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defaultThemeVersion="124226"/>
  <xr:revisionPtr revIDLastSave="0" documentId="13_ncr:1_{4EAEE4A5-5256-451F-9EF0-079EE920642E}" xr6:coauthVersionLast="47" xr6:coauthVersionMax="47" xr10:uidLastSave="{00000000-0000-0000-0000-000000000000}"/>
  <bookViews>
    <workbookView xWindow="315" yWindow="345" windowWidth="25590" windowHeight="20415" xr2:uid="{00000000-000D-0000-FFFF-FFFF00000000}"/>
  </bookViews>
  <sheets>
    <sheet name="Statusa tabula" sheetId="2" r:id="rId1"/>
    <sheet name="Fondi" sheetId="9" r:id="rId2"/>
    <sheet name="Ministrijas" sheetId="10" r:id="rId3"/>
    <sheet name="Politikas mērķi" sheetId="11" r:id="rId4"/>
    <sheet name="Statusa tabula (2)" sheetId="7" state="hidden" r:id="rId5"/>
    <sheet name="No EK saņemtie maksājumi" sheetId="8" r:id="rId6"/>
  </sheets>
  <definedNames>
    <definedName name="_xlnm._FilterDatabase" localSheetId="0" hidden="1">'Statusa tabula'!$A$10:$BC$237</definedName>
    <definedName name="_xlnm._FilterDatabase" localSheetId="4" hidden="1">'Statusa tabula (2)'!$A$10:$BE$237</definedName>
    <definedName name="_Hlk63345331" localSheetId="0">'Statusa tabula'!#REF!</definedName>
    <definedName name="_Hlk63345331" localSheetId="4">'Statusa tabula (2)'!#REF!</definedName>
    <definedName name="_xlnm.Print_Titles" localSheetId="0">'Statusa tabula'!$3:$4</definedName>
    <definedName name="_xlnm.Print_Titles" localSheetId="4">'Statusa tabula (2)'!$3:$4</definedName>
  </definedNames>
  <calcPr calcId="191029"/>
  <pivotCaches>
    <pivotCache cacheId="23"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2" i="7" l="1"/>
  <c r="K13" i="7"/>
  <c r="K14" i="7"/>
  <c r="K15" i="7"/>
  <c r="K16" i="7"/>
  <c r="K17" i="7"/>
  <c r="K18" i="7"/>
  <c r="K19" i="7"/>
  <c r="K20" i="7"/>
  <c r="K21" i="7"/>
  <c r="K22" i="7"/>
  <c r="K23" i="7"/>
  <c r="K24" i="7"/>
  <c r="K25" i="7"/>
  <c r="K26" i="7"/>
  <c r="K27" i="7"/>
  <c r="K28" i="7"/>
  <c r="K29" i="7"/>
  <c r="K30" i="7"/>
  <c r="K31" i="7"/>
  <c r="K32" i="7"/>
  <c r="K33" i="7"/>
  <c r="K34" i="7"/>
  <c r="K35" i="7"/>
  <c r="K36" i="7"/>
  <c r="K37" i="7"/>
  <c r="K38" i="7"/>
  <c r="K39" i="7"/>
  <c r="K40" i="7"/>
  <c r="K41" i="7"/>
  <c r="K42" i="7"/>
  <c r="K43" i="7"/>
  <c r="K44" i="7"/>
  <c r="K45" i="7"/>
  <c r="K46" i="7"/>
  <c r="K47" i="7"/>
  <c r="K48" i="7"/>
  <c r="K49" i="7"/>
  <c r="K50" i="7"/>
  <c r="K51" i="7"/>
  <c r="K52" i="7"/>
  <c r="K53" i="7"/>
  <c r="K54" i="7"/>
  <c r="K55" i="7"/>
  <c r="K56" i="7"/>
  <c r="K57" i="7"/>
  <c r="K58" i="7"/>
  <c r="K59" i="7"/>
  <c r="K60" i="7"/>
  <c r="K61" i="7"/>
  <c r="K62" i="7"/>
  <c r="K63" i="7"/>
  <c r="K64" i="7"/>
  <c r="K65" i="7"/>
  <c r="K66" i="7"/>
  <c r="K67" i="7"/>
  <c r="K68" i="7"/>
  <c r="K69" i="7"/>
  <c r="K70" i="7"/>
  <c r="K71" i="7"/>
  <c r="K72" i="7"/>
  <c r="K73" i="7"/>
  <c r="K74" i="7"/>
  <c r="K75" i="7"/>
  <c r="K76" i="7"/>
  <c r="K77" i="7"/>
  <c r="K78" i="7"/>
  <c r="K79" i="7"/>
  <c r="K80" i="7"/>
  <c r="K81" i="7"/>
  <c r="K82" i="7"/>
  <c r="K83" i="7"/>
  <c r="K84" i="7"/>
  <c r="K85" i="7"/>
  <c r="K86" i="7"/>
  <c r="K87" i="7"/>
  <c r="K88" i="7"/>
  <c r="K89" i="7"/>
  <c r="K90" i="7"/>
  <c r="K91" i="7"/>
  <c r="K92" i="7"/>
  <c r="K93" i="7"/>
  <c r="K94" i="7"/>
  <c r="K95" i="7"/>
  <c r="K96" i="7"/>
  <c r="K97" i="7"/>
  <c r="K98" i="7"/>
  <c r="K99" i="7"/>
  <c r="K100" i="7"/>
  <c r="K101" i="7"/>
  <c r="K102" i="7"/>
  <c r="K103" i="7"/>
  <c r="K104" i="7"/>
  <c r="K105" i="7"/>
  <c r="K106" i="7"/>
  <c r="K107" i="7"/>
  <c r="K108" i="7"/>
  <c r="K109" i="7"/>
  <c r="K110" i="7"/>
  <c r="K111" i="7"/>
  <c r="K112" i="7"/>
  <c r="K113" i="7"/>
  <c r="K114" i="7"/>
  <c r="K115" i="7"/>
  <c r="K116" i="7"/>
  <c r="K117" i="7"/>
  <c r="K118" i="7"/>
  <c r="K119" i="7"/>
  <c r="K120" i="7"/>
  <c r="K121" i="7"/>
  <c r="K122" i="7"/>
  <c r="K123" i="7"/>
  <c r="K124" i="7"/>
  <c r="K125" i="7"/>
  <c r="K126" i="7"/>
  <c r="K127" i="7"/>
  <c r="K128" i="7"/>
  <c r="K129" i="7"/>
  <c r="K130" i="7"/>
  <c r="K131" i="7"/>
  <c r="K132" i="7"/>
  <c r="K133" i="7"/>
  <c r="K134" i="7"/>
  <c r="K135" i="7"/>
  <c r="K136" i="7"/>
  <c r="K137" i="7"/>
  <c r="K138" i="7"/>
  <c r="K139" i="7"/>
  <c r="K140" i="7"/>
  <c r="K141" i="7"/>
  <c r="K142" i="7"/>
  <c r="K143" i="7"/>
  <c r="K144" i="7"/>
  <c r="K145" i="7"/>
  <c r="K146" i="7"/>
  <c r="K147" i="7"/>
  <c r="K148" i="7"/>
  <c r="K149" i="7"/>
  <c r="K150" i="7"/>
  <c r="K151" i="7"/>
  <c r="K152" i="7"/>
  <c r="K153" i="7"/>
  <c r="K154" i="7"/>
  <c r="K155" i="7"/>
  <c r="K156" i="7"/>
  <c r="K157" i="7"/>
  <c r="K158" i="7"/>
  <c r="K159" i="7"/>
  <c r="K160" i="7"/>
  <c r="K161" i="7"/>
  <c r="K162" i="7"/>
  <c r="K163" i="7"/>
  <c r="K164" i="7"/>
  <c r="K165" i="7"/>
  <c r="K166" i="7"/>
  <c r="K167" i="7"/>
  <c r="K168" i="7"/>
  <c r="K169" i="7"/>
  <c r="K170" i="7"/>
  <c r="K171" i="7"/>
  <c r="K172" i="7"/>
  <c r="K173" i="7"/>
  <c r="K174" i="7"/>
  <c r="K175" i="7"/>
  <c r="K176" i="7"/>
  <c r="K177" i="7"/>
  <c r="K178" i="7"/>
  <c r="K179" i="7"/>
  <c r="K180" i="7"/>
  <c r="K181" i="7"/>
  <c r="K182" i="7"/>
  <c r="K183" i="7"/>
  <c r="K184" i="7"/>
  <c r="K185" i="7"/>
  <c r="K186" i="7"/>
  <c r="K187" i="7"/>
  <c r="K188" i="7"/>
  <c r="K189" i="7"/>
  <c r="K190" i="7"/>
  <c r="K191" i="7"/>
  <c r="K192" i="7"/>
  <c r="K193" i="7"/>
  <c r="K194" i="7"/>
  <c r="K195" i="7"/>
  <c r="K196" i="7"/>
  <c r="K197" i="7"/>
  <c r="K198" i="7"/>
  <c r="K199" i="7"/>
  <c r="K200" i="7"/>
  <c r="K201" i="7"/>
  <c r="K202" i="7"/>
  <c r="K203" i="7"/>
  <c r="K204" i="7"/>
  <c r="K205" i="7"/>
  <c r="K206" i="7"/>
  <c r="K207" i="7"/>
  <c r="K208" i="7"/>
  <c r="K209" i="7"/>
  <c r="K210" i="7"/>
  <c r="K211" i="7"/>
  <c r="K212" i="7"/>
  <c r="K213" i="7"/>
  <c r="K214" i="7"/>
  <c r="K215" i="7"/>
  <c r="K216" i="7"/>
  <c r="K217" i="7"/>
  <c r="K218" i="7"/>
  <c r="K219" i="7"/>
  <c r="K220" i="7"/>
  <c r="K221" i="7"/>
  <c r="K222" i="7"/>
  <c r="K223" i="7"/>
  <c r="K224" i="7"/>
  <c r="K225" i="7"/>
  <c r="K226" i="7"/>
  <c r="K227" i="7"/>
  <c r="K228" i="7"/>
  <c r="K229" i="7"/>
  <c r="K230" i="7"/>
  <c r="K231" i="7"/>
  <c r="K232" i="7"/>
  <c r="K233" i="7"/>
  <c r="K234" i="7"/>
  <c r="K235" i="7"/>
  <c r="K236" i="7"/>
  <c r="K237" i="7"/>
  <c r="K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C119" i="7"/>
  <c r="C120" i="7"/>
  <c r="C121" i="7"/>
  <c r="C122" i="7"/>
  <c r="C123" i="7"/>
  <c r="C124" i="7"/>
  <c r="C125" i="7"/>
  <c r="C126" i="7"/>
  <c r="C127" i="7"/>
  <c r="C128" i="7"/>
  <c r="C129" i="7"/>
  <c r="C130" i="7"/>
  <c r="C131" i="7"/>
  <c r="C132" i="7"/>
  <c r="C133" i="7"/>
  <c r="C134" i="7"/>
  <c r="C135" i="7"/>
  <c r="C136" i="7"/>
  <c r="C137" i="7"/>
  <c r="C138" i="7"/>
  <c r="C139" i="7"/>
  <c r="C140" i="7"/>
  <c r="C141" i="7"/>
  <c r="C142" i="7"/>
  <c r="C143" i="7"/>
  <c r="C144" i="7"/>
  <c r="C145" i="7"/>
  <c r="C146" i="7"/>
  <c r="C147" i="7"/>
  <c r="C148" i="7"/>
  <c r="C149" i="7"/>
  <c r="C150" i="7"/>
  <c r="C151" i="7"/>
  <c r="C152" i="7"/>
  <c r="C153" i="7"/>
  <c r="C154" i="7"/>
  <c r="C155" i="7"/>
  <c r="C156" i="7"/>
  <c r="C157" i="7"/>
  <c r="C158" i="7"/>
  <c r="C159" i="7"/>
  <c r="C160" i="7"/>
  <c r="C161" i="7"/>
  <c r="C162" i="7"/>
  <c r="C163" i="7"/>
  <c r="C164" i="7"/>
  <c r="C165" i="7"/>
  <c r="C166" i="7"/>
  <c r="C167" i="7"/>
  <c r="C168" i="7"/>
  <c r="C169" i="7"/>
  <c r="C170" i="7"/>
  <c r="C171" i="7"/>
  <c r="C172" i="7"/>
  <c r="C173" i="7"/>
  <c r="C174" i="7"/>
  <c r="C175" i="7"/>
  <c r="C176" i="7"/>
  <c r="C177" i="7"/>
  <c r="C178" i="7"/>
  <c r="C179" i="7"/>
  <c r="C180" i="7"/>
  <c r="C181" i="7"/>
  <c r="C182" i="7"/>
  <c r="C183" i="7"/>
  <c r="C184" i="7"/>
  <c r="C185" i="7"/>
  <c r="C186" i="7"/>
  <c r="C187" i="7"/>
  <c r="C188" i="7"/>
  <c r="C189" i="7"/>
  <c r="C190" i="7"/>
  <c r="C191" i="7"/>
  <c r="C192" i="7"/>
  <c r="C193" i="7"/>
  <c r="C194" i="7"/>
  <c r="C195" i="7"/>
  <c r="C196" i="7"/>
  <c r="C197" i="7"/>
  <c r="C198" i="7"/>
  <c r="C199" i="7"/>
  <c r="C200" i="7"/>
  <c r="C201" i="7"/>
  <c r="C202" i="7"/>
  <c r="C203" i="7"/>
  <c r="C204" i="7"/>
  <c r="C205" i="7"/>
  <c r="C206" i="7"/>
  <c r="C207" i="7"/>
  <c r="C208" i="7"/>
  <c r="C209" i="7"/>
  <c r="C210" i="7"/>
  <c r="C211" i="7"/>
  <c r="C212" i="7"/>
  <c r="C213" i="7"/>
  <c r="C214" i="7"/>
  <c r="C215" i="7"/>
  <c r="C216" i="7"/>
  <c r="C217" i="7"/>
  <c r="C218" i="7"/>
  <c r="C219" i="7"/>
  <c r="C220" i="7"/>
  <c r="C221" i="7"/>
  <c r="C222" i="7"/>
  <c r="C223" i="7"/>
  <c r="C224" i="7"/>
  <c r="C225" i="7"/>
  <c r="C226" i="7"/>
  <c r="C227" i="7"/>
  <c r="C228" i="7"/>
  <c r="C229" i="7"/>
  <c r="C230" i="7"/>
  <c r="C231" i="7"/>
  <c r="C232" i="7"/>
  <c r="C233" i="7"/>
  <c r="C234" i="7"/>
  <c r="C235" i="7"/>
  <c r="C236" i="7"/>
  <c r="C237" i="7"/>
  <c r="C11" i="7"/>
  <c r="BE9" i="7"/>
  <c r="BD9" i="7"/>
  <c r="BC9" i="7"/>
  <c r="BB9" i="7"/>
  <c r="AZ9" i="7"/>
  <c r="AY9" i="7"/>
  <c r="AX9" i="7"/>
  <c r="AW9" i="7"/>
  <c r="AV9" i="7"/>
  <c r="AU9" i="7"/>
  <c r="AS9" i="7"/>
  <c r="AR9" i="7"/>
  <c r="AQ9" i="7"/>
  <c r="AP9" i="7"/>
  <c r="AO9" i="7"/>
  <c r="AN9" i="7"/>
  <c r="AL9" i="7"/>
  <c r="AK9" i="7"/>
  <c r="AJ9" i="7"/>
  <c r="AI9" i="7"/>
  <c r="AH9" i="7"/>
  <c r="AG9" i="7"/>
  <c r="AE9" i="7"/>
  <c r="AD9" i="7"/>
  <c r="AC9" i="7"/>
  <c r="AB9" i="7"/>
  <c r="AA9" i="7"/>
  <c r="Z9" i="7"/>
  <c r="X9" i="7"/>
  <c r="W9" i="7"/>
  <c r="V9" i="7"/>
  <c r="T9" i="7"/>
  <c r="S9" i="7"/>
  <c r="R9" i="7"/>
  <c r="BE8" i="7"/>
  <c r="BD8" i="7"/>
  <c r="BC8" i="7"/>
  <c r="BB8" i="7"/>
  <c r="AZ8" i="7"/>
  <c r="AY8" i="7"/>
  <c r="AX8" i="7"/>
  <c r="AW8" i="7"/>
  <c r="AV8" i="7"/>
  <c r="AU8" i="7"/>
  <c r="AS8" i="7"/>
  <c r="AR8" i="7"/>
  <c r="AQ8" i="7"/>
  <c r="AP8" i="7"/>
  <c r="AO8" i="7"/>
  <c r="AN8" i="7"/>
  <c r="AL8" i="7"/>
  <c r="AK8" i="7"/>
  <c r="AJ8" i="7"/>
  <c r="AI8" i="7"/>
  <c r="AH8" i="7"/>
  <c r="AG8" i="7"/>
  <c r="AE8" i="7"/>
  <c r="AD8" i="7"/>
  <c r="AC8" i="7"/>
  <c r="AB8" i="7"/>
  <c r="AA8" i="7"/>
  <c r="Z8" i="7"/>
  <c r="X8" i="7"/>
  <c r="W8" i="7"/>
  <c r="V8" i="7"/>
  <c r="T8" i="7"/>
  <c r="S8" i="7"/>
  <c r="R8" i="7"/>
  <c r="BE7" i="7"/>
  <c r="BD7" i="7"/>
  <c r="BD5" i="7" s="1"/>
  <c r="BC7" i="7"/>
  <c r="BB7" i="7"/>
  <c r="AZ7" i="7"/>
  <c r="AY7" i="7"/>
  <c r="AX7" i="7"/>
  <c r="AW7" i="7"/>
  <c r="AV7" i="7"/>
  <c r="AU7" i="7"/>
  <c r="AS7" i="7"/>
  <c r="AR7" i="7"/>
  <c r="AQ7" i="7"/>
  <c r="AP7" i="7"/>
  <c r="AP5" i="7" s="1"/>
  <c r="AO7" i="7"/>
  <c r="AN7" i="7"/>
  <c r="AL7" i="7"/>
  <c r="AK7" i="7"/>
  <c r="AJ7" i="7"/>
  <c r="AI7" i="7"/>
  <c r="AH7" i="7"/>
  <c r="AG7" i="7"/>
  <c r="AG5" i="7" s="1"/>
  <c r="AE7" i="7"/>
  <c r="AD7" i="7"/>
  <c r="AC7" i="7"/>
  <c r="AB7" i="7"/>
  <c r="AA7" i="7"/>
  <c r="Z7" i="7"/>
  <c r="X7" i="7"/>
  <c r="W7" i="7"/>
  <c r="W5" i="7" s="1"/>
  <c r="V7" i="7"/>
  <c r="T7" i="7"/>
  <c r="S7" i="7"/>
  <c r="R7" i="7"/>
  <c r="BE6" i="7"/>
  <c r="BD6" i="7"/>
  <c r="BC6" i="7"/>
  <c r="BB6" i="7"/>
  <c r="AZ6" i="7"/>
  <c r="AY6" i="7"/>
  <c r="AX6" i="7"/>
  <c r="AW6" i="7"/>
  <c r="AV6" i="7"/>
  <c r="AU6" i="7"/>
  <c r="AS6" i="7"/>
  <c r="AR6" i="7"/>
  <c r="AQ6" i="7"/>
  <c r="AQ5" i="7" s="1"/>
  <c r="AP6" i="7"/>
  <c r="AO6" i="7"/>
  <c r="AN6" i="7"/>
  <c r="AN5" i="7" s="1"/>
  <c r="AL6" i="7"/>
  <c r="AL5" i="7" s="1"/>
  <c r="AK6" i="7"/>
  <c r="AJ6" i="7"/>
  <c r="AI6" i="7"/>
  <c r="AH6" i="7"/>
  <c r="AH5" i="7" s="1"/>
  <c r="AG6" i="7"/>
  <c r="AE6" i="7"/>
  <c r="AD6" i="7"/>
  <c r="AC6" i="7"/>
  <c r="AC5" i="7" s="1"/>
  <c r="AB6" i="7"/>
  <c r="AA6" i="7"/>
  <c r="Z6" i="7"/>
  <c r="Z5" i="7" s="1"/>
  <c r="X6" i="7"/>
  <c r="W6" i="7"/>
  <c r="V6" i="7"/>
  <c r="T6" i="7"/>
  <c r="S6" i="7"/>
  <c r="S5" i="7" s="1"/>
  <c r="R6" i="7"/>
  <c r="BB5" i="7"/>
  <c r="AZ5" i="7"/>
  <c r="AR5" i="7"/>
  <c r="AK5" i="7"/>
  <c r="AI5" i="7"/>
  <c r="AD5" i="7"/>
  <c r="AB5" i="7"/>
  <c r="AV5" i="7" l="1"/>
  <c r="AU5" i="7"/>
  <c r="AY5" i="7"/>
  <c r="AW5" i="7"/>
  <c r="AF6" i="7"/>
  <c r="AF8" i="7"/>
  <c r="AT7" i="7"/>
  <c r="V5" i="7"/>
  <c r="AJ5" i="7"/>
  <c r="AO5" i="7"/>
  <c r="AS5" i="7"/>
  <c r="AX5" i="7"/>
  <c r="BC5" i="7"/>
  <c r="Y7" i="7"/>
  <c r="AM7" i="7"/>
  <c r="BA7" i="7"/>
  <c r="AM9" i="7"/>
  <c r="BA9" i="7"/>
  <c r="BE5" i="7"/>
  <c r="AA5" i="7"/>
  <c r="BA8" i="7"/>
  <c r="AT6" i="7"/>
  <c r="AE5" i="7"/>
  <c r="Y6" i="7"/>
  <c r="AM6" i="7"/>
  <c r="BA6" i="7"/>
  <c r="AF7" i="7"/>
  <c r="AM8" i="7"/>
  <c r="AF9" i="7"/>
  <c r="AT9" i="7"/>
  <c r="U6" i="7"/>
  <c r="Y9" i="7"/>
  <c r="X5" i="7"/>
  <c r="U7" i="7"/>
  <c r="R5" i="7"/>
  <c r="AT8" i="7"/>
  <c r="T5" i="7"/>
  <c r="U8" i="7"/>
  <c r="Y8" i="7"/>
  <c r="U9" i="7"/>
  <c r="P6" i="2"/>
  <c r="R6" i="2"/>
  <c r="T6" i="2"/>
  <c r="R7" i="2"/>
  <c r="T7" i="2"/>
  <c r="R8" i="2"/>
  <c r="R9" i="2"/>
  <c r="T8" i="2"/>
  <c r="T9" i="2"/>
  <c r="AL6" i="2"/>
  <c r="AX6" i="2"/>
  <c r="Y5" i="7" l="1"/>
  <c r="AM5" i="7"/>
  <c r="BA5" i="7"/>
  <c r="U5" i="7"/>
  <c r="S2" i="7"/>
  <c r="AT5" i="7"/>
  <c r="AF5" i="7"/>
  <c r="R5" i="2"/>
  <c r="T5" i="2"/>
  <c r="S6" i="2"/>
  <c r="U6" i="2" l="1"/>
  <c r="AB6" i="2" l="1"/>
  <c r="Q8" i="2" l="1"/>
  <c r="Q6" i="2"/>
  <c r="Q9" i="2"/>
  <c r="AC6" i="2"/>
  <c r="AE6" i="2"/>
  <c r="AF6" i="2"/>
  <c r="AG6" i="2"/>
  <c r="AH6" i="2"/>
  <c r="AI6" i="2"/>
  <c r="AJ6" i="2"/>
  <c r="AM6" i="2"/>
  <c r="AN6" i="2"/>
  <c r="AO6" i="2"/>
  <c r="AP6" i="2"/>
  <c r="AQ6" i="2"/>
  <c r="AS6" i="2"/>
  <c r="AT6" i="2"/>
  <c r="AU6" i="2"/>
  <c r="AV6" i="2"/>
  <c r="AW6" i="2"/>
  <c r="AZ6" i="2"/>
  <c r="BA6" i="2"/>
  <c r="BB6" i="2"/>
  <c r="BC6" i="2"/>
  <c r="AC7" i="2"/>
  <c r="AE7" i="2"/>
  <c r="AF7" i="2"/>
  <c r="AG7" i="2"/>
  <c r="AH7" i="2"/>
  <c r="AI7" i="2"/>
  <c r="AJ7" i="2"/>
  <c r="AL7" i="2"/>
  <c r="AM7" i="2"/>
  <c r="AN7" i="2"/>
  <c r="AO7" i="2"/>
  <c r="AP7" i="2"/>
  <c r="AQ7" i="2"/>
  <c r="AS7" i="2"/>
  <c r="AT7" i="2"/>
  <c r="AU7" i="2"/>
  <c r="AV7" i="2"/>
  <c r="AW7" i="2"/>
  <c r="AX7" i="2"/>
  <c r="AZ7" i="2"/>
  <c r="BA7" i="2"/>
  <c r="BB7" i="2"/>
  <c r="BC7" i="2"/>
  <c r="AC8" i="2"/>
  <c r="AE8" i="2"/>
  <c r="AF8" i="2"/>
  <c r="AG8" i="2"/>
  <c r="AH8" i="2"/>
  <c r="AI8" i="2"/>
  <c r="AJ8" i="2"/>
  <c r="AL8" i="2"/>
  <c r="AM8" i="2"/>
  <c r="AN8" i="2"/>
  <c r="AO8" i="2"/>
  <c r="AP8" i="2"/>
  <c r="AQ8" i="2"/>
  <c r="AS8" i="2"/>
  <c r="AT8" i="2"/>
  <c r="AU8" i="2"/>
  <c r="AV8" i="2"/>
  <c r="AW8" i="2"/>
  <c r="AX8" i="2"/>
  <c r="AZ8" i="2"/>
  <c r="BA8" i="2"/>
  <c r="BB8" i="2"/>
  <c r="BC8" i="2"/>
  <c r="AC9" i="2"/>
  <c r="AE9" i="2"/>
  <c r="AF9" i="2"/>
  <c r="AG9" i="2"/>
  <c r="AH9" i="2"/>
  <c r="AI9" i="2"/>
  <c r="AJ9" i="2"/>
  <c r="AL9" i="2"/>
  <c r="AM9" i="2"/>
  <c r="AN9" i="2"/>
  <c r="AO9" i="2"/>
  <c r="AP9" i="2"/>
  <c r="AQ9" i="2"/>
  <c r="AS9" i="2"/>
  <c r="AT9" i="2"/>
  <c r="AU9" i="2"/>
  <c r="AV9" i="2"/>
  <c r="AW9" i="2"/>
  <c r="AX9" i="2"/>
  <c r="AZ9" i="2"/>
  <c r="BA9" i="2"/>
  <c r="BB9" i="2"/>
  <c r="BC9" i="2"/>
  <c r="V6" i="2"/>
  <c r="X6" i="2"/>
  <c r="Y6" i="2"/>
  <c r="Z6" i="2"/>
  <c r="AA6" i="2"/>
  <c r="U7" i="2"/>
  <c r="V7" i="2"/>
  <c r="X7" i="2"/>
  <c r="Y7" i="2"/>
  <c r="Z7" i="2"/>
  <c r="AA7" i="2"/>
  <c r="AB7" i="2"/>
  <c r="U8" i="2"/>
  <c r="V8" i="2"/>
  <c r="X8" i="2"/>
  <c r="Y8" i="2"/>
  <c r="Z8" i="2"/>
  <c r="AA8" i="2"/>
  <c r="AB8" i="2"/>
  <c r="U9" i="2"/>
  <c r="V9" i="2"/>
  <c r="X9" i="2"/>
  <c r="Y9" i="2"/>
  <c r="Z9" i="2"/>
  <c r="AA9" i="2"/>
  <c r="AB9" i="2"/>
  <c r="Q7" i="2"/>
  <c r="AX5" i="2" l="1"/>
  <c r="AJ5" i="2"/>
  <c r="AB5" i="2"/>
  <c r="Z5" i="2"/>
  <c r="X5" i="2"/>
  <c r="AU5" i="2"/>
  <c r="AL5" i="2"/>
  <c r="Y5" i="2"/>
  <c r="V5" i="2"/>
  <c r="BC5" i="2"/>
  <c r="AT5" i="2"/>
  <c r="U5" i="2"/>
  <c r="BB5" i="2"/>
  <c r="AS5" i="2"/>
  <c r="AI5" i="2"/>
  <c r="BA5" i="2"/>
  <c r="AQ5" i="2"/>
  <c r="AH5" i="2"/>
  <c r="AM5" i="2"/>
  <c r="AZ5" i="2"/>
  <c r="AP5" i="2"/>
  <c r="AG5" i="2"/>
  <c r="AC5" i="2"/>
  <c r="AA5" i="2"/>
  <c r="AO5" i="2"/>
  <c r="AF5" i="2"/>
  <c r="AV5" i="2"/>
  <c r="AW5" i="2"/>
  <c r="AN5" i="2"/>
  <c r="AE5" i="2"/>
  <c r="P9" i="2"/>
  <c r="AD9" i="2" l="1"/>
  <c r="S9" i="2"/>
  <c r="AY9" i="2"/>
  <c r="W9" i="2"/>
  <c r="AR9" i="2"/>
  <c r="AK9" i="2"/>
  <c r="P7" i="2"/>
  <c r="P8" i="2"/>
  <c r="S8" i="2" l="1"/>
  <c r="S7" i="2"/>
  <c r="P5" i="2"/>
  <c r="Q2" i="2" s="1"/>
  <c r="AY6" i="2"/>
  <c r="W6" i="2"/>
  <c r="AR6" i="2"/>
  <c r="AK6" i="2"/>
  <c r="AD6" i="2"/>
  <c r="AR8" i="2"/>
  <c r="AD8" i="2"/>
  <c r="AK8" i="2"/>
  <c r="AY8" i="2"/>
  <c r="W8" i="2"/>
  <c r="AY7" i="2"/>
  <c r="AR7" i="2"/>
  <c r="AK7" i="2"/>
  <c r="W7" i="2"/>
  <c r="AD7" i="2"/>
  <c r="S5" i="2" l="1"/>
  <c r="W5" i="2"/>
  <c r="AD5" i="2"/>
  <c r="AK5" i="2"/>
  <c r="AR5" i="2"/>
  <c r="AY5" i="2"/>
  <c r="Q5" i="2"/>
</calcChain>
</file>

<file path=xl/sharedStrings.xml><?xml version="1.0" encoding="utf-8"?>
<sst xmlns="http://schemas.openxmlformats.org/spreadsheetml/2006/main" count="13179" uniqueCount="1074">
  <si>
    <t>Fonds</t>
  </si>
  <si>
    <t>1.1.</t>
  </si>
  <si>
    <t>1.2.</t>
  </si>
  <si>
    <t>2.1.</t>
  </si>
  <si>
    <t>Komentāri</t>
  </si>
  <si>
    <t>2.2.</t>
  </si>
  <si>
    <t>3.1.</t>
  </si>
  <si>
    <t>4.1.</t>
  </si>
  <si>
    <t>4.2.</t>
  </si>
  <si>
    <t>4.3.</t>
  </si>
  <si>
    <t>4.4.</t>
  </si>
  <si>
    <t>5.1.</t>
  </si>
  <si>
    <t>6.1.</t>
  </si>
  <si>
    <t>7.1.</t>
  </si>
  <si>
    <t>Izglītība, prasmes un mūžizglītība</t>
  </si>
  <si>
    <t>1.4.</t>
  </si>
  <si>
    <t>1.3.</t>
  </si>
  <si>
    <t>Vispārējā informācija</t>
  </si>
  <si>
    <t>Maksājumi</t>
  </si>
  <si>
    <t>Piešķīrums</t>
  </si>
  <si>
    <t>Praktiskas ievirzes pētījumi</t>
  </si>
  <si>
    <t>Inovāciju granti studentiem</t>
  </si>
  <si>
    <t xml:space="preserve">Kopā VISI fondi </t>
  </si>
  <si>
    <t>1</t>
  </si>
  <si>
    <t>2</t>
  </si>
  <si>
    <t>3</t>
  </si>
  <si>
    <t>4</t>
  </si>
  <si>
    <t>5</t>
  </si>
  <si>
    <t>6</t>
  </si>
  <si>
    <t>7</t>
  </si>
  <si>
    <t>ERAF</t>
  </si>
  <si>
    <t>KF</t>
  </si>
  <si>
    <t>SM</t>
  </si>
  <si>
    <t>IZM</t>
  </si>
  <si>
    <t>EM</t>
  </si>
  <si>
    <t>VARAM</t>
  </si>
  <si>
    <t>LM</t>
  </si>
  <si>
    <t>VM</t>
  </si>
  <si>
    <t>TM</t>
  </si>
  <si>
    <t>VK</t>
  </si>
  <si>
    <t>KM</t>
  </si>
  <si>
    <t>FM</t>
  </si>
  <si>
    <t>Skaits</t>
  </si>
  <si>
    <t>Apstiprināti projekti</t>
  </si>
  <si>
    <t>Noslēgti līgumi</t>
  </si>
  <si>
    <t xml:space="preserve"> Fondu finansējums </t>
  </si>
  <si>
    <t>Atbildīgā iestāde</t>
  </si>
  <si>
    <t>% no piešķīruma</t>
  </si>
  <si>
    <t>2.3.</t>
  </si>
  <si>
    <t>Iesniegti projekti (izņemot noraidītus, atsauktus un pārtrauktus)</t>
  </si>
  <si>
    <t>Innovation grants for students</t>
  </si>
  <si>
    <t>Atkritumu dalītā vākšana</t>
  </si>
  <si>
    <t>Separate waste collection</t>
  </si>
  <si>
    <t>Veselības veicināšana un slimību profilakse pašvaldībās</t>
  </si>
  <si>
    <t>Ārstniecības personu tālākizglītība</t>
  </si>
  <si>
    <t>1.1.1.</t>
  </si>
  <si>
    <t>3.1.1.7.</t>
  </si>
  <si>
    <t>Atbalsts NEET jauniešiem</t>
  </si>
  <si>
    <t>1.1.1.1.</t>
  </si>
  <si>
    <t>3.1.1.6.</t>
  </si>
  <si>
    <t>Pētniecība un prasmes</t>
  </si>
  <si>
    <t xml:space="preserve"> “Pētniecības un inovāciju kapacitātes stiprināšana un progresīvu tehnoloģiju ieviešana  kopējā P&amp;A sistēmā”</t>
  </si>
  <si>
    <t>Zinātnes politikas attīstība</t>
  </si>
  <si>
    <t>_</t>
  </si>
  <si>
    <t>1.1.1.2.</t>
  </si>
  <si>
    <t>RIS3 P&amp;A centri</t>
  </si>
  <si>
    <t>1.1.1.3.</t>
  </si>
  <si>
    <t>Industry-driven research</t>
  </si>
  <si>
    <t>1.1.1.5.</t>
  </si>
  <si>
    <t>Dalība Apvārsnis Eiropa programmā</t>
  </si>
  <si>
    <t>1.1.1.6.</t>
  </si>
  <si>
    <t>Zinātnes digitalizācija</t>
  </si>
  <si>
    <t>1.1.1.7.</t>
  </si>
  <si>
    <t>1.1.1.8.</t>
  </si>
  <si>
    <t>Doktorantūras granti</t>
  </si>
  <si>
    <t>Doctoral studies grants</t>
  </si>
  <si>
    <t>1.1.1.9.</t>
  </si>
  <si>
    <t>Pēcdoktorantūras pētījumi</t>
  </si>
  <si>
    <t>Postdoctoral grants</t>
  </si>
  <si>
    <t>1.1.2.</t>
  </si>
  <si>
    <t xml:space="preserve"> “Prasmju attīstīšana viedās specializācijas,  industriālās pārejas un uzņēmējdarbības veicināšanai”</t>
  </si>
  <si>
    <t>1.1.2.1.</t>
  </si>
  <si>
    <t>Prasmju attīstība</t>
  </si>
  <si>
    <t>Atbalsts uzņēmējdarbībai</t>
  </si>
  <si>
    <t>1.2.1.</t>
  </si>
  <si>
    <t>“Pētniecības un inovāciju kapacitātes stiprināšana un progresīvu tehnoloģiju ieviešana uzņēmumiem ”</t>
  </si>
  <si>
    <t>1.2.1.1.</t>
  </si>
  <si>
    <t>Inovāciju klasteri</t>
  </si>
  <si>
    <t>1.2.1.2.</t>
  </si>
  <si>
    <t>Produktivitātes aizdevumi inovācijām</t>
  </si>
  <si>
    <t>1.2.1.3.</t>
  </si>
  <si>
    <t>Uzņēmuma atbalsts dalībai kapitāla tirgos</t>
  </si>
  <si>
    <t>1.2.1.4.</t>
  </si>
  <si>
    <t> Tehnoloģiju pārnese</t>
  </si>
  <si>
    <t>1.2.2.</t>
  </si>
  <si>
    <t xml:space="preserve"> “Izmantot digitalizācijas priekšrocības uzņēmējdarbības attīstībai ”</t>
  </si>
  <si>
    <t>1.2.2.1.</t>
  </si>
  <si>
    <t>1.2.2.2.</t>
  </si>
  <si>
    <t>Garantijas digitalizācijai</t>
  </si>
  <si>
    <t>1.2.3.</t>
  </si>
  <si>
    <t>"Veicināt ilgtspējīgu izaugsmi, konkurētspēju un darba vietu radīšanu MVU, tostarp ar produktīvām  investīcijām”</t>
  </si>
  <si>
    <t>1.2.3.1.</t>
  </si>
  <si>
    <t xml:space="preserve">Atbalsts MVU </t>
  </si>
  <si>
    <t>1.2.3.2.</t>
  </si>
  <si>
    <t>Iespējkapitāls</t>
  </si>
  <si>
    <t>1.2.3.3.</t>
  </si>
  <si>
    <t>Starta, izaugsmes aizdevumi</t>
  </si>
  <si>
    <t>Start-up, growth loans</t>
  </si>
  <si>
    <t>1.2.3.4.</t>
  </si>
  <si>
    <t>1.2.3.5.</t>
  </si>
  <si>
    <t>Aizdevumi</t>
  </si>
  <si>
    <t>1.2.3.6.</t>
  </si>
  <si>
    <t>Tūrisma atbalsta programma</t>
  </si>
  <si>
    <t>Digitalizācija</t>
  </si>
  <si>
    <t>1.3.1.</t>
  </si>
  <si>
    <t>“Izmantot digitalizācijas priekšrocības  iedzīvotājiem, uzņēmumiem, pētniecības organizācijām un publiskajām iestādēm”</t>
  </si>
  <si>
    <t>1.3.1.1.</t>
  </si>
  <si>
    <t>IKT platformas</t>
  </si>
  <si>
    <t>1.3.1.2.</t>
  </si>
  <si>
    <t xml:space="preserve">Inovācijas laboratorija </t>
  </si>
  <si>
    <t>Digitālā savienojamība</t>
  </si>
  <si>
    <t>1.4.1.</t>
  </si>
  <si>
    <t xml:space="preserve"> “Uzlabot digitālo savienojamību”</t>
  </si>
  <si>
    <t>1.4.1.1.</t>
  </si>
  <si>
    <t xml:space="preserve">Platjoslas infrastruktūra
</t>
  </si>
  <si>
    <t>1.4.1.4.</t>
  </si>
  <si>
    <t>Kiberdrošības infrastruktūra</t>
  </si>
  <si>
    <t>Klimata pārmaiņu mazināšana un pielāgošanās klimata pārmaiņām</t>
  </si>
  <si>
    <t>2.1.1.</t>
  </si>
  <si>
    <t>“Energoefektivitātes veicināšana un siltumnīcefekta gāzu emisiju samazināšana”</t>
  </si>
  <si>
    <t>2.1.1.1.</t>
  </si>
  <si>
    <t xml:space="preserve">Dzīvojamo ēku energoefektivitāte </t>
  </si>
  <si>
    <t>2.1.1.2.</t>
  </si>
  <si>
    <t>AER un energoefektivitāte rūpniecībā un komersantos</t>
  </si>
  <si>
    <t>2.1.1.3.</t>
  </si>
  <si>
    <t xml:space="preserve">AER un energoefektivitāte siltumapgādē </t>
  </si>
  <si>
    <t>2.1.1.4.</t>
  </si>
  <si>
    <t xml:space="preserve">Valsts ēku energoefektivitāte </t>
  </si>
  <si>
    <t>2.1.1.5.</t>
  </si>
  <si>
    <t xml:space="preserve">Kilmatneitralitāte profesionālās izglītības iestādēs un koledžās </t>
  </si>
  <si>
    <t>2.1.1.6.</t>
  </si>
  <si>
    <t xml:space="preserve">Pašvaldību ēku energoefektivitāte </t>
  </si>
  <si>
    <t>2.1.1.7.</t>
  </si>
  <si>
    <t>Valsts iestāžu  infrastruktūras optimizācija</t>
  </si>
  <si>
    <t xml:space="preserve">State institution infrastructure optimization </t>
  </si>
  <si>
    <t>2.1.1.8.</t>
  </si>
  <si>
    <t xml:space="preserve">Kultūras infrastruktūras energoefektivitāte </t>
  </si>
  <si>
    <t>2.1.2.</t>
  </si>
  <si>
    <t>“Atjaunojamo energoresursu enerģijas veicināšana - biometāns”</t>
  </si>
  <si>
    <t>2.1.3.</t>
  </si>
  <si>
    <t>“Veicināt pielāgošanos klimata pārmaiņām, risku novēršanu un noturību pret katastrofām”</t>
  </si>
  <si>
    <t>2.1.3.1.</t>
  </si>
  <si>
    <t>Pašvaldību pielāgošanās klimata pārmaiņām</t>
  </si>
  <si>
    <t>Adaptation to climate change in municipalities</t>
  </si>
  <si>
    <t>2.1.3.2.</t>
  </si>
  <si>
    <t xml:space="preserve">Plūdu risku samazināšana </t>
  </si>
  <si>
    <t>2.1.3.3.</t>
  </si>
  <si>
    <t>Katastrofu risku mazināšanas pasākumi</t>
  </si>
  <si>
    <t>Disaster risk reduction measures</t>
  </si>
  <si>
    <t>Vides aizsardzība un attīstība</t>
  </si>
  <si>
    <t>2.2.1.</t>
  </si>
  <si>
    <t>“Veicināt ilgtspējīgu ūdenssaimniecību”</t>
  </si>
  <si>
    <t>2.2.1.1.</t>
  </si>
  <si>
    <t xml:space="preserve">Notekūdeņu apsaimniekošana </t>
  </si>
  <si>
    <t>2.2.2.</t>
  </si>
  <si>
    <t>“Pārejas uz aprites ekonomiku veicināšana”</t>
  </si>
  <si>
    <t>2.2.2.1.</t>
  </si>
  <si>
    <t>Atkritumu šķirošana, pārstrāde un reģenerācija</t>
  </si>
  <si>
    <t>2.2.2.2.</t>
  </si>
  <si>
    <t>2.2.2.3.</t>
  </si>
  <si>
    <t>Notekūdeņu dūņu pārstrāde</t>
  </si>
  <si>
    <t>Sewage sludge recycling</t>
  </si>
  <si>
    <t>2.2.2.4.</t>
  </si>
  <si>
    <t>2.2.3.</t>
  </si>
  <si>
    <t>“Uzlabot dabas aizsardzību un bioloģisko daudzveidību, “zaļo” infrastruktūru, it īpaši pilsētvidē, un samazināt piesārņojumu”</t>
  </si>
  <si>
    <t>2.2.3.2.</t>
  </si>
  <si>
    <t>Vides izglītības veicināšana</t>
  </si>
  <si>
    <t>2.2.3.3.</t>
  </si>
  <si>
    <t>Bioloģiskās daudzveidības veicināšana un saglabāšana</t>
  </si>
  <si>
    <t>2.2.3.4.</t>
  </si>
  <si>
    <t xml:space="preserve">Vides monitorings </t>
  </si>
  <si>
    <t>2.2.3.5.</t>
  </si>
  <si>
    <t xml:space="preserve">Gaisa piesārņojuma samazināšana </t>
  </si>
  <si>
    <t>2.2.3.6.</t>
  </si>
  <si>
    <t>Gaisa piesārņojumu mazinoši pasākumi mājsaimniecībās</t>
  </si>
  <si>
    <t>2.2.3.7.</t>
  </si>
  <si>
    <t>Filtru nomaiņa enerģētikas uzņēmumos</t>
  </si>
  <si>
    <t>Ilgtspējīga mobilitāte</t>
  </si>
  <si>
    <t>2.3.1.</t>
  </si>
  <si>
    <t>“Veicināt ilgtspējīgu daudzveidu mobilitāti pilsētās”</t>
  </si>
  <si>
    <t>2.3.1.1.</t>
  </si>
  <si>
    <t>Satiksmes viedās tehnoloģijas</t>
  </si>
  <si>
    <t>2.3.1.2.</t>
  </si>
  <si>
    <t xml:space="preserve">Multimodāls sabiedriskā transporta tīkls </t>
  </si>
  <si>
    <t>Multimodal public transport network</t>
  </si>
  <si>
    <t>2.3.1.3.</t>
  </si>
  <si>
    <t>Veloinfrastruktūras attīstība</t>
  </si>
  <si>
    <t>Development of cycling infrastructure</t>
  </si>
  <si>
    <t>2.3.1.5.</t>
  </si>
  <si>
    <t xml:space="preserve">Pētījumi ES Zaļā kursa jomā </t>
  </si>
  <si>
    <t>Research in the field of the EU Green Deal</t>
  </si>
  <si>
    <t>2.4.</t>
  </si>
  <si>
    <t>AER izmantošanas transportā veicināšana</t>
  </si>
  <si>
    <t>2.4.1.</t>
  </si>
  <si>
    <t xml:space="preserve">Elektrotransportlīdzekļu lieljaudas uzlādes punkti </t>
  </si>
  <si>
    <t>Ilgtspējīga TEN-T infrastruktūra</t>
  </si>
  <si>
    <t>3.1.1.</t>
  </si>
  <si>
    <t>“Attīstīt ilgtspējīgu, pret klimatu izturīgu, inteliģentu, drošu un vairākveidu TEN-T infrastruktūru”</t>
  </si>
  <si>
    <t>3.1.1.1.</t>
  </si>
  <si>
    <t>3.1.1.2.</t>
  </si>
  <si>
    <t>Valsts galveno autoceļu attīstība</t>
  </si>
  <si>
    <t>3.1.1.3.</t>
  </si>
  <si>
    <t>Dzelzceļa pasažieru infrastruktūras attīstība</t>
  </si>
  <si>
    <t>3.1.1.4.</t>
  </si>
  <si>
    <t>Rīgas transporta infrastruktūras attīstība</t>
  </si>
  <si>
    <t>3.1.1.5.</t>
  </si>
  <si>
    <t>Nacionālās nozīmes centru ielu infrastruktūras attīstība</t>
  </si>
  <si>
    <t>Lielo ostu infrastruktūras attīstība</t>
  </si>
  <si>
    <t>3.1.1.8.</t>
  </si>
  <si>
    <t>Robežšķērsošanas punktu attīstība</t>
  </si>
  <si>
    <t>Veselības veicināšana un aprūpe</t>
  </si>
  <si>
    <t>4.1.1.</t>
  </si>
  <si>
    <t>“Nodrošināt vienlīdzīgu piekļuvi veselības aprūpei un stiprināt veselības sistēmu, tostarp primārās veselības aprūpes noturību, un sekmēt pāreju no aprūpes iestādē uz ģimenē un kopienā balstītu aprūpi”</t>
  </si>
  <si>
    <t>4.1.1.1.</t>
  </si>
  <si>
    <t>Ārstniecības iestāžu infrastruktūras attīstība</t>
  </si>
  <si>
    <t>Development of the infrastructure of medical institutions</t>
  </si>
  <si>
    <t>4.1.1.2.</t>
  </si>
  <si>
    <t>Infrastructure development of P.Stradiņa Clinical University Hospital</t>
  </si>
  <si>
    <t>P. Stradiņa slimnīcas infrastruktūras attīstība</t>
  </si>
  <si>
    <t>4.1.1.3.</t>
  </si>
  <si>
    <t>Primārās veselības aprūpes infrastruktūras attīstība</t>
  </si>
  <si>
    <t>4.1.1.4.</t>
  </si>
  <si>
    <t>Veselības nozares digitalizācija</t>
  </si>
  <si>
    <t>4.1.1.5.</t>
  </si>
  <si>
    <t>Neatliekamās medicīniskās palīdzības dienesta attīstība</t>
  </si>
  <si>
    <t>Development of the Emergency Medical Service</t>
  </si>
  <si>
    <t>4.1.2.</t>
  </si>
  <si>
    <t xml:space="preserve"> “Uzlabot vienlīdzīgu un savlaicīgu piekļuvi kvalitatīviem, ilgtspējīgiem un izmaksu ziņā pieejamiem veselības aprūpes, veselības veicināšanas un slimību profilakses pakalpojumiem, uzlabojot veselības aprūpes sistēmu efektivitāti un izturētspēju”</t>
  </si>
  <si>
    <t>4.1.2.1.</t>
  </si>
  <si>
    <t>Nacionāla mēroga veselības veicināšana un slimību profilakse</t>
  </si>
  <si>
    <t>4.1.2.2.</t>
  </si>
  <si>
    <t>4.1.2.3.</t>
  </si>
  <si>
    <t>Procesu atkarībām profilakse un resocializācija</t>
  </si>
  <si>
    <t>4.1.2.4.</t>
  </si>
  <si>
    <t>Narkotiku lietošanas profilakse</t>
  </si>
  <si>
    <t>4.1.2.5.</t>
  </si>
  <si>
    <t xml:space="preserve">Ārstniecības personu piesaiste </t>
  </si>
  <si>
    <t>4.1.2.6.</t>
  </si>
  <si>
    <t>4.1.2.7.</t>
  </si>
  <si>
    <t>Pilnveidot pacientu drošību un aprūpes kvalitāti</t>
  </si>
  <si>
    <t>Improve patient safety and quality of care</t>
  </si>
  <si>
    <t>4.1.2.8.</t>
  </si>
  <si>
    <t>NVO iesaiste veselības veicināšanā un slimību profilaksē</t>
  </si>
  <si>
    <t>4.2.1.</t>
  </si>
  <si>
    <t>“Uzlabot vienlīdzīgu piekļuvi iekļaujošiem un kvalitatīviem pakalpojumiem izglītības, mācību un mūžizglītības jomā, attīstot pieejamu infrastruktūru, tostarp, veicinot noturību izglītošanā un mācībā attālinātā un tiešsaistes režīmā”</t>
  </si>
  <si>
    <t>4.2.1.1.</t>
  </si>
  <si>
    <t>Pedagoģiski psiholoģiskā atbalsta dienests</t>
  </si>
  <si>
    <t>4.2.1.2.</t>
  </si>
  <si>
    <t>Tehnisko palīglīdzekļu apmaiņas sistēma</t>
  </si>
  <si>
    <t>"Uzlabot vienlīdzīgu piekļuvi iekļaujošiem un kvalitatīviem pakalpojumiem izglītības, mācību un mūžizglītības jomā, attīstot pieejamu infrastruktūru, tostarp, veicinot noturību izglītošanā un mācībā attālinātā un tiešsaistes režīmā”</t>
  </si>
  <si>
    <t>4.2.1.3.</t>
  </si>
  <si>
    <t>Speciālā izglītība</t>
  </si>
  <si>
    <t>4.2.1.4.</t>
  </si>
  <si>
    <t>Pirmsskolas izglītības iestāžu mācību līdzekļi un aprīkojums</t>
  </si>
  <si>
    <t>4.2.1.5.</t>
  </si>
  <si>
    <t>4.2.1.6.</t>
  </si>
  <si>
    <t>Profesionālās izglītības iestāžu infrastruktūra</t>
  </si>
  <si>
    <t>4.2.1.7.</t>
  </si>
  <si>
    <t>Pirmsskolas izglītības iestāžu infrastruktūra</t>
  </si>
  <si>
    <t xml:space="preserve">4.2.1.8. </t>
  </si>
  <si>
    <t>Augstskolu infrastruktūra</t>
  </si>
  <si>
    <t>4.2.2.</t>
  </si>
  <si>
    <t xml:space="preserve">“Uzlabot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duālās apmācības sistēmu un māceklības ieviešanu” </t>
  </si>
  <si>
    <t>4.2.2.1.</t>
  </si>
  <si>
    <t>4.2.2.3.</t>
  </si>
  <si>
    <t>4.2.2.4.</t>
  </si>
  <si>
    <t xml:space="preserve">Izglītības kvalitātes monitorings </t>
  </si>
  <si>
    <t>4.2.2.5.</t>
  </si>
  <si>
    <t>Starptautiskie izglītības pētījumi</t>
  </si>
  <si>
    <t>4.2.2.6.</t>
  </si>
  <si>
    <t>Pāreja uz ciklisku institucionālo akreditāciju</t>
  </si>
  <si>
    <t>4.2.2.7.</t>
  </si>
  <si>
    <t>Indukcijas gada ieviešana</t>
  </si>
  <si>
    <t xml:space="preserve">“Uzlabot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duālo mācību sistēmu un māceklības ieviešanu” </t>
  </si>
  <si>
    <t>4.2.2.8.</t>
  </si>
  <si>
    <t>Latviešu valodas kā svešvalodas izglītības satura izstrāde</t>
  </si>
  <si>
    <t>4.2.2.9.</t>
  </si>
  <si>
    <t>Atbalsts profesionālai izglītībai</t>
  </si>
  <si>
    <t>4.2.2.10.</t>
  </si>
  <si>
    <t>Akadēmiskās karjeras sistēmas reforma</t>
  </si>
  <si>
    <t>4.2.2.11.</t>
  </si>
  <si>
    <t>Studiju procesa digitalizācija</t>
  </si>
  <si>
    <t>Digitalisation of the study process</t>
  </si>
  <si>
    <t>4.2.3.</t>
  </si>
  <si>
    <t>“Sekmēt to, lai – jo īpaši nelabvēlīgā situācijā esošām grupām – būtu vienlīdzīga piekļuve kvalitatīvai un iekļaujošai izglītībai un mācībām un iespēja to iegūt, sākot ar pirmsskolas izglītību un aprūpi un vispārējās izglītības un profesionālās izglītības un mācību gaitā līdz pat augstākajai izglītībai un pieaugušo izglītībai un mācībām, tostarp veicināt mācību mobilitāti visiem un atvieglot piekļūstamības iespējas personām ar invaliditāti”</t>
  </si>
  <si>
    <t>4.2.3.1.</t>
  </si>
  <si>
    <t xml:space="preserve">Sadarbības programma "Skola-kopiena" </t>
  </si>
  <si>
    <t>4.2.3.2.</t>
  </si>
  <si>
    <t>4.2.3.3.</t>
  </si>
  <si>
    <t>Kultūras pakalpojumu pieejamība</t>
  </si>
  <si>
    <t>“Sekmēt to, lai – jo īpaši nelabvēlīgā situācijā esošām grupām – būtu vienlīdzīga piekļuve kvalitatīvai un iekļaujošai izglītībai un mācībām un iespēja to iegūt, sākot ar pirmsskolas izglītību un aprūpi un vispārējās izglītības un profesionālās izglītības un mācību gaitā līdz pat augstākajai izglītībai un pieaugušo izglītībai un mācībām, tostarp veicināt mācību mobilitāti visiem un atvieglot piekļūstamības iespējas personām ar invaliditātii”</t>
  </si>
  <si>
    <t>4.2.3.4.</t>
  </si>
  <si>
    <t>4.2.4.</t>
  </si>
  <si>
    <t>“Veicināt mūžizglītību, jo īpaši piedāvājot elastīgas prasmju pilnveides un pārkvalifikācijas iespējas visiem, ņemot vērā uzņēmējdarbības un digitālās prasmes, labāk prognozējot pārmaiņas un vajadzību pēc jaunām prasmēm, pamatojoties uz darba tirgus vajadzībām, atvieglojot karjeras maiņu un sekmējot profesionālo mobilitāti”</t>
  </si>
  <si>
    <t>4.2.4.1.</t>
  </si>
  <si>
    <t>Nozaru vajadzībās balstīta mūžizglītība</t>
  </si>
  <si>
    <t>4.2.4.2.</t>
  </si>
  <si>
    <t>Individuālajās vajadzībās balstīta mūžizglītība</t>
  </si>
  <si>
    <t>4.2.4.3.</t>
  </si>
  <si>
    <t>Digitālo prasmju pilnveide</t>
  </si>
  <si>
    <t>Improvement of digital skills</t>
  </si>
  <si>
    <t>Nodarbinātība un sociālā iekļaušana</t>
  </si>
  <si>
    <t>4.3.1.</t>
  </si>
  <si>
    <t>“Veicināt sociāli atstumto kopienu, mājsaimniecību ar zemiem ienākumiem un nelabvēlīgā situācijā esošo grupu, tostarp cilvēku ar īpašām vajadzībām sociāli ekonomisko integrāciju, īstenojot integrētas darbības, tostarp nodrošinot mājokli un sociālos pakalpojumus”</t>
  </si>
  <si>
    <t>4.3.1.2.</t>
  </si>
  <si>
    <t>4.3.1.3.</t>
  </si>
  <si>
    <t>Sociālo mājokļu būvniecība vai atjaunošana</t>
  </si>
  <si>
    <t>4.3.1.5.</t>
  </si>
  <si>
    <t>DI infrastruktūras attīstība</t>
  </si>
  <si>
    <t>4.3.2.</t>
  </si>
  <si>
    <t xml:space="preserve">"Kultūras un tūrisma lomas palielināšana ekonomiskajā attīstībā, sociālajā iekļaušanā un sociālajās inovācijās" </t>
  </si>
  <si>
    <t>4.3.3.</t>
  </si>
  <si>
    <t xml:space="preserve"> “Uzlabot visu darba meklētāju, jo īpaši jauniešu – it sevišķi, īstenojot Garantiju jauniešiem –, ilgstošo bezdarbnieku un darba tirgū nelabvēlīgā situācijā esošo grupu, un ekonomiski neaktīvo personu piekļuvi nodarbinātībai un aktivizācijas pasākumiem, kā arī veicinot pašnodarbinātību un sociālo ekonomiku”</t>
  </si>
  <si>
    <t>4.3.3.1.</t>
  </si>
  <si>
    <t>Bezdarbnieku apmācības</t>
  </si>
  <si>
    <t>4.3.3.2.</t>
  </si>
  <si>
    <t>Subsidētās darba vietas</t>
  </si>
  <si>
    <t>4.3.3.3.</t>
  </si>
  <si>
    <t>Sociālā uzņēmējdarbība</t>
  </si>
  <si>
    <t>“Uzlabot visu darba meklētāju, jo īpaši jauniešu, ilgstošo bezdarbnieku un nelabvēlīgā situācijā esošu grupu, kā arī neaktīvo personu piekļuvi nodarbinātībai, veicināt pašnodarbinātību un sociālo ekonomiku”</t>
  </si>
  <si>
    <t>4.3.3.4.</t>
  </si>
  <si>
    <t>EURES tīkls</t>
  </si>
  <si>
    <t>4.3.3.5.</t>
  </si>
  <si>
    <t>Ilgāks darba mūžs</t>
  </si>
  <si>
    <t>4.3.3.6.</t>
  </si>
  <si>
    <t>NVA kapacitāte</t>
  </si>
  <si>
    <t>4.3.3.7.</t>
  </si>
  <si>
    <t>VDI kapacitāte</t>
  </si>
  <si>
    <t>4.3.4.</t>
  </si>
  <si>
    <t>“Sekmēt aktīvu iekļaušanu, lai veicinātu vienlīdzīgas iespējas, nediskriminēšanu un aktīvu līdzdalību, kā arī uzlabotu nodarbināmību,  jo īpaši attiecībā uz nelabvēlīgā situācijā esošām grupām”</t>
  </si>
  <si>
    <t>4.3.4.1.</t>
  </si>
  <si>
    <t>Vienlīdzīgas iespējas</t>
  </si>
  <si>
    <t>4.3.4.2.</t>
  </si>
  <si>
    <t>Atbalsta pasākumi diskriminācijas riskam</t>
  </si>
  <si>
    <t>4.3.4.3.</t>
  </si>
  <si>
    <t>Ģimene un darba dzīve</t>
  </si>
  <si>
    <t>4.3.4.4.</t>
  </si>
  <si>
    <t>Sociālais dialogs</t>
  </si>
  <si>
    <t>4.3.4.5.</t>
  </si>
  <si>
    <t>Atbalsts NVO izaugsmei</t>
  </si>
  <si>
    <t>4.3.4.6.</t>
  </si>
  <si>
    <t>Probācijas klientu resocializācija</t>
  </si>
  <si>
    <t>4.3.4.7.</t>
  </si>
  <si>
    <t>Ieslodzīto resocializācija</t>
  </si>
  <si>
    <t>Vienas pieturas aģentūras pakalpojumi jauniebraucējiem</t>
  </si>
  <si>
    <t>4.3.4.9.</t>
  </si>
  <si>
    <t>Pilsoniskā sabiedrība</t>
  </si>
  <si>
    <t>4.3.5.</t>
  </si>
  <si>
    <t>"Uzlabot vienlīdzīgu un savlaicīgu piekļuvi kvalitatīviem, ilgtspējīgiem un izmaksu ziņā pieejamiem pakalpojumiem; pilnveidot sociālās aizsardzības sistēmas, tostarp veicināt sociālās aizsardzības pieejamību; uzlabot ilgtermiņa aprūpes pakalpojumu pieejamību, efektivitāti un izturētspēju"</t>
  </si>
  <si>
    <t>4.3.5.1.</t>
  </si>
  <si>
    <t>DI pakalpojumu pieejamība</t>
  </si>
  <si>
    <t>4.3.5.2.</t>
  </si>
  <si>
    <t>4.3.5.3.</t>
  </si>
  <si>
    <t>4.3.5.4.</t>
  </si>
  <si>
    <t>Sociālā darba attīstība</t>
  </si>
  <si>
    <t>4.3.5.5.</t>
  </si>
  <si>
    <t>Pieeja tiesiskumam</t>
  </si>
  <si>
    <t>Access to justice</t>
  </si>
  <si>
    <t>4.3.6.</t>
  </si>
  <si>
    <t>"Veicināt nabadzības vai sociālās atstumtības riskam pakļauto cilvēku, tostarp vistrūcīgāko un bērnu, sociālo integrāciju"</t>
  </si>
  <si>
    <t>4.3.6.1.</t>
  </si>
  <si>
    <t>4.3.6.2.</t>
  </si>
  <si>
    <t>Atbalsta pasākumi VDEĀVK klientu apkalpošanas uzlabošanai</t>
  </si>
  <si>
    <t>4.3.6.3.</t>
  </si>
  <si>
    <t>Atbalsts bērniem ar smagu diagnozi/ invaliditāti un viņu ģimenēm</t>
  </si>
  <si>
    <t>4.3.6.4.</t>
  </si>
  <si>
    <t>Atbalsta sistēmas no vardarbības ģimenē cietušām personām pilnveide (LM)</t>
  </si>
  <si>
    <t>Inovatīvi pakalpojumi no vardarbības cietušām personām (NVO)</t>
  </si>
  <si>
    <t>4.3.6.5.</t>
  </si>
  <si>
    <t>Atbalsta pasākumi ģimenēm ar bērniem labklājības veicināšanai</t>
  </si>
  <si>
    <t>4.3.6.6.</t>
  </si>
  <si>
    <t>Children supervision services</t>
  </si>
  <si>
    <t>Bērnu pieskatīšanas pakalpojumi</t>
  </si>
  <si>
    <t>4.3.6.7.</t>
  </si>
  <si>
    <t>Atbalsta sistēmas izveide bērnu veselīgais attīstībai</t>
  </si>
  <si>
    <t>4.3.6.8.</t>
  </si>
  <si>
    <t>IKT sistēmu modernizācija bērnu tiesību aizsardzības nodrošināšanai</t>
  </si>
  <si>
    <t>4.3.6.9.</t>
  </si>
  <si>
    <t>Ģimenei draudzīgas vides veicināšana</t>
  </si>
  <si>
    <t>Sociālās inovācijas</t>
  </si>
  <si>
    <t>4.4.1.</t>
  </si>
  <si>
    <t>"Veicināt nabadzības vai sociālās atstumtības riskam pakļauto personu sociālo integrāciju, izmantojot sociālās inovācijas "</t>
  </si>
  <si>
    <t>4.4.1.1.</t>
  </si>
  <si>
    <t>4.4.1.2.</t>
  </si>
  <si>
    <t>Inovatīvi pakalpojumi nemotivētiem pilngadīgiem cilvēkiem ar GRT</t>
  </si>
  <si>
    <t xml:space="preserve">Reģionu līdzsvarota attīstība </t>
  </si>
  <si>
    <t>5.1.1.</t>
  </si>
  <si>
    <t>“Vietējās teritorijas integrētās sociālās, ekonomiskās un vides attīstības un kultūras mantojuma, tūrisma un drošības veicināšana pilsētu funkcionālajās teritorijās”</t>
  </si>
  <si>
    <t>5.1.1.1.</t>
  </si>
  <si>
    <t>Atbalsts uzņēmējdarbības infrastuktūrai</t>
  </si>
  <si>
    <t>5.1.1.2.</t>
  </si>
  <si>
    <t>Pašvaldību un plānošanas reģionu kapacitātes uzlabošana</t>
  </si>
  <si>
    <t xml:space="preserve">Improving the capacity of municipalities and planning regions </t>
  </si>
  <si>
    <t>5.1.1.3.</t>
  </si>
  <si>
    <t>Publiskās ārtelpas attīstība</t>
  </si>
  <si>
    <t>Development of the public outdoor space</t>
  </si>
  <si>
    <t>5.1.1.4.</t>
  </si>
  <si>
    <t>Viedās pašvaldības</t>
  </si>
  <si>
    <t xml:space="preserve">Smart municipalities </t>
  </si>
  <si>
    <t>5.1.1.5.</t>
  </si>
  <si>
    <t>Kultūras  mantojuma  atjaunošana</t>
  </si>
  <si>
    <t>5.1.1.6.</t>
  </si>
  <si>
    <t>Kultūras mantojuma saglabāšana un jaunu pakalpojumu attīstība</t>
  </si>
  <si>
    <t>To preserve cultural heritage and to develop related services</t>
  </si>
  <si>
    <t>Reģionālās kultūras infrastruktūras attīstība/ pieejamība</t>
  </si>
  <si>
    <t>Pāreja uz klimatneitralitāti</t>
  </si>
  <si>
    <t>6.1.1.</t>
  </si>
  <si>
    <t>"Pārejas uz klimatneitralitāti radīto ekonomisko, sociālo un vides seku mazināšana visvairāk skartajos reģionos"</t>
  </si>
  <si>
    <t>6.1.1.1.</t>
  </si>
  <si>
    <t>Atteikšanās no kūdras izmantošanas enerģētikā</t>
  </si>
  <si>
    <t>Phasing out energy peat usage</t>
  </si>
  <si>
    <t>TPF</t>
  </si>
  <si>
    <t>6.1.1.2.</t>
  </si>
  <si>
    <t>Pētniecības attīstība dabas resursu ilgtspējīgai izmantošanai</t>
  </si>
  <si>
    <t>6.1.1.3.</t>
  </si>
  <si>
    <t>Uzņēmējdarbības publiskās infrastruktūras attīstība pārejā uz klimatneitralitāti</t>
  </si>
  <si>
    <t>6.1.1.4.</t>
  </si>
  <si>
    <t>Energoefektivitāte un produktu attīstība uzņēmumos</t>
  </si>
  <si>
    <t>6.1.1.5.</t>
  </si>
  <si>
    <t>6.1.1.6.</t>
  </si>
  <si>
    <t xml:space="preserve"> Bezemisiju mobilitātes  veicināšana pašvaldībās </t>
  </si>
  <si>
    <t>6.1.1.7.</t>
  </si>
  <si>
    <t>Purvu ekosistēmu atjaunošana</t>
  </si>
  <si>
    <t>6.1.1.8.</t>
  </si>
  <si>
    <t>Pašvaldību un plānošanas reģionu speciālistu prasmju paaugstināšana</t>
  </si>
  <si>
    <t>TP</t>
  </si>
  <si>
    <t>Kapacitātes stiprināšanas pasākumi</t>
  </si>
  <si>
    <t>Kapacitātes stiprināšanas pasākumi - Administratīvās kapacitātes ceļakarte</t>
  </si>
  <si>
    <t>Administratīvās kapacitātes ceļakartei (TP prioritāte)</t>
  </si>
  <si>
    <t>Kapacitātes stiprināšanas pasākumi - Kohēzijas politikas fondu vadības informācijas sistēmas attīstība</t>
  </si>
  <si>
    <t>KPVIS attīstība (TP prioritāte)</t>
  </si>
  <si>
    <t>Kārta</t>
  </si>
  <si>
    <t>PM Nr.</t>
  </si>
  <si>
    <t>Prior. Nr.</t>
  </si>
  <si>
    <t>SAM Nr.</t>
  </si>
  <si>
    <t>Pasākuma Nr.</t>
  </si>
  <si>
    <t>Pasākuma nosaukums</t>
  </si>
  <si>
    <t>KOPĀ (ar nac. līdzfinansējumu +15%**)</t>
  </si>
  <si>
    <t xml:space="preserve">Projektu apjoms ES fondi
</t>
  </si>
  <si>
    <t>KEM</t>
  </si>
  <si>
    <t>IeM</t>
  </si>
  <si>
    <t>Valsts budžets</t>
  </si>
  <si>
    <t>PM nosaukums</t>
  </si>
  <si>
    <t>Prior. Nosaukums</t>
  </si>
  <si>
    <t>SAM nosaukums</t>
  </si>
  <si>
    <t>VBDP</t>
  </si>
  <si>
    <t>Pašvaldību finansējums</t>
  </si>
  <si>
    <t>Privātais attiecināmais</t>
  </si>
  <si>
    <t>8</t>
  </si>
  <si>
    <t>9</t>
  </si>
  <si>
    <t>10</t>
  </si>
  <si>
    <t>11</t>
  </si>
  <si>
    <t>12</t>
  </si>
  <si>
    <t>13</t>
  </si>
  <si>
    <t>14</t>
  </si>
  <si>
    <t>15</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</si>
  <si>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</si>
  <si>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</si>
  <si>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</si>
  <si>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</si>
  <si>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</si>
  <si>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</si>
  <si>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</si>
  <si>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</si>
  <si>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</si>
  <si>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</si>
  <si>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</si>
  <si>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</si>
  <si>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</si>
  <si>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</si>
  <si>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</si>
  <si>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</si>
  <si>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</si>
  <si>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</si>
  <si>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</si>
  <si>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</si>
  <si>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</si>
  <si>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</si>
  <si>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</si>
  <si>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</si>
  <si>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</si>
  <si>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</si>
  <si>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</si>
  <si>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</si>
  <si>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</si>
  <si>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Viedāka Eiropa, veicinot inovatīvas un viedas ekonomiskās pārmaiņas</t>
  </si>
  <si>
    <t xml:space="preserve">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t>
  </si>
  <si>
    <t xml:space="preserve">Ciešāk savienota Eiropa, uzlabojot mobilitāti </t>
  </si>
  <si>
    <t xml:space="preserve">Sociālāka un iekļaujošāka Eiropa, īstenojot Eiropas sociālo tiesību pīlāru </t>
  </si>
  <si>
    <t xml:space="preserve">Iedzīvotājiem tuvāka Eiropa, veicinot visu veidu teritoriju un vietējo iniciatīvu ilgtspējīgu un integrētu attīstību </t>
  </si>
  <si>
    <t xml:space="preserve">Taisnīgās pārkārtošanās fonda investīcijas </t>
  </si>
  <si>
    <t xml:space="preserve">Pabeigti
</t>
  </si>
  <si>
    <t>47</t>
  </si>
  <si>
    <t>48</t>
  </si>
  <si>
    <t>49</t>
  </si>
  <si>
    <t>50</t>
  </si>
  <si>
    <t>51</t>
  </si>
  <si>
    <t>52</t>
  </si>
  <si>
    <t>53</t>
  </si>
  <si>
    <t>TP fondu administrēšanai</t>
  </si>
  <si>
    <t>%</t>
  </si>
  <si>
    <t>Elastības finansējums atbilstoši MK noteikumiem,
ES fondi</t>
  </si>
  <si>
    <t>ERAF - Eiropas Reģionālās attīstības fonds</t>
  </si>
  <si>
    <t>KF - Kohēzijas fonds</t>
  </si>
  <si>
    <t>TPF - Taisnīgas pārkārtošanas fonds</t>
  </si>
  <si>
    <t>Sagatavoja: Aigars Davidovičs, t.25630425</t>
  </si>
  <si>
    <t>ESF+</t>
  </si>
  <si>
    <t>ESF+ - Eiropas Sociālais fonds Plus</t>
  </si>
  <si>
    <t>Zinātnes politikas ieviešana,vadība un kapacitātes stiprināšana</t>
  </si>
  <si>
    <t>RIS3 pētniecības un inovācijas centri</t>
  </si>
  <si>
    <t>Latvijas pilnvērtīga dalība Apvārsnis Eiropa programmā, tajā skaitā nodrošinot kompleksu atbalsta instrumentu klāstu un sasaisti ar RIS3 specializācijas jomu attīstīšanu</t>
  </si>
  <si>
    <t>Zinātniskās darbības digitalizācija un  dalība Eiropas Atvērtajā zinātnes mākonī (EOSC market place pakalpojumu iegāde)</t>
  </si>
  <si>
    <t>RIS3 industriālās prasmes</t>
  </si>
  <si>
    <t>Atbalsts jaunu produktu attīstībai un internacionalizācijai</t>
  </si>
  <si>
    <t>Produktivitātes aizdevumi (t.sk., ar kapitāla atlaidi) inovatīvām iekārtām, pētniecībai un attīstībai, tehnoloģiju pārnesei</t>
  </si>
  <si>
    <t>Atbalsts tehnoloģiju pārneses sistēmas pilnveidošanai</t>
  </si>
  <si>
    <t>Individuālās garantijas digitalizācijai un automatizācijai</t>
  </si>
  <si>
    <t>Atbalsts MVU inovatīvas uzņēmējdarbības attīstībai</t>
  </si>
  <si>
    <t>Iespējkapitāla ieguldījumi</t>
  </si>
  <si>
    <t>Garantijas, portfeļgarantijas pilna cikla uzņēmējdarbībai</t>
  </si>
  <si>
    <t>Aizdevumi, produktivitātes kāpināšanai (investīcijas un apgrozāmie līdzekļi)</t>
  </si>
  <si>
    <t>Tūrisma produktu attīstības programma</t>
  </si>
  <si>
    <t>IKT risinājumu un pakalpojumu attīstība un iespēju radīšana privātajam sektoram</t>
  </si>
  <si>
    <t xml:space="preserve">Inovācijas laboratorija digitalizācijas priekšrocību izmantošanai </t>
  </si>
  <si>
    <t>Platjoslas infrastruktūras attīstība
(pēdējā jūdze)</t>
  </si>
  <si>
    <t>Vienotā kiberdrošības infrastruktūra</t>
  </si>
  <si>
    <t>Energoefektivitātes paaugstināšana dzīvojamās ēkās, t.sk. attīstot ESKO tirgu (daudzīvokļu, privātās un neliela dzīvokļu skaita ēku kompleksos)</t>
  </si>
  <si>
    <t>AER izmantošana un energoefektivitātes paaugstināšana rūpniecībā un komersantos</t>
  </si>
  <si>
    <t>AER izmantošana un energoefektivitātes paaugstināšana lokālajā un individuālajā siltumapgādē un aukstumapgādē</t>
  </si>
  <si>
    <t>Energoefektivitātes paaugstināšana valsts ēkās</t>
  </si>
  <si>
    <t>Klimata neitrāli risinājumi profesionālās izglītības iestāžu un koledžu izglītības programmās, vidē un infrastruktūrā</t>
  </si>
  <si>
    <t>Pašvaldību ēku energoefektivitātes paaugstināšana</t>
  </si>
  <si>
    <t>Energoefektivitāti veicinoši pasākumi kultūras infrastruktūrā</t>
  </si>
  <si>
    <t>Nacionālas nozīmes plūdu un krasta erozijas pasākumi</t>
  </si>
  <si>
    <t>Notekūdeņu un to dūņu apsaimniekošanas sistēmas attīstība piesārņojuma samazināšanai</t>
  </si>
  <si>
    <t>Aprites ekonomikas principu ieviešana</t>
  </si>
  <si>
    <t>Vides izglītību veicinoši pasākumi sabiedrības informētībai un prasmju attīstībai</t>
  </si>
  <si>
    <t>Pasākumi bioloģiskās daudzveidības veicināšanai un saglabāšanai</t>
  </si>
  <si>
    <t>Vides monitoringa attīstība harmonizētai vides un klimata datu informācijas nodrošināšanai</t>
  </si>
  <si>
    <t>Gaisa piesārņojuma samazināšanas pasākumi pašvaldībās</t>
  </si>
  <si>
    <t>Gaisa piesārņojumu mazinošu pasākumu īstenošana, uzlabojot mājsaimniecību siltumapgādes sistēmas</t>
  </si>
  <si>
    <t>Gaisa piesārņojošo vielu emisiju samazināšana pašvaldību siltumapgādē</t>
  </si>
  <si>
    <t>Satiksmes plūsmas viedās tehnoloģijas</t>
  </si>
  <si>
    <t xml:space="preserve">Elektrotransportlīdzekļiem paredzēti lieljaudas uzlādes punkti </t>
  </si>
  <si>
    <t>Eiropas transporta tīklā esošās dzelzceļa infrastruktūras attīstība</t>
  </si>
  <si>
    <t>Rīgas pilsētas transporta infrastruktūras attīstība</t>
  </si>
  <si>
    <t>Nacionālās nozīmes centru maģistrālo ielu un esošo maršrutu attīstība</t>
  </si>
  <si>
    <t>Lielo ostu publiskās infrastruktūras attīstība</t>
  </si>
  <si>
    <t>P.Stradiņa klīniskās universitātes slimnīcas infrastruktūras attīstība</t>
  </si>
  <si>
    <t xml:space="preserve">Primārās veselības aprūpes lomas stiprināšana, attīstot infrastruktūru </t>
  </si>
  <si>
    <t>Veselības aprūpes pārvaldības sistēmas stiprināšana un digitalizācija, attīstot digitālos risinājumus</t>
  </si>
  <si>
    <t>Nacionāla mēroga veselības veicināšanas un slimību profilakses pasākumi</t>
  </si>
  <si>
    <t>Veselības veicināšanas un slimību profilakses pasākumu īstenošana vietējai sabiedrībai</t>
  </si>
  <si>
    <t>Pasākumi atkarīgo personu resocializācijai un atgriešanai darba tirgū, kā arī preventīvie pasākumi jauniešiem</t>
  </si>
  <si>
    <t>Pierādījumos balstītu narkotiku lietošanas profilakses programmu īstenošana un profilakses kvalitātes standartu ieviešana</t>
  </si>
  <si>
    <t>Piesaistīt un noturēt ārstniecības personas darbam valsts apmaksāto veselības aprūpes pakalpojumu sektorā, īpaši stacionāros</t>
  </si>
  <si>
    <t>Uzlabot izglītības iespējas ārstniecības personām, t.sk. uzlabojot tālākizglītības pieejamību</t>
  </si>
  <si>
    <t>Nevalstisko organizāciju iesaiste veselības veicināšanas un slimību profilakses pasākumu īstenošanā</t>
  </si>
  <si>
    <t>Infrastruktūras izveide starpnozaru sadarbības un atbalsta sistēmas izveidei bērnu attīstībai</t>
  </si>
  <si>
    <t>Infrastruktūras un mācību vides pilnveide efektīvas, kvalitatīvas un mūsdienīgas izglītības īstenošanai speciālās izglītības iestādēs</t>
  </si>
  <si>
    <t>Izglītības iestāžu nodrošinājums pilnveidotā vispārējās izglītības satura kvalitatīvai ieviešanai pirmsskolas izglītības pakāpē</t>
  </si>
  <si>
    <t>Izglītības iestāžu nodrošinājums pilnveidotā vispārējās izglītības satura kvalitatīvai ieviešanai pamata un vidējās izglītības pakāpē</t>
  </si>
  <si>
    <t xml:space="preserve">Profesionālās izglītības iestāžu un koledžu mācību vide nozarēm aktuālo prasmju apguvei </t>
  </si>
  <si>
    <t>Pirmsskolas izglītības iestāžu infrastruktūras attīstība</t>
  </si>
  <si>
    <t>Augstskolu studiju vides modernizācija</t>
  </si>
  <si>
    <t>Izglītības kvalitātes monitoringa sistēmas attīstība un nodrošināšana</t>
  </si>
  <si>
    <t>Dalība starptautiskos izglītības pētījumos izglītības kvalitātes monitoringa sistēmas attīstībai un nodrošināšanai</t>
  </si>
  <si>
    <t>Cikliskas institucionālās akreditācijas ieviešana augstākajā izglītībā</t>
  </si>
  <si>
    <t>Indukcijas gada ieviešana pedagogu sagatavošanas studiju programmās</t>
  </si>
  <si>
    <t>Latviešu valodas apguves piedāvājuma paplašināšana</t>
  </si>
  <si>
    <t>Izglītības procesa individualizācija un starpnozaru sadarbība profesionālās izglītības izcilībai</t>
  </si>
  <si>
    <t>Akadēmiskās karjeras sistēmas reformas ieviešana</t>
  </si>
  <si>
    <t>Integrēta "skola-kopiena" sadarbības programma atstumtības riska mazināšanai izglītības iestādēs</t>
  </si>
  <si>
    <t>Interešu izglītības, brīvā laika un bērnu pieskatīšanas pakalpojumu pieejamības paplašināšana sociālās atstumtības riskam pakļautiem izglītojamajiem un bērniem ar speciālām vajadzībām</t>
  </si>
  <si>
    <t xml:space="preserve">Pilsonisko līdzdalību veicinošu kultūras pakalpojumu pieejamības veicināšana
</t>
  </si>
  <si>
    <t>Sekmēt NEET jauniešu integrēšanos izglītībā un nodarbinātībā</t>
  </si>
  <si>
    <t>Atbalsts nozaru vajadzībās balstītai pieaugušo izglītībai</t>
  </si>
  <si>
    <t>Atbalsts pieaugušo individuālajās vajadzībās balstītai pieaugušo izglītībai</t>
  </si>
  <si>
    <t>Sociālo mājokļu atjaunošana vai jaunu sociālo mājokļu būvniecība</t>
  </si>
  <si>
    <t xml:space="preserve"> Bezdarbnieku, darba meklētāju un bezdarba riskam pakļauto personu kvalifikācijas un prasmju paaugstināšana</t>
  </si>
  <si>
    <t xml:space="preserve">Nelabvēlīgākā situācijā esošu bezdarbnieku un ekonomiski neaktīvo iedzīvotāju iekļaušanās darba tirgū sekmēšana </t>
  </si>
  <si>
    <t>Atbalsts sociālajai uzņēmējdarbībai</t>
  </si>
  <si>
    <t>EURES tīkla darbības nodrošināšana Latvijā</t>
  </si>
  <si>
    <t xml:space="preserve">Ilgāka un labāka darba mūža veicināšana </t>
  </si>
  <si>
    <t>Nodarbinātības valsts aģentūras veiktspējas stiprināšana un pakalpojumu modernizēšana</t>
  </si>
  <si>
    <t>Valsts darba inspekcijas veiktspējas stiprināšana un pakalpojumu modernizēšana</t>
  </si>
  <si>
    <t>Vienlīdzīgu iespēju un nediskriminācijas veicināšana</t>
  </si>
  <si>
    <t>Pasākumi ģimenes un darba dzīves saskaņošanai</t>
  </si>
  <si>
    <t>Sociālā dialoga attīstība, stiprinot sociālo partneru veiktspēju līdzdarboties likumdošanas, nacionālo reformu un koplīgumu slēgšanas pārrunu procesā</t>
  </si>
  <si>
    <t>Atbalsts pilsoniskās sabiedrības organizāciju izaugsmei, stiprinot līdzdalību publiskās pārvaldes lēmumu pieņemšanas procesos</t>
  </si>
  <si>
    <t>Resocializācijas pakalpojumu probācijas klientiem pilnveidošana un taisnīguma atjaunošanas pieeju attīstība, veicinot probācijas klientu aktīvu līdzdalību sabiedrības procesos un radot priekšnosacījumus viņu veiksmīgai iekļaušanai un nodarbināmībai</t>
  </si>
  <si>
    <t>Nodarbināmības priekšnosacījumu nodrošināšana ieslodzītajiem, pilnveidojot resocializācijas sistēmas efektivitāti,  sekmējot bijušo ieslodzīto iekļaušanos, vienlīdzīgas iespējas un aktīvu līdzdalību</t>
  </si>
  <si>
    <t>Sabiedrības saliedēšana, veicinot jauniebraucēju iekļaušanos vietējā sabiedrībā un sekmējot starpkultūru komunikāciju</t>
  </si>
  <si>
    <t xml:space="preserve">Sabiedrības saliedēšana, veicinot sabiedrības pašorganizēšanos un paplašinot sadarbības un līdzdarbības prasmes un iespējas
</t>
  </si>
  <si>
    <t>Speciālistu, kuru profesionālā darbība saistīta ar bērnu tiesību aizsardzības nodrošināšanu, profesionālās kvalifikācijas pilnveide un bērnu likumisko pārstāvju atbildības stiprināšana bērnu tiesību aizsardzības sistēmas reorganizācijas ietvaros</t>
  </si>
  <si>
    <t>Atbalsta pasākumi Veselības un darbspēju ekspertīzes ārstu valsts komisijas klientu apkalpošanas efektivitātes un kvalitātes uzlabošanai, speciālistu profesionālo spēju, invaliditātes informatīvās sistēmas procesu un funkcionalitātes pilnveidei</t>
  </si>
  <si>
    <t>Atbalsts bērniem ar smagu diagnozi vai funkcionāliem traucējumiem, iespējamu vai esošu invaliditāti un viņu ģimenes locekļiem</t>
  </si>
  <si>
    <t>Atbalsta instrumentu izstrāde un ieviešana ģimenes funkcionalitātes stiprināšanai</t>
  </si>
  <si>
    <t xml:space="preserve">Bērnu pieskatīšanas pakalpojumi </t>
  </si>
  <si>
    <t>IKT sistēmu modernizācija labākas bērnu tiesību aizsardzības sistēmas nodrošināšanai</t>
  </si>
  <si>
    <t xml:space="preserve">Ģimenei draudzīgas vides un sabiedrības veidošana un intervences psiholoģiskā un emocionālā noturīguma veicināšanai </t>
  </si>
  <si>
    <t xml:space="preserve">Infrastruktūra uzņēmējdarbības atbalstam </t>
  </si>
  <si>
    <t>Unikāla Eiropas mēroga kultūras  mantojuma  atjaunošana, lai veicinātu to pieejamību,  attīstot kultūras pakalpojumus</t>
  </si>
  <si>
    <t>Reģionālās kultūras infrastruktūras attīstība kultūras pakalpojumu pieejamības uzlabošana</t>
  </si>
  <si>
    <t>Pētniecības attīstība dabas resursu ilgtspējīgai izmantošanai vides un klimata mērķu kontekstā</t>
  </si>
  <si>
    <t>Atbalsts uzņēmējdarbībai nepieciešamās publiskās infrastruktūras attīstībai, veicinot pāreju uz klimatneitrālu ekonomiku</t>
  </si>
  <si>
    <t xml:space="preserve">Uzņēmējdarbības “zaļināšanas” un produktu attīstības pasākumi, veicinot energoefektivitātes paaugstināšanu un energoefektīvu tehnoloģiju ieviešanu uzņēmumos </t>
  </si>
  <si>
    <t>Nodarbināto prasmju paaugstināšana un atbalsts kvalifikācijas iegūšanai, atbalsts darbaspēka mācībām saskaņā ar uzņēmumu pieprasījumu</t>
  </si>
  <si>
    <t xml:space="preserve">Bezemisiju transportlīdzekļu izmantošanas veicināšana pašvaldībās </t>
  </si>
  <si>
    <t>Eiropas Savienības nozīmes biotopu vai purvu ekosistēmu atjaunošana</t>
  </si>
  <si>
    <t>Ģimeniskai videi pietuvināti pakalpojumi</t>
  </si>
  <si>
    <t>Prasmju attīstības (TPF)</t>
  </si>
  <si>
    <t>Pilnais pasākuma nosaukums</t>
  </si>
  <si>
    <t>7.1.1.</t>
  </si>
  <si>
    <t>7.1.2.</t>
  </si>
  <si>
    <t>2.1.2.0.</t>
  </si>
  <si>
    <t>7.1.1.0.</t>
  </si>
  <si>
    <t>7.1.2.0.</t>
  </si>
  <si>
    <t xml:space="preserve">Kultūras pakalpojumu pieejamība </t>
  </si>
  <si>
    <t>Development of science policy</t>
  </si>
  <si>
    <t>RIS3 R&amp;D centers</t>
  </si>
  <si>
    <t>Participation in Horizon Europe</t>
  </si>
  <si>
    <t>Science digitalisation</t>
  </si>
  <si>
    <t>Skill development</t>
  </si>
  <si>
    <t>Innovation clusters</t>
  </si>
  <si>
    <t>Productive loans for innovation</t>
  </si>
  <si>
    <t>Support for participation in capital markets</t>
  </si>
  <si>
    <t>Technology transfer</t>
  </si>
  <si>
    <t>Guarantees for digitalisation</t>
  </si>
  <si>
    <t>Support for SMEs</t>
  </si>
  <si>
    <t>Venture capital</t>
  </si>
  <si>
    <t>Loans</t>
  </si>
  <si>
    <t>Tourism support program</t>
  </si>
  <si>
    <t>ICT solutions</t>
  </si>
  <si>
    <t xml:space="preserve">Innovation laboratory </t>
  </si>
  <si>
    <t>Broadband, last mile</t>
  </si>
  <si>
    <t>Cyber ​​Security Infrastructure</t>
  </si>
  <si>
    <t xml:space="preserve">Renewable energy resources and energy efficiency in industry and economic operators </t>
  </si>
  <si>
    <t xml:space="preserve">Energy efficiency in public buildings </t>
  </si>
  <si>
    <t>Climate neutral solutions for professional education institutions and colleges</t>
  </si>
  <si>
    <t xml:space="preserve">Energy efficiency in municipal buildings </t>
  </si>
  <si>
    <t xml:space="preserve">Energy efficiency in cultural infrastructure </t>
  </si>
  <si>
    <t>Reducing flood risks</t>
  </si>
  <si>
    <t xml:space="preserve">Wastewater management </t>
  </si>
  <si>
    <t>Waste sortig, recycling and recovery</t>
  </si>
  <si>
    <t>Promoting environmental education</t>
  </si>
  <si>
    <t>Biodiversity</t>
  </si>
  <si>
    <t>Environmental monitoring</t>
  </si>
  <si>
    <t>Reduction of air pollution in municipalities</t>
  </si>
  <si>
    <t>Air pollution reducing measures in households</t>
  </si>
  <si>
    <t>Replacement of filters in heat supply companies</t>
  </si>
  <si>
    <t>Smart traffic technologies</t>
  </si>
  <si>
    <t xml:space="preserve">High power recharging points for electric vehicles </t>
  </si>
  <si>
    <t>Development of railway transport infrastructure</t>
  </si>
  <si>
    <t>Development of the main national roads</t>
  </si>
  <si>
    <t>Development of railway passenger infrastructure</t>
  </si>
  <si>
    <t>Development of transport infrastructure in Riga</t>
  </si>
  <si>
    <t>Development of street infrastructure of centers of national importance</t>
  </si>
  <si>
    <t>Development of the large ports' infrastructure</t>
  </si>
  <si>
    <t>Development of primary healthcare infrastructure</t>
  </si>
  <si>
    <t>Digitalisationof the health sector</t>
  </si>
  <si>
    <t>National health promotion and disease prevention</t>
  </si>
  <si>
    <t>Health promotion and disease prevention in municipalities</t>
  </si>
  <si>
    <t>Prevention and resocialisation of processes for addictions</t>
  </si>
  <si>
    <t>Prevention of drug use</t>
  </si>
  <si>
    <t>Attract of medical personnel</t>
  </si>
  <si>
    <t>Life- long learning for medical staff</t>
  </si>
  <si>
    <t>Involvement of NGOs in health promotion and disease prevention</t>
  </si>
  <si>
    <t>Pedagogical-psychological support service</t>
  </si>
  <si>
    <t>Technical aids exchange system</t>
  </si>
  <si>
    <t>Special education</t>
  </si>
  <si>
    <t>Teaching aids and equipment of pre-school educational institutions</t>
  </si>
  <si>
    <t>Infrastructure of vocational education institutions</t>
  </si>
  <si>
    <t>Infrastructure of pre-school educational institutions</t>
  </si>
  <si>
    <t>Infrastructure of higher education institutions</t>
  </si>
  <si>
    <t>Monitoring of the quality of education</t>
  </si>
  <si>
    <t>International educational studies</t>
  </si>
  <si>
    <t>Transition to cyclical institutional accreditation</t>
  </si>
  <si>
    <t>Introduction of the induction year</t>
  </si>
  <si>
    <t>Development of educational content of Latvian as a foreign language</t>
  </si>
  <si>
    <t>Support for professional education</t>
  </si>
  <si>
    <t>Reform of the academic career system</t>
  </si>
  <si>
    <t>Cooperation program "School-community"</t>
  </si>
  <si>
    <t>Availability of non-formal education</t>
  </si>
  <si>
    <t>Availability of cultural services</t>
  </si>
  <si>
    <t>Support for NEET youth</t>
  </si>
  <si>
    <t>Lifelong learning based on industry needs</t>
  </si>
  <si>
    <t>Lifelong learning based on individual needs</t>
  </si>
  <si>
    <t>Improvement of care services close to family-like environment</t>
  </si>
  <si>
    <t>Construction or renovation of social housing</t>
  </si>
  <si>
    <t>Development of DI infrastructure</t>
  </si>
  <si>
    <t>Trainings for the unemployed</t>
  </si>
  <si>
    <t>Social entrepreneurship.</t>
  </si>
  <si>
    <t>EURES network.</t>
  </si>
  <si>
    <t>Longer working lives.</t>
  </si>
  <si>
    <t>The State Employment Agency (SEA) capacity.</t>
  </si>
  <si>
    <t>The State Labour Inspectorate (SLI) capacity.</t>
  </si>
  <si>
    <t>Equal opportunities.</t>
  </si>
  <si>
    <t>Support measures to reduce the risk of discrimination</t>
  </si>
  <si>
    <t>Family and working life.</t>
  </si>
  <si>
    <t>Supporting the growth of NGO.</t>
  </si>
  <si>
    <t>Resocialisation of probation clients.</t>
  </si>
  <si>
    <t>Resocialisation of prisoners.</t>
  </si>
  <si>
    <t>One-stop agency services for newcomers</t>
  </si>
  <si>
    <t>Civil society</t>
  </si>
  <si>
    <t>Availability of DI services</t>
  </si>
  <si>
    <t>Development of social work</t>
  </si>
  <si>
    <t>Improving the efficiency and quality of the work of the SMC</t>
  </si>
  <si>
    <t xml:space="preserve">Support for children with a severe diagnosis/disability and their families </t>
  </si>
  <si>
    <t xml:space="preserve">Improvement of the support system for victims of domestic violence (MoW)
</t>
  </si>
  <si>
    <t>Innovative services for victims of violence (NGO)</t>
  </si>
  <si>
    <t xml:space="preserve">Support measures for families with children to promote well-being
</t>
  </si>
  <si>
    <t>Creation of a support system for the healthy development of children</t>
  </si>
  <si>
    <t>Modernization of ICT systems to ensure the protection of children's rights</t>
  </si>
  <si>
    <t>Creating a family-friendly environment</t>
  </si>
  <si>
    <t>Social service innovations</t>
  </si>
  <si>
    <t>Innovative services for unmotivated adults with MD</t>
  </si>
  <si>
    <t xml:space="preserve">Support for business infrastructure </t>
  </si>
  <si>
    <t>Restoration of cultural heritage</t>
  </si>
  <si>
    <t>Development/accessibility of regional cultural infrastructure</t>
  </si>
  <si>
    <t xml:space="preserve">Research development for the sustainable use of natural resources </t>
  </si>
  <si>
    <t>Development of public business infrastructure in transition to climate neutrality</t>
  </si>
  <si>
    <t>Promoting energy efficiency and product in companies</t>
  </si>
  <si>
    <t>Promotion of skills, upskilling and reskilling  in particularly affected areas   (Entrepreneurship)</t>
  </si>
  <si>
    <t xml:space="preserve">Promoting zero emission mobility in municipalities </t>
  </si>
  <si>
    <t xml:space="preserve">Restoration of degraded peatlands </t>
  </si>
  <si>
    <t>Improving the skills of municipal and planning region specialists</t>
  </si>
  <si>
    <t>4.3.2.0.</t>
  </si>
  <si>
    <t>Aizdevumu garantijas</t>
  </si>
  <si>
    <t>Atbalsta pasākumi bērniem ar uzvedības vai atkarību problēmām un to ģimenēm</t>
  </si>
  <si>
    <t>Loan guarantees</t>
  </si>
  <si>
    <t>4.3.4.8.</t>
  </si>
  <si>
    <t>5.1.1.7.</t>
  </si>
  <si>
    <t>Atbalsts procesu digitalizācijai komercdarbībā</t>
  </si>
  <si>
    <t>Atbalsts paliatīvās aprūpes sistēmas pilnveidošanai</t>
  </si>
  <si>
    <t>Short name of measure</t>
  </si>
  <si>
    <t>Mācību procesa kvalitātes nodrošināšana, īstenojot pedagogu profesionālās darbības atbalsta sistēmas attīstību, skolēnu izcilības aktivitāšu nodrošināšanu un metodisko atbalsta līdzekļu izstrādi pedagogam</t>
  </si>
  <si>
    <t>Atbalsta pasākumi diskriminācijas riskam pakļautajām personām vienlīdzīgu iespēju un tiesību realizēšanai dažādās dzīves jomās</t>
  </si>
  <si>
    <t>7.1</t>
  </si>
  <si>
    <t>5.1.1.2._1</t>
  </si>
  <si>
    <t>4.3.6.3._1</t>
  </si>
  <si>
    <t>2.2.3.6._2</t>
  </si>
  <si>
    <t>2.1.3.2._1</t>
  </si>
  <si>
    <t>4.2.2.7._1</t>
  </si>
  <si>
    <t>4.3.4.6._1</t>
  </si>
  <si>
    <t>4.3.6.2._1</t>
  </si>
  <si>
    <t>4.2.2.5._1</t>
  </si>
  <si>
    <t>2.2.3.4._1</t>
  </si>
  <si>
    <t>2.2.3.6._3</t>
  </si>
  <si>
    <t>4.3.4.1._1</t>
  </si>
  <si>
    <t>4.3.4.4._1</t>
  </si>
  <si>
    <t>4.3.4.3._1</t>
  </si>
  <si>
    <t>4.2.2.9._2</t>
  </si>
  <si>
    <t>4.3.4.8._1</t>
  </si>
  <si>
    <t>4.3.6.8._1</t>
  </si>
  <si>
    <t>2.1.1.1._1</t>
  </si>
  <si>
    <t>Pabeigti</t>
  </si>
  <si>
    <t xml:space="preserve">Use of renewable energy resources and increase energy efficiency in local and individual heating and cooling systems. </t>
  </si>
  <si>
    <t>AER - biometāns</t>
  </si>
  <si>
    <t>1.1.1.1._1</t>
  </si>
  <si>
    <t>1.1.1.5._1</t>
  </si>
  <si>
    <t>1.1.1.9._1</t>
  </si>
  <si>
    <t>1.2.1.4._1</t>
  </si>
  <si>
    <t>1.2.3.1._1</t>
  </si>
  <si>
    <t>1.2.3.6._1</t>
  </si>
  <si>
    <t>1.2.3.6._2</t>
  </si>
  <si>
    <t>1.3.1.2._1</t>
  </si>
  <si>
    <t>2.1.3.3._1</t>
  </si>
  <si>
    <t>2.2.3.3._1</t>
  </si>
  <si>
    <t>2.2.3.5._1</t>
  </si>
  <si>
    <t>2.2.3.6._1</t>
  </si>
  <si>
    <t>2.2.3.6._4</t>
  </si>
  <si>
    <t>2.2.3.7._1</t>
  </si>
  <si>
    <t>4.1.1.1._1</t>
  </si>
  <si>
    <t>4.1.1.1._5</t>
  </si>
  <si>
    <t>4.1.1.5._1</t>
  </si>
  <si>
    <t>4.1.2.1._1</t>
  </si>
  <si>
    <t>4.1.2.5._1</t>
  </si>
  <si>
    <t>4.1.2.6._1</t>
  </si>
  <si>
    <t>4.1.2.7._1</t>
  </si>
  <si>
    <t>4.2.2.9._1</t>
  </si>
  <si>
    <t>4.2.3.4._1</t>
  </si>
  <si>
    <t>4.3.1.2._1</t>
  </si>
  <si>
    <t>4.3.1.3._1</t>
  </si>
  <si>
    <t>4.3.3.3._1</t>
  </si>
  <si>
    <t>4.3.3.4._1</t>
  </si>
  <si>
    <t>4.3.3.6._1</t>
  </si>
  <si>
    <t>4.3.4.2._1</t>
  </si>
  <si>
    <t>4.3.4.5._1</t>
  </si>
  <si>
    <t>4.3.4.7._1</t>
  </si>
  <si>
    <t>4.3.5.4._1</t>
  </si>
  <si>
    <t>4.3.5.5._1</t>
  </si>
  <si>
    <t>4.3.6.1._1</t>
  </si>
  <si>
    <t>4.3.6.4._1</t>
  </si>
  <si>
    <t>4.3.6.5._1</t>
  </si>
  <si>
    <t>4.3.6.7._1</t>
  </si>
  <si>
    <t>4.4.1.1._1</t>
  </si>
  <si>
    <t>5.1.1.1._1</t>
  </si>
  <si>
    <t>5.1.1.1._2</t>
  </si>
  <si>
    <t>5.1.1.3._1</t>
  </si>
  <si>
    <t>5.1.1.5._1</t>
  </si>
  <si>
    <t>5.1.1.5._2</t>
  </si>
  <si>
    <t>5.1.1.7._1</t>
  </si>
  <si>
    <t>6.1.1.3._1</t>
  </si>
  <si>
    <t>6.1.1.6._1</t>
  </si>
  <si>
    <t>6.1.1.8._1</t>
  </si>
  <si>
    <t>1.4.1.4._1</t>
  </si>
  <si>
    <t>2.2.2.1._1</t>
  </si>
  <si>
    <t>2.2.2.2._1</t>
  </si>
  <si>
    <t>2.2.3.3._2</t>
  </si>
  <si>
    <t>4.3.1.5._1</t>
  </si>
  <si>
    <t>4.3.5.1._1</t>
  </si>
  <si>
    <t>4.3.6.9._1</t>
  </si>
  <si>
    <t>4.2.1.7._1</t>
  </si>
  <si>
    <t>4.3.3.2._1</t>
  </si>
  <si>
    <t>4.3.6.6._1</t>
  </si>
  <si>
    <t>4.3.6.9._2</t>
  </si>
  <si>
    <t>1.1.1.5._2</t>
  </si>
  <si>
    <t>3.1.1.8._1</t>
  </si>
  <si>
    <t>4.1.1.1._2</t>
  </si>
  <si>
    <t>4.2.1.3._1</t>
  </si>
  <si>
    <t>4.2.2.8._1</t>
  </si>
  <si>
    <t>4.2.4.2._1</t>
  </si>
  <si>
    <t>4.3.3.7._1</t>
  </si>
  <si>
    <t>4.3.5.3._1</t>
  </si>
  <si>
    <t>ES fondi (ieskaitot elastības finansējumu)</t>
  </si>
  <si>
    <t>ES fondi (bez elastības finansējuma)</t>
  </si>
  <si>
    <t>MKN pieejamais finansējums</t>
  </si>
  <si>
    <t>Komercdarbības procesu digitalizācija</t>
  </si>
  <si>
    <t>Digitization of commercial processes</t>
  </si>
  <si>
    <t>1.2.3.7.</t>
  </si>
  <si>
    <t>Atbalsts jaunu darba vietu radīšanai uz eksportu orientētiem komersantiem</t>
  </si>
  <si>
    <t>Atbalsts jaunu darba vietu radīšanai</t>
  </si>
  <si>
    <t>Support for creation of new jobs</t>
  </si>
  <si>
    <t xml:space="preserve">Zinātniskās infrastruktūras energoefektivitātes pasākumi  </t>
  </si>
  <si>
    <t xml:space="preserve">Risinājuma modelējums ES Zaļā kursa jomā </t>
  </si>
  <si>
    <t>“Veicināt ilgtspējīgu multimodālu mobilitāti, veicinot elektrotransportlīdzekļu izmantošanu”</t>
  </si>
  <si>
    <t>2.4.1.1.</t>
  </si>
  <si>
    <t>2.4.1.2.</t>
  </si>
  <si>
    <t>Bezemisiju vilcienu iegāde - elektrovilcieni</t>
  </si>
  <si>
    <t>Electric trains</t>
  </si>
  <si>
    <t>2.4.1.3.</t>
  </si>
  <si>
    <t>Bezemisiju (bateriju) vilcieni</t>
  </si>
  <si>
    <t>Zero emission (battery) trains</t>
  </si>
  <si>
    <t>2.5.</t>
  </si>
  <si>
    <t>Enerģētiskās neatkarības un atjaunīgās enerģijas kapacitātes celšana</t>
  </si>
  <si>
    <t>2.5.1.</t>
  </si>
  <si>
    <t>"Ieguldījumi, kas atbalsta STEP mērķu sasniegšanu"</t>
  </si>
  <si>
    <t>Contributions that support the achievement of STEP objectives</t>
  </si>
  <si>
    <t>2.5.1.0.</t>
  </si>
  <si>
    <t>Iekšzemes intermodālo termināļu ("sauso ostu") attīstības projekti</t>
  </si>
  <si>
    <t xml:space="preserve">Intermodālais loģistikas centrs (“Sausā osta”)   </t>
  </si>
  <si>
    <t>Intermodal terminal ("dry port")</t>
  </si>
  <si>
    <t>Izglītības iestāžu mācību līdzekļi un aprīkojums</t>
  </si>
  <si>
    <t>Teaching aids and equipment of educational institutions</t>
  </si>
  <si>
    <t>Kvalitatīvas un mūsdienīgas izglītības īstenošana pirmsskolas, pamata un vidējās izglītības pakāpē</t>
  </si>
  <si>
    <t>Pedagoga profesijas attīstība</t>
  </si>
  <si>
    <t>Development of the teaching profession</t>
  </si>
  <si>
    <t xml:space="preserve">Neformālās izglītības pieejamība </t>
  </si>
  <si>
    <t xml:space="preserve">Pakalpojumu kvalitātes un pieejamības uzlabošana, tuvinot valsts sociālās aprūpes centru filiāles kopienā sniegtajiem (ģimeniskai videi pietuvinātiem) pakalpojumiem
</t>
  </si>
  <si>
    <t>Sabiedrībā balstītu sociālo pakalpojumu infrastruktūras izveide un attīstība</t>
  </si>
  <si>
    <t>Sabiedrībā balstītu sociālo pakalpojumu pieejamības palielināšana</t>
  </si>
  <si>
    <t>Paliatīvās aprūpes pakalpojuma pilnveide</t>
  </si>
  <si>
    <t>Improvement of the palliative care service</t>
  </si>
  <si>
    <t xml:space="preserve">Sociālo pakalpojumu kvalitātes un efektivitātes paaugstināšana
</t>
  </si>
  <si>
    <t>SPOLIS sistēmas pilnveide</t>
  </si>
  <si>
    <t>Improvement of SPOLIS system</t>
  </si>
  <si>
    <t>Bērnu tiesību aizsardzības sistēmas pilnveide</t>
  </si>
  <si>
    <t xml:space="preserve">Improvement of the children rights protection system
</t>
  </si>
  <si>
    <t>Atbalsts jaunām pieejām sabiedrībā balstītu sociālo pakalpojumu sniegšanā</t>
  </si>
  <si>
    <t>Starpdisciplināra atbalsta izveide nemotivētām pilngadīgām personām ar garīga rakstura traucējumiem</t>
  </si>
  <si>
    <t>Pašvaldību un reģionu speciālistu prasmju paaugstināšana klimatneitrālas ekonomikas un sociālekonomisko seku saistībā ar klimata pārmaiņām mazināšanas jautājumos</t>
  </si>
  <si>
    <t>17</t>
  </si>
  <si>
    <t>Multimodāls sabiedriskā transporta tīkls (Stacija 2.0)</t>
  </si>
  <si>
    <t>2.1.3.1._1</t>
  </si>
  <si>
    <t>3.1.1.3._1</t>
  </si>
  <si>
    <t>4.1.2.2._1</t>
  </si>
  <si>
    <t>4.2.1.6._1</t>
  </si>
  <si>
    <t>4.2.4.1._1</t>
  </si>
  <si>
    <t>4.3.3.5._1</t>
  </si>
  <si>
    <t>6.1.1.1._1</t>
  </si>
  <si>
    <t>6.1.1.7._1</t>
  </si>
  <si>
    <t>1.1.1.8._1</t>
  </si>
  <si>
    <t>2.1.1.3._1</t>
  </si>
  <si>
    <t>2.1.1.6._1</t>
  </si>
  <si>
    <t>2.2.1.1._1</t>
  </si>
  <si>
    <t>2.4.1.2._1</t>
  </si>
  <si>
    <t>3.1.1.4._1</t>
  </si>
  <si>
    <t>4.1.2.3._1</t>
  </si>
  <si>
    <t>4.1.2.4._1</t>
  </si>
  <si>
    <t>4.2.1.5._1</t>
  </si>
  <si>
    <t>4.2.1.6._2</t>
  </si>
  <si>
    <t>4.2.1.6._3</t>
  </si>
  <si>
    <t>4.2.1.6._4</t>
  </si>
  <si>
    <t>4.2.2.3._1</t>
  </si>
  <si>
    <t>4.2.3.1._1</t>
  </si>
  <si>
    <t>Ieguldījumi, kas atbalsta STEP mērķu sasniegšanu</t>
  </si>
  <si>
    <t>1.1.1.3._1</t>
  </si>
  <si>
    <t>2.2.3.2._1</t>
  </si>
  <si>
    <t>3.1.1.6._1</t>
  </si>
  <si>
    <t>4.3.6.4._2</t>
  </si>
  <si>
    <t>2.4.1.2._2</t>
  </si>
  <si>
    <t>Izglītības iestāžu mācību procesa dažādošana</t>
  </si>
  <si>
    <t>1.1.1.5._3</t>
  </si>
  <si>
    <t>2.1.1.5._1</t>
  </si>
  <si>
    <t>2.1.3.2._2</t>
  </si>
  <si>
    <t>2.3.1.3._1</t>
  </si>
  <si>
    <t>4.1.1.1._3</t>
  </si>
  <si>
    <t>4.3.5.1._2</t>
  </si>
  <si>
    <t>5.1.1.4._1</t>
  </si>
  <si>
    <t>1.2.1.3._1</t>
  </si>
  <si>
    <t>2.2.2.2._2</t>
  </si>
  <si>
    <t>2.5.1.0._1</t>
  </si>
  <si>
    <t>7.1.1.0._1</t>
  </si>
  <si>
    <t>7.1.2.0._1</t>
  </si>
  <si>
    <t>Ieguldījumi TEN-T tīkla autoceļu drošībā un vides piekļūstamībā</t>
  </si>
  <si>
    <t>Ministrija</t>
  </si>
  <si>
    <t>2.1.1.6._2</t>
  </si>
  <si>
    <t>2.3.1.2._1</t>
  </si>
  <si>
    <t>4.1.1.1._4</t>
  </si>
  <si>
    <t>2.1.1.1._2</t>
  </si>
  <si>
    <t>2.1.1.3._2</t>
  </si>
  <si>
    <t>2.1.1.2._1</t>
  </si>
  <si>
    <t>2.1.2.0._1</t>
  </si>
  <si>
    <t>2021.-2027. gada plānošanas perioda ES fondu ieviešanas statuss (euro) uz 31.03.2025.</t>
  </si>
  <si>
    <t>Sagatavots 08.04.2025.</t>
  </si>
  <si>
    <t>AER izmantošana un energoefektivitātes paaugstināšana centralizētajā siltumapgādē un aukstumapgādē</t>
  </si>
  <si>
    <t>Use of RES and increasing energy efficiency in centralized heating and cooling</t>
  </si>
  <si>
    <t>Renewable energy - biomethane</t>
  </si>
  <si>
    <t>Bezemisiju (bateriju) vilcieni un to uzlādes infrastruktūra</t>
  </si>
  <si>
    <t xml:space="preserve">Dzelzceļa infrastruktūras attīstība un energoefektivitātes uzlabošana sabiedriskajos pasažieru pārvadājumos
</t>
  </si>
  <si>
    <t xml:space="preserve">Dzelzceļa infrastruktūras attīstība 
</t>
  </si>
  <si>
    <t>Development of border crossing points</t>
  </si>
  <si>
    <t>Izveidot asistīvo tehnoloģiju izglītības programmas apguvei apmaiņas sistēmu</t>
  </si>
  <si>
    <t>Diversification of the teaching process of pre-school educational institutions</t>
  </si>
  <si>
    <t>Subsidised workplaces</t>
  </si>
  <si>
    <t>Social dialogue</t>
  </si>
  <si>
    <t>Profesionāla un mūsdienīga sociālā darba attīstība</t>
  </si>
  <si>
    <t>Starpnozaru sadarbības un atbalsta sistēmas izveide bērnu veselīgais attīstībai un sekmīgai pašrealizācijai</t>
  </si>
  <si>
    <t>Sociālo pakalpojumu inovācijas</t>
  </si>
  <si>
    <t>1.3.1.1._1</t>
  </si>
  <si>
    <t>4.1.1.4._2</t>
  </si>
  <si>
    <t>4.2.2.1._1</t>
  </si>
  <si>
    <t>4.3.4.9._1</t>
  </si>
  <si>
    <t/>
  </si>
  <si>
    <t>1.1.1.2._1</t>
  </si>
  <si>
    <t>1.1.1.3._2</t>
  </si>
  <si>
    <t>1.1.1.6._1</t>
  </si>
  <si>
    <t>1.1.1.7._1</t>
  </si>
  <si>
    <t>1.1.2.1._1</t>
  </si>
  <si>
    <t>1.2.1.1._1</t>
  </si>
  <si>
    <t>1.2.1.1._2</t>
  </si>
  <si>
    <t>1.2.1.1._3</t>
  </si>
  <si>
    <t>1.2.1.2._1</t>
  </si>
  <si>
    <t>1.2.2.1._1</t>
  </si>
  <si>
    <t>1.2.2.2._1</t>
  </si>
  <si>
    <t>1.2.3.2._1</t>
  </si>
  <si>
    <t>1.2.3.3._1</t>
  </si>
  <si>
    <t>1.2.3.4._1</t>
  </si>
  <si>
    <t>1.2.3.5._1</t>
  </si>
  <si>
    <t>1.2.3.7._1</t>
  </si>
  <si>
    <t>1.4.1.1._1</t>
  </si>
  <si>
    <t>1.4.1.1._2</t>
  </si>
  <si>
    <t>2.1.1.4._1</t>
  </si>
  <si>
    <t>2.1.1.6._3</t>
  </si>
  <si>
    <t>2.1.1.7._1</t>
  </si>
  <si>
    <t>2.1.1.8._1</t>
  </si>
  <si>
    <t>2.1.3.1._2</t>
  </si>
  <si>
    <t>2.1.3.3._2</t>
  </si>
  <si>
    <t>2.1.3.3._3</t>
  </si>
  <si>
    <t>2.1.3.3._4</t>
  </si>
  <si>
    <t>2.2.1.1._2</t>
  </si>
  <si>
    <t>2.2.2.1._2</t>
  </si>
  <si>
    <t>2.2.2.1._3</t>
  </si>
  <si>
    <t>2.2.2.3._1</t>
  </si>
  <si>
    <t>2.2.2.3._2</t>
  </si>
  <si>
    <t>2.2.2.4._1</t>
  </si>
  <si>
    <t>2.2.3.3._3</t>
  </si>
  <si>
    <t>2.2.3.3._4</t>
  </si>
  <si>
    <t>2.2.3.5._2</t>
  </si>
  <si>
    <t>2.3.1.1._1</t>
  </si>
  <si>
    <t>2.3.1.2._2</t>
  </si>
  <si>
    <t>2.3.1.2._3</t>
  </si>
  <si>
    <t>2.3.1.5._1</t>
  </si>
  <si>
    <t>2.4.1.1._1</t>
  </si>
  <si>
    <t>2.4.1.3._1</t>
  </si>
  <si>
    <t>3.1.1.1._1</t>
  </si>
  <si>
    <t>3.1.1.2._1</t>
  </si>
  <si>
    <t>3.1.1.2._2</t>
  </si>
  <si>
    <t>3.1.1.3._2</t>
  </si>
  <si>
    <t>3.1.1.5._1</t>
  </si>
  <si>
    <t>3.1.1.7._1</t>
  </si>
  <si>
    <t>4.1.1.1._6</t>
  </si>
  <si>
    <t>4.1.1.2._1</t>
  </si>
  <si>
    <t>4.1.1.3._1</t>
  </si>
  <si>
    <t>4.1.1.3._2</t>
  </si>
  <si>
    <t>4.1.1.4._1</t>
  </si>
  <si>
    <t>4.1.2.8._1</t>
  </si>
  <si>
    <t>4.2.1.1._1</t>
  </si>
  <si>
    <t>4.2.1.2._1</t>
  </si>
  <si>
    <t>4.2.1.4._1</t>
  </si>
  <si>
    <t>4.2.1.5._2</t>
  </si>
  <si>
    <t>4.2.1.5._3</t>
  </si>
  <si>
    <t>4.2.1.8. _1</t>
  </si>
  <si>
    <t>4.2.1.8. _2</t>
  </si>
  <si>
    <t>4.2.1.8. _3</t>
  </si>
  <si>
    <t>4.2.2.4._1</t>
  </si>
  <si>
    <t>4.2.2.6._1</t>
  </si>
  <si>
    <t>4.2.2.9._3</t>
  </si>
  <si>
    <t>4.2.2.10._1</t>
  </si>
  <si>
    <t>4.2.2.11._1</t>
  </si>
  <si>
    <t>4.2.2.11._2</t>
  </si>
  <si>
    <t>4.2.3.2._1</t>
  </si>
  <si>
    <t>4.2.3.2._2</t>
  </si>
  <si>
    <t>4.2.3.3._1</t>
  </si>
  <si>
    <t>4.2.4.1._2</t>
  </si>
  <si>
    <t>4.2.4.3._1</t>
  </si>
  <si>
    <t>4.3.1.3._2</t>
  </si>
  <si>
    <t>4.3.2.0._1</t>
  </si>
  <si>
    <t>4.3.3.1._1</t>
  </si>
  <si>
    <t>4.3.4.2._2</t>
  </si>
  <si>
    <t>4.3.5.1._3</t>
  </si>
  <si>
    <t>4.3.5.1._4</t>
  </si>
  <si>
    <t>4.3.5.1._5</t>
  </si>
  <si>
    <t>4.3.5.2._1</t>
  </si>
  <si>
    <t>4.3.6.7._2</t>
  </si>
  <si>
    <t>4.4.1.2._1</t>
  </si>
  <si>
    <t>5.1.1.1._3</t>
  </si>
  <si>
    <t>5.1.1.6._1</t>
  </si>
  <si>
    <t>6.1.1.1._2</t>
  </si>
  <si>
    <t>6.1.1.2._1</t>
  </si>
  <si>
    <t>6.1.1.3._2</t>
  </si>
  <si>
    <t>6.1.1.4._1</t>
  </si>
  <si>
    <t>6.1.1.5._1</t>
  </si>
  <si>
    <t>6.1.1.6._2</t>
  </si>
  <si>
    <t>Maksājuma  saņemšanas datums</t>
  </si>
  <si>
    <t>Saņemtā summa</t>
  </si>
  <si>
    <t>Maksājuma veids</t>
  </si>
  <si>
    <t xml:space="preserve">https://www.kase.gov.lv/parskati/es-lidzeklu-izmantosana </t>
  </si>
  <si>
    <t>PM</t>
  </si>
  <si>
    <t>Pasākums, kārta</t>
  </si>
  <si>
    <t>8.1</t>
  </si>
  <si>
    <t>Iesniegti projekti</t>
  </si>
  <si>
    <t xml:space="preserve">Fonds </t>
  </si>
  <si>
    <t xml:space="preserve">Piešķīrums </t>
  </si>
  <si>
    <t xml:space="preserve">Iesniegti projekti </t>
  </si>
  <si>
    <t xml:space="preserve">Noslēgti līgumi </t>
  </si>
  <si>
    <t xml:space="preserve">Pabeigti </t>
  </si>
  <si>
    <t xml:space="preserve">Maksājumi </t>
  </si>
  <si>
    <t xml:space="preserve">Kopā </t>
  </si>
  <si>
    <t>2021.-2027. gada plānošanas perioda ES fondu ieviešanas statuss uz 31.03.2025. Fondu dalījumā, ES fondu finansējums, euro</t>
  </si>
  <si>
    <t xml:space="preserve">Ministrija  </t>
  </si>
  <si>
    <t>2021.-2027. gada plānošanas perioda ES fondu ieviešanas statuss uz 31.03.2025. Ministriju dalījumā, ES fondu finansējums, euro</t>
  </si>
  <si>
    <t>1 Viedāka Eiropa, veicinot inovatīvas un viedas ekonomiskās pārmaiņas</t>
  </si>
  <si>
    <t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t>
  </si>
  <si>
    <t xml:space="preserve">3 Ciešāk savienota Eiropa, uzlabojot mobilitāti </t>
  </si>
  <si>
    <t xml:space="preserve">4 Sociālāka un iekļaujošāka Eiropa, īstenojot Eiropas sociālo tiesību pīlāru </t>
  </si>
  <si>
    <t xml:space="preserve">5 Iedzīvotājiem tuvāka Eiropa, veicinot visu veidu teritoriju un vietējo iniciatīvu ilgtspējīgu un integrētu attīstību </t>
  </si>
  <si>
    <t xml:space="preserve">5 Sociālāka un iekļaujošāka Eiropa, īstenojot Eiropas sociālo tiesību pīlāru </t>
  </si>
  <si>
    <t xml:space="preserve">6 Taisnīgās pārkārtošanās fonda investīcijas </t>
  </si>
  <si>
    <t>TP TP fondu administrēšanai</t>
  </si>
  <si>
    <t>2021.-2027. gada plānošanas perioda ES fondu ieviešanas statuss uz 31.03.2025. Politikas mērķu dalījumā, ES fondu finansējums, euro</t>
  </si>
  <si>
    <t xml:space="preserve">Politikas mērķi </t>
  </si>
  <si>
    <t>No EK saņemtie ES fondu maksājumi, EUR  uz 08.04.2025.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</si>
</sst>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0.0%"/>
  </numFmts>
  <fonts count="40"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2"/>
      <color theme="1"/>
      <name val="Times New Roman"/>
      <family val="2"/>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b/>
      <sz val="14"/>
      <color theme="1"/>
      <name val="Times New Roman"/>
      <family val="1"/>
      <charset val="186"/>
    </font>
    <font>
      <sz val="14"/>
      <color theme="1"/>
      <name val="Times New Roman"/>
      <family val="1"/>
      <charset val="186"/>
    </font>
    <font>
      <b/>
      <sz val="20"/>
      <color theme="1"/>
      <name val="Times New Roman"/>
      <family val="1"/>
      <charset val="186"/>
    </font>
    <font>
      <b/>
      <sz val="13"/>
      <name val="Times New Roman"/>
      <family val="1"/>
      <charset val="204"/>
    </font>
    <font>
      <sz val="14"/>
      <color theme="0" tint="-0.14999847407452621"/>
      <name val="Times New Roman"/>
      <family val="1"/>
      <charset val="186"/>
    </font>
    <font>
      <sz val="11"/>
      <color theme="1"/>
      <name val="Calibri"/>
      <family val="2"/>
      <scheme val="minor"/>
    </font>
    <font>
      <sz val="14"/>
      <name val="Times New Roman"/>
      <family val="1"/>
      <charset val="186"/>
    </font>
    <font>
      <sz val="11"/>
      <color rgb="FF000000"/>
      <name val="Calibri"/>
      <family val="2"/>
    </font>
    <font>
      <sz val="11"/>
      <color rgb="FF000000"/>
      <name val="Calibri"/>
      <family val="2"/>
      <scheme val="minor"/>
    </font>
    <font>
      <sz val="10"/>
      <name val="Arial"/>
      <family val="2"/>
      <charset val="186"/>
    </font>
    <font>
      <sz val="10"/>
      <name val="Arial"/>
      <family val="2"/>
      <charset val="186"/>
    </font>
    <font>
      <sz val="10"/>
      <color rgb="FF000000"/>
      <name val="Arial"/>
      <family val="2"/>
      <charset val="186"/>
    </font>
    <font>
      <sz val="8"/>
      <name val="Calibri"/>
      <family val="2"/>
      <scheme val="minor"/>
    </font>
    <font>
      <sz val="10"/>
      <color rgb="FF000000"/>
      <name val="Arial"/>
      <family val="2"/>
      <charset val="186"/>
    </font>
    <font>
      <sz val="10"/>
      <color rgb="FF000000"/>
      <name val="Arial"/>
      <family val="2"/>
      <charset val="186"/>
    </font>
    <font>
      <sz val="10"/>
      <color rgb="FF000000"/>
      <name val="Arial"/>
      <family val="2"/>
      <charset val="186"/>
    </font>
    <font>
      <sz val="14"/>
      <color theme="1"/>
      <name val="Times New Roman"/>
      <family val="1"/>
    </font>
    <font>
      <sz val="14"/>
      <name val="Times New Roman"/>
      <family val="1"/>
    </font>
    <font>
      <strike/>
      <sz val="14"/>
      <color theme="1"/>
      <name val="Times New Roman"/>
      <family val="1"/>
    </font>
    <font>
      <sz val="14"/>
      <color theme="1" tint="0.499984740745262"/>
      <name val="Times New Roman"/>
      <family val="1"/>
    </font>
    <font>
      <sz val="11"/>
      <color theme="1"/>
      <name val="Arial"/>
      <family val="2"/>
      <charset val="186"/>
    </font>
    <font>
      <b/>
      <sz val="12"/>
      <color theme="1"/>
      <name val="Times New Roman"/>
      <family val="1"/>
      <charset val="186"/>
    </font>
    <font>
      <b/>
      <sz val="11"/>
      <color theme="1"/>
      <name val="Times New Roman"/>
      <family val="1"/>
      <charset val="186"/>
    </font>
    <font>
      <u/>
      <sz val="11"/>
      <color theme="10"/>
      <name val="Calibri"/>
      <family val="2"/>
      <scheme val="minor"/>
    </font>
    <font>
      <sz val="10"/>
      <name val="Times New Roman"/>
      <family val="1"/>
    </font>
    <font>
      <b/>
      <sz val="12"/>
      <color theme="3"/>
      <name val="Times New Roman"/>
      <family val="1"/>
    </font>
    <font>
      <b/>
      <sz val="10"/>
      <name val="Times New Roman"/>
      <family val="1"/>
      <charset val="186"/>
    </font>
    <font>
      <i/>
      <u/>
      <sz val="8"/>
      <color theme="10"/>
      <name val="Times New Roman"/>
      <family val="1"/>
      <charset val="186"/>
    </font>
    <font>
      <b/>
      <sz val="16"/>
      <color theme="1"/>
      <name val="Times New Roman"/>
      <family val="1"/>
      <charset val="186"/>
    </font>
    <font>
      <sz val="14"/>
      <color theme="0"/>
      <name val="Times New Roman"/>
      <family val="1"/>
      <charset val="186"/>
    </font>
  </fonts>
  <fills count="10">
    <fill>
      <patternFill patternType="none"/>
    </fill>
    <fill>
      <patternFill patternType="gray125"/>
    </fill>
    <fill>
      <patternFill patternType="solid">
        <fgColor theme="6" tint="0.39997558519241921"/>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rgb="FFFFFF00"/>
        <bgColor rgb="FF000000"/>
      </patternFill>
    </fill>
    <fill>
      <patternFill patternType="solid">
        <fgColor rgb="FFCCFFFF"/>
        <bgColor rgb="FF000000"/>
      </patternFill>
    </fill>
    <fill>
      <patternFill patternType="lightUp">
        <fgColor rgb="FF000000"/>
        <bgColor rgb="FFC0C0C0"/>
      </patternFill>
    </fill>
    <fill>
      <patternFill patternType="solid">
        <fgColor rgb="FFC0C0C0"/>
        <bgColor rgb="FF000000"/>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40120">
    <xf numFmtId="0" fontId="0" fillId="0" borderId="0"/>
    <xf numFmtId="0" fontId="9" fillId="0" borderId="0"/>
    <xf numFmtId="0" fontId="8" fillId="0" borderId="0"/>
    <xf numFmtId="43" fontId="15" fillId="0" borderId="0" applyFont="0" applyFill="0" applyBorder="0" applyAlignment="0" applyProtection="0"/>
    <xf numFmtId="0" fontId="7" fillId="0" borderId="0"/>
    <xf numFmtId="0" fontId="6" fillId="0" borderId="0"/>
    <xf numFmtId="9" fontId="6" fillId="0" borderId="0" applyFont="0" applyFill="0" applyBorder="0" applyAlignment="0" applyProtection="0"/>
    <xf numFmtId="0" fontId="7" fillId="0" borderId="0"/>
    <xf numFmtId="9" fontId="7" fillId="0" borderId="0" applyFont="0" applyFill="0" applyBorder="0" applyAlignment="0" applyProtection="0"/>
    <xf numFmtId="0" fontId="6" fillId="0" borderId="0"/>
    <xf numFmtId="9" fontId="7" fillId="0" borderId="0" applyFont="0" applyFill="0" applyBorder="0" applyAlignment="0" applyProtection="0"/>
    <xf numFmtId="0" fontId="17" fillId="0" borderId="0" applyNumberFormat="0" applyBorder="0" applyAlignment="0"/>
    <xf numFmtId="9" fontId="1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8" fillId="0" borderId="0"/>
    <xf numFmtId="0" fontId="19" fillId="0" borderId="0"/>
    <xf numFmtId="0" fontId="20" fillId="0" borderId="0"/>
    <xf numFmtId="0" fontId="21" fillId="0" borderId="0"/>
    <xf numFmtId="9" fontId="15" fillId="0" borderId="0" applyFont="0" applyFill="0" applyBorder="0" applyAlignment="0" applyProtection="0"/>
    <xf numFmtId="0" fontId="5" fillId="0" borderId="0"/>
    <xf numFmtId="0" fontId="6" fillId="0" borderId="0"/>
    <xf numFmtId="0" fontId="23" fillId="0" borderId="0"/>
    <xf numFmtId="164" fontId="21" fillId="0" borderId="0" applyFont="0" applyFill="0" applyBorder="0" applyAlignment="0" applyProtection="0"/>
    <xf numFmtId="0" fontId="24" fillId="0" borderId="0"/>
    <xf numFmtId="0" fontId="4" fillId="0" borderId="0"/>
    <xf numFmtId="0" fontId="3" fillId="0" borderId="0"/>
    <xf numFmtId="0" fontId="3" fillId="0" borderId="0"/>
    <xf numFmtId="43" fontId="15"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9" fillId="0" borderId="0"/>
    <xf numFmtId="0" fontId="3" fillId="0" borderId="0"/>
    <xf numFmtId="0" fontId="21" fillId="0" borderId="0"/>
    <xf numFmtId="43" fontId="21" fillId="0" borderId="0" applyFont="0" applyFill="0" applyBorder="0" applyAlignment="0" applyProtection="0"/>
    <xf numFmtId="0" fontId="21" fillId="0" borderId="0"/>
    <xf numFmtId="0" fontId="3" fillId="0" borderId="0"/>
    <xf numFmtId="0" fontId="25" fillId="0" borderId="0"/>
    <xf numFmtId="0" fontId="2" fillId="0" borderId="0"/>
    <xf numFmtId="0" fontId="30" fillId="0" borderId="0"/>
    <xf numFmtId="0" fontId="2" fillId="0" borderId="0"/>
    <xf numFmtId="0" fontId="30" fillId="0" borderId="0"/>
    <xf numFmtId="0" fontId="2" fillId="0" borderId="0"/>
    <xf numFmtId="9" fontId="2" fillId="0" borderId="0" applyFont="0" applyFill="0" applyBorder="0" applyAlignment="0" applyProtection="0"/>
    <xf numFmtId="0" fontId="1" fillId="0" borderId="0"/>
    <xf numFmtId="0" fontId="1" fillId="0" borderId="0"/>
    <xf numFmtId="0" fontId="1" fillId="0" borderId="0"/>
    <xf numFmtId="0" fontId="3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33" fillId="0" borderId="0" applyNumberFormat="0" applyFill="0" applyBorder="0" applyAlignment="0" applyProtection="0"/>
  </cellStyleXfs>
  <cellXfs count="104">
    <xf numFmtId="0" fontId="0" fillId="0" borderId="0" xfId="0"/>
    <xf numFmtId="0" fontId="11" fillId="0" borderId="0" xfId="0" applyFont="1"/>
    <xf numFmtId="0" fontId="12" fillId="0" borderId="0" xfId="0" applyFont="1"/>
    <xf numFmtId="49" fontId="11" fillId="0" borderId="0" xfId="0" applyNumberFormat="1" applyFont="1"/>
    <xf numFmtId="0" fontId="14" fillId="0" borderId="0" xfId="0" applyFont="1"/>
    <xf numFmtId="4" fontId="11" fillId="0" borderId="0" xfId="0" applyNumberFormat="1" applyFont="1"/>
    <xf numFmtId="3" fontId="11" fillId="0" borderId="0" xfId="0" applyNumberFormat="1" applyFont="1"/>
    <xf numFmtId="0" fontId="12" fillId="0" borderId="0" xfId="0" applyFont="1" applyAlignment="1">
      <alignment vertical="center"/>
    </xf>
    <xf numFmtId="3" fontId="14" fillId="0" borderId="0" xfId="0" applyNumberFormat="1" applyFont="1"/>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3" fontId="13" fillId="2" borderId="1" xfId="2" applyNumberFormat="1" applyFont="1" applyFill="1" applyBorder="1" applyAlignment="1">
      <alignment horizontal="center" vertical="center" wrapText="1"/>
    </xf>
    <xf numFmtId="49" fontId="10" fillId="2" borderId="1" xfId="0" applyNumberFormat="1" applyFont="1" applyFill="1" applyBorder="1" applyAlignment="1">
      <alignment horizontal="center"/>
    </xf>
    <xf numFmtId="0" fontId="10" fillId="3" borderId="1" xfId="0" applyFont="1" applyFill="1" applyBorder="1" applyAlignment="1">
      <alignment horizontal="left" vertical="center"/>
    </xf>
    <xf numFmtId="49" fontId="10" fillId="3" borderId="1" xfId="0" applyNumberFormat="1" applyFont="1" applyFill="1" applyBorder="1" applyAlignment="1">
      <alignment horizontal="center"/>
    </xf>
    <xf numFmtId="0" fontId="10" fillId="3" borderId="1" xfId="0" applyFont="1" applyFill="1" applyBorder="1" applyAlignment="1">
      <alignment horizontal="left"/>
    </xf>
    <xf numFmtId="3" fontId="10" fillId="3" borderId="1" xfId="0" applyNumberFormat="1" applyFont="1" applyFill="1" applyBorder="1" applyAlignment="1">
      <alignment horizontal="center" vertical="center"/>
    </xf>
    <xf numFmtId="0" fontId="10" fillId="4" borderId="1" xfId="0" applyFont="1" applyFill="1" applyBorder="1" applyAlignment="1">
      <alignment vertical="center"/>
    </xf>
    <xf numFmtId="165" fontId="12" fillId="0" borderId="0" xfId="0" applyNumberFormat="1" applyFont="1" applyAlignment="1">
      <alignment vertical="center"/>
    </xf>
    <xf numFmtId="165" fontId="14" fillId="0" borderId="0" xfId="0" applyNumberFormat="1" applyFont="1"/>
    <xf numFmtId="165" fontId="13" fillId="2" borderId="1" xfId="2" applyNumberFormat="1" applyFont="1" applyFill="1" applyBorder="1" applyAlignment="1">
      <alignment horizontal="center" vertical="center" wrapText="1"/>
    </xf>
    <xf numFmtId="165" fontId="10" fillId="3" borderId="1" xfId="20051" applyNumberFormat="1" applyFont="1" applyFill="1" applyBorder="1" applyAlignment="1">
      <alignment horizontal="center" vertical="center"/>
    </xf>
    <xf numFmtId="165" fontId="11" fillId="0" borderId="0" xfId="0" applyNumberFormat="1" applyFont="1"/>
    <xf numFmtId="0" fontId="12" fillId="0" borderId="0" xfId="0" applyFont="1" applyAlignment="1">
      <alignment horizontal="center" vertical="center"/>
    </xf>
    <xf numFmtId="0" fontId="12" fillId="0" borderId="0" xfId="0" applyFont="1" applyAlignment="1">
      <alignment horizontal="center"/>
    </xf>
    <xf numFmtId="0" fontId="10" fillId="3" borderId="1" xfId="0" applyFont="1" applyFill="1" applyBorder="1" applyAlignment="1">
      <alignment horizontal="center" vertical="center"/>
    </xf>
    <xf numFmtId="0" fontId="10" fillId="3" borderId="1" xfId="0" applyFont="1" applyFill="1" applyBorder="1" applyAlignment="1">
      <alignment horizontal="center"/>
    </xf>
    <xf numFmtId="0" fontId="11" fillId="0" borderId="0" xfId="0" applyFont="1" applyAlignment="1">
      <alignment horizontal="center"/>
    </xf>
    <xf numFmtId="49" fontId="11" fillId="0" borderId="0" xfId="0" applyNumberFormat="1" applyFont="1" applyAlignment="1">
      <alignment horizontal="center" vertical="center"/>
    </xf>
    <xf numFmtId="49" fontId="10" fillId="2" borderId="1" xfId="0" applyNumberFormat="1" applyFont="1" applyFill="1" applyBorder="1" applyAlignment="1">
      <alignment horizontal="center" vertical="center"/>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1" fontId="10" fillId="2" borderId="1" xfId="0" applyNumberFormat="1" applyFont="1" applyFill="1" applyBorder="1" applyAlignment="1">
      <alignment horizontal="center"/>
    </xf>
    <xf numFmtId="3" fontId="12" fillId="0" borderId="0" xfId="0" applyNumberFormat="1" applyFont="1" applyAlignment="1">
      <alignment vertical="center"/>
    </xf>
    <xf numFmtId="4" fontId="31" fillId="0" borderId="0" xfId="0" applyNumberFormat="1" applyFont="1" applyAlignment="1">
      <alignment vertical="center"/>
    </xf>
    <xf numFmtId="4" fontId="16" fillId="0" borderId="0" xfId="0" applyNumberFormat="1" applyFont="1"/>
    <xf numFmtId="165" fontId="32" fillId="0" borderId="0" xfId="0" applyNumberFormat="1" applyFont="1" applyAlignment="1">
      <alignment vertical="center"/>
    </xf>
    <xf numFmtId="3" fontId="16" fillId="0" borderId="0" xfId="0" applyNumberFormat="1" applyFont="1"/>
    <xf numFmtId="0" fontId="26" fillId="0" borderId="1" xfId="0" applyFont="1" applyBorder="1"/>
    <xf numFmtId="49" fontId="26" fillId="0" borderId="1" xfId="0" applyNumberFormat="1" applyFont="1" applyBorder="1" applyAlignment="1">
      <alignment horizontal="center" vertical="center"/>
    </xf>
    <xf numFmtId="2" fontId="26" fillId="0" borderId="1" xfId="0" applyNumberFormat="1" applyFont="1" applyBorder="1"/>
    <xf numFmtId="0" fontId="26" fillId="0" borderId="1" xfId="0" applyFont="1" applyBorder="1" applyAlignment="1">
      <alignment wrapText="1"/>
    </xf>
    <xf numFmtId="0" fontId="26" fillId="0" borderId="1" xfId="0" applyFont="1" applyBorder="1" applyAlignment="1">
      <alignment horizontal="center" wrapText="1"/>
    </xf>
    <xf numFmtId="3" fontId="26" fillId="0" borderId="1" xfId="0" applyNumberFormat="1" applyFont="1" applyBorder="1" applyAlignment="1">
      <alignment horizontal="center" wrapText="1"/>
    </xf>
    <xf numFmtId="165" fontId="26" fillId="0" borderId="1" xfId="20051" applyNumberFormat="1" applyFont="1" applyFill="1" applyBorder="1" applyAlignment="1">
      <alignment horizontal="center" wrapText="1"/>
    </xf>
    <xf numFmtId="165" fontId="26" fillId="0" borderId="1" xfId="0" applyNumberFormat="1" applyFont="1" applyBorder="1" applyAlignment="1">
      <alignment horizontal="center"/>
    </xf>
    <xf numFmtId="165" fontId="26" fillId="0" borderId="1" xfId="0" applyNumberFormat="1" applyFont="1" applyBorder="1" applyAlignment="1">
      <alignment horizontal="center" wrapText="1"/>
    </xf>
    <xf numFmtId="0" fontId="26" fillId="0" borderId="1" xfId="0" applyFont="1" applyBorder="1" applyAlignment="1">
      <alignment horizontal="center"/>
    </xf>
    <xf numFmtId="0" fontId="10" fillId="0" borderId="0" xfId="0" applyFont="1"/>
    <xf numFmtId="0" fontId="27" fillId="0" borderId="1" xfId="0" applyFont="1" applyBorder="1" applyAlignment="1">
      <alignment horizontal="center" wrapText="1"/>
    </xf>
    <xf numFmtId="49" fontId="27" fillId="0" borderId="1" xfId="0" applyNumberFormat="1" applyFont="1" applyBorder="1" applyAlignment="1">
      <alignment horizontal="center" vertical="center"/>
    </xf>
    <xf numFmtId="0" fontId="28" fillId="0" borderId="1" xfId="0" applyFont="1" applyBorder="1" applyAlignment="1">
      <alignment horizontal="center"/>
    </xf>
    <xf numFmtId="49" fontId="29" fillId="0" borderId="1" xfId="0" applyNumberFormat="1" applyFont="1" applyBorder="1" applyAlignment="1">
      <alignment horizontal="center" vertical="center"/>
    </xf>
    <xf numFmtId="0" fontId="11" fillId="0" borderId="1" xfId="0" applyFont="1" applyBorder="1"/>
    <xf numFmtId="3" fontId="28" fillId="0" borderId="1" xfId="0" applyNumberFormat="1" applyFont="1" applyBorder="1" applyAlignment="1">
      <alignment horizontal="center"/>
    </xf>
    <xf numFmtId="3" fontId="26" fillId="0" borderId="1" xfId="0" applyNumberFormat="1" applyFont="1" applyBorder="1" applyAlignment="1">
      <alignment horizontal="center"/>
    </xf>
    <xf numFmtId="49" fontId="26" fillId="0" borderId="1" xfId="0" applyNumberFormat="1" applyFont="1" applyBorder="1" applyAlignment="1">
      <alignment horizontal="center"/>
    </xf>
    <xf numFmtId="49" fontId="27" fillId="0" borderId="1" xfId="1" applyNumberFormat="1" applyFont="1" applyBorder="1" applyAlignment="1">
      <alignment horizontal="center" vertical="center"/>
    </xf>
    <xf numFmtId="49" fontId="26" fillId="0" borderId="1" xfId="0" applyNumberFormat="1" applyFont="1" applyBorder="1" applyAlignment="1">
      <alignment horizontal="center" wrapText="1"/>
    </xf>
    <xf numFmtId="0" fontId="27" fillId="0" borderId="1" xfId="0" applyFont="1" applyBorder="1"/>
    <xf numFmtId="0" fontId="16" fillId="0" borderId="0" xfId="0" applyFont="1"/>
    <xf numFmtId="0" fontId="27" fillId="0" borderId="1" xfId="0" applyFont="1" applyBorder="1" applyAlignment="1">
      <alignment horizontal="center" vertical="top"/>
    </xf>
    <xf numFmtId="0" fontId="26" fillId="0" borderId="1" xfId="0" applyFont="1" applyBorder="1" applyAlignment="1">
      <alignment horizontal="center" vertical="center"/>
    </xf>
    <xf numFmtId="0" fontId="34" fillId="0" borderId="0" xfId="0" applyFont="1"/>
    <xf numFmtId="0" fontId="35" fillId="0" borderId="0" xfId="0" applyFont="1"/>
    <xf numFmtId="0" fontId="34" fillId="7" borderId="2" xfId="0" applyFont="1" applyFill="1" applyBorder="1"/>
    <xf numFmtId="0" fontId="34" fillId="8" borderId="13" xfId="0" applyFont="1" applyFill="1" applyBorder="1" applyAlignment="1">
      <alignment horizontal="center"/>
    </xf>
    <xf numFmtId="4" fontId="36" fillId="9" borderId="13" xfId="0" applyNumberFormat="1" applyFont="1" applyFill="1" applyBorder="1" applyAlignment="1">
      <alignment horizontal="center"/>
    </xf>
    <xf numFmtId="0" fontId="34" fillId="8" borderId="14" xfId="0" applyFont="1" applyFill="1" applyBorder="1" applyAlignment="1">
      <alignment horizontal="center"/>
    </xf>
    <xf numFmtId="4" fontId="36" fillId="0" borderId="14" xfId="0" applyNumberFormat="1" applyFont="1" applyBorder="1" applyAlignment="1">
      <alignment horizontal="center"/>
    </xf>
    <xf numFmtId="0" fontId="37" fillId="0" borderId="0" xfId="40119" applyFont="1" applyBorder="1" applyAlignment="1">
      <alignment vertical="center"/>
    </xf>
    <xf numFmtId="0" fontId="34" fillId="0" borderId="0" xfId="0" applyFont="1" applyAlignment="1">
      <alignment horizontal="center"/>
    </xf>
    <xf numFmtId="0" fontId="33" fillId="0" borderId="0" xfId="40119"/>
    <xf numFmtId="0" fontId="10" fillId="5" borderId="5"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1" xfId="0" applyFont="1" applyFill="1" applyBorder="1" applyAlignment="1">
      <alignment horizontal="left" vertical="center"/>
    </xf>
    <xf numFmtId="0" fontId="10" fillId="5" borderId="1" xfId="0" applyFont="1" applyFill="1" applyBorder="1" applyAlignment="1">
      <alignment horizontal="left"/>
    </xf>
    <xf numFmtId="49" fontId="10" fillId="2" borderId="1" xfId="0" applyNumberFormat="1" applyFont="1" applyFill="1" applyBorder="1" applyAlignment="1">
      <alignment horizontal="center" wrapText="1"/>
    </xf>
    <xf numFmtId="0" fontId="0" fillId="0" borderId="0" xfId="0" pivotButton="1"/>
    <xf numFmtId="0" fontId="0" fillId="0" borderId="0" xfId="0" applyAlignment="1">
      <alignment horizontal="left"/>
    </xf>
    <xf numFmtId="3" fontId="0" fillId="0" borderId="0" xfId="0" applyNumberFormat="1"/>
    <xf numFmtId="0" fontId="38" fillId="0" borderId="0" xfId="0" applyFont="1" applyAlignment="1">
      <alignment vertical="center"/>
    </xf>
    <xf numFmtId="0" fontId="0" fillId="0" borderId="0" xfId="0" applyAlignment="1">
      <alignment horizontal="left" wrapText="1"/>
    </xf>
    <xf numFmtId="3" fontId="39" fillId="0" borderId="0" xfId="0" applyNumberFormat="1" applyFont="1"/>
    <xf numFmtId="165" fontId="39" fillId="0" borderId="0" xfId="0" applyNumberFormat="1" applyFont="1"/>
    <xf numFmtId="0" fontId="10" fillId="4" borderId="1"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34" fillId="6" borderId="9" xfId="0" applyFont="1" applyFill="1" applyBorder="1" applyAlignment="1">
      <alignment horizontal="center" vertical="center" wrapText="1"/>
    </xf>
    <xf numFmtId="0" fontId="34" fillId="6" borderId="8" xfId="0" applyFont="1" applyFill="1" applyBorder="1" applyAlignment="1">
      <alignment horizontal="center" vertical="center" wrapText="1"/>
    </xf>
    <xf numFmtId="0" fontId="34" fillId="6" borderId="10" xfId="0" applyFont="1" applyFill="1" applyBorder="1" applyAlignment="1">
      <alignment horizontal="center" vertical="center" wrapText="1"/>
    </xf>
    <xf numFmtId="0" fontId="34" fillId="6" borderId="7" xfId="0" applyFont="1" applyFill="1" applyBorder="1" applyAlignment="1">
      <alignment horizontal="center" vertical="center" wrapText="1"/>
    </xf>
    <xf numFmtId="0" fontId="34" fillId="6" borderId="11" xfId="0" applyFont="1" applyFill="1" applyBorder="1" applyAlignment="1">
      <alignment horizontal="center" vertical="center" wrapText="1"/>
    </xf>
    <xf numFmtId="0" fontId="34" fillId="6" borderId="12" xfId="0" applyFont="1" applyFill="1" applyBorder="1" applyAlignment="1">
      <alignment horizontal="center" vertical="center" wrapText="1"/>
    </xf>
  </cellXfs>
  <cellStyles count="40120">
    <cellStyle name="Comma 2" xfId="3" xr:uid="{00000000-0005-0000-0000-000000000000}"/>
    <cellStyle name="Comma 2 10" xfId="8971" xr:uid="{00000000-0005-0000-0000-000001000000}"/>
    <cellStyle name="Comma 2 10 2" xfId="18001" xr:uid="{00000000-0005-0000-0000-000002000000}"/>
    <cellStyle name="Comma 2 10 2 2" xfId="18397" xr:uid="{00000000-0005-0000-0000-000003000000}"/>
    <cellStyle name="Comma 2 10 2 2 2" xfId="38449" xr:uid="{00000000-0005-0000-0000-000004000000}"/>
    <cellStyle name="Comma 2 10 2 3" xfId="18793" xr:uid="{00000000-0005-0000-0000-000005000000}"/>
    <cellStyle name="Comma 2 10 2 3 2" xfId="38845" xr:uid="{00000000-0005-0000-0000-000006000000}"/>
    <cellStyle name="Comma 2 10 2 4" xfId="19189" xr:uid="{00000000-0005-0000-0000-000007000000}"/>
    <cellStyle name="Comma 2 10 2 4 2" xfId="39241" xr:uid="{00000000-0005-0000-0000-000008000000}"/>
    <cellStyle name="Comma 2 10 2 5" xfId="19585" xr:uid="{00000000-0005-0000-0000-000009000000}"/>
    <cellStyle name="Comma 2 10 2 5 2" xfId="39637" xr:uid="{00000000-0005-0000-0000-00000A000000}"/>
    <cellStyle name="Comma 2 10 2 6" xfId="19981" xr:uid="{00000000-0005-0000-0000-00000B000000}"/>
    <cellStyle name="Comma 2 10 2 6 2" xfId="40033" xr:uid="{00000000-0005-0000-0000-00000C000000}"/>
    <cellStyle name="Comma 2 10 2 7" xfId="38053" xr:uid="{00000000-0005-0000-0000-00000D000000}"/>
    <cellStyle name="Comma 2 10 3" xfId="18199" xr:uid="{00000000-0005-0000-0000-00000E000000}"/>
    <cellStyle name="Comma 2 10 3 2" xfId="38251" xr:uid="{00000000-0005-0000-0000-00000F000000}"/>
    <cellStyle name="Comma 2 10 4" xfId="18595" xr:uid="{00000000-0005-0000-0000-000010000000}"/>
    <cellStyle name="Comma 2 10 4 2" xfId="38647" xr:uid="{00000000-0005-0000-0000-000011000000}"/>
    <cellStyle name="Comma 2 10 5" xfId="18991" xr:uid="{00000000-0005-0000-0000-000012000000}"/>
    <cellStyle name="Comma 2 10 5 2" xfId="39043" xr:uid="{00000000-0005-0000-0000-000013000000}"/>
    <cellStyle name="Comma 2 10 6" xfId="19387" xr:uid="{00000000-0005-0000-0000-000014000000}"/>
    <cellStyle name="Comma 2 10 6 2" xfId="39439" xr:uid="{00000000-0005-0000-0000-000015000000}"/>
    <cellStyle name="Comma 2 10 7" xfId="19783" xr:uid="{00000000-0005-0000-0000-000016000000}"/>
    <cellStyle name="Comma 2 10 7 2" xfId="39835" xr:uid="{00000000-0005-0000-0000-000017000000}"/>
    <cellStyle name="Comma 2 10 8" xfId="29023" xr:uid="{00000000-0005-0000-0000-000018000000}"/>
    <cellStyle name="Comma 2 11" xfId="9106" xr:uid="{00000000-0005-0000-0000-000019000000}"/>
    <cellStyle name="Comma 2 11 2" xfId="18265" xr:uid="{00000000-0005-0000-0000-00001A000000}"/>
    <cellStyle name="Comma 2 11 2 2" xfId="38317" xr:uid="{00000000-0005-0000-0000-00001B000000}"/>
    <cellStyle name="Comma 2 11 3" xfId="18661" xr:uid="{00000000-0005-0000-0000-00001C000000}"/>
    <cellStyle name="Comma 2 11 3 2" xfId="38713" xr:uid="{00000000-0005-0000-0000-00001D000000}"/>
    <cellStyle name="Comma 2 11 4" xfId="19057" xr:uid="{00000000-0005-0000-0000-00001E000000}"/>
    <cellStyle name="Comma 2 11 4 2" xfId="39109" xr:uid="{00000000-0005-0000-0000-00001F000000}"/>
    <cellStyle name="Comma 2 11 5" xfId="19453" xr:uid="{00000000-0005-0000-0000-000020000000}"/>
    <cellStyle name="Comma 2 11 5 2" xfId="39505" xr:uid="{00000000-0005-0000-0000-000021000000}"/>
    <cellStyle name="Comma 2 11 6" xfId="19849" xr:uid="{00000000-0005-0000-0000-000022000000}"/>
    <cellStyle name="Comma 2 11 6 2" xfId="39901" xr:uid="{00000000-0005-0000-0000-000023000000}"/>
    <cellStyle name="Comma 2 11 7" xfId="29158" xr:uid="{00000000-0005-0000-0000-000024000000}"/>
    <cellStyle name="Comma 2 12" xfId="18067" xr:uid="{00000000-0005-0000-0000-000025000000}"/>
    <cellStyle name="Comma 2 12 2" xfId="38119" xr:uid="{00000000-0005-0000-0000-000026000000}"/>
    <cellStyle name="Comma 2 13" xfId="18463" xr:uid="{00000000-0005-0000-0000-000027000000}"/>
    <cellStyle name="Comma 2 13 2" xfId="38515" xr:uid="{00000000-0005-0000-0000-000028000000}"/>
    <cellStyle name="Comma 2 14" xfId="18859" xr:uid="{00000000-0005-0000-0000-000029000000}"/>
    <cellStyle name="Comma 2 14 2" xfId="38911" xr:uid="{00000000-0005-0000-0000-00002A000000}"/>
    <cellStyle name="Comma 2 15" xfId="19255" xr:uid="{00000000-0005-0000-0000-00002B000000}"/>
    <cellStyle name="Comma 2 15 2" xfId="39307" xr:uid="{00000000-0005-0000-0000-00002C000000}"/>
    <cellStyle name="Comma 2 16" xfId="19651" xr:uid="{00000000-0005-0000-0000-00002D000000}"/>
    <cellStyle name="Comma 2 16 2" xfId="39703" xr:uid="{00000000-0005-0000-0000-00002E000000}"/>
    <cellStyle name="Comma 2 17" xfId="76" xr:uid="{00000000-0005-0000-0000-00002F000000}"/>
    <cellStyle name="Comma 2 17 2" xfId="20128" xr:uid="{00000000-0005-0000-0000-000030000000}"/>
    <cellStyle name="Comma 2 18" xfId="20060" xr:uid="{00000000-0005-0000-0000-000031000000}"/>
    <cellStyle name="Comma 2 2" xfId="262" xr:uid="{00000000-0005-0000-0000-000032000000}"/>
    <cellStyle name="Comma 2 2 10" xfId="18861" xr:uid="{00000000-0005-0000-0000-000033000000}"/>
    <cellStyle name="Comma 2 2 10 2" xfId="38913" xr:uid="{00000000-0005-0000-0000-000034000000}"/>
    <cellStyle name="Comma 2 2 11" xfId="19257" xr:uid="{00000000-0005-0000-0000-000035000000}"/>
    <cellStyle name="Comma 2 2 11 2" xfId="39309" xr:uid="{00000000-0005-0000-0000-000036000000}"/>
    <cellStyle name="Comma 2 2 12" xfId="19653" xr:uid="{00000000-0005-0000-0000-000037000000}"/>
    <cellStyle name="Comma 2 2 12 2" xfId="39705" xr:uid="{00000000-0005-0000-0000-000038000000}"/>
    <cellStyle name="Comma 2 2 13" xfId="20314" xr:uid="{00000000-0005-0000-0000-000039000000}"/>
    <cellStyle name="Comma 2 2 2" xfId="1124" xr:uid="{00000000-0005-0000-0000-00003A000000}"/>
    <cellStyle name="Comma 2 2 2 10" xfId="19268" xr:uid="{00000000-0005-0000-0000-00003B000000}"/>
    <cellStyle name="Comma 2 2 2 10 2" xfId="39320" xr:uid="{00000000-0005-0000-0000-00003C000000}"/>
    <cellStyle name="Comma 2 2 2 11" xfId="19664" xr:uid="{00000000-0005-0000-0000-00003D000000}"/>
    <cellStyle name="Comma 2 2 2 11 2" xfId="39716" xr:uid="{00000000-0005-0000-0000-00003E000000}"/>
    <cellStyle name="Comma 2 2 2 12" xfId="21176" xr:uid="{00000000-0005-0000-0000-00003F000000}"/>
    <cellStyle name="Comma 2 2 2 2" xfId="2618" xr:uid="{00000000-0005-0000-0000-000040000000}"/>
    <cellStyle name="Comma 2 2 2 2 10" xfId="22670" xr:uid="{00000000-0005-0000-0000-000041000000}"/>
    <cellStyle name="Comma 2 2 2 2 2" xfId="7100" xr:uid="{00000000-0005-0000-0000-000042000000}"/>
    <cellStyle name="Comma 2 2 2 2 2 2" xfId="16130" xr:uid="{00000000-0005-0000-0000-000043000000}"/>
    <cellStyle name="Comma 2 2 2 2 2 2 2" xfId="18366" xr:uid="{00000000-0005-0000-0000-000044000000}"/>
    <cellStyle name="Comma 2 2 2 2 2 2 2 2" xfId="38418" xr:uid="{00000000-0005-0000-0000-000045000000}"/>
    <cellStyle name="Comma 2 2 2 2 2 2 3" xfId="18762" xr:uid="{00000000-0005-0000-0000-000046000000}"/>
    <cellStyle name="Comma 2 2 2 2 2 2 3 2" xfId="38814" xr:uid="{00000000-0005-0000-0000-000047000000}"/>
    <cellStyle name="Comma 2 2 2 2 2 2 4" xfId="19158" xr:uid="{00000000-0005-0000-0000-000048000000}"/>
    <cellStyle name="Comma 2 2 2 2 2 2 4 2" xfId="39210" xr:uid="{00000000-0005-0000-0000-000049000000}"/>
    <cellStyle name="Comma 2 2 2 2 2 2 5" xfId="19554" xr:uid="{00000000-0005-0000-0000-00004A000000}"/>
    <cellStyle name="Comma 2 2 2 2 2 2 5 2" xfId="39606" xr:uid="{00000000-0005-0000-0000-00004B000000}"/>
    <cellStyle name="Comma 2 2 2 2 2 2 6" xfId="19950" xr:uid="{00000000-0005-0000-0000-00004C000000}"/>
    <cellStyle name="Comma 2 2 2 2 2 2 6 2" xfId="40002" xr:uid="{00000000-0005-0000-0000-00004D000000}"/>
    <cellStyle name="Comma 2 2 2 2 2 2 7" xfId="36182" xr:uid="{00000000-0005-0000-0000-00004E000000}"/>
    <cellStyle name="Comma 2 2 2 2 2 3" xfId="18168" xr:uid="{00000000-0005-0000-0000-00004F000000}"/>
    <cellStyle name="Comma 2 2 2 2 2 3 2" xfId="38220" xr:uid="{00000000-0005-0000-0000-000050000000}"/>
    <cellStyle name="Comma 2 2 2 2 2 4" xfId="18564" xr:uid="{00000000-0005-0000-0000-000051000000}"/>
    <cellStyle name="Comma 2 2 2 2 2 4 2" xfId="38616" xr:uid="{00000000-0005-0000-0000-000052000000}"/>
    <cellStyle name="Comma 2 2 2 2 2 5" xfId="18960" xr:uid="{00000000-0005-0000-0000-000053000000}"/>
    <cellStyle name="Comma 2 2 2 2 2 5 2" xfId="39012" xr:uid="{00000000-0005-0000-0000-000054000000}"/>
    <cellStyle name="Comma 2 2 2 2 2 6" xfId="19356" xr:uid="{00000000-0005-0000-0000-000055000000}"/>
    <cellStyle name="Comma 2 2 2 2 2 6 2" xfId="39408" xr:uid="{00000000-0005-0000-0000-000056000000}"/>
    <cellStyle name="Comma 2 2 2 2 2 7" xfId="19752" xr:uid="{00000000-0005-0000-0000-000057000000}"/>
    <cellStyle name="Comma 2 2 2 2 2 7 2" xfId="39804" xr:uid="{00000000-0005-0000-0000-000058000000}"/>
    <cellStyle name="Comma 2 2 2 2 2 8" xfId="27152" xr:uid="{00000000-0005-0000-0000-000059000000}"/>
    <cellStyle name="Comma 2 2 2 2 3" xfId="9006" xr:uid="{00000000-0005-0000-0000-00005A000000}"/>
    <cellStyle name="Comma 2 2 2 2 3 2" xfId="18036" xr:uid="{00000000-0005-0000-0000-00005B000000}"/>
    <cellStyle name="Comma 2 2 2 2 3 2 2" xfId="18432" xr:uid="{00000000-0005-0000-0000-00005C000000}"/>
    <cellStyle name="Comma 2 2 2 2 3 2 2 2" xfId="38484" xr:uid="{00000000-0005-0000-0000-00005D000000}"/>
    <cellStyle name="Comma 2 2 2 2 3 2 3" xfId="18828" xr:uid="{00000000-0005-0000-0000-00005E000000}"/>
    <cellStyle name="Comma 2 2 2 2 3 2 3 2" xfId="38880" xr:uid="{00000000-0005-0000-0000-00005F000000}"/>
    <cellStyle name="Comma 2 2 2 2 3 2 4" xfId="19224" xr:uid="{00000000-0005-0000-0000-000060000000}"/>
    <cellStyle name="Comma 2 2 2 2 3 2 4 2" xfId="39276" xr:uid="{00000000-0005-0000-0000-000061000000}"/>
    <cellStyle name="Comma 2 2 2 2 3 2 5" xfId="19620" xr:uid="{00000000-0005-0000-0000-000062000000}"/>
    <cellStyle name="Comma 2 2 2 2 3 2 5 2" xfId="39672" xr:uid="{00000000-0005-0000-0000-000063000000}"/>
    <cellStyle name="Comma 2 2 2 2 3 2 6" xfId="20016" xr:uid="{00000000-0005-0000-0000-000064000000}"/>
    <cellStyle name="Comma 2 2 2 2 3 2 6 2" xfId="40068" xr:uid="{00000000-0005-0000-0000-000065000000}"/>
    <cellStyle name="Comma 2 2 2 2 3 2 7" xfId="38088" xr:uid="{00000000-0005-0000-0000-000066000000}"/>
    <cellStyle name="Comma 2 2 2 2 3 3" xfId="18234" xr:uid="{00000000-0005-0000-0000-000067000000}"/>
    <cellStyle name="Comma 2 2 2 2 3 3 2" xfId="38286" xr:uid="{00000000-0005-0000-0000-000068000000}"/>
    <cellStyle name="Comma 2 2 2 2 3 4" xfId="18630" xr:uid="{00000000-0005-0000-0000-000069000000}"/>
    <cellStyle name="Comma 2 2 2 2 3 4 2" xfId="38682" xr:uid="{00000000-0005-0000-0000-00006A000000}"/>
    <cellStyle name="Comma 2 2 2 2 3 5" xfId="19026" xr:uid="{00000000-0005-0000-0000-00006B000000}"/>
    <cellStyle name="Comma 2 2 2 2 3 5 2" xfId="39078" xr:uid="{00000000-0005-0000-0000-00006C000000}"/>
    <cellStyle name="Comma 2 2 2 2 3 6" xfId="19422" xr:uid="{00000000-0005-0000-0000-00006D000000}"/>
    <cellStyle name="Comma 2 2 2 2 3 6 2" xfId="39474" xr:uid="{00000000-0005-0000-0000-00006E000000}"/>
    <cellStyle name="Comma 2 2 2 2 3 7" xfId="19818" xr:uid="{00000000-0005-0000-0000-00006F000000}"/>
    <cellStyle name="Comma 2 2 2 2 3 7 2" xfId="39870" xr:uid="{00000000-0005-0000-0000-000070000000}"/>
    <cellStyle name="Comma 2 2 2 2 3 8" xfId="29058" xr:uid="{00000000-0005-0000-0000-000071000000}"/>
    <cellStyle name="Comma 2 2 2 2 4" xfId="11648" xr:uid="{00000000-0005-0000-0000-000072000000}"/>
    <cellStyle name="Comma 2 2 2 2 4 2" xfId="18300" xr:uid="{00000000-0005-0000-0000-000073000000}"/>
    <cellStyle name="Comma 2 2 2 2 4 2 2" xfId="38352" xr:uid="{00000000-0005-0000-0000-000074000000}"/>
    <cellStyle name="Comma 2 2 2 2 4 3" xfId="18696" xr:uid="{00000000-0005-0000-0000-000075000000}"/>
    <cellStyle name="Comma 2 2 2 2 4 3 2" xfId="38748" xr:uid="{00000000-0005-0000-0000-000076000000}"/>
    <cellStyle name="Comma 2 2 2 2 4 4" xfId="19092" xr:uid="{00000000-0005-0000-0000-000077000000}"/>
    <cellStyle name="Comma 2 2 2 2 4 4 2" xfId="39144" xr:uid="{00000000-0005-0000-0000-000078000000}"/>
    <cellStyle name="Comma 2 2 2 2 4 5" xfId="19488" xr:uid="{00000000-0005-0000-0000-000079000000}"/>
    <cellStyle name="Comma 2 2 2 2 4 5 2" xfId="39540" xr:uid="{00000000-0005-0000-0000-00007A000000}"/>
    <cellStyle name="Comma 2 2 2 2 4 6" xfId="19884" xr:uid="{00000000-0005-0000-0000-00007B000000}"/>
    <cellStyle name="Comma 2 2 2 2 4 6 2" xfId="39936" xr:uid="{00000000-0005-0000-0000-00007C000000}"/>
    <cellStyle name="Comma 2 2 2 2 4 7" xfId="31700" xr:uid="{00000000-0005-0000-0000-00007D000000}"/>
    <cellStyle name="Comma 2 2 2 2 5" xfId="18102" xr:uid="{00000000-0005-0000-0000-00007E000000}"/>
    <cellStyle name="Comma 2 2 2 2 5 2" xfId="38154" xr:uid="{00000000-0005-0000-0000-00007F000000}"/>
    <cellStyle name="Comma 2 2 2 2 6" xfId="18498" xr:uid="{00000000-0005-0000-0000-000080000000}"/>
    <cellStyle name="Comma 2 2 2 2 6 2" xfId="38550" xr:uid="{00000000-0005-0000-0000-000081000000}"/>
    <cellStyle name="Comma 2 2 2 2 7" xfId="18894" xr:uid="{00000000-0005-0000-0000-000082000000}"/>
    <cellStyle name="Comma 2 2 2 2 7 2" xfId="38946" xr:uid="{00000000-0005-0000-0000-000083000000}"/>
    <cellStyle name="Comma 2 2 2 2 8" xfId="19290" xr:uid="{00000000-0005-0000-0000-000084000000}"/>
    <cellStyle name="Comma 2 2 2 2 8 2" xfId="39342" xr:uid="{00000000-0005-0000-0000-000085000000}"/>
    <cellStyle name="Comma 2 2 2 2 9" xfId="19686" xr:uid="{00000000-0005-0000-0000-000086000000}"/>
    <cellStyle name="Comma 2 2 2 2 9 2" xfId="39738" xr:uid="{00000000-0005-0000-0000-000087000000}"/>
    <cellStyle name="Comma 2 2 2 3" xfId="4112" xr:uid="{00000000-0005-0000-0000-000088000000}"/>
    <cellStyle name="Comma 2 2 2 3 10" xfId="24164" xr:uid="{00000000-0005-0000-0000-000089000000}"/>
    <cellStyle name="Comma 2 2 2 3 2" xfId="8594" xr:uid="{00000000-0005-0000-0000-00008A000000}"/>
    <cellStyle name="Comma 2 2 2 3 2 2" xfId="17624" xr:uid="{00000000-0005-0000-0000-00008B000000}"/>
    <cellStyle name="Comma 2 2 2 3 2 2 2" xfId="18388" xr:uid="{00000000-0005-0000-0000-00008C000000}"/>
    <cellStyle name="Comma 2 2 2 3 2 2 2 2" xfId="38440" xr:uid="{00000000-0005-0000-0000-00008D000000}"/>
    <cellStyle name="Comma 2 2 2 3 2 2 3" xfId="18784" xr:uid="{00000000-0005-0000-0000-00008E000000}"/>
    <cellStyle name="Comma 2 2 2 3 2 2 3 2" xfId="38836" xr:uid="{00000000-0005-0000-0000-00008F000000}"/>
    <cellStyle name="Comma 2 2 2 3 2 2 4" xfId="19180" xr:uid="{00000000-0005-0000-0000-000090000000}"/>
    <cellStyle name="Comma 2 2 2 3 2 2 4 2" xfId="39232" xr:uid="{00000000-0005-0000-0000-000091000000}"/>
    <cellStyle name="Comma 2 2 2 3 2 2 5" xfId="19576" xr:uid="{00000000-0005-0000-0000-000092000000}"/>
    <cellStyle name="Comma 2 2 2 3 2 2 5 2" xfId="39628" xr:uid="{00000000-0005-0000-0000-000093000000}"/>
    <cellStyle name="Comma 2 2 2 3 2 2 6" xfId="19972" xr:uid="{00000000-0005-0000-0000-000094000000}"/>
    <cellStyle name="Comma 2 2 2 3 2 2 6 2" xfId="40024" xr:uid="{00000000-0005-0000-0000-000095000000}"/>
    <cellStyle name="Comma 2 2 2 3 2 2 7" xfId="37676" xr:uid="{00000000-0005-0000-0000-000096000000}"/>
    <cellStyle name="Comma 2 2 2 3 2 3" xfId="18190" xr:uid="{00000000-0005-0000-0000-000097000000}"/>
    <cellStyle name="Comma 2 2 2 3 2 3 2" xfId="38242" xr:uid="{00000000-0005-0000-0000-000098000000}"/>
    <cellStyle name="Comma 2 2 2 3 2 4" xfId="18586" xr:uid="{00000000-0005-0000-0000-000099000000}"/>
    <cellStyle name="Comma 2 2 2 3 2 4 2" xfId="38638" xr:uid="{00000000-0005-0000-0000-00009A000000}"/>
    <cellStyle name="Comma 2 2 2 3 2 5" xfId="18982" xr:uid="{00000000-0005-0000-0000-00009B000000}"/>
    <cellStyle name="Comma 2 2 2 3 2 5 2" xfId="39034" xr:uid="{00000000-0005-0000-0000-00009C000000}"/>
    <cellStyle name="Comma 2 2 2 3 2 6" xfId="19378" xr:uid="{00000000-0005-0000-0000-00009D000000}"/>
    <cellStyle name="Comma 2 2 2 3 2 6 2" xfId="39430" xr:uid="{00000000-0005-0000-0000-00009E000000}"/>
    <cellStyle name="Comma 2 2 2 3 2 7" xfId="19774" xr:uid="{00000000-0005-0000-0000-00009F000000}"/>
    <cellStyle name="Comma 2 2 2 3 2 7 2" xfId="39826" xr:uid="{00000000-0005-0000-0000-0000A0000000}"/>
    <cellStyle name="Comma 2 2 2 3 2 8" xfId="28646" xr:uid="{00000000-0005-0000-0000-0000A1000000}"/>
    <cellStyle name="Comma 2 2 2 3 3" xfId="9028" xr:uid="{00000000-0005-0000-0000-0000A2000000}"/>
    <cellStyle name="Comma 2 2 2 3 3 2" xfId="18058" xr:uid="{00000000-0005-0000-0000-0000A3000000}"/>
    <cellStyle name="Comma 2 2 2 3 3 2 2" xfId="18454" xr:uid="{00000000-0005-0000-0000-0000A4000000}"/>
    <cellStyle name="Comma 2 2 2 3 3 2 2 2" xfId="38506" xr:uid="{00000000-0005-0000-0000-0000A5000000}"/>
    <cellStyle name="Comma 2 2 2 3 3 2 3" xfId="18850" xr:uid="{00000000-0005-0000-0000-0000A6000000}"/>
    <cellStyle name="Comma 2 2 2 3 3 2 3 2" xfId="38902" xr:uid="{00000000-0005-0000-0000-0000A7000000}"/>
    <cellStyle name="Comma 2 2 2 3 3 2 4" xfId="19246" xr:uid="{00000000-0005-0000-0000-0000A8000000}"/>
    <cellStyle name="Comma 2 2 2 3 3 2 4 2" xfId="39298" xr:uid="{00000000-0005-0000-0000-0000A9000000}"/>
    <cellStyle name="Comma 2 2 2 3 3 2 5" xfId="19642" xr:uid="{00000000-0005-0000-0000-0000AA000000}"/>
    <cellStyle name="Comma 2 2 2 3 3 2 5 2" xfId="39694" xr:uid="{00000000-0005-0000-0000-0000AB000000}"/>
    <cellStyle name="Comma 2 2 2 3 3 2 6" xfId="20038" xr:uid="{00000000-0005-0000-0000-0000AC000000}"/>
    <cellStyle name="Comma 2 2 2 3 3 2 6 2" xfId="40090" xr:uid="{00000000-0005-0000-0000-0000AD000000}"/>
    <cellStyle name="Comma 2 2 2 3 3 2 7" xfId="38110" xr:uid="{00000000-0005-0000-0000-0000AE000000}"/>
    <cellStyle name="Comma 2 2 2 3 3 3" xfId="18256" xr:uid="{00000000-0005-0000-0000-0000AF000000}"/>
    <cellStyle name="Comma 2 2 2 3 3 3 2" xfId="38308" xr:uid="{00000000-0005-0000-0000-0000B0000000}"/>
    <cellStyle name="Comma 2 2 2 3 3 4" xfId="18652" xr:uid="{00000000-0005-0000-0000-0000B1000000}"/>
    <cellStyle name="Comma 2 2 2 3 3 4 2" xfId="38704" xr:uid="{00000000-0005-0000-0000-0000B2000000}"/>
    <cellStyle name="Comma 2 2 2 3 3 5" xfId="19048" xr:uid="{00000000-0005-0000-0000-0000B3000000}"/>
    <cellStyle name="Comma 2 2 2 3 3 5 2" xfId="39100" xr:uid="{00000000-0005-0000-0000-0000B4000000}"/>
    <cellStyle name="Comma 2 2 2 3 3 6" xfId="19444" xr:uid="{00000000-0005-0000-0000-0000B5000000}"/>
    <cellStyle name="Comma 2 2 2 3 3 6 2" xfId="39496" xr:uid="{00000000-0005-0000-0000-0000B6000000}"/>
    <cellStyle name="Comma 2 2 2 3 3 7" xfId="19840" xr:uid="{00000000-0005-0000-0000-0000B7000000}"/>
    <cellStyle name="Comma 2 2 2 3 3 7 2" xfId="39892" xr:uid="{00000000-0005-0000-0000-0000B8000000}"/>
    <cellStyle name="Comma 2 2 2 3 3 8" xfId="29080" xr:uid="{00000000-0005-0000-0000-0000B9000000}"/>
    <cellStyle name="Comma 2 2 2 3 4" xfId="13142" xr:uid="{00000000-0005-0000-0000-0000BA000000}"/>
    <cellStyle name="Comma 2 2 2 3 4 2" xfId="18322" xr:uid="{00000000-0005-0000-0000-0000BB000000}"/>
    <cellStyle name="Comma 2 2 2 3 4 2 2" xfId="38374" xr:uid="{00000000-0005-0000-0000-0000BC000000}"/>
    <cellStyle name="Comma 2 2 2 3 4 3" xfId="18718" xr:uid="{00000000-0005-0000-0000-0000BD000000}"/>
    <cellStyle name="Comma 2 2 2 3 4 3 2" xfId="38770" xr:uid="{00000000-0005-0000-0000-0000BE000000}"/>
    <cellStyle name="Comma 2 2 2 3 4 4" xfId="19114" xr:uid="{00000000-0005-0000-0000-0000BF000000}"/>
    <cellStyle name="Comma 2 2 2 3 4 4 2" xfId="39166" xr:uid="{00000000-0005-0000-0000-0000C0000000}"/>
    <cellStyle name="Comma 2 2 2 3 4 5" xfId="19510" xr:uid="{00000000-0005-0000-0000-0000C1000000}"/>
    <cellStyle name="Comma 2 2 2 3 4 5 2" xfId="39562" xr:uid="{00000000-0005-0000-0000-0000C2000000}"/>
    <cellStyle name="Comma 2 2 2 3 4 6" xfId="19906" xr:uid="{00000000-0005-0000-0000-0000C3000000}"/>
    <cellStyle name="Comma 2 2 2 3 4 6 2" xfId="39958" xr:uid="{00000000-0005-0000-0000-0000C4000000}"/>
    <cellStyle name="Comma 2 2 2 3 4 7" xfId="33194" xr:uid="{00000000-0005-0000-0000-0000C5000000}"/>
    <cellStyle name="Comma 2 2 2 3 5" xfId="18124" xr:uid="{00000000-0005-0000-0000-0000C6000000}"/>
    <cellStyle name="Comma 2 2 2 3 5 2" xfId="38176" xr:uid="{00000000-0005-0000-0000-0000C7000000}"/>
    <cellStyle name="Comma 2 2 2 3 6" xfId="18520" xr:uid="{00000000-0005-0000-0000-0000C8000000}"/>
    <cellStyle name="Comma 2 2 2 3 6 2" xfId="38572" xr:uid="{00000000-0005-0000-0000-0000C9000000}"/>
    <cellStyle name="Comma 2 2 2 3 7" xfId="18916" xr:uid="{00000000-0005-0000-0000-0000CA000000}"/>
    <cellStyle name="Comma 2 2 2 3 7 2" xfId="38968" xr:uid="{00000000-0005-0000-0000-0000CB000000}"/>
    <cellStyle name="Comma 2 2 2 3 8" xfId="19312" xr:uid="{00000000-0005-0000-0000-0000CC000000}"/>
    <cellStyle name="Comma 2 2 2 3 8 2" xfId="39364" xr:uid="{00000000-0005-0000-0000-0000CD000000}"/>
    <cellStyle name="Comma 2 2 2 3 9" xfId="19708" xr:uid="{00000000-0005-0000-0000-0000CE000000}"/>
    <cellStyle name="Comma 2 2 2 3 9 2" xfId="39760" xr:uid="{00000000-0005-0000-0000-0000CF000000}"/>
    <cellStyle name="Comma 2 2 2 4" xfId="5606" xr:uid="{00000000-0005-0000-0000-0000D0000000}"/>
    <cellStyle name="Comma 2 2 2 4 2" xfId="14636" xr:uid="{00000000-0005-0000-0000-0000D1000000}"/>
    <cellStyle name="Comma 2 2 2 4 2 2" xfId="18344" xr:uid="{00000000-0005-0000-0000-0000D2000000}"/>
    <cellStyle name="Comma 2 2 2 4 2 2 2" xfId="38396" xr:uid="{00000000-0005-0000-0000-0000D3000000}"/>
    <cellStyle name="Comma 2 2 2 4 2 3" xfId="18740" xr:uid="{00000000-0005-0000-0000-0000D4000000}"/>
    <cellStyle name="Comma 2 2 2 4 2 3 2" xfId="38792" xr:uid="{00000000-0005-0000-0000-0000D5000000}"/>
    <cellStyle name="Comma 2 2 2 4 2 4" xfId="19136" xr:uid="{00000000-0005-0000-0000-0000D6000000}"/>
    <cellStyle name="Comma 2 2 2 4 2 4 2" xfId="39188" xr:uid="{00000000-0005-0000-0000-0000D7000000}"/>
    <cellStyle name="Comma 2 2 2 4 2 5" xfId="19532" xr:uid="{00000000-0005-0000-0000-0000D8000000}"/>
    <cellStyle name="Comma 2 2 2 4 2 5 2" xfId="39584" xr:uid="{00000000-0005-0000-0000-0000D9000000}"/>
    <cellStyle name="Comma 2 2 2 4 2 6" xfId="19928" xr:uid="{00000000-0005-0000-0000-0000DA000000}"/>
    <cellStyle name="Comma 2 2 2 4 2 6 2" xfId="39980" xr:uid="{00000000-0005-0000-0000-0000DB000000}"/>
    <cellStyle name="Comma 2 2 2 4 2 7" xfId="34688" xr:uid="{00000000-0005-0000-0000-0000DC000000}"/>
    <cellStyle name="Comma 2 2 2 4 3" xfId="18146" xr:uid="{00000000-0005-0000-0000-0000DD000000}"/>
    <cellStyle name="Comma 2 2 2 4 3 2" xfId="38198" xr:uid="{00000000-0005-0000-0000-0000DE000000}"/>
    <cellStyle name="Comma 2 2 2 4 4" xfId="18542" xr:uid="{00000000-0005-0000-0000-0000DF000000}"/>
    <cellStyle name="Comma 2 2 2 4 4 2" xfId="38594" xr:uid="{00000000-0005-0000-0000-0000E0000000}"/>
    <cellStyle name="Comma 2 2 2 4 5" xfId="18938" xr:uid="{00000000-0005-0000-0000-0000E1000000}"/>
    <cellStyle name="Comma 2 2 2 4 5 2" xfId="38990" xr:uid="{00000000-0005-0000-0000-0000E2000000}"/>
    <cellStyle name="Comma 2 2 2 4 6" xfId="19334" xr:uid="{00000000-0005-0000-0000-0000E3000000}"/>
    <cellStyle name="Comma 2 2 2 4 6 2" xfId="39386" xr:uid="{00000000-0005-0000-0000-0000E4000000}"/>
    <cellStyle name="Comma 2 2 2 4 7" xfId="19730" xr:uid="{00000000-0005-0000-0000-0000E5000000}"/>
    <cellStyle name="Comma 2 2 2 4 7 2" xfId="39782" xr:uid="{00000000-0005-0000-0000-0000E6000000}"/>
    <cellStyle name="Comma 2 2 2 4 8" xfId="25658" xr:uid="{00000000-0005-0000-0000-0000E7000000}"/>
    <cellStyle name="Comma 2 2 2 5" xfId="8984" xr:uid="{00000000-0005-0000-0000-0000E8000000}"/>
    <cellStyle name="Comma 2 2 2 5 2" xfId="18014" xr:uid="{00000000-0005-0000-0000-0000E9000000}"/>
    <cellStyle name="Comma 2 2 2 5 2 2" xfId="18410" xr:uid="{00000000-0005-0000-0000-0000EA000000}"/>
    <cellStyle name="Comma 2 2 2 5 2 2 2" xfId="38462" xr:uid="{00000000-0005-0000-0000-0000EB000000}"/>
    <cellStyle name="Comma 2 2 2 5 2 3" xfId="18806" xr:uid="{00000000-0005-0000-0000-0000EC000000}"/>
    <cellStyle name="Comma 2 2 2 5 2 3 2" xfId="38858" xr:uid="{00000000-0005-0000-0000-0000ED000000}"/>
    <cellStyle name="Comma 2 2 2 5 2 4" xfId="19202" xr:uid="{00000000-0005-0000-0000-0000EE000000}"/>
    <cellStyle name="Comma 2 2 2 5 2 4 2" xfId="39254" xr:uid="{00000000-0005-0000-0000-0000EF000000}"/>
    <cellStyle name="Comma 2 2 2 5 2 5" xfId="19598" xr:uid="{00000000-0005-0000-0000-0000F0000000}"/>
    <cellStyle name="Comma 2 2 2 5 2 5 2" xfId="39650" xr:uid="{00000000-0005-0000-0000-0000F1000000}"/>
    <cellStyle name="Comma 2 2 2 5 2 6" xfId="19994" xr:uid="{00000000-0005-0000-0000-0000F2000000}"/>
    <cellStyle name="Comma 2 2 2 5 2 6 2" xfId="40046" xr:uid="{00000000-0005-0000-0000-0000F3000000}"/>
    <cellStyle name="Comma 2 2 2 5 2 7" xfId="38066" xr:uid="{00000000-0005-0000-0000-0000F4000000}"/>
    <cellStyle name="Comma 2 2 2 5 3" xfId="18212" xr:uid="{00000000-0005-0000-0000-0000F5000000}"/>
    <cellStyle name="Comma 2 2 2 5 3 2" xfId="38264" xr:uid="{00000000-0005-0000-0000-0000F6000000}"/>
    <cellStyle name="Comma 2 2 2 5 4" xfId="18608" xr:uid="{00000000-0005-0000-0000-0000F7000000}"/>
    <cellStyle name="Comma 2 2 2 5 4 2" xfId="38660" xr:uid="{00000000-0005-0000-0000-0000F8000000}"/>
    <cellStyle name="Comma 2 2 2 5 5" xfId="19004" xr:uid="{00000000-0005-0000-0000-0000F9000000}"/>
    <cellStyle name="Comma 2 2 2 5 5 2" xfId="39056" xr:uid="{00000000-0005-0000-0000-0000FA000000}"/>
    <cellStyle name="Comma 2 2 2 5 6" xfId="19400" xr:uid="{00000000-0005-0000-0000-0000FB000000}"/>
    <cellStyle name="Comma 2 2 2 5 6 2" xfId="39452" xr:uid="{00000000-0005-0000-0000-0000FC000000}"/>
    <cellStyle name="Comma 2 2 2 5 7" xfId="19796" xr:uid="{00000000-0005-0000-0000-0000FD000000}"/>
    <cellStyle name="Comma 2 2 2 5 7 2" xfId="39848" xr:uid="{00000000-0005-0000-0000-0000FE000000}"/>
    <cellStyle name="Comma 2 2 2 5 8" xfId="29036" xr:uid="{00000000-0005-0000-0000-0000FF000000}"/>
    <cellStyle name="Comma 2 2 2 6" xfId="10154" xr:uid="{00000000-0005-0000-0000-000000010000}"/>
    <cellStyle name="Comma 2 2 2 6 2" xfId="18278" xr:uid="{00000000-0005-0000-0000-000001010000}"/>
    <cellStyle name="Comma 2 2 2 6 2 2" xfId="38330" xr:uid="{00000000-0005-0000-0000-000002010000}"/>
    <cellStyle name="Comma 2 2 2 6 3" xfId="18674" xr:uid="{00000000-0005-0000-0000-000003010000}"/>
    <cellStyle name="Comma 2 2 2 6 3 2" xfId="38726" xr:uid="{00000000-0005-0000-0000-000004010000}"/>
    <cellStyle name="Comma 2 2 2 6 4" xfId="19070" xr:uid="{00000000-0005-0000-0000-000005010000}"/>
    <cellStyle name="Comma 2 2 2 6 4 2" xfId="39122" xr:uid="{00000000-0005-0000-0000-000006010000}"/>
    <cellStyle name="Comma 2 2 2 6 5" xfId="19466" xr:uid="{00000000-0005-0000-0000-000007010000}"/>
    <cellStyle name="Comma 2 2 2 6 5 2" xfId="39518" xr:uid="{00000000-0005-0000-0000-000008010000}"/>
    <cellStyle name="Comma 2 2 2 6 6" xfId="19862" xr:uid="{00000000-0005-0000-0000-000009010000}"/>
    <cellStyle name="Comma 2 2 2 6 6 2" xfId="39914" xr:uid="{00000000-0005-0000-0000-00000A010000}"/>
    <cellStyle name="Comma 2 2 2 6 7" xfId="30206" xr:uid="{00000000-0005-0000-0000-00000B010000}"/>
    <cellStyle name="Comma 2 2 2 7" xfId="18080" xr:uid="{00000000-0005-0000-0000-00000C010000}"/>
    <cellStyle name="Comma 2 2 2 7 2" xfId="38132" xr:uid="{00000000-0005-0000-0000-00000D010000}"/>
    <cellStyle name="Comma 2 2 2 8" xfId="18476" xr:uid="{00000000-0005-0000-0000-00000E010000}"/>
    <cellStyle name="Comma 2 2 2 8 2" xfId="38528" xr:uid="{00000000-0005-0000-0000-00000F010000}"/>
    <cellStyle name="Comma 2 2 2 9" xfId="18872" xr:uid="{00000000-0005-0000-0000-000010010000}"/>
    <cellStyle name="Comma 2 2 2 9 2" xfId="38924" xr:uid="{00000000-0005-0000-0000-000011010000}"/>
    <cellStyle name="Comma 2 2 3" xfId="1756" xr:uid="{00000000-0005-0000-0000-000012010000}"/>
    <cellStyle name="Comma 2 2 3 10" xfId="21808" xr:uid="{00000000-0005-0000-0000-000013010000}"/>
    <cellStyle name="Comma 2 2 3 2" xfId="6238" xr:uid="{00000000-0005-0000-0000-000014010000}"/>
    <cellStyle name="Comma 2 2 3 2 2" xfId="15268" xr:uid="{00000000-0005-0000-0000-000015010000}"/>
    <cellStyle name="Comma 2 2 3 2 2 2" xfId="18355" xr:uid="{00000000-0005-0000-0000-000016010000}"/>
    <cellStyle name="Comma 2 2 3 2 2 2 2" xfId="38407" xr:uid="{00000000-0005-0000-0000-000017010000}"/>
    <cellStyle name="Comma 2 2 3 2 2 3" xfId="18751" xr:uid="{00000000-0005-0000-0000-000018010000}"/>
    <cellStyle name="Comma 2 2 3 2 2 3 2" xfId="38803" xr:uid="{00000000-0005-0000-0000-000019010000}"/>
    <cellStyle name="Comma 2 2 3 2 2 4" xfId="19147" xr:uid="{00000000-0005-0000-0000-00001A010000}"/>
    <cellStyle name="Comma 2 2 3 2 2 4 2" xfId="39199" xr:uid="{00000000-0005-0000-0000-00001B010000}"/>
    <cellStyle name="Comma 2 2 3 2 2 5" xfId="19543" xr:uid="{00000000-0005-0000-0000-00001C010000}"/>
    <cellStyle name="Comma 2 2 3 2 2 5 2" xfId="39595" xr:uid="{00000000-0005-0000-0000-00001D010000}"/>
    <cellStyle name="Comma 2 2 3 2 2 6" xfId="19939" xr:uid="{00000000-0005-0000-0000-00001E010000}"/>
    <cellStyle name="Comma 2 2 3 2 2 6 2" xfId="39991" xr:uid="{00000000-0005-0000-0000-00001F010000}"/>
    <cellStyle name="Comma 2 2 3 2 2 7" xfId="35320" xr:uid="{00000000-0005-0000-0000-000020010000}"/>
    <cellStyle name="Comma 2 2 3 2 3" xfId="18157" xr:uid="{00000000-0005-0000-0000-000021010000}"/>
    <cellStyle name="Comma 2 2 3 2 3 2" xfId="38209" xr:uid="{00000000-0005-0000-0000-000022010000}"/>
    <cellStyle name="Comma 2 2 3 2 4" xfId="18553" xr:uid="{00000000-0005-0000-0000-000023010000}"/>
    <cellStyle name="Comma 2 2 3 2 4 2" xfId="38605" xr:uid="{00000000-0005-0000-0000-000024010000}"/>
    <cellStyle name="Comma 2 2 3 2 5" xfId="18949" xr:uid="{00000000-0005-0000-0000-000025010000}"/>
    <cellStyle name="Comma 2 2 3 2 5 2" xfId="39001" xr:uid="{00000000-0005-0000-0000-000026010000}"/>
    <cellStyle name="Comma 2 2 3 2 6" xfId="19345" xr:uid="{00000000-0005-0000-0000-000027010000}"/>
    <cellStyle name="Comma 2 2 3 2 6 2" xfId="39397" xr:uid="{00000000-0005-0000-0000-000028010000}"/>
    <cellStyle name="Comma 2 2 3 2 7" xfId="19741" xr:uid="{00000000-0005-0000-0000-000029010000}"/>
    <cellStyle name="Comma 2 2 3 2 7 2" xfId="39793" xr:uid="{00000000-0005-0000-0000-00002A010000}"/>
    <cellStyle name="Comma 2 2 3 2 8" xfId="26290" xr:uid="{00000000-0005-0000-0000-00002B010000}"/>
    <cellStyle name="Comma 2 2 3 3" xfId="8995" xr:uid="{00000000-0005-0000-0000-00002C010000}"/>
    <cellStyle name="Comma 2 2 3 3 2" xfId="18025" xr:uid="{00000000-0005-0000-0000-00002D010000}"/>
    <cellStyle name="Comma 2 2 3 3 2 2" xfId="18421" xr:uid="{00000000-0005-0000-0000-00002E010000}"/>
    <cellStyle name="Comma 2 2 3 3 2 2 2" xfId="38473" xr:uid="{00000000-0005-0000-0000-00002F010000}"/>
    <cellStyle name="Comma 2 2 3 3 2 3" xfId="18817" xr:uid="{00000000-0005-0000-0000-000030010000}"/>
    <cellStyle name="Comma 2 2 3 3 2 3 2" xfId="38869" xr:uid="{00000000-0005-0000-0000-000031010000}"/>
    <cellStyle name="Comma 2 2 3 3 2 4" xfId="19213" xr:uid="{00000000-0005-0000-0000-000032010000}"/>
    <cellStyle name="Comma 2 2 3 3 2 4 2" xfId="39265" xr:uid="{00000000-0005-0000-0000-000033010000}"/>
    <cellStyle name="Comma 2 2 3 3 2 5" xfId="19609" xr:uid="{00000000-0005-0000-0000-000034010000}"/>
    <cellStyle name="Comma 2 2 3 3 2 5 2" xfId="39661" xr:uid="{00000000-0005-0000-0000-000035010000}"/>
    <cellStyle name="Comma 2 2 3 3 2 6" xfId="20005" xr:uid="{00000000-0005-0000-0000-000036010000}"/>
    <cellStyle name="Comma 2 2 3 3 2 6 2" xfId="40057" xr:uid="{00000000-0005-0000-0000-000037010000}"/>
    <cellStyle name="Comma 2 2 3 3 2 7" xfId="38077" xr:uid="{00000000-0005-0000-0000-000038010000}"/>
    <cellStyle name="Comma 2 2 3 3 3" xfId="18223" xr:uid="{00000000-0005-0000-0000-000039010000}"/>
    <cellStyle name="Comma 2 2 3 3 3 2" xfId="38275" xr:uid="{00000000-0005-0000-0000-00003A010000}"/>
    <cellStyle name="Comma 2 2 3 3 4" xfId="18619" xr:uid="{00000000-0005-0000-0000-00003B010000}"/>
    <cellStyle name="Comma 2 2 3 3 4 2" xfId="38671" xr:uid="{00000000-0005-0000-0000-00003C010000}"/>
    <cellStyle name="Comma 2 2 3 3 5" xfId="19015" xr:uid="{00000000-0005-0000-0000-00003D010000}"/>
    <cellStyle name="Comma 2 2 3 3 5 2" xfId="39067" xr:uid="{00000000-0005-0000-0000-00003E010000}"/>
    <cellStyle name="Comma 2 2 3 3 6" xfId="19411" xr:uid="{00000000-0005-0000-0000-00003F010000}"/>
    <cellStyle name="Comma 2 2 3 3 6 2" xfId="39463" xr:uid="{00000000-0005-0000-0000-000040010000}"/>
    <cellStyle name="Comma 2 2 3 3 7" xfId="19807" xr:uid="{00000000-0005-0000-0000-000041010000}"/>
    <cellStyle name="Comma 2 2 3 3 7 2" xfId="39859" xr:uid="{00000000-0005-0000-0000-000042010000}"/>
    <cellStyle name="Comma 2 2 3 3 8" xfId="29047" xr:uid="{00000000-0005-0000-0000-000043010000}"/>
    <cellStyle name="Comma 2 2 3 4" xfId="10786" xr:uid="{00000000-0005-0000-0000-000044010000}"/>
    <cellStyle name="Comma 2 2 3 4 2" xfId="18289" xr:uid="{00000000-0005-0000-0000-000045010000}"/>
    <cellStyle name="Comma 2 2 3 4 2 2" xfId="38341" xr:uid="{00000000-0005-0000-0000-000046010000}"/>
    <cellStyle name="Comma 2 2 3 4 3" xfId="18685" xr:uid="{00000000-0005-0000-0000-000047010000}"/>
    <cellStyle name="Comma 2 2 3 4 3 2" xfId="38737" xr:uid="{00000000-0005-0000-0000-000048010000}"/>
    <cellStyle name="Comma 2 2 3 4 4" xfId="19081" xr:uid="{00000000-0005-0000-0000-000049010000}"/>
    <cellStyle name="Comma 2 2 3 4 4 2" xfId="39133" xr:uid="{00000000-0005-0000-0000-00004A010000}"/>
    <cellStyle name="Comma 2 2 3 4 5" xfId="19477" xr:uid="{00000000-0005-0000-0000-00004B010000}"/>
    <cellStyle name="Comma 2 2 3 4 5 2" xfId="39529" xr:uid="{00000000-0005-0000-0000-00004C010000}"/>
    <cellStyle name="Comma 2 2 3 4 6" xfId="19873" xr:uid="{00000000-0005-0000-0000-00004D010000}"/>
    <cellStyle name="Comma 2 2 3 4 6 2" xfId="39925" xr:uid="{00000000-0005-0000-0000-00004E010000}"/>
    <cellStyle name="Comma 2 2 3 4 7" xfId="30838" xr:uid="{00000000-0005-0000-0000-00004F010000}"/>
    <cellStyle name="Comma 2 2 3 5" xfId="18091" xr:uid="{00000000-0005-0000-0000-000050010000}"/>
    <cellStyle name="Comma 2 2 3 5 2" xfId="38143" xr:uid="{00000000-0005-0000-0000-000051010000}"/>
    <cellStyle name="Comma 2 2 3 6" xfId="18487" xr:uid="{00000000-0005-0000-0000-000052010000}"/>
    <cellStyle name="Comma 2 2 3 6 2" xfId="38539" xr:uid="{00000000-0005-0000-0000-000053010000}"/>
    <cellStyle name="Comma 2 2 3 7" xfId="18883" xr:uid="{00000000-0005-0000-0000-000054010000}"/>
    <cellStyle name="Comma 2 2 3 7 2" xfId="38935" xr:uid="{00000000-0005-0000-0000-000055010000}"/>
    <cellStyle name="Comma 2 2 3 8" xfId="19279" xr:uid="{00000000-0005-0000-0000-000056010000}"/>
    <cellStyle name="Comma 2 2 3 8 2" xfId="39331" xr:uid="{00000000-0005-0000-0000-000057010000}"/>
    <cellStyle name="Comma 2 2 3 9" xfId="19675" xr:uid="{00000000-0005-0000-0000-000058010000}"/>
    <cellStyle name="Comma 2 2 3 9 2" xfId="39727" xr:uid="{00000000-0005-0000-0000-000059010000}"/>
    <cellStyle name="Comma 2 2 4" xfId="3250" xr:uid="{00000000-0005-0000-0000-00005A010000}"/>
    <cellStyle name="Comma 2 2 4 10" xfId="23302" xr:uid="{00000000-0005-0000-0000-00005B010000}"/>
    <cellStyle name="Comma 2 2 4 2" xfId="7732" xr:uid="{00000000-0005-0000-0000-00005C010000}"/>
    <cellStyle name="Comma 2 2 4 2 2" xfId="16762" xr:uid="{00000000-0005-0000-0000-00005D010000}"/>
    <cellStyle name="Comma 2 2 4 2 2 2" xfId="18377" xr:uid="{00000000-0005-0000-0000-00005E010000}"/>
    <cellStyle name="Comma 2 2 4 2 2 2 2" xfId="38429" xr:uid="{00000000-0005-0000-0000-00005F010000}"/>
    <cellStyle name="Comma 2 2 4 2 2 3" xfId="18773" xr:uid="{00000000-0005-0000-0000-000060010000}"/>
    <cellStyle name="Comma 2 2 4 2 2 3 2" xfId="38825" xr:uid="{00000000-0005-0000-0000-000061010000}"/>
    <cellStyle name="Comma 2 2 4 2 2 4" xfId="19169" xr:uid="{00000000-0005-0000-0000-000062010000}"/>
    <cellStyle name="Comma 2 2 4 2 2 4 2" xfId="39221" xr:uid="{00000000-0005-0000-0000-000063010000}"/>
    <cellStyle name="Comma 2 2 4 2 2 5" xfId="19565" xr:uid="{00000000-0005-0000-0000-000064010000}"/>
    <cellStyle name="Comma 2 2 4 2 2 5 2" xfId="39617" xr:uid="{00000000-0005-0000-0000-000065010000}"/>
    <cellStyle name="Comma 2 2 4 2 2 6" xfId="19961" xr:uid="{00000000-0005-0000-0000-000066010000}"/>
    <cellStyle name="Comma 2 2 4 2 2 6 2" xfId="40013" xr:uid="{00000000-0005-0000-0000-000067010000}"/>
    <cellStyle name="Comma 2 2 4 2 2 7" xfId="36814" xr:uid="{00000000-0005-0000-0000-000068010000}"/>
    <cellStyle name="Comma 2 2 4 2 3" xfId="18179" xr:uid="{00000000-0005-0000-0000-000069010000}"/>
    <cellStyle name="Comma 2 2 4 2 3 2" xfId="38231" xr:uid="{00000000-0005-0000-0000-00006A010000}"/>
    <cellStyle name="Comma 2 2 4 2 4" xfId="18575" xr:uid="{00000000-0005-0000-0000-00006B010000}"/>
    <cellStyle name="Comma 2 2 4 2 4 2" xfId="38627" xr:uid="{00000000-0005-0000-0000-00006C010000}"/>
    <cellStyle name="Comma 2 2 4 2 5" xfId="18971" xr:uid="{00000000-0005-0000-0000-00006D010000}"/>
    <cellStyle name="Comma 2 2 4 2 5 2" xfId="39023" xr:uid="{00000000-0005-0000-0000-00006E010000}"/>
    <cellStyle name="Comma 2 2 4 2 6" xfId="19367" xr:uid="{00000000-0005-0000-0000-00006F010000}"/>
    <cellStyle name="Comma 2 2 4 2 6 2" xfId="39419" xr:uid="{00000000-0005-0000-0000-000070010000}"/>
    <cellStyle name="Comma 2 2 4 2 7" xfId="19763" xr:uid="{00000000-0005-0000-0000-000071010000}"/>
    <cellStyle name="Comma 2 2 4 2 7 2" xfId="39815" xr:uid="{00000000-0005-0000-0000-000072010000}"/>
    <cellStyle name="Comma 2 2 4 2 8" xfId="27784" xr:uid="{00000000-0005-0000-0000-000073010000}"/>
    <cellStyle name="Comma 2 2 4 3" xfId="9017" xr:uid="{00000000-0005-0000-0000-000074010000}"/>
    <cellStyle name="Comma 2 2 4 3 2" xfId="18047" xr:uid="{00000000-0005-0000-0000-000075010000}"/>
    <cellStyle name="Comma 2 2 4 3 2 2" xfId="18443" xr:uid="{00000000-0005-0000-0000-000076010000}"/>
    <cellStyle name="Comma 2 2 4 3 2 2 2" xfId="38495" xr:uid="{00000000-0005-0000-0000-000077010000}"/>
    <cellStyle name="Comma 2 2 4 3 2 3" xfId="18839" xr:uid="{00000000-0005-0000-0000-000078010000}"/>
    <cellStyle name="Comma 2 2 4 3 2 3 2" xfId="38891" xr:uid="{00000000-0005-0000-0000-000079010000}"/>
    <cellStyle name="Comma 2 2 4 3 2 4" xfId="19235" xr:uid="{00000000-0005-0000-0000-00007A010000}"/>
    <cellStyle name="Comma 2 2 4 3 2 4 2" xfId="39287" xr:uid="{00000000-0005-0000-0000-00007B010000}"/>
    <cellStyle name="Comma 2 2 4 3 2 5" xfId="19631" xr:uid="{00000000-0005-0000-0000-00007C010000}"/>
    <cellStyle name="Comma 2 2 4 3 2 5 2" xfId="39683" xr:uid="{00000000-0005-0000-0000-00007D010000}"/>
    <cellStyle name="Comma 2 2 4 3 2 6" xfId="20027" xr:uid="{00000000-0005-0000-0000-00007E010000}"/>
    <cellStyle name="Comma 2 2 4 3 2 6 2" xfId="40079" xr:uid="{00000000-0005-0000-0000-00007F010000}"/>
    <cellStyle name="Comma 2 2 4 3 2 7" xfId="38099" xr:uid="{00000000-0005-0000-0000-000080010000}"/>
    <cellStyle name="Comma 2 2 4 3 3" xfId="18245" xr:uid="{00000000-0005-0000-0000-000081010000}"/>
    <cellStyle name="Comma 2 2 4 3 3 2" xfId="38297" xr:uid="{00000000-0005-0000-0000-000082010000}"/>
    <cellStyle name="Comma 2 2 4 3 4" xfId="18641" xr:uid="{00000000-0005-0000-0000-000083010000}"/>
    <cellStyle name="Comma 2 2 4 3 4 2" xfId="38693" xr:uid="{00000000-0005-0000-0000-000084010000}"/>
    <cellStyle name="Comma 2 2 4 3 5" xfId="19037" xr:uid="{00000000-0005-0000-0000-000085010000}"/>
    <cellStyle name="Comma 2 2 4 3 5 2" xfId="39089" xr:uid="{00000000-0005-0000-0000-000086010000}"/>
    <cellStyle name="Comma 2 2 4 3 6" xfId="19433" xr:uid="{00000000-0005-0000-0000-000087010000}"/>
    <cellStyle name="Comma 2 2 4 3 6 2" xfId="39485" xr:uid="{00000000-0005-0000-0000-000088010000}"/>
    <cellStyle name="Comma 2 2 4 3 7" xfId="19829" xr:uid="{00000000-0005-0000-0000-000089010000}"/>
    <cellStyle name="Comma 2 2 4 3 7 2" xfId="39881" xr:uid="{00000000-0005-0000-0000-00008A010000}"/>
    <cellStyle name="Comma 2 2 4 3 8" xfId="29069" xr:uid="{00000000-0005-0000-0000-00008B010000}"/>
    <cellStyle name="Comma 2 2 4 4" xfId="12280" xr:uid="{00000000-0005-0000-0000-00008C010000}"/>
    <cellStyle name="Comma 2 2 4 4 2" xfId="18311" xr:uid="{00000000-0005-0000-0000-00008D010000}"/>
    <cellStyle name="Comma 2 2 4 4 2 2" xfId="38363" xr:uid="{00000000-0005-0000-0000-00008E010000}"/>
    <cellStyle name="Comma 2 2 4 4 3" xfId="18707" xr:uid="{00000000-0005-0000-0000-00008F010000}"/>
    <cellStyle name="Comma 2 2 4 4 3 2" xfId="38759" xr:uid="{00000000-0005-0000-0000-000090010000}"/>
    <cellStyle name="Comma 2 2 4 4 4" xfId="19103" xr:uid="{00000000-0005-0000-0000-000091010000}"/>
    <cellStyle name="Comma 2 2 4 4 4 2" xfId="39155" xr:uid="{00000000-0005-0000-0000-000092010000}"/>
    <cellStyle name="Comma 2 2 4 4 5" xfId="19499" xr:uid="{00000000-0005-0000-0000-000093010000}"/>
    <cellStyle name="Comma 2 2 4 4 5 2" xfId="39551" xr:uid="{00000000-0005-0000-0000-000094010000}"/>
    <cellStyle name="Comma 2 2 4 4 6" xfId="19895" xr:uid="{00000000-0005-0000-0000-000095010000}"/>
    <cellStyle name="Comma 2 2 4 4 6 2" xfId="39947" xr:uid="{00000000-0005-0000-0000-000096010000}"/>
    <cellStyle name="Comma 2 2 4 4 7" xfId="32332" xr:uid="{00000000-0005-0000-0000-000097010000}"/>
    <cellStyle name="Comma 2 2 4 5" xfId="18113" xr:uid="{00000000-0005-0000-0000-000098010000}"/>
    <cellStyle name="Comma 2 2 4 5 2" xfId="38165" xr:uid="{00000000-0005-0000-0000-000099010000}"/>
    <cellStyle name="Comma 2 2 4 6" xfId="18509" xr:uid="{00000000-0005-0000-0000-00009A010000}"/>
    <cellStyle name="Comma 2 2 4 6 2" xfId="38561" xr:uid="{00000000-0005-0000-0000-00009B010000}"/>
    <cellStyle name="Comma 2 2 4 7" xfId="18905" xr:uid="{00000000-0005-0000-0000-00009C010000}"/>
    <cellStyle name="Comma 2 2 4 7 2" xfId="38957" xr:uid="{00000000-0005-0000-0000-00009D010000}"/>
    <cellStyle name="Comma 2 2 4 8" xfId="19301" xr:uid="{00000000-0005-0000-0000-00009E010000}"/>
    <cellStyle name="Comma 2 2 4 8 2" xfId="39353" xr:uid="{00000000-0005-0000-0000-00009F010000}"/>
    <cellStyle name="Comma 2 2 4 9" xfId="19697" xr:uid="{00000000-0005-0000-0000-0000A0010000}"/>
    <cellStyle name="Comma 2 2 4 9 2" xfId="39749" xr:uid="{00000000-0005-0000-0000-0000A1010000}"/>
    <cellStyle name="Comma 2 2 5" xfId="4744" xr:uid="{00000000-0005-0000-0000-0000A2010000}"/>
    <cellStyle name="Comma 2 2 5 2" xfId="13774" xr:uid="{00000000-0005-0000-0000-0000A3010000}"/>
    <cellStyle name="Comma 2 2 5 2 2" xfId="18333" xr:uid="{00000000-0005-0000-0000-0000A4010000}"/>
    <cellStyle name="Comma 2 2 5 2 2 2" xfId="38385" xr:uid="{00000000-0005-0000-0000-0000A5010000}"/>
    <cellStyle name="Comma 2 2 5 2 3" xfId="18729" xr:uid="{00000000-0005-0000-0000-0000A6010000}"/>
    <cellStyle name="Comma 2 2 5 2 3 2" xfId="38781" xr:uid="{00000000-0005-0000-0000-0000A7010000}"/>
    <cellStyle name="Comma 2 2 5 2 4" xfId="19125" xr:uid="{00000000-0005-0000-0000-0000A8010000}"/>
    <cellStyle name="Comma 2 2 5 2 4 2" xfId="39177" xr:uid="{00000000-0005-0000-0000-0000A9010000}"/>
    <cellStyle name="Comma 2 2 5 2 5" xfId="19521" xr:uid="{00000000-0005-0000-0000-0000AA010000}"/>
    <cellStyle name="Comma 2 2 5 2 5 2" xfId="39573" xr:uid="{00000000-0005-0000-0000-0000AB010000}"/>
    <cellStyle name="Comma 2 2 5 2 6" xfId="19917" xr:uid="{00000000-0005-0000-0000-0000AC010000}"/>
    <cellStyle name="Comma 2 2 5 2 6 2" xfId="39969" xr:uid="{00000000-0005-0000-0000-0000AD010000}"/>
    <cellStyle name="Comma 2 2 5 2 7" xfId="33826" xr:uid="{00000000-0005-0000-0000-0000AE010000}"/>
    <cellStyle name="Comma 2 2 5 3" xfId="18135" xr:uid="{00000000-0005-0000-0000-0000AF010000}"/>
    <cellStyle name="Comma 2 2 5 3 2" xfId="38187" xr:uid="{00000000-0005-0000-0000-0000B0010000}"/>
    <cellStyle name="Comma 2 2 5 4" xfId="18531" xr:uid="{00000000-0005-0000-0000-0000B1010000}"/>
    <cellStyle name="Comma 2 2 5 4 2" xfId="38583" xr:uid="{00000000-0005-0000-0000-0000B2010000}"/>
    <cellStyle name="Comma 2 2 5 5" xfId="18927" xr:uid="{00000000-0005-0000-0000-0000B3010000}"/>
    <cellStyle name="Comma 2 2 5 5 2" xfId="38979" xr:uid="{00000000-0005-0000-0000-0000B4010000}"/>
    <cellStyle name="Comma 2 2 5 6" xfId="19323" xr:uid="{00000000-0005-0000-0000-0000B5010000}"/>
    <cellStyle name="Comma 2 2 5 6 2" xfId="39375" xr:uid="{00000000-0005-0000-0000-0000B6010000}"/>
    <cellStyle name="Comma 2 2 5 7" xfId="19719" xr:uid="{00000000-0005-0000-0000-0000B7010000}"/>
    <cellStyle name="Comma 2 2 5 7 2" xfId="39771" xr:uid="{00000000-0005-0000-0000-0000B8010000}"/>
    <cellStyle name="Comma 2 2 5 8" xfId="24796" xr:uid="{00000000-0005-0000-0000-0000B9010000}"/>
    <cellStyle name="Comma 2 2 6" xfId="8973" xr:uid="{00000000-0005-0000-0000-0000BA010000}"/>
    <cellStyle name="Comma 2 2 6 2" xfId="18003" xr:uid="{00000000-0005-0000-0000-0000BB010000}"/>
    <cellStyle name="Comma 2 2 6 2 2" xfId="18399" xr:uid="{00000000-0005-0000-0000-0000BC010000}"/>
    <cellStyle name="Comma 2 2 6 2 2 2" xfId="38451" xr:uid="{00000000-0005-0000-0000-0000BD010000}"/>
    <cellStyle name="Comma 2 2 6 2 3" xfId="18795" xr:uid="{00000000-0005-0000-0000-0000BE010000}"/>
    <cellStyle name="Comma 2 2 6 2 3 2" xfId="38847" xr:uid="{00000000-0005-0000-0000-0000BF010000}"/>
    <cellStyle name="Comma 2 2 6 2 4" xfId="19191" xr:uid="{00000000-0005-0000-0000-0000C0010000}"/>
    <cellStyle name="Comma 2 2 6 2 4 2" xfId="39243" xr:uid="{00000000-0005-0000-0000-0000C1010000}"/>
    <cellStyle name="Comma 2 2 6 2 5" xfId="19587" xr:uid="{00000000-0005-0000-0000-0000C2010000}"/>
    <cellStyle name="Comma 2 2 6 2 5 2" xfId="39639" xr:uid="{00000000-0005-0000-0000-0000C3010000}"/>
    <cellStyle name="Comma 2 2 6 2 6" xfId="19983" xr:uid="{00000000-0005-0000-0000-0000C4010000}"/>
    <cellStyle name="Comma 2 2 6 2 6 2" xfId="40035" xr:uid="{00000000-0005-0000-0000-0000C5010000}"/>
    <cellStyle name="Comma 2 2 6 2 7" xfId="38055" xr:uid="{00000000-0005-0000-0000-0000C6010000}"/>
    <cellStyle name="Comma 2 2 6 3" xfId="18201" xr:uid="{00000000-0005-0000-0000-0000C7010000}"/>
    <cellStyle name="Comma 2 2 6 3 2" xfId="38253" xr:uid="{00000000-0005-0000-0000-0000C8010000}"/>
    <cellStyle name="Comma 2 2 6 4" xfId="18597" xr:uid="{00000000-0005-0000-0000-0000C9010000}"/>
    <cellStyle name="Comma 2 2 6 4 2" xfId="38649" xr:uid="{00000000-0005-0000-0000-0000CA010000}"/>
    <cellStyle name="Comma 2 2 6 5" xfId="18993" xr:uid="{00000000-0005-0000-0000-0000CB010000}"/>
    <cellStyle name="Comma 2 2 6 5 2" xfId="39045" xr:uid="{00000000-0005-0000-0000-0000CC010000}"/>
    <cellStyle name="Comma 2 2 6 6" xfId="19389" xr:uid="{00000000-0005-0000-0000-0000CD010000}"/>
    <cellStyle name="Comma 2 2 6 6 2" xfId="39441" xr:uid="{00000000-0005-0000-0000-0000CE010000}"/>
    <cellStyle name="Comma 2 2 6 7" xfId="19785" xr:uid="{00000000-0005-0000-0000-0000CF010000}"/>
    <cellStyle name="Comma 2 2 6 7 2" xfId="39837" xr:uid="{00000000-0005-0000-0000-0000D0010000}"/>
    <cellStyle name="Comma 2 2 6 8" xfId="29025" xr:uid="{00000000-0005-0000-0000-0000D1010000}"/>
    <cellStyle name="Comma 2 2 7" xfId="9292" xr:uid="{00000000-0005-0000-0000-0000D2010000}"/>
    <cellStyle name="Comma 2 2 7 2" xfId="18267" xr:uid="{00000000-0005-0000-0000-0000D3010000}"/>
    <cellStyle name="Comma 2 2 7 2 2" xfId="38319" xr:uid="{00000000-0005-0000-0000-0000D4010000}"/>
    <cellStyle name="Comma 2 2 7 3" xfId="18663" xr:uid="{00000000-0005-0000-0000-0000D5010000}"/>
    <cellStyle name="Comma 2 2 7 3 2" xfId="38715" xr:uid="{00000000-0005-0000-0000-0000D6010000}"/>
    <cellStyle name="Comma 2 2 7 4" xfId="19059" xr:uid="{00000000-0005-0000-0000-0000D7010000}"/>
    <cellStyle name="Comma 2 2 7 4 2" xfId="39111" xr:uid="{00000000-0005-0000-0000-0000D8010000}"/>
    <cellStyle name="Comma 2 2 7 5" xfId="19455" xr:uid="{00000000-0005-0000-0000-0000D9010000}"/>
    <cellStyle name="Comma 2 2 7 5 2" xfId="39507" xr:uid="{00000000-0005-0000-0000-0000DA010000}"/>
    <cellStyle name="Comma 2 2 7 6" xfId="19851" xr:uid="{00000000-0005-0000-0000-0000DB010000}"/>
    <cellStyle name="Comma 2 2 7 6 2" xfId="39903" xr:uid="{00000000-0005-0000-0000-0000DC010000}"/>
    <cellStyle name="Comma 2 2 7 7" xfId="29344" xr:uid="{00000000-0005-0000-0000-0000DD010000}"/>
    <cellStyle name="Comma 2 2 8" xfId="18069" xr:uid="{00000000-0005-0000-0000-0000DE010000}"/>
    <cellStyle name="Comma 2 2 8 2" xfId="38121" xr:uid="{00000000-0005-0000-0000-0000DF010000}"/>
    <cellStyle name="Comma 2 2 9" xfId="18465" xr:uid="{00000000-0005-0000-0000-0000E0010000}"/>
    <cellStyle name="Comma 2 2 9 2" xfId="38517" xr:uid="{00000000-0005-0000-0000-0000E1010000}"/>
    <cellStyle name="Comma 2 3" xfId="448" xr:uid="{00000000-0005-0000-0000-0000E2010000}"/>
    <cellStyle name="Comma 2 3 10" xfId="18863" xr:uid="{00000000-0005-0000-0000-0000E3010000}"/>
    <cellStyle name="Comma 2 3 10 2" xfId="38915" xr:uid="{00000000-0005-0000-0000-0000E4010000}"/>
    <cellStyle name="Comma 2 3 11" xfId="19259" xr:uid="{00000000-0005-0000-0000-0000E5010000}"/>
    <cellStyle name="Comma 2 3 11 2" xfId="39311" xr:uid="{00000000-0005-0000-0000-0000E6010000}"/>
    <cellStyle name="Comma 2 3 12" xfId="19655" xr:uid="{00000000-0005-0000-0000-0000E7010000}"/>
    <cellStyle name="Comma 2 3 12 2" xfId="39707" xr:uid="{00000000-0005-0000-0000-0000E8010000}"/>
    <cellStyle name="Comma 2 3 13" xfId="20500" xr:uid="{00000000-0005-0000-0000-0000E9010000}"/>
    <cellStyle name="Comma 2 3 2" xfId="1195" xr:uid="{00000000-0005-0000-0000-0000EA010000}"/>
    <cellStyle name="Comma 2 3 2 10" xfId="19270" xr:uid="{00000000-0005-0000-0000-0000EB010000}"/>
    <cellStyle name="Comma 2 3 2 10 2" xfId="39322" xr:uid="{00000000-0005-0000-0000-0000EC010000}"/>
    <cellStyle name="Comma 2 3 2 11" xfId="19666" xr:uid="{00000000-0005-0000-0000-0000ED010000}"/>
    <cellStyle name="Comma 2 3 2 11 2" xfId="39718" xr:uid="{00000000-0005-0000-0000-0000EE010000}"/>
    <cellStyle name="Comma 2 3 2 12" xfId="21247" xr:uid="{00000000-0005-0000-0000-0000EF010000}"/>
    <cellStyle name="Comma 2 3 2 2" xfId="2689" xr:uid="{00000000-0005-0000-0000-0000F0010000}"/>
    <cellStyle name="Comma 2 3 2 2 10" xfId="22741" xr:uid="{00000000-0005-0000-0000-0000F1010000}"/>
    <cellStyle name="Comma 2 3 2 2 2" xfId="7171" xr:uid="{00000000-0005-0000-0000-0000F2010000}"/>
    <cellStyle name="Comma 2 3 2 2 2 2" xfId="16201" xr:uid="{00000000-0005-0000-0000-0000F3010000}"/>
    <cellStyle name="Comma 2 3 2 2 2 2 2" xfId="18368" xr:uid="{00000000-0005-0000-0000-0000F4010000}"/>
    <cellStyle name="Comma 2 3 2 2 2 2 2 2" xfId="38420" xr:uid="{00000000-0005-0000-0000-0000F5010000}"/>
    <cellStyle name="Comma 2 3 2 2 2 2 3" xfId="18764" xr:uid="{00000000-0005-0000-0000-0000F6010000}"/>
    <cellStyle name="Comma 2 3 2 2 2 2 3 2" xfId="38816" xr:uid="{00000000-0005-0000-0000-0000F7010000}"/>
    <cellStyle name="Comma 2 3 2 2 2 2 4" xfId="19160" xr:uid="{00000000-0005-0000-0000-0000F8010000}"/>
    <cellStyle name="Comma 2 3 2 2 2 2 4 2" xfId="39212" xr:uid="{00000000-0005-0000-0000-0000F9010000}"/>
    <cellStyle name="Comma 2 3 2 2 2 2 5" xfId="19556" xr:uid="{00000000-0005-0000-0000-0000FA010000}"/>
    <cellStyle name="Comma 2 3 2 2 2 2 5 2" xfId="39608" xr:uid="{00000000-0005-0000-0000-0000FB010000}"/>
    <cellStyle name="Comma 2 3 2 2 2 2 6" xfId="19952" xr:uid="{00000000-0005-0000-0000-0000FC010000}"/>
    <cellStyle name="Comma 2 3 2 2 2 2 6 2" xfId="40004" xr:uid="{00000000-0005-0000-0000-0000FD010000}"/>
    <cellStyle name="Comma 2 3 2 2 2 2 7" xfId="36253" xr:uid="{00000000-0005-0000-0000-0000FE010000}"/>
    <cellStyle name="Comma 2 3 2 2 2 3" xfId="18170" xr:uid="{00000000-0005-0000-0000-0000FF010000}"/>
    <cellStyle name="Comma 2 3 2 2 2 3 2" xfId="38222" xr:uid="{00000000-0005-0000-0000-000000020000}"/>
    <cellStyle name="Comma 2 3 2 2 2 4" xfId="18566" xr:uid="{00000000-0005-0000-0000-000001020000}"/>
    <cellStyle name="Comma 2 3 2 2 2 4 2" xfId="38618" xr:uid="{00000000-0005-0000-0000-000002020000}"/>
    <cellStyle name="Comma 2 3 2 2 2 5" xfId="18962" xr:uid="{00000000-0005-0000-0000-000003020000}"/>
    <cellStyle name="Comma 2 3 2 2 2 5 2" xfId="39014" xr:uid="{00000000-0005-0000-0000-000004020000}"/>
    <cellStyle name="Comma 2 3 2 2 2 6" xfId="19358" xr:uid="{00000000-0005-0000-0000-000005020000}"/>
    <cellStyle name="Comma 2 3 2 2 2 6 2" xfId="39410" xr:uid="{00000000-0005-0000-0000-000006020000}"/>
    <cellStyle name="Comma 2 3 2 2 2 7" xfId="19754" xr:uid="{00000000-0005-0000-0000-000007020000}"/>
    <cellStyle name="Comma 2 3 2 2 2 7 2" xfId="39806" xr:uid="{00000000-0005-0000-0000-000008020000}"/>
    <cellStyle name="Comma 2 3 2 2 2 8" xfId="27223" xr:uid="{00000000-0005-0000-0000-000009020000}"/>
    <cellStyle name="Comma 2 3 2 2 3" xfId="9008" xr:uid="{00000000-0005-0000-0000-00000A020000}"/>
    <cellStyle name="Comma 2 3 2 2 3 2" xfId="18038" xr:uid="{00000000-0005-0000-0000-00000B020000}"/>
    <cellStyle name="Comma 2 3 2 2 3 2 2" xfId="18434" xr:uid="{00000000-0005-0000-0000-00000C020000}"/>
    <cellStyle name="Comma 2 3 2 2 3 2 2 2" xfId="38486" xr:uid="{00000000-0005-0000-0000-00000D020000}"/>
    <cellStyle name="Comma 2 3 2 2 3 2 3" xfId="18830" xr:uid="{00000000-0005-0000-0000-00000E020000}"/>
    <cellStyle name="Comma 2 3 2 2 3 2 3 2" xfId="38882" xr:uid="{00000000-0005-0000-0000-00000F020000}"/>
    <cellStyle name="Comma 2 3 2 2 3 2 4" xfId="19226" xr:uid="{00000000-0005-0000-0000-000010020000}"/>
    <cellStyle name="Comma 2 3 2 2 3 2 4 2" xfId="39278" xr:uid="{00000000-0005-0000-0000-000011020000}"/>
    <cellStyle name="Comma 2 3 2 2 3 2 5" xfId="19622" xr:uid="{00000000-0005-0000-0000-000012020000}"/>
    <cellStyle name="Comma 2 3 2 2 3 2 5 2" xfId="39674" xr:uid="{00000000-0005-0000-0000-000013020000}"/>
    <cellStyle name="Comma 2 3 2 2 3 2 6" xfId="20018" xr:uid="{00000000-0005-0000-0000-000014020000}"/>
    <cellStyle name="Comma 2 3 2 2 3 2 6 2" xfId="40070" xr:uid="{00000000-0005-0000-0000-000015020000}"/>
    <cellStyle name="Comma 2 3 2 2 3 2 7" xfId="38090" xr:uid="{00000000-0005-0000-0000-000016020000}"/>
    <cellStyle name="Comma 2 3 2 2 3 3" xfId="18236" xr:uid="{00000000-0005-0000-0000-000017020000}"/>
    <cellStyle name="Comma 2 3 2 2 3 3 2" xfId="38288" xr:uid="{00000000-0005-0000-0000-000018020000}"/>
    <cellStyle name="Comma 2 3 2 2 3 4" xfId="18632" xr:uid="{00000000-0005-0000-0000-000019020000}"/>
    <cellStyle name="Comma 2 3 2 2 3 4 2" xfId="38684" xr:uid="{00000000-0005-0000-0000-00001A020000}"/>
    <cellStyle name="Comma 2 3 2 2 3 5" xfId="19028" xr:uid="{00000000-0005-0000-0000-00001B020000}"/>
    <cellStyle name="Comma 2 3 2 2 3 5 2" xfId="39080" xr:uid="{00000000-0005-0000-0000-00001C020000}"/>
    <cellStyle name="Comma 2 3 2 2 3 6" xfId="19424" xr:uid="{00000000-0005-0000-0000-00001D020000}"/>
    <cellStyle name="Comma 2 3 2 2 3 6 2" xfId="39476" xr:uid="{00000000-0005-0000-0000-00001E020000}"/>
    <cellStyle name="Comma 2 3 2 2 3 7" xfId="19820" xr:uid="{00000000-0005-0000-0000-00001F020000}"/>
    <cellStyle name="Comma 2 3 2 2 3 7 2" xfId="39872" xr:uid="{00000000-0005-0000-0000-000020020000}"/>
    <cellStyle name="Comma 2 3 2 2 3 8" xfId="29060" xr:uid="{00000000-0005-0000-0000-000021020000}"/>
    <cellStyle name="Comma 2 3 2 2 4" xfId="11719" xr:uid="{00000000-0005-0000-0000-000022020000}"/>
    <cellStyle name="Comma 2 3 2 2 4 2" xfId="18302" xr:uid="{00000000-0005-0000-0000-000023020000}"/>
    <cellStyle name="Comma 2 3 2 2 4 2 2" xfId="38354" xr:uid="{00000000-0005-0000-0000-000024020000}"/>
    <cellStyle name="Comma 2 3 2 2 4 3" xfId="18698" xr:uid="{00000000-0005-0000-0000-000025020000}"/>
    <cellStyle name="Comma 2 3 2 2 4 3 2" xfId="38750" xr:uid="{00000000-0005-0000-0000-000026020000}"/>
    <cellStyle name="Comma 2 3 2 2 4 4" xfId="19094" xr:uid="{00000000-0005-0000-0000-000027020000}"/>
    <cellStyle name="Comma 2 3 2 2 4 4 2" xfId="39146" xr:uid="{00000000-0005-0000-0000-000028020000}"/>
    <cellStyle name="Comma 2 3 2 2 4 5" xfId="19490" xr:uid="{00000000-0005-0000-0000-000029020000}"/>
    <cellStyle name="Comma 2 3 2 2 4 5 2" xfId="39542" xr:uid="{00000000-0005-0000-0000-00002A020000}"/>
    <cellStyle name="Comma 2 3 2 2 4 6" xfId="19886" xr:uid="{00000000-0005-0000-0000-00002B020000}"/>
    <cellStyle name="Comma 2 3 2 2 4 6 2" xfId="39938" xr:uid="{00000000-0005-0000-0000-00002C020000}"/>
    <cellStyle name="Comma 2 3 2 2 4 7" xfId="31771" xr:uid="{00000000-0005-0000-0000-00002D020000}"/>
    <cellStyle name="Comma 2 3 2 2 5" xfId="18104" xr:uid="{00000000-0005-0000-0000-00002E020000}"/>
    <cellStyle name="Comma 2 3 2 2 5 2" xfId="38156" xr:uid="{00000000-0005-0000-0000-00002F020000}"/>
    <cellStyle name="Comma 2 3 2 2 6" xfId="18500" xr:uid="{00000000-0005-0000-0000-000030020000}"/>
    <cellStyle name="Comma 2 3 2 2 6 2" xfId="38552" xr:uid="{00000000-0005-0000-0000-000031020000}"/>
    <cellStyle name="Comma 2 3 2 2 7" xfId="18896" xr:uid="{00000000-0005-0000-0000-000032020000}"/>
    <cellStyle name="Comma 2 3 2 2 7 2" xfId="38948" xr:uid="{00000000-0005-0000-0000-000033020000}"/>
    <cellStyle name="Comma 2 3 2 2 8" xfId="19292" xr:uid="{00000000-0005-0000-0000-000034020000}"/>
    <cellStyle name="Comma 2 3 2 2 8 2" xfId="39344" xr:uid="{00000000-0005-0000-0000-000035020000}"/>
    <cellStyle name="Comma 2 3 2 2 9" xfId="19688" xr:uid="{00000000-0005-0000-0000-000036020000}"/>
    <cellStyle name="Comma 2 3 2 2 9 2" xfId="39740" xr:uid="{00000000-0005-0000-0000-000037020000}"/>
    <cellStyle name="Comma 2 3 2 3" xfId="4183" xr:uid="{00000000-0005-0000-0000-000038020000}"/>
    <cellStyle name="Comma 2 3 2 3 10" xfId="24235" xr:uid="{00000000-0005-0000-0000-000039020000}"/>
    <cellStyle name="Comma 2 3 2 3 2" xfId="8665" xr:uid="{00000000-0005-0000-0000-00003A020000}"/>
    <cellStyle name="Comma 2 3 2 3 2 2" xfId="17695" xr:uid="{00000000-0005-0000-0000-00003B020000}"/>
    <cellStyle name="Comma 2 3 2 3 2 2 2" xfId="18390" xr:uid="{00000000-0005-0000-0000-00003C020000}"/>
    <cellStyle name="Comma 2 3 2 3 2 2 2 2" xfId="38442" xr:uid="{00000000-0005-0000-0000-00003D020000}"/>
    <cellStyle name="Comma 2 3 2 3 2 2 3" xfId="18786" xr:uid="{00000000-0005-0000-0000-00003E020000}"/>
    <cellStyle name="Comma 2 3 2 3 2 2 3 2" xfId="38838" xr:uid="{00000000-0005-0000-0000-00003F020000}"/>
    <cellStyle name="Comma 2 3 2 3 2 2 4" xfId="19182" xr:uid="{00000000-0005-0000-0000-000040020000}"/>
    <cellStyle name="Comma 2 3 2 3 2 2 4 2" xfId="39234" xr:uid="{00000000-0005-0000-0000-000041020000}"/>
    <cellStyle name="Comma 2 3 2 3 2 2 5" xfId="19578" xr:uid="{00000000-0005-0000-0000-000042020000}"/>
    <cellStyle name="Comma 2 3 2 3 2 2 5 2" xfId="39630" xr:uid="{00000000-0005-0000-0000-000043020000}"/>
    <cellStyle name="Comma 2 3 2 3 2 2 6" xfId="19974" xr:uid="{00000000-0005-0000-0000-000044020000}"/>
    <cellStyle name="Comma 2 3 2 3 2 2 6 2" xfId="40026" xr:uid="{00000000-0005-0000-0000-000045020000}"/>
    <cellStyle name="Comma 2 3 2 3 2 2 7" xfId="37747" xr:uid="{00000000-0005-0000-0000-000046020000}"/>
    <cellStyle name="Comma 2 3 2 3 2 3" xfId="18192" xr:uid="{00000000-0005-0000-0000-000047020000}"/>
    <cellStyle name="Comma 2 3 2 3 2 3 2" xfId="38244" xr:uid="{00000000-0005-0000-0000-000048020000}"/>
    <cellStyle name="Comma 2 3 2 3 2 4" xfId="18588" xr:uid="{00000000-0005-0000-0000-000049020000}"/>
    <cellStyle name="Comma 2 3 2 3 2 4 2" xfId="38640" xr:uid="{00000000-0005-0000-0000-00004A020000}"/>
    <cellStyle name="Comma 2 3 2 3 2 5" xfId="18984" xr:uid="{00000000-0005-0000-0000-00004B020000}"/>
    <cellStyle name="Comma 2 3 2 3 2 5 2" xfId="39036" xr:uid="{00000000-0005-0000-0000-00004C020000}"/>
    <cellStyle name="Comma 2 3 2 3 2 6" xfId="19380" xr:uid="{00000000-0005-0000-0000-00004D020000}"/>
    <cellStyle name="Comma 2 3 2 3 2 6 2" xfId="39432" xr:uid="{00000000-0005-0000-0000-00004E020000}"/>
    <cellStyle name="Comma 2 3 2 3 2 7" xfId="19776" xr:uid="{00000000-0005-0000-0000-00004F020000}"/>
    <cellStyle name="Comma 2 3 2 3 2 7 2" xfId="39828" xr:uid="{00000000-0005-0000-0000-000050020000}"/>
    <cellStyle name="Comma 2 3 2 3 2 8" xfId="28717" xr:uid="{00000000-0005-0000-0000-000051020000}"/>
    <cellStyle name="Comma 2 3 2 3 3" xfId="9030" xr:uid="{00000000-0005-0000-0000-000052020000}"/>
    <cellStyle name="Comma 2 3 2 3 3 2" xfId="18060" xr:uid="{00000000-0005-0000-0000-000053020000}"/>
    <cellStyle name="Comma 2 3 2 3 3 2 2" xfId="18456" xr:uid="{00000000-0005-0000-0000-000054020000}"/>
    <cellStyle name="Comma 2 3 2 3 3 2 2 2" xfId="38508" xr:uid="{00000000-0005-0000-0000-000055020000}"/>
    <cellStyle name="Comma 2 3 2 3 3 2 3" xfId="18852" xr:uid="{00000000-0005-0000-0000-000056020000}"/>
    <cellStyle name="Comma 2 3 2 3 3 2 3 2" xfId="38904" xr:uid="{00000000-0005-0000-0000-000057020000}"/>
    <cellStyle name="Comma 2 3 2 3 3 2 4" xfId="19248" xr:uid="{00000000-0005-0000-0000-000058020000}"/>
    <cellStyle name="Comma 2 3 2 3 3 2 4 2" xfId="39300" xr:uid="{00000000-0005-0000-0000-000059020000}"/>
    <cellStyle name="Comma 2 3 2 3 3 2 5" xfId="19644" xr:uid="{00000000-0005-0000-0000-00005A020000}"/>
    <cellStyle name="Comma 2 3 2 3 3 2 5 2" xfId="39696" xr:uid="{00000000-0005-0000-0000-00005B020000}"/>
    <cellStyle name="Comma 2 3 2 3 3 2 6" xfId="20040" xr:uid="{00000000-0005-0000-0000-00005C020000}"/>
    <cellStyle name="Comma 2 3 2 3 3 2 6 2" xfId="40092" xr:uid="{00000000-0005-0000-0000-00005D020000}"/>
    <cellStyle name="Comma 2 3 2 3 3 2 7" xfId="38112" xr:uid="{00000000-0005-0000-0000-00005E020000}"/>
    <cellStyle name="Comma 2 3 2 3 3 3" xfId="18258" xr:uid="{00000000-0005-0000-0000-00005F020000}"/>
    <cellStyle name="Comma 2 3 2 3 3 3 2" xfId="38310" xr:uid="{00000000-0005-0000-0000-000060020000}"/>
    <cellStyle name="Comma 2 3 2 3 3 4" xfId="18654" xr:uid="{00000000-0005-0000-0000-000061020000}"/>
    <cellStyle name="Comma 2 3 2 3 3 4 2" xfId="38706" xr:uid="{00000000-0005-0000-0000-000062020000}"/>
    <cellStyle name="Comma 2 3 2 3 3 5" xfId="19050" xr:uid="{00000000-0005-0000-0000-000063020000}"/>
    <cellStyle name="Comma 2 3 2 3 3 5 2" xfId="39102" xr:uid="{00000000-0005-0000-0000-000064020000}"/>
    <cellStyle name="Comma 2 3 2 3 3 6" xfId="19446" xr:uid="{00000000-0005-0000-0000-000065020000}"/>
    <cellStyle name="Comma 2 3 2 3 3 6 2" xfId="39498" xr:uid="{00000000-0005-0000-0000-000066020000}"/>
    <cellStyle name="Comma 2 3 2 3 3 7" xfId="19842" xr:uid="{00000000-0005-0000-0000-000067020000}"/>
    <cellStyle name="Comma 2 3 2 3 3 7 2" xfId="39894" xr:uid="{00000000-0005-0000-0000-000068020000}"/>
    <cellStyle name="Comma 2 3 2 3 3 8" xfId="29082" xr:uid="{00000000-0005-0000-0000-000069020000}"/>
    <cellStyle name="Comma 2 3 2 3 4" xfId="13213" xr:uid="{00000000-0005-0000-0000-00006A020000}"/>
    <cellStyle name="Comma 2 3 2 3 4 2" xfId="18324" xr:uid="{00000000-0005-0000-0000-00006B020000}"/>
    <cellStyle name="Comma 2 3 2 3 4 2 2" xfId="38376" xr:uid="{00000000-0005-0000-0000-00006C020000}"/>
    <cellStyle name="Comma 2 3 2 3 4 3" xfId="18720" xr:uid="{00000000-0005-0000-0000-00006D020000}"/>
    <cellStyle name="Comma 2 3 2 3 4 3 2" xfId="38772" xr:uid="{00000000-0005-0000-0000-00006E020000}"/>
    <cellStyle name="Comma 2 3 2 3 4 4" xfId="19116" xr:uid="{00000000-0005-0000-0000-00006F020000}"/>
    <cellStyle name="Comma 2 3 2 3 4 4 2" xfId="39168" xr:uid="{00000000-0005-0000-0000-000070020000}"/>
    <cellStyle name="Comma 2 3 2 3 4 5" xfId="19512" xr:uid="{00000000-0005-0000-0000-000071020000}"/>
    <cellStyle name="Comma 2 3 2 3 4 5 2" xfId="39564" xr:uid="{00000000-0005-0000-0000-000072020000}"/>
    <cellStyle name="Comma 2 3 2 3 4 6" xfId="19908" xr:uid="{00000000-0005-0000-0000-000073020000}"/>
    <cellStyle name="Comma 2 3 2 3 4 6 2" xfId="39960" xr:uid="{00000000-0005-0000-0000-000074020000}"/>
    <cellStyle name="Comma 2 3 2 3 4 7" xfId="33265" xr:uid="{00000000-0005-0000-0000-000075020000}"/>
    <cellStyle name="Comma 2 3 2 3 5" xfId="18126" xr:uid="{00000000-0005-0000-0000-000076020000}"/>
    <cellStyle name="Comma 2 3 2 3 5 2" xfId="38178" xr:uid="{00000000-0005-0000-0000-000077020000}"/>
    <cellStyle name="Comma 2 3 2 3 6" xfId="18522" xr:uid="{00000000-0005-0000-0000-000078020000}"/>
    <cellStyle name="Comma 2 3 2 3 6 2" xfId="38574" xr:uid="{00000000-0005-0000-0000-000079020000}"/>
    <cellStyle name="Comma 2 3 2 3 7" xfId="18918" xr:uid="{00000000-0005-0000-0000-00007A020000}"/>
    <cellStyle name="Comma 2 3 2 3 7 2" xfId="38970" xr:uid="{00000000-0005-0000-0000-00007B020000}"/>
    <cellStyle name="Comma 2 3 2 3 8" xfId="19314" xr:uid="{00000000-0005-0000-0000-00007C020000}"/>
    <cellStyle name="Comma 2 3 2 3 8 2" xfId="39366" xr:uid="{00000000-0005-0000-0000-00007D020000}"/>
    <cellStyle name="Comma 2 3 2 3 9" xfId="19710" xr:uid="{00000000-0005-0000-0000-00007E020000}"/>
    <cellStyle name="Comma 2 3 2 3 9 2" xfId="39762" xr:uid="{00000000-0005-0000-0000-00007F020000}"/>
    <cellStyle name="Comma 2 3 2 4" xfId="5677" xr:uid="{00000000-0005-0000-0000-000080020000}"/>
    <cellStyle name="Comma 2 3 2 4 2" xfId="14707" xr:uid="{00000000-0005-0000-0000-000081020000}"/>
    <cellStyle name="Comma 2 3 2 4 2 2" xfId="18346" xr:uid="{00000000-0005-0000-0000-000082020000}"/>
    <cellStyle name="Comma 2 3 2 4 2 2 2" xfId="38398" xr:uid="{00000000-0005-0000-0000-000083020000}"/>
    <cellStyle name="Comma 2 3 2 4 2 3" xfId="18742" xr:uid="{00000000-0005-0000-0000-000084020000}"/>
    <cellStyle name="Comma 2 3 2 4 2 3 2" xfId="38794" xr:uid="{00000000-0005-0000-0000-000085020000}"/>
    <cellStyle name="Comma 2 3 2 4 2 4" xfId="19138" xr:uid="{00000000-0005-0000-0000-000086020000}"/>
    <cellStyle name="Comma 2 3 2 4 2 4 2" xfId="39190" xr:uid="{00000000-0005-0000-0000-000087020000}"/>
    <cellStyle name="Comma 2 3 2 4 2 5" xfId="19534" xr:uid="{00000000-0005-0000-0000-000088020000}"/>
    <cellStyle name="Comma 2 3 2 4 2 5 2" xfId="39586" xr:uid="{00000000-0005-0000-0000-000089020000}"/>
    <cellStyle name="Comma 2 3 2 4 2 6" xfId="19930" xr:uid="{00000000-0005-0000-0000-00008A020000}"/>
    <cellStyle name="Comma 2 3 2 4 2 6 2" xfId="39982" xr:uid="{00000000-0005-0000-0000-00008B020000}"/>
    <cellStyle name="Comma 2 3 2 4 2 7" xfId="34759" xr:uid="{00000000-0005-0000-0000-00008C020000}"/>
    <cellStyle name="Comma 2 3 2 4 3" xfId="18148" xr:uid="{00000000-0005-0000-0000-00008D020000}"/>
    <cellStyle name="Comma 2 3 2 4 3 2" xfId="38200" xr:uid="{00000000-0005-0000-0000-00008E020000}"/>
    <cellStyle name="Comma 2 3 2 4 4" xfId="18544" xr:uid="{00000000-0005-0000-0000-00008F020000}"/>
    <cellStyle name="Comma 2 3 2 4 4 2" xfId="38596" xr:uid="{00000000-0005-0000-0000-000090020000}"/>
    <cellStyle name="Comma 2 3 2 4 5" xfId="18940" xr:uid="{00000000-0005-0000-0000-000091020000}"/>
    <cellStyle name="Comma 2 3 2 4 5 2" xfId="38992" xr:uid="{00000000-0005-0000-0000-000092020000}"/>
    <cellStyle name="Comma 2 3 2 4 6" xfId="19336" xr:uid="{00000000-0005-0000-0000-000093020000}"/>
    <cellStyle name="Comma 2 3 2 4 6 2" xfId="39388" xr:uid="{00000000-0005-0000-0000-000094020000}"/>
    <cellStyle name="Comma 2 3 2 4 7" xfId="19732" xr:uid="{00000000-0005-0000-0000-000095020000}"/>
    <cellStyle name="Comma 2 3 2 4 7 2" xfId="39784" xr:uid="{00000000-0005-0000-0000-000096020000}"/>
    <cellStyle name="Comma 2 3 2 4 8" xfId="25729" xr:uid="{00000000-0005-0000-0000-000097020000}"/>
    <cellStyle name="Comma 2 3 2 5" xfId="8986" xr:uid="{00000000-0005-0000-0000-000098020000}"/>
    <cellStyle name="Comma 2 3 2 5 2" xfId="18016" xr:uid="{00000000-0005-0000-0000-000099020000}"/>
    <cellStyle name="Comma 2 3 2 5 2 2" xfId="18412" xr:uid="{00000000-0005-0000-0000-00009A020000}"/>
    <cellStyle name="Comma 2 3 2 5 2 2 2" xfId="38464" xr:uid="{00000000-0005-0000-0000-00009B020000}"/>
    <cellStyle name="Comma 2 3 2 5 2 3" xfId="18808" xr:uid="{00000000-0005-0000-0000-00009C020000}"/>
    <cellStyle name="Comma 2 3 2 5 2 3 2" xfId="38860" xr:uid="{00000000-0005-0000-0000-00009D020000}"/>
    <cellStyle name="Comma 2 3 2 5 2 4" xfId="19204" xr:uid="{00000000-0005-0000-0000-00009E020000}"/>
    <cellStyle name="Comma 2 3 2 5 2 4 2" xfId="39256" xr:uid="{00000000-0005-0000-0000-00009F020000}"/>
    <cellStyle name="Comma 2 3 2 5 2 5" xfId="19600" xr:uid="{00000000-0005-0000-0000-0000A0020000}"/>
    <cellStyle name="Comma 2 3 2 5 2 5 2" xfId="39652" xr:uid="{00000000-0005-0000-0000-0000A1020000}"/>
    <cellStyle name="Comma 2 3 2 5 2 6" xfId="19996" xr:uid="{00000000-0005-0000-0000-0000A2020000}"/>
    <cellStyle name="Comma 2 3 2 5 2 6 2" xfId="40048" xr:uid="{00000000-0005-0000-0000-0000A3020000}"/>
    <cellStyle name="Comma 2 3 2 5 2 7" xfId="38068" xr:uid="{00000000-0005-0000-0000-0000A4020000}"/>
    <cellStyle name="Comma 2 3 2 5 3" xfId="18214" xr:uid="{00000000-0005-0000-0000-0000A5020000}"/>
    <cellStyle name="Comma 2 3 2 5 3 2" xfId="38266" xr:uid="{00000000-0005-0000-0000-0000A6020000}"/>
    <cellStyle name="Comma 2 3 2 5 4" xfId="18610" xr:uid="{00000000-0005-0000-0000-0000A7020000}"/>
    <cellStyle name="Comma 2 3 2 5 4 2" xfId="38662" xr:uid="{00000000-0005-0000-0000-0000A8020000}"/>
    <cellStyle name="Comma 2 3 2 5 5" xfId="19006" xr:uid="{00000000-0005-0000-0000-0000A9020000}"/>
    <cellStyle name="Comma 2 3 2 5 5 2" xfId="39058" xr:uid="{00000000-0005-0000-0000-0000AA020000}"/>
    <cellStyle name="Comma 2 3 2 5 6" xfId="19402" xr:uid="{00000000-0005-0000-0000-0000AB020000}"/>
    <cellStyle name="Comma 2 3 2 5 6 2" xfId="39454" xr:uid="{00000000-0005-0000-0000-0000AC020000}"/>
    <cellStyle name="Comma 2 3 2 5 7" xfId="19798" xr:uid="{00000000-0005-0000-0000-0000AD020000}"/>
    <cellStyle name="Comma 2 3 2 5 7 2" xfId="39850" xr:uid="{00000000-0005-0000-0000-0000AE020000}"/>
    <cellStyle name="Comma 2 3 2 5 8" xfId="29038" xr:uid="{00000000-0005-0000-0000-0000AF020000}"/>
    <cellStyle name="Comma 2 3 2 6" xfId="10225" xr:uid="{00000000-0005-0000-0000-0000B0020000}"/>
    <cellStyle name="Comma 2 3 2 6 2" xfId="18280" xr:uid="{00000000-0005-0000-0000-0000B1020000}"/>
    <cellStyle name="Comma 2 3 2 6 2 2" xfId="38332" xr:uid="{00000000-0005-0000-0000-0000B2020000}"/>
    <cellStyle name="Comma 2 3 2 6 3" xfId="18676" xr:uid="{00000000-0005-0000-0000-0000B3020000}"/>
    <cellStyle name="Comma 2 3 2 6 3 2" xfId="38728" xr:uid="{00000000-0005-0000-0000-0000B4020000}"/>
    <cellStyle name="Comma 2 3 2 6 4" xfId="19072" xr:uid="{00000000-0005-0000-0000-0000B5020000}"/>
    <cellStyle name="Comma 2 3 2 6 4 2" xfId="39124" xr:uid="{00000000-0005-0000-0000-0000B6020000}"/>
    <cellStyle name="Comma 2 3 2 6 5" xfId="19468" xr:uid="{00000000-0005-0000-0000-0000B7020000}"/>
    <cellStyle name="Comma 2 3 2 6 5 2" xfId="39520" xr:uid="{00000000-0005-0000-0000-0000B8020000}"/>
    <cellStyle name="Comma 2 3 2 6 6" xfId="19864" xr:uid="{00000000-0005-0000-0000-0000B9020000}"/>
    <cellStyle name="Comma 2 3 2 6 6 2" xfId="39916" xr:uid="{00000000-0005-0000-0000-0000BA020000}"/>
    <cellStyle name="Comma 2 3 2 6 7" xfId="30277" xr:uid="{00000000-0005-0000-0000-0000BB020000}"/>
    <cellStyle name="Comma 2 3 2 7" xfId="18082" xr:uid="{00000000-0005-0000-0000-0000BC020000}"/>
    <cellStyle name="Comma 2 3 2 7 2" xfId="38134" xr:uid="{00000000-0005-0000-0000-0000BD020000}"/>
    <cellStyle name="Comma 2 3 2 8" xfId="18478" xr:uid="{00000000-0005-0000-0000-0000BE020000}"/>
    <cellStyle name="Comma 2 3 2 8 2" xfId="38530" xr:uid="{00000000-0005-0000-0000-0000BF020000}"/>
    <cellStyle name="Comma 2 3 2 9" xfId="18874" xr:uid="{00000000-0005-0000-0000-0000C0020000}"/>
    <cellStyle name="Comma 2 3 2 9 2" xfId="38926" xr:uid="{00000000-0005-0000-0000-0000C1020000}"/>
    <cellStyle name="Comma 2 3 3" xfId="1942" xr:uid="{00000000-0005-0000-0000-0000C2020000}"/>
    <cellStyle name="Comma 2 3 3 10" xfId="21994" xr:uid="{00000000-0005-0000-0000-0000C3020000}"/>
    <cellStyle name="Comma 2 3 3 2" xfId="6424" xr:uid="{00000000-0005-0000-0000-0000C4020000}"/>
    <cellStyle name="Comma 2 3 3 2 2" xfId="15454" xr:uid="{00000000-0005-0000-0000-0000C5020000}"/>
    <cellStyle name="Comma 2 3 3 2 2 2" xfId="18357" xr:uid="{00000000-0005-0000-0000-0000C6020000}"/>
    <cellStyle name="Comma 2 3 3 2 2 2 2" xfId="38409" xr:uid="{00000000-0005-0000-0000-0000C7020000}"/>
    <cellStyle name="Comma 2 3 3 2 2 3" xfId="18753" xr:uid="{00000000-0005-0000-0000-0000C8020000}"/>
    <cellStyle name="Comma 2 3 3 2 2 3 2" xfId="38805" xr:uid="{00000000-0005-0000-0000-0000C9020000}"/>
    <cellStyle name="Comma 2 3 3 2 2 4" xfId="19149" xr:uid="{00000000-0005-0000-0000-0000CA020000}"/>
    <cellStyle name="Comma 2 3 3 2 2 4 2" xfId="39201" xr:uid="{00000000-0005-0000-0000-0000CB020000}"/>
    <cellStyle name="Comma 2 3 3 2 2 5" xfId="19545" xr:uid="{00000000-0005-0000-0000-0000CC020000}"/>
    <cellStyle name="Comma 2 3 3 2 2 5 2" xfId="39597" xr:uid="{00000000-0005-0000-0000-0000CD020000}"/>
    <cellStyle name="Comma 2 3 3 2 2 6" xfId="19941" xr:uid="{00000000-0005-0000-0000-0000CE020000}"/>
    <cellStyle name="Comma 2 3 3 2 2 6 2" xfId="39993" xr:uid="{00000000-0005-0000-0000-0000CF020000}"/>
    <cellStyle name="Comma 2 3 3 2 2 7" xfId="35506" xr:uid="{00000000-0005-0000-0000-0000D0020000}"/>
    <cellStyle name="Comma 2 3 3 2 3" xfId="18159" xr:uid="{00000000-0005-0000-0000-0000D1020000}"/>
    <cellStyle name="Comma 2 3 3 2 3 2" xfId="38211" xr:uid="{00000000-0005-0000-0000-0000D2020000}"/>
    <cellStyle name="Comma 2 3 3 2 4" xfId="18555" xr:uid="{00000000-0005-0000-0000-0000D3020000}"/>
    <cellStyle name="Comma 2 3 3 2 4 2" xfId="38607" xr:uid="{00000000-0005-0000-0000-0000D4020000}"/>
    <cellStyle name="Comma 2 3 3 2 5" xfId="18951" xr:uid="{00000000-0005-0000-0000-0000D5020000}"/>
    <cellStyle name="Comma 2 3 3 2 5 2" xfId="39003" xr:uid="{00000000-0005-0000-0000-0000D6020000}"/>
    <cellStyle name="Comma 2 3 3 2 6" xfId="19347" xr:uid="{00000000-0005-0000-0000-0000D7020000}"/>
    <cellStyle name="Comma 2 3 3 2 6 2" xfId="39399" xr:uid="{00000000-0005-0000-0000-0000D8020000}"/>
    <cellStyle name="Comma 2 3 3 2 7" xfId="19743" xr:uid="{00000000-0005-0000-0000-0000D9020000}"/>
    <cellStyle name="Comma 2 3 3 2 7 2" xfId="39795" xr:uid="{00000000-0005-0000-0000-0000DA020000}"/>
    <cellStyle name="Comma 2 3 3 2 8" xfId="26476" xr:uid="{00000000-0005-0000-0000-0000DB020000}"/>
    <cellStyle name="Comma 2 3 3 3" xfId="8997" xr:uid="{00000000-0005-0000-0000-0000DC020000}"/>
    <cellStyle name="Comma 2 3 3 3 2" xfId="18027" xr:uid="{00000000-0005-0000-0000-0000DD020000}"/>
    <cellStyle name="Comma 2 3 3 3 2 2" xfId="18423" xr:uid="{00000000-0005-0000-0000-0000DE020000}"/>
    <cellStyle name="Comma 2 3 3 3 2 2 2" xfId="38475" xr:uid="{00000000-0005-0000-0000-0000DF020000}"/>
    <cellStyle name="Comma 2 3 3 3 2 3" xfId="18819" xr:uid="{00000000-0005-0000-0000-0000E0020000}"/>
    <cellStyle name="Comma 2 3 3 3 2 3 2" xfId="38871" xr:uid="{00000000-0005-0000-0000-0000E1020000}"/>
    <cellStyle name="Comma 2 3 3 3 2 4" xfId="19215" xr:uid="{00000000-0005-0000-0000-0000E2020000}"/>
    <cellStyle name="Comma 2 3 3 3 2 4 2" xfId="39267" xr:uid="{00000000-0005-0000-0000-0000E3020000}"/>
    <cellStyle name="Comma 2 3 3 3 2 5" xfId="19611" xr:uid="{00000000-0005-0000-0000-0000E4020000}"/>
    <cellStyle name="Comma 2 3 3 3 2 5 2" xfId="39663" xr:uid="{00000000-0005-0000-0000-0000E5020000}"/>
    <cellStyle name="Comma 2 3 3 3 2 6" xfId="20007" xr:uid="{00000000-0005-0000-0000-0000E6020000}"/>
    <cellStyle name="Comma 2 3 3 3 2 6 2" xfId="40059" xr:uid="{00000000-0005-0000-0000-0000E7020000}"/>
    <cellStyle name="Comma 2 3 3 3 2 7" xfId="38079" xr:uid="{00000000-0005-0000-0000-0000E8020000}"/>
    <cellStyle name="Comma 2 3 3 3 3" xfId="18225" xr:uid="{00000000-0005-0000-0000-0000E9020000}"/>
    <cellStyle name="Comma 2 3 3 3 3 2" xfId="38277" xr:uid="{00000000-0005-0000-0000-0000EA020000}"/>
    <cellStyle name="Comma 2 3 3 3 4" xfId="18621" xr:uid="{00000000-0005-0000-0000-0000EB020000}"/>
    <cellStyle name="Comma 2 3 3 3 4 2" xfId="38673" xr:uid="{00000000-0005-0000-0000-0000EC020000}"/>
    <cellStyle name="Comma 2 3 3 3 5" xfId="19017" xr:uid="{00000000-0005-0000-0000-0000ED020000}"/>
    <cellStyle name="Comma 2 3 3 3 5 2" xfId="39069" xr:uid="{00000000-0005-0000-0000-0000EE020000}"/>
    <cellStyle name="Comma 2 3 3 3 6" xfId="19413" xr:uid="{00000000-0005-0000-0000-0000EF020000}"/>
    <cellStyle name="Comma 2 3 3 3 6 2" xfId="39465" xr:uid="{00000000-0005-0000-0000-0000F0020000}"/>
    <cellStyle name="Comma 2 3 3 3 7" xfId="19809" xr:uid="{00000000-0005-0000-0000-0000F1020000}"/>
    <cellStyle name="Comma 2 3 3 3 7 2" xfId="39861" xr:uid="{00000000-0005-0000-0000-0000F2020000}"/>
    <cellStyle name="Comma 2 3 3 3 8" xfId="29049" xr:uid="{00000000-0005-0000-0000-0000F3020000}"/>
    <cellStyle name="Comma 2 3 3 4" xfId="10972" xr:uid="{00000000-0005-0000-0000-0000F4020000}"/>
    <cellStyle name="Comma 2 3 3 4 2" xfId="18291" xr:uid="{00000000-0005-0000-0000-0000F5020000}"/>
    <cellStyle name="Comma 2 3 3 4 2 2" xfId="38343" xr:uid="{00000000-0005-0000-0000-0000F6020000}"/>
    <cellStyle name="Comma 2 3 3 4 3" xfId="18687" xr:uid="{00000000-0005-0000-0000-0000F7020000}"/>
    <cellStyle name="Comma 2 3 3 4 3 2" xfId="38739" xr:uid="{00000000-0005-0000-0000-0000F8020000}"/>
    <cellStyle name="Comma 2 3 3 4 4" xfId="19083" xr:uid="{00000000-0005-0000-0000-0000F9020000}"/>
    <cellStyle name="Comma 2 3 3 4 4 2" xfId="39135" xr:uid="{00000000-0005-0000-0000-0000FA020000}"/>
    <cellStyle name="Comma 2 3 3 4 5" xfId="19479" xr:uid="{00000000-0005-0000-0000-0000FB020000}"/>
    <cellStyle name="Comma 2 3 3 4 5 2" xfId="39531" xr:uid="{00000000-0005-0000-0000-0000FC020000}"/>
    <cellStyle name="Comma 2 3 3 4 6" xfId="19875" xr:uid="{00000000-0005-0000-0000-0000FD020000}"/>
    <cellStyle name="Comma 2 3 3 4 6 2" xfId="39927" xr:uid="{00000000-0005-0000-0000-0000FE020000}"/>
    <cellStyle name="Comma 2 3 3 4 7" xfId="31024" xr:uid="{00000000-0005-0000-0000-0000FF020000}"/>
    <cellStyle name="Comma 2 3 3 5" xfId="18093" xr:uid="{00000000-0005-0000-0000-000000030000}"/>
    <cellStyle name="Comma 2 3 3 5 2" xfId="38145" xr:uid="{00000000-0005-0000-0000-000001030000}"/>
    <cellStyle name="Comma 2 3 3 6" xfId="18489" xr:uid="{00000000-0005-0000-0000-000002030000}"/>
    <cellStyle name="Comma 2 3 3 6 2" xfId="38541" xr:uid="{00000000-0005-0000-0000-000003030000}"/>
    <cellStyle name="Comma 2 3 3 7" xfId="18885" xr:uid="{00000000-0005-0000-0000-000004030000}"/>
    <cellStyle name="Comma 2 3 3 7 2" xfId="38937" xr:uid="{00000000-0005-0000-0000-000005030000}"/>
    <cellStyle name="Comma 2 3 3 8" xfId="19281" xr:uid="{00000000-0005-0000-0000-000006030000}"/>
    <cellStyle name="Comma 2 3 3 8 2" xfId="39333" xr:uid="{00000000-0005-0000-0000-000007030000}"/>
    <cellStyle name="Comma 2 3 3 9" xfId="19677" xr:uid="{00000000-0005-0000-0000-000008030000}"/>
    <cellStyle name="Comma 2 3 3 9 2" xfId="39729" xr:uid="{00000000-0005-0000-0000-000009030000}"/>
    <cellStyle name="Comma 2 3 4" xfId="3436" xr:uid="{00000000-0005-0000-0000-00000A030000}"/>
    <cellStyle name="Comma 2 3 4 10" xfId="23488" xr:uid="{00000000-0005-0000-0000-00000B030000}"/>
    <cellStyle name="Comma 2 3 4 2" xfId="7918" xr:uid="{00000000-0005-0000-0000-00000C030000}"/>
    <cellStyle name="Comma 2 3 4 2 2" xfId="16948" xr:uid="{00000000-0005-0000-0000-00000D030000}"/>
    <cellStyle name="Comma 2 3 4 2 2 2" xfId="18379" xr:uid="{00000000-0005-0000-0000-00000E030000}"/>
    <cellStyle name="Comma 2 3 4 2 2 2 2" xfId="38431" xr:uid="{00000000-0005-0000-0000-00000F030000}"/>
    <cellStyle name="Comma 2 3 4 2 2 3" xfId="18775" xr:uid="{00000000-0005-0000-0000-000010030000}"/>
    <cellStyle name="Comma 2 3 4 2 2 3 2" xfId="38827" xr:uid="{00000000-0005-0000-0000-000011030000}"/>
    <cellStyle name="Comma 2 3 4 2 2 4" xfId="19171" xr:uid="{00000000-0005-0000-0000-000012030000}"/>
    <cellStyle name="Comma 2 3 4 2 2 4 2" xfId="39223" xr:uid="{00000000-0005-0000-0000-000013030000}"/>
    <cellStyle name="Comma 2 3 4 2 2 5" xfId="19567" xr:uid="{00000000-0005-0000-0000-000014030000}"/>
    <cellStyle name="Comma 2 3 4 2 2 5 2" xfId="39619" xr:uid="{00000000-0005-0000-0000-000015030000}"/>
    <cellStyle name="Comma 2 3 4 2 2 6" xfId="19963" xr:uid="{00000000-0005-0000-0000-000016030000}"/>
    <cellStyle name="Comma 2 3 4 2 2 6 2" xfId="40015" xr:uid="{00000000-0005-0000-0000-000017030000}"/>
    <cellStyle name="Comma 2 3 4 2 2 7" xfId="37000" xr:uid="{00000000-0005-0000-0000-000018030000}"/>
    <cellStyle name="Comma 2 3 4 2 3" xfId="18181" xr:uid="{00000000-0005-0000-0000-000019030000}"/>
    <cellStyle name="Comma 2 3 4 2 3 2" xfId="38233" xr:uid="{00000000-0005-0000-0000-00001A030000}"/>
    <cellStyle name="Comma 2 3 4 2 4" xfId="18577" xr:uid="{00000000-0005-0000-0000-00001B030000}"/>
    <cellStyle name="Comma 2 3 4 2 4 2" xfId="38629" xr:uid="{00000000-0005-0000-0000-00001C030000}"/>
    <cellStyle name="Comma 2 3 4 2 5" xfId="18973" xr:uid="{00000000-0005-0000-0000-00001D030000}"/>
    <cellStyle name="Comma 2 3 4 2 5 2" xfId="39025" xr:uid="{00000000-0005-0000-0000-00001E030000}"/>
    <cellStyle name="Comma 2 3 4 2 6" xfId="19369" xr:uid="{00000000-0005-0000-0000-00001F030000}"/>
    <cellStyle name="Comma 2 3 4 2 6 2" xfId="39421" xr:uid="{00000000-0005-0000-0000-000020030000}"/>
    <cellStyle name="Comma 2 3 4 2 7" xfId="19765" xr:uid="{00000000-0005-0000-0000-000021030000}"/>
    <cellStyle name="Comma 2 3 4 2 7 2" xfId="39817" xr:uid="{00000000-0005-0000-0000-000022030000}"/>
    <cellStyle name="Comma 2 3 4 2 8" xfId="27970" xr:uid="{00000000-0005-0000-0000-000023030000}"/>
    <cellStyle name="Comma 2 3 4 3" xfId="9019" xr:uid="{00000000-0005-0000-0000-000024030000}"/>
    <cellStyle name="Comma 2 3 4 3 2" xfId="18049" xr:uid="{00000000-0005-0000-0000-000025030000}"/>
    <cellStyle name="Comma 2 3 4 3 2 2" xfId="18445" xr:uid="{00000000-0005-0000-0000-000026030000}"/>
    <cellStyle name="Comma 2 3 4 3 2 2 2" xfId="38497" xr:uid="{00000000-0005-0000-0000-000027030000}"/>
    <cellStyle name="Comma 2 3 4 3 2 3" xfId="18841" xr:uid="{00000000-0005-0000-0000-000028030000}"/>
    <cellStyle name="Comma 2 3 4 3 2 3 2" xfId="38893" xr:uid="{00000000-0005-0000-0000-000029030000}"/>
    <cellStyle name="Comma 2 3 4 3 2 4" xfId="19237" xr:uid="{00000000-0005-0000-0000-00002A030000}"/>
    <cellStyle name="Comma 2 3 4 3 2 4 2" xfId="39289" xr:uid="{00000000-0005-0000-0000-00002B030000}"/>
    <cellStyle name="Comma 2 3 4 3 2 5" xfId="19633" xr:uid="{00000000-0005-0000-0000-00002C030000}"/>
    <cellStyle name="Comma 2 3 4 3 2 5 2" xfId="39685" xr:uid="{00000000-0005-0000-0000-00002D030000}"/>
    <cellStyle name="Comma 2 3 4 3 2 6" xfId="20029" xr:uid="{00000000-0005-0000-0000-00002E030000}"/>
    <cellStyle name="Comma 2 3 4 3 2 6 2" xfId="40081" xr:uid="{00000000-0005-0000-0000-00002F030000}"/>
    <cellStyle name="Comma 2 3 4 3 2 7" xfId="38101" xr:uid="{00000000-0005-0000-0000-000030030000}"/>
    <cellStyle name="Comma 2 3 4 3 3" xfId="18247" xr:uid="{00000000-0005-0000-0000-000031030000}"/>
    <cellStyle name="Comma 2 3 4 3 3 2" xfId="38299" xr:uid="{00000000-0005-0000-0000-000032030000}"/>
    <cellStyle name="Comma 2 3 4 3 4" xfId="18643" xr:uid="{00000000-0005-0000-0000-000033030000}"/>
    <cellStyle name="Comma 2 3 4 3 4 2" xfId="38695" xr:uid="{00000000-0005-0000-0000-000034030000}"/>
    <cellStyle name="Comma 2 3 4 3 5" xfId="19039" xr:uid="{00000000-0005-0000-0000-000035030000}"/>
    <cellStyle name="Comma 2 3 4 3 5 2" xfId="39091" xr:uid="{00000000-0005-0000-0000-000036030000}"/>
    <cellStyle name="Comma 2 3 4 3 6" xfId="19435" xr:uid="{00000000-0005-0000-0000-000037030000}"/>
    <cellStyle name="Comma 2 3 4 3 6 2" xfId="39487" xr:uid="{00000000-0005-0000-0000-000038030000}"/>
    <cellStyle name="Comma 2 3 4 3 7" xfId="19831" xr:uid="{00000000-0005-0000-0000-000039030000}"/>
    <cellStyle name="Comma 2 3 4 3 7 2" xfId="39883" xr:uid="{00000000-0005-0000-0000-00003A030000}"/>
    <cellStyle name="Comma 2 3 4 3 8" xfId="29071" xr:uid="{00000000-0005-0000-0000-00003B030000}"/>
    <cellStyle name="Comma 2 3 4 4" xfId="12466" xr:uid="{00000000-0005-0000-0000-00003C030000}"/>
    <cellStyle name="Comma 2 3 4 4 2" xfId="18313" xr:uid="{00000000-0005-0000-0000-00003D030000}"/>
    <cellStyle name="Comma 2 3 4 4 2 2" xfId="38365" xr:uid="{00000000-0005-0000-0000-00003E030000}"/>
    <cellStyle name="Comma 2 3 4 4 3" xfId="18709" xr:uid="{00000000-0005-0000-0000-00003F030000}"/>
    <cellStyle name="Comma 2 3 4 4 3 2" xfId="38761" xr:uid="{00000000-0005-0000-0000-000040030000}"/>
    <cellStyle name="Comma 2 3 4 4 4" xfId="19105" xr:uid="{00000000-0005-0000-0000-000041030000}"/>
    <cellStyle name="Comma 2 3 4 4 4 2" xfId="39157" xr:uid="{00000000-0005-0000-0000-000042030000}"/>
    <cellStyle name="Comma 2 3 4 4 5" xfId="19501" xr:uid="{00000000-0005-0000-0000-000043030000}"/>
    <cellStyle name="Comma 2 3 4 4 5 2" xfId="39553" xr:uid="{00000000-0005-0000-0000-000044030000}"/>
    <cellStyle name="Comma 2 3 4 4 6" xfId="19897" xr:uid="{00000000-0005-0000-0000-000045030000}"/>
    <cellStyle name="Comma 2 3 4 4 6 2" xfId="39949" xr:uid="{00000000-0005-0000-0000-000046030000}"/>
    <cellStyle name="Comma 2 3 4 4 7" xfId="32518" xr:uid="{00000000-0005-0000-0000-000047030000}"/>
    <cellStyle name="Comma 2 3 4 5" xfId="18115" xr:uid="{00000000-0005-0000-0000-000048030000}"/>
    <cellStyle name="Comma 2 3 4 5 2" xfId="38167" xr:uid="{00000000-0005-0000-0000-000049030000}"/>
    <cellStyle name="Comma 2 3 4 6" xfId="18511" xr:uid="{00000000-0005-0000-0000-00004A030000}"/>
    <cellStyle name="Comma 2 3 4 6 2" xfId="38563" xr:uid="{00000000-0005-0000-0000-00004B030000}"/>
    <cellStyle name="Comma 2 3 4 7" xfId="18907" xr:uid="{00000000-0005-0000-0000-00004C030000}"/>
    <cellStyle name="Comma 2 3 4 7 2" xfId="38959" xr:uid="{00000000-0005-0000-0000-00004D030000}"/>
    <cellStyle name="Comma 2 3 4 8" xfId="19303" xr:uid="{00000000-0005-0000-0000-00004E030000}"/>
    <cellStyle name="Comma 2 3 4 8 2" xfId="39355" xr:uid="{00000000-0005-0000-0000-00004F030000}"/>
    <cellStyle name="Comma 2 3 4 9" xfId="19699" xr:uid="{00000000-0005-0000-0000-000050030000}"/>
    <cellStyle name="Comma 2 3 4 9 2" xfId="39751" xr:uid="{00000000-0005-0000-0000-000051030000}"/>
    <cellStyle name="Comma 2 3 5" xfId="4930" xr:uid="{00000000-0005-0000-0000-000052030000}"/>
    <cellStyle name="Comma 2 3 5 2" xfId="13960" xr:uid="{00000000-0005-0000-0000-000053030000}"/>
    <cellStyle name="Comma 2 3 5 2 2" xfId="18335" xr:uid="{00000000-0005-0000-0000-000054030000}"/>
    <cellStyle name="Comma 2 3 5 2 2 2" xfId="38387" xr:uid="{00000000-0005-0000-0000-000055030000}"/>
    <cellStyle name="Comma 2 3 5 2 3" xfId="18731" xr:uid="{00000000-0005-0000-0000-000056030000}"/>
    <cellStyle name="Comma 2 3 5 2 3 2" xfId="38783" xr:uid="{00000000-0005-0000-0000-000057030000}"/>
    <cellStyle name="Comma 2 3 5 2 4" xfId="19127" xr:uid="{00000000-0005-0000-0000-000058030000}"/>
    <cellStyle name="Comma 2 3 5 2 4 2" xfId="39179" xr:uid="{00000000-0005-0000-0000-000059030000}"/>
    <cellStyle name="Comma 2 3 5 2 5" xfId="19523" xr:uid="{00000000-0005-0000-0000-00005A030000}"/>
    <cellStyle name="Comma 2 3 5 2 5 2" xfId="39575" xr:uid="{00000000-0005-0000-0000-00005B030000}"/>
    <cellStyle name="Comma 2 3 5 2 6" xfId="19919" xr:uid="{00000000-0005-0000-0000-00005C030000}"/>
    <cellStyle name="Comma 2 3 5 2 6 2" xfId="39971" xr:uid="{00000000-0005-0000-0000-00005D030000}"/>
    <cellStyle name="Comma 2 3 5 2 7" xfId="34012" xr:uid="{00000000-0005-0000-0000-00005E030000}"/>
    <cellStyle name="Comma 2 3 5 3" xfId="18137" xr:uid="{00000000-0005-0000-0000-00005F030000}"/>
    <cellStyle name="Comma 2 3 5 3 2" xfId="38189" xr:uid="{00000000-0005-0000-0000-000060030000}"/>
    <cellStyle name="Comma 2 3 5 4" xfId="18533" xr:uid="{00000000-0005-0000-0000-000061030000}"/>
    <cellStyle name="Comma 2 3 5 4 2" xfId="38585" xr:uid="{00000000-0005-0000-0000-000062030000}"/>
    <cellStyle name="Comma 2 3 5 5" xfId="18929" xr:uid="{00000000-0005-0000-0000-000063030000}"/>
    <cellStyle name="Comma 2 3 5 5 2" xfId="38981" xr:uid="{00000000-0005-0000-0000-000064030000}"/>
    <cellStyle name="Comma 2 3 5 6" xfId="19325" xr:uid="{00000000-0005-0000-0000-000065030000}"/>
    <cellStyle name="Comma 2 3 5 6 2" xfId="39377" xr:uid="{00000000-0005-0000-0000-000066030000}"/>
    <cellStyle name="Comma 2 3 5 7" xfId="19721" xr:uid="{00000000-0005-0000-0000-000067030000}"/>
    <cellStyle name="Comma 2 3 5 7 2" xfId="39773" xr:uid="{00000000-0005-0000-0000-000068030000}"/>
    <cellStyle name="Comma 2 3 5 8" xfId="24982" xr:uid="{00000000-0005-0000-0000-000069030000}"/>
    <cellStyle name="Comma 2 3 6" xfId="8975" xr:uid="{00000000-0005-0000-0000-00006A030000}"/>
    <cellStyle name="Comma 2 3 6 2" xfId="18005" xr:uid="{00000000-0005-0000-0000-00006B030000}"/>
    <cellStyle name="Comma 2 3 6 2 2" xfId="18401" xr:uid="{00000000-0005-0000-0000-00006C030000}"/>
    <cellStyle name="Comma 2 3 6 2 2 2" xfId="38453" xr:uid="{00000000-0005-0000-0000-00006D030000}"/>
    <cellStyle name="Comma 2 3 6 2 3" xfId="18797" xr:uid="{00000000-0005-0000-0000-00006E030000}"/>
    <cellStyle name="Comma 2 3 6 2 3 2" xfId="38849" xr:uid="{00000000-0005-0000-0000-00006F030000}"/>
    <cellStyle name="Comma 2 3 6 2 4" xfId="19193" xr:uid="{00000000-0005-0000-0000-000070030000}"/>
    <cellStyle name="Comma 2 3 6 2 4 2" xfId="39245" xr:uid="{00000000-0005-0000-0000-000071030000}"/>
    <cellStyle name="Comma 2 3 6 2 5" xfId="19589" xr:uid="{00000000-0005-0000-0000-000072030000}"/>
    <cellStyle name="Comma 2 3 6 2 5 2" xfId="39641" xr:uid="{00000000-0005-0000-0000-000073030000}"/>
    <cellStyle name="Comma 2 3 6 2 6" xfId="19985" xr:uid="{00000000-0005-0000-0000-000074030000}"/>
    <cellStyle name="Comma 2 3 6 2 6 2" xfId="40037" xr:uid="{00000000-0005-0000-0000-000075030000}"/>
    <cellStyle name="Comma 2 3 6 2 7" xfId="38057" xr:uid="{00000000-0005-0000-0000-000076030000}"/>
    <cellStyle name="Comma 2 3 6 3" xfId="18203" xr:uid="{00000000-0005-0000-0000-000077030000}"/>
    <cellStyle name="Comma 2 3 6 3 2" xfId="38255" xr:uid="{00000000-0005-0000-0000-000078030000}"/>
    <cellStyle name="Comma 2 3 6 4" xfId="18599" xr:uid="{00000000-0005-0000-0000-000079030000}"/>
    <cellStyle name="Comma 2 3 6 4 2" xfId="38651" xr:uid="{00000000-0005-0000-0000-00007A030000}"/>
    <cellStyle name="Comma 2 3 6 5" xfId="18995" xr:uid="{00000000-0005-0000-0000-00007B030000}"/>
    <cellStyle name="Comma 2 3 6 5 2" xfId="39047" xr:uid="{00000000-0005-0000-0000-00007C030000}"/>
    <cellStyle name="Comma 2 3 6 6" xfId="19391" xr:uid="{00000000-0005-0000-0000-00007D030000}"/>
    <cellStyle name="Comma 2 3 6 6 2" xfId="39443" xr:uid="{00000000-0005-0000-0000-00007E030000}"/>
    <cellStyle name="Comma 2 3 6 7" xfId="19787" xr:uid="{00000000-0005-0000-0000-00007F030000}"/>
    <cellStyle name="Comma 2 3 6 7 2" xfId="39839" xr:uid="{00000000-0005-0000-0000-000080030000}"/>
    <cellStyle name="Comma 2 3 6 8" xfId="29027" xr:uid="{00000000-0005-0000-0000-000081030000}"/>
    <cellStyle name="Comma 2 3 7" xfId="9478" xr:uid="{00000000-0005-0000-0000-000082030000}"/>
    <cellStyle name="Comma 2 3 7 2" xfId="18269" xr:uid="{00000000-0005-0000-0000-000083030000}"/>
    <cellStyle name="Comma 2 3 7 2 2" xfId="38321" xr:uid="{00000000-0005-0000-0000-000084030000}"/>
    <cellStyle name="Comma 2 3 7 3" xfId="18665" xr:uid="{00000000-0005-0000-0000-000085030000}"/>
    <cellStyle name="Comma 2 3 7 3 2" xfId="38717" xr:uid="{00000000-0005-0000-0000-000086030000}"/>
    <cellStyle name="Comma 2 3 7 4" xfId="19061" xr:uid="{00000000-0005-0000-0000-000087030000}"/>
    <cellStyle name="Comma 2 3 7 4 2" xfId="39113" xr:uid="{00000000-0005-0000-0000-000088030000}"/>
    <cellStyle name="Comma 2 3 7 5" xfId="19457" xr:uid="{00000000-0005-0000-0000-000089030000}"/>
    <cellStyle name="Comma 2 3 7 5 2" xfId="39509" xr:uid="{00000000-0005-0000-0000-00008A030000}"/>
    <cellStyle name="Comma 2 3 7 6" xfId="19853" xr:uid="{00000000-0005-0000-0000-00008B030000}"/>
    <cellStyle name="Comma 2 3 7 6 2" xfId="39905" xr:uid="{00000000-0005-0000-0000-00008C030000}"/>
    <cellStyle name="Comma 2 3 7 7" xfId="29530" xr:uid="{00000000-0005-0000-0000-00008D030000}"/>
    <cellStyle name="Comma 2 3 8" xfId="18071" xr:uid="{00000000-0005-0000-0000-00008E030000}"/>
    <cellStyle name="Comma 2 3 8 2" xfId="38123" xr:uid="{00000000-0005-0000-0000-00008F030000}"/>
    <cellStyle name="Comma 2 3 9" xfId="18467" xr:uid="{00000000-0005-0000-0000-000090030000}"/>
    <cellStyle name="Comma 2 3 9 2" xfId="38519" xr:uid="{00000000-0005-0000-0000-000091030000}"/>
    <cellStyle name="Comma 2 4" xfId="634" xr:uid="{00000000-0005-0000-0000-000092030000}"/>
    <cellStyle name="Comma 2 4 10" xfId="18865" xr:uid="{00000000-0005-0000-0000-000093030000}"/>
    <cellStyle name="Comma 2 4 10 2" xfId="38917" xr:uid="{00000000-0005-0000-0000-000094030000}"/>
    <cellStyle name="Comma 2 4 11" xfId="19261" xr:uid="{00000000-0005-0000-0000-000095030000}"/>
    <cellStyle name="Comma 2 4 11 2" xfId="39313" xr:uid="{00000000-0005-0000-0000-000096030000}"/>
    <cellStyle name="Comma 2 4 12" xfId="19657" xr:uid="{00000000-0005-0000-0000-000097030000}"/>
    <cellStyle name="Comma 2 4 12 2" xfId="39709" xr:uid="{00000000-0005-0000-0000-000098030000}"/>
    <cellStyle name="Comma 2 4 13" xfId="20686" xr:uid="{00000000-0005-0000-0000-000099030000}"/>
    <cellStyle name="Comma 2 4 2" xfId="1381" xr:uid="{00000000-0005-0000-0000-00009A030000}"/>
    <cellStyle name="Comma 2 4 2 10" xfId="19272" xr:uid="{00000000-0005-0000-0000-00009B030000}"/>
    <cellStyle name="Comma 2 4 2 10 2" xfId="39324" xr:uid="{00000000-0005-0000-0000-00009C030000}"/>
    <cellStyle name="Comma 2 4 2 11" xfId="19668" xr:uid="{00000000-0005-0000-0000-00009D030000}"/>
    <cellStyle name="Comma 2 4 2 11 2" xfId="39720" xr:uid="{00000000-0005-0000-0000-00009E030000}"/>
    <cellStyle name="Comma 2 4 2 12" xfId="21433" xr:uid="{00000000-0005-0000-0000-00009F030000}"/>
    <cellStyle name="Comma 2 4 2 2" xfId="2875" xr:uid="{00000000-0005-0000-0000-0000A0030000}"/>
    <cellStyle name="Comma 2 4 2 2 10" xfId="22927" xr:uid="{00000000-0005-0000-0000-0000A1030000}"/>
    <cellStyle name="Comma 2 4 2 2 2" xfId="7357" xr:uid="{00000000-0005-0000-0000-0000A2030000}"/>
    <cellStyle name="Comma 2 4 2 2 2 2" xfId="16387" xr:uid="{00000000-0005-0000-0000-0000A3030000}"/>
    <cellStyle name="Comma 2 4 2 2 2 2 2" xfId="18370" xr:uid="{00000000-0005-0000-0000-0000A4030000}"/>
    <cellStyle name="Comma 2 4 2 2 2 2 2 2" xfId="38422" xr:uid="{00000000-0005-0000-0000-0000A5030000}"/>
    <cellStyle name="Comma 2 4 2 2 2 2 3" xfId="18766" xr:uid="{00000000-0005-0000-0000-0000A6030000}"/>
    <cellStyle name="Comma 2 4 2 2 2 2 3 2" xfId="38818" xr:uid="{00000000-0005-0000-0000-0000A7030000}"/>
    <cellStyle name="Comma 2 4 2 2 2 2 4" xfId="19162" xr:uid="{00000000-0005-0000-0000-0000A8030000}"/>
    <cellStyle name="Comma 2 4 2 2 2 2 4 2" xfId="39214" xr:uid="{00000000-0005-0000-0000-0000A9030000}"/>
    <cellStyle name="Comma 2 4 2 2 2 2 5" xfId="19558" xr:uid="{00000000-0005-0000-0000-0000AA030000}"/>
    <cellStyle name="Comma 2 4 2 2 2 2 5 2" xfId="39610" xr:uid="{00000000-0005-0000-0000-0000AB030000}"/>
    <cellStyle name="Comma 2 4 2 2 2 2 6" xfId="19954" xr:uid="{00000000-0005-0000-0000-0000AC030000}"/>
    <cellStyle name="Comma 2 4 2 2 2 2 6 2" xfId="40006" xr:uid="{00000000-0005-0000-0000-0000AD030000}"/>
    <cellStyle name="Comma 2 4 2 2 2 2 7" xfId="36439" xr:uid="{00000000-0005-0000-0000-0000AE030000}"/>
    <cellStyle name="Comma 2 4 2 2 2 3" xfId="18172" xr:uid="{00000000-0005-0000-0000-0000AF030000}"/>
    <cellStyle name="Comma 2 4 2 2 2 3 2" xfId="38224" xr:uid="{00000000-0005-0000-0000-0000B0030000}"/>
    <cellStyle name="Comma 2 4 2 2 2 4" xfId="18568" xr:uid="{00000000-0005-0000-0000-0000B1030000}"/>
    <cellStyle name="Comma 2 4 2 2 2 4 2" xfId="38620" xr:uid="{00000000-0005-0000-0000-0000B2030000}"/>
    <cellStyle name="Comma 2 4 2 2 2 5" xfId="18964" xr:uid="{00000000-0005-0000-0000-0000B3030000}"/>
    <cellStyle name="Comma 2 4 2 2 2 5 2" xfId="39016" xr:uid="{00000000-0005-0000-0000-0000B4030000}"/>
    <cellStyle name="Comma 2 4 2 2 2 6" xfId="19360" xr:uid="{00000000-0005-0000-0000-0000B5030000}"/>
    <cellStyle name="Comma 2 4 2 2 2 6 2" xfId="39412" xr:uid="{00000000-0005-0000-0000-0000B6030000}"/>
    <cellStyle name="Comma 2 4 2 2 2 7" xfId="19756" xr:uid="{00000000-0005-0000-0000-0000B7030000}"/>
    <cellStyle name="Comma 2 4 2 2 2 7 2" xfId="39808" xr:uid="{00000000-0005-0000-0000-0000B8030000}"/>
    <cellStyle name="Comma 2 4 2 2 2 8" xfId="27409" xr:uid="{00000000-0005-0000-0000-0000B9030000}"/>
    <cellStyle name="Comma 2 4 2 2 3" xfId="9010" xr:uid="{00000000-0005-0000-0000-0000BA030000}"/>
    <cellStyle name="Comma 2 4 2 2 3 2" xfId="18040" xr:uid="{00000000-0005-0000-0000-0000BB030000}"/>
    <cellStyle name="Comma 2 4 2 2 3 2 2" xfId="18436" xr:uid="{00000000-0005-0000-0000-0000BC030000}"/>
    <cellStyle name="Comma 2 4 2 2 3 2 2 2" xfId="38488" xr:uid="{00000000-0005-0000-0000-0000BD030000}"/>
    <cellStyle name="Comma 2 4 2 2 3 2 3" xfId="18832" xr:uid="{00000000-0005-0000-0000-0000BE030000}"/>
    <cellStyle name="Comma 2 4 2 2 3 2 3 2" xfId="38884" xr:uid="{00000000-0005-0000-0000-0000BF030000}"/>
    <cellStyle name="Comma 2 4 2 2 3 2 4" xfId="19228" xr:uid="{00000000-0005-0000-0000-0000C0030000}"/>
    <cellStyle name="Comma 2 4 2 2 3 2 4 2" xfId="39280" xr:uid="{00000000-0005-0000-0000-0000C1030000}"/>
    <cellStyle name="Comma 2 4 2 2 3 2 5" xfId="19624" xr:uid="{00000000-0005-0000-0000-0000C2030000}"/>
    <cellStyle name="Comma 2 4 2 2 3 2 5 2" xfId="39676" xr:uid="{00000000-0005-0000-0000-0000C3030000}"/>
    <cellStyle name="Comma 2 4 2 2 3 2 6" xfId="20020" xr:uid="{00000000-0005-0000-0000-0000C4030000}"/>
    <cellStyle name="Comma 2 4 2 2 3 2 6 2" xfId="40072" xr:uid="{00000000-0005-0000-0000-0000C5030000}"/>
    <cellStyle name="Comma 2 4 2 2 3 2 7" xfId="38092" xr:uid="{00000000-0005-0000-0000-0000C6030000}"/>
    <cellStyle name="Comma 2 4 2 2 3 3" xfId="18238" xr:uid="{00000000-0005-0000-0000-0000C7030000}"/>
    <cellStyle name="Comma 2 4 2 2 3 3 2" xfId="38290" xr:uid="{00000000-0005-0000-0000-0000C8030000}"/>
    <cellStyle name="Comma 2 4 2 2 3 4" xfId="18634" xr:uid="{00000000-0005-0000-0000-0000C9030000}"/>
    <cellStyle name="Comma 2 4 2 2 3 4 2" xfId="38686" xr:uid="{00000000-0005-0000-0000-0000CA030000}"/>
    <cellStyle name="Comma 2 4 2 2 3 5" xfId="19030" xr:uid="{00000000-0005-0000-0000-0000CB030000}"/>
    <cellStyle name="Comma 2 4 2 2 3 5 2" xfId="39082" xr:uid="{00000000-0005-0000-0000-0000CC030000}"/>
    <cellStyle name="Comma 2 4 2 2 3 6" xfId="19426" xr:uid="{00000000-0005-0000-0000-0000CD030000}"/>
    <cellStyle name="Comma 2 4 2 2 3 6 2" xfId="39478" xr:uid="{00000000-0005-0000-0000-0000CE030000}"/>
    <cellStyle name="Comma 2 4 2 2 3 7" xfId="19822" xr:uid="{00000000-0005-0000-0000-0000CF030000}"/>
    <cellStyle name="Comma 2 4 2 2 3 7 2" xfId="39874" xr:uid="{00000000-0005-0000-0000-0000D0030000}"/>
    <cellStyle name="Comma 2 4 2 2 3 8" xfId="29062" xr:uid="{00000000-0005-0000-0000-0000D1030000}"/>
    <cellStyle name="Comma 2 4 2 2 4" xfId="11905" xr:uid="{00000000-0005-0000-0000-0000D2030000}"/>
    <cellStyle name="Comma 2 4 2 2 4 2" xfId="18304" xr:uid="{00000000-0005-0000-0000-0000D3030000}"/>
    <cellStyle name="Comma 2 4 2 2 4 2 2" xfId="38356" xr:uid="{00000000-0005-0000-0000-0000D4030000}"/>
    <cellStyle name="Comma 2 4 2 2 4 3" xfId="18700" xr:uid="{00000000-0005-0000-0000-0000D5030000}"/>
    <cellStyle name="Comma 2 4 2 2 4 3 2" xfId="38752" xr:uid="{00000000-0005-0000-0000-0000D6030000}"/>
    <cellStyle name="Comma 2 4 2 2 4 4" xfId="19096" xr:uid="{00000000-0005-0000-0000-0000D7030000}"/>
    <cellStyle name="Comma 2 4 2 2 4 4 2" xfId="39148" xr:uid="{00000000-0005-0000-0000-0000D8030000}"/>
    <cellStyle name="Comma 2 4 2 2 4 5" xfId="19492" xr:uid="{00000000-0005-0000-0000-0000D9030000}"/>
    <cellStyle name="Comma 2 4 2 2 4 5 2" xfId="39544" xr:uid="{00000000-0005-0000-0000-0000DA030000}"/>
    <cellStyle name="Comma 2 4 2 2 4 6" xfId="19888" xr:uid="{00000000-0005-0000-0000-0000DB030000}"/>
    <cellStyle name="Comma 2 4 2 2 4 6 2" xfId="39940" xr:uid="{00000000-0005-0000-0000-0000DC030000}"/>
    <cellStyle name="Comma 2 4 2 2 4 7" xfId="31957" xr:uid="{00000000-0005-0000-0000-0000DD030000}"/>
    <cellStyle name="Comma 2 4 2 2 5" xfId="18106" xr:uid="{00000000-0005-0000-0000-0000DE030000}"/>
    <cellStyle name="Comma 2 4 2 2 5 2" xfId="38158" xr:uid="{00000000-0005-0000-0000-0000DF030000}"/>
    <cellStyle name="Comma 2 4 2 2 6" xfId="18502" xr:uid="{00000000-0005-0000-0000-0000E0030000}"/>
    <cellStyle name="Comma 2 4 2 2 6 2" xfId="38554" xr:uid="{00000000-0005-0000-0000-0000E1030000}"/>
    <cellStyle name="Comma 2 4 2 2 7" xfId="18898" xr:uid="{00000000-0005-0000-0000-0000E2030000}"/>
    <cellStyle name="Comma 2 4 2 2 7 2" xfId="38950" xr:uid="{00000000-0005-0000-0000-0000E3030000}"/>
    <cellStyle name="Comma 2 4 2 2 8" xfId="19294" xr:uid="{00000000-0005-0000-0000-0000E4030000}"/>
    <cellStyle name="Comma 2 4 2 2 8 2" xfId="39346" xr:uid="{00000000-0005-0000-0000-0000E5030000}"/>
    <cellStyle name="Comma 2 4 2 2 9" xfId="19690" xr:uid="{00000000-0005-0000-0000-0000E6030000}"/>
    <cellStyle name="Comma 2 4 2 2 9 2" xfId="39742" xr:uid="{00000000-0005-0000-0000-0000E7030000}"/>
    <cellStyle name="Comma 2 4 2 3" xfId="4369" xr:uid="{00000000-0005-0000-0000-0000E8030000}"/>
    <cellStyle name="Comma 2 4 2 3 10" xfId="24421" xr:uid="{00000000-0005-0000-0000-0000E9030000}"/>
    <cellStyle name="Comma 2 4 2 3 2" xfId="8851" xr:uid="{00000000-0005-0000-0000-0000EA030000}"/>
    <cellStyle name="Comma 2 4 2 3 2 2" xfId="17881" xr:uid="{00000000-0005-0000-0000-0000EB030000}"/>
    <cellStyle name="Comma 2 4 2 3 2 2 2" xfId="18392" xr:uid="{00000000-0005-0000-0000-0000EC030000}"/>
    <cellStyle name="Comma 2 4 2 3 2 2 2 2" xfId="38444" xr:uid="{00000000-0005-0000-0000-0000ED030000}"/>
    <cellStyle name="Comma 2 4 2 3 2 2 3" xfId="18788" xr:uid="{00000000-0005-0000-0000-0000EE030000}"/>
    <cellStyle name="Comma 2 4 2 3 2 2 3 2" xfId="38840" xr:uid="{00000000-0005-0000-0000-0000EF030000}"/>
    <cellStyle name="Comma 2 4 2 3 2 2 4" xfId="19184" xr:uid="{00000000-0005-0000-0000-0000F0030000}"/>
    <cellStyle name="Comma 2 4 2 3 2 2 4 2" xfId="39236" xr:uid="{00000000-0005-0000-0000-0000F1030000}"/>
    <cellStyle name="Comma 2 4 2 3 2 2 5" xfId="19580" xr:uid="{00000000-0005-0000-0000-0000F2030000}"/>
    <cellStyle name="Comma 2 4 2 3 2 2 5 2" xfId="39632" xr:uid="{00000000-0005-0000-0000-0000F3030000}"/>
    <cellStyle name="Comma 2 4 2 3 2 2 6" xfId="19976" xr:uid="{00000000-0005-0000-0000-0000F4030000}"/>
    <cellStyle name="Comma 2 4 2 3 2 2 6 2" xfId="40028" xr:uid="{00000000-0005-0000-0000-0000F5030000}"/>
    <cellStyle name="Comma 2 4 2 3 2 2 7" xfId="37933" xr:uid="{00000000-0005-0000-0000-0000F6030000}"/>
    <cellStyle name="Comma 2 4 2 3 2 3" xfId="18194" xr:uid="{00000000-0005-0000-0000-0000F7030000}"/>
    <cellStyle name="Comma 2 4 2 3 2 3 2" xfId="38246" xr:uid="{00000000-0005-0000-0000-0000F8030000}"/>
    <cellStyle name="Comma 2 4 2 3 2 4" xfId="18590" xr:uid="{00000000-0005-0000-0000-0000F9030000}"/>
    <cellStyle name="Comma 2 4 2 3 2 4 2" xfId="38642" xr:uid="{00000000-0005-0000-0000-0000FA030000}"/>
    <cellStyle name="Comma 2 4 2 3 2 5" xfId="18986" xr:uid="{00000000-0005-0000-0000-0000FB030000}"/>
    <cellStyle name="Comma 2 4 2 3 2 5 2" xfId="39038" xr:uid="{00000000-0005-0000-0000-0000FC030000}"/>
    <cellStyle name="Comma 2 4 2 3 2 6" xfId="19382" xr:uid="{00000000-0005-0000-0000-0000FD030000}"/>
    <cellStyle name="Comma 2 4 2 3 2 6 2" xfId="39434" xr:uid="{00000000-0005-0000-0000-0000FE030000}"/>
    <cellStyle name="Comma 2 4 2 3 2 7" xfId="19778" xr:uid="{00000000-0005-0000-0000-0000FF030000}"/>
    <cellStyle name="Comma 2 4 2 3 2 7 2" xfId="39830" xr:uid="{00000000-0005-0000-0000-000000040000}"/>
    <cellStyle name="Comma 2 4 2 3 2 8" xfId="28903" xr:uid="{00000000-0005-0000-0000-000001040000}"/>
    <cellStyle name="Comma 2 4 2 3 3" xfId="9032" xr:uid="{00000000-0005-0000-0000-000002040000}"/>
    <cellStyle name="Comma 2 4 2 3 3 2" xfId="18062" xr:uid="{00000000-0005-0000-0000-000003040000}"/>
    <cellStyle name="Comma 2 4 2 3 3 2 2" xfId="18458" xr:uid="{00000000-0005-0000-0000-000004040000}"/>
    <cellStyle name="Comma 2 4 2 3 3 2 2 2" xfId="38510" xr:uid="{00000000-0005-0000-0000-000005040000}"/>
    <cellStyle name="Comma 2 4 2 3 3 2 3" xfId="18854" xr:uid="{00000000-0005-0000-0000-000006040000}"/>
    <cellStyle name="Comma 2 4 2 3 3 2 3 2" xfId="38906" xr:uid="{00000000-0005-0000-0000-000007040000}"/>
    <cellStyle name="Comma 2 4 2 3 3 2 4" xfId="19250" xr:uid="{00000000-0005-0000-0000-000008040000}"/>
    <cellStyle name="Comma 2 4 2 3 3 2 4 2" xfId="39302" xr:uid="{00000000-0005-0000-0000-000009040000}"/>
    <cellStyle name="Comma 2 4 2 3 3 2 5" xfId="19646" xr:uid="{00000000-0005-0000-0000-00000A040000}"/>
    <cellStyle name="Comma 2 4 2 3 3 2 5 2" xfId="39698" xr:uid="{00000000-0005-0000-0000-00000B040000}"/>
    <cellStyle name="Comma 2 4 2 3 3 2 6" xfId="20042" xr:uid="{00000000-0005-0000-0000-00000C040000}"/>
    <cellStyle name="Comma 2 4 2 3 3 2 6 2" xfId="40094" xr:uid="{00000000-0005-0000-0000-00000D040000}"/>
    <cellStyle name="Comma 2 4 2 3 3 2 7" xfId="38114" xr:uid="{00000000-0005-0000-0000-00000E040000}"/>
    <cellStyle name="Comma 2 4 2 3 3 3" xfId="18260" xr:uid="{00000000-0005-0000-0000-00000F040000}"/>
    <cellStyle name="Comma 2 4 2 3 3 3 2" xfId="38312" xr:uid="{00000000-0005-0000-0000-000010040000}"/>
    <cellStyle name="Comma 2 4 2 3 3 4" xfId="18656" xr:uid="{00000000-0005-0000-0000-000011040000}"/>
    <cellStyle name="Comma 2 4 2 3 3 4 2" xfId="38708" xr:uid="{00000000-0005-0000-0000-000012040000}"/>
    <cellStyle name="Comma 2 4 2 3 3 5" xfId="19052" xr:uid="{00000000-0005-0000-0000-000013040000}"/>
    <cellStyle name="Comma 2 4 2 3 3 5 2" xfId="39104" xr:uid="{00000000-0005-0000-0000-000014040000}"/>
    <cellStyle name="Comma 2 4 2 3 3 6" xfId="19448" xr:uid="{00000000-0005-0000-0000-000015040000}"/>
    <cellStyle name="Comma 2 4 2 3 3 6 2" xfId="39500" xr:uid="{00000000-0005-0000-0000-000016040000}"/>
    <cellStyle name="Comma 2 4 2 3 3 7" xfId="19844" xr:uid="{00000000-0005-0000-0000-000017040000}"/>
    <cellStyle name="Comma 2 4 2 3 3 7 2" xfId="39896" xr:uid="{00000000-0005-0000-0000-000018040000}"/>
    <cellStyle name="Comma 2 4 2 3 3 8" xfId="29084" xr:uid="{00000000-0005-0000-0000-000019040000}"/>
    <cellStyle name="Comma 2 4 2 3 4" xfId="13399" xr:uid="{00000000-0005-0000-0000-00001A040000}"/>
    <cellStyle name="Comma 2 4 2 3 4 2" xfId="18326" xr:uid="{00000000-0005-0000-0000-00001B040000}"/>
    <cellStyle name="Comma 2 4 2 3 4 2 2" xfId="38378" xr:uid="{00000000-0005-0000-0000-00001C040000}"/>
    <cellStyle name="Comma 2 4 2 3 4 3" xfId="18722" xr:uid="{00000000-0005-0000-0000-00001D040000}"/>
    <cellStyle name="Comma 2 4 2 3 4 3 2" xfId="38774" xr:uid="{00000000-0005-0000-0000-00001E040000}"/>
    <cellStyle name="Comma 2 4 2 3 4 4" xfId="19118" xr:uid="{00000000-0005-0000-0000-00001F040000}"/>
    <cellStyle name="Comma 2 4 2 3 4 4 2" xfId="39170" xr:uid="{00000000-0005-0000-0000-000020040000}"/>
    <cellStyle name="Comma 2 4 2 3 4 5" xfId="19514" xr:uid="{00000000-0005-0000-0000-000021040000}"/>
    <cellStyle name="Comma 2 4 2 3 4 5 2" xfId="39566" xr:uid="{00000000-0005-0000-0000-000022040000}"/>
    <cellStyle name="Comma 2 4 2 3 4 6" xfId="19910" xr:uid="{00000000-0005-0000-0000-000023040000}"/>
    <cellStyle name="Comma 2 4 2 3 4 6 2" xfId="39962" xr:uid="{00000000-0005-0000-0000-000024040000}"/>
    <cellStyle name="Comma 2 4 2 3 4 7" xfId="33451" xr:uid="{00000000-0005-0000-0000-000025040000}"/>
    <cellStyle name="Comma 2 4 2 3 5" xfId="18128" xr:uid="{00000000-0005-0000-0000-000026040000}"/>
    <cellStyle name="Comma 2 4 2 3 5 2" xfId="38180" xr:uid="{00000000-0005-0000-0000-000027040000}"/>
    <cellStyle name="Comma 2 4 2 3 6" xfId="18524" xr:uid="{00000000-0005-0000-0000-000028040000}"/>
    <cellStyle name="Comma 2 4 2 3 6 2" xfId="38576" xr:uid="{00000000-0005-0000-0000-000029040000}"/>
    <cellStyle name="Comma 2 4 2 3 7" xfId="18920" xr:uid="{00000000-0005-0000-0000-00002A040000}"/>
    <cellStyle name="Comma 2 4 2 3 7 2" xfId="38972" xr:uid="{00000000-0005-0000-0000-00002B040000}"/>
    <cellStyle name="Comma 2 4 2 3 8" xfId="19316" xr:uid="{00000000-0005-0000-0000-00002C040000}"/>
    <cellStyle name="Comma 2 4 2 3 8 2" xfId="39368" xr:uid="{00000000-0005-0000-0000-00002D040000}"/>
    <cellStyle name="Comma 2 4 2 3 9" xfId="19712" xr:uid="{00000000-0005-0000-0000-00002E040000}"/>
    <cellStyle name="Comma 2 4 2 3 9 2" xfId="39764" xr:uid="{00000000-0005-0000-0000-00002F040000}"/>
    <cellStyle name="Comma 2 4 2 4" xfId="5863" xr:uid="{00000000-0005-0000-0000-000030040000}"/>
    <cellStyle name="Comma 2 4 2 4 2" xfId="14893" xr:uid="{00000000-0005-0000-0000-000031040000}"/>
    <cellStyle name="Comma 2 4 2 4 2 2" xfId="18348" xr:uid="{00000000-0005-0000-0000-000032040000}"/>
    <cellStyle name="Comma 2 4 2 4 2 2 2" xfId="38400" xr:uid="{00000000-0005-0000-0000-000033040000}"/>
    <cellStyle name="Comma 2 4 2 4 2 3" xfId="18744" xr:uid="{00000000-0005-0000-0000-000034040000}"/>
    <cellStyle name="Comma 2 4 2 4 2 3 2" xfId="38796" xr:uid="{00000000-0005-0000-0000-000035040000}"/>
    <cellStyle name="Comma 2 4 2 4 2 4" xfId="19140" xr:uid="{00000000-0005-0000-0000-000036040000}"/>
    <cellStyle name="Comma 2 4 2 4 2 4 2" xfId="39192" xr:uid="{00000000-0005-0000-0000-000037040000}"/>
    <cellStyle name="Comma 2 4 2 4 2 5" xfId="19536" xr:uid="{00000000-0005-0000-0000-000038040000}"/>
    <cellStyle name="Comma 2 4 2 4 2 5 2" xfId="39588" xr:uid="{00000000-0005-0000-0000-000039040000}"/>
    <cellStyle name="Comma 2 4 2 4 2 6" xfId="19932" xr:uid="{00000000-0005-0000-0000-00003A040000}"/>
    <cellStyle name="Comma 2 4 2 4 2 6 2" xfId="39984" xr:uid="{00000000-0005-0000-0000-00003B040000}"/>
    <cellStyle name="Comma 2 4 2 4 2 7" xfId="34945" xr:uid="{00000000-0005-0000-0000-00003C040000}"/>
    <cellStyle name="Comma 2 4 2 4 3" xfId="18150" xr:uid="{00000000-0005-0000-0000-00003D040000}"/>
    <cellStyle name="Comma 2 4 2 4 3 2" xfId="38202" xr:uid="{00000000-0005-0000-0000-00003E040000}"/>
    <cellStyle name="Comma 2 4 2 4 4" xfId="18546" xr:uid="{00000000-0005-0000-0000-00003F040000}"/>
    <cellStyle name="Comma 2 4 2 4 4 2" xfId="38598" xr:uid="{00000000-0005-0000-0000-000040040000}"/>
    <cellStyle name="Comma 2 4 2 4 5" xfId="18942" xr:uid="{00000000-0005-0000-0000-000041040000}"/>
    <cellStyle name="Comma 2 4 2 4 5 2" xfId="38994" xr:uid="{00000000-0005-0000-0000-000042040000}"/>
    <cellStyle name="Comma 2 4 2 4 6" xfId="19338" xr:uid="{00000000-0005-0000-0000-000043040000}"/>
    <cellStyle name="Comma 2 4 2 4 6 2" xfId="39390" xr:uid="{00000000-0005-0000-0000-000044040000}"/>
    <cellStyle name="Comma 2 4 2 4 7" xfId="19734" xr:uid="{00000000-0005-0000-0000-000045040000}"/>
    <cellStyle name="Comma 2 4 2 4 7 2" xfId="39786" xr:uid="{00000000-0005-0000-0000-000046040000}"/>
    <cellStyle name="Comma 2 4 2 4 8" xfId="25915" xr:uid="{00000000-0005-0000-0000-000047040000}"/>
    <cellStyle name="Comma 2 4 2 5" xfId="8988" xr:uid="{00000000-0005-0000-0000-000048040000}"/>
    <cellStyle name="Comma 2 4 2 5 2" xfId="18018" xr:uid="{00000000-0005-0000-0000-000049040000}"/>
    <cellStyle name="Comma 2 4 2 5 2 2" xfId="18414" xr:uid="{00000000-0005-0000-0000-00004A040000}"/>
    <cellStyle name="Comma 2 4 2 5 2 2 2" xfId="38466" xr:uid="{00000000-0005-0000-0000-00004B040000}"/>
    <cellStyle name="Comma 2 4 2 5 2 3" xfId="18810" xr:uid="{00000000-0005-0000-0000-00004C040000}"/>
    <cellStyle name="Comma 2 4 2 5 2 3 2" xfId="38862" xr:uid="{00000000-0005-0000-0000-00004D040000}"/>
    <cellStyle name="Comma 2 4 2 5 2 4" xfId="19206" xr:uid="{00000000-0005-0000-0000-00004E040000}"/>
    <cellStyle name="Comma 2 4 2 5 2 4 2" xfId="39258" xr:uid="{00000000-0005-0000-0000-00004F040000}"/>
    <cellStyle name="Comma 2 4 2 5 2 5" xfId="19602" xr:uid="{00000000-0005-0000-0000-000050040000}"/>
    <cellStyle name="Comma 2 4 2 5 2 5 2" xfId="39654" xr:uid="{00000000-0005-0000-0000-000051040000}"/>
    <cellStyle name="Comma 2 4 2 5 2 6" xfId="19998" xr:uid="{00000000-0005-0000-0000-000052040000}"/>
    <cellStyle name="Comma 2 4 2 5 2 6 2" xfId="40050" xr:uid="{00000000-0005-0000-0000-000053040000}"/>
    <cellStyle name="Comma 2 4 2 5 2 7" xfId="38070" xr:uid="{00000000-0005-0000-0000-000054040000}"/>
    <cellStyle name="Comma 2 4 2 5 3" xfId="18216" xr:uid="{00000000-0005-0000-0000-000055040000}"/>
    <cellStyle name="Comma 2 4 2 5 3 2" xfId="38268" xr:uid="{00000000-0005-0000-0000-000056040000}"/>
    <cellStyle name="Comma 2 4 2 5 4" xfId="18612" xr:uid="{00000000-0005-0000-0000-000057040000}"/>
    <cellStyle name="Comma 2 4 2 5 4 2" xfId="38664" xr:uid="{00000000-0005-0000-0000-000058040000}"/>
    <cellStyle name="Comma 2 4 2 5 5" xfId="19008" xr:uid="{00000000-0005-0000-0000-000059040000}"/>
    <cellStyle name="Comma 2 4 2 5 5 2" xfId="39060" xr:uid="{00000000-0005-0000-0000-00005A040000}"/>
    <cellStyle name="Comma 2 4 2 5 6" xfId="19404" xr:uid="{00000000-0005-0000-0000-00005B040000}"/>
    <cellStyle name="Comma 2 4 2 5 6 2" xfId="39456" xr:uid="{00000000-0005-0000-0000-00005C040000}"/>
    <cellStyle name="Comma 2 4 2 5 7" xfId="19800" xr:uid="{00000000-0005-0000-0000-00005D040000}"/>
    <cellStyle name="Comma 2 4 2 5 7 2" xfId="39852" xr:uid="{00000000-0005-0000-0000-00005E040000}"/>
    <cellStyle name="Comma 2 4 2 5 8" xfId="29040" xr:uid="{00000000-0005-0000-0000-00005F040000}"/>
    <cellStyle name="Comma 2 4 2 6" xfId="10411" xr:uid="{00000000-0005-0000-0000-000060040000}"/>
    <cellStyle name="Comma 2 4 2 6 2" xfId="18282" xr:uid="{00000000-0005-0000-0000-000061040000}"/>
    <cellStyle name="Comma 2 4 2 6 2 2" xfId="38334" xr:uid="{00000000-0005-0000-0000-000062040000}"/>
    <cellStyle name="Comma 2 4 2 6 3" xfId="18678" xr:uid="{00000000-0005-0000-0000-000063040000}"/>
    <cellStyle name="Comma 2 4 2 6 3 2" xfId="38730" xr:uid="{00000000-0005-0000-0000-000064040000}"/>
    <cellStyle name="Comma 2 4 2 6 4" xfId="19074" xr:uid="{00000000-0005-0000-0000-000065040000}"/>
    <cellStyle name="Comma 2 4 2 6 4 2" xfId="39126" xr:uid="{00000000-0005-0000-0000-000066040000}"/>
    <cellStyle name="Comma 2 4 2 6 5" xfId="19470" xr:uid="{00000000-0005-0000-0000-000067040000}"/>
    <cellStyle name="Comma 2 4 2 6 5 2" xfId="39522" xr:uid="{00000000-0005-0000-0000-000068040000}"/>
    <cellStyle name="Comma 2 4 2 6 6" xfId="19866" xr:uid="{00000000-0005-0000-0000-000069040000}"/>
    <cellStyle name="Comma 2 4 2 6 6 2" xfId="39918" xr:uid="{00000000-0005-0000-0000-00006A040000}"/>
    <cellStyle name="Comma 2 4 2 6 7" xfId="30463" xr:uid="{00000000-0005-0000-0000-00006B040000}"/>
    <cellStyle name="Comma 2 4 2 7" xfId="18084" xr:uid="{00000000-0005-0000-0000-00006C040000}"/>
    <cellStyle name="Comma 2 4 2 7 2" xfId="38136" xr:uid="{00000000-0005-0000-0000-00006D040000}"/>
    <cellStyle name="Comma 2 4 2 8" xfId="18480" xr:uid="{00000000-0005-0000-0000-00006E040000}"/>
    <cellStyle name="Comma 2 4 2 8 2" xfId="38532" xr:uid="{00000000-0005-0000-0000-00006F040000}"/>
    <cellStyle name="Comma 2 4 2 9" xfId="18876" xr:uid="{00000000-0005-0000-0000-000070040000}"/>
    <cellStyle name="Comma 2 4 2 9 2" xfId="38928" xr:uid="{00000000-0005-0000-0000-000071040000}"/>
    <cellStyle name="Comma 2 4 3" xfId="2128" xr:uid="{00000000-0005-0000-0000-000072040000}"/>
    <cellStyle name="Comma 2 4 3 10" xfId="22180" xr:uid="{00000000-0005-0000-0000-000073040000}"/>
    <cellStyle name="Comma 2 4 3 2" xfId="6610" xr:uid="{00000000-0005-0000-0000-000074040000}"/>
    <cellStyle name="Comma 2 4 3 2 2" xfId="15640" xr:uid="{00000000-0005-0000-0000-000075040000}"/>
    <cellStyle name="Comma 2 4 3 2 2 2" xfId="18359" xr:uid="{00000000-0005-0000-0000-000076040000}"/>
    <cellStyle name="Comma 2 4 3 2 2 2 2" xfId="38411" xr:uid="{00000000-0005-0000-0000-000077040000}"/>
    <cellStyle name="Comma 2 4 3 2 2 3" xfId="18755" xr:uid="{00000000-0005-0000-0000-000078040000}"/>
    <cellStyle name="Comma 2 4 3 2 2 3 2" xfId="38807" xr:uid="{00000000-0005-0000-0000-000079040000}"/>
    <cellStyle name="Comma 2 4 3 2 2 4" xfId="19151" xr:uid="{00000000-0005-0000-0000-00007A040000}"/>
    <cellStyle name="Comma 2 4 3 2 2 4 2" xfId="39203" xr:uid="{00000000-0005-0000-0000-00007B040000}"/>
    <cellStyle name="Comma 2 4 3 2 2 5" xfId="19547" xr:uid="{00000000-0005-0000-0000-00007C040000}"/>
    <cellStyle name="Comma 2 4 3 2 2 5 2" xfId="39599" xr:uid="{00000000-0005-0000-0000-00007D040000}"/>
    <cellStyle name="Comma 2 4 3 2 2 6" xfId="19943" xr:uid="{00000000-0005-0000-0000-00007E040000}"/>
    <cellStyle name="Comma 2 4 3 2 2 6 2" xfId="39995" xr:uid="{00000000-0005-0000-0000-00007F040000}"/>
    <cellStyle name="Comma 2 4 3 2 2 7" xfId="35692" xr:uid="{00000000-0005-0000-0000-000080040000}"/>
    <cellStyle name="Comma 2 4 3 2 3" xfId="18161" xr:uid="{00000000-0005-0000-0000-000081040000}"/>
    <cellStyle name="Comma 2 4 3 2 3 2" xfId="38213" xr:uid="{00000000-0005-0000-0000-000082040000}"/>
    <cellStyle name="Comma 2 4 3 2 4" xfId="18557" xr:uid="{00000000-0005-0000-0000-000083040000}"/>
    <cellStyle name="Comma 2 4 3 2 4 2" xfId="38609" xr:uid="{00000000-0005-0000-0000-000084040000}"/>
    <cellStyle name="Comma 2 4 3 2 5" xfId="18953" xr:uid="{00000000-0005-0000-0000-000085040000}"/>
    <cellStyle name="Comma 2 4 3 2 5 2" xfId="39005" xr:uid="{00000000-0005-0000-0000-000086040000}"/>
    <cellStyle name="Comma 2 4 3 2 6" xfId="19349" xr:uid="{00000000-0005-0000-0000-000087040000}"/>
    <cellStyle name="Comma 2 4 3 2 6 2" xfId="39401" xr:uid="{00000000-0005-0000-0000-000088040000}"/>
    <cellStyle name="Comma 2 4 3 2 7" xfId="19745" xr:uid="{00000000-0005-0000-0000-000089040000}"/>
    <cellStyle name="Comma 2 4 3 2 7 2" xfId="39797" xr:uid="{00000000-0005-0000-0000-00008A040000}"/>
    <cellStyle name="Comma 2 4 3 2 8" xfId="26662" xr:uid="{00000000-0005-0000-0000-00008B040000}"/>
    <cellStyle name="Comma 2 4 3 3" xfId="8999" xr:uid="{00000000-0005-0000-0000-00008C040000}"/>
    <cellStyle name="Comma 2 4 3 3 2" xfId="18029" xr:uid="{00000000-0005-0000-0000-00008D040000}"/>
    <cellStyle name="Comma 2 4 3 3 2 2" xfId="18425" xr:uid="{00000000-0005-0000-0000-00008E040000}"/>
    <cellStyle name="Comma 2 4 3 3 2 2 2" xfId="38477" xr:uid="{00000000-0005-0000-0000-00008F040000}"/>
    <cellStyle name="Comma 2 4 3 3 2 3" xfId="18821" xr:uid="{00000000-0005-0000-0000-000090040000}"/>
    <cellStyle name="Comma 2 4 3 3 2 3 2" xfId="38873" xr:uid="{00000000-0005-0000-0000-000091040000}"/>
    <cellStyle name="Comma 2 4 3 3 2 4" xfId="19217" xr:uid="{00000000-0005-0000-0000-000092040000}"/>
    <cellStyle name="Comma 2 4 3 3 2 4 2" xfId="39269" xr:uid="{00000000-0005-0000-0000-000093040000}"/>
    <cellStyle name="Comma 2 4 3 3 2 5" xfId="19613" xr:uid="{00000000-0005-0000-0000-000094040000}"/>
    <cellStyle name="Comma 2 4 3 3 2 5 2" xfId="39665" xr:uid="{00000000-0005-0000-0000-000095040000}"/>
    <cellStyle name="Comma 2 4 3 3 2 6" xfId="20009" xr:uid="{00000000-0005-0000-0000-000096040000}"/>
    <cellStyle name="Comma 2 4 3 3 2 6 2" xfId="40061" xr:uid="{00000000-0005-0000-0000-000097040000}"/>
    <cellStyle name="Comma 2 4 3 3 2 7" xfId="38081" xr:uid="{00000000-0005-0000-0000-000098040000}"/>
    <cellStyle name="Comma 2 4 3 3 3" xfId="18227" xr:uid="{00000000-0005-0000-0000-000099040000}"/>
    <cellStyle name="Comma 2 4 3 3 3 2" xfId="38279" xr:uid="{00000000-0005-0000-0000-00009A040000}"/>
    <cellStyle name="Comma 2 4 3 3 4" xfId="18623" xr:uid="{00000000-0005-0000-0000-00009B040000}"/>
    <cellStyle name="Comma 2 4 3 3 4 2" xfId="38675" xr:uid="{00000000-0005-0000-0000-00009C040000}"/>
    <cellStyle name="Comma 2 4 3 3 5" xfId="19019" xr:uid="{00000000-0005-0000-0000-00009D040000}"/>
    <cellStyle name="Comma 2 4 3 3 5 2" xfId="39071" xr:uid="{00000000-0005-0000-0000-00009E040000}"/>
    <cellStyle name="Comma 2 4 3 3 6" xfId="19415" xr:uid="{00000000-0005-0000-0000-00009F040000}"/>
    <cellStyle name="Comma 2 4 3 3 6 2" xfId="39467" xr:uid="{00000000-0005-0000-0000-0000A0040000}"/>
    <cellStyle name="Comma 2 4 3 3 7" xfId="19811" xr:uid="{00000000-0005-0000-0000-0000A1040000}"/>
    <cellStyle name="Comma 2 4 3 3 7 2" xfId="39863" xr:uid="{00000000-0005-0000-0000-0000A2040000}"/>
    <cellStyle name="Comma 2 4 3 3 8" xfId="29051" xr:uid="{00000000-0005-0000-0000-0000A3040000}"/>
    <cellStyle name="Comma 2 4 3 4" xfId="11158" xr:uid="{00000000-0005-0000-0000-0000A4040000}"/>
    <cellStyle name="Comma 2 4 3 4 2" xfId="18293" xr:uid="{00000000-0005-0000-0000-0000A5040000}"/>
    <cellStyle name="Comma 2 4 3 4 2 2" xfId="38345" xr:uid="{00000000-0005-0000-0000-0000A6040000}"/>
    <cellStyle name="Comma 2 4 3 4 3" xfId="18689" xr:uid="{00000000-0005-0000-0000-0000A7040000}"/>
    <cellStyle name="Comma 2 4 3 4 3 2" xfId="38741" xr:uid="{00000000-0005-0000-0000-0000A8040000}"/>
    <cellStyle name="Comma 2 4 3 4 4" xfId="19085" xr:uid="{00000000-0005-0000-0000-0000A9040000}"/>
    <cellStyle name="Comma 2 4 3 4 4 2" xfId="39137" xr:uid="{00000000-0005-0000-0000-0000AA040000}"/>
    <cellStyle name="Comma 2 4 3 4 5" xfId="19481" xr:uid="{00000000-0005-0000-0000-0000AB040000}"/>
    <cellStyle name="Comma 2 4 3 4 5 2" xfId="39533" xr:uid="{00000000-0005-0000-0000-0000AC040000}"/>
    <cellStyle name="Comma 2 4 3 4 6" xfId="19877" xr:uid="{00000000-0005-0000-0000-0000AD040000}"/>
    <cellStyle name="Comma 2 4 3 4 6 2" xfId="39929" xr:uid="{00000000-0005-0000-0000-0000AE040000}"/>
    <cellStyle name="Comma 2 4 3 4 7" xfId="31210" xr:uid="{00000000-0005-0000-0000-0000AF040000}"/>
    <cellStyle name="Comma 2 4 3 5" xfId="18095" xr:uid="{00000000-0005-0000-0000-0000B0040000}"/>
    <cellStyle name="Comma 2 4 3 5 2" xfId="38147" xr:uid="{00000000-0005-0000-0000-0000B1040000}"/>
    <cellStyle name="Comma 2 4 3 6" xfId="18491" xr:uid="{00000000-0005-0000-0000-0000B2040000}"/>
    <cellStyle name="Comma 2 4 3 6 2" xfId="38543" xr:uid="{00000000-0005-0000-0000-0000B3040000}"/>
    <cellStyle name="Comma 2 4 3 7" xfId="18887" xr:uid="{00000000-0005-0000-0000-0000B4040000}"/>
    <cellStyle name="Comma 2 4 3 7 2" xfId="38939" xr:uid="{00000000-0005-0000-0000-0000B5040000}"/>
    <cellStyle name="Comma 2 4 3 8" xfId="19283" xr:uid="{00000000-0005-0000-0000-0000B6040000}"/>
    <cellStyle name="Comma 2 4 3 8 2" xfId="39335" xr:uid="{00000000-0005-0000-0000-0000B7040000}"/>
    <cellStyle name="Comma 2 4 3 9" xfId="19679" xr:uid="{00000000-0005-0000-0000-0000B8040000}"/>
    <cellStyle name="Comma 2 4 3 9 2" xfId="39731" xr:uid="{00000000-0005-0000-0000-0000B9040000}"/>
    <cellStyle name="Comma 2 4 4" xfId="3622" xr:uid="{00000000-0005-0000-0000-0000BA040000}"/>
    <cellStyle name="Comma 2 4 4 10" xfId="23674" xr:uid="{00000000-0005-0000-0000-0000BB040000}"/>
    <cellStyle name="Comma 2 4 4 2" xfId="8104" xr:uid="{00000000-0005-0000-0000-0000BC040000}"/>
    <cellStyle name="Comma 2 4 4 2 2" xfId="17134" xr:uid="{00000000-0005-0000-0000-0000BD040000}"/>
    <cellStyle name="Comma 2 4 4 2 2 2" xfId="18381" xr:uid="{00000000-0005-0000-0000-0000BE040000}"/>
    <cellStyle name="Comma 2 4 4 2 2 2 2" xfId="38433" xr:uid="{00000000-0005-0000-0000-0000BF040000}"/>
    <cellStyle name="Comma 2 4 4 2 2 3" xfId="18777" xr:uid="{00000000-0005-0000-0000-0000C0040000}"/>
    <cellStyle name="Comma 2 4 4 2 2 3 2" xfId="38829" xr:uid="{00000000-0005-0000-0000-0000C1040000}"/>
    <cellStyle name="Comma 2 4 4 2 2 4" xfId="19173" xr:uid="{00000000-0005-0000-0000-0000C2040000}"/>
    <cellStyle name="Comma 2 4 4 2 2 4 2" xfId="39225" xr:uid="{00000000-0005-0000-0000-0000C3040000}"/>
    <cellStyle name="Comma 2 4 4 2 2 5" xfId="19569" xr:uid="{00000000-0005-0000-0000-0000C4040000}"/>
    <cellStyle name="Comma 2 4 4 2 2 5 2" xfId="39621" xr:uid="{00000000-0005-0000-0000-0000C5040000}"/>
    <cellStyle name="Comma 2 4 4 2 2 6" xfId="19965" xr:uid="{00000000-0005-0000-0000-0000C6040000}"/>
    <cellStyle name="Comma 2 4 4 2 2 6 2" xfId="40017" xr:uid="{00000000-0005-0000-0000-0000C7040000}"/>
    <cellStyle name="Comma 2 4 4 2 2 7" xfId="37186" xr:uid="{00000000-0005-0000-0000-0000C8040000}"/>
    <cellStyle name="Comma 2 4 4 2 3" xfId="18183" xr:uid="{00000000-0005-0000-0000-0000C9040000}"/>
    <cellStyle name="Comma 2 4 4 2 3 2" xfId="38235" xr:uid="{00000000-0005-0000-0000-0000CA040000}"/>
    <cellStyle name="Comma 2 4 4 2 4" xfId="18579" xr:uid="{00000000-0005-0000-0000-0000CB040000}"/>
    <cellStyle name="Comma 2 4 4 2 4 2" xfId="38631" xr:uid="{00000000-0005-0000-0000-0000CC040000}"/>
    <cellStyle name="Comma 2 4 4 2 5" xfId="18975" xr:uid="{00000000-0005-0000-0000-0000CD040000}"/>
    <cellStyle name="Comma 2 4 4 2 5 2" xfId="39027" xr:uid="{00000000-0005-0000-0000-0000CE040000}"/>
    <cellStyle name="Comma 2 4 4 2 6" xfId="19371" xr:uid="{00000000-0005-0000-0000-0000CF040000}"/>
    <cellStyle name="Comma 2 4 4 2 6 2" xfId="39423" xr:uid="{00000000-0005-0000-0000-0000D0040000}"/>
    <cellStyle name="Comma 2 4 4 2 7" xfId="19767" xr:uid="{00000000-0005-0000-0000-0000D1040000}"/>
    <cellStyle name="Comma 2 4 4 2 7 2" xfId="39819" xr:uid="{00000000-0005-0000-0000-0000D2040000}"/>
    <cellStyle name="Comma 2 4 4 2 8" xfId="28156" xr:uid="{00000000-0005-0000-0000-0000D3040000}"/>
    <cellStyle name="Comma 2 4 4 3" xfId="9021" xr:uid="{00000000-0005-0000-0000-0000D4040000}"/>
    <cellStyle name="Comma 2 4 4 3 2" xfId="18051" xr:uid="{00000000-0005-0000-0000-0000D5040000}"/>
    <cellStyle name="Comma 2 4 4 3 2 2" xfId="18447" xr:uid="{00000000-0005-0000-0000-0000D6040000}"/>
    <cellStyle name="Comma 2 4 4 3 2 2 2" xfId="38499" xr:uid="{00000000-0005-0000-0000-0000D7040000}"/>
    <cellStyle name="Comma 2 4 4 3 2 3" xfId="18843" xr:uid="{00000000-0005-0000-0000-0000D8040000}"/>
    <cellStyle name="Comma 2 4 4 3 2 3 2" xfId="38895" xr:uid="{00000000-0005-0000-0000-0000D9040000}"/>
    <cellStyle name="Comma 2 4 4 3 2 4" xfId="19239" xr:uid="{00000000-0005-0000-0000-0000DA040000}"/>
    <cellStyle name="Comma 2 4 4 3 2 4 2" xfId="39291" xr:uid="{00000000-0005-0000-0000-0000DB040000}"/>
    <cellStyle name="Comma 2 4 4 3 2 5" xfId="19635" xr:uid="{00000000-0005-0000-0000-0000DC040000}"/>
    <cellStyle name="Comma 2 4 4 3 2 5 2" xfId="39687" xr:uid="{00000000-0005-0000-0000-0000DD040000}"/>
    <cellStyle name="Comma 2 4 4 3 2 6" xfId="20031" xr:uid="{00000000-0005-0000-0000-0000DE040000}"/>
    <cellStyle name="Comma 2 4 4 3 2 6 2" xfId="40083" xr:uid="{00000000-0005-0000-0000-0000DF040000}"/>
    <cellStyle name="Comma 2 4 4 3 2 7" xfId="38103" xr:uid="{00000000-0005-0000-0000-0000E0040000}"/>
    <cellStyle name="Comma 2 4 4 3 3" xfId="18249" xr:uid="{00000000-0005-0000-0000-0000E1040000}"/>
    <cellStyle name="Comma 2 4 4 3 3 2" xfId="38301" xr:uid="{00000000-0005-0000-0000-0000E2040000}"/>
    <cellStyle name="Comma 2 4 4 3 4" xfId="18645" xr:uid="{00000000-0005-0000-0000-0000E3040000}"/>
    <cellStyle name="Comma 2 4 4 3 4 2" xfId="38697" xr:uid="{00000000-0005-0000-0000-0000E4040000}"/>
    <cellStyle name="Comma 2 4 4 3 5" xfId="19041" xr:uid="{00000000-0005-0000-0000-0000E5040000}"/>
    <cellStyle name="Comma 2 4 4 3 5 2" xfId="39093" xr:uid="{00000000-0005-0000-0000-0000E6040000}"/>
    <cellStyle name="Comma 2 4 4 3 6" xfId="19437" xr:uid="{00000000-0005-0000-0000-0000E7040000}"/>
    <cellStyle name="Comma 2 4 4 3 6 2" xfId="39489" xr:uid="{00000000-0005-0000-0000-0000E8040000}"/>
    <cellStyle name="Comma 2 4 4 3 7" xfId="19833" xr:uid="{00000000-0005-0000-0000-0000E9040000}"/>
    <cellStyle name="Comma 2 4 4 3 7 2" xfId="39885" xr:uid="{00000000-0005-0000-0000-0000EA040000}"/>
    <cellStyle name="Comma 2 4 4 3 8" xfId="29073" xr:uid="{00000000-0005-0000-0000-0000EB040000}"/>
    <cellStyle name="Comma 2 4 4 4" xfId="12652" xr:uid="{00000000-0005-0000-0000-0000EC040000}"/>
    <cellStyle name="Comma 2 4 4 4 2" xfId="18315" xr:uid="{00000000-0005-0000-0000-0000ED040000}"/>
    <cellStyle name="Comma 2 4 4 4 2 2" xfId="38367" xr:uid="{00000000-0005-0000-0000-0000EE040000}"/>
    <cellStyle name="Comma 2 4 4 4 3" xfId="18711" xr:uid="{00000000-0005-0000-0000-0000EF040000}"/>
    <cellStyle name="Comma 2 4 4 4 3 2" xfId="38763" xr:uid="{00000000-0005-0000-0000-0000F0040000}"/>
    <cellStyle name="Comma 2 4 4 4 4" xfId="19107" xr:uid="{00000000-0005-0000-0000-0000F1040000}"/>
    <cellStyle name="Comma 2 4 4 4 4 2" xfId="39159" xr:uid="{00000000-0005-0000-0000-0000F2040000}"/>
    <cellStyle name="Comma 2 4 4 4 5" xfId="19503" xr:uid="{00000000-0005-0000-0000-0000F3040000}"/>
    <cellStyle name="Comma 2 4 4 4 5 2" xfId="39555" xr:uid="{00000000-0005-0000-0000-0000F4040000}"/>
    <cellStyle name="Comma 2 4 4 4 6" xfId="19899" xr:uid="{00000000-0005-0000-0000-0000F5040000}"/>
    <cellStyle name="Comma 2 4 4 4 6 2" xfId="39951" xr:uid="{00000000-0005-0000-0000-0000F6040000}"/>
    <cellStyle name="Comma 2 4 4 4 7" xfId="32704" xr:uid="{00000000-0005-0000-0000-0000F7040000}"/>
    <cellStyle name="Comma 2 4 4 5" xfId="18117" xr:uid="{00000000-0005-0000-0000-0000F8040000}"/>
    <cellStyle name="Comma 2 4 4 5 2" xfId="38169" xr:uid="{00000000-0005-0000-0000-0000F9040000}"/>
    <cellStyle name="Comma 2 4 4 6" xfId="18513" xr:uid="{00000000-0005-0000-0000-0000FA040000}"/>
    <cellStyle name="Comma 2 4 4 6 2" xfId="38565" xr:uid="{00000000-0005-0000-0000-0000FB040000}"/>
    <cellStyle name="Comma 2 4 4 7" xfId="18909" xr:uid="{00000000-0005-0000-0000-0000FC040000}"/>
    <cellStyle name="Comma 2 4 4 7 2" xfId="38961" xr:uid="{00000000-0005-0000-0000-0000FD040000}"/>
    <cellStyle name="Comma 2 4 4 8" xfId="19305" xr:uid="{00000000-0005-0000-0000-0000FE040000}"/>
    <cellStyle name="Comma 2 4 4 8 2" xfId="39357" xr:uid="{00000000-0005-0000-0000-0000FF040000}"/>
    <cellStyle name="Comma 2 4 4 9" xfId="19701" xr:uid="{00000000-0005-0000-0000-000000050000}"/>
    <cellStyle name="Comma 2 4 4 9 2" xfId="39753" xr:uid="{00000000-0005-0000-0000-000001050000}"/>
    <cellStyle name="Comma 2 4 5" xfId="5116" xr:uid="{00000000-0005-0000-0000-000002050000}"/>
    <cellStyle name="Comma 2 4 5 2" xfId="14146" xr:uid="{00000000-0005-0000-0000-000003050000}"/>
    <cellStyle name="Comma 2 4 5 2 2" xfId="18337" xr:uid="{00000000-0005-0000-0000-000004050000}"/>
    <cellStyle name="Comma 2 4 5 2 2 2" xfId="38389" xr:uid="{00000000-0005-0000-0000-000005050000}"/>
    <cellStyle name="Comma 2 4 5 2 3" xfId="18733" xr:uid="{00000000-0005-0000-0000-000006050000}"/>
    <cellStyle name="Comma 2 4 5 2 3 2" xfId="38785" xr:uid="{00000000-0005-0000-0000-000007050000}"/>
    <cellStyle name="Comma 2 4 5 2 4" xfId="19129" xr:uid="{00000000-0005-0000-0000-000008050000}"/>
    <cellStyle name="Comma 2 4 5 2 4 2" xfId="39181" xr:uid="{00000000-0005-0000-0000-000009050000}"/>
    <cellStyle name="Comma 2 4 5 2 5" xfId="19525" xr:uid="{00000000-0005-0000-0000-00000A050000}"/>
    <cellStyle name="Comma 2 4 5 2 5 2" xfId="39577" xr:uid="{00000000-0005-0000-0000-00000B050000}"/>
    <cellStyle name="Comma 2 4 5 2 6" xfId="19921" xr:uid="{00000000-0005-0000-0000-00000C050000}"/>
    <cellStyle name="Comma 2 4 5 2 6 2" xfId="39973" xr:uid="{00000000-0005-0000-0000-00000D050000}"/>
    <cellStyle name="Comma 2 4 5 2 7" xfId="34198" xr:uid="{00000000-0005-0000-0000-00000E050000}"/>
    <cellStyle name="Comma 2 4 5 3" xfId="18139" xr:uid="{00000000-0005-0000-0000-00000F050000}"/>
    <cellStyle name="Comma 2 4 5 3 2" xfId="38191" xr:uid="{00000000-0005-0000-0000-000010050000}"/>
    <cellStyle name="Comma 2 4 5 4" xfId="18535" xr:uid="{00000000-0005-0000-0000-000011050000}"/>
    <cellStyle name="Comma 2 4 5 4 2" xfId="38587" xr:uid="{00000000-0005-0000-0000-000012050000}"/>
    <cellStyle name="Comma 2 4 5 5" xfId="18931" xr:uid="{00000000-0005-0000-0000-000013050000}"/>
    <cellStyle name="Comma 2 4 5 5 2" xfId="38983" xr:uid="{00000000-0005-0000-0000-000014050000}"/>
    <cellStyle name="Comma 2 4 5 6" xfId="19327" xr:uid="{00000000-0005-0000-0000-000015050000}"/>
    <cellStyle name="Comma 2 4 5 6 2" xfId="39379" xr:uid="{00000000-0005-0000-0000-000016050000}"/>
    <cellStyle name="Comma 2 4 5 7" xfId="19723" xr:uid="{00000000-0005-0000-0000-000017050000}"/>
    <cellStyle name="Comma 2 4 5 7 2" xfId="39775" xr:uid="{00000000-0005-0000-0000-000018050000}"/>
    <cellStyle name="Comma 2 4 5 8" xfId="25168" xr:uid="{00000000-0005-0000-0000-000019050000}"/>
    <cellStyle name="Comma 2 4 6" xfId="8977" xr:uid="{00000000-0005-0000-0000-00001A050000}"/>
    <cellStyle name="Comma 2 4 6 2" xfId="18007" xr:uid="{00000000-0005-0000-0000-00001B050000}"/>
    <cellStyle name="Comma 2 4 6 2 2" xfId="18403" xr:uid="{00000000-0005-0000-0000-00001C050000}"/>
    <cellStyle name="Comma 2 4 6 2 2 2" xfId="38455" xr:uid="{00000000-0005-0000-0000-00001D050000}"/>
    <cellStyle name="Comma 2 4 6 2 3" xfId="18799" xr:uid="{00000000-0005-0000-0000-00001E050000}"/>
    <cellStyle name="Comma 2 4 6 2 3 2" xfId="38851" xr:uid="{00000000-0005-0000-0000-00001F050000}"/>
    <cellStyle name="Comma 2 4 6 2 4" xfId="19195" xr:uid="{00000000-0005-0000-0000-000020050000}"/>
    <cellStyle name="Comma 2 4 6 2 4 2" xfId="39247" xr:uid="{00000000-0005-0000-0000-000021050000}"/>
    <cellStyle name="Comma 2 4 6 2 5" xfId="19591" xr:uid="{00000000-0005-0000-0000-000022050000}"/>
    <cellStyle name="Comma 2 4 6 2 5 2" xfId="39643" xr:uid="{00000000-0005-0000-0000-000023050000}"/>
    <cellStyle name="Comma 2 4 6 2 6" xfId="19987" xr:uid="{00000000-0005-0000-0000-000024050000}"/>
    <cellStyle name="Comma 2 4 6 2 6 2" xfId="40039" xr:uid="{00000000-0005-0000-0000-000025050000}"/>
    <cellStyle name="Comma 2 4 6 2 7" xfId="38059" xr:uid="{00000000-0005-0000-0000-000026050000}"/>
    <cellStyle name="Comma 2 4 6 3" xfId="18205" xr:uid="{00000000-0005-0000-0000-000027050000}"/>
    <cellStyle name="Comma 2 4 6 3 2" xfId="38257" xr:uid="{00000000-0005-0000-0000-000028050000}"/>
    <cellStyle name="Comma 2 4 6 4" xfId="18601" xr:uid="{00000000-0005-0000-0000-000029050000}"/>
    <cellStyle name="Comma 2 4 6 4 2" xfId="38653" xr:uid="{00000000-0005-0000-0000-00002A050000}"/>
    <cellStyle name="Comma 2 4 6 5" xfId="18997" xr:uid="{00000000-0005-0000-0000-00002B050000}"/>
    <cellStyle name="Comma 2 4 6 5 2" xfId="39049" xr:uid="{00000000-0005-0000-0000-00002C050000}"/>
    <cellStyle name="Comma 2 4 6 6" xfId="19393" xr:uid="{00000000-0005-0000-0000-00002D050000}"/>
    <cellStyle name="Comma 2 4 6 6 2" xfId="39445" xr:uid="{00000000-0005-0000-0000-00002E050000}"/>
    <cellStyle name="Comma 2 4 6 7" xfId="19789" xr:uid="{00000000-0005-0000-0000-00002F050000}"/>
    <cellStyle name="Comma 2 4 6 7 2" xfId="39841" xr:uid="{00000000-0005-0000-0000-000030050000}"/>
    <cellStyle name="Comma 2 4 6 8" xfId="29029" xr:uid="{00000000-0005-0000-0000-000031050000}"/>
    <cellStyle name="Comma 2 4 7" xfId="9664" xr:uid="{00000000-0005-0000-0000-000032050000}"/>
    <cellStyle name="Comma 2 4 7 2" xfId="18271" xr:uid="{00000000-0005-0000-0000-000033050000}"/>
    <cellStyle name="Comma 2 4 7 2 2" xfId="38323" xr:uid="{00000000-0005-0000-0000-000034050000}"/>
    <cellStyle name="Comma 2 4 7 3" xfId="18667" xr:uid="{00000000-0005-0000-0000-000035050000}"/>
    <cellStyle name="Comma 2 4 7 3 2" xfId="38719" xr:uid="{00000000-0005-0000-0000-000036050000}"/>
    <cellStyle name="Comma 2 4 7 4" xfId="19063" xr:uid="{00000000-0005-0000-0000-000037050000}"/>
    <cellStyle name="Comma 2 4 7 4 2" xfId="39115" xr:uid="{00000000-0005-0000-0000-000038050000}"/>
    <cellStyle name="Comma 2 4 7 5" xfId="19459" xr:uid="{00000000-0005-0000-0000-000039050000}"/>
    <cellStyle name="Comma 2 4 7 5 2" xfId="39511" xr:uid="{00000000-0005-0000-0000-00003A050000}"/>
    <cellStyle name="Comma 2 4 7 6" xfId="19855" xr:uid="{00000000-0005-0000-0000-00003B050000}"/>
    <cellStyle name="Comma 2 4 7 6 2" xfId="39907" xr:uid="{00000000-0005-0000-0000-00003C050000}"/>
    <cellStyle name="Comma 2 4 7 7" xfId="29716" xr:uid="{00000000-0005-0000-0000-00003D050000}"/>
    <cellStyle name="Comma 2 4 8" xfId="18073" xr:uid="{00000000-0005-0000-0000-00003E050000}"/>
    <cellStyle name="Comma 2 4 8 2" xfId="38125" xr:uid="{00000000-0005-0000-0000-00003F050000}"/>
    <cellStyle name="Comma 2 4 9" xfId="18469" xr:uid="{00000000-0005-0000-0000-000040050000}"/>
    <cellStyle name="Comma 2 4 9 2" xfId="38521" xr:uid="{00000000-0005-0000-0000-000041050000}"/>
    <cellStyle name="Comma 2 5" xfId="821" xr:uid="{00000000-0005-0000-0000-000042050000}"/>
    <cellStyle name="Comma 2 5 10" xfId="18868" xr:uid="{00000000-0005-0000-0000-000043050000}"/>
    <cellStyle name="Comma 2 5 10 2" xfId="38920" xr:uid="{00000000-0005-0000-0000-000044050000}"/>
    <cellStyle name="Comma 2 5 11" xfId="19264" xr:uid="{00000000-0005-0000-0000-000045050000}"/>
    <cellStyle name="Comma 2 5 11 2" xfId="39316" xr:uid="{00000000-0005-0000-0000-000046050000}"/>
    <cellStyle name="Comma 2 5 12" xfId="19660" xr:uid="{00000000-0005-0000-0000-000047050000}"/>
    <cellStyle name="Comma 2 5 12 2" xfId="39712" xr:uid="{00000000-0005-0000-0000-000048050000}"/>
    <cellStyle name="Comma 2 5 13" xfId="20873" xr:uid="{00000000-0005-0000-0000-000049050000}"/>
    <cellStyle name="Comma 2 5 2" xfId="1499" xr:uid="{00000000-0005-0000-0000-00004A050000}"/>
    <cellStyle name="Comma 2 5 2 10" xfId="19275" xr:uid="{00000000-0005-0000-0000-00004B050000}"/>
    <cellStyle name="Comma 2 5 2 10 2" xfId="39327" xr:uid="{00000000-0005-0000-0000-00004C050000}"/>
    <cellStyle name="Comma 2 5 2 11" xfId="19671" xr:uid="{00000000-0005-0000-0000-00004D050000}"/>
    <cellStyle name="Comma 2 5 2 11 2" xfId="39723" xr:uid="{00000000-0005-0000-0000-00004E050000}"/>
    <cellStyle name="Comma 2 5 2 12" xfId="21551" xr:uid="{00000000-0005-0000-0000-00004F050000}"/>
    <cellStyle name="Comma 2 5 2 2" xfId="2993" xr:uid="{00000000-0005-0000-0000-000050050000}"/>
    <cellStyle name="Comma 2 5 2 2 10" xfId="23045" xr:uid="{00000000-0005-0000-0000-000051050000}"/>
    <cellStyle name="Comma 2 5 2 2 2" xfId="7475" xr:uid="{00000000-0005-0000-0000-000052050000}"/>
    <cellStyle name="Comma 2 5 2 2 2 2" xfId="16505" xr:uid="{00000000-0005-0000-0000-000053050000}"/>
    <cellStyle name="Comma 2 5 2 2 2 2 2" xfId="18373" xr:uid="{00000000-0005-0000-0000-000054050000}"/>
    <cellStyle name="Comma 2 5 2 2 2 2 2 2" xfId="38425" xr:uid="{00000000-0005-0000-0000-000055050000}"/>
    <cellStyle name="Comma 2 5 2 2 2 2 3" xfId="18769" xr:uid="{00000000-0005-0000-0000-000056050000}"/>
    <cellStyle name="Comma 2 5 2 2 2 2 3 2" xfId="38821" xr:uid="{00000000-0005-0000-0000-000057050000}"/>
    <cellStyle name="Comma 2 5 2 2 2 2 4" xfId="19165" xr:uid="{00000000-0005-0000-0000-000058050000}"/>
    <cellStyle name="Comma 2 5 2 2 2 2 4 2" xfId="39217" xr:uid="{00000000-0005-0000-0000-000059050000}"/>
    <cellStyle name="Comma 2 5 2 2 2 2 5" xfId="19561" xr:uid="{00000000-0005-0000-0000-00005A050000}"/>
    <cellStyle name="Comma 2 5 2 2 2 2 5 2" xfId="39613" xr:uid="{00000000-0005-0000-0000-00005B050000}"/>
    <cellStyle name="Comma 2 5 2 2 2 2 6" xfId="19957" xr:uid="{00000000-0005-0000-0000-00005C050000}"/>
    <cellStyle name="Comma 2 5 2 2 2 2 6 2" xfId="40009" xr:uid="{00000000-0005-0000-0000-00005D050000}"/>
    <cellStyle name="Comma 2 5 2 2 2 2 7" xfId="36557" xr:uid="{00000000-0005-0000-0000-00005E050000}"/>
    <cellStyle name="Comma 2 5 2 2 2 3" xfId="18175" xr:uid="{00000000-0005-0000-0000-00005F050000}"/>
    <cellStyle name="Comma 2 5 2 2 2 3 2" xfId="38227" xr:uid="{00000000-0005-0000-0000-000060050000}"/>
    <cellStyle name="Comma 2 5 2 2 2 4" xfId="18571" xr:uid="{00000000-0005-0000-0000-000061050000}"/>
    <cellStyle name="Comma 2 5 2 2 2 4 2" xfId="38623" xr:uid="{00000000-0005-0000-0000-000062050000}"/>
    <cellStyle name="Comma 2 5 2 2 2 5" xfId="18967" xr:uid="{00000000-0005-0000-0000-000063050000}"/>
    <cellStyle name="Comma 2 5 2 2 2 5 2" xfId="39019" xr:uid="{00000000-0005-0000-0000-000064050000}"/>
    <cellStyle name="Comma 2 5 2 2 2 6" xfId="19363" xr:uid="{00000000-0005-0000-0000-000065050000}"/>
    <cellStyle name="Comma 2 5 2 2 2 6 2" xfId="39415" xr:uid="{00000000-0005-0000-0000-000066050000}"/>
    <cellStyle name="Comma 2 5 2 2 2 7" xfId="19759" xr:uid="{00000000-0005-0000-0000-000067050000}"/>
    <cellStyle name="Comma 2 5 2 2 2 7 2" xfId="39811" xr:uid="{00000000-0005-0000-0000-000068050000}"/>
    <cellStyle name="Comma 2 5 2 2 2 8" xfId="27527" xr:uid="{00000000-0005-0000-0000-000069050000}"/>
    <cellStyle name="Comma 2 5 2 2 3" xfId="9013" xr:uid="{00000000-0005-0000-0000-00006A050000}"/>
    <cellStyle name="Comma 2 5 2 2 3 2" xfId="18043" xr:uid="{00000000-0005-0000-0000-00006B050000}"/>
    <cellStyle name="Comma 2 5 2 2 3 2 2" xfId="18439" xr:uid="{00000000-0005-0000-0000-00006C050000}"/>
    <cellStyle name="Comma 2 5 2 2 3 2 2 2" xfId="38491" xr:uid="{00000000-0005-0000-0000-00006D050000}"/>
    <cellStyle name="Comma 2 5 2 2 3 2 3" xfId="18835" xr:uid="{00000000-0005-0000-0000-00006E050000}"/>
    <cellStyle name="Comma 2 5 2 2 3 2 3 2" xfId="38887" xr:uid="{00000000-0005-0000-0000-00006F050000}"/>
    <cellStyle name="Comma 2 5 2 2 3 2 4" xfId="19231" xr:uid="{00000000-0005-0000-0000-000070050000}"/>
    <cellStyle name="Comma 2 5 2 2 3 2 4 2" xfId="39283" xr:uid="{00000000-0005-0000-0000-000071050000}"/>
    <cellStyle name="Comma 2 5 2 2 3 2 5" xfId="19627" xr:uid="{00000000-0005-0000-0000-000072050000}"/>
    <cellStyle name="Comma 2 5 2 2 3 2 5 2" xfId="39679" xr:uid="{00000000-0005-0000-0000-000073050000}"/>
    <cellStyle name="Comma 2 5 2 2 3 2 6" xfId="20023" xr:uid="{00000000-0005-0000-0000-000074050000}"/>
    <cellStyle name="Comma 2 5 2 2 3 2 6 2" xfId="40075" xr:uid="{00000000-0005-0000-0000-000075050000}"/>
    <cellStyle name="Comma 2 5 2 2 3 2 7" xfId="38095" xr:uid="{00000000-0005-0000-0000-000076050000}"/>
    <cellStyle name="Comma 2 5 2 2 3 3" xfId="18241" xr:uid="{00000000-0005-0000-0000-000077050000}"/>
    <cellStyle name="Comma 2 5 2 2 3 3 2" xfId="38293" xr:uid="{00000000-0005-0000-0000-000078050000}"/>
    <cellStyle name="Comma 2 5 2 2 3 4" xfId="18637" xr:uid="{00000000-0005-0000-0000-000079050000}"/>
    <cellStyle name="Comma 2 5 2 2 3 4 2" xfId="38689" xr:uid="{00000000-0005-0000-0000-00007A050000}"/>
    <cellStyle name="Comma 2 5 2 2 3 5" xfId="19033" xr:uid="{00000000-0005-0000-0000-00007B050000}"/>
    <cellStyle name="Comma 2 5 2 2 3 5 2" xfId="39085" xr:uid="{00000000-0005-0000-0000-00007C050000}"/>
    <cellStyle name="Comma 2 5 2 2 3 6" xfId="19429" xr:uid="{00000000-0005-0000-0000-00007D050000}"/>
    <cellStyle name="Comma 2 5 2 2 3 6 2" xfId="39481" xr:uid="{00000000-0005-0000-0000-00007E050000}"/>
    <cellStyle name="Comma 2 5 2 2 3 7" xfId="19825" xr:uid="{00000000-0005-0000-0000-00007F050000}"/>
    <cellStyle name="Comma 2 5 2 2 3 7 2" xfId="39877" xr:uid="{00000000-0005-0000-0000-000080050000}"/>
    <cellStyle name="Comma 2 5 2 2 3 8" xfId="29065" xr:uid="{00000000-0005-0000-0000-000081050000}"/>
    <cellStyle name="Comma 2 5 2 2 4" xfId="12023" xr:uid="{00000000-0005-0000-0000-000082050000}"/>
    <cellStyle name="Comma 2 5 2 2 4 2" xfId="18307" xr:uid="{00000000-0005-0000-0000-000083050000}"/>
    <cellStyle name="Comma 2 5 2 2 4 2 2" xfId="38359" xr:uid="{00000000-0005-0000-0000-000084050000}"/>
    <cellStyle name="Comma 2 5 2 2 4 3" xfId="18703" xr:uid="{00000000-0005-0000-0000-000085050000}"/>
    <cellStyle name="Comma 2 5 2 2 4 3 2" xfId="38755" xr:uid="{00000000-0005-0000-0000-000086050000}"/>
    <cellStyle name="Comma 2 5 2 2 4 4" xfId="19099" xr:uid="{00000000-0005-0000-0000-000087050000}"/>
    <cellStyle name="Comma 2 5 2 2 4 4 2" xfId="39151" xr:uid="{00000000-0005-0000-0000-000088050000}"/>
    <cellStyle name="Comma 2 5 2 2 4 5" xfId="19495" xr:uid="{00000000-0005-0000-0000-000089050000}"/>
    <cellStyle name="Comma 2 5 2 2 4 5 2" xfId="39547" xr:uid="{00000000-0005-0000-0000-00008A050000}"/>
    <cellStyle name="Comma 2 5 2 2 4 6" xfId="19891" xr:uid="{00000000-0005-0000-0000-00008B050000}"/>
    <cellStyle name="Comma 2 5 2 2 4 6 2" xfId="39943" xr:uid="{00000000-0005-0000-0000-00008C050000}"/>
    <cellStyle name="Comma 2 5 2 2 4 7" xfId="32075" xr:uid="{00000000-0005-0000-0000-00008D050000}"/>
    <cellStyle name="Comma 2 5 2 2 5" xfId="18109" xr:uid="{00000000-0005-0000-0000-00008E050000}"/>
    <cellStyle name="Comma 2 5 2 2 5 2" xfId="38161" xr:uid="{00000000-0005-0000-0000-00008F050000}"/>
    <cellStyle name="Comma 2 5 2 2 6" xfId="18505" xr:uid="{00000000-0005-0000-0000-000090050000}"/>
    <cellStyle name="Comma 2 5 2 2 6 2" xfId="38557" xr:uid="{00000000-0005-0000-0000-000091050000}"/>
    <cellStyle name="Comma 2 5 2 2 7" xfId="18901" xr:uid="{00000000-0005-0000-0000-000092050000}"/>
    <cellStyle name="Comma 2 5 2 2 7 2" xfId="38953" xr:uid="{00000000-0005-0000-0000-000093050000}"/>
    <cellStyle name="Comma 2 5 2 2 8" xfId="19297" xr:uid="{00000000-0005-0000-0000-000094050000}"/>
    <cellStyle name="Comma 2 5 2 2 8 2" xfId="39349" xr:uid="{00000000-0005-0000-0000-000095050000}"/>
    <cellStyle name="Comma 2 5 2 2 9" xfId="19693" xr:uid="{00000000-0005-0000-0000-000096050000}"/>
    <cellStyle name="Comma 2 5 2 2 9 2" xfId="39745" xr:uid="{00000000-0005-0000-0000-000097050000}"/>
    <cellStyle name="Comma 2 5 2 3" xfId="4487" xr:uid="{00000000-0005-0000-0000-000098050000}"/>
    <cellStyle name="Comma 2 5 2 3 10" xfId="24539" xr:uid="{00000000-0005-0000-0000-000099050000}"/>
    <cellStyle name="Comma 2 5 2 3 2" xfId="8969" xr:uid="{00000000-0005-0000-0000-00009A050000}"/>
    <cellStyle name="Comma 2 5 2 3 2 2" xfId="17999" xr:uid="{00000000-0005-0000-0000-00009B050000}"/>
    <cellStyle name="Comma 2 5 2 3 2 2 2" xfId="18395" xr:uid="{00000000-0005-0000-0000-00009C050000}"/>
    <cellStyle name="Comma 2 5 2 3 2 2 2 2" xfId="38447" xr:uid="{00000000-0005-0000-0000-00009D050000}"/>
    <cellStyle name="Comma 2 5 2 3 2 2 3" xfId="18791" xr:uid="{00000000-0005-0000-0000-00009E050000}"/>
    <cellStyle name="Comma 2 5 2 3 2 2 3 2" xfId="38843" xr:uid="{00000000-0005-0000-0000-00009F050000}"/>
    <cellStyle name="Comma 2 5 2 3 2 2 4" xfId="19187" xr:uid="{00000000-0005-0000-0000-0000A0050000}"/>
    <cellStyle name="Comma 2 5 2 3 2 2 4 2" xfId="39239" xr:uid="{00000000-0005-0000-0000-0000A1050000}"/>
    <cellStyle name="Comma 2 5 2 3 2 2 5" xfId="19583" xr:uid="{00000000-0005-0000-0000-0000A2050000}"/>
    <cellStyle name="Comma 2 5 2 3 2 2 5 2" xfId="39635" xr:uid="{00000000-0005-0000-0000-0000A3050000}"/>
    <cellStyle name="Comma 2 5 2 3 2 2 6" xfId="19979" xr:uid="{00000000-0005-0000-0000-0000A4050000}"/>
    <cellStyle name="Comma 2 5 2 3 2 2 6 2" xfId="40031" xr:uid="{00000000-0005-0000-0000-0000A5050000}"/>
    <cellStyle name="Comma 2 5 2 3 2 2 7" xfId="38051" xr:uid="{00000000-0005-0000-0000-0000A6050000}"/>
    <cellStyle name="Comma 2 5 2 3 2 3" xfId="18197" xr:uid="{00000000-0005-0000-0000-0000A7050000}"/>
    <cellStyle name="Comma 2 5 2 3 2 3 2" xfId="38249" xr:uid="{00000000-0005-0000-0000-0000A8050000}"/>
    <cellStyle name="Comma 2 5 2 3 2 4" xfId="18593" xr:uid="{00000000-0005-0000-0000-0000A9050000}"/>
    <cellStyle name="Comma 2 5 2 3 2 4 2" xfId="38645" xr:uid="{00000000-0005-0000-0000-0000AA050000}"/>
    <cellStyle name="Comma 2 5 2 3 2 5" xfId="18989" xr:uid="{00000000-0005-0000-0000-0000AB050000}"/>
    <cellStyle name="Comma 2 5 2 3 2 5 2" xfId="39041" xr:uid="{00000000-0005-0000-0000-0000AC050000}"/>
    <cellStyle name="Comma 2 5 2 3 2 6" xfId="19385" xr:uid="{00000000-0005-0000-0000-0000AD050000}"/>
    <cellStyle name="Comma 2 5 2 3 2 6 2" xfId="39437" xr:uid="{00000000-0005-0000-0000-0000AE050000}"/>
    <cellStyle name="Comma 2 5 2 3 2 7" xfId="19781" xr:uid="{00000000-0005-0000-0000-0000AF050000}"/>
    <cellStyle name="Comma 2 5 2 3 2 7 2" xfId="39833" xr:uid="{00000000-0005-0000-0000-0000B0050000}"/>
    <cellStyle name="Comma 2 5 2 3 2 8" xfId="29021" xr:uid="{00000000-0005-0000-0000-0000B1050000}"/>
    <cellStyle name="Comma 2 5 2 3 3" xfId="9035" xr:uid="{00000000-0005-0000-0000-0000B2050000}"/>
    <cellStyle name="Comma 2 5 2 3 3 2" xfId="18065" xr:uid="{00000000-0005-0000-0000-0000B3050000}"/>
    <cellStyle name="Comma 2 5 2 3 3 2 2" xfId="18461" xr:uid="{00000000-0005-0000-0000-0000B4050000}"/>
    <cellStyle name="Comma 2 5 2 3 3 2 2 2" xfId="38513" xr:uid="{00000000-0005-0000-0000-0000B5050000}"/>
    <cellStyle name="Comma 2 5 2 3 3 2 3" xfId="18857" xr:uid="{00000000-0005-0000-0000-0000B6050000}"/>
    <cellStyle name="Comma 2 5 2 3 3 2 3 2" xfId="38909" xr:uid="{00000000-0005-0000-0000-0000B7050000}"/>
    <cellStyle name="Comma 2 5 2 3 3 2 4" xfId="19253" xr:uid="{00000000-0005-0000-0000-0000B8050000}"/>
    <cellStyle name="Comma 2 5 2 3 3 2 4 2" xfId="39305" xr:uid="{00000000-0005-0000-0000-0000B9050000}"/>
    <cellStyle name="Comma 2 5 2 3 3 2 5" xfId="19649" xr:uid="{00000000-0005-0000-0000-0000BA050000}"/>
    <cellStyle name="Comma 2 5 2 3 3 2 5 2" xfId="39701" xr:uid="{00000000-0005-0000-0000-0000BB050000}"/>
    <cellStyle name="Comma 2 5 2 3 3 2 6" xfId="20045" xr:uid="{00000000-0005-0000-0000-0000BC050000}"/>
    <cellStyle name="Comma 2 5 2 3 3 2 6 2" xfId="40097" xr:uid="{00000000-0005-0000-0000-0000BD050000}"/>
    <cellStyle name="Comma 2 5 2 3 3 2 7" xfId="38117" xr:uid="{00000000-0005-0000-0000-0000BE050000}"/>
    <cellStyle name="Comma 2 5 2 3 3 3" xfId="18263" xr:uid="{00000000-0005-0000-0000-0000BF050000}"/>
    <cellStyle name="Comma 2 5 2 3 3 3 2" xfId="38315" xr:uid="{00000000-0005-0000-0000-0000C0050000}"/>
    <cellStyle name="Comma 2 5 2 3 3 4" xfId="18659" xr:uid="{00000000-0005-0000-0000-0000C1050000}"/>
    <cellStyle name="Comma 2 5 2 3 3 4 2" xfId="38711" xr:uid="{00000000-0005-0000-0000-0000C2050000}"/>
    <cellStyle name="Comma 2 5 2 3 3 5" xfId="19055" xr:uid="{00000000-0005-0000-0000-0000C3050000}"/>
    <cellStyle name="Comma 2 5 2 3 3 5 2" xfId="39107" xr:uid="{00000000-0005-0000-0000-0000C4050000}"/>
    <cellStyle name="Comma 2 5 2 3 3 6" xfId="19451" xr:uid="{00000000-0005-0000-0000-0000C5050000}"/>
    <cellStyle name="Comma 2 5 2 3 3 6 2" xfId="39503" xr:uid="{00000000-0005-0000-0000-0000C6050000}"/>
    <cellStyle name="Comma 2 5 2 3 3 7" xfId="19847" xr:uid="{00000000-0005-0000-0000-0000C7050000}"/>
    <cellStyle name="Comma 2 5 2 3 3 7 2" xfId="39899" xr:uid="{00000000-0005-0000-0000-0000C8050000}"/>
    <cellStyle name="Comma 2 5 2 3 3 8" xfId="29087" xr:uid="{00000000-0005-0000-0000-0000C9050000}"/>
    <cellStyle name="Comma 2 5 2 3 4" xfId="13517" xr:uid="{00000000-0005-0000-0000-0000CA050000}"/>
    <cellStyle name="Comma 2 5 2 3 4 2" xfId="18329" xr:uid="{00000000-0005-0000-0000-0000CB050000}"/>
    <cellStyle name="Comma 2 5 2 3 4 2 2" xfId="38381" xr:uid="{00000000-0005-0000-0000-0000CC050000}"/>
    <cellStyle name="Comma 2 5 2 3 4 3" xfId="18725" xr:uid="{00000000-0005-0000-0000-0000CD050000}"/>
    <cellStyle name="Comma 2 5 2 3 4 3 2" xfId="38777" xr:uid="{00000000-0005-0000-0000-0000CE050000}"/>
    <cellStyle name="Comma 2 5 2 3 4 4" xfId="19121" xr:uid="{00000000-0005-0000-0000-0000CF050000}"/>
    <cellStyle name="Comma 2 5 2 3 4 4 2" xfId="39173" xr:uid="{00000000-0005-0000-0000-0000D0050000}"/>
    <cellStyle name="Comma 2 5 2 3 4 5" xfId="19517" xr:uid="{00000000-0005-0000-0000-0000D1050000}"/>
    <cellStyle name="Comma 2 5 2 3 4 5 2" xfId="39569" xr:uid="{00000000-0005-0000-0000-0000D2050000}"/>
    <cellStyle name="Comma 2 5 2 3 4 6" xfId="19913" xr:uid="{00000000-0005-0000-0000-0000D3050000}"/>
    <cellStyle name="Comma 2 5 2 3 4 6 2" xfId="39965" xr:uid="{00000000-0005-0000-0000-0000D4050000}"/>
    <cellStyle name="Comma 2 5 2 3 4 7" xfId="33569" xr:uid="{00000000-0005-0000-0000-0000D5050000}"/>
    <cellStyle name="Comma 2 5 2 3 5" xfId="18131" xr:uid="{00000000-0005-0000-0000-0000D6050000}"/>
    <cellStyle name="Comma 2 5 2 3 5 2" xfId="38183" xr:uid="{00000000-0005-0000-0000-0000D7050000}"/>
    <cellStyle name="Comma 2 5 2 3 6" xfId="18527" xr:uid="{00000000-0005-0000-0000-0000D8050000}"/>
    <cellStyle name="Comma 2 5 2 3 6 2" xfId="38579" xr:uid="{00000000-0005-0000-0000-0000D9050000}"/>
    <cellStyle name="Comma 2 5 2 3 7" xfId="18923" xr:uid="{00000000-0005-0000-0000-0000DA050000}"/>
    <cellStyle name="Comma 2 5 2 3 7 2" xfId="38975" xr:uid="{00000000-0005-0000-0000-0000DB050000}"/>
    <cellStyle name="Comma 2 5 2 3 8" xfId="19319" xr:uid="{00000000-0005-0000-0000-0000DC050000}"/>
    <cellStyle name="Comma 2 5 2 3 8 2" xfId="39371" xr:uid="{00000000-0005-0000-0000-0000DD050000}"/>
    <cellStyle name="Comma 2 5 2 3 9" xfId="19715" xr:uid="{00000000-0005-0000-0000-0000DE050000}"/>
    <cellStyle name="Comma 2 5 2 3 9 2" xfId="39767" xr:uid="{00000000-0005-0000-0000-0000DF050000}"/>
    <cellStyle name="Comma 2 5 2 4" xfId="5981" xr:uid="{00000000-0005-0000-0000-0000E0050000}"/>
    <cellStyle name="Comma 2 5 2 4 2" xfId="15011" xr:uid="{00000000-0005-0000-0000-0000E1050000}"/>
    <cellStyle name="Comma 2 5 2 4 2 2" xfId="18351" xr:uid="{00000000-0005-0000-0000-0000E2050000}"/>
    <cellStyle name="Comma 2 5 2 4 2 2 2" xfId="38403" xr:uid="{00000000-0005-0000-0000-0000E3050000}"/>
    <cellStyle name="Comma 2 5 2 4 2 3" xfId="18747" xr:uid="{00000000-0005-0000-0000-0000E4050000}"/>
    <cellStyle name="Comma 2 5 2 4 2 3 2" xfId="38799" xr:uid="{00000000-0005-0000-0000-0000E5050000}"/>
    <cellStyle name="Comma 2 5 2 4 2 4" xfId="19143" xr:uid="{00000000-0005-0000-0000-0000E6050000}"/>
    <cellStyle name="Comma 2 5 2 4 2 4 2" xfId="39195" xr:uid="{00000000-0005-0000-0000-0000E7050000}"/>
    <cellStyle name="Comma 2 5 2 4 2 5" xfId="19539" xr:uid="{00000000-0005-0000-0000-0000E8050000}"/>
    <cellStyle name="Comma 2 5 2 4 2 5 2" xfId="39591" xr:uid="{00000000-0005-0000-0000-0000E9050000}"/>
    <cellStyle name="Comma 2 5 2 4 2 6" xfId="19935" xr:uid="{00000000-0005-0000-0000-0000EA050000}"/>
    <cellStyle name="Comma 2 5 2 4 2 6 2" xfId="39987" xr:uid="{00000000-0005-0000-0000-0000EB050000}"/>
    <cellStyle name="Comma 2 5 2 4 2 7" xfId="35063" xr:uid="{00000000-0005-0000-0000-0000EC050000}"/>
    <cellStyle name="Comma 2 5 2 4 3" xfId="18153" xr:uid="{00000000-0005-0000-0000-0000ED050000}"/>
    <cellStyle name="Comma 2 5 2 4 3 2" xfId="38205" xr:uid="{00000000-0005-0000-0000-0000EE050000}"/>
    <cellStyle name="Comma 2 5 2 4 4" xfId="18549" xr:uid="{00000000-0005-0000-0000-0000EF050000}"/>
    <cellStyle name="Comma 2 5 2 4 4 2" xfId="38601" xr:uid="{00000000-0005-0000-0000-0000F0050000}"/>
    <cellStyle name="Comma 2 5 2 4 5" xfId="18945" xr:uid="{00000000-0005-0000-0000-0000F1050000}"/>
    <cellStyle name="Comma 2 5 2 4 5 2" xfId="38997" xr:uid="{00000000-0005-0000-0000-0000F2050000}"/>
    <cellStyle name="Comma 2 5 2 4 6" xfId="19341" xr:uid="{00000000-0005-0000-0000-0000F3050000}"/>
    <cellStyle name="Comma 2 5 2 4 6 2" xfId="39393" xr:uid="{00000000-0005-0000-0000-0000F4050000}"/>
    <cellStyle name="Comma 2 5 2 4 7" xfId="19737" xr:uid="{00000000-0005-0000-0000-0000F5050000}"/>
    <cellStyle name="Comma 2 5 2 4 7 2" xfId="39789" xr:uid="{00000000-0005-0000-0000-0000F6050000}"/>
    <cellStyle name="Comma 2 5 2 4 8" xfId="26033" xr:uid="{00000000-0005-0000-0000-0000F7050000}"/>
    <cellStyle name="Comma 2 5 2 5" xfId="8991" xr:uid="{00000000-0005-0000-0000-0000F8050000}"/>
    <cellStyle name="Comma 2 5 2 5 2" xfId="18021" xr:uid="{00000000-0005-0000-0000-0000F9050000}"/>
    <cellStyle name="Comma 2 5 2 5 2 2" xfId="18417" xr:uid="{00000000-0005-0000-0000-0000FA050000}"/>
    <cellStyle name="Comma 2 5 2 5 2 2 2" xfId="38469" xr:uid="{00000000-0005-0000-0000-0000FB050000}"/>
    <cellStyle name="Comma 2 5 2 5 2 3" xfId="18813" xr:uid="{00000000-0005-0000-0000-0000FC050000}"/>
    <cellStyle name="Comma 2 5 2 5 2 3 2" xfId="38865" xr:uid="{00000000-0005-0000-0000-0000FD050000}"/>
    <cellStyle name="Comma 2 5 2 5 2 4" xfId="19209" xr:uid="{00000000-0005-0000-0000-0000FE050000}"/>
    <cellStyle name="Comma 2 5 2 5 2 4 2" xfId="39261" xr:uid="{00000000-0005-0000-0000-0000FF050000}"/>
    <cellStyle name="Comma 2 5 2 5 2 5" xfId="19605" xr:uid="{00000000-0005-0000-0000-000000060000}"/>
    <cellStyle name="Comma 2 5 2 5 2 5 2" xfId="39657" xr:uid="{00000000-0005-0000-0000-000001060000}"/>
    <cellStyle name="Comma 2 5 2 5 2 6" xfId="20001" xr:uid="{00000000-0005-0000-0000-000002060000}"/>
    <cellStyle name="Comma 2 5 2 5 2 6 2" xfId="40053" xr:uid="{00000000-0005-0000-0000-000003060000}"/>
    <cellStyle name="Comma 2 5 2 5 2 7" xfId="38073" xr:uid="{00000000-0005-0000-0000-000004060000}"/>
    <cellStyle name="Comma 2 5 2 5 3" xfId="18219" xr:uid="{00000000-0005-0000-0000-000005060000}"/>
    <cellStyle name="Comma 2 5 2 5 3 2" xfId="38271" xr:uid="{00000000-0005-0000-0000-000006060000}"/>
    <cellStyle name="Comma 2 5 2 5 4" xfId="18615" xr:uid="{00000000-0005-0000-0000-000007060000}"/>
    <cellStyle name="Comma 2 5 2 5 4 2" xfId="38667" xr:uid="{00000000-0005-0000-0000-000008060000}"/>
    <cellStyle name="Comma 2 5 2 5 5" xfId="19011" xr:uid="{00000000-0005-0000-0000-000009060000}"/>
    <cellStyle name="Comma 2 5 2 5 5 2" xfId="39063" xr:uid="{00000000-0005-0000-0000-00000A060000}"/>
    <cellStyle name="Comma 2 5 2 5 6" xfId="19407" xr:uid="{00000000-0005-0000-0000-00000B060000}"/>
    <cellStyle name="Comma 2 5 2 5 6 2" xfId="39459" xr:uid="{00000000-0005-0000-0000-00000C060000}"/>
    <cellStyle name="Comma 2 5 2 5 7" xfId="19803" xr:uid="{00000000-0005-0000-0000-00000D060000}"/>
    <cellStyle name="Comma 2 5 2 5 7 2" xfId="39855" xr:uid="{00000000-0005-0000-0000-00000E060000}"/>
    <cellStyle name="Comma 2 5 2 5 8" xfId="29043" xr:uid="{00000000-0005-0000-0000-00000F060000}"/>
    <cellStyle name="Comma 2 5 2 6" xfId="10529" xr:uid="{00000000-0005-0000-0000-000010060000}"/>
    <cellStyle name="Comma 2 5 2 6 2" xfId="18285" xr:uid="{00000000-0005-0000-0000-000011060000}"/>
    <cellStyle name="Comma 2 5 2 6 2 2" xfId="38337" xr:uid="{00000000-0005-0000-0000-000012060000}"/>
    <cellStyle name="Comma 2 5 2 6 3" xfId="18681" xr:uid="{00000000-0005-0000-0000-000013060000}"/>
    <cellStyle name="Comma 2 5 2 6 3 2" xfId="38733" xr:uid="{00000000-0005-0000-0000-000014060000}"/>
    <cellStyle name="Comma 2 5 2 6 4" xfId="19077" xr:uid="{00000000-0005-0000-0000-000015060000}"/>
    <cellStyle name="Comma 2 5 2 6 4 2" xfId="39129" xr:uid="{00000000-0005-0000-0000-000016060000}"/>
    <cellStyle name="Comma 2 5 2 6 5" xfId="19473" xr:uid="{00000000-0005-0000-0000-000017060000}"/>
    <cellStyle name="Comma 2 5 2 6 5 2" xfId="39525" xr:uid="{00000000-0005-0000-0000-000018060000}"/>
    <cellStyle name="Comma 2 5 2 6 6" xfId="19869" xr:uid="{00000000-0005-0000-0000-000019060000}"/>
    <cellStyle name="Comma 2 5 2 6 6 2" xfId="39921" xr:uid="{00000000-0005-0000-0000-00001A060000}"/>
    <cellStyle name="Comma 2 5 2 6 7" xfId="30581" xr:uid="{00000000-0005-0000-0000-00001B060000}"/>
    <cellStyle name="Comma 2 5 2 7" xfId="18087" xr:uid="{00000000-0005-0000-0000-00001C060000}"/>
    <cellStyle name="Comma 2 5 2 7 2" xfId="38139" xr:uid="{00000000-0005-0000-0000-00001D060000}"/>
    <cellStyle name="Comma 2 5 2 8" xfId="18483" xr:uid="{00000000-0005-0000-0000-00001E060000}"/>
    <cellStyle name="Comma 2 5 2 8 2" xfId="38535" xr:uid="{00000000-0005-0000-0000-00001F060000}"/>
    <cellStyle name="Comma 2 5 2 9" xfId="18879" xr:uid="{00000000-0005-0000-0000-000020060000}"/>
    <cellStyle name="Comma 2 5 2 9 2" xfId="38931" xr:uid="{00000000-0005-0000-0000-000021060000}"/>
    <cellStyle name="Comma 2 5 3" xfId="2315" xr:uid="{00000000-0005-0000-0000-000022060000}"/>
    <cellStyle name="Comma 2 5 3 10" xfId="22367" xr:uid="{00000000-0005-0000-0000-000023060000}"/>
    <cellStyle name="Comma 2 5 3 2" xfId="6797" xr:uid="{00000000-0005-0000-0000-000024060000}"/>
    <cellStyle name="Comma 2 5 3 2 2" xfId="15827" xr:uid="{00000000-0005-0000-0000-000025060000}"/>
    <cellStyle name="Comma 2 5 3 2 2 2" xfId="18362" xr:uid="{00000000-0005-0000-0000-000026060000}"/>
    <cellStyle name="Comma 2 5 3 2 2 2 2" xfId="38414" xr:uid="{00000000-0005-0000-0000-000027060000}"/>
    <cellStyle name="Comma 2 5 3 2 2 3" xfId="18758" xr:uid="{00000000-0005-0000-0000-000028060000}"/>
    <cellStyle name="Comma 2 5 3 2 2 3 2" xfId="38810" xr:uid="{00000000-0005-0000-0000-000029060000}"/>
    <cellStyle name="Comma 2 5 3 2 2 4" xfId="19154" xr:uid="{00000000-0005-0000-0000-00002A060000}"/>
    <cellStyle name="Comma 2 5 3 2 2 4 2" xfId="39206" xr:uid="{00000000-0005-0000-0000-00002B060000}"/>
    <cellStyle name="Comma 2 5 3 2 2 5" xfId="19550" xr:uid="{00000000-0005-0000-0000-00002C060000}"/>
    <cellStyle name="Comma 2 5 3 2 2 5 2" xfId="39602" xr:uid="{00000000-0005-0000-0000-00002D060000}"/>
    <cellStyle name="Comma 2 5 3 2 2 6" xfId="19946" xr:uid="{00000000-0005-0000-0000-00002E060000}"/>
    <cellStyle name="Comma 2 5 3 2 2 6 2" xfId="39998" xr:uid="{00000000-0005-0000-0000-00002F060000}"/>
    <cellStyle name="Comma 2 5 3 2 2 7" xfId="35879" xr:uid="{00000000-0005-0000-0000-000030060000}"/>
    <cellStyle name="Comma 2 5 3 2 3" xfId="18164" xr:uid="{00000000-0005-0000-0000-000031060000}"/>
    <cellStyle name="Comma 2 5 3 2 3 2" xfId="38216" xr:uid="{00000000-0005-0000-0000-000032060000}"/>
    <cellStyle name="Comma 2 5 3 2 4" xfId="18560" xr:uid="{00000000-0005-0000-0000-000033060000}"/>
    <cellStyle name="Comma 2 5 3 2 4 2" xfId="38612" xr:uid="{00000000-0005-0000-0000-000034060000}"/>
    <cellStyle name="Comma 2 5 3 2 5" xfId="18956" xr:uid="{00000000-0005-0000-0000-000035060000}"/>
    <cellStyle name="Comma 2 5 3 2 5 2" xfId="39008" xr:uid="{00000000-0005-0000-0000-000036060000}"/>
    <cellStyle name="Comma 2 5 3 2 6" xfId="19352" xr:uid="{00000000-0005-0000-0000-000037060000}"/>
    <cellStyle name="Comma 2 5 3 2 6 2" xfId="39404" xr:uid="{00000000-0005-0000-0000-000038060000}"/>
    <cellStyle name="Comma 2 5 3 2 7" xfId="19748" xr:uid="{00000000-0005-0000-0000-000039060000}"/>
    <cellStyle name="Comma 2 5 3 2 7 2" xfId="39800" xr:uid="{00000000-0005-0000-0000-00003A060000}"/>
    <cellStyle name="Comma 2 5 3 2 8" xfId="26849" xr:uid="{00000000-0005-0000-0000-00003B060000}"/>
    <cellStyle name="Comma 2 5 3 3" xfId="9002" xr:uid="{00000000-0005-0000-0000-00003C060000}"/>
    <cellStyle name="Comma 2 5 3 3 2" xfId="18032" xr:uid="{00000000-0005-0000-0000-00003D060000}"/>
    <cellStyle name="Comma 2 5 3 3 2 2" xfId="18428" xr:uid="{00000000-0005-0000-0000-00003E060000}"/>
    <cellStyle name="Comma 2 5 3 3 2 2 2" xfId="38480" xr:uid="{00000000-0005-0000-0000-00003F060000}"/>
    <cellStyle name="Comma 2 5 3 3 2 3" xfId="18824" xr:uid="{00000000-0005-0000-0000-000040060000}"/>
    <cellStyle name="Comma 2 5 3 3 2 3 2" xfId="38876" xr:uid="{00000000-0005-0000-0000-000041060000}"/>
    <cellStyle name="Comma 2 5 3 3 2 4" xfId="19220" xr:uid="{00000000-0005-0000-0000-000042060000}"/>
    <cellStyle name="Comma 2 5 3 3 2 4 2" xfId="39272" xr:uid="{00000000-0005-0000-0000-000043060000}"/>
    <cellStyle name="Comma 2 5 3 3 2 5" xfId="19616" xr:uid="{00000000-0005-0000-0000-000044060000}"/>
    <cellStyle name="Comma 2 5 3 3 2 5 2" xfId="39668" xr:uid="{00000000-0005-0000-0000-000045060000}"/>
    <cellStyle name="Comma 2 5 3 3 2 6" xfId="20012" xr:uid="{00000000-0005-0000-0000-000046060000}"/>
    <cellStyle name="Comma 2 5 3 3 2 6 2" xfId="40064" xr:uid="{00000000-0005-0000-0000-000047060000}"/>
    <cellStyle name="Comma 2 5 3 3 2 7" xfId="38084" xr:uid="{00000000-0005-0000-0000-000048060000}"/>
    <cellStyle name="Comma 2 5 3 3 3" xfId="18230" xr:uid="{00000000-0005-0000-0000-000049060000}"/>
    <cellStyle name="Comma 2 5 3 3 3 2" xfId="38282" xr:uid="{00000000-0005-0000-0000-00004A060000}"/>
    <cellStyle name="Comma 2 5 3 3 4" xfId="18626" xr:uid="{00000000-0005-0000-0000-00004B060000}"/>
    <cellStyle name="Comma 2 5 3 3 4 2" xfId="38678" xr:uid="{00000000-0005-0000-0000-00004C060000}"/>
    <cellStyle name="Comma 2 5 3 3 5" xfId="19022" xr:uid="{00000000-0005-0000-0000-00004D060000}"/>
    <cellStyle name="Comma 2 5 3 3 5 2" xfId="39074" xr:uid="{00000000-0005-0000-0000-00004E060000}"/>
    <cellStyle name="Comma 2 5 3 3 6" xfId="19418" xr:uid="{00000000-0005-0000-0000-00004F060000}"/>
    <cellStyle name="Comma 2 5 3 3 6 2" xfId="39470" xr:uid="{00000000-0005-0000-0000-000050060000}"/>
    <cellStyle name="Comma 2 5 3 3 7" xfId="19814" xr:uid="{00000000-0005-0000-0000-000051060000}"/>
    <cellStyle name="Comma 2 5 3 3 7 2" xfId="39866" xr:uid="{00000000-0005-0000-0000-000052060000}"/>
    <cellStyle name="Comma 2 5 3 3 8" xfId="29054" xr:uid="{00000000-0005-0000-0000-000053060000}"/>
    <cellStyle name="Comma 2 5 3 4" xfId="11345" xr:uid="{00000000-0005-0000-0000-000054060000}"/>
    <cellStyle name="Comma 2 5 3 4 2" xfId="18296" xr:uid="{00000000-0005-0000-0000-000055060000}"/>
    <cellStyle name="Comma 2 5 3 4 2 2" xfId="38348" xr:uid="{00000000-0005-0000-0000-000056060000}"/>
    <cellStyle name="Comma 2 5 3 4 3" xfId="18692" xr:uid="{00000000-0005-0000-0000-000057060000}"/>
    <cellStyle name="Comma 2 5 3 4 3 2" xfId="38744" xr:uid="{00000000-0005-0000-0000-000058060000}"/>
    <cellStyle name="Comma 2 5 3 4 4" xfId="19088" xr:uid="{00000000-0005-0000-0000-000059060000}"/>
    <cellStyle name="Comma 2 5 3 4 4 2" xfId="39140" xr:uid="{00000000-0005-0000-0000-00005A060000}"/>
    <cellStyle name="Comma 2 5 3 4 5" xfId="19484" xr:uid="{00000000-0005-0000-0000-00005B060000}"/>
    <cellStyle name="Comma 2 5 3 4 5 2" xfId="39536" xr:uid="{00000000-0005-0000-0000-00005C060000}"/>
    <cellStyle name="Comma 2 5 3 4 6" xfId="19880" xr:uid="{00000000-0005-0000-0000-00005D060000}"/>
    <cellStyle name="Comma 2 5 3 4 6 2" xfId="39932" xr:uid="{00000000-0005-0000-0000-00005E060000}"/>
    <cellStyle name="Comma 2 5 3 4 7" xfId="31397" xr:uid="{00000000-0005-0000-0000-00005F060000}"/>
    <cellStyle name="Comma 2 5 3 5" xfId="18098" xr:uid="{00000000-0005-0000-0000-000060060000}"/>
    <cellStyle name="Comma 2 5 3 5 2" xfId="38150" xr:uid="{00000000-0005-0000-0000-000061060000}"/>
    <cellStyle name="Comma 2 5 3 6" xfId="18494" xr:uid="{00000000-0005-0000-0000-000062060000}"/>
    <cellStyle name="Comma 2 5 3 6 2" xfId="38546" xr:uid="{00000000-0005-0000-0000-000063060000}"/>
    <cellStyle name="Comma 2 5 3 7" xfId="18890" xr:uid="{00000000-0005-0000-0000-000064060000}"/>
    <cellStyle name="Comma 2 5 3 7 2" xfId="38942" xr:uid="{00000000-0005-0000-0000-000065060000}"/>
    <cellStyle name="Comma 2 5 3 8" xfId="19286" xr:uid="{00000000-0005-0000-0000-000066060000}"/>
    <cellStyle name="Comma 2 5 3 8 2" xfId="39338" xr:uid="{00000000-0005-0000-0000-000067060000}"/>
    <cellStyle name="Comma 2 5 3 9" xfId="19682" xr:uid="{00000000-0005-0000-0000-000068060000}"/>
    <cellStyle name="Comma 2 5 3 9 2" xfId="39734" xr:uid="{00000000-0005-0000-0000-000069060000}"/>
    <cellStyle name="Comma 2 5 4" xfId="3809" xr:uid="{00000000-0005-0000-0000-00006A060000}"/>
    <cellStyle name="Comma 2 5 4 10" xfId="23861" xr:uid="{00000000-0005-0000-0000-00006B060000}"/>
    <cellStyle name="Comma 2 5 4 2" xfId="8291" xr:uid="{00000000-0005-0000-0000-00006C060000}"/>
    <cellStyle name="Comma 2 5 4 2 2" xfId="17321" xr:uid="{00000000-0005-0000-0000-00006D060000}"/>
    <cellStyle name="Comma 2 5 4 2 2 2" xfId="18384" xr:uid="{00000000-0005-0000-0000-00006E060000}"/>
    <cellStyle name="Comma 2 5 4 2 2 2 2" xfId="38436" xr:uid="{00000000-0005-0000-0000-00006F060000}"/>
    <cellStyle name="Comma 2 5 4 2 2 3" xfId="18780" xr:uid="{00000000-0005-0000-0000-000070060000}"/>
    <cellStyle name="Comma 2 5 4 2 2 3 2" xfId="38832" xr:uid="{00000000-0005-0000-0000-000071060000}"/>
    <cellStyle name="Comma 2 5 4 2 2 4" xfId="19176" xr:uid="{00000000-0005-0000-0000-000072060000}"/>
    <cellStyle name="Comma 2 5 4 2 2 4 2" xfId="39228" xr:uid="{00000000-0005-0000-0000-000073060000}"/>
    <cellStyle name="Comma 2 5 4 2 2 5" xfId="19572" xr:uid="{00000000-0005-0000-0000-000074060000}"/>
    <cellStyle name="Comma 2 5 4 2 2 5 2" xfId="39624" xr:uid="{00000000-0005-0000-0000-000075060000}"/>
    <cellStyle name="Comma 2 5 4 2 2 6" xfId="19968" xr:uid="{00000000-0005-0000-0000-000076060000}"/>
    <cellStyle name="Comma 2 5 4 2 2 6 2" xfId="40020" xr:uid="{00000000-0005-0000-0000-000077060000}"/>
    <cellStyle name="Comma 2 5 4 2 2 7" xfId="37373" xr:uid="{00000000-0005-0000-0000-000078060000}"/>
    <cellStyle name="Comma 2 5 4 2 3" xfId="18186" xr:uid="{00000000-0005-0000-0000-000079060000}"/>
    <cellStyle name="Comma 2 5 4 2 3 2" xfId="38238" xr:uid="{00000000-0005-0000-0000-00007A060000}"/>
    <cellStyle name="Comma 2 5 4 2 4" xfId="18582" xr:uid="{00000000-0005-0000-0000-00007B060000}"/>
    <cellStyle name="Comma 2 5 4 2 4 2" xfId="38634" xr:uid="{00000000-0005-0000-0000-00007C060000}"/>
    <cellStyle name="Comma 2 5 4 2 5" xfId="18978" xr:uid="{00000000-0005-0000-0000-00007D060000}"/>
    <cellStyle name="Comma 2 5 4 2 5 2" xfId="39030" xr:uid="{00000000-0005-0000-0000-00007E060000}"/>
    <cellStyle name="Comma 2 5 4 2 6" xfId="19374" xr:uid="{00000000-0005-0000-0000-00007F060000}"/>
    <cellStyle name="Comma 2 5 4 2 6 2" xfId="39426" xr:uid="{00000000-0005-0000-0000-000080060000}"/>
    <cellStyle name="Comma 2 5 4 2 7" xfId="19770" xr:uid="{00000000-0005-0000-0000-000081060000}"/>
    <cellStyle name="Comma 2 5 4 2 7 2" xfId="39822" xr:uid="{00000000-0005-0000-0000-000082060000}"/>
    <cellStyle name="Comma 2 5 4 2 8" xfId="28343" xr:uid="{00000000-0005-0000-0000-000083060000}"/>
    <cellStyle name="Comma 2 5 4 3" xfId="9024" xr:uid="{00000000-0005-0000-0000-000084060000}"/>
    <cellStyle name="Comma 2 5 4 3 2" xfId="18054" xr:uid="{00000000-0005-0000-0000-000085060000}"/>
    <cellStyle name="Comma 2 5 4 3 2 2" xfId="18450" xr:uid="{00000000-0005-0000-0000-000086060000}"/>
    <cellStyle name="Comma 2 5 4 3 2 2 2" xfId="38502" xr:uid="{00000000-0005-0000-0000-000087060000}"/>
    <cellStyle name="Comma 2 5 4 3 2 3" xfId="18846" xr:uid="{00000000-0005-0000-0000-000088060000}"/>
    <cellStyle name="Comma 2 5 4 3 2 3 2" xfId="38898" xr:uid="{00000000-0005-0000-0000-000089060000}"/>
    <cellStyle name="Comma 2 5 4 3 2 4" xfId="19242" xr:uid="{00000000-0005-0000-0000-00008A060000}"/>
    <cellStyle name="Comma 2 5 4 3 2 4 2" xfId="39294" xr:uid="{00000000-0005-0000-0000-00008B060000}"/>
    <cellStyle name="Comma 2 5 4 3 2 5" xfId="19638" xr:uid="{00000000-0005-0000-0000-00008C060000}"/>
    <cellStyle name="Comma 2 5 4 3 2 5 2" xfId="39690" xr:uid="{00000000-0005-0000-0000-00008D060000}"/>
    <cellStyle name="Comma 2 5 4 3 2 6" xfId="20034" xr:uid="{00000000-0005-0000-0000-00008E060000}"/>
    <cellStyle name="Comma 2 5 4 3 2 6 2" xfId="40086" xr:uid="{00000000-0005-0000-0000-00008F060000}"/>
    <cellStyle name="Comma 2 5 4 3 2 7" xfId="38106" xr:uid="{00000000-0005-0000-0000-000090060000}"/>
    <cellStyle name="Comma 2 5 4 3 3" xfId="18252" xr:uid="{00000000-0005-0000-0000-000091060000}"/>
    <cellStyle name="Comma 2 5 4 3 3 2" xfId="38304" xr:uid="{00000000-0005-0000-0000-000092060000}"/>
    <cellStyle name="Comma 2 5 4 3 4" xfId="18648" xr:uid="{00000000-0005-0000-0000-000093060000}"/>
    <cellStyle name="Comma 2 5 4 3 4 2" xfId="38700" xr:uid="{00000000-0005-0000-0000-000094060000}"/>
    <cellStyle name="Comma 2 5 4 3 5" xfId="19044" xr:uid="{00000000-0005-0000-0000-000095060000}"/>
    <cellStyle name="Comma 2 5 4 3 5 2" xfId="39096" xr:uid="{00000000-0005-0000-0000-000096060000}"/>
    <cellStyle name="Comma 2 5 4 3 6" xfId="19440" xr:uid="{00000000-0005-0000-0000-000097060000}"/>
    <cellStyle name="Comma 2 5 4 3 6 2" xfId="39492" xr:uid="{00000000-0005-0000-0000-000098060000}"/>
    <cellStyle name="Comma 2 5 4 3 7" xfId="19836" xr:uid="{00000000-0005-0000-0000-000099060000}"/>
    <cellStyle name="Comma 2 5 4 3 7 2" xfId="39888" xr:uid="{00000000-0005-0000-0000-00009A060000}"/>
    <cellStyle name="Comma 2 5 4 3 8" xfId="29076" xr:uid="{00000000-0005-0000-0000-00009B060000}"/>
    <cellStyle name="Comma 2 5 4 4" xfId="12839" xr:uid="{00000000-0005-0000-0000-00009C060000}"/>
    <cellStyle name="Comma 2 5 4 4 2" xfId="18318" xr:uid="{00000000-0005-0000-0000-00009D060000}"/>
    <cellStyle name="Comma 2 5 4 4 2 2" xfId="38370" xr:uid="{00000000-0005-0000-0000-00009E060000}"/>
    <cellStyle name="Comma 2 5 4 4 3" xfId="18714" xr:uid="{00000000-0005-0000-0000-00009F060000}"/>
    <cellStyle name="Comma 2 5 4 4 3 2" xfId="38766" xr:uid="{00000000-0005-0000-0000-0000A0060000}"/>
    <cellStyle name="Comma 2 5 4 4 4" xfId="19110" xr:uid="{00000000-0005-0000-0000-0000A1060000}"/>
    <cellStyle name="Comma 2 5 4 4 4 2" xfId="39162" xr:uid="{00000000-0005-0000-0000-0000A2060000}"/>
    <cellStyle name="Comma 2 5 4 4 5" xfId="19506" xr:uid="{00000000-0005-0000-0000-0000A3060000}"/>
    <cellStyle name="Comma 2 5 4 4 5 2" xfId="39558" xr:uid="{00000000-0005-0000-0000-0000A4060000}"/>
    <cellStyle name="Comma 2 5 4 4 6" xfId="19902" xr:uid="{00000000-0005-0000-0000-0000A5060000}"/>
    <cellStyle name="Comma 2 5 4 4 6 2" xfId="39954" xr:uid="{00000000-0005-0000-0000-0000A6060000}"/>
    <cellStyle name="Comma 2 5 4 4 7" xfId="32891" xr:uid="{00000000-0005-0000-0000-0000A7060000}"/>
    <cellStyle name="Comma 2 5 4 5" xfId="18120" xr:uid="{00000000-0005-0000-0000-0000A8060000}"/>
    <cellStyle name="Comma 2 5 4 5 2" xfId="38172" xr:uid="{00000000-0005-0000-0000-0000A9060000}"/>
    <cellStyle name="Comma 2 5 4 6" xfId="18516" xr:uid="{00000000-0005-0000-0000-0000AA060000}"/>
    <cellStyle name="Comma 2 5 4 6 2" xfId="38568" xr:uid="{00000000-0005-0000-0000-0000AB060000}"/>
    <cellStyle name="Comma 2 5 4 7" xfId="18912" xr:uid="{00000000-0005-0000-0000-0000AC060000}"/>
    <cellStyle name="Comma 2 5 4 7 2" xfId="38964" xr:uid="{00000000-0005-0000-0000-0000AD060000}"/>
    <cellStyle name="Comma 2 5 4 8" xfId="19308" xr:uid="{00000000-0005-0000-0000-0000AE060000}"/>
    <cellStyle name="Comma 2 5 4 8 2" xfId="39360" xr:uid="{00000000-0005-0000-0000-0000AF060000}"/>
    <cellStyle name="Comma 2 5 4 9" xfId="19704" xr:uid="{00000000-0005-0000-0000-0000B0060000}"/>
    <cellStyle name="Comma 2 5 4 9 2" xfId="39756" xr:uid="{00000000-0005-0000-0000-0000B1060000}"/>
    <cellStyle name="Comma 2 5 5" xfId="5303" xr:uid="{00000000-0005-0000-0000-0000B2060000}"/>
    <cellStyle name="Comma 2 5 5 2" xfId="14333" xr:uid="{00000000-0005-0000-0000-0000B3060000}"/>
    <cellStyle name="Comma 2 5 5 2 2" xfId="18340" xr:uid="{00000000-0005-0000-0000-0000B4060000}"/>
    <cellStyle name="Comma 2 5 5 2 2 2" xfId="38392" xr:uid="{00000000-0005-0000-0000-0000B5060000}"/>
    <cellStyle name="Comma 2 5 5 2 3" xfId="18736" xr:uid="{00000000-0005-0000-0000-0000B6060000}"/>
    <cellStyle name="Comma 2 5 5 2 3 2" xfId="38788" xr:uid="{00000000-0005-0000-0000-0000B7060000}"/>
    <cellStyle name="Comma 2 5 5 2 4" xfId="19132" xr:uid="{00000000-0005-0000-0000-0000B8060000}"/>
    <cellStyle name="Comma 2 5 5 2 4 2" xfId="39184" xr:uid="{00000000-0005-0000-0000-0000B9060000}"/>
    <cellStyle name="Comma 2 5 5 2 5" xfId="19528" xr:uid="{00000000-0005-0000-0000-0000BA060000}"/>
    <cellStyle name="Comma 2 5 5 2 5 2" xfId="39580" xr:uid="{00000000-0005-0000-0000-0000BB060000}"/>
    <cellStyle name="Comma 2 5 5 2 6" xfId="19924" xr:uid="{00000000-0005-0000-0000-0000BC060000}"/>
    <cellStyle name="Comma 2 5 5 2 6 2" xfId="39976" xr:uid="{00000000-0005-0000-0000-0000BD060000}"/>
    <cellStyle name="Comma 2 5 5 2 7" xfId="34385" xr:uid="{00000000-0005-0000-0000-0000BE060000}"/>
    <cellStyle name="Comma 2 5 5 3" xfId="18142" xr:uid="{00000000-0005-0000-0000-0000BF060000}"/>
    <cellStyle name="Comma 2 5 5 3 2" xfId="38194" xr:uid="{00000000-0005-0000-0000-0000C0060000}"/>
    <cellStyle name="Comma 2 5 5 4" xfId="18538" xr:uid="{00000000-0005-0000-0000-0000C1060000}"/>
    <cellStyle name="Comma 2 5 5 4 2" xfId="38590" xr:uid="{00000000-0005-0000-0000-0000C2060000}"/>
    <cellStyle name="Comma 2 5 5 5" xfId="18934" xr:uid="{00000000-0005-0000-0000-0000C3060000}"/>
    <cellStyle name="Comma 2 5 5 5 2" xfId="38986" xr:uid="{00000000-0005-0000-0000-0000C4060000}"/>
    <cellStyle name="Comma 2 5 5 6" xfId="19330" xr:uid="{00000000-0005-0000-0000-0000C5060000}"/>
    <cellStyle name="Comma 2 5 5 6 2" xfId="39382" xr:uid="{00000000-0005-0000-0000-0000C6060000}"/>
    <cellStyle name="Comma 2 5 5 7" xfId="19726" xr:uid="{00000000-0005-0000-0000-0000C7060000}"/>
    <cellStyle name="Comma 2 5 5 7 2" xfId="39778" xr:uid="{00000000-0005-0000-0000-0000C8060000}"/>
    <cellStyle name="Comma 2 5 5 8" xfId="25355" xr:uid="{00000000-0005-0000-0000-0000C9060000}"/>
    <cellStyle name="Comma 2 5 6" xfId="8980" xr:uid="{00000000-0005-0000-0000-0000CA060000}"/>
    <cellStyle name="Comma 2 5 6 2" xfId="18010" xr:uid="{00000000-0005-0000-0000-0000CB060000}"/>
    <cellStyle name="Comma 2 5 6 2 2" xfId="18406" xr:uid="{00000000-0005-0000-0000-0000CC060000}"/>
    <cellStyle name="Comma 2 5 6 2 2 2" xfId="38458" xr:uid="{00000000-0005-0000-0000-0000CD060000}"/>
    <cellStyle name="Comma 2 5 6 2 3" xfId="18802" xr:uid="{00000000-0005-0000-0000-0000CE060000}"/>
    <cellStyle name="Comma 2 5 6 2 3 2" xfId="38854" xr:uid="{00000000-0005-0000-0000-0000CF060000}"/>
    <cellStyle name="Comma 2 5 6 2 4" xfId="19198" xr:uid="{00000000-0005-0000-0000-0000D0060000}"/>
    <cellStyle name="Comma 2 5 6 2 4 2" xfId="39250" xr:uid="{00000000-0005-0000-0000-0000D1060000}"/>
    <cellStyle name="Comma 2 5 6 2 5" xfId="19594" xr:uid="{00000000-0005-0000-0000-0000D2060000}"/>
    <cellStyle name="Comma 2 5 6 2 5 2" xfId="39646" xr:uid="{00000000-0005-0000-0000-0000D3060000}"/>
    <cellStyle name="Comma 2 5 6 2 6" xfId="19990" xr:uid="{00000000-0005-0000-0000-0000D4060000}"/>
    <cellStyle name="Comma 2 5 6 2 6 2" xfId="40042" xr:uid="{00000000-0005-0000-0000-0000D5060000}"/>
    <cellStyle name="Comma 2 5 6 2 7" xfId="38062" xr:uid="{00000000-0005-0000-0000-0000D6060000}"/>
    <cellStyle name="Comma 2 5 6 3" xfId="18208" xr:uid="{00000000-0005-0000-0000-0000D7060000}"/>
    <cellStyle name="Comma 2 5 6 3 2" xfId="38260" xr:uid="{00000000-0005-0000-0000-0000D8060000}"/>
    <cellStyle name="Comma 2 5 6 4" xfId="18604" xr:uid="{00000000-0005-0000-0000-0000D9060000}"/>
    <cellStyle name="Comma 2 5 6 4 2" xfId="38656" xr:uid="{00000000-0005-0000-0000-0000DA060000}"/>
    <cellStyle name="Comma 2 5 6 5" xfId="19000" xr:uid="{00000000-0005-0000-0000-0000DB060000}"/>
    <cellStyle name="Comma 2 5 6 5 2" xfId="39052" xr:uid="{00000000-0005-0000-0000-0000DC060000}"/>
    <cellStyle name="Comma 2 5 6 6" xfId="19396" xr:uid="{00000000-0005-0000-0000-0000DD060000}"/>
    <cellStyle name="Comma 2 5 6 6 2" xfId="39448" xr:uid="{00000000-0005-0000-0000-0000DE060000}"/>
    <cellStyle name="Comma 2 5 6 7" xfId="19792" xr:uid="{00000000-0005-0000-0000-0000DF060000}"/>
    <cellStyle name="Comma 2 5 6 7 2" xfId="39844" xr:uid="{00000000-0005-0000-0000-0000E0060000}"/>
    <cellStyle name="Comma 2 5 6 8" xfId="29032" xr:uid="{00000000-0005-0000-0000-0000E1060000}"/>
    <cellStyle name="Comma 2 5 7" xfId="9851" xr:uid="{00000000-0005-0000-0000-0000E2060000}"/>
    <cellStyle name="Comma 2 5 7 2" xfId="18274" xr:uid="{00000000-0005-0000-0000-0000E3060000}"/>
    <cellStyle name="Comma 2 5 7 2 2" xfId="38326" xr:uid="{00000000-0005-0000-0000-0000E4060000}"/>
    <cellStyle name="Comma 2 5 7 3" xfId="18670" xr:uid="{00000000-0005-0000-0000-0000E5060000}"/>
    <cellStyle name="Comma 2 5 7 3 2" xfId="38722" xr:uid="{00000000-0005-0000-0000-0000E6060000}"/>
    <cellStyle name="Comma 2 5 7 4" xfId="19066" xr:uid="{00000000-0005-0000-0000-0000E7060000}"/>
    <cellStyle name="Comma 2 5 7 4 2" xfId="39118" xr:uid="{00000000-0005-0000-0000-0000E8060000}"/>
    <cellStyle name="Comma 2 5 7 5" xfId="19462" xr:uid="{00000000-0005-0000-0000-0000E9060000}"/>
    <cellStyle name="Comma 2 5 7 5 2" xfId="39514" xr:uid="{00000000-0005-0000-0000-0000EA060000}"/>
    <cellStyle name="Comma 2 5 7 6" xfId="19858" xr:uid="{00000000-0005-0000-0000-0000EB060000}"/>
    <cellStyle name="Comma 2 5 7 6 2" xfId="39910" xr:uid="{00000000-0005-0000-0000-0000EC060000}"/>
    <cellStyle name="Comma 2 5 7 7" xfId="29903" xr:uid="{00000000-0005-0000-0000-0000ED060000}"/>
    <cellStyle name="Comma 2 5 8" xfId="18076" xr:uid="{00000000-0005-0000-0000-0000EE060000}"/>
    <cellStyle name="Comma 2 5 8 2" xfId="38128" xr:uid="{00000000-0005-0000-0000-0000EF060000}"/>
    <cellStyle name="Comma 2 5 9" xfId="18472" xr:uid="{00000000-0005-0000-0000-0000F0060000}"/>
    <cellStyle name="Comma 2 5 9 2" xfId="38524" xr:uid="{00000000-0005-0000-0000-0000F1060000}"/>
    <cellStyle name="Comma 2 6" xfId="1122" xr:uid="{00000000-0005-0000-0000-0000F2060000}"/>
    <cellStyle name="Comma 2 6 10" xfId="19266" xr:uid="{00000000-0005-0000-0000-0000F3060000}"/>
    <cellStyle name="Comma 2 6 10 2" xfId="39318" xr:uid="{00000000-0005-0000-0000-0000F4060000}"/>
    <cellStyle name="Comma 2 6 11" xfId="19662" xr:uid="{00000000-0005-0000-0000-0000F5060000}"/>
    <cellStyle name="Comma 2 6 11 2" xfId="39714" xr:uid="{00000000-0005-0000-0000-0000F6060000}"/>
    <cellStyle name="Comma 2 6 12" xfId="21174" xr:uid="{00000000-0005-0000-0000-0000F7060000}"/>
    <cellStyle name="Comma 2 6 2" xfId="2616" xr:uid="{00000000-0005-0000-0000-0000F8060000}"/>
    <cellStyle name="Comma 2 6 2 10" xfId="22668" xr:uid="{00000000-0005-0000-0000-0000F9060000}"/>
    <cellStyle name="Comma 2 6 2 2" xfId="7098" xr:uid="{00000000-0005-0000-0000-0000FA060000}"/>
    <cellStyle name="Comma 2 6 2 2 2" xfId="16128" xr:uid="{00000000-0005-0000-0000-0000FB060000}"/>
    <cellStyle name="Comma 2 6 2 2 2 2" xfId="18364" xr:uid="{00000000-0005-0000-0000-0000FC060000}"/>
    <cellStyle name="Comma 2 6 2 2 2 2 2" xfId="38416" xr:uid="{00000000-0005-0000-0000-0000FD060000}"/>
    <cellStyle name="Comma 2 6 2 2 2 3" xfId="18760" xr:uid="{00000000-0005-0000-0000-0000FE060000}"/>
    <cellStyle name="Comma 2 6 2 2 2 3 2" xfId="38812" xr:uid="{00000000-0005-0000-0000-0000FF060000}"/>
    <cellStyle name="Comma 2 6 2 2 2 4" xfId="19156" xr:uid="{00000000-0005-0000-0000-000000070000}"/>
    <cellStyle name="Comma 2 6 2 2 2 4 2" xfId="39208" xr:uid="{00000000-0005-0000-0000-000001070000}"/>
    <cellStyle name="Comma 2 6 2 2 2 5" xfId="19552" xr:uid="{00000000-0005-0000-0000-000002070000}"/>
    <cellStyle name="Comma 2 6 2 2 2 5 2" xfId="39604" xr:uid="{00000000-0005-0000-0000-000003070000}"/>
    <cellStyle name="Comma 2 6 2 2 2 6" xfId="19948" xr:uid="{00000000-0005-0000-0000-000004070000}"/>
    <cellStyle name="Comma 2 6 2 2 2 6 2" xfId="40000" xr:uid="{00000000-0005-0000-0000-000005070000}"/>
    <cellStyle name="Comma 2 6 2 2 2 7" xfId="36180" xr:uid="{00000000-0005-0000-0000-000006070000}"/>
    <cellStyle name="Comma 2 6 2 2 3" xfId="18166" xr:uid="{00000000-0005-0000-0000-000007070000}"/>
    <cellStyle name="Comma 2 6 2 2 3 2" xfId="38218" xr:uid="{00000000-0005-0000-0000-000008070000}"/>
    <cellStyle name="Comma 2 6 2 2 4" xfId="18562" xr:uid="{00000000-0005-0000-0000-000009070000}"/>
    <cellStyle name="Comma 2 6 2 2 4 2" xfId="38614" xr:uid="{00000000-0005-0000-0000-00000A070000}"/>
    <cellStyle name="Comma 2 6 2 2 5" xfId="18958" xr:uid="{00000000-0005-0000-0000-00000B070000}"/>
    <cellStyle name="Comma 2 6 2 2 5 2" xfId="39010" xr:uid="{00000000-0005-0000-0000-00000C070000}"/>
    <cellStyle name="Comma 2 6 2 2 6" xfId="19354" xr:uid="{00000000-0005-0000-0000-00000D070000}"/>
    <cellStyle name="Comma 2 6 2 2 6 2" xfId="39406" xr:uid="{00000000-0005-0000-0000-00000E070000}"/>
    <cellStyle name="Comma 2 6 2 2 7" xfId="19750" xr:uid="{00000000-0005-0000-0000-00000F070000}"/>
    <cellStyle name="Comma 2 6 2 2 7 2" xfId="39802" xr:uid="{00000000-0005-0000-0000-000010070000}"/>
    <cellStyle name="Comma 2 6 2 2 8" xfId="27150" xr:uid="{00000000-0005-0000-0000-000011070000}"/>
    <cellStyle name="Comma 2 6 2 3" xfId="9004" xr:uid="{00000000-0005-0000-0000-000012070000}"/>
    <cellStyle name="Comma 2 6 2 3 2" xfId="18034" xr:uid="{00000000-0005-0000-0000-000013070000}"/>
    <cellStyle name="Comma 2 6 2 3 2 2" xfId="18430" xr:uid="{00000000-0005-0000-0000-000014070000}"/>
    <cellStyle name="Comma 2 6 2 3 2 2 2" xfId="38482" xr:uid="{00000000-0005-0000-0000-000015070000}"/>
    <cellStyle name="Comma 2 6 2 3 2 3" xfId="18826" xr:uid="{00000000-0005-0000-0000-000016070000}"/>
    <cellStyle name="Comma 2 6 2 3 2 3 2" xfId="38878" xr:uid="{00000000-0005-0000-0000-000017070000}"/>
    <cellStyle name="Comma 2 6 2 3 2 4" xfId="19222" xr:uid="{00000000-0005-0000-0000-000018070000}"/>
    <cellStyle name="Comma 2 6 2 3 2 4 2" xfId="39274" xr:uid="{00000000-0005-0000-0000-000019070000}"/>
    <cellStyle name="Comma 2 6 2 3 2 5" xfId="19618" xr:uid="{00000000-0005-0000-0000-00001A070000}"/>
    <cellStyle name="Comma 2 6 2 3 2 5 2" xfId="39670" xr:uid="{00000000-0005-0000-0000-00001B070000}"/>
    <cellStyle name="Comma 2 6 2 3 2 6" xfId="20014" xr:uid="{00000000-0005-0000-0000-00001C070000}"/>
    <cellStyle name="Comma 2 6 2 3 2 6 2" xfId="40066" xr:uid="{00000000-0005-0000-0000-00001D070000}"/>
    <cellStyle name="Comma 2 6 2 3 2 7" xfId="38086" xr:uid="{00000000-0005-0000-0000-00001E070000}"/>
    <cellStyle name="Comma 2 6 2 3 3" xfId="18232" xr:uid="{00000000-0005-0000-0000-00001F070000}"/>
    <cellStyle name="Comma 2 6 2 3 3 2" xfId="38284" xr:uid="{00000000-0005-0000-0000-000020070000}"/>
    <cellStyle name="Comma 2 6 2 3 4" xfId="18628" xr:uid="{00000000-0005-0000-0000-000021070000}"/>
    <cellStyle name="Comma 2 6 2 3 4 2" xfId="38680" xr:uid="{00000000-0005-0000-0000-000022070000}"/>
    <cellStyle name="Comma 2 6 2 3 5" xfId="19024" xr:uid="{00000000-0005-0000-0000-000023070000}"/>
    <cellStyle name="Comma 2 6 2 3 5 2" xfId="39076" xr:uid="{00000000-0005-0000-0000-000024070000}"/>
    <cellStyle name="Comma 2 6 2 3 6" xfId="19420" xr:uid="{00000000-0005-0000-0000-000025070000}"/>
    <cellStyle name="Comma 2 6 2 3 6 2" xfId="39472" xr:uid="{00000000-0005-0000-0000-000026070000}"/>
    <cellStyle name="Comma 2 6 2 3 7" xfId="19816" xr:uid="{00000000-0005-0000-0000-000027070000}"/>
    <cellStyle name="Comma 2 6 2 3 7 2" xfId="39868" xr:uid="{00000000-0005-0000-0000-000028070000}"/>
    <cellStyle name="Comma 2 6 2 3 8" xfId="29056" xr:uid="{00000000-0005-0000-0000-000029070000}"/>
    <cellStyle name="Comma 2 6 2 4" xfId="11646" xr:uid="{00000000-0005-0000-0000-00002A070000}"/>
    <cellStyle name="Comma 2 6 2 4 2" xfId="18298" xr:uid="{00000000-0005-0000-0000-00002B070000}"/>
    <cellStyle name="Comma 2 6 2 4 2 2" xfId="38350" xr:uid="{00000000-0005-0000-0000-00002C070000}"/>
    <cellStyle name="Comma 2 6 2 4 3" xfId="18694" xr:uid="{00000000-0005-0000-0000-00002D070000}"/>
    <cellStyle name="Comma 2 6 2 4 3 2" xfId="38746" xr:uid="{00000000-0005-0000-0000-00002E070000}"/>
    <cellStyle name="Comma 2 6 2 4 4" xfId="19090" xr:uid="{00000000-0005-0000-0000-00002F070000}"/>
    <cellStyle name="Comma 2 6 2 4 4 2" xfId="39142" xr:uid="{00000000-0005-0000-0000-000030070000}"/>
    <cellStyle name="Comma 2 6 2 4 5" xfId="19486" xr:uid="{00000000-0005-0000-0000-000031070000}"/>
    <cellStyle name="Comma 2 6 2 4 5 2" xfId="39538" xr:uid="{00000000-0005-0000-0000-000032070000}"/>
    <cellStyle name="Comma 2 6 2 4 6" xfId="19882" xr:uid="{00000000-0005-0000-0000-000033070000}"/>
    <cellStyle name="Comma 2 6 2 4 6 2" xfId="39934" xr:uid="{00000000-0005-0000-0000-000034070000}"/>
    <cellStyle name="Comma 2 6 2 4 7" xfId="31698" xr:uid="{00000000-0005-0000-0000-000035070000}"/>
    <cellStyle name="Comma 2 6 2 5" xfId="18100" xr:uid="{00000000-0005-0000-0000-000036070000}"/>
    <cellStyle name="Comma 2 6 2 5 2" xfId="38152" xr:uid="{00000000-0005-0000-0000-000037070000}"/>
    <cellStyle name="Comma 2 6 2 6" xfId="18496" xr:uid="{00000000-0005-0000-0000-000038070000}"/>
    <cellStyle name="Comma 2 6 2 6 2" xfId="38548" xr:uid="{00000000-0005-0000-0000-000039070000}"/>
    <cellStyle name="Comma 2 6 2 7" xfId="18892" xr:uid="{00000000-0005-0000-0000-00003A070000}"/>
    <cellStyle name="Comma 2 6 2 7 2" xfId="38944" xr:uid="{00000000-0005-0000-0000-00003B070000}"/>
    <cellStyle name="Comma 2 6 2 8" xfId="19288" xr:uid="{00000000-0005-0000-0000-00003C070000}"/>
    <cellStyle name="Comma 2 6 2 8 2" xfId="39340" xr:uid="{00000000-0005-0000-0000-00003D070000}"/>
    <cellStyle name="Comma 2 6 2 9" xfId="19684" xr:uid="{00000000-0005-0000-0000-00003E070000}"/>
    <cellStyle name="Comma 2 6 2 9 2" xfId="39736" xr:uid="{00000000-0005-0000-0000-00003F070000}"/>
    <cellStyle name="Comma 2 6 3" xfId="4110" xr:uid="{00000000-0005-0000-0000-000040070000}"/>
    <cellStyle name="Comma 2 6 3 10" xfId="24162" xr:uid="{00000000-0005-0000-0000-000041070000}"/>
    <cellStyle name="Comma 2 6 3 2" xfId="8592" xr:uid="{00000000-0005-0000-0000-000042070000}"/>
    <cellStyle name="Comma 2 6 3 2 2" xfId="17622" xr:uid="{00000000-0005-0000-0000-000043070000}"/>
    <cellStyle name="Comma 2 6 3 2 2 2" xfId="18386" xr:uid="{00000000-0005-0000-0000-000044070000}"/>
    <cellStyle name="Comma 2 6 3 2 2 2 2" xfId="38438" xr:uid="{00000000-0005-0000-0000-000045070000}"/>
    <cellStyle name="Comma 2 6 3 2 2 3" xfId="18782" xr:uid="{00000000-0005-0000-0000-000046070000}"/>
    <cellStyle name="Comma 2 6 3 2 2 3 2" xfId="38834" xr:uid="{00000000-0005-0000-0000-000047070000}"/>
    <cellStyle name="Comma 2 6 3 2 2 4" xfId="19178" xr:uid="{00000000-0005-0000-0000-000048070000}"/>
    <cellStyle name="Comma 2 6 3 2 2 4 2" xfId="39230" xr:uid="{00000000-0005-0000-0000-000049070000}"/>
    <cellStyle name="Comma 2 6 3 2 2 5" xfId="19574" xr:uid="{00000000-0005-0000-0000-00004A070000}"/>
    <cellStyle name="Comma 2 6 3 2 2 5 2" xfId="39626" xr:uid="{00000000-0005-0000-0000-00004B070000}"/>
    <cellStyle name="Comma 2 6 3 2 2 6" xfId="19970" xr:uid="{00000000-0005-0000-0000-00004C070000}"/>
    <cellStyle name="Comma 2 6 3 2 2 6 2" xfId="40022" xr:uid="{00000000-0005-0000-0000-00004D070000}"/>
    <cellStyle name="Comma 2 6 3 2 2 7" xfId="37674" xr:uid="{00000000-0005-0000-0000-00004E070000}"/>
    <cellStyle name="Comma 2 6 3 2 3" xfId="18188" xr:uid="{00000000-0005-0000-0000-00004F070000}"/>
    <cellStyle name="Comma 2 6 3 2 3 2" xfId="38240" xr:uid="{00000000-0005-0000-0000-000050070000}"/>
    <cellStyle name="Comma 2 6 3 2 4" xfId="18584" xr:uid="{00000000-0005-0000-0000-000051070000}"/>
    <cellStyle name="Comma 2 6 3 2 4 2" xfId="38636" xr:uid="{00000000-0005-0000-0000-000052070000}"/>
    <cellStyle name="Comma 2 6 3 2 5" xfId="18980" xr:uid="{00000000-0005-0000-0000-000053070000}"/>
    <cellStyle name="Comma 2 6 3 2 5 2" xfId="39032" xr:uid="{00000000-0005-0000-0000-000054070000}"/>
    <cellStyle name="Comma 2 6 3 2 6" xfId="19376" xr:uid="{00000000-0005-0000-0000-000055070000}"/>
    <cellStyle name="Comma 2 6 3 2 6 2" xfId="39428" xr:uid="{00000000-0005-0000-0000-000056070000}"/>
    <cellStyle name="Comma 2 6 3 2 7" xfId="19772" xr:uid="{00000000-0005-0000-0000-000057070000}"/>
    <cellStyle name="Comma 2 6 3 2 7 2" xfId="39824" xr:uid="{00000000-0005-0000-0000-000058070000}"/>
    <cellStyle name="Comma 2 6 3 2 8" xfId="28644" xr:uid="{00000000-0005-0000-0000-000059070000}"/>
    <cellStyle name="Comma 2 6 3 3" xfId="9026" xr:uid="{00000000-0005-0000-0000-00005A070000}"/>
    <cellStyle name="Comma 2 6 3 3 2" xfId="18056" xr:uid="{00000000-0005-0000-0000-00005B070000}"/>
    <cellStyle name="Comma 2 6 3 3 2 2" xfId="18452" xr:uid="{00000000-0005-0000-0000-00005C070000}"/>
    <cellStyle name="Comma 2 6 3 3 2 2 2" xfId="38504" xr:uid="{00000000-0005-0000-0000-00005D070000}"/>
    <cellStyle name="Comma 2 6 3 3 2 3" xfId="18848" xr:uid="{00000000-0005-0000-0000-00005E070000}"/>
    <cellStyle name="Comma 2 6 3 3 2 3 2" xfId="38900" xr:uid="{00000000-0005-0000-0000-00005F070000}"/>
    <cellStyle name="Comma 2 6 3 3 2 4" xfId="19244" xr:uid="{00000000-0005-0000-0000-000060070000}"/>
    <cellStyle name="Comma 2 6 3 3 2 4 2" xfId="39296" xr:uid="{00000000-0005-0000-0000-000061070000}"/>
    <cellStyle name="Comma 2 6 3 3 2 5" xfId="19640" xr:uid="{00000000-0005-0000-0000-000062070000}"/>
    <cellStyle name="Comma 2 6 3 3 2 5 2" xfId="39692" xr:uid="{00000000-0005-0000-0000-000063070000}"/>
    <cellStyle name="Comma 2 6 3 3 2 6" xfId="20036" xr:uid="{00000000-0005-0000-0000-000064070000}"/>
    <cellStyle name="Comma 2 6 3 3 2 6 2" xfId="40088" xr:uid="{00000000-0005-0000-0000-000065070000}"/>
    <cellStyle name="Comma 2 6 3 3 2 7" xfId="38108" xr:uid="{00000000-0005-0000-0000-000066070000}"/>
    <cellStyle name="Comma 2 6 3 3 3" xfId="18254" xr:uid="{00000000-0005-0000-0000-000067070000}"/>
    <cellStyle name="Comma 2 6 3 3 3 2" xfId="38306" xr:uid="{00000000-0005-0000-0000-000068070000}"/>
    <cellStyle name="Comma 2 6 3 3 4" xfId="18650" xr:uid="{00000000-0005-0000-0000-000069070000}"/>
    <cellStyle name="Comma 2 6 3 3 4 2" xfId="38702" xr:uid="{00000000-0005-0000-0000-00006A070000}"/>
    <cellStyle name="Comma 2 6 3 3 5" xfId="19046" xr:uid="{00000000-0005-0000-0000-00006B070000}"/>
    <cellStyle name="Comma 2 6 3 3 5 2" xfId="39098" xr:uid="{00000000-0005-0000-0000-00006C070000}"/>
    <cellStyle name="Comma 2 6 3 3 6" xfId="19442" xr:uid="{00000000-0005-0000-0000-00006D070000}"/>
    <cellStyle name="Comma 2 6 3 3 6 2" xfId="39494" xr:uid="{00000000-0005-0000-0000-00006E070000}"/>
    <cellStyle name="Comma 2 6 3 3 7" xfId="19838" xr:uid="{00000000-0005-0000-0000-00006F070000}"/>
    <cellStyle name="Comma 2 6 3 3 7 2" xfId="39890" xr:uid="{00000000-0005-0000-0000-000070070000}"/>
    <cellStyle name="Comma 2 6 3 3 8" xfId="29078" xr:uid="{00000000-0005-0000-0000-000071070000}"/>
    <cellStyle name="Comma 2 6 3 4" xfId="13140" xr:uid="{00000000-0005-0000-0000-000072070000}"/>
    <cellStyle name="Comma 2 6 3 4 2" xfId="18320" xr:uid="{00000000-0005-0000-0000-000073070000}"/>
    <cellStyle name="Comma 2 6 3 4 2 2" xfId="38372" xr:uid="{00000000-0005-0000-0000-000074070000}"/>
    <cellStyle name="Comma 2 6 3 4 3" xfId="18716" xr:uid="{00000000-0005-0000-0000-000075070000}"/>
    <cellStyle name="Comma 2 6 3 4 3 2" xfId="38768" xr:uid="{00000000-0005-0000-0000-000076070000}"/>
    <cellStyle name="Comma 2 6 3 4 4" xfId="19112" xr:uid="{00000000-0005-0000-0000-000077070000}"/>
    <cellStyle name="Comma 2 6 3 4 4 2" xfId="39164" xr:uid="{00000000-0005-0000-0000-000078070000}"/>
    <cellStyle name="Comma 2 6 3 4 5" xfId="19508" xr:uid="{00000000-0005-0000-0000-000079070000}"/>
    <cellStyle name="Comma 2 6 3 4 5 2" xfId="39560" xr:uid="{00000000-0005-0000-0000-00007A070000}"/>
    <cellStyle name="Comma 2 6 3 4 6" xfId="19904" xr:uid="{00000000-0005-0000-0000-00007B070000}"/>
    <cellStyle name="Comma 2 6 3 4 6 2" xfId="39956" xr:uid="{00000000-0005-0000-0000-00007C070000}"/>
    <cellStyle name="Comma 2 6 3 4 7" xfId="33192" xr:uid="{00000000-0005-0000-0000-00007D070000}"/>
    <cellStyle name="Comma 2 6 3 5" xfId="18122" xr:uid="{00000000-0005-0000-0000-00007E070000}"/>
    <cellStyle name="Comma 2 6 3 5 2" xfId="38174" xr:uid="{00000000-0005-0000-0000-00007F070000}"/>
    <cellStyle name="Comma 2 6 3 6" xfId="18518" xr:uid="{00000000-0005-0000-0000-000080070000}"/>
    <cellStyle name="Comma 2 6 3 6 2" xfId="38570" xr:uid="{00000000-0005-0000-0000-000081070000}"/>
    <cellStyle name="Comma 2 6 3 7" xfId="18914" xr:uid="{00000000-0005-0000-0000-000082070000}"/>
    <cellStyle name="Comma 2 6 3 7 2" xfId="38966" xr:uid="{00000000-0005-0000-0000-000083070000}"/>
    <cellStyle name="Comma 2 6 3 8" xfId="19310" xr:uid="{00000000-0005-0000-0000-000084070000}"/>
    <cellStyle name="Comma 2 6 3 8 2" xfId="39362" xr:uid="{00000000-0005-0000-0000-000085070000}"/>
    <cellStyle name="Comma 2 6 3 9" xfId="19706" xr:uid="{00000000-0005-0000-0000-000086070000}"/>
    <cellStyle name="Comma 2 6 3 9 2" xfId="39758" xr:uid="{00000000-0005-0000-0000-000087070000}"/>
    <cellStyle name="Comma 2 6 4" xfId="5604" xr:uid="{00000000-0005-0000-0000-000088070000}"/>
    <cellStyle name="Comma 2 6 4 2" xfId="14634" xr:uid="{00000000-0005-0000-0000-000089070000}"/>
    <cellStyle name="Comma 2 6 4 2 2" xfId="18342" xr:uid="{00000000-0005-0000-0000-00008A070000}"/>
    <cellStyle name="Comma 2 6 4 2 2 2" xfId="38394" xr:uid="{00000000-0005-0000-0000-00008B070000}"/>
    <cellStyle name="Comma 2 6 4 2 3" xfId="18738" xr:uid="{00000000-0005-0000-0000-00008C070000}"/>
    <cellStyle name="Comma 2 6 4 2 3 2" xfId="38790" xr:uid="{00000000-0005-0000-0000-00008D070000}"/>
    <cellStyle name="Comma 2 6 4 2 4" xfId="19134" xr:uid="{00000000-0005-0000-0000-00008E070000}"/>
    <cellStyle name="Comma 2 6 4 2 4 2" xfId="39186" xr:uid="{00000000-0005-0000-0000-00008F070000}"/>
    <cellStyle name="Comma 2 6 4 2 5" xfId="19530" xr:uid="{00000000-0005-0000-0000-000090070000}"/>
    <cellStyle name="Comma 2 6 4 2 5 2" xfId="39582" xr:uid="{00000000-0005-0000-0000-000091070000}"/>
    <cellStyle name="Comma 2 6 4 2 6" xfId="19926" xr:uid="{00000000-0005-0000-0000-000092070000}"/>
    <cellStyle name="Comma 2 6 4 2 6 2" xfId="39978" xr:uid="{00000000-0005-0000-0000-000093070000}"/>
    <cellStyle name="Comma 2 6 4 2 7" xfId="34686" xr:uid="{00000000-0005-0000-0000-000094070000}"/>
    <cellStyle name="Comma 2 6 4 3" xfId="18144" xr:uid="{00000000-0005-0000-0000-000095070000}"/>
    <cellStyle name="Comma 2 6 4 3 2" xfId="38196" xr:uid="{00000000-0005-0000-0000-000096070000}"/>
    <cellStyle name="Comma 2 6 4 4" xfId="18540" xr:uid="{00000000-0005-0000-0000-000097070000}"/>
    <cellStyle name="Comma 2 6 4 4 2" xfId="38592" xr:uid="{00000000-0005-0000-0000-000098070000}"/>
    <cellStyle name="Comma 2 6 4 5" xfId="18936" xr:uid="{00000000-0005-0000-0000-000099070000}"/>
    <cellStyle name="Comma 2 6 4 5 2" xfId="38988" xr:uid="{00000000-0005-0000-0000-00009A070000}"/>
    <cellStyle name="Comma 2 6 4 6" xfId="19332" xr:uid="{00000000-0005-0000-0000-00009B070000}"/>
    <cellStyle name="Comma 2 6 4 6 2" xfId="39384" xr:uid="{00000000-0005-0000-0000-00009C070000}"/>
    <cellStyle name="Comma 2 6 4 7" xfId="19728" xr:uid="{00000000-0005-0000-0000-00009D070000}"/>
    <cellStyle name="Comma 2 6 4 7 2" xfId="39780" xr:uid="{00000000-0005-0000-0000-00009E070000}"/>
    <cellStyle name="Comma 2 6 4 8" xfId="25656" xr:uid="{00000000-0005-0000-0000-00009F070000}"/>
    <cellStyle name="Comma 2 6 5" xfId="8982" xr:uid="{00000000-0005-0000-0000-0000A0070000}"/>
    <cellStyle name="Comma 2 6 5 2" xfId="18012" xr:uid="{00000000-0005-0000-0000-0000A1070000}"/>
    <cellStyle name="Comma 2 6 5 2 2" xfId="18408" xr:uid="{00000000-0005-0000-0000-0000A2070000}"/>
    <cellStyle name="Comma 2 6 5 2 2 2" xfId="38460" xr:uid="{00000000-0005-0000-0000-0000A3070000}"/>
    <cellStyle name="Comma 2 6 5 2 3" xfId="18804" xr:uid="{00000000-0005-0000-0000-0000A4070000}"/>
    <cellStyle name="Comma 2 6 5 2 3 2" xfId="38856" xr:uid="{00000000-0005-0000-0000-0000A5070000}"/>
    <cellStyle name="Comma 2 6 5 2 4" xfId="19200" xr:uid="{00000000-0005-0000-0000-0000A6070000}"/>
    <cellStyle name="Comma 2 6 5 2 4 2" xfId="39252" xr:uid="{00000000-0005-0000-0000-0000A7070000}"/>
    <cellStyle name="Comma 2 6 5 2 5" xfId="19596" xr:uid="{00000000-0005-0000-0000-0000A8070000}"/>
    <cellStyle name="Comma 2 6 5 2 5 2" xfId="39648" xr:uid="{00000000-0005-0000-0000-0000A9070000}"/>
    <cellStyle name="Comma 2 6 5 2 6" xfId="19992" xr:uid="{00000000-0005-0000-0000-0000AA070000}"/>
    <cellStyle name="Comma 2 6 5 2 6 2" xfId="40044" xr:uid="{00000000-0005-0000-0000-0000AB070000}"/>
    <cellStyle name="Comma 2 6 5 2 7" xfId="38064" xr:uid="{00000000-0005-0000-0000-0000AC070000}"/>
    <cellStyle name="Comma 2 6 5 3" xfId="18210" xr:uid="{00000000-0005-0000-0000-0000AD070000}"/>
    <cellStyle name="Comma 2 6 5 3 2" xfId="38262" xr:uid="{00000000-0005-0000-0000-0000AE070000}"/>
    <cellStyle name="Comma 2 6 5 4" xfId="18606" xr:uid="{00000000-0005-0000-0000-0000AF070000}"/>
    <cellStyle name="Comma 2 6 5 4 2" xfId="38658" xr:uid="{00000000-0005-0000-0000-0000B0070000}"/>
    <cellStyle name="Comma 2 6 5 5" xfId="19002" xr:uid="{00000000-0005-0000-0000-0000B1070000}"/>
    <cellStyle name="Comma 2 6 5 5 2" xfId="39054" xr:uid="{00000000-0005-0000-0000-0000B2070000}"/>
    <cellStyle name="Comma 2 6 5 6" xfId="19398" xr:uid="{00000000-0005-0000-0000-0000B3070000}"/>
    <cellStyle name="Comma 2 6 5 6 2" xfId="39450" xr:uid="{00000000-0005-0000-0000-0000B4070000}"/>
    <cellStyle name="Comma 2 6 5 7" xfId="19794" xr:uid="{00000000-0005-0000-0000-0000B5070000}"/>
    <cellStyle name="Comma 2 6 5 7 2" xfId="39846" xr:uid="{00000000-0005-0000-0000-0000B6070000}"/>
    <cellStyle name="Comma 2 6 5 8" xfId="29034" xr:uid="{00000000-0005-0000-0000-0000B7070000}"/>
    <cellStyle name="Comma 2 6 6" xfId="10152" xr:uid="{00000000-0005-0000-0000-0000B8070000}"/>
    <cellStyle name="Comma 2 6 6 2" xfId="18276" xr:uid="{00000000-0005-0000-0000-0000B9070000}"/>
    <cellStyle name="Comma 2 6 6 2 2" xfId="38328" xr:uid="{00000000-0005-0000-0000-0000BA070000}"/>
    <cellStyle name="Comma 2 6 6 3" xfId="18672" xr:uid="{00000000-0005-0000-0000-0000BB070000}"/>
    <cellStyle name="Comma 2 6 6 3 2" xfId="38724" xr:uid="{00000000-0005-0000-0000-0000BC070000}"/>
    <cellStyle name="Comma 2 6 6 4" xfId="19068" xr:uid="{00000000-0005-0000-0000-0000BD070000}"/>
    <cellStyle name="Comma 2 6 6 4 2" xfId="39120" xr:uid="{00000000-0005-0000-0000-0000BE070000}"/>
    <cellStyle name="Comma 2 6 6 5" xfId="19464" xr:uid="{00000000-0005-0000-0000-0000BF070000}"/>
    <cellStyle name="Comma 2 6 6 5 2" xfId="39516" xr:uid="{00000000-0005-0000-0000-0000C0070000}"/>
    <cellStyle name="Comma 2 6 6 6" xfId="19860" xr:uid="{00000000-0005-0000-0000-0000C1070000}"/>
    <cellStyle name="Comma 2 6 6 6 2" xfId="39912" xr:uid="{00000000-0005-0000-0000-0000C2070000}"/>
    <cellStyle name="Comma 2 6 6 7" xfId="30204" xr:uid="{00000000-0005-0000-0000-0000C3070000}"/>
    <cellStyle name="Comma 2 6 7" xfId="18078" xr:uid="{00000000-0005-0000-0000-0000C4070000}"/>
    <cellStyle name="Comma 2 6 7 2" xfId="38130" xr:uid="{00000000-0005-0000-0000-0000C5070000}"/>
    <cellStyle name="Comma 2 6 8" xfId="18474" xr:uid="{00000000-0005-0000-0000-0000C6070000}"/>
    <cellStyle name="Comma 2 6 8 2" xfId="38526" xr:uid="{00000000-0005-0000-0000-0000C7070000}"/>
    <cellStyle name="Comma 2 6 9" xfId="18870" xr:uid="{00000000-0005-0000-0000-0000C8070000}"/>
    <cellStyle name="Comma 2 6 9 2" xfId="38922" xr:uid="{00000000-0005-0000-0000-0000C9070000}"/>
    <cellStyle name="Comma 2 7" xfId="1570" xr:uid="{00000000-0005-0000-0000-0000CA070000}"/>
    <cellStyle name="Comma 2 7 10" xfId="21622" xr:uid="{00000000-0005-0000-0000-0000CB070000}"/>
    <cellStyle name="Comma 2 7 2" xfId="6052" xr:uid="{00000000-0005-0000-0000-0000CC070000}"/>
    <cellStyle name="Comma 2 7 2 2" xfId="15082" xr:uid="{00000000-0005-0000-0000-0000CD070000}"/>
    <cellStyle name="Comma 2 7 2 2 2" xfId="18353" xr:uid="{00000000-0005-0000-0000-0000CE070000}"/>
    <cellStyle name="Comma 2 7 2 2 2 2" xfId="38405" xr:uid="{00000000-0005-0000-0000-0000CF070000}"/>
    <cellStyle name="Comma 2 7 2 2 3" xfId="18749" xr:uid="{00000000-0005-0000-0000-0000D0070000}"/>
    <cellStyle name="Comma 2 7 2 2 3 2" xfId="38801" xr:uid="{00000000-0005-0000-0000-0000D1070000}"/>
    <cellStyle name="Comma 2 7 2 2 4" xfId="19145" xr:uid="{00000000-0005-0000-0000-0000D2070000}"/>
    <cellStyle name="Comma 2 7 2 2 4 2" xfId="39197" xr:uid="{00000000-0005-0000-0000-0000D3070000}"/>
    <cellStyle name="Comma 2 7 2 2 5" xfId="19541" xr:uid="{00000000-0005-0000-0000-0000D4070000}"/>
    <cellStyle name="Comma 2 7 2 2 5 2" xfId="39593" xr:uid="{00000000-0005-0000-0000-0000D5070000}"/>
    <cellStyle name="Comma 2 7 2 2 6" xfId="19937" xr:uid="{00000000-0005-0000-0000-0000D6070000}"/>
    <cellStyle name="Comma 2 7 2 2 6 2" xfId="39989" xr:uid="{00000000-0005-0000-0000-0000D7070000}"/>
    <cellStyle name="Comma 2 7 2 2 7" xfId="35134" xr:uid="{00000000-0005-0000-0000-0000D8070000}"/>
    <cellStyle name="Comma 2 7 2 3" xfId="18155" xr:uid="{00000000-0005-0000-0000-0000D9070000}"/>
    <cellStyle name="Comma 2 7 2 3 2" xfId="38207" xr:uid="{00000000-0005-0000-0000-0000DA070000}"/>
    <cellStyle name="Comma 2 7 2 4" xfId="18551" xr:uid="{00000000-0005-0000-0000-0000DB070000}"/>
    <cellStyle name="Comma 2 7 2 4 2" xfId="38603" xr:uid="{00000000-0005-0000-0000-0000DC070000}"/>
    <cellStyle name="Comma 2 7 2 5" xfId="18947" xr:uid="{00000000-0005-0000-0000-0000DD070000}"/>
    <cellStyle name="Comma 2 7 2 5 2" xfId="38999" xr:uid="{00000000-0005-0000-0000-0000DE070000}"/>
    <cellStyle name="Comma 2 7 2 6" xfId="19343" xr:uid="{00000000-0005-0000-0000-0000DF070000}"/>
    <cellStyle name="Comma 2 7 2 6 2" xfId="39395" xr:uid="{00000000-0005-0000-0000-0000E0070000}"/>
    <cellStyle name="Comma 2 7 2 7" xfId="19739" xr:uid="{00000000-0005-0000-0000-0000E1070000}"/>
    <cellStyle name="Comma 2 7 2 7 2" xfId="39791" xr:uid="{00000000-0005-0000-0000-0000E2070000}"/>
    <cellStyle name="Comma 2 7 2 8" xfId="26104" xr:uid="{00000000-0005-0000-0000-0000E3070000}"/>
    <cellStyle name="Comma 2 7 3" xfId="8993" xr:uid="{00000000-0005-0000-0000-0000E4070000}"/>
    <cellStyle name="Comma 2 7 3 2" xfId="18023" xr:uid="{00000000-0005-0000-0000-0000E5070000}"/>
    <cellStyle name="Comma 2 7 3 2 2" xfId="18419" xr:uid="{00000000-0005-0000-0000-0000E6070000}"/>
    <cellStyle name="Comma 2 7 3 2 2 2" xfId="38471" xr:uid="{00000000-0005-0000-0000-0000E7070000}"/>
    <cellStyle name="Comma 2 7 3 2 3" xfId="18815" xr:uid="{00000000-0005-0000-0000-0000E8070000}"/>
    <cellStyle name="Comma 2 7 3 2 3 2" xfId="38867" xr:uid="{00000000-0005-0000-0000-0000E9070000}"/>
    <cellStyle name="Comma 2 7 3 2 4" xfId="19211" xr:uid="{00000000-0005-0000-0000-0000EA070000}"/>
    <cellStyle name="Comma 2 7 3 2 4 2" xfId="39263" xr:uid="{00000000-0005-0000-0000-0000EB070000}"/>
    <cellStyle name="Comma 2 7 3 2 5" xfId="19607" xr:uid="{00000000-0005-0000-0000-0000EC070000}"/>
    <cellStyle name="Comma 2 7 3 2 5 2" xfId="39659" xr:uid="{00000000-0005-0000-0000-0000ED070000}"/>
    <cellStyle name="Comma 2 7 3 2 6" xfId="20003" xr:uid="{00000000-0005-0000-0000-0000EE070000}"/>
    <cellStyle name="Comma 2 7 3 2 6 2" xfId="40055" xr:uid="{00000000-0005-0000-0000-0000EF070000}"/>
    <cellStyle name="Comma 2 7 3 2 7" xfId="38075" xr:uid="{00000000-0005-0000-0000-0000F0070000}"/>
    <cellStyle name="Comma 2 7 3 3" xfId="18221" xr:uid="{00000000-0005-0000-0000-0000F1070000}"/>
    <cellStyle name="Comma 2 7 3 3 2" xfId="38273" xr:uid="{00000000-0005-0000-0000-0000F2070000}"/>
    <cellStyle name="Comma 2 7 3 4" xfId="18617" xr:uid="{00000000-0005-0000-0000-0000F3070000}"/>
    <cellStyle name="Comma 2 7 3 4 2" xfId="38669" xr:uid="{00000000-0005-0000-0000-0000F4070000}"/>
    <cellStyle name="Comma 2 7 3 5" xfId="19013" xr:uid="{00000000-0005-0000-0000-0000F5070000}"/>
    <cellStyle name="Comma 2 7 3 5 2" xfId="39065" xr:uid="{00000000-0005-0000-0000-0000F6070000}"/>
    <cellStyle name="Comma 2 7 3 6" xfId="19409" xr:uid="{00000000-0005-0000-0000-0000F7070000}"/>
    <cellStyle name="Comma 2 7 3 6 2" xfId="39461" xr:uid="{00000000-0005-0000-0000-0000F8070000}"/>
    <cellStyle name="Comma 2 7 3 7" xfId="19805" xr:uid="{00000000-0005-0000-0000-0000F9070000}"/>
    <cellStyle name="Comma 2 7 3 7 2" xfId="39857" xr:uid="{00000000-0005-0000-0000-0000FA070000}"/>
    <cellStyle name="Comma 2 7 3 8" xfId="29045" xr:uid="{00000000-0005-0000-0000-0000FB070000}"/>
    <cellStyle name="Comma 2 7 4" xfId="10600" xr:uid="{00000000-0005-0000-0000-0000FC070000}"/>
    <cellStyle name="Comma 2 7 4 2" xfId="18287" xr:uid="{00000000-0005-0000-0000-0000FD070000}"/>
    <cellStyle name="Comma 2 7 4 2 2" xfId="38339" xr:uid="{00000000-0005-0000-0000-0000FE070000}"/>
    <cellStyle name="Comma 2 7 4 3" xfId="18683" xr:uid="{00000000-0005-0000-0000-0000FF070000}"/>
    <cellStyle name="Comma 2 7 4 3 2" xfId="38735" xr:uid="{00000000-0005-0000-0000-000000080000}"/>
    <cellStyle name="Comma 2 7 4 4" xfId="19079" xr:uid="{00000000-0005-0000-0000-000001080000}"/>
    <cellStyle name="Comma 2 7 4 4 2" xfId="39131" xr:uid="{00000000-0005-0000-0000-000002080000}"/>
    <cellStyle name="Comma 2 7 4 5" xfId="19475" xr:uid="{00000000-0005-0000-0000-000003080000}"/>
    <cellStyle name="Comma 2 7 4 5 2" xfId="39527" xr:uid="{00000000-0005-0000-0000-000004080000}"/>
    <cellStyle name="Comma 2 7 4 6" xfId="19871" xr:uid="{00000000-0005-0000-0000-000005080000}"/>
    <cellStyle name="Comma 2 7 4 6 2" xfId="39923" xr:uid="{00000000-0005-0000-0000-000006080000}"/>
    <cellStyle name="Comma 2 7 4 7" xfId="30652" xr:uid="{00000000-0005-0000-0000-000007080000}"/>
    <cellStyle name="Comma 2 7 5" xfId="18089" xr:uid="{00000000-0005-0000-0000-000008080000}"/>
    <cellStyle name="Comma 2 7 5 2" xfId="38141" xr:uid="{00000000-0005-0000-0000-000009080000}"/>
    <cellStyle name="Comma 2 7 6" xfId="18485" xr:uid="{00000000-0005-0000-0000-00000A080000}"/>
    <cellStyle name="Comma 2 7 6 2" xfId="38537" xr:uid="{00000000-0005-0000-0000-00000B080000}"/>
    <cellStyle name="Comma 2 7 7" xfId="18881" xr:uid="{00000000-0005-0000-0000-00000C080000}"/>
    <cellStyle name="Comma 2 7 7 2" xfId="38933" xr:uid="{00000000-0005-0000-0000-00000D080000}"/>
    <cellStyle name="Comma 2 7 8" xfId="19277" xr:uid="{00000000-0005-0000-0000-00000E080000}"/>
    <cellStyle name="Comma 2 7 8 2" xfId="39329" xr:uid="{00000000-0005-0000-0000-00000F080000}"/>
    <cellStyle name="Comma 2 7 9" xfId="19673" xr:uid="{00000000-0005-0000-0000-000010080000}"/>
    <cellStyle name="Comma 2 7 9 2" xfId="39725" xr:uid="{00000000-0005-0000-0000-000011080000}"/>
    <cellStyle name="Comma 2 8" xfId="3064" xr:uid="{00000000-0005-0000-0000-000012080000}"/>
    <cellStyle name="Comma 2 8 10" xfId="23116" xr:uid="{00000000-0005-0000-0000-000013080000}"/>
    <cellStyle name="Comma 2 8 2" xfId="7546" xr:uid="{00000000-0005-0000-0000-000014080000}"/>
    <cellStyle name="Comma 2 8 2 2" xfId="16576" xr:uid="{00000000-0005-0000-0000-000015080000}"/>
    <cellStyle name="Comma 2 8 2 2 2" xfId="18375" xr:uid="{00000000-0005-0000-0000-000016080000}"/>
    <cellStyle name="Comma 2 8 2 2 2 2" xfId="38427" xr:uid="{00000000-0005-0000-0000-000017080000}"/>
    <cellStyle name="Comma 2 8 2 2 3" xfId="18771" xr:uid="{00000000-0005-0000-0000-000018080000}"/>
    <cellStyle name="Comma 2 8 2 2 3 2" xfId="38823" xr:uid="{00000000-0005-0000-0000-000019080000}"/>
    <cellStyle name="Comma 2 8 2 2 4" xfId="19167" xr:uid="{00000000-0005-0000-0000-00001A080000}"/>
    <cellStyle name="Comma 2 8 2 2 4 2" xfId="39219" xr:uid="{00000000-0005-0000-0000-00001B080000}"/>
    <cellStyle name="Comma 2 8 2 2 5" xfId="19563" xr:uid="{00000000-0005-0000-0000-00001C080000}"/>
    <cellStyle name="Comma 2 8 2 2 5 2" xfId="39615" xr:uid="{00000000-0005-0000-0000-00001D080000}"/>
    <cellStyle name="Comma 2 8 2 2 6" xfId="19959" xr:uid="{00000000-0005-0000-0000-00001E080000}"/>
    <cellStyle name="Comma 2 8 2 2 6 2" xfId="40011" xr:uid="{00000000-0005-0000-0000-00001F080000}"/>
    <cellStyle name="Comma 2 8 2 2 7" xfId="36628" xr:uid="{00000000-0005-0000-0000-000020080000}"/>
    <cellStyle name="Comma 2 8 2 3" xfId="18177" xr:uid="{00000000-0005-0000-0000-000021080000}"/>
    <cellStyle name="Comma 2 8 2 3 2" xfId="38229" xr:uid="{00000000-0005-0000-0000-000022080000}"/>
    <cellStyle name="Comma 2 8 2 4" xfId="18573" xr:uid="{00000000-0005-0000-0000-000023080000}"/>
    <cellStyle name="Comma 2 8 2 4 2" xfId="38625" xr:uid="{00000000-0005-0000-0000-000024080000}"/>
    <cellStyle name="Comma 2 8 2 5" xfId="18969" xr:uid="{00000000-0005-0000-0000-000025080000}"/>
    <cellStyle name="Comma 2 8 2 5 2" xfId="39021" xr:uid="{00000000-0005-0000-0000-000026080000}"/>
    <cellStyle name="Comma 2 8 2 6" xfId="19365" xr:uid="{00000000-0005-0000-0000-000027080000}"/>
    <cellStyle name="Comma 2 8 2 6 2" xfId="39417" xr:uid="{00000000-0005-0000-0000-000028080000}"/>
    <cellStyle name="Comma 2 8 2 7" xfId="19761" xr:uid="{00000000-0005-0000-0000-000029080000}"/>
    <cellStyle name="Comma 2 8 2 7 2" xfId="39813" xr:uid="{00000000-0005-0000-0000-00002A080000}"/>
    <cellStyle name="Comma 2 8 2 8" xfId="27598" xr:uid="{00000000-0005-0000-0000-00002B080000}"/>
    <cellStyle name="Comma 2 8 3" xfId="9015" xr:uid="{00000000-0005-0000-0000-00002C080000}"/>
    <cellStyle name="Comma 2 8 3 2" xfId="18045" xr:uid="{00000000-0005-0000-0000-00002D080000}"/>
    <cellStyle name="Comma 2 8 3 2 2" xfId="18441" xr:uid="{00000000-0005-0000-0000-00002E080000}"/>
    <cellStyle name="Comma 2 8 3 2 2 2" xfId="38493" xr:uid="{00000000-0005-0000-0000-00002F080000}"/>
    <cellStyle name="Comma 2 8 3 2 3" xfId="18837" xr:uid="{00000000-0005-0000-0000-000030080000}"/>
    <cellStyle name="Comma 2 8 3 2 3 2" xfId="38889" xr:uid="{00000000-0005-0000-0000-000031080000}"/>
    <cellStyle name="Comma 2 8 3 2 4" xfId="19233" xr:uid="{00000000-0005-0000-0000-000032080000}"/>
    <cellStyle name="Comma 2 8 3 2 4 2" xfId="39285" xr:uid="{00000000-0005-0000-0000-000033080000}"/>
    <cellStyle name="Comma 2 8 3 2 5" xfId="19629" xr:uid="{00000000-0005-0000-0000-000034080000}"/>
    <cellStyle name="Comma 2 8 3 2 5 2" xfId="39681" xr:uid="{00000000-0005-0000-0000-000035080000}"/>
    <cellStyle name="Comma 2 8 3 2 6" xfId="20025" xr:uid="{00000000-0005-0000-0000-000036080000}"/>
    <cellStyle name="Comma 2 8 3 2 6 2" xfId="40077" xr:uid="{00000000-0005-0000-0000-000037080000}"/>
    <cellStyle name="Comma 2 8 3 2 7" xfId="38097" xr:uid="{00000000-0005-0000-0000-000038080000}"/>
    <cellStyle name="Comma 2 8 3 3" xfId="18243" xr:uid="{00000000-0005-0000-0000-000039080000}"/>
    <cellStyle name="Comma 2 8 3 3 2" xfId="38295" xr:uid="{00000000-0005-0000-0000-00003A080000}"/>
    <cellStyle name="Comma 2 8 3 4" xfId="18639" xr:uid="{00000000-0005-0000-0000-00003B080000}"/>
    <cellStyle name="Comma 2 8 3 4 2" xfId="38691" xr:uid="{00000000-0005-0000-0000-00003C080000}"/>
    <cellStyle name="Comma 2 8 3 5" xfId="19035" xr:uid="{00000000-0005-0000-0000-00003D080000}"/>
    <cellStyle name="Comma 2 8 3 5 2" xfId="39087" xr:uid="{00000000-0005-0000-0000-00003E080000}"/>
    <cellStyle name="Comma 2 8 3 6" xfId="19431" xr:uid="{00000000-0005-0000-0000-00003F080000}"/>
    <cellStyle name="Comma 2 8 3 6 2" xfId="39483" xr:uid="{00000000-0005-0000-0000-000040080000}"/>
    <cellStyle name="Comma 2 8 3 7" xfId="19827" xr:uid="{00000000-0005-0000-0000-000041080000}"/>
    <cellStyle name="Comma 2 8 3 7 2" xfId="39879" xr:uid="{00000000-0005-0000-0000-000042080000}"/>
    <cellStyle name="Comma 2 8 3 8" xfId="29067" xr:uid="{00000000-0005-0000-0000-000043080000}"/>
    <cellStyle name="Comma 2 8 4" xfId="12094" xr:uid="{00000000-0005-0000-0000-000044080000}"/>
    <cellStyle name="Comma 2 8 4 2" xfId="18309" xr:uid="{00000000-0005-0000-0000-000045080000}"/>
    <cellStyle name="Comma 2 8 4 2 2" xfId="38361" xr:uid="{00000000-0005-0000-0000-000046080000}"/>
    <cellStyle name="Comma 2 8 4 3" xfId="18705" xr:uid="{00000000-0005-0000-0000-000047080000}"/>
    <cellStyle name="Comma 2 8 4 3 2" xfId="38757" xr:uid="{00000000-0005-0000-0000-000048080000}"/>
    <cellStyle name="Comma 2 8 4 4" xfId="19101" xr:uid="{00000000-0005-0000-0000-000049080000}"/>
    <cellStyle name="Comma 2 8 4 4 2" xfId="39153" xr:uid="{00000000-0005-0000-0000-00004A080000}"/>
    <cellStyle name="Comma 2 8 4 5" xfId="19497" xr:uid="{00000000-0005-0000-0000-00004B080000}"/>
    <cellStyle name="Comma 2 8 4 5 2" xfId="39549" xr:uid="{00000000-0005-0000-0000-00004C080000}"/>
    <cellStyle name="Comma 2 8 4 6" xfId="19893" xr:uid="{00000000-0005-0000-0000-00004D080000}"/>
    <cellStyle name="Comma 2 8 4 6 2" xfId="39945" xr:uid="{00000000-0005-0000-0000-00004E080000}"/>
    <cellStyle name="Comma 2 8 4 7" xfId="32146" xr:uid="{00000000-0005-0000-0000-00004F080000}"/>
    <cellStyle name="Comma 2 8 5" xfId="18111" xr:uid="{00000000-0005-0000-0000-000050080000}"/>
    <cellStyle name="Comma 2 8 5 2" xfId="38163" xr:uid="{00000000-0005-0000-0000-000051080000}"/>
    <cellStyle name="Comma 2 8 6" xfId="18507" xr:uid="{00000000-0005-0000-0000-000052080000}"/>
    <cellStyle name="Comma 2 8 6 2" xfId="38559" xr:uid="{00000000-0005-0000-0000-000053080000}"/>
    <cellStyle name="Comma 2 8 7" xfId="18903" xr:uid="{00000000-0005-0000-0000-000054080000}"/>
    <cellStyle name="Comma 2 8 7 2" xfId="38955" xr:uid="{00000000-0005-0000-0000-000055080000}"/>
    <cellStyle name="Comma 2 8 8" xfId="19299" xr:uid="{00000000-0005-0000-0000-000056080000}"/>
    <cellStyle name="Comma 2 8 8 2" xfId="39351" xr:uid="{00000000-0005-0000-0000-000057080000}"/>
    <cellStyle name="Comma 2 8 9" xfId="19695" xr:uid="{00000000-0005-0000-0000-000058080000}"/>
    <cellStyle name="Comma 2 8 9 2" xfId="39747" xr:uid="{00000000-0005-0000-0000-000059080000}"/>
    <cellStyle name="Comma 2 9" xfId="4558" xr:uid="{00000000-0005-0000-0000-00005A080000}"/>
    <cellStyle name="Comma 2 9 2" xfId="13588" xr:uid="{00000000-0005-0000-0000-00005B080000}"/>
    <cellStyle name="Comma 2 9 2 2" xfId="18331" xr:uid="{00000000-0005-0000-0000-00005C080000}"/>
    <cellStyle name="Comma 2 9 2 2 2" xfId="38383" xr:uid="{00000000-0005-0000-0000-00005D080000}"/>
    <cellStyle name="Comma 2 9 2 3" xfId="18727" xr:uid="{00000000-0005-0000-0000-00005E080000}"/>
    <cellStyle name="Comma 2 9 2 3 2" xfId="38779" xr:uid="{00000000-0005-0000-0000-00005F080000}"/>
    <cellStyle name="Comma 2 9 2 4" xfId="19123" xr:uid="{00000000-0005-0000-0000-000060080000}"/>
    <cellStyle name="Comma 2 9 2 4 2" xfId="39175" xr:uid="{00000000-0005-0000-0000-000061080000}"/>
    <cellStyle name="Comma 2 9 2 5" xfId="19519" xr:uid="{00000000-0005-0000-0000-000062080000}"/>
    <cellStyle name="Comma 2 9 2 5 2" xfId="39571" xr:uid="{00000000-0005-0000-0000-000063080000}"/>
    <cellStyle name="Comma 2 9 2 6" xfId="19915" xr:uid="{00000000-0005-0000-0000-000064080000}"/>
    <cellStyle name="Comma 2 9 2 6 2" xfId="39967" xr:uid="{00000000-0005-0000-0000-000065080000}"/>
    <cellStyle name="Comma 2 9 2 7" xfId="33640" xr:uid="{00000000-0005-0000-0000-000066080000}"/>
    <cellStyle name="Comma 2 9 3" xfId="18133" xr:uid="{00000000-0005-0000-0000-000067080000}"/>
    <cellStyle name="Comma 2 9 3 2" xfId="38185" xr:uid="{00000000-0005-0000-0000-000068080000}"/>
    <cellStyle name="Comma 2 9 4" xfId="18529" xr:uid="{00000000-0005-0000-0000-000069080000}"/>
    <cellStyle name="Comma 2 9 4 2" xfId="38581" xr:uid="{00000000-0005-0000-0000-00006A080000}"/>
    <cellStyle name="Comma 2 9 5" xfId="18925" xr:uid="{00000000-0005-0000-0000-00006B080000}"/>
    <cellStyle name="Comma 2 9 5 2" xfId="38977" xr:uid="{00000000-0005-0000-0000-00006C080000}"/>
    <cellStyle name="Comma 2 9 6" xfId="19321" xr:uid="{00000000-0005-0000-0000-00006D080000}"/>
    <cellStyle name="Comma 2 9 6 2" xfId="39373" xr:uid="{00000000-0005-0000-0000-00006E080000}"/>
    <cellStyle name="Comma 2 9 7" xfId="19717" xr:uid="{00000000-0005-0000-0000-00006F080000}"/>
    <cellStyle name="Comma 2 9 7 2" xfId="39769" xr:uid="{00000000-0005-0000-0000-000070080000}"/>
    <cellStyle name="Comma 2 9 8" xfId="24610" xr:uid="{00000000-0005-0000-0000-000071080000}"/>
    <cellStyle name="Comma 3" xfId="100" xr:uid="{00000000-0005-0000-0000-000072080000}"/>
    <cellStyle name="Comma 3 10" xfId="8972" xr:uid="{00000000-0005-0000-0000-000073080000}"/>
    <cellStyle name="Comma 3 10 2" xfId="18002" xr:uid="{00000000-0005-0000-0000-000074080000}"/>
    <cellStyle name="Comma 3 10 2 2" xfId="18398" xr:uid="{00000000-0005-0000-0000-000075080000}"/>
    <cellStyle name="Comma 3 10 2 2 2" xfId="38450" xr:uid="{00000000-0005-0000-0000-000076080000}"/>
    <cellStyle name="Comma 3 10 2 3" xfId="18794" xr:uid="{00000000-0005-0000-0000-000077080000}"/>
    <cellStyle name="Comma 3 10 2 3 2" xfId="38846" xr:uid="{00000000-0005-0000-0000-000078080000}"/>
    <cellStyle name="Comma 3 10 2 4" xfId="19190" xr:uid="{00000000-0005-0000-0000-000079080000}"/>
    <cellStyle name="Comma 3 10 2 4 2" xfId="39242" xr:uid="{00000000-0005-0000-0000-00007A080000}"/>
    <cellStyle name="Comma 3 10 2 5" xfId="19586" xr:uid="{00000000-0005-0000-0000-00007B080000}"/>
    <cellStyle name="Comma 3 10 2 5 2" xfId="39638" xr:uid="{00000000-0005-0000-0000-00007C080000}"/>
    <cellStyle name="Comma 3 10 2 6" xfId="19982" xr:uid="{00000000-0005-0000-0000-00007D080000}"/>
    <cellStyle name="Comma 3 10 2 6 2" xfId="40034" xr:uid="{00000000-0005-0000-0000-00007E080000}"/>
    <cellStyle name="Comma 3 10 2 7" xfId="38054" xr:uid="{00000000-0005-0000-0000-00007F080000}"/>
    <cellStyle name="Comma 3 10 3" xfId="18200" xr:uid="{00000000-0005-0000-0000-000080080000}"/>
    <cellStyle name="Comma 3 10 3 2" xfId="38252" xr:uid="{00000000-0005-0000-0000-000081080000}"/>
    <cellStyle name="Comma 3 10 4" xfId="18596" xr:uid="{00000000-0005-0000-0000-000082080000}"/>
    <cellStyle name="Comma 3 10 4 2" xfId="38648" xr:uid="{00000000-0005-0000-0000-000083080000}"/>
    <cellStyle name="Comma 3 10 5" xfId="18992" xr:uid="{00000000-0005-0000-0000-000084080000}"/>
    <cellStyle name="Comma 3 10 5 2" xfId="39044" xr:uid="{00000000-0005-0000-0000-000085080000}"/>
    <cellStyle name="Comma 3 10 6" xfId="19388" xr:uid="{00000000-0005-0000-0000-000086080000}"/>
    <cellStyle name="Comma 3 10 6 2" xfId="39440" xr:uid="{00000000-0005-0000-0000-000087080000}"/>
    <cellStyle name="Comma 3 10 7" xfId="19784" xr:uid="{00000000-0005-0000-0000-000088080000}"/>
    <cellStyle name="Comma 3 10 7 2" xfId="39836" xr:uid="{00000000-0005-0000-0000-000089080000}"/>
    <cellStyle name="Comma 3 10 8" xfId="29024" xr:uid="{00000000-0005-0000-0000-00008A080000}"/>
    <cellStyle name="Comma 3 11" xfId="9130" xr:uid="{00000000-0005-0000-0000-00008B080000}"/>
    <cellStyle name="Comma 3 11 2" xfId="18266" xr:uid="{00000000-0005-0000-0000-00008C080000}"/>
    <cellStyle name="Comma 3 11 2 2" xfId="38318" xr:uid="{00000000-0005-0000-0000-00008D080000}"/>
    <cellStyle name="Comma 3 11 3" xfId="18662" xr:uid="{00000000-0005-0000-0000-00008E080000}"/>
    <cellStyle name="Comma 3 11 3 2" xfId="38714" xr:uid="{00000000-0005-0000-0000-00008F080000}"/>
    <cellStyle name="Comma 3 11 4" xfId="19058" xr:uid="{00000000-0005-0000-0000-000090080000}"/>
    <cellStyle name="Comma 3 11 4 2" xfId="39110" xr:uid="{00000000-0005-0000-0000-000091080000}"/>
    <cellStyle name="Comma 3 11 5" xfId="19454" xr:uid="{00000000-0005-0000-0000-000092080000}"/>
    <cellStyle name="Comma 3 11 5 2" xfId="39506" xr:uid="{00000000-0005-0000-0000-000093080000}"/>
    <cellStyle name="Comma 3 11 6" xfId="19850" xr:uid="{00000000-0005-0000-0000-000094080000}"/>
    <cellStyle name="Comma 3 11 6 2" xfId="39902" xr:uid="{00000000-0005-0000-0000-000095080000}"/>
    <cellStyle name="Comma 3 11 7" xfId="29182" xr:uid="{00000000-0005-0000-0000-000096080000}"/>
    <cellStyle name="Comma 3 12" xfId="18068" xr:uid="{00000000-0005-0000-0000-000097080000}"/>
    <cellStyle name="Comma 3 12 2" xfId="38120" xr:uid="{00000000-0005-0000-0000-000098080000}"/>
    <cellStyle name="Comma 3 13" xfId="18464" xr:uid="{00000000-0005-0000-0000-000099080000}"/>
    <cellStyle name="Comma 3 13 2" xfId="38516" xr:uid="{00000000-0005-0000-0000-00009A080000}"/>
    <cellStyle name="Comma 3 14" xfId="18860" xr:uid="{00000000-0005-0000-0000-00009B080000}"/>
    <cellStyle name="Comma 3 14 2" xfId="38912" xr:uid="{00000000-0005-0000-0000-00009C080000}"/>
    <cellStyle name="Comma 3 15" xfId="19256" xr:uid="{00000000-0005-0000-0000-00009D080000}"/>
    <cellStyle name="Comma 3 15 2" xfId="39308" xr:uid="{00000000-0005-0000-0000-00009E080000}"/>
    <cellStyle name="Comma 3 16" xfId="19652" xr:uid="{00000000-0005-0000-0000-00009F080000}"/>
    <cellStyle name="Comma 3 16 2" xfId="39704" xr:uid="{00000000-0005-0000-0000-0000A0080000}"/>
    <cellStyle name="Comma 3 17" xfId="20152" xr:uid="{00000000-0005-0000-0000-0000A1080000}"/>
    <cellStyle name="Comma 3 2" xfId="286" xr:uid="{00000000-0005-0000-0000-0000A2080000}"/>
    <cellStyle name="Comma 3 2 10" xfId="18862" xr:uid="{00000000-0005-0000-0000-0000A3080000}"/>
    <cellStyle name="Comma 3 2 10 2" xfId="38914" xr:uid="{00000000-0005-0000-0000-0000A4080000}"/>
    <cellStyle name="Comma 3 2 11" xfId="19258" xr:uid="{00000000-0005-0000-0000-0000A5080000}"/>
    <cellStyle name="Comma 3 2 11 2" xfId="39310" xr:uid="{00000000-0005-0000-0000-0000A6080000}"/>
    <cellStyle name="Comma 3 2 12" xfId="19654" xr:uid="{00000000-0005-0000-0000-0000A7080000}"/>
    <cellStyle name="Comma 3 2 12 2" xfId="39706" xr:uid="{00000000-0005-0000-0000-0000A8080000}"/>
    <cellStyle name="Comma 3 2 13" xfId="20338" xr:uid="{00000000-0005-0000-0000-0000A9080000}"/>
    <cellStyle name="Comma 3 2 2" xfId="1125" xr:uid="{00000000-0005-0000-0000-0000AA080000}"/>
    <cellStyle name="Comma 3 2 2 10" xfId="19269" xr:uid="{00000000-0005-0000-0000-0000AB080000}"/>
    <cellStyle name="Comma 3 2 2 10 2" xfId="39321" xr:uid="{00000000-0005-0000-0000-0000AC080000}"/>
    <cellStyle name="Comma 3 2 2 11" xfId="19665" xr:uid="{00000000-0005-0000-0000-0000AD080000}"/>
    <cellStyle name="Comma 3 2 2 11 2" xfId="39717" xr:uid="{00000000-0005-0000-0000-0000AE080000}"/>
    <cellStyle name="Comma 3 2 2 12" xfId="21177" xr:uid="{00000000-0005-0000-0000-0000AF080000}"/>
    <cellStyle name="Comma 3 2 2 2" xfId="2619" xr:uid="{00000000-0005-0000-0000-0000B0080000}"/>
    <cellStyle name="Comma 3 2 2 2 10" xfId="22671" xr:uid="{00000000-0005-0000-0000-0000B1080000}"/>
    <cellStyle name="Comma 3 2 2 2 2" xfId="7101" xr:uid="{00000000-0005-0000-0000-0000B2080000}"/>
    <cellStyle name="Comma 3 2 2 2 2 2" xfId="16131" xr:uid="{00000000-0005-0000-0000-0000B3080000}"/>
    <cellStyle name="Comma 3 2 2 2 2 2 2" xfId="18367" xr:uid="{00000000-0005-0000-0000-0000B4080000}"/>
    <cellStyle name="Comma 3 2 2 2 2 2 2 2" xfId="38419" xr:uid="{00000000-0005-0000-0000-0000B5080000}"/>
    <cellStyle name="Comma 3 2 2 2 2 2 3" xfId="18763" xr:uid="{00000000-0005-0000-0000-0000B6080000}"/>
    <cellStyle name="Comma 3 2 2 2 2 2 3 2" xfId="38815" xr:uid="{00000000-0005-0000-0000-0000B7080000}"/>
    <cellStyle name="Comma 3 2 2 2 2 2 4" xfId="19159" xr:uid="{00000000-0005-0000-0000-0000B8080000}"/>
    <cellStyle name="Comma 3 2 2 2 2 2 4 2" xfId="39211" xr:uid="{00000000-0005-0000-0000-0000B9080000}"/>
    <cellStyle name="Comma 3 2 2 2 2 2 5" xfId="19555" xr:uid="{00000000-0005-0000-0000-0000BA080000}"/>
    <cellStyle name="Comma 3 2 2 2 2 2 5 2" xfId="39607" xr:uid="{00000000-0005-0000-0000-0000BB080000}"/>
    <cellStyle name="Comma 3 2 2 2 2 2 6" xfId="19951" xr:uid="{00000000-0005-0000-0000-0000BC080000}"/>
    <cellStyle name="Comma 3 2 2 2 2 2 6 2" xfId="40003" xr:uid="{00000000-0005-0000-0000-0000BD080000}"/>
    <cellStyle name="Comma 3 2 2 2 2 2 7" xfId="36183" xr:uid="{00000000-0005-0000-0000-0000BE080000}"/>
    <cellStyle name="Comma 3 2 2 2 2 3" xfId="18169" xr:uid="{00000000-0005-0000-0000-0000BF080000}"/>
    <cellStyle name="Comma 3 2 2 2 2 3 2" xfId="38221" xr:uid="{00000000-0005-0000-0000-0000C0080000}"/>
    <cellStyle name="Comma 3 2 2 2 2 4" xfId="18565" xr:uid="{00000000-0005-0000-0000-0000C1080000}"/>
    <cellStyle name="Comma 3 2 2 2 2 4 2" xfId="38617" xr:uid="{00000000-0005-0000-0000-0000C2080000}"/>
    <cellStyle name="Comma 3 2 2 2 2 5" xfId="18961" xr:uid="{00000000-0005-0000-0000-0000C3080000}"/>
    <cellStyle name="Comma 3 2 2 2 2 5 2" xfId="39013" xr:uid="{00000000-0005-0000-0000-0000C4080000}"/>
    <cellStyle name="Comma 3 2 2 2 2 6" xfId="19357" xr:uid="{00000000-0005-0000-0000-0000C5080000}"/>
    <cellStyle name="Comma 3 2 2 2 2 6 2" xfId="39409" xr:uid="{00000000-0005-0000-0000-0000C6080000}"/>
    <cellStyle name="Comma 3 2 2 2 2 7" xfId="19753" xr:uid="{00000000-0005-0000-0000-0000C7080000}"/>
    <cellStyle name="Comma 3 2 2 2 2 7 2" xfId="39805" xr:uid="{00000000-0005-0000-0000-0000C8080000}"/>
    <cellStyle name="Comma 3 2 2 2 2 8" xfId="27153" xr:uid="{00000000-0005-0000-0000-0000C9080000}"/>
    <cellStyle name="Comma 3 2 2 2 3" xfId="9007" xr:uid="{00000000-0005-0000-0000-0000CA080000}"/>
    <cellStyle name="Comma 3 2 2 2 3 2" xfId="18037" xr:uid="{00000000-0005-0000-0000-0000CB080000}"/>
    <cellStyle name="Comma 3 2 2 2 3 2 2" xfId="18433" xr:uid="{00000000-0005-0000-0000-0000CC080000}"/>
    <cellStyle name="Comma 3 2 2 2 3 2 2 2" xfId="38485" xr:uid="{00000000-0005-0000-0000-0000CD080000}"/>
    <cellStyle name="Comma 3 2 2 2 3 2 3" xfId="18829" xr:uid="{00000000-0005-0000-0000-0000CE080000}"/>
    <cellStyle name="Comma 3 2 2 2 3 2 3 2" xfId="38881" xr:uid="{00000000-0005-0000-0000-0000CF080000}"/>
    <cellStyle name="Comma 3 2 2 2 3 2 4" xfId="19225" xr:uid="{00000000-0005-0000-0000-0000D0080000}"/>
    <cellStyle name="Comma 3 2 2 2 3 2 4 2" xfId="39277" xr:uid="{00000000-0005-0000-0000-0000D1080000}"/>
    <cellStyle name="Comma 3 2 2 2 3 2 5" xfId="19621" xr:uid="{00000000-0005-0000-0000-0000D2080000}"/>
    <cellStyle name="Comma 3 2 2 2 3 2 5 2" xfId="39673" xr:uid="{00000000-0005-0000-0000-0000D3080000}"/>
    <cellStyle name="Comma 3 2 2 2 3 2 6" xfId="20017" xr:uid="{00000000-0005-0000-0000-0000D4080000}"/>
    <cellStyle name="Comma 3 2 2 2 3 2 6 2" xfId="40069" xr:uid="{00000000-0005-0000-0000-0000D5080000}"/>
    <cellStyle name="Comma 3 2 2 2 3 2 7" xfId="38089" xr:uid="{00000000-0005-0000-0000-0000D6080000}"/>
    <cellStyle name="Comma 3 2 2 2 3 3" xfId="18235" xr:uid="{00000000-0005-0000-0000-0000D7080000}"/>
    <cellStyle name="Comma 3 2 2 2 3 3 2" xfId="38287" xr:uid="{00000000-0005-0000-0000-0000D8080000}"/>
    <cellStyle name="Comma 3 2 2 2 3 4" xfId="18631" xr:uid="{00000000-0005-0000-0000-0000D9080000}"/>
    <cellStyle name="Comma 3 2 2 2 3 4 2" xfId="38683" xr:uid="{00000000-0005-0000-0000-0000DA080000}"/>
    <cellStyle name="Comma 3 2 2 2 3 5" xfId="19027" xr:uid="{00000000-0005-0000-0000-0000DB080000}"/>
    <cellStyle name="Comma 3 2 2 2 3 5 2" xfId="39079" xr:uid="{00000000-0005-0000-0000-0000DC080000}"/>
    <cellStyle name="Comma 3 2 2 2 3 6" xfId="19423" xr:uid="{00000000-0005-0000-0000-0000DD080000}"/>
    <cellStyle name="Comma 3 2 2 2 3 6 2" xfId="39475" xr:uid="{00000000-0005-0000-0000-0000DE080000}"/>
    <cellStyle name="Comma 3 2 2 2 3 7" xfId="19819" xr:uid="{00000000-0005-0000-0000-0000DF080000}"/>
    <cellStyle name="Comma 3 2 2 2 3 7 2" xfId="39871" xr:uid="{00000000-0005-0000-0000-0000E0080000}"/>
    <cellStyle name="Comma 3 2 2 2 3 8" xfId="29059" xr:uid="{00000000-0005-0000-0000-0000E1080000}"/>
    <cellStyle name="Comma 3 2 2 2 4" xfId="11649" xr:uid="{00000000-0005-0000-0000-0000E2080000}"/>
    <cellStyle name="Comma 3 2 2 2 4 2" xfId="18301" xr:uid="{00000000-0005-0000-0000-0000E3080000}"/>
    <cellStyle name="Comma 3 2 2 2 4 2 2" xfId="38353" xr:uid="{00000000-0005-0000-0000-0000E4080000}"/>
    <cellStyle name="Comma 3 2 2 2 4 3" xfId="18697" xr:uid="{00000000-0005-0000-0000-0000E5080000}"/>
    <cellStyle name="Comma 3 2 2 2 4 3 2" xfId="38749" xr:uid="{00000000-0005-0000-0000-0000E6080000}"/>
    <cellStyle name="Comma 3 2 2 2 4 4" xfId="19093" xr:uid="{00000000-0005-0000-0000-0000E7080000}"/>
    <cellStyle name="Comma 3 2 2 2 4 4 2" xfId="39145" xr:uid="{00000000-0005-0000-0000-0000E8080000}"/>
    <cellStyle name="Comma 3 2 2 2 4 5" xfId="19489" xr:uid="{00000000-0005-0000-0000-0000E9080000}"/>
    <cellStyle name="Comma 3 2 2 2 4 5 2" xfId="39541" xr:uid="{00000000-0005-0000-0000-0000EA080000}"/>
    <cellStyle name="Comma 3 2 2 2 4 6" xfId="19885" xr:uid="{00000000-0005-0000-0000-0000EB080000}"/>
    <cellStyle name="Comma 3 2 2 2 4 6 2" xfId="39937" xr:uid="{00000000-0005-0000-0000-0000EC080000}"/>
    <cellStyle name="Comma 3 2 2 2 4 7" xfId="31701" xr:uid="{00000000-0005-0000-0000-0000ED080000}"/>
    <cellStyle name="Comma 3 2 2 2 5" xfId="18103" xr:uid="{00000000-0005-0000-0000-0000EE080000}"/>
    <cellStyle name="Comma 3 2 2 2 5 2" xfId="38155" xr:uid="{00000000-0005-0000-0000-0000EF080000}"/>
    <cellStyle name="Comma 3 2 2 2 6" xfId="18499" xr:uid="{00000000-0005-0000-0000-0000F0080000}"/>
    <cellStyle name="Comma 3 2 2 2 6 2" xfId="38551" xr:uid="{00000000-0005-0000-0000-0000F1080000}"/>
    <cellStyle name="Comma 3 2 2 2 7" xfId="18895" xr:uid="{00000000-0005-0000-0000-0000F2080000}"/>
    <cellStyle name="Comma 3 2 2 2 7 2" xfId="38947" xr:uid="{00000000-0005-0000-0000-0000F3080000}"/>
    <cellStyle name="Comma 3 2 2 2 8" xfId="19291" xr:uid="{00000000-0005-0000-0000-0000F4080000}"/>
    <cellStyle name="Comma 3 2 2 2 8 2" xfId="39343" xr:uid="{00000000-0005-0000-0000-0000F5080000}"/>
    <cellStyle name="Comma 3 2 2 2 9" xfId="19687" xr:uid="{00000000-0005-0000-0000-0000F6080000}"/>
    <cellStyle name="Comma 3 2 2 2 9 2" xfId="39739" xr:uid="{00000000-0005-0000-0000-0000F7080000}"/>
    <cellStyle name="Comma 3 2 2 3" xfId="4113" xr:uid="{00000000-0005-0000-0000-0000F8080000}"/>
    <cellStyle name="Comma 3 2 2 3 10" xfId="24165" xr:uid="{00000000-0005-0000-0000-0000F9080000}"/>
    <cellStyle name="Comma 3 2 2 3 2" xfId="8595" xr:uid="{00000000-0005-0000-0000-0000FA080000}"/>
    <cellStyle name="Comma 3 2 2 3 2 2" xfId="17625" xr:uid="{00000000-0005-0000-0000-0000FB080000}"/>
    <cellStyle name="Comma 3 2 2 3 2 2 2" xfId="18389" xr:uid="{00000000-0005-0000-0000-0000FC080000}"/>
    <cellStyle name="Comma 3 2 2 3 2 2 2 2" xfId="38441" xr:uid="{00000000-0005-0000-0000-0000FD080000}"/>
    <cellStyle name="Comma 3 2 2 3 2 2 3" xfId="18785" xr:uid="{00000000-0005-0000-0000-0000FE080000}"/>
    <cellStyle name="Comma 3 2 2 3 2 2 3 2" xfId="38837" xr:uid="{00000000-0005-0000-0000-0000FF080000}"/>
    <cellStyle name="Comma 3 2 2 3 2 2 4" xfId="19181" xr:uid="{00000000-0005-0000-0000-000000090000}"/>
    <cellStyle name="Comma 3 2 2 3 2 2 4 2" xfId="39233" xr:uid="{00000000-0005-0000-0000-000001090000}"/>
    <cellStyle name="Comma 3 2 2 3 2 2 5" xfId="19577" xr:uid="{00000000-0005-0000-0000-000002090000}"/>
    <cellStyle name="Comma 3 2 2 3 2 2 5 2" xfId="39629" xr:uid="{00000000-0005-0000-0000-000003090000}"/>
    <cellStyle name="Comma 3 2 2 3 2 2 6" xfId="19973" xr:uid="{00000000-0005-0000-0000-000004090000}"/>
    <cellStyle name="Comma 3 2 2 3 2 2 6 2" xfId="40025" xr:uid="{00000000-0005-0000-0000-000005090000}"/>
    <cellStyle name="Comma 3 2 2 3 2 2 7" xfId="37677" xr:uid="{00000000-0005-0000-0000-000006090000}"/>
    <cellStyle name="Comma 3 2 2 3 2 3" xfId="18191" xr:uid="{00000000-0005-0000-0000-000007090000}"/>
    <cellStyle name="Comma 3 2 2 3 2 3 2" xfId="38243" xr:uid="{00000000-0005-0000-0000-000008090000}"/>
    <cellStyle name="Comma 3 2 2 3 2 4" xfId="18587" xr:uid="{00000000-0005-0000-0000-000009090000}"/>
    <cellStyle name="Comma 3 2 2 3 2 4 2" xfId="38639" xr:uid="{00000000-0005-0000-0000-00000A090000}"/>
    <cellStyle name="Comma 3 2 2 3 2 5" xfId="18983" xr:uid="{00000000-0005-0000-0000-00000B090000}"/>
    <cellStyle name="Comma 3 2 2 3 2 5 2" xfId="39035" xr:uid="{00000000-0005-0000-0000-00000C090000}"/>
    <cellStyle name="Comma 3 2 2 3 2 6" xfId="19379" xr:uid="{00000000-0005-0000-0000-00000D090000}"/>
    <cellStyle name="Comma 3 2 2 3 2 6 2" xfId="39431" xr:uid="{00000000-0005-0000-0000-00000E090000}"/>
    <cellStyle name="Comma 3 2 2 3 2 7" xfId="19775" xr:uid="{00000000-0005-0000-0000-00000F090000}"/>
    <cellStyle name="Comma 3 2 2 3 2 7 2" xfId="39827" xr:uid="{00000000-0005-0000-0000-000010090000}"/>
    <cellStyle name="Comma 3 2 2 3 2 8" xfId="28647" xr:uid="{00000000-0005-0000-0000-000011090000}"/>
    <cellStyle name="Comma 3 2 2 3 3" xfId="9029" xr:uid="{00000000-0005-0000-0000-000012090000}"/>
    <cellStyle name="Comma 3 2 2 3 3 2" xfId="18059" xr:uid="{00000000-0005-0000-0000-000013090000}"/>
    <cellStyle name="Comma 3 2 2 3 3 2 2" xfId="18455" xr:uid="{00000000-0005-0000-0000-000014090000}"/>
    <cellStyle name="Comma 3 2 2 3 3 2 2 2" xfId="38507" xr:uid="{00000000-0005-0000-0000-000015090000}"/>
    <cellStyle name="Comma 3 2 2 3 3 2 3" xfId="18851" xr:uid="{00000000-0005-0000-0000-000016090000}"/>
    <cellStyle name="Comma 3 2 2 3 3 2 3 2" xfId="38903" xr:uid="{00000000-0005-0000-0000-000017090000}"/>
    <cellStyle name="Comma 3 2 2 3 3 2 4" xfId="19247" xr:uid="{00000000-0005-0000-0000-000018090000}"/>
    <cellStyle name="Comma 3 2 2 3 3 2 4 2" xfId="39299" xr:uid="{00000000-0005-0000-0000-000019090000}"/>
    <cellStyle name="Comma 3 2 2 3 3 2 5" xfId="19643" xr:uid="{00000000-0005-0000-0000-00001A090000}"/>
    <cellStyle name="Comma 3 2 2 3 3 2 5 2" xfId="39695" xr:uid="{00000000-0005-0000-0000-00001B090000}"/>
    <cellStyle name="Comma 3 2 2 3 3 2 6" xfId="20039" xr:uid="{00000000-0005-0000-0000-00001C090000}"/>
    <cellStyle name="Comma 3 2 2 3 3 2 6 2" xfId="40091" xr:uid="{00000000-0005-0000-0000-00001D090000}"/>
    <cellStyle name="Comma 3 2 2 3 3 2 7" xfId="38111" xr:uid="{00000000-0005-0000-0000-00001E090000}"/>
    <cellStyle name="Comma 3 2 2 3 3 3" xfId="18257" xr:uid="{00000000-0005-0000-0000-00001F090000}"/>
    <cellStyle name="Comma 3 2 2 3 3 3 2" xfId="38309" xr:uid="{00000000-0005-0000-0000-000020090000}"/>
    <cellStyle name="Comma 3 2 2 3 3 4" xfId="18653" xr:uid="{00000000-0005-0000-0000-000021090000}"/>
    <cellStyle name="Comma 3 2 2 3 3 4 2" xfId="38705" xr:uid="{00000000-0005-0000-0000-000022090000}"/>
    <cellStyle name="Comma 3 2 2 3 3 5" xfId="19049" xr:uid="{00000000-0005-0000-0000-000023090000}"/>
    <cellStyle name="Comma 3 2 2 3 3 5 2" xfId="39101" xr:uid="{00000000-0005-0000-0000-000024090000}"/>
    <cellStyle name="Comma 3 2 2 3 3 6" xfId="19445" xr:uid="{00000000-0005-0000-0000-000025090000}"/>
    <cellStyle name="Comma 3 2 2 3 3 6 2" xfId="39497" xr:uid="{00000000-0005-0000-0000-000026090000}"/>
    <cellStyle name="Comma 3 2 2 3 3 7" xfId="19841" xr:uid="{00000000-0005-0000-0000-000027090000}"/>
    <cellStyle name="Comma 3 2 2 3 3 7 2" xfId="39893" xr:uid="{00000000-0005-0000-0000-000028090000}"/>
    <cellStyle name="Comma 3 2 2 3 3 8" xfId="29081" xr:uid="{00000000-0005-0000-0000-000029090000}"/>
    <cellStyle name="Comma 3 2 2 3 4" xfId="13143" xr:uid="{00000000-0005-0000-0000-00002A090000}"/>
    <cellStyle name="Comma 3 2 2 3 4 2" xfId="18323" xr:uid="{00000000-0005-0000-0000-00002B090000}"/>
    <cellStyle name="Comma 3 2 2 3 4 2 2" xfId="38375" xr:uid="{00000000-0005-0000-0000-00002C090000}"/>
    <cellStyle name="Comma 3 2 2 3 4 3" xfId="18719" xr:uid="{00000000-0005-0000-0000-00002D090000}"/>
    <cellStyle name="Comma 3 2 2 3 4 3 2" xfId="38771" xr:uid="{00000000-0005-0000-0000-00002E090000}"/>
    <cellStyle name="Comma 3 2 2 3 4 4" xfId="19115" xr:uid="{00000000-0005-0000-0000-00002F090000}"/>
    <cellStyle name="Comma 3 2 2 3 4 4 2" xfId="39167" xr:uid="{00000000-0005-0000-0000-000030090000}"/>
    <cellStyle name="Comma 3 2 2 3 4 5" xfId="19511" xr:uid="{00000000-0005-0000-0000-000031090000}"/>
    <cellStyle name="Comma 3 2 2 3 4 5 2" xfId="39563" xr:uid="{00000000-0005-0000-0000-000032090000}"/>
    <cellStyle name="Comma 3 2 2 3 4 6" xfId="19907" xr:uid="{00000000-0005-0000-0000-000033090000}"/>
    <cellStyle name="Comma 3 2 2 3 4 6 2" xfId="39959" xr:uid="{00000000-0005-0000-0000-000034090000}"/>
    <cellStyle name="Comma 3 2 2 3 4 7" xfId="33195" xr:uid="{00000000-0005-0000-0000-000035090000}"/>
    <cellStyle name="Comma 3 2 2 3 5" xfId="18125" xr:uid="{00000000-0005-0000-0000-000036090000}"/>
    <cellStyle name="Comma 3 2 2 3 5 2" xfId="38177" xr:uid="{00000000-0005-0000-0000-000037090000}"/>
    <cellStyle name="Comma 3 2 2 3 6" xfId="18521" xr:uid="{00000000-0005-0000-0000-000038090000}"/>
    <cellStyle name="Comma 3 2 2 3 6 2" xfId="38573" xr:uid="{00000000-0005-0000-0000-000039090000}"/>
    <cellStyle name="Comma 3 2 2 3 7" xfId="18917" xr:uid="{00000000-0005-0000-0000-00003A090000}"/>
    <cellStyle name="Comma 3 2 2 3 7 2" xfId="38969" xr:uid="{00000000-0005-0000-0000-00003B090000}"/>
    <cellStyle name="Comma 3 2 2 3 8" xfId="19313" xr:uid="{00000000-0005-0000-0000-00003C090000}"/>
    <cellStyle name="Comma 3 2 2 3 8 2" xfId="39365" xr:uid="{00000000-0005-0000-0000-00003D090000}"/>
    <cellStyle name="Comma 3 2 2 3 9" xfId="19709" xr:uid="{00000000-0005-0000-0000-00003E090000}"/>
    <cellStyle name="Comma 3 2 2 3 9 2" xfId="39761" xr:uid="{00000000-0005-0000-0000-00003F090000}"/>
    <cellStyle name="Comma 3 2 2 4" xfId="5607" xr:uid="{00000000-0005-0000-0000-000040090000}"/>
    <cellStyle name="Comma 3 2 2 4 2" xfId="14637" xr:uid="{00000000-0005-0000-0000-000041090000}"/>
    <cellStyle name="Comma 3 2 2 4 2 2" xfId="18345" xr:uid="{00000000-0005-0000-0000-000042090000}"/>
    <cellStyle name="Comma 3 2 2 4 2 2 2" xfId="38397" xr:uid="{00000000-0005-0000-0000-000043090000}"/>
    <cellStyle name="Comma 3 2 2 4 2 3" xfId="18741" xr:uid="{00000000-0005-0000-0000-000044090000}"/>
    <cellStyle name="Comma 3 2 2 4 2 3 2" xfId="38793" xr:uid="{00000000-0005-0000-0000-000045090000}"/>
    <cellStyle name="Comma 3 2 2 4 2 4" xfId="19137" xr:uid="{00000000-0005-0000-0000-000046090000}"/>
    <cellStyle name="Comma 3 2 2 4 2 4 2" xfId="39189" xr:uid="{00000000-0005-0000-0000-000047090000}"/>
    <cellStyle name="Comma 3 2 2 4 2 5" xfId="19533" xr:uid="{00000000-0005-0000-0000-000048090000}"/>
    <cellStyle name="Comma 3 2 2 4 2 5 2" xfId="39585" xr:uid="{00000000-0005-0000-0000-000049090000}"/>
    <cellStyle name="Comma 3 2 2 4 2 6" xfId="19929" xr:uid="{00000000-0005-0000-0000-00004A090000}"/>
    <cellStyle name="Comma 3 2 2 4 2 6 2" xfId="39981" xr:uid="{00000000-0005-0000-0000-00004B090000}"/>
    <cellStyle name="Comma 3 2 2 4 2 7" xfId="34689" xr:uid="{00000000-0005-0000-0000-00004C090000}"/>
    <cellStyle name="Comma 3 2 2 4 3" xfId="18147" xr:uid="{00000000-0005-0000-0000-00004D090000}"/>
    <cellStyle name="Comma 3 2 2 4 3 2" xfId="38199" xr:uid="{00000000-0005-0000-0000-00004E090000}"/>
    <cellStyle name="Comma 3 2 2 4 4" xfId="18543" xr:uid="{00000000-0005-0000-0000-00004F090000}"/>
    <cellStyle name="Comma 3 2 2 4 4 2" xfId="38595" xr:uid="{00000000-0005-0000-0000-000050090000}"/>
    <cellStyle name="Comma 3 2 2 4 5" xfId="18939" xr:uid="{00000000-0005-0000-0000-000051090000}"/>
    <cellStyle name="Comma 3 2 2 4 5 2" xfId="38991" xr:uid="{00000000-0005-0000-0000-000052090000}"/>
    <cellStyle name="Comma 3 2 2 4 6" xfId="19335" xr:uid="{00000000-0005-0000-0000-000053090000}"/>
    <cellStyle name="Comma 3 2 2 4 6 2" xfId="39387" xr:uid="{00000000-0005-0000-0000-000054090000}"/>
    <cellStyle name="Comma 3 2 2 4 7" xfId="19731" xr:uid="{00000000-0005-0000-0000-000055090000}"/>
    <cellStyle name="Comma 3 2 2 4 7 2" xfId="39783" xr:uid="{00000000-0005-0000-0000-000056090000}"/>
    <cellStyle name="Comma 3 2 2 4 8" xfId="25659" xr:uid="{00000000-0005-0000-0000-000057090000}"/>
    <cellStyle name="Comma 3 2 2 5" xfId="8985" xr:uid="{00000000-0005-0000-0000-000058090000}"/>
    <cellStyle name="Comma 3 2 2 5 2" xfId="18015" xr:uid="{00000000-0005-0000-0000-000059090000}"/>
    <cellStyle name="Comma 3 2 2 5 2 2" xfId="18411" xr:uid="{00000000-0005-0000-0000-00005A090000}"/>
    <cellStyle name="Comma 3 2 2 5 2 2 2" xfId="38463" xr:uid="{00000000-0005-0000-0000-00005B090000}"/>
    <cellStyle name="Comma 3 2 2 5 2 3" xfId="18807" xr:uid="{00000000-0005-0000-0000-00005C090000}"/>
    <cellStyle name="Comma 3 2 2 5 2 3 2" xfId="38859" xr:uid="{00000000-0005-0000-0000-00005D090000}"/>
    <cellStyle name="Comma 3 2 2 5 2 4" xfId="19203" xr:uid="{00000000-0005-0000-0000-00005E090000}"/>
    <cellStyle name="Comma 3 2 2 5 2 4 2" xfId="39255" xr:uid="{00000000-0005-0000-0000-00005F090000}"/>
    <cellStyle name="Comma 3 2 2 5 2 5" xfId="19599" xr:uid="{00000000-0005-0000-0000-000060090000}"/>
    <cellStyle name="Comma 3 2 2 5 2 5 2" xfId="39651" xr:uid="{00000000-0005-0000-0000-000061090000}"/>
    <cellStyle name="Comma 3 2 2 5 2 6" xfId="19995" xr:uid="{00000000-0005-0000-0000-000062090000}"/>
    <cellStyle name="Comma 3 2 2 5 2 6 2" xfId="40047" xr:uid="{00000000-0005-0000-0000-000063090000}"/>
    <cellStyle name="Comma 3 2 2 5 2 7" xfId="38067" xr:uid="{00000000-0005-0000-0000-000064090000}"/>
    <cellStyle name="Comma 3 2 2 5 3" xfId="18213" xr:uid="{00000000-0005-0000-0000-000065090000}"/>
    <cellStyle name="Comma 3 2 2 5 3 2" xfId="38265" xr:uid="{00000000-0005-0000-0000-000066090000}"/>
    <cellStyle name="Comma 3 2 2 5 4" xfId="18609" xr:uid="{00000000-0005-0000-0000-000067090000}"/>
    <cellStyle name="Comma 3 2 2 5 4 2" xfId="38661" xr:uid="{00000000-0005-0000-0000-000068090000}"/>
    <cellStyle name="Comma 3 2 2 5 5" xfId="19005" xr:uid="{00000000-0005-0000-0000-000069090000}"/>
    <cellStyle name="Comma 3 2 2 5 5 2" xfId="39057" xr:uid="{00000000-0005-0000-0000-00006A090000}"/>
    <cellStyle name="Comma 3 2 2 5 6" xfId="19401" xr:uid="{00000000-0005-0000-0000-00006B090000}"/>
    <cellStyle name="Comma 3 2 2 5 6 2" xfId="39453" xr:uid="{00000000-0005-0000-0000-00006C090000}"/>
    <cellStyle name="Comma 3 2 2 5 7" xfId="19797" xr:uid="{00000000-0005-0000-0000-00006D090000}"/>
    <cellStyle name="Comma 3 2 2 5 7 2" xfId="39849" xr:uid="{00000000-0005-0000-0000-00006E090000}"/>
    <cellStyle name="Comma 3 2 2 5 8" xfId="29037" xr:uid="{00000000-0005-0000-0000-00006F090000}"/>
    <cellStyle name="Comma 3 2 2 6" xfId="10155" xr:uid="{00000000-0005-0000-0000-000070090000}"/>
    <cellStyle name="Comma 3 2 2 6 2" xfId="18279" xr:uid="{00000000-0005-0000-0000-000071090000}"/>
    <cellStyle name="Comma 3 2 2 6 2 2" xfId="38331" xr:uid="{00000000-0005-0000-0000-000072090000}"/>
    <cellStyle name="Comma 3 2 2 6 3" xfId="18675" xr:uid="{00000000-0005-0000-0000-000073090000}"/>
    <cellStyle name="Comma 3 2 2 6 3 2" xfId="38727" xr:uid="{00000000-0005-0000-0000-000074090000}"/>
    <cellStyle name="Comma 3 2 2 6 4" xfId="19071" xr:uid="{00000000-0005-0000-0000-000075090000}"/>
    <cellStyle name="Comma 3 2 2 6 4 2" xfId="39123" xr:uid="{00000000-0005-0000-0000-000076090000}"/>
    <cellStyle name="Comma 3 2 2 6 5" xfId="19467" xr:uid="{00000000-0005-0000-0000-000077090000}"/>
    <cellStyle name="Comma 3 2 2 6 5 2" xfId="39519" xr:uid="{00000000-0005-0000-0000-000078090000}"/>
    <cellStyle name="Comma 3 2 2 6 6" xfId="19863" xr:uid="{00000000-0005-0000-0000-000079090000}"/>
    <cellStyle name="Comma 3 2 2 6 6 2" xfId="39915" xr:uid="{00000000-0005-0000-0000-00007A090000}"/>
    <cellStyle name="Comma 3 2 2 6 7" xfId="30207" xr:uid="{00000000-0005-0000-0000-00007B090000}"/>
    <cellStyle name="Comma 3 2 2 7" xfId="18081" xr:uid="{00000000-0005-0000-0000-00007C090000}"/>
    <cellStyle name="Comma 3 2 2 7 2" xfId="38133" xr:uid="{00000000-0005-0000-0000-00007D090000}"/>
    <cellStyle name="Comma 3 2 2 8" xfId="18477" xr:uid="{00000000-0005-0000-0000-00007E090000}"/>
    <cellStyle name="Comma 3 2 2 8 2" xfId="38529" xr:uid="{00000000-0005-0000-0000-00007F090000}"/>
    <cellStyle name="Comma 3 2 2 9" xfId="18873" xr:uid="{00000000-0005-0000-0000-000080090000}"/>
    <cellStyle name="Comma 3 2 2 9 2" xfId="38925" xr:uid="{00000000-0005-0000-0000-000081090000}"/>
    <cellStyle name="Comma 3 2 3" xfId="1780" xr:uid="{00000000-0005-0000-0000-000082090000}"/>
    <cellStyle name="Comma 3 2 3 10" xfId="21832" xr:uid="{00000000-0005-0000-0000-000083090000}"/>
    <cellStyle name="Comma 3 2 3 2" xfId="6262" xr:uid="{00000000-0005-0000-0000-000084090000}"/>
    <cellStyle name="Comma 3 2 3 2 2" xfId="15292" xr:uid="{00000000-0005-0000-0000-000085090000}"/>
    <cellStyle name="Comma 3 2 3 2 2 2" xfId="18356" xr:uid="{00000000-0005-0000-0000-000086090000}"/>
    <cellStyle name="Comma 3 2 3 2 2 2 2" xfId="38408" xr:uid="{00000000-0005-0000-0000-000087090000}"/>
    <cellStyle name="Comma 3 2 3 2 2 3" xfId="18752" xr:uid="{00000000-0005-0000-0000-000088090000}"/>
    <cellStyle name="Comma 3 2 3 2 2 3 2" xfId="38804" xr:uid="{00000000-0005-0000-0000-000089090000}"/>
    <cellStyle name="Comma 3 2 3 2 2 4" xfId="19148" xr:uid="{00000000-0005-0000-0000-00008A090000}"/>
    <cellStyle name="Comma 3 2 3 2 2 4 2" xfId="39200" xr:uid="{00000000-0005-0000-0000-00008B090000}"/>
    <cellStyle name="Comma 3 2 3 2 2 5" xfId="19544" xr:uid="{00000000-0005-0000-0000-00008C090000}"/>
    <cellStyle name="Comma 3 2 3 2 2 5 2" xfId="39596" xr:uid="{00000000-0005-0000-0000-00008D090000}"/>
    <cellStyle name="Comma 3 2 3 2 2 6" xfId="19940" xr:uid="{00000000-0005-0000-0000-00008E090000}"/>
    <cellStyle name="Comma 3 2 3 2 2 6 2" xfId="39992" xr:uid="{00000000-0005-0000-0000-00008F090000}"/>
    <cellStyle name="Comma 3 2 3 2 2 7" xfId="35344" xr:uid="{00000000-0005-0000-0000-000090090000}"/>
    <cellStyle name="Comma 3 2 3 2 3" xfId="18158" xr:uid="{00000000-0005-0000-0000-000091090000}"/>
    <cellStyle name="Comma 3 2 3 2 3 2" xfId="38210" xr:uid="{00000000-0005-0000-0000-000092090000}"/>
    <cellStyle name="Comma 3 2 3 2 4" xfId="18554" xr:uid="{00000000-0005-0000-0000-000093090000}"/>
    <cellStyle name="Comma 3 2 3 2 4 2" xfId="38606" xr:uid="{00000000-0005-0000-0000-000094090000}"/>
    <cellStyle name="Comma 3 2 3 2 5" xfId="18950" xr:uid="{00000000-0005-0000-0000-000095090000}"/>
    <cellStyle name="Comma 3 2 3 2 5 2" xfId="39002" xr:uid="{00000000-0005-0000-0000-000096090000}"/>
    <cellStyle name="Comma 3 2 3 2 6" xfId="19346" xr:uid="{00000000-0005-0000-0000-000097090000}"/>
    <cellStyle name="Comma 3 2 3 2 6 2" xfId="39398" xr:uid="{00000000-0005-0000-0000-000098090000}"/>
    <cellStyle name="Comma 3 2 3 2 7" xfId="19742" xr:uid="{00000000-0005-0000-0000-000099090000}"/>
    <cellStyle name="Comma 3 2 3 2 7 2" xfId="39794" xr:uid="{00000000-0005-0000-0000-00009A090000}"/>
    <cellStyle name="Comma 3 2 3 2 8" xfId="26314" xr:uid="{00000000-0005-0000-0000-00009B090000}"/>
    <cellStyle name="Comma 3 2 3 3" xfId="8996" xr:uid="{00000000-0005-0000-0000-00009C090000}"/>
    <cellStyle name="Comma 3 2 3 3 2" xfId="18026" xr:uid="{00000000-0005-0000-0000-00009D090000}"/>
    <cellStyle name="Comma 3 2 3 3 2 2" xfId="18422" xr:uid="{00000000-0005-0000-0000-00009E090000}"/>
    <cellStyle name="Comma 3 2 3 3 2 2 2" xfId="38474" xr:uid="{00000000-0005-0000-0000-00009F090000}"/>
    <cellStyle name="Comma 3 2 3 3 2 3" xfId="18818" xr:uid="{00000000-0005-0000-0000-0000A0090000}"/>
    <cellStyle name="Comma 3 2 3 3 2 3 2" xfId="38870" xr:uid="{00000000-0005-0000-0000-0000A1090000}"/>
    <cellStyle name="Comma 3 2 3 3 2 4" xfId="19214" xr:uid="{00000000-0005-0000-0000-0000A2090000}"/>
    <cellStyle name="Comma 3 2 3 3 2 4 2" xfId="39266" xr:uid="{00000000-0005-0000-0000-0000A3090000}"/>
    <cellStyle name="Comma 3 2 3 3 2 5" xfId="19610" xr:uid="{00000000-0005-0000-0000-0000A4090000}"/>
    <cellStyle name="Comma 3 2 3 3 2 5 2" xfId="39662" xr:uid="{00000000-0005-0000-0000-0000A5090000}"/>
    <cellStyle name="Comma 3 2 3 3 2 6" xfId="20006" xr:uid="{00000000-0005-0000-0000-0000A6090000}"/>
    <cellStyle name="Comma 3 2 3 3 2 6 2" xfId="40058" xr:uid="{00000000-0005-0000-0000-0000A7090000}"/>
    <cellStyle name="Comma 3 2 3 3 2 7" xfId="38078" xr:uid="{00000000-0005-0000-0000-0000A8090000}"/>
    <cellStyle name="Comma 3 2 3 3 3" xfId="18224" xr:uid="{00000000-0005-0000-0000-0000A9090000}"/>
    <cellStyle name="Comma 3 2 3 3 3 2" xfId="38276" xr:uid="{00000000-0005-0000-0000-0000AA090000}"/>
    <cellStyle name="Comma 3 2 3 3 4" xfId="18620" xr:uid="{00000000-0005-0000-0000-0000AB090000}"/>
    <cellStyle name="Comma 3 2 3 3 4 2" xfId="38672" xr:uid="{00000000-0005-0000-0000-0000AC090000}"/>
    <cellStyle name="Comma 3 2 3 3 5" xfId="19016" xr:uid="{00000000-0005-0000-0000-0000AD090000}"/>
    <cellStyle name="Comma 3 2 3 3 5 2" xfId="39068" xr:uid="{00000000-0005-0000-0000-0000AE090000}"/>
    <cellStyle name="Comma 3 2 3 3 6" xfId="19412" xr:uid="{00000000-0005-0000-0000-0000AF090000}"/>
    <cellStyle name="Comma 3 2 3 3 6 2" xfId="39464" xr:uid="{00000000-0005-0000-0000-0000B0090000}"/>
    <cellStyle name="Comma 3 2 3 3 7" xfId="19808" xr:uid="{00000000-0005-0000-0000-0000B1090000}"/>
    <cellStyle name="Comma 3 2 3 3 7 2" xfId="39860" xr:uid="{00000000-0005-0000-0000-0000B2090000}"/>
    <cellStyle name="Comma 3 2 3 3 8" xfId="29048" xr:uid="{00000000-0005-0000-0000-0000B3090000}"/>
    <cellStyle name="Comma 3 2 3 4" xfId="10810" xr:uid="{00000000-0005-0000-0000-0000B4090000}"/>
    <cellStyle name="Comma 3 2 3 4 2" xfId="18290" xr:uid="{00000000-0005-0000-0000-0000B5090000}"/>
    <cellStyle name="Comma 3 2 3 4 2 2" xfId="38342" xr:uid="{00000000-0005-0000-0000-0000B6090000}"/>
    <cellStyle name="Comma 3 2 3 4 3" xfId="18686" xr:uid="{00000000-0005-0000-0000-0000B7090000}"/>
    <cellStyle name="Comma 3 2 3 4 3 2" xfId="38738" xr:uid="{00000000-0005-0000-0000-0000B8090000}"/>
    <cellStyle name="Comma 3 2 3 4 4" xfId="19082" xr:uid="{00000000-0005-0000-0000-0000B9090000}"/>
    <cellStyle name="Comma 3 2 3 4 4 2" xfId="39134" xr:uid="{00000000-0005-0000-0000-0000BA090000}"/>
    <cellStyle name="Comma 3 2 3 4 5" xfId="19478" xr:uid="{00000000-0005-0000-0000-0000BB090000}"/>
    <cellStyle name="Comma 3 2 3 4 5 2" xfId="39530" xr:uid="{00000000-0005-0000-0000-0000BC090000}"/>
    <cellStyle name="Comma 3 2 3 4 6" xfId="19874" xr:uid="{00000000-0005-0000-0000-0000BD090000}"/>
    <cellStyle name="Comma 3 2 3 4 6 2" xfId="39926" xr:uid="{00000000-0005-0000-0000-0000BE090000}"/>
    <cellStyle name="Comma 3 2 3 4 7" xfId="30862" xr:uid="{00000000-0005-0000-0000-0000BF090000}"/>
    <cellStyle name="Comma 3 2 3 5" xfId="18092" xr:uid="{00000000-0005-0000-0000-0000C0090000}"/>
    <cellStyle name="Comma 3 2 3 5 2" xfId="38144" xr:uid="{00000000-0005-0000-0000-0000C1090000}"/>
    <cellStyle name="Comma 3 2 3 6" xfId="18488" xr:uid="{00000000-0005-0000-0000-0000C2090000}"/>
    <cellStyle name="Comma 3 2 3 6 2" xfId="38540" xr:uid="{00000000-0005-0000-0000-0000C3090000}"/>
    <cellStyle name="Comma 3 2 3 7" xfId="18884" xr:uid="{00000000-0005-0000-0000-0000C4090000}"/>
    <cellStyle name="Comma 3 2 3 7 2" xfId="38936" xr:uid="{00000000-0005-0000-0000-0000C5090000}"/>
    <cellStyle name="Comma 3 2 3 8" xfId="19280" xr:uid="{00000000-0005-0000-0000-0000C6090000}"/>
    <cellStyle name="Comma 3 2 3 8 2" xfId="39332" xr:uid="{00000000-0005-0000-0000-0000C7090000}"/>
    <cellStyle name="Comma 3 2 3 9" xfId="19676" xr:uid="{00000000-0005-0000-0000-0000C8090000}"/>
    <cellStyle name="Comma 3 2 3 9 2" xfId="39728" xr:uid="{00000000-0005-0000-0000-0000C9090000}"/>
    <cellStyle name="Comma 3 2 4" xfId="3274" xr:uid="{00000000-0005-0000-0000-0000CA090000}"/>
    <cellStyle name="Comma 3 2 4 10" xfId="23326" xr:uid="{00000000-0005-0000-0000-0000CB090000}"/>
    <cellStyle name="Comma 3 2 4 2" xfId="7756" xr:uid="{00000000-0005-0000-0000-0000CC090000}"/>
    <cellStyle name="Comma 3 2 4 2 2" xfId="16786" xr:uid="{00000000-0005-0000-0000-0000CD090000}"/>
    <cellStyle name="Comma 3 2 4 2 2 2" xfId="18378" xr:uid="{00000000-0005-0000-0000-0000CE090000}"/>
    <cellStyle name="Comma 3 2 4 2 2 2 2" xfId="38430" xr:uid="{00000000-0005-0000-0000-0000CF090000}"/>
    <cellStyle name="Comma 3 2 4 2 2 3" xfId="18774" xr:uid="{00000000-0005-0000-0000-0000D0090000}"/>
    <cellStyle name="Comma 3 2 4 2 2 3 2" xfId="38826" xr:uid="{00000000-0005-0000-0000-0000D1090000}"/>
    <cellStyle name="Comma 3 2 4 2 2 4" xfId="19170" xr:uid="{00000000-0005-0000-0000-0000D2090000}"/>
    <cellStyle name="Comma 3 2 4 2 2 4 2" xfId="39222" xr:uid="{00000000-0005-0000-0000-0000D3090000}"/>
    <cellStyle name="Comma 3 2 4 2 2 5" xfId="19566" xr:uid="{00000000-0005-0000-0000-0000D4090000}"/>
    <cellStyle name="Comma 3 2 4 2 2 5 2" xfId="39618" xr:uid="{00000000-0005-0000-0000-0000D5090000}"/>
    <cellStyle name="Comma 3 2 4 2 2 6" xfId="19962" xr:uid="{00000000-0005-0000-0000-0000D6090000}"/>
    <cellStyle name="Comma 3 2 4 2 2 6 2" xfId="40014" xr:uid="{00000000-0005-0000-0000-0000D7090000}"/>
    <cellStyle name="Comma 3 2 4 2 2 7" xfId="36838" xr:uid="{00000000-0005-0000-0000-0000D8090000}"/>
    <cellStyle name="Comma 3 2 4 2 3" xfId="18180" xr:uid="{00000000-0005-0000-0000-0000D9090000}"/>
    <cellStyle name="Comma 3 2 4 2 3 2" xfId="38232" xr:uid="{00000000-0005-0000-0000-0000DA090000}"/>
    <cellStyle name="Comma 3 2 4 2 4" xfId="18576" xr:uid="{00000000-0005-0000-0000-0000DB090000}"/>
    <cellStyle name="Comma 3 2 4 2 4 2" xfId="38628" xr:uid="{00000000-0005-0000-0000-0000DC090000}"/>
    <cellStyle name="Comma 3 2 4 2 5" xfId="18972" xr:uid="{00000000-0005-0000-0000-0000DD090000}"/>
    <cellStyle name="Comma 3 2 4 2 5 2" xfId="39024" xr:uid="{00000000-0005-0000-0000-0000DE090000}"/>
    <cellStyle name="Comma 3 2 4 2 6" xfId="19368" xr:uid="{00000000-0005-0000-0000-0000DF090000}"/>
    <cellStyle name="Comma 3 2 4 2 6 2" xfId="39420" xr:uid="{00000000-0005-0000-0000-0000E0090000}"/>
    <cellStyle name="Comma 3 2 4 2 7" xfId="19764" xr:uid="{00000000-0005-0000-0000-0000E1090000}"/>
    <cellStyle name="Comma 3 2 4 2 7 2" xfId="39816" xr:uid="{00000000-0005-0000-0000-0000E2090000}"/>
    <cellStyle name="Comma 3 2 4 2 8" xfId="27808" xr:uid="{00000000-0005-0000-0000-0000E3090000}"/>
    <cellStyle name="Comma 3 2 4 3" xfId="9018" xr:uid="{00000000-0005-0000-0000-0000E4090000}"/>
    <cellStyle name="Comma 3 2 4 3 2" xfId="18048" xr:uid="{00000000-0005-0000-0000-0000E5090000}"/>
    <cellStyle name="Comma 3 2 4 3 2 2" xfId="18444" xr:uid="{00000000-0005-0000-0000-0000E6090000}"/>
    <cellStyle name="Comma 3 2 4 3 2 2 2" xfId="38496" xr:uid="{00000000-0005-0000-0000-0000E7090000}"/>
    <cellStyle name="Comma 3 2 4 3 2 3" xfId="18840" xr:uid="{00000000-0005-0000-0000-0000E8090000}"/>
    <cellStyle name="Comma 3 2 4 3 2 3 2" xfId="38892" xr:uid="{00000000-0005-0000-0000-0000E9090000}"/>
    <cellStyle name="Comma 3 2 4 3 2 4" xfId="19236" xr:uid="{00000000-0005-0000-0000-0000EA090000}"/>
    <cellStyle name="Comma 3 2 4 3 2 4 2" xfId="39288" xr:uid="{00000000-0005-0000-0000-0000EB090000}"/>
    <cellStyle name="Comma 3 2 4 3 2 5" xfId="19632" xr:uid="{00000000-0005-0000-0000-0000EC090000}"/>
    <cellStyle name="Comma 3 2 4 3 2 5 2" xfId="39684" xr:uid="{00000000-0005-0000-0000-0000ED090000}"/>
    <cellStyle name="Comma 3 2 4 3 2 6" xfId="20028" xr:uid="{00000000-0005-0000-0000-0000EE090000}"/>
    <cellStyle name="Comma 3 2 4 3 2 6 2" xfId="40080" xr:uid="{00000000-0005-0000-0000-0000EF090000}"/>
    <cellStyle name="Comma 3 2 4 3 2 7" xfId="38100" xr:uid="{00000000-0005-0000-0000-0000F0090000}"/>
    <cellStyle name="Comma 3 2 4 3 3" xfId="18246" xr:uid="{00000000-0005-0000-0000-0000F1090000}"/>
    <cellStyle name="Comma 3 2 4 3 3 2" xfId="38298" xr:uid="{00000000-0005-0000-0000-0000F2090000}"/>
    <cellStyle name="Comma 3 2 4 3 4" xfId="18642" xr:uid="{00000000-0005-0000-0000-0000F3090000}"/>
    <cellStyle name="Comma 3 2 4 3 4 2" xfId="38694" xr:uid="{00000000-0005-0000-0000-0000F4090000}"/>
    <cellStyle name="Comma 3 2 4 3 5" xfId="19038" xr:uid="{00000000-0005-0000-0000-0000F5090000}"/>
    <cellStyle name="Comma 3 2 4 3 5 2" xfId="39090" xr:uid="{00000000-0005-0000-0000-0000F6090000}"/>
    <cellStyle name="Comma 3 2 4 3 6" xfId="19434" xr:uid="{00000000-0005-0000-0000-0000F7090000}"/>
    <cellStyle name="Comma 3 2 4 3 6 2" xfId="39486" xr:uid="{00000000-0005-0000-0000-0000F8090000}"/>
    <cellStyle name="Comma 3 2 4 3 7" xfId="19830" xr:uid="{00000000-0005-0000-0000-0000F9090000}"/>
    <cellStyle name="Comma 3 2 4 3 7 2" xfId="39882" xr:uid="{00000000-0005-0000-0000-0000FA090000}"/>
    <cellStyle name="Comma 3 2 4 3 8" xfId="29070" xr:uid="{00000000-0005-0000-0000-0000FB090000}"/>
    <cellStyle name="Comma 3 2 4 4" xfId="12304" xr:uid="{00000000-0005-0000-0000-0000FC090000}"/>
    <cellStyle name="Comma 3 2 4 4 2" xfId="18312" xr:uid="{00000000-0005-0000-0000-0000FD090000}"/>
    <cellStyle name="Comma 3 2 4 4 2 2" xfId="38364" xr:uid="{00000000-0005-0000-0000-0000FE090000}"/>
    <cellStyle name="Comma 3 2 4 4 3" xfId="18708" xr:uid="{00000000-0005-0000-0000-0000FF090000}"/>
    <cellStyle name="Comma 3 2 4 4 3 2" xfId="38760" xr:uid="{00000000-0005-0000-0000-0000000A0000}"/>
    <cellStyle name="Comma 3 2 4 4 4" xfId="19104" xr:uid="{00000000-0005-0000-0000-0000010A0000}"/>
    <cellStyle name="Comma 3 2 4 4 4 2" xfId="39156" xr:uid="{00000000-0005-0000-0000-0000020A0000}"/>
    <cellStyle name="Comma 3 2 4 4 5" xfId="19500" xr:uid="{00000000-0005-0000-0000-0000030A0000}"/>
    <cellStyle name="Comma 3 2 4 4 5 2" xfId="39552" xr:uid="{00000000-0005-0000-0000-0000040A0000}"/>
    <cellStyle name="Comma 3 2 4 4 6" xfId="19896" xr:uid="{00000000-0005-0000-0000-0000050A0000}"/>
    <cellStyle name="Comma 3 2 4 4 6 2" xfId="39948" xr:uid="{00000000-0005-0000-0000-0000060A0000}"/>
    <cellStyle name="Comma 3 2 4 4 7" xfId="32356" xr:uid="{00000000-0005-0000-0000-0000070A0000}"/>
    <cellStyle name="Comma 3 2 4 5" xfId="18114" xr:uid="{00000000-0005-0000-0000-0000080A0000}"/>
    <cellStyle name="Comma 3 2 4 5 2" xfId="38166" xr:uid="{00000000-0005-0000-0000-0000090A0000}"/>
    <cellStyle name="Comma 3 2 4 6" xfId="18510" xr:uid="{00000000-0005-0000-0000-00000A0A0000}"/>
    <cellStyle name="Comma 3 2 4 6 2" xfId="38562" xr:uid="{00000000-0005-0000-0000-00000B0A0000}"/>
    <cellStyle name="Comma 3 2 4 7" xfId="18906" xr:uid="{00000000-0005-0000-0000-00000C0A0000}"/>
    <cellStyle name="Comma 3 2 4 7 2" xfId="38958" xr:uid="{00000000-0005-0000-0000-00000D0A0000}"/>
    <cellStyle name="Comma 3 2 4 8" xfId="19302" xr:uid="{00000000-0005-0000-0000-00000E0A0000}"/>
    <cellStyle name="Comma 3 2 4 8 2" xfId="39354" xr:uid="{00000000-0005-0000-0000-00000F0A0000}"/>
    <cellStyle name="Comma 3 2 4 9" xfId="19698" xr:uid="{00000000-0005-0000-0000-0000100A0000}"/>
    <cellStyle name="Comma 3 2 4 9 2" xfId="39750" xr:uid="{00000000-0005-0000-0000-0000110A0000}"/>
    <cellStyle name="Comma 3 2 5" xfId="4768" xr:uid="{00000000-0005-0000-0000-0000120A0000}"/>
    <cellStyle name="Comma 3 2 5 2" xfId="13798" xr:uid="{00000000-0005-0000-0000-0000130A0000}"/>
    <cellStyle name="Comma 3 2 5 2 2" xfId="18334" xr:uid="{00000000-0005-0000-0000-0000140A0000}"/>
    <cellStyle name="Comma 3 2 5 2 2 2" xfId="38386" xr:uid="{00000000-0005-0000-0000-0000150A0000}"/>
    <cellStyle name="Comma 3 2 5 2 3" xfId="18730" xr:uid="{00000000-0005-0000-0000-0000160A0000}"/>
    <cellStyle name="Comma 3 2 5 2 3 2" xfId="38782" xr:uid="{00000000-0005-0000-0000-0000170A0000}"/>
    <cellStyle name="Comma 3 2 5 2 4" xfId="19126" xr:uid="{00000000-0005-0000-0000-0000180A0000}"/>
    <cellStyle name="Comma 3 2 5 2 4 2" xfId="39178" xr:uid="{00000000-0005-0000-0000-0000190A0000}"/>
    <cellStyle name="Comma 3 2 5 2 5" xfId="19522" xr:uid="{00000000-0005-0000-0000-00001A0A0000}"/>
    <cellStyle name="Comma 3 2 5 2 5 2" xfId="39574" xr:uid="{00000000-0005-0000-0000-00001B0A0000}"/>
    <cellStyle name="Comma 3 2 5 2 6" xfId="19918" xr:uid="{00000000-0005-0000-0000-00001C0A0000}"/>
    <cellStyle name="Comma 3 2 5 2 6 2" xfId="39970" xr:uid="{00000000-0005-0000-0000-00001D0A0000}"/>
    <cellStyle name="Comma 3 2 5 2 7" xfId="33850" xr:uid="{00000000-0005-0000-0000-00001E0A0000}"/>
    <cellStyle name="Comma 3 2 5 3" xfId="18136" xr:uid="{00000000-0005-0000-0000-00001F0A0000}"/>
    <cellStyle name="Comma 3 2 5 3 2" xfId="38188" xr:uid="{00000000-0005-0000-0000-0000200A0000}"/>
    <cellStyle name="Comma 3 2 5 4" xfId="18532" xr:uid="{00000000-0005-0000-0000-0000210A0000}"/>
    <cellStyle name="Comma 3 2 5 4 2" xfId="38584" xr:uid="{00000000-0005-0000-0000-0000220A0000}"/>
    <cellStyle name="Comma 3 2 5 5" xfId="18928" xr:uid="{00000000-0005-0000-0000-0000230A0000}"/>
    <cellStyle name="Comma 3 2 5 5 2" xfId="38980" xr:uid="{00000000-0005-0000-0000-0000240A0000}"/>
    <cellStyle name="Comma 3 2 5 6" xfId="19324" xr:uid="{00000000-0005-0000-0000-0000250A0000}"/>
    <cellStyle name="Comma 3 2 5 6 2" xfId="39376" xr:uid="{00000000-0005-0000-0000-0000260A0000}"/>
    <cellStyle name="Comma 3 2 5 7" xfId="19720" xr:uid="{00000000-0005-0000-0000-0000270A0000}"/>
    <cellStyle name="Comma 3 2 5 7 2" xfId="39772" xr:uid="{00000000-0005-0000-0000-0000280A0000}"/>
    <cellStyle name="Comma 3 2 5 8" xfId="24820" xr:uid="{00000000-0005-0000-0000-0000290A0000}"/>
    <cellStyle name="Comma 3 2 6" xfId="8974" xr:uid="{00000000-0005-0000-0000-00002A0A0000}"/>
    <cellStyle name="Comma 3 2 6 2" xfId="18004" xr:uid="{00000000-0005-0000-0000-00002B0A0000}"/>
    <cellStyle name="Comma 3 2 6 2 2" xfId="18400" xr:uid="{00000000-0005-0000-0000-00002C0A0000}"/>
    <cellStyle name="Comma 3 2 6 2 2 2" xfId="38452" xr:uid="{00000000-0005-0000-0000-00002D0A0000}"/>
    <cellStyle name="Comma 3 2 6 2 3" xfId="18796" xr:uid="{00000000-0005-0000-0000-00002E0A0000}"/>
    <cellStyle name="Comma 3 2 6 2 3 2" xfId="38848" xr:uid="{00000000-0005-0000-0000-00002F0A0000}"/>
    <cellStyle name="Comma 3 2 6 2 4" xfId="19192" xr:uid="{00000000-0005-0000-0000-0000300A0000}"/>
    <cellStyle name="Comma 3 2 6 2 4 2" xfId="39244" xr:uid="{00000000-0005-0000-0000-0000310A0000}"/>
    <cellStyle name="Comma 3 2 6 2 5" xfId="19588" xr:uid="{00000000-0005-0000-0000-0000320A0000}"/>
    <cellStyle name="Comma 3 2 6 2 5 2" xfId="39640" xr:uid="{00000000-0005-0000-0000-0000330A0000}"/>
    <cellStyle name="Comma 3 2 6 2 6" xfId="19984" xr:uid="{00000000-0005-0000-0000-0000340A0000}"/>
    <cellStyle name="Comma 3 2 6 2 6 2" xfId="40036" xr:uid="{00000000-0005-0000-0000-0000350A0000}"/>
    <cellStyle name="Comma 3 2 6 2 7" xfId="38056" xr:uid="{00000000-0005-0000-0000-0000360A0000}"/>
    <cellStyle name="Comma 3 2 6 3" xfId="18202" xr:uid="{00000000-0005-0000-0000-0000370A0000}"/>
    <cellStyle name="Comma 3 2 6 3 2" xfId="38254" xr:uid="{00000000-0005-0000-0000-0000380A0000}"/>
    <cellStyle name="Comma 3 2 6 4" xfId="18598" xr:uid="{00000000-0005-0000-0000-0000390A0000}"/>
    <cellStyle name="Comma 3 2 6 4 2" xfId="38650" xr:uid="{00000000-0005-0000-0000-00003A0A0000}"/>
    <cellStyle name="Comma 3 2 6 5" xfId="18994" xr:uid="{00000000-0005-0000-0000-00003B0A0000}"/>
    <cellStyle name="Comma 3 2 6 5 2" xfId="39046" xr:uid="{00000000-0005-0000-0000-00003C0A0000}"/>
    <cellStyle name="Comma 3 2 6 6" xfId="19390" xr:uid="{00000000-0005-0000-0000-00003D0A0000}"/>
    <cellStyle name="Comma 3 2 6 6 2" xfId="39442" xr:uid="{00000000-0005-0000-0000-00003E0A0000}"/>
    <cellStyle name="Comma 3 2 6 7" xfId="19786" xr:uid="{00000000-0005-0000-0000-00003F0A0000}"/>
    <cellStyle name="Comma 3 2 6 7 2" xfId="39838" xr:uid="{00000000-0005-0000-0000-0000400A0000}"/>
    <cellStyle name="Comma 3 2 6 8" xfId="29026" xr:uid="{00000000-0005-0000-0000-0000410A0000}"/>
    <cellStyle name="Comma 3 2 7" xfId="9316" xr:uid="{00000000-0005-0000-0000-0000420A0000}"/>
    <cellStyle name="Comma 3 2 7 2" xfId="18268" xr:uid="{00000000-0005-0000-0000-0000430A0000}"/>
    <cellStyle name="Comma 3 2 7 2 2" xfId="38320" xr:uid="{00000000-0005-0000-0000-0000440A0000}"/>
    <cellStyle name="Comma 3 2 7 3" xfId="18664" xr:uid="{00000000-0005-0000-0000-0000450A0000}"/>
    <cellStyle name="Comma 3 2 7 3 2" xfId="38716" xr:uid="{00000000-0005-0000-0000-0000460A0000}"/>
    <cellStyle name="Comma 3 2 7 4" xfId="19060" xr:uid="{00000000-0005-0000-0000-0000470A0000}"/>
    <cellStyle name="Comma 3 2 7 4 2" xfId="39112" xr:uid="{00000000-0005-0000-0000-0000480A0000}"/>
    <cellStyle name="Comma 3 2 7 5" xfId="19456" xr:uid="{00000000-0005-0000-0000-0000490A0000}"/>
    <cellStyle name="Comma 3 2 7 5 2" xfId="39508" xr:uid="{00000000-0005-0000-0000-00004A0A0000}"/>
    <cellStyle name="Comma 3 2 7 6" xfId="19852" xr:uid="{00000000-0005-0000-0000-00004B0A0000}"/>
    <cellStyle name="Comma 3 2 7 6 2" xfId="39904" xr:uid="{00000000-0005-0000-0000-00004C0A0000}"/>
    <cellStyle name="Comma 3 2 7 7" xfId="29368" xr:uid="{00000000-0005-0000-0000-00004D0A0000}"/>
    <cellStyle name="Comma 3 2 8" xfId="18070" xr:uid="{00000000-0005-0000-0000-00004E0A0000}"/>
    <cellStyle name="Comma 3 2 8 2" xfId="38122" xr:uid="{00000000-0005-0000-0000-00004F0A0000}"/>
    <cellStyle name="Comma 3 2 9" xfId="18466" xr:uid="{00000000-0005-0000-0000-0000500A0000}"/>
    <cellStyle name="Comma 3 2 9 2" xfId="38518" xr:uid="{00000000-0005-0000-0000-0000510A0000}"/>
    <cellStyle name="Comma 3 3" xfId="472" xr:uid="{00000000-0005-0000-0000-0000520A0000}"/>
    <cellStyle name="Comma 3 3 10" xfId="18864" xr:uid="{00000000-0005-0000-0000-0000530A0000}"/>
    <cellStyle name="Comma 3 3 10 2" xfId="38916" xr:uid="{00000000-0005-0000-0000-0000540A0000}"/>
    <cellStyle name="Comma 3 3 11" xfId="19260" xr:uid="{00000000-0005-0000-0000-0000550A0000}"/>
    <cellStyle name="Comma 3 3 11 2" xfId="39312" xr:uid="{00000000-0005-0000-0000-0000560A0000}"/>
    <cellStyle name="Comma 3 3 12" xfId="19656" xr:uid="{00000000-0005-0000-0000-0000570A0000}"/>
    <cellStyle name="Comma 3 3 12 2" xfId="39708" xr:uid="{00000000-0005-0000-0000-0000580A0000}"/>
    <cellStyle name="Comma 3 3 13" xfId="20524" xr:uid="{00000000-0005-0000-0000-0000590A0000}"/>
    <cellStyle name="Comma 3 3 2" xfId="1219" xr:uid="{00000000-0005-0000-0000-00005A0A0000}"/>
    <cellStyle name="Comma 3 3 2 10" xfId="19271" xr:uid="{00000000-0005-0000-0000-00005B0A0000}"/>
    <cellStyle name="Comma 3 3 2 10 2" xfId="39323" xr:uid="{00000000-0005-0000-0000-00005C0A0000}"/>
    <cellStyle name="Comma 3 3 2 11" xfId="19667" xr:uid="{00000000-0005-0000-0000-00005D0A0000}"/>
    <cellStyle name="Comma 3 3 2 11 2" xfId="39719" xr:uid="{00000000-0005-0000-0000-00005E0A0000}"/>
    <cellStyle name="Comma 3 3 2 12" xfId="21271" xr:uid="{00000000-0005-0000-0000-00005F0A0000}"/>
    <cellStyle name="Comma 3 3 2 2" xfId="2713" xr:uid="{00000000-0005-0000-0000-0000600A0000}"/>
    <cellStyle name="Comma 3 3 2 2 10" xfId="22765" xr:uid="{00000000-0005-0000-0000-0000610A0000}"/>
    <cellStyle name="Comma 3 3 2 2 2" xfId="7195" xr:uid="{00000000-0005-0000-0000-0000620A0000}"/>
    <cellStyle name="Comma 3 3 2 2 2 2" xfId="16225" xr:uid="{00000000-0005-0000-0000-0000630A0000}"/>
    <cellStyle name="Comma 3 3 2 2 2 2 2" xfId="18369" xr:uid="{00000000-0005-0000-0000-0000640A0000}"/>
    <cellStyle name="Comma 3 3 2 2 2 2 2 2" xfId="38421" xr:uid="{00000000-0005-0000-0000-0000650A0000}"/>
    <cellStyle name="Comma 3 3 2 2 2 2 3" xfId="18765" xr:uid="{00000000-0005-0000-0000-0000660A0000}"/>
    <cellStyle name="Comma 3 3 2 2 2 2 3 2" xfId="38817" xr:uid="{00000000-0005-0000-0000-0000670A0000}"/>
    <cellStyle name="Comma 3 3 2 2 2 2 4" xfId="19161" xr:uid="{00000000-0005-0000-0000-0000680A0000}"/>
    <cellStyle name="Comma 3 3 2 2 2 2 4 2" xfId="39213" xr:uid="{00000000-0005-0000-0000-0000690A0000}"/>
    <cellStyle name="Comma 3 3 2 2 2 2 5" xfId="19557" xr:uid="{00000000-0005-0000-0000-00006A0A0000}"/>
    <cellStyle name="Comma 3 3 2 2 2 2 5 2" xfId="39609" xr:uid="{00000000-0005-0000-0000-00006B0A0000}"/>
    <cellStyle name="Comma 3 3 2 2 2 2 6" xfId="19953" xr:uid="{00000000-0005-0000-0000-00006C0A0000}"/>
    <cellStyle name="Comma 3 3 2 2 2 2 6 2" xfId="40005" xr:uid="{00000000-0005-0000-0000-00006D0A0000}"/>
    <cellStyle name="Comma 3 3 2 2 2 2 7" xfId="36277" xr:uid="{00000000-0005-0000-0000-00006E0A0000}"/>
    <cellStyle name="Comma 3 3 2 2 2 3" xfId="18171" xr:uid="{00000000-0005-0000-0000-00006F0A0000}"/>
    <cellStyle name="Comma 3 3 2 2 2 3 2" xfId="38223" xr:uid="{00000000-0005-0000-0000-0000700A0000}"/>
    <cellStyle name="Comma 3 3 2 2 2 4" xfId="18567" xr:uid="{00000000-0005-0000-0000-0000710A0000}"/>
    <cellStyle name="Comma 3 3 2 2 2 4 2" xfId="38619" xr:uid="{00000000-0005-0000-0000-0000720A0000}"/>
    <cellStyle name="Comma 3 3 2 2 2 5" xfId="18963" xr:uid="{00000000-0005-0000-0000-0000730A0000}"/>
    <cellStyle name="Comma 3 3 2 2 2 5 2" xfId="39015" xr:uid="{00000000-0005-0000-0000-0000740A0000}"/>
    <cellStyle name="Comma 3 3 2 2 2 6" xfId="19359" xr:uid="{00000000-0005-0000-0000-0000750A0000}"/>
    <cellStyle name="Comma 3 3 2 2 2 6 2" xfId="39411" xr:uid="{00000000-0005-0000-0000-0000760A0000}"/>
    <cellStyle name="Comma 3 3 2 2 2 7" xfId="19755" xr:uid="{00000000-0005-0000-0000-0000770A0000}"/>
    <cellStyle name="Comma 3 3 2 2 2 7 2" xfId="39807" xr:uid="{00000000-0005-0000-0000-0000780A0000}"/>
    <cellStyle name="Comma 3 3 2 2 2 8" xfId="27247" xr:uid="{00000000-0005-0000-0000-0000790A0000}"/>
    <cellStyle name="Comma 3 3 2 2 3" xfId="9009" xr:uid="{00000000-0005-0000-0000-00007A0A0000}"/>
    <cellStyle name="Comma 3 3 2 2 3 2" xfId="18039" xr:uid="{00000000-0005-0000-0000-00007B0A0000}"/>
    <cellStyle name="Comma 3 3 2 2 3 2 2" xfId="18435" xr:uid="{00000000-0005-0000-0000-00007C0A0000}"/>
    <cellStyle name="Comma 3 3 2 2 3 2 2 2" xfId="38487" xr:uid="{00000000-0005-0000-0000-00007D0A0000}"/>
    <cellStyle name="Comma 3 3 2 2 3 2 3" xfId="18831" xr:uid="{00000000-0005-0000-0000-00007E0A0000}"/>
    <cellStyle name="Comma 3 3 2 2 3 2 3 2" xfId="38883" xr:uid="{00000000-0005-0000-0000-00007F0A0000}"/>
    <cellStyle name="Comma 3 3 2 2 3 2 4" xfId="19227" xr:uid="{00000000-0005-0000-0000-0000800A0000}"/>
    <cellStyle name="Comma 3 3 2 2 3 2 4 2" xfId="39279" xr:uid="{00000000-0005-0000-0000-0000810A0000}"/>
    <cellStyle name="Comma 3 3 2 2 3 2 5" xfId="19623" xr:uid="{00000000-0005-0000-0000-0000820A0000}"/>
    <cellStyle name="Comma 3 3 2 2 3 2 5 2" xfId="39675" xr:uid="{00000000-0005-0000-0000-0000830A0000}"/>
    <cellStyle name="Comma 3 3 2 2 3 2 6" xfId="20019" xr:uid="{00000000-0005-0000-0000-0000840A0000}"/>
    <cellStyle name="Comma 3 3 2 2 3 2 6 2" xfId="40071" xr:uid="{00000000-0005-0000-0000-0000850A0000}"/>
    <cellStyle name="Comma 3 3 2 2 3 2 7" xfId="38091" xr:uid="{00000000-0005-0000-0000-0000860A0000}"/>
    <cellStyle name="Comma 3 3 2 2 3 3" xfId="18237" xr:uid="{00000000-0005-0000-0000-0000870A0000}"/>
    <cellStyle name="Comma 3 3 2 2 3 3 2" xfId="38289" xr:uid="{00000000-0005-0000-0000-0000880A0000}"/>
    <cellStyle name="Comma 3 3 2 2 3 4" xfId="18633" xr:uid="{00000000-0005-0000-0000-0000890A0000}"/>
    <cellStyle name="Comma 3 3 2 2 3 4 2" xfId="38685" xr:uid="{00000000-0005-0000-0000-00008A0A0000}"/>
    <cellStyle name="Comma 3 3 2 2 3 5" xfId="19029" xr:uid="{00000000-0005-0000-0000-00008B0A0000}"/>
    <cellStyle name="Comma 3 3 2 2 3 5 2" xfId="39081" xr:uid="{00000000-0005-0000-0000-00008C0A0000}"/>
    <cellStyle name="Comma 3 3 2 2 3 6" xfId="19425" xr:uid="{00000000-0005-0000-0000-00008D0A0000}"/>
    <cellStyle name="Comma 3 3 2 2 3 6 2" xfId="39477" xr:uid="{00000000-0005-0000-0000-00008E0A0000}"/>
    <cellStyle name="Comma 3 3 2 2 3 7" xfId="19821" xr:uid="{00000000-0005-0000-0000-00008F0A0000}"/>
    <cellStyle name="Comma 3 3 2 2 3 7 2" xfId="39873" xr:uid="{00000000-0005-0000-0000-0000900A0000}"/>
    <cellStyle name="Comma 3 3 2 2 3 8" xfId="29061" xr:uid="{00000000-0005-0000-0000-0000910A0000}"/>
    <cellStyle name="Comma 3 3 2 2 4" xfId="11743" xr:uid="{00000000-0005-0000-0000-0000920A0000}"/>
    <cellStyle name="Comma 3 3 2 2 4 2" xfId="18303" xr:uid="{00000000-0005-0000-0000-0000930A0000}"/>
    <cellStyle name="Comma 3 3 2 2 4 2 2" xfId="38355" xr:uid="{00000000-0005-0000-0000-0000940A0000}"/>
    <cellStyle name="Comma 3 3 2 2 4 3" xfId="18699" xr:uid="{00000000-0005-0000-0000-0000950A0000}"/>
    <cellStyle name="Comma 3 3 2 2 4 3 2" xfId="38751" xr:uid="{00000000-0005-0000-0000-0000960A0000}"/>
    <cellStyle name="Comma 3 3 2 2 4 4" xfId="19095" xr:uid="{00000000-0005-0000-0000-0000970A0000}"/>
    <cellStyle name="Comma 3 3 2 2 4 4 2" xfId="39147" xr:uid="{00000000-0005-0000-0000-0000980A0000}"/>
    <cellStyle name="Comma 3 3 2 2 4 5" xfId="19491" xr:uid="{00000000-0005-0000-0000-0000990A0000}"/>
    <cellStyle name="Comma 3 3 2 2 4 5 2" xfId="39543" xr:uid="{00000000-0005-0000-0000-00009A0A0000}"/>
    <cellStyle name="Comma 3 3 2 2 4 6" xfId="19887" xr:uid="{00000000-0005-0000-0000-00009B0A0000}"/>
    <cellStyle name="Comma 3 3 2 2 4 6 2" xfId="39939" xr:uid="{00000000-0005-0000-0000-00009C0A0000}"/>
    <cellStyle name="Comma 3 3 2 2 4 7" xfId="31795" xr:uid="{00000000-0005-0000-0000-00009D0A0000}"/>
    <cellStyle name="Comma 3 3 2 2 5" xfId="18105" xr:uid="{00000000-0005-0000-0000-00009E0A0000}"/>
    <cellStyle name="Comma 3 3 2 2 5 2" xfId="38157" xr:uid="{00000000-0005-0000-0000-00009F0A0000}"/>
    <cellStyle name="Comma 3 3 2 2 6" xfId="18501" xr:uid="{00000000-0005-0000-0000-0000A00A0000}"/>
    <cellStyle name="Comma 3 3 2 2 6 2" xfId="38553" xr:uid="{00000000-0005-0000-0000-0000A10A0000}"/>
    <cellStyle name="Comma 3 3 2 2 7" xfId="18897" xr:uid="{00000000-0005-0000-0000-0000A20A0000}"/>
    <cellStyle name="Comma 3 3 2 2 7 2" xfId="38949" xr:uid="{00000000-0005-0000-0000-0000A30A0000}"/>
    <cellStyle name="Comma 3 3 2 2 8" xfId="19293" xr:uid="{00000000-0005-0000-0000-0000A40A0000}"/>
    <cellStyle name="Comma 3 3 2 2 8 2" xfId="39345" xr:uid="{00000000-0005-0000-0000-0000A50A0000}"/>
    <cellStyle name="Comma 3 3 2 2 9" xfId="19689" xr:uid="{00000000-0005-0000-0000-0000A60A0000}"/>
    <cellStyle name="Comma 3 3 2 2 9 2" xfId="39741" xr:uid="{00000000-0005-0000-0000-0000A70A0000}"/>
    <cellStyle name="Comma 3 3 2 3" xfId="4207" xr:uid="{00000000-0005-0000-0000-0000A80A0000}"/>
    <cellStyle name="Comma 3 3 2 3 10" xfId="24259" xr:uid="{00000000-0005-0000-0000-0000A90A0000}"/>
    <cellStyle name="Comma 3 3 2 3 2" xfId="8689" xr:uid="{00000000-0005-0000-0000-0000AA0A0000}"/>
    <cellStyle name="Comma 3 3 2 3 2 2" xfId="17719" xr:uid="{00000000-0005-0000-0000-0000AB0A0000}"/>
    <cellStyle name="Comma 3 3 2 3 2 2 2" xfId="18391" xr:uid="{00000000-0005-0000-0000-0000AC0A0000}"/>
    <cellStyle name="Comma 3 3 2 3 2 2 2 2" xfId="38443" xr:uid="{00000000-0005-0000-0000-0000AD0A0000}"/>
    <cellStyle name="Comma 3 3 2 3 2 2 3" xfId="18787" xr:uid="{00000000-0005-0000-0000-0000AE0A0000}"/>
    <cellStyle name="Comma 3 3 2 3 2 2 3 2" xfId="38839" xr:uid="{00000000-0005-0000-0000-0000AF0A0000}"/>
    <cellStyle name="Comma 3 3 2 3 2 2 4" xfId="19183" xr:uid="{00000000-0005-0000-0000-0000B00A0000}"/>
    <cellStyle name="Comma 3 3 2 3 2 2 4 2" xfId="39235" xr:uid="{00000000-0005-0000-0000-0000B10A0000}"/>
    <cellStyle name="Comma 3 3 2 3 2 2 5" xfId="19579" xr:uid="{00000000-0005-0000-0000-0000B20A0000}"/>
    <cellStyle name="Comma 3 3 2 3 2 2 5 2" xfId="39631" xr:uid="{00000000-0005-0000-0000-0000B30A0000}"/>
    <cellStyle name="Comma 3 3 2 3 2 2 6" xfId="19975" xr:uid="{00000000-0005-0000-0000-0000B40A0000}"/>
    <cellStyle name="Comma 3 3 2 3 2 2 6 2" xfId="40027" xr:uid="{00000000-0005-0000-0000-0000B50A0000}"/>
    <cellStyle name="Comma 3 3 2 3 2 2 7" xfId="37771" xr:uid="{00000000-0005-0000-0000-0000B60A0000}"/>
    <cellStyle name="Comma 3 3 2 3 2 3" xfId="18193" xr:uid="{00000000-0005-0000-0000-0000B70A0000}"/>
    <cellStyle name="Comma 3 3 2 3 2 3 2" xfId="38245" xr:uid="{00000000-0005-0000-0000-0000B80A0000}"/>
    <cellStyle name="Comma 3 3 2 3 2 4" xfId="18589" xr:uid="{00000000-0005-0000-0000-0000B90A0000}"/>
    <cellStyle name="Comma 3 3 2 3 2 4 2" xfId="38641" xr:uid="{00000000-0005-0000-0000-0000BA0A0000}"/>
    <cellStyle name="Comma 3 3 2 3 2 5" xfId="18985" xr:uid="{00000000-0005-0000-0000-0000BB0A0000}"/>
    <cellStyle name="Comma 3 3 2 3 2 5 2" xfId="39037" xr:uid="{00000000-0005-0000-0000-0000BC0A0000}"/>
    <cellStyle name="Comma 3 3 2 3 2 6" xfId="19381" xr:uid="{00000000-0005-0000-0000-0000BD0A0000}"/>
    <cellStyle name="Comma 3 3 2 3 2 6 2" xfId="39433" xr:uid="{00000000-0005-0000-0000-0000BE0A0000}"/>
    <cellStyle name="Comma 3 3 2 3 2 7" xfId="19777" xr:uid="{00000000-0005-0000-0000-0000BF0A0000}"/>
    <cellStyle name="Comma 3 3 2 3 2 7 2" xfId="39829" xr:uid="{00000000-0005-0000-0000-0000C00A0000}"/>
    <cellStyle name="Comma 3 3 2 3 2 8" xfId="28741" xr:uid="{00000000-0005-0000-0000-0000C10A0000}"/>
    <cellStyle name="Comma 3 3 2 3 3" xfId="9031" xr:uid="{00000000-0005-0000-0000-0000C20A0000}"/>
    <cellStyle name="Comma 3 3 2 3 3 2" xfId="18061" xr:uid="{00000000-0005-0000-0000-0000C30A0000}"/>
    <cellStyle name="Comma 3 3 2 3 3 2 2" xfId="18457" xr:uid="{00000000-0005-0000-0000-0000C40A0000}"/>
    <cellStyle name="Comma 3 3 2 3 3 2 2 2" xfId="38509" xr:uid="{00000000-0005-0000-0000-0000C50A0000}"/>
    <cellStyle name="Comma 3 3 2 3 3 2 3" xfId="18853" xr:uid="{00000000-0005-0000-0000-0000C60A0000}"/>
    <cellStyle name="Comma 3 3 2 3 3 2 3 2" xfId="38905" xr:uid="{00000000-0005-0000-0000-0000C70A0000}"/>
    <cellStyle name="Comma 3 3 2 3 3 2 4" xfId="19249" xr:uid="{00000000-0005-0000-0000-0000C80A0000}"/>
    <cellStyle name="Comma 3 3 2 3 3 2 4 2" xfId="39301" xr:uid="{00000000-0005-0000-0000-0000C90A0000}"/>
    <cellStyle name="Comma 3 3 2 3 3 2 5" xfId="19645" xr:uid="{00000000-0005-0000-0000-0000CA0A0000}"/>
    <cellStyle name="Comma 3 3 2 3 3 2 5 2" xfId="39697" xr:uid="{00000000-0005-0000-0000-0000CB0A0000}"/>
    <cellStyle name="Comma 3 3 2 3 3 2 6" xfId="20041" xr:uid="{00000000-0005-0000-0000-0000CC0A0000}"/>
    <cellStyle name="Comma 3 3 2 3 3 2 6 2" xfId="40093" xr:uid="{00000000-0005-0000-0000-0000CD0A0000}"/>
    <cellStyle name="Comma 3 3 2 3 3 2 7" xfId="38113" xr:uid="{00000000-0005-0000-0000-0000CE0A0000}"/>
    <cellStyle name="Comma 3 3 2 3 3 3" xfId="18259" xr:uid="{00000000-0005-0000-0000-0000CF0A0000}"/>
    <cellStyle name="Comma 3 3 2 3 3 3 2" xfId="38311" xr:uid="{00000000-0005-0000-0000-0000D00A0000}"/>
    <cellStyle name="Comma 3 3 2 3 3 4" xfId="18655" xr:uid="{00000000-0005-0000-0000-0000D10A0000}"/>
    <cellStyle name="Comma 3 3 2 3 3 4 2" xfId="38707" xr:uid="{00000000-0005-0000-0000-0000D20A0000}"/>
    <cellStyle name="Comma 3 3 2 3 3 5" xfId="19051" xr:uid="{00000000-0005-0000-0000-0000D30A0000}"/>
    <cellStyle name="Comma 3 3 2 3 3 5 2" xfId="39103" xr:uid="{00000000-0005-0000-0000-0000D40A0000}"/>
    <cellStyle name="Comma 3 3 2 3 3 6" xfId="19447" xr:uid="{00000000-0005-0000-0000-0000D50A0000}"/>
    <cellStyle name="Comma 3 3 2 3 3 6 2" xfId="39499" xr:uid="{00000000-0005-0000-0000-0000D60A0000}"/>
    <cellStyle name="Comma 3 3 2 3 3 7" xfId="19843" xr:uid="{00000000-0005-0000-0000-0000D70A0000}"/>
    <cellStyle name="Comma 3 3 2 3 3 7 2" xfId="39895" xr:uid="{00000000-0005-0000-0000-0000D80A0000}"/>
    <cellStyle name="Comma 3 3 2 3 3 8" xfId="29083" xr:uid="{00000000-0005-0000-0000-0000D90A0000}"/>
    <cellStyle name="Comma 3 3 2 3 4" xfId="13237" xr:uid="{00000000-0005-0000-0000-0000DA0A0000}"/>
    <cellStyle name="Comma 3 3 2 3 4 2" xfId="18325" xr:uid="{00000000-0005-0000-0000-0000DB0A0000}"/>
    <cellStyle name="Comma 3 3 2 3 4 2 2" xfId="38377" xr:uid="{00000000-0005-0000-0000-0000DC0A0000}"/>
    <cellStyle name="Comma 3 3 2 3 4 3" xfId="18721" xr:uid="{00000000-0005-0000-0000-0000DD0A0000}"/>
    <cellStyle name="Comma 3 3 2 3 4 3 2" xfId="38773" xr:uid="{00000000-0005-0000-0000-0000DE0A0000}"/>
    <cellStyle name="Comma 3 3 2 3 4 4" xfId="19117" xr:uid="{00000000-0005-0000-0000-0000DF0A0000}"/>
    <cellStyle name="Comma 3 3 2 3 4 4 2" xfId="39169" xr:uid="{00000000-0005-0000-0000-0000E00A0000}"/>
    <cellStyle name="Comma 3 3 2 3 4 5" xfId="19513" xr:uid="{00000000-0005-0000-0000-0000E10A0000}"/>
    <cellStyle name="Comma 3 3 2 3 4 5 2" xfId="39565" xr:uid="{00000000-0005-0000-0000-0000E20A0000}"/>
    <cellStyle name="Comma 3 3 2 3 4 6" xfId="19909" xr:uid="{00000000-0005-0000-0000-0000E30A0000}"/>
    <cellStyle name="Comma 3 3 2 3 4 6 2" xfId="39961" xr:uid="{00000000-0005-0000-0000-0000E40A0000}"/>
    <cellStyle name="Comma 3 3 2 3 4 7" xfId="33289" xr:uid="{00000000-0005-0000-0000-0000E50A0000}"/>
    <cellStyle name="Comma 3 3 2 3 5" xfId="18127" xr:uid="{00000000-0005-0000-0000-0000E60A0000}"/>
    <cellStyle name="Comma 3 3 2 3 5 2" xfId="38179" xr:uid="{00000000-0005-0000-0000-0000E70A0000}"/>
    <cellStyle name="Comma 3 3 2 3 6" xfId="18523" xr:uid="{00000000-0005-0000-0000-0000E80A0000}"/>
    <cellStyle name="Comma 3 3 2 3 6 2" xfId="38575" xr:uid="{00000000-0005-0000-0000-0000E90A0000}"/>
    <cellStyle name="Comma 3 3 2 3 7" xfId="18919" xr:uid="{00000000-0005-0000-0000-0000EA0A0000}"/>
    <cellStyle name="Comma 3 3 2 3 7 2" xfId="38971" xr:uid="{00000000-0005-0000-0000-0000EB0A0000}"/>
    <cellStyle name="Comma 3 3 2 3 8" xfId="19315" xr:uid="{00000000-0005-0000-0000-0000EC0A0000}"/>
    <cellStyle name="Comma 3 3 2 3 8 2" xfId="39367" xr:uid="{00000000-0005-0000-0000-0000ED0A0000}"/>
    <cellStyle name="Comma 3 3 2 3 9" xfId="19711" xr:uid="{00000000-0005-0000-0000-0000EE0A0000}"/>
    <cellStyle name="Comma 3 3 2 3 9 2" xfId="39763" xr:uid="{00000000-0005-0000-0000-0000EF0A0000}"/>
    <cellStyle name="Comma 3 3 2 4" xfId="5701" xr:uid="{00000000-0005-0000-0000-0000F00A0000}"/>
    <cellStyle name="Comma 3 3 2 4 2" xfId="14731" xr:uid="{00000000-0005-0000-0000-0000F10A0000}"/>
    <cellStyle name="Comma 3 3 2 4 2 2" xfId="18347" xr:uid="{00000000-0005-0000-0000-0000F20A0000}"/>
    <cellStyle name="Comma 3 3 2 4 2 2 2" xfId="38399" xr:uid="{00000000-0005-0000-0000-0000F30A0000}"/>
    <cellStyle name="Comma 3 3 2 4 2 3" xfId="18743" xr:uid="{00000000-0005-0000-0000-0000F40A0000}"/>
    <cellStyle name="Comma 3 3 2 4 2 3 2" xfId="38795" xr:uid="{00000000-0005-0000-0000-0000F50A0000}"/>
    <cellStyle name="Comma 3 3 2 4 2 4" xfId="19139" xr:uid="{00000000-0005-0000-0000-0000F60A0000}"/>
    <cellStyle name="Comma 3 3 2 4 2 4 2" xfId="39191" xr:uid="{00000000-0005-0000-0000-0000F70A0000}"/>
    <cellStyle name="Comma 3 3 2 4 2 5" xfId="19535" xr:uid="{00000000-0005-0000-0000-0000F80A0000}"/>
    <cellStyle name="Comma 3 3 2 4 2 5 2" xfId="39587" xr:uid="{00000000-0005-0000-0000-0000F90A0000}"/>
    <cellStyle name="Comma 3 3 2 4 2 6" xfId="19931" xr:uid="{00000000-0005-0000-0000-0000FA0A0000}"/>
    <cellStyle name="Comma 3 3 2 4 2 6 2" xfId="39983" xr:uid="{00000000-0005-0000-0000-0000FB0A0000}"/>
    <cellStyle name="Comma 3 3 2 4 2 7" xfId="34783" xr:uid="{00000000-0005-0000-0000-0000FC0A0000}"/>
    <cellStyle name="Comma 3 3 2 4 3" xfId="18149" xr:uid="{00000000-0005-0000-0000-0000FD0A0000}"/>
    <cellStyle name="Comma 3 3 2 4 3 2" xfId="38201" xr:uid="{00000000-0005-0000-0000-0000FE0A0000}"/>
    <cellStyle name="Comma 3 3 2 4 4" xfId="18545" xr:uid="{00000000-0005-0000-0000-0000FF0A0000}"/>
    <cellStyle name="Comma 3 3 2 4 4 2" xfId="38597" xr:uid="{00000000-0005-0000-0000-0000000B0000}"/>
    <cellStyle name="Comma 3 3 2 4 5" xfId="18941" xr:uid="{00000000-0005-0000-0000-0000010B0000}"/>
    <cellStyle name="Comma 3 3 2 4 5 2" xfId="38993" xr:uid="{00000000-0005-0000-0000-0000020B0000}"/>
    <cellStyle name="Comma 3 3 2 4 6" xfId="19337" xr:uid="{00000000-0005-0000-0000-0000030B0000}"/>
    <cellStyle name="Comma 3 3 2 4 6 2" xfId="39389" xr:uid="{00000000-0005-0000-0000-0000040B0000}"/>
    <cellStyle name="Comma 3 3 2 4 7" xfId="19733" xr:uid="{00000000-0005-0000-0000-0000050B0000}"/>
    <cellStyle name="Comma 3 3 2 4 7 2" xfId="39785" xr:uid="{00000000-0005-0000-0000-0000060B0000}"/>
    <cellStyle name="Comma 3 3 2 4 8" xfId="25753" xr:uid="{00000000-0005-0000-0000-0000070B0000}"/>
    <cellStyle name="Comma 3 3 2 5" xfId="8987" xr:uid="{00000000-0005-0000-0000-0000080B0000}"/>
    <cellStyle name="Comma 3 3 2 5 2" xfId="18017" xr:uid="{00000000-0005-0000-0000-0000090B0000}"/>
    <cellStyle name="Comma 3 3 2 5 2 2" xfId="18413" xr:uid="{00000000-0005-0000-0000-00000A0B0000}"/>
    <cellStyle name="Comma 3 3 2 5 2 2 2" xfId="38465" xr:uid="{00000000-0005-0000-0000-00000B0B0000}"/>
    <cellStyle name="Comma 3 3 2 5 2 3" xfId="18809" xr:uid="{00000000-0005-0000-0000-00000C0B0000}"/>
    <cellStyle name="Comma 3 3 2 5 2 3 2" xfId="38861" xr:uid="{00000000-0005-0000-0000-00000D0B0000}"/>
    <cellStyle name="Comma 3 3 2 5 2 4" xfId="19205" xr:uid="{00000000-0005-0000-0000-00000E0B0000}"/>
    <cellStyle name="Comma 3 3 2 5 2 4 2" xfId="39257" xr:uid="{00000000-0005-0000-0000-00000F0B0000}"/>
    <cellStyle name="Comma 3 3 2 5 2 5" xfId="19601" xr:uid="{00000000-0005-0000-0000-0000100B0000}"/>
    <cellStyle name="Comma 3 3 2 5 2 5 2" xfId="39653" xr:uid="{00000000-0005-0000-0000-0000110B0000}"/>
    <cellStyle name="Comma 3 3 2 5 2 6" xfId="19997" xr:uid="{00000000-0005-0000-0000-0000120B0000}"/>
    <cellStyle name="Comma 3 3 2 5 2 6 2" xfId="40049" xr:uid="{00000000-0005-0000-0000-0000130B0000}"/>
    <cellStyle name="Comma 3 3 2 5 2 7" xfId="38069" xr:uid="{00000000-0005-0000-0000-0000140B0000}"/>
    <cellStyle name="Comma 3 3 2 5 3" xfId="18215" xr:uid="{00000000-0005-0000-0000-0000150B0000}"/>
    <cellStyle name="Comma 3 3 2 5 3 2" xfId="38267" xr:uid="{00000000-0005-0000-0000-0000160B0000}"/>
    <cellStyle name="Comma 3 3 2 5 4" xfId="18611" xr:uid="{00000000-0005-0000-0000-0000170B0000}"/>
    <cellStyle name="Comma 3 3 2 5 4 2" xfId="38663" xr:uid="{00000000-0005-0000-0000-0000180B0000}"/>
    <cellStyle name="Comma 3 3 2 5 5" xfId="19007" xr:uid="{00000000-0005-0000-0000-0000190B0000}"/>
    <cellStyle name="Comma 3 3 2 5 5 2" xfId="39059" xr:uid="{00000000-0005-0000-0000-00001A0B0000}"/>
    <cellStyle name="Comma 3 3 2 5 6" xfId="19403" xr:uid="{00000000-0005-0000-0000-00001B0B0000}"/>
    <cellStyle name="Comma 3 3 2 5 6 2" xfId="39455" xr:uid="{00000000-0005-0000-0000-00001C0B0000}"/>
    <cellStyle name="Comma 3 3 2 5 7" xfId="19799" xr:uid="{00000000-0005-0000-0000-00001D0B0000}"/>
    <cellStyle name="Comma 3 3 2 5 7 2" xfId="39851" xr:uid="{00000000-0005-0000-0000-00001E0B0000}"/>
    <cellStyle name="Comma 3 3 2 5 8" xfId="29039" xr:uid="{00000000-0005-0000-0000-00001F0B0000}"/>
    <cellStyle name="Comma 3 3 2 6" xfId="10249" xr:uid="{00000000-0005-0000-0000-0000200B0000}"/>
    <cellStyle name="Comma 3 3 2 6 2" xfId="18281" xr:uid="{00000000-0005-0000-0000-0000210B0000}"/>
    <cellStyle name="Comma 3 3 2 6 2 2" xfId="38333" xr:uid="{00000000-0005-0000-0000-0000220B0000}"/>
    <cellStyle name="Comma 3 3 2 6 3" xfId="18677" xr:uid="{00000000-0005-0000-0000-0000230B0000}"/>
    <cellStyle name="Comma 3 3 2 6 3 2" xfId="38729" xr:uid="{00000000-0005-0000-0000-0000240B0000}"/>
    <cellStyle name="Comma 3 3 2 6 4" xfId="19073" xr:uid="{00000000-0005-0000-0000-0000250B0000}"/>
    <cellStyle name="Comma 3 3 2 6 4 2" xfId="39125" xr:uid="{00000000-0005-0000-0000-0000260B0000}"/>
    <cellStyle name="Comma 3 3 2 6 5" xfId="19469" xr:uid="{00000000-0005-0000-0000-0000270B0000}"/>
    <cellStyle name="Comma 3 3 2 6 5 2" xfId="39521" xr:uid="{00000000-0005-0000-0000-0000280B0000}"/>
    <cellStyle name="Comma 3 3 2 6 6" xfId="19865" xr:uid="{00000000-0005-0000-0000-0000290B0000}"/>
    <cellStyle name="Comma 3 3 2 6 6 2" xfId="39917" xr:uid="{00000000-0005-0000-0000-00002A0B0000}"/>
    <cellStyle name="Comma 3 3 2 6 7" xfId="30301" xr:uid="{00000000-0005-0000-0000-00002B0B0000}"/>
    <cellStyle name="Comma 3 3 2 7" xfId="18083" xr:uid="{00000000-0005-0000-0000-00002C0B0000}"/>
    <cellStyle name="Comma 3 3 2 7 2" xfId="38135" xr:uid="{00000000-0005-0000-0000-00002D0B0000}"/>
    <cellStyle name="Comma 3 3 2 8" xfId="18479" xr:uid="{00000000-0005-0000-0000-00002E0B0000}"/>
    <cellStyle name="Comma 3 3 2 8 2" xfId="38531" xr:uid="{00000000-0005-0000-0000-00002F0B0000}"/>
    <cellStyle name="Comma 3 3 2 9" xfId="18875" xr:uid="{00000000-0005-0000-0000-0000300B0000}"/>
    <cellStyle name="Comma 3 3 2 9 2" xfId="38927" xr:uid="{00000000-0005-0000-0000-0000310B0000}"/>
    <cellStyle name="Comma 3 3 3" xfId="1966" xr:uid="{00000000-0005-0000-0000-0000320B0000}"/>
    <cellStyle name="Comma 3 3 3 10" xfId="22018" xr:uid="{00000000-0005-0000-0000-0000330B0000}"/>
    <cellStyle name="Comma 3 3 3 2" xfId="6448" xr:uid="{00000000-0005-0000-0000-0000340B0000}"/>
    <cellStyle name="Comma 3 3 3 2 2" xfId="15478" xr:uid="{00000000-0005-0000-0000-0000350B0000}"/>
    <cellStyle name="Comma 3 3 3 2 2 2" xfId="18358" xr:uid="{00000000-0005-0000-0000-0000360B0000}"/>
    <cellStyle name="Comma 3 3 3 2 2 2 2" xfId="38410" xr:uid="{00000000-0005-0000-0000-0000370B0000}"/>
    <cellStyle name="Comma 3 3 3 2 2 3" xfId="18754" xr:uid="{00000000-0005-0000-0000-0000380B0000}"/>
    <cellStyle name="Comma 3 3 3 2 2 3 2" xfId="38806" xr:uid="{00000000-0005-0000-0000-0000390B0000}"/>
    <cellStyle name="Comma 3 3 3 2 2 4" xfId="19150" xr:uid="{00000000-0005-0000-0000-00003A0B0000}"/>
    <cellStyle name="Comma 3 3 3 2 2 4 2" xfId="39202" xr:uid="{00000000-0005-0000-0000-00003B0B0000}"/>
    <cellStyle name="Comma 3 3 3 2 2 5" xfId="19546" xr:uid="{00000000-0005-0000-0000-00003C0B0000}"/>
    <cellStyle name="Comma 3 3 3 2 2 5 2" xfId="39598" xr:uid="{00000000-0005-0000-0000-00003D0B0000}"/>
    <cellStyle name="Comma 3 3 3 2 2 6" xfId="19942" xr:uid="{00000000-0005-0000-0000-00003E0B0000}"/>
    <cellStyle name="Comma 3 3 3 2 2 6 2" xfId="39994" xr:uid="{00000000-0005-0000-0000-00003F0B0000}"/>
    <cellStyle name="Comma 3 3 3 2 2 7" xfId="35530" xr:uid="{00000000-0005-0000-0000-0000400B0000}"/>
    <cellStyle name="Comma 3 3 3 2 3" xfId="18160" xr:uid="{00000000-0005-0000-0000-0000410B0000}"/>
    <cellStyle name="Comma 3 3 3 2 3 2" xfId="38212" xr:uid="{00000000-0005-0000-0000-0000420B0000}"/>
    <cellStyle name="Comma 3 3 3 2 4" xfId="18556" xr:uid="{00000000-0005-0000-0000-0000430B0000}"/>
    <cellStyle name="Comma 3 3 3 2 4 2" xfId="38608" xr:uid="{00000000-0005-0000-0000-0000440B0000}"/>
    <cellStyle name="Comma 3 3 3 2 5" xfId="18952" xr:uid="{00000000-0005-0000-0000-0000450B0000}"/>
    <cellStyle name="Comma 3 3 3 2 5 2" xfId="39004" xr:uid="{00000000-0005-0000-0000-0000460B0000}"/>
    <cellStyle name="Comma 3 3 3 2 6" xfId="19348" xr:uid="{00000000-0005-0000-0000-0000470B0000}"/>
    <cellStyle name="Comma 3 3 3 2 6 2" xfId="39400" xr:uid="{00000000-0005-0000-0000-0000480B0000}"/>
    <cellStyle name="Comma 3 3 3 2 7" xfId="19744" xr:uid="{00000000-0005-0000-0000-0000490B0000}"/>
    <cellStyle name="Comma 3 3 3 2 7 2" xfId="39796" xr:uid="{00000000-0005-0000-0000-00004A0B0000}"/>
    <cellStyle name="Comma 3 3 3 2 8" xfId="26500" xr:uid="{00000000-0005-0000-0000-00004B0B0000}"/>
    <cellStyle name="Comma 3 3 3 3" xfId="8998" xr:uid="{00000000-0005-0000-0000-00004C0B0000}"/>
    <cellStyle name="Comma 3 3 3 3 2" xfId="18028" xr:uid="{00000000-0005-0000-0000-00004D0B0000}"/>
    <cellStyle name="Comma 3 3 3 3 2 2" xfId="18424" xr:uid="{00000000-0005-0000-0000-00004E0B0000}"/>
    <cellStyle name="Comma 3 3 3 3 2 2 2" xfId="38476" xr:uid="{00000000-0005-0000-0000-00004F0B0000}"/>
    <cellStyle name="Comma 3 3 3 3 2 3" xfId="18820" xr:uid="{00000000-0005-0000-0000-0000500B0000}"/>
    <cellStyle name="Comma 3 3 3 3 2 3 2" xfId="38872" xr:uid="{00000000-0005-0000-0000-0000510B0000}"/>
    <cellStyle name="Comma 3 3 3 3 2 4" xfId="19216" xr:uid="{00000000-0005-0000-0000-0000520B0000}"/>
    <cellStyle name="Comma 3 3 3 3 2 4 2" xfId="39268" xr:uid="{00000000-0005-0000-0000-0000530B0000}"/>
    <cellStyle name="Comma 3 3 3 3 2 5" xfId="19612" xr:uid="{00000000-0005-0000-0000-0000540B0000}"/>
    <cellStyle name="Comma 3 3 3 3 2 5 2" xfId="39664" xr:uid="{00000000-0005-0000-0000-0000550B0000}"/>
    <cellStyle name="Comma 3 3 3 3 2 6" xfId="20008" xr:uid="{00000000-0005-0000-0000-0000560B0000}"/>
    <cellStyle name="Comma 3 3 3 3 2 6 2" xfId="40060" xr:uid="{00000000-0005-0000-0000-0000570B0000}"/>
    <cellStyle name="Comma 3 3 3 3 2 7" xfId="38080" xr:uid="{00000000-0005-0000-0000-0000580B0000}"/>
    <cellStyle name="Comma 3 3 3 3 3" xfId="18226" xr:uid="{00000000-0005-0000-0000-0000590B0000}"/>
    <cellStyle name="Comma 3 3 3 3 3 2" xfId="38278" xr:uid="{00000000-0005-0000-0000-00005A0B0000}"/>
    <cellStyle name="Comma 3 3 3 3 4" xfId="18622" xr:uid="{00000000-0005-0000-0000-00005B0B0000}"/>
    <cellStyle name="Comma 3 3 3 3 4 2" xfId="38674" xr:uid="{00000000-0005-0000-0000-00005C0B0000}"/>
    <cellStyle name="Comma 3 3 3 3 5" xfId="19018" xr:uid="{00000000-0005-0000-0000-00005D0B0000}"/>
    <cellStyle name="Comma 3 3 3 3 5 2" xfId="39070" xr:uid="{00000000-0005-0000-0000-00005E0B0000}"/>
    <cellStyle name="Comma 3 3 3 3 6" xfId="19414" xr:uid="{00000000-0005-0000-0000-00005F0B0000}"/>
    <cellStyle name="Comma 3 3 3 3 6 2" xfId="39466" xr:uid="{00000000-0005-0000-0000-0000600B0000}"/>
    <cellStyle name="Comma 3 3 3 3 7" xfId="19810" xr:uid="{00000000-0005-0000-0000-0000610B0000}"/>
    <cellStyle name="Comma 3 3 3 3 7 2" xfId="39862" xr:uid="{00000000-0005-0000-0000-0000620B0000}"/>
    <cellStyle name="Comma 3 3 3 3 8" xfId="29050" xr:uid="{00000000-0005-0000-0000-0000630B0000}"/>
    <cellStyle name="Comma 3 3 3 4" xfId="10996" xr:uid="{00000000-0005-0000-0000-0000640B0000}"/>
    <cellStyle name="Comma 3 3 3 4 2" xfId="18292" xr:uid="{00000000-0005-0000-0000-0000650B0000}"/>
    <cellStyle name="Comma 3 3 3 4 2 2" xfId="38344" xr:uid="{00000000-0005-0000-0000-0000660B0000}"/>
    <cellStyle name="Comma 3 3 3 4 3" xfId="18688" xr:uid="{00000000-0005-0000-0000-0000670B0000}"/>
    <cellStyle name="Comma 3 3 3 4 3 2" xfId="38740" xr:uid="{00000000-0005-0000-0000-0000680B0000}"/>
    <cellStyle name="Comma 3 3 3 4 4" xfId="19084" xr:uid="{00000000-0005-0000-0000-0000690B0000}"/>
    <cellStyle name="Comma 3 3 3 4 4 2" xfId="39136" xr:uid="{00000000-0005-0000-0000-00006A0B0000}"/>
    <cellStyle name="Comma 3 3 3 4 5" xfId="19480" xr:uid="{00000000-0005-0000-0000-00006B0B0000}"/>
    <cellStyle name="Comma 3 3 3 4 5 2" xfId="39532" xr:uid="{00000000-0005-0000-0000-00006C0B0000}"/>
    <cellStyle name="Comma 3 3 3 4 6" xfId="19876" xr:uid="{00000000-0005-0000-0000-00006D0B0000}"/>
    <cellStyle name="Comma 3 3 3 4 6 2" xfId="39928" xr:uid="{00000000-0005-0000-0000-00006E0B0000}"/>
    <cellStyle name="Comma 3 3 3 4 7" xfId="31048" xr:uid="{00000000-0005-0000-0000-00006F0B0000}"/>
    <cellStyle name="Comma 3 3 3 5" xfId="18094" xr:uid="{00000000-0005-0000-0000-0000700B0000}"/>
    <cellStyle name="Comma 3 3 3 5 2" xfId="38146" xr:uid="{00000000-0005-0000-0000-0000710B0000}"/>
    <cellStyle name="Comma 3 3 3 6" xfId="18490" xr:uid="{00000000-0005-0000-0000-0000720B0000}"/>
    <cellStyle name="Comma 3 3 3 6 2" xfId="38542" xr:uid="{00000000-0005-0000-0000-0000730B0000}"/>
    <cellStyle name="Comma 3 3 3 7" xfId="18886" xr:uid="{00000000-0005-0000-0000-0000740B0000}"/>
    <cellStyle name="Comma 3 3 3 7 2" xfId="38938" xr:uid="{00000000-0005-0000-0000-0000750B0000}"/>
    <cellStyle name="Comma 3 3 3 8" xfId="19282" xr:uid="{00000000-0005-0000-0000-0000760B0000}"/>
    <cellStyle name="Comma 3 3 3 8 2" xfId="39334" xr:uid="{00000000-0005-0000-0000-0000770B0000}"/>
    <cellStyle name="Comma 3 3 3 9" xfId="19678" xr:uid="{00000000-0005-0000-0000-0000780B0000}"/>
    <cellStyle name="Comma 3 3 3 9 2" xfId="39730" xr:uid="{00000000-0005-0000-0000-0000790B0000}"/>
    <cellStyle name="Comma 3 3 4" xfId="3460" xr:uid="{00000000-0005-0000-0000-00007A0B0000}"/>
    <cellStyle name="Comma 3 3 4 10" xfId="23512" xr:uid="{00000000-0005-0000-0000-00007B0B0000}"/>
    <cellStyle name="Comma 3 3 4 2" xfId="7942" xr:uid="{00000000-0005-0000-0000-00007C0B0000}"/>
    <cellStyle name="Comma 3 3 4 2 2" xfId="16972" xr:uid="{00000000-0005-0000-0000-00007D0B0000}"/>
    <cellStyle name="Comma 3 3 4 2 2 2" xfId="18380" xr:uid="{00000000-0005-0000-0000-00007E0B0000}"/>
    <cellStyle name="Comma 3 3 4 2 2 2 2" xfId="38432" xr:uid="{00000000-0005-0000-0000-00007F0B0000}"/>
    <cellStyle name="Comma 3 3 4 2 2 3" xfId="18776" xr:uid="{00000000-0005-0000-0000-0000800B0000}"/>
    <cellStyle name="Comma 3 3 4 2 2 3 2" xfId="38828" xr:uid="{00000000-0005-0000-0000-0000810B0000}"/>
    <cellStyle name="Comma 3 3 4 2 2 4" xfId="19172" xr:uid="{00000000-0005-0000-0000-0000820B0000}"/>
    <cellStyle name="Comma 3 3 4 2 2 4 2" xfId="39224" xr:uid="{00000000-0005-0000-0000-0000830B0000}"/>
    <cellStyle name="Comma 3 3 4 2 2 5" xfId="19568" xr:uid="{00000000-0005-0000-0000-0000840B0000}"/>
    <cellStyle name="Comma 3 3 4 2 2 5 2" xfId="39620" xr:uid="{00000000-0005-0000-0000-0000850B0000}"/>
    <cellStyle name="Comma 3 3 4 2 2 6" xfId="19964" xr:uid="{00000000-0005-0000-0000-0000860B0000}"/>
    <cellStyle name="Comma 3 3 4 2 2 6 2" xfId="40016" xr:uid="{00000000-0005-0000-0000-0000870B0000}"/>
    <cellStyle name="Comma 3 3 4 2 2 7" xfId="37024" xr:uid="{00000000-0005-0000-0000-0000880B0000}"/>
    <cellStyle name="Comma 3 3 4 2 3" xfId="18182" xr:uid="{00000000-0005-0000-0000-0000890B0000}"/>
    <cellStyle name="Comma 3 3 4 2 3 2" xfId="38234" xr:uid="{00000000-0005-0000-0000-00008A0B0000}"/>
    <cellStyle name="Comma 3 3 4 2 4" xfId="18578" xr:uid="{00000000-0005-0000-0000-00008B0B0000}"/>
    <cellStyle name="Comma 3 3 4 2 4 2" xfId="38630" xr:uid="{00000000-0005-0000-0000-00008C0B0000}"/>
    <cellStyle name="Comma 3 3 4 2 5" xfId="18974" xr:uid="{00000000-0005-0000-0000-00008D0B0000}"/>
    <cellStyle name="Comma 3 3 4 2 5 2" xfId="39026" xr:uid="{00000000-0005-0000-0000-00008E0B0000}"/>
    <cellStyle name="Comma 3 3 4 2 6" xfId="19370" xr:uid="{00000000-0005-0000-0000-00008F0B0000}"/>
    <cellStyle name="Comma 3 3 4 2 6 2" xfId="39422" xr:uid="{00000000-0005-0000-0000-0000900B0000}"/>
    <cellStyle name="Comma 3 3 4 2 7" xfId="19766" xr:uid="{00000000-0005-0000-0000-0000910B0000}"/>
    <cellStyle name="Comma 3 3 4 2 7 2" xfId="39818" xr:uid="{00000000-0005-0000-0000-0000920B0000}"/>
    <cellStyle name="Comma 3 3 4 2 8" xfId="27994" xr:uid="{00000000-0005-0000-0000-0000930B0000}"/>
    <cellStyle name="Comma 3 3 4 3" xfId="9020" xr:uid="{00000000-0005-0000-0000-0000940B0000}"/>
    <cellStyle name="Comma 3 3 4 3 2" xfId="18050" xr:uid="{00000000-0005-0000-0000-0000950B0000}"/>
    <cellStyle name="Comma 3 3 4 3 2 2" xfId="18446" xr:uid="{00000000-0005-0000-0000-0000960B0000}"/>
    <cellStyle name="Comma 3 3 4 3 2 2 2" xfId="38498" xr:uid="{00000000-0005-0000-0000-0000970B0000}"/>
    <cellStyle name="Comma 3 3 4 3 2 3" xfId="18842" xr:uid="{00000000-0005-0000-0000-0000980B0000}"/>
    <cellStyle name="Comma 3 3 4 3 2 3 2" xfId="38894" xr:uid="{00000000-0005-0000-0000-0000990B0000}"/>
    <cellStyle name="Comma 3 3 4 3 2 4" xfId="19238" xr:uid="{00000000-0005-0000-0000-00009A0B0000}"/>
    <cellStyle name="Comma 3 3 4 3 2 4 2" xfId="39290" xr:uid="{00000000-0005-0000-0000-00009B0B0000}"/>
    <cellStyle name="Comma 3 3 4 3 2 5" xfId="19634" xr:uid="{00000000-0005-0000-0000-00009C0B0000}"/>
    <cellStyle name="Comma 3 3 4 3 2 5 2" xfId="39686" xr:uid="{00000000-0005-0000-0000-00009D0B0000}"/>
    <cellStyle name="Comma 3 3 4 3 2 6" xfId="20030" xr:uid="{00000000-0005-0000-0000-00009E0B0000}"/>
    <cellStyle name="Comma 3 3 4 3 2 6 2" xfId="40082" xr:uid="{00000000-0005-0000-0000-00009F0B0000}"/>
    <cellStyle name="Comma 3 3 4 3 2 7" xfId="38102" xr:uid="{00000000-0005-0000-0000-0000A00B0000}"/>
    <cellStyle name="Comma 3 3 4 3 3" xfId="18248" xr:uid="{00000000-0005-0000-0000-0000A10B0000}"/>
    <cellStyle name="Comma 3 3 4 3 3 2" xfId="38300" xr:uid="{00000000-0005-0000-0000-0000A20B0000}"/>
    <cellStyle name="Comma 3 3 4 3 4" xfId="18644" xr:uid="{00000000-0005-0000-0000-0000A30B0000}"/>
    <cellStyle name="Comma 3 3 4 3 4 2" xfId="38696" xr:uid="{00000000-0005-0000-0000-0000A40B0000}"/>
    <cellStyle name="Comma 3 3 4 3 5" xfId="19040" xr:uid="{00000000-0005-0000-0000-0000A50B0000}"/>
    <cellStyle name="Comma 3 3 4 3 5 2" xfId="39092" xr:uid="{00000000-0005-0000-0000-0000A60B0000}"/>
    <cellStyle name="Comma 3 3 4 3 6" xfId="19436" xr:uid="{00000000-0005-0000-0000-0000A70B0000}"/>
    <cellStyle name="Comma 3 3 4 3 6 2" xfId="39488" xr:uid="{00000000-0005-0000-0000-0000A80B0000}"/>
    <cellStyle name="Comma 3 3 4 3 7" xfId="19832" xr:uid="{00000000-0005-0000-0000-0000A90B0000}"/>
    <cellStyle name="Comma 3 3 4 3 7 2" xfId="39884" xr:uid="{00000000-0005-0000-0000-0000AA0B0000}"/>
    <cellStyle name="Comma 3 3 4 3 8" xfId="29072" xr:uid="{00000000-0005-0000-0000-0000AB0B0000}"/>
    <cellStyle name="Comma 3 3 4 4" xfId="12490" xr:uid="{00000000-0005-0000-0000-0000AC0B0000}"/>
    <cellStyle name="Comma 3 3 4 4 2" xfId="18314" xr:uid="{00000000-0005-0000-0000-0000AD0B0000}"/>
    <cellStyle name="Comma 3 3 4 4 2 2" xfId="38366" xr:uid="{00000000-0005-0000-0000-0000AE0B0000}"/>
    <cellStyle name="Comma 3 3 4 4 3" xfId="18710" xr:uid="{00000000-0005-0000-0000-0000AF0B0000}"/>
    <cellStyle name="Comma 3 3 4 4 3 2" xfId="38762" xr:uid="{00000000-0005-0000-0000-0000B00B0000}"/>
    <cellStyle name="Comma 3 3 4 4 4" xfId="19106" xr:uid="{00000000-0005-0000-0000-0000B10B0000}"/>
    <cellStyle name="Comma 3 3 4 4 4 2" xfId="39158" xr:uid="{00000000-0005-0000-0000-0000B20B0000}"/>
    <cellStyle name="Comma 3 3 4 4 5" xfId="19502" xr:uid="{00000000-0005-0000-0000-0000B30B0000}"/>
    <cellStyle name="Comma 3 3 4 4 5 2" xfId="39554" xr:uid="{00000000-0005-0000-0000-0000B40B0000}"/>
    <cellStyle name="Comma 3 3 4 4 6" xfId="19898" xr:uid="{00000000-0005-0000-0000-0000B50B0000}"/>
    <cellStyle name="Comma 3 3 4 4 6 2" xfId="39950" xr:uid="{00000000-0005-0000-0000-0000B60B0000}"/>
    <cellStyle name="Comma 3 3 4 4 7" xfId="32542" xr:uid="{00000000-0005-0000-0000-0000B70B0000}"/>
    <cellStyle name="Comma 3 3 4 5" xfId="18116" xr:uid="{00000000-0005-0000-0000-0000B80B0000}"/>
    <cellStyle name="Comma 3 3 4 5 2" xfId="38168" xr:uid="{00000000-0005-0000-0000-0000B90B0000}"/>
    <cellStyle name="Comma 3 3 4 6" xfId="18512" xr:uid="{00000000-0005-0000-0000-0000BA0B0000}"/>
    <cellStyle name="Comma 3 3 4 6 2" xfId="38564" xr:uid="{00000000-0005-0000-0000-0000BB0B0000}"/>
    <cellStyle name="Comma 3 3 4 7" xfId="18908" xr:uid="{00000000-0005-0000-0000-0000BC0B0000}"/>
    <cellStyle name="Comma 3 3 4 7 2" xfId="38960" xr:uid="{00000000-0005-0000-0000-0000BD0B0000}"/>
    <cellStyle name="Comma 3 3 4 8" xfId="19304" xr:uid="{00000000-0005-0000-0000-0000BE0B0000}"/>
    <cellStyle name="Comma 3 3 4 8 2" xfId="39356" xr:uid="{00000000-0005-0000-0000-0000BF0B0000}"/>
    <cellStyle name="Comma 3 3 4 9" xfId="19700" xr:uid="{00000000-0005-0000-0000-0000C00B0000}"/>
    <cellStyle name="Comma 3 3 4 9 2" xfId="39752" xr:uid="{00000000-0005-0000-0000-0000C10B0000}"/>
    <cellStyle name="Comma 3 3 5" xfId="4954" xr:uid="{00000000-0005-0000-0000-0000C20B0000}"/>
    <cellStyle name="Comma 3 3 5 2" xfId="13984" xr:uid="{00000000-0005-0000-0000-0000C30B0000}"/>
    <cellStyle name="Comma 3 3 5 2 2" xfId="18336" xr:uid="{00000000-0005-0000-0000-0000C40B0000}"/>
    <cellStyle name="Comma 3 3 5 2 2 2" xfId="38388" xr:uid="{00000000-0005-0000-0000-0000C50B0000}"/>
    <cellStyle name="Comma 3 3 5 2 3" xfId="18732" xr:uid="{00000000-0005-0000-0000-0000C60B0000}"/>
    <cellStyle name="Comma 3 3 5 2 3 2" xfId="38784" xr:uid="{00000000-0005-0000-0000-0000C70B0000}"/>
    <cellStyle name="Comma 3 3 5 2 4" xfId="19128" xr:uid="{00000000-0005-0000-0000-0000C80B0000}"/>
    <cellStyle name="Comma 3 3 5 2 4 2" xfId="39180" xr:uid="{00000000-0005-0000-0000-0000C90B0000}"/>
    <cellStyle name="Comma 3 3 5 2 5" xfId="19524" xr:uid="{00000000-0005-0000-0000-0000CA0B0000}"/>
    <cellStyle name="Comma 3 3 5 2 5 2" xfId="39576" xr:uid="{00000000-0005-0000-0000-0000CB0B0000}"/>
    <cellStyle name="Comma 3 3 5 2 6" xfId="19920" xr:uid="{00000000-0005-0000-0000-0000CC0B0000}"/>
    <cellStyle name="Comma 3 3 5 2 6 2" xfId="39972" xr:uid="{00000000-0005-0000-0000-0000CD0B0000}"/>
    <cellStyle name="Comma 3 3 5 2 7" xfId="34036" xr:uid="{00000000-0005-0000-0000-0000CE0B0000}"/>
    <cellStyle name="Comma 3 3 5 3" xfId="18138" xr:uid="{00000000-0005-0000-0000-0000CF0B0000}"/>
    <cellStyle name="Comma 3 3 5 3 2" xfId="38190" xr:uid="{00000000-0005-0000-0000-0000D00B0000}"/>
    <cellStyle name="Comma 3 3 5 4" xfId="18534" xr:uid="{00000000-0005-0000-0000-0000D10B0000}"/>
    <cellStyle name="Comma 3 3 5 4 2" xfId="38586" xr:uid="{00000000-0005-0000-0000-0000D20B0000}"/>
    <cellStyle name="Comma 3 3 5 5" xfId="18930" xr:uid="{00000000-0005-0000-0000-0000D30B0000}"/>
    <cellStyle name="Comma 3 3 5 5 2" xfId="38982" xr:uid="{00000000-0005-0000-0000-0000D40B0000}"/>
    <cellStyle name="Comma 3 3 5 6" xfId="19326" xr:uid="{00000000-0005-0000-0000-0000D50B0000}"/>
    <cellStyle name="Comma 3 3 5 6 2" xfId="39378" xr:uid="{00000000-0005-0000-0000-0000D60B0000}"/>
    <cellStyle name="Comma 3 3 5 7" xfId="19722" xr:uid="{00000000-0005-0000-0000-0000D70B0000}"/>
    <cellStyle name="Comma 3 3 5 7 2" xfId="39774" xr:uid="{00000000-0005-0000-0000-0000D80B0000}"/>
    <cellStyle name="Comma 3 3 5 8" xfId="25006" xr:uid="{00000000-0005-0000-0000-0000D90B0000}"/>
    <cellStyle name="Comma 3 3 6" xfId="8976" xr:uid="{00000000-0005-0000-0000-0000DA0B0000}"/>
    <cellStyle name="Comma 3 3 6 2" xfId="18006" xr:uid="{00000000-0005-0000-0000-0000DB0B0000}"/>
    <cellStyle name="Comma 3 3 6 2 2" xfId="18402" xr:uid="{00000000-0005-0000-0000-0000DC0B0000}"/>
    <cellStyle name="Comma 3 3 6 2 2 2" xfId="38454" xr:uid="{00000000-0005-0000-0000-0000DD0B0000}"/>
    <cellStyle name="Comma 3 3 6 2 3" xfId="18798" xr:uid="{00000000-0005-0000-0000-0000DE0B0000}"/>
    <cellStyle name="Comma 3 3 6 2 3 2" xfId="38850" xr:uid="{00000000-0005-0000-0000-0000DF0B0000}"/>
    <cellStyle name="Comma 3 3 6 2 4" xfId="19194" xr:uid="{00000000-0005-0000-0000-0000E00B0000}"/>
    <cellStyle name="Comma 3 3 6 2 4 2" xfId="39246" xr:uid="{00000000-0005-0000-0000-0000E10B0000}"/>
    <cellStyle name="Comma 3 3 6 2 5" xfId="19590" xr:uid="{00000000-0005-0000-0000-0000E20B0000}"/>
    <cellStyle name="Comma 3 3 6 2 5 2" xfId="39642" xr:uid="{00000000-0005-0000-0000-0000E30B0000}"/>
    <cellStyle name="Comma 3 3 6 2 6" xfId="19986" xr:uid="{00000000-0005-0000-0000-0000E40B0000}"/>
    <cellStyle name="Comma 3 3 6 2 6 2" xfId="40038" xr:uid="{00000000-0005-0000-0000-0000E50B0000}"/>
    <cellStyle name="Comma 3 3 6 2 7" xfId="38058" xr:uid="{00000000-0005-0000-0000-0000E60B0000}"/>
    <cellStyle name="Comma 3 3 6 3" xfId="18204" xr:uid="{00000000-0005-0000-0000-0000E70B0000}"/>
    <cellStyle name="Comma 3 3 6 3 2" xfId="38256" xr:uid="{00000000-0005-0000-0000-0000E80B0000}"/>
    <cellStyle name="Comma 3 3 6 4" xfId="18600" xr:uid="{00000000-0005-0000-0000-0000E90B0000}"/>
    <cellStyle name="Comma 3 3 6 4 2" xfId="38652" xr:uid="{00000000-0005-0000-0000-0000EA0B0000}"/>
    <cellStyle name="Comma 3 3 6 5" xfId="18996" xr:uid="{00000000-0005-0000-0000-0000EB0B0000}"/>
    <cellStyle name="Comma 3 3 6 5 2" xfId="39048" xr:uid="{00000000-0005-0000-0000-0000EC0B0000}"/>
    <cellStyle name="Comma 3 3 6 6" xfId="19392" xr:uid="{00000000-0005-0000-0000-0000ED0B0000}"/>
    <cellStyle name="Comma 3 3 6 6 2" xfId="39444" xr:uid="{00000000-0005-0000-0000-0000EE0B0000}"/>
    <cellStyle name="Comma 3 3 6 7" xfId="19788" xr:uid="{00000000-0005-0000-0000-0000EF0B0000}"/>
    <cellStyle name="Comma 3 3 6 7 2" xfId="39840" xr:uid="{00000000-0005-0000-0000-0000F00B0000}"/>
    <cellStyle name="Comma 3 3 6 8" xfId="29028" xr:uid="{00000000-0005-0000-0000-0000F10B0000}"/>
    <cellStyle name="Comma 3 3 7" xfId="9502" xr:uid="{00000000-0005-0000-0000-0000F20B0000}"/>
    <cellStyle name="Comma 3 3 7 2" xfId="18270" xr:uid="{00000000-0005-0000-0000-0000F30B0000}"/>
    <cellStyle name="Comma 3 3 7 2 2" xfId="38322" xr:uid="{00000000-0005-0000-0000-0000F40B0000}"/>
    <cellStyle name="Comma 3 3 7 3" xfId="18666" xr:uid="{00000000-0005-0000-0000-0000F50B0000}"/>
    <cellStyle name="Comma 3 3 7 3 2" xfId="38718" xr:uid="{00000000-0005-0000-0000-0000F60B0000}"/>
    <cellStyle name="Comma 3 3 7 4" xfId="19062" xr:uid="{00000000-0005-0000-0000-0000F70B0000}"/>
    <cellStyle name="Comma 3 3 7 4 2" xfId="39114" xr:uid="{00000000-0005-0000-0000-0000F80B0000}"/>
    <cellStyle name="Comma 3 3 7 5" xfId="19458" xr:uid="{00000000-0005-0000-0000-0000F90B0000}"/>
    <cellStyle name="Comma 3 3 7 5 2" xfId="39510" xr:uid="{00000000-0005-0000-0000-0000FA0B0000}"/>
    <cellStyle name="Comma 3 3 7 6" xfId="19854" xr:uid="{00000000-0005-0000-0000-0000FB0B0000}"/>
    <cellStyle name="Comma 3 3 7 6 2" xfId="39906" xr:uid="{00000000-0005-0000-0000-0000FC0B0000}"/>
    <cellStyle name="Comma 3 3 7 7" xfId="29554" xr:uid="{00000000-0005-0000-0000-0000FD0B0000}"/>
    <cellStyle name="Comma 3 3 8" xfId="18072" xr:uid="{00000000-0005-0000-0000-0000FE0B0000}"/>
    <cellStyle name="Comma 3 3 8 2" xfId="38124" xr:uid="{00000000-0005-0000-0000-0000FF0B0000}"/>
    <cellStyle name="Comma 3 3 9" xfId="18468" xr:uid="{00000000-0005-0000-0000-0000000C0000}"/>
    <cellStyle name="Comma 3 3 9 2" xfId="38520" xr:uid="{00000000-0005-0000-0000-0000010C0000}"/>
    <cellStyle name="Comma 3 4" xfId="658" xr:uid="{00000000-0005-0000-0000-0000020C0000}"/>
    <cellStyle name="Comma 3 4 10" xfId="18866" xr:uid="{00000000-0005-0000-0000-0000030C0000}"/>
    <cellStyle name="Comma 3 4 10 2" xfId="38918" xr:uid="{00000000-0005-0000-0000-0000040C0000}"/>
    <cellStyle name="Comma 3 4 11" xfId="19262" xr:uid="{00000000-0005-0000-0000-0000050C0000}"/>
    <cellStyle name="Comma 3 4 11 2" xfId="39314" xr:uid="{00000000-0005-0000-0000-0000060C0000}"/>
    <cellStyle name="Comma 3 4 12" xfId="19658" xr:uid="{00000000-0005-0000-0000-0000070C0000}"/>
    <cellStyle name="Comma 3 4 12 2" xfId="39710" xr:uid="{00000000-0005-0000-0000-0000080C0000}"/>
    <cellStyle name="Comma 3 4 13" xfId="20710" xr:uid="{00000000-0005-0000-0000-0000090C0000}"/>
    <cellStyle name="Comma 3 4 2" xfId="1405" xr:uid="{00000000-0005-0000-0000-00000A0C0000}"/>
    <cellStyle name="Comma 3 4 2 10" xfId="19273" xr:uid="{00000000-0005-0000-0000-00000B0C0000}"/>
    <cellStyle name="Comma 3 4 2 10 2" xfId="39325" xr:uid="{00000000-0005-0000-0000-00000C0C0000}"/>
    <cellStyle name="Comma 3 4 2 11" xfId="19669" xr:uid="{00000000-0005-0000-0000-00000D0C0000}"/>
    <cellStyle name="Comma 3 4 2 11 2" xfId="39721" xr:uid="{00000000-0005-0000-0000-00000E0C0000}"/>
    <cellStyle name="Comma 3 4 2 12" xfId="21457" xr:uid="{00000000-0005-0000-0000-00000F0C0000}"/>
    <cellStyle name="Comma 3 4 2 2" xfId="2899" xr:uid="{00000000-0005-0000-0000-0000100C0000}"/>
    <cellStyle name="Comma 3 4 2 2 10" xfId="22951" xr:uid="{00000000-0005-0000-0000-0000110C0000}"/>
    <cellStyle name="Comma 3 4 2 2 2" xfId="7381" xr:uid="{00000000-0005-0000-0000-0000120C0000}"/>
    <cellStyle name="Comma 3 4 2 2 2 2" xfId="16411" xr:uid="{00000000-0005-0000-0000-0000130C0000}"/>
    <cellStyle name="Comma 3 4 2 2 2 2 2" xfId="18371" xr:uid="{00000000-0005-0000-0000-0000140C0000}"/>
    <cellStyle name="Comma 3 4 2 2 2 2 2 2" xfId="38423" xr:uid="{00000000-0005-0000-0000-0000150C0000}"/>
    <cellStyle name="Comma 3 4 2 2 2 2 3" xfId="18767" xr:uid="{00000000-0005-0000-0000-0000160C0000}"/>
    <cellStyle name="Comma 3 4 2 2 2 2 3 2" xfId="38819" xr:uid="{00000000-0005-0000-0000-0000170C0000}"/>
    <cellStyle name="Comma 3 4 2 2 2 2 4" xfId="19163" xr:uid="{00000000-0005-0000-0000-0000180C0000}"/>
    <cellStyle name="Comma 3 4 2 2 2 2 4 2" xfId="39215" xr:uid="{00000000-0005-0000-0000-0000190C0000}"/>
    <cellStyle name="Comma 3 4 2 2 2 2 5" xfId="19559" xr:uid="{00000000-0005-0000-0000-00001A0C0000}"/>
    <cellStyle name="Comma 3 4 2 2 2 2 5 2" xfId="39611" xr:uid="{00000000-0005-0000-0000-00001B0C0000}"/>
    <cellStyle name="Comma 3 4 2 2 2 2 6" xfId="19955" xr:uid="{00000000-0005-0000-0000-00001C0C0000}"/>
    <cellStyle name="Comma 3 4 2 2 2 2 6 2" xfId="40007" xr:uid="{00000000-0005-0000-0000-00001D0C0000}"/>
    <cellStyle name="Comma 3 4 2 2 2 2 7" xfId="36463" xr:uid="{00000000-0005-0000-0000-00001E0C0000}"/>
    <cellStyle name="Comma 3 4 2 2 2 3" xfId="18173" xr:uid="{00000000-0005-0000-0000-00001F0C0000}"/>
    <cellStyle name="Comma 3 4 2 2 2 3 2" xfId="38225" xr:uid="{00000000-0005-0000-0000-0000200C0000}"/>
    <cellStyle name="Comma 3 4 2 2 2 4" xfId="18569" xr:uid="{00000000-0005-0000-0000-0000210C0000}"/>
    <cellStyle name="Comma 3 4 2 2 2 4 2" xfId="38621" xr:uid="{00000000-0005-0000-0000-0000220C0000}"/>
    <cellStyle name="Comma 3 4 2 2 2 5" xfId="18965" xr:uid="{00000000-0005-0000-0000-0000230C0000}"/>
    <cellStyle name="Comma 3 4 2 2 2 5 2" xfId="39017" xr:uid="{00000000-0005-0000-0000-0000240C0000}"/>
    <cellStyle name="Comma 3 4 2 2 2 6" xfId="19361" xr:uid="{00000000-0005-0000-0000-0000250C0000}"/>
    <cellStyle name="Comma 3 4 2 2 2 6 2" xfId="39413" xr:uid="{00000000-0005-0000-0000-0000260C0000}"/>
    <cellStyle name="Comma 3 4 2 2 2 7" xfId="19757" xr:uid="{00000000-0005-0000-0000-0000270C0000}"/>
    <cellStyle name="Comma 3 4 2 2 2 7 2" xfId="39809" xr:uid="{00000000-0005-0000-0000-0000280C0000}"/>
    <cellStyle name="Comma 3 4 2 2 2 8" xfId="27433" xr:uid="{00000000-0005-0000-0000-0000290C0000}"/>
    <cellStyle name="Comma 3 4 2 2 3" xfId="9011" xr:uid="{00000000-0005-0000-0000-00002A0C0000}"/>
    <cellStyle name="Comma 3 4 2 2 3 2" xfId="18041" xr:uid="{00000000-0005-0000-0000-00002B0C0000}"/>
    <cellStyle name="Comma 3 4 2 2 3 2 2" xfId="18437" xr:uid="{00000000-0005-0000-0000-00002C0C0000}"/>
    <cellStyle name="Comma 3 4 2 2 3 2 2 2" xfId="38489" xr:uid="{00000000-0005-0000-0000-00002D0C0000}"/>
    <cellStyle name="Comma 3 4 2 2 3 2 3" xfId="18833" xr:uid="{00000000-0005-0000-0000-00002E0C0000}"/>
    <cellStyle name="Comma 3 4 2 2 3 2 3 2" xfId="38885" xr:uid="{00000000-0005-0000-0000-00002F0C0000}"/>
    <cellStyle name="Comma 3 4 2 2 3 2 4" xfId="19229" xr:uid="{00000000-0005-0000-0000-0000300C0000}"/>
    <cellStyle name="Comma 3 4 2 2 3 2 4 2" xfId="39281" xr:uid="{00000000-0005-0000-0000-0000310C0000}"/>
    <cellStyle name="Comma 3 4 2 2 3 2 5" xfId="19625" xr:uid="{00000000-0005-0000-0000-0000320C0000}"/>
    <cellStyle name="Comma 3 4 2 2 3 2 5 2" xfId="39677" xr:uid="{00000000-0005-0000-0000-0000330C0000}"/>
    <cellStyle name="Comma 3 4 2 2 3 2 6" xfId="20021" xr:uid="{00000000-0005-0000-0000-0000340C0000}"/>
    <cellStyle name="Comma 3 4 2 2 3 2 6 2" xfId="40073" xr:uid="{00000000-0005-0000-0000-0000350C0000}"/>
    <cellStyle name="Comma 3 4 2 2 3 2 7" xfId="38093" xr:uid="{00000000-0005-0000-0000-0000360C0000}"/>
    <cellStyle name="Comma 3 4 2 2 3 3" xfId="18239" xr:uid="{00000000-0005-0000-0000-0000370C0000}"/>
    <cellStyle name="Comma 3 4 2 2 3 3 2" xfId="38291" xr:uid="{00000000-0005-0000-0000-0000380C0000}"/>
    <cellStyle name="Comma 3 4 2 2 3 4" xfId="18635" xr:uid="{00000000-0005-0000-0000-0000390C0000}"/>
    <cellStyle name="Comma 3 4 2 2 3 4 2" xfId="38687" xr:uid="{00000000-0005-0000-0000-00003A0C0000}"/>
    <cellStyle name="Comma 3 4 2 2 3 5" xfId="19031" xr:uid="{00000000-0005-0000-0000-00003B0C0000}"/>
    <cellStyle name="Comma 3 4 2 2 3 5 2" xfId="39083" xr:uid="{00000000-0005-0000-0000-00003C0C0000}"/>
    <cellStyle name="Comma 3 4 2 2 3 6" xfId="19427" xr:uid="{00000000-0005-0000-0000-00003D0C0000}"/>
    <cellStyle name="Comma 3 4 2 2 3 6 2" xfId="39479" xr:uid="{00000000-0005-0000-0000-00003E0C0000}"/>
    <cellStyle name="Comma 3 4 2 2 3 7" xfId="19823" xr:uid="{00000000-0005-0000-0000-00003F0C0000}"/>
    <cellStyle name="Comma 3 4 2 2 3 7 2" xfId="39875" xr:uid="{00000000-0005-0000-0000-0000400C0000}"/>
    <cellStyle name="Comma 3 4 2 2 3 8" xfId="29063" xr:uid="{00000000-0005-0000-0000-0000410C0000}"/>
    <cellStyle name="Comma 3 4 2 2 4" xfId="11929" xr:uid="{00000000-0005-0000-0000-0000420C0000}"/>
    <cellStyle name="Comma 3 4 2 2 4 2" xfId="18305" xr:uid="{00000000-0005-0000-0000-0000430C0000}"/>
    <cellStyle name="Comma 3 4 2 2 4 2 2" xfId="38357" xr:uid="{00000000-0005-0000-0000-0000440C0000}"/>
    <cellStyle name="Comma 3 4 2 2 4 3" xfId="18701" xr:uid="{00000000-0005-0000-0000-0000450C0000}"/>
    <cellStyle name="Comma 3 4 2 2 4 3 2" xfId="38753" xr:uid="{00000000-0005-0000-0000-0000460C0000}"/>
    <cellStyle name="Comma 3 4 2 2 4 4" xfId="19097" xr:uid="{00000000-0005-0000-0000-0000470C0000}"/>
    <cellStyle name="Comma 3 4 2 2 4 4 2" xfId="39149" xr:uid="{00000000-0005-0000-0000-0000480C0000}"/>
    <cellStyle name="Comma 3 4 2 2 4 5" xfId="19493" xr:uid="{00000000-0005-0000-0000-0000490C0000}"/>
    <cellStyle name="Comma 3 4 2 2 4 5 2" xfId="39545" xr:uid="{00000000-0005-0000-0000-00004A0C0000}"/>
    <cellStyle name="Comma 3 4 2 2 4 6" xfId="19889" xr:uid="{00000000-0005-0000-0000-00004B0C0000}"/>
    <cellStyle name="Comma 3 4 2 2 4 6 2" xfId="39941" xr:uid="{00000000-0005-0000-0000-00004C0C0000}"/>
    <cellStyle name="Comma 3 4 2 2 4 7" xfId="31981" xr:uid="{00000000-0005-0000-0000-00004D0C0000}"/>
    <cellStyle name="Comma 3 4 2 2 5" xfId="18107" xr:uid="{00000000-0005-0000-0000-00004E0C0000}"/>
    <cellStyle name="Comma 3 4 2 2 5 2" xfId="38159" xr:uid="{00000000-0005-0000-0000-00004F0C0000}"/>
    <cellStyle name="Comma 3 4 2 2 6" xfId="18503" xr:uid="{00000000-0005-0000-0000-0000500C0000}"/>
    <cellStyle name="Comma 3 4 2 2 6 2" xfId="38555" xr:uid="{00000000-0005-0000-0000-0000510C0000}"/>
    <cellStyle name="Comma 3 4 2 2 7" xfId="18899" xr:uid="{00000000-0005-0000-0000-0000520C0000}"/>
    <cellStyle name="Comma 3 4 2 2 7 2" xfId="38951" xr:uid="{00000000-0005-0000-0000-0000530C0000}"/>
    <cellStyle name="Comma 3 4 2 2 8" xfId="19295" xr:uid="{00000000-0005-0000-0000-0000540C0000}"/>
    <cellStyle name="Comma 3 4 2 2 8 2" xfId="39347" xr:uid="{00000000-0005-0000-0000-0000550C0000}"/>
    <cellStyle name="Comma 3 4 2 2 9" xfId="19691" xr:uid="{00000000-0005-0000-0000-0000560C0000}"/>
    <cellStyle name="Comma 3 4 2 2 9 2" xfId="39743" xr:uid="{00000000-0005-0000-0000-0000570C0000}"/>
    <cellStyle name="Comma 3 4 2 3" xfId="4393" xr:uid="{00000000-0005-0000-0000-0000580C0000}"/>
    <cellStyle name="Comma 3 4 2 3 10" xfId="24445" xr:uid="{00000000-0005-0000-0000-0000590C0000}"/>
    <cellStyle name="Comma 3 4 2 3 2" xfId="8875" xr:uid="{00000000-0005-0000-0000-00005A0C0000}"/>
    <cellStyle name="Comma 3 4 2 3 2 2" xfId="17905" xr:uid="{00000000-0005-0000-0000-00005B0C0000}"/>
    <cellStyle name="Comma 3 4 2 3 2 2 2" xfId="18393" xr:uid="{00000000-0005-0000-0000-00005C0C0000}"/>
    <cellStyle name="Comma 3 4 2 3 2 2 2 2" xfId="38445" xr:uid="{00000000-0005-0000-0000-00005D0C0000}"/>
    <cellStyle name="Comma 3 4 2 3 2 2 3" xfId="18789" xr:uid="{00000000-0005-0000-0000-00005E0C0000}"/>
    <cellStyle name="Comma 3 4 2 3 2 2 3 2" xfId="38841" xr:uid="{00000000-0005-0000-0000-00005F0C0000}"/>
    <cellStyle name="Comma 3 4 2 3 2 2 4" xfId="19185" xr:uid="{00000000-0005-0000-0000-0000600C0000}"/>
    <cellStyle name="Comma 3 4 2 3 2 2 4 2" xfId="39237" xr:uid="{00000000-0005-0000-0000-0000610C0000}"/>
    <cellStyle name="Comma 3 4 2 3 2 2 5" xfId="19581" xr:uid="{00000000-0005-0000-0000-0000620C0000}"/>
    <cellStyle name="Comma 3 4 2 3 2 2 5 2" xfId="39633" xr:uid="{00000000-0005-0000-0000-0000630C0000}"/>
    <cellStyle name="Comma 3 4 2 3 2 2 6" xfId="19977" xr:uid="{00000000-0005-0000-0000-0000640C0000}"/>
    <cellStyle name="Comma 3 4 2 3 2 2 6 2" xfId="40029" xr:uid="{00000000-0005-0000-0000-0000650C0000}"/>
    <cellStyle name="Comma 3 4 2 3 2 2 7" xfId="37957" xr:uid="{00000000-0005-0000-0000-0000660C0000}"/>
    <cellStyle name="Comma 3 4 2 3 2 3" xfId="18195" xr:uid="{00000000-0005-0000-0000-0000670C0000}"/>
    <cellStyle name="Comma 3 4 2 3 2 3 2" xfId="38247" xr:uid="{00000000-0005-0000-0000-0000680C0000}"/>
    <cellStyle name="Comma 3 4 2 3 2 4" xfId="18591" xr:uid="{00000000-0005-0000-0000-0000690C0000}"/>
    <cellStyle name="Comma 3 4 2 3 2 4 2" xfId="38643" xr:uid="{00000000-0005-0000-0000-00006A0C0000}"/>
    <cellStyle name="Comma 3 4 2 3 2 5" xfId="18987" xr:uid="{00000000-0005-0000-0000-00006B0C0000}"/>
    <cellStyle name="Comma 3 4 2 3 2 5 2" xfId="39039" xr:uid="{00000000-0005-0000-0000-00006C0C0000}"/>
    <cellStyle name="Comma 3 4 2 3 2 6" xfId="19383" xr:uid="{00000000-0005-0000-0000-00006D0C0000}"/>
    <cellStyle name="Comma 3 4 2 3 2 6 2" xfId="39435" xr:uid="{00000000-0005-0000-0000-00006E0C0000}"/>
    <cellStyle name="Comma 3 4 2 3 2 7" xfId="19779" xr:uid="{00000000-0005-0000-0000-00006F0C0000}"/>
    <cellStyle name="Comma 3 4 2 3 2 7 2" xfId="39831" xr:uid="{00000000-0005-0000-0000-0000700C0000}"/>
    <cellStyle name="Comma 3 4 2 3 2 8" xfId="28927" xr:uid="{00000000-0005-0000-0000-0000710C0000}"/>
    <cellStyle name="Comma 3 4 2 3 3" xfId="9033" xr:uid="{00000000-0005-0000-0000-0000720C0000}"/>
    <cellStyle name="Comma 3 4 2 3 3 2" xfId="18063" xr:uid="{00000000-0005-0000-0000-0000730C0000}"/>
    <cellStyle name="Comma 3 4 2 3 3 2 2" xfId="18459" xr:uid="{00000000-0005-0000-0000-0000740C0000}"/>
    <cellStyle name="Comma 3 4 2 3 3 2 2 2" xfId="38511" xr:uid="{00000000-0005-0000-0000-0000750C0000}"/>
    <cellStyle name="Comma 3 4 2 3 3 2 3" xfId="18855" xr:uid="{00000000-0005-0000-0000-0000760C0000}"/>
    <cellStyle name="Comma 3 4 2 3 3 2 3 2" xfId="38907" xr:uid="{00000000-0005-0000-0000-0000770C0000}"/>
    <cellStyle name="Comma 3 4 2 3 3 2 4" xfId="19251" xr:uid="{00000000-0005-0000-0000-0000780C0000}"/>
    <cellStyle name="Comma 3 4 2 3 3 2 4 2" xfId="39303" xr:uid="{00000000-0005-0000-0000-0000790C0000}"/>
    <cellStyle name="Comma 3 4 2 3 3 2 5" xfId="19647" xr:uid="{00000000-0005-0000-0000-00007A0C0000}"/>
    <cellStyle name="Comma 3 4 2 3 3 2 5 2" xfId="39699" xr:uid="{00000000-0005-0000-0000-00007B0C0000}"/>
    <cellStyle name="Comma 3 4 2 3 3 2 6" xfId="20043" xr:uid="{00000000-0005-0000-0000-00007C0C0000}"/>
    <cellStyle name="Comma 3 4 2 3 3 2 6 2" xfId="40095" xr:uid="{00000000-0005-0000-0000-00007D0C0000}"/>
    <cellStyle name="Comma 3 4 2 3 3 2 7" xfId="38115" xr:uid="{00000000-0005-0000-0000-00007E0C0000}"/>
    <cellStyle name="Comma 3 4 2 3 3 3" xfId="18261" xr:uid="{00000000-0005-0000-0000-00007F0C0000}"/>
    <cellStyle name="Comma 3 4 2 3 3 3 2" xfId="38313" xr:uid="{00000000-0005-0000-0000-0000800C0000}"/>
    <cellStyle name="Comma 3 4 2 3 3 4" xfId="18657" xr:uid="{00000000-0005-0000-0000-0000810C0000}"/>
    <cellStyle name="Comma 3 4 2 3 3 4 2" xfId="38709" xr:uid="{00000000-0005-0000-0000-0000820C0000}"/>
    <cellStyle name="Comma 3 4 2 3 3 5" xfId="19053" xr:uid="{00000000-0005-0000-0000-0000830C0000}"/>
    <cellStyle name="Comma 3 4 2 3 3 5 2" xfId="39105" xr:uid="{00000000-0005-0000-0000-0000840C0000}"/>
    <cellStyle name="Comma 3 4 2 3 3 6" xfId="19449" xr:uid="{00000000-0005-0000-0000-0000850C0000}"/>
    <cellStyle name="Comma 3 4 2 3 3 6 2" xfId="39501" xr:uid="{00000000-0005-0000-0000-0000860C0000}"/>
    <cellStyle name="Comma 3 4 2 3 3 7" xfId="19845" xr:uid="{00000000-0005-0000-0000-0000870C0000}"/>
    <cellStyle name="Comma 3 4 2 3 3 7 2" xfId="39897" xr:uid="{00000000-0005-0000-0000-0000880C0000}"/>
    <cellStyle name="Comma 3 4 2 3 3 8" xfId="29085" xr:uid="{00000000-0005-0000-0000-0000890C0000}"/>
    <cellStyle name="Comma 3 4 2 3 4" xfId="13423" xr:uid="{00000000-0005-0000-0000-00008A0C0000}"/>
    <cellStyle name="Comma 3 4 2 3 4 2" xfId="18327" xr:uid="{00000000-0005-0000-0000-00008B0C0000}"/>
    <cellStyle name="Comma 3 4 2 3 4 2 2" xfId="38379" xr:uid="{00000000-0005-0000-0000-00008C0C0000}"/>
    <cellStyle name="Comma 3 4 2 3 4 3" xfId="18723" xr:uid="{00000000-0005-0000-0000-00008D0C0000}"/>
    <cellStyle name="Comma 3 4 2 3 4 3 2" xfId="38775" xr:uid="{00000000-0005-0000-0000-00008E0C0000}"/>
    <cellStyle name="Comma 3 4 2 3 4 4" xfId="19119" xr:uid="{00000000-0005-0000-0000-00008F0C0000}"/>
    <cellStyle name="Comma 3 4 2 3 4 4 2" xfId="39171" xr:uid="{00000000-0005-0000-0000-0000900C0000}"/>
    <cellStyle name="Comma 3 4 2 3 4 5" xfId="19515" xr:uid="{00000000-0005-0000-0000-0000910C0000}"/>
    <cellStyle name="Comma 3 4 2 3 4 5 2" xfId="39567" xr:uid="{00000000-0005-0000-0000-0000920C0000}"/>
    <cellStyle name="Comma 3 4 2 3 4 6" xfId="19911" xr:uid="{00000000-0005-0000-0000-0000930C0000}"/>
    <cellStyle name="Comma 3 4 2 3 4 6 2" xfId="39963" xr:uid="{00000000-0005-0000-0000-0000940C0000}"/>
    <cellStyle name="Comma 3 4 2 3 4 7" xfId="33475" xr:uid="{00000000-0005-0000-0000-0000950C0000}"/>
    <cellStyle name="Comma 3 4 2 3 5" xfId="18129" xr:uid="{00000000-0005-0000-0000-0000960C0000}"/>
    <cellStyle name="Comma 3 4 2 3 5 2" xfId="38181" xr:uid="{00000000-0005-0000-0000-0000970C0000}"/>
    <cellStyle name="Comma 3 4 2 3 6" xfId="18525" xr:uid="{00000000-0005-0000-0000-0000980C0000}"/>
    <cellStyle name="Comma 3 4 2 3 6 2" xfId="38577" xr:uid="{00000000-0005-0000-0000-0000990C0000}"/>
    <cellStyle name="Comma 3 4 2 3 7" xfId="18921" xr:uid="{00000000-0005-0000-0000-00009A0C0000}"/>
    <cellStyle name="Comma 3 4 2 3 7 2" xfId="38973" xr:uid="{00000000-0005-0000-0000-00009B0C0000}"/>
    <cellStyle name="Comma 3 4 2 3 8" xfId="19317" xr:uid="{00000000-0005-0000-0000-00009C0C0000}"/>
    <cellStyle name="Comma 3 4 2 3 8 2" xfId="39369" xr:uid="{00000000-0005-0000-0000-00009D0C0000}"/>
    <cellStyle name="Comma 3 4 2 3 9" xfId="19713" xr:uid="{00000000-0005-0000-0000-00009E0C0000}"/>
    <cellStyle name="Comma 3 4 2 3 9 2" xfId="39765" xr:uid="{00000000-0005-0000-0000-00009F0C0000}"/>
    <cellStyle name="Comma 3 4 2 4" xfId="5887" xr:uid="{00000000-0005-0000-0000-0000A00C0000}"/>
    <cellStyle name="Comma 3 4 2 4 2" xfId="14917" xr:uid="{00000000-0005-0000-0000-0000A10C0000}"/>
    <cellStyle name="Comma 3 4 2 4 2 2" xfId="18349" xr:uid="{00000000-0005-0000-0000-0000A20C0000}"/>
    <cellStyle name="Comma 3 4 2 4 2 2 2" xfId="38401" xr:uid="{00000000-0005-0000-0000-0000A30C0000}"/>
    <cellStyle name="Comma 3 4 2 4 2 3" xfId="18745" xr:uid="{00000000-0005-0000-0000-0000A40C0000}"/>
    <cellStyle name="Comma 3 4 2 4 2 3 2" xfId="38797" xr:uid="{00000000-0005-0000-0000-0000A50C0000}"/>
    <cellStyle name="Comma 3 4 2 4 2 4" xfId="19141" xr:uid="{00000000-0005-0000-0000-0000A60C0000}"/>
    <cellStyle name="Comma 3 4 2 4 2 4 2" xfId="39193" xr:uid="{00000000-0005-0000-0000-0000A70C0000}"/>
    <cellStyle name="Comma 3 4 2 4 2 5" xfId="19537" xr:uid="{00000000-0005-0000-0000-0000A80C0000}"/>
    <cellStyle name="Comma 3 4 2 4 2 5 2" xfId="39589" xr:uid="{00000000-0005-0000-0000-0000A90C0000}"/>
    <cellStyle name="Comma 3 4 2 4 2 6" xfId="19933" xr:uid="{00000000-0005-0000-0000-0000AA0C0000}"/>
    <cellStyle name="Comma 3 4 2 4 2 6 2" xfId="39985" xr:uid="{00000000-0005-0000-0000-0000AB0C0000}"/>
    <cellStyle name="Comma 3 4 2 4 2 7" xfId="34969" xr:uid="{00000000-0005-0000-0000-0000AC0C0000}"/>
    <cellStyle name="Comma 3 4 2 4 3" xfId="18151" xr:uid="{00000000-0005-0000-0000-0000AD0C0000}"/>
    <cellStyle name="Comma 3 4 2 4 3 2" xfId="38203" xr:uid="{00000000-0005-0000-0000-0000AE0C0000}"/>
    <cellStyle name="Comma 3 4 2 4 4" xfId="18547" xr:uid="{00000000-0005-0000-0000-0000AF0C0000}"/>
    <cellStyle name="Comma 3 4 2 4 4 2" xfId="38599" xr:uid="{00000000-0005-0000-0000-0000B00C0000}"/>
    <cellStyle name="Comma 3 4 2 4 5" xfId="18943" xr:uid="{00000000-0005-0000-0000-0000B10C0000}"/>
    <cellStyle name="Comma 3 4 2 4 5 2" xfId="38995" xr:uid="{00000000-0005-0000-0000-0000B20C0000}"/>
    <cellStyle name="Comma 3 4 2 4 6" xfId="19339" xr:uid="{00000000-0005-0000-0000-0000B30C0000}"/>
    <cellStyle name="Comma 3 4 2 4 6 2" xfId="39391" xr:uid="{00000000-0005-0000-0000-0000B40C0000}"/>
    <cellStyle name="Comma 3 4 2 4 7" xfId="19735" xr:uid="{00000000-0005-0000-0000-0000B50C0000}"/>
    <cellStyle name="Comma 3 4 2 4 7 2" xfId="39787" xr:uid="{00000000-0005-0000-0000-0000B60C0000}"/>
    <cellStyle name="Comma 3 4 2 4 8" xfId="25939" xr:uid="{00000000-0005-0000-0000-0000B70C0000}"/>
    <cellStyle name="Comma 3 4 2 5" xfId="8989" xr:uid="{00000000-0005-0000-0000-0000B80C0000}"/>
    <cellStyle name="Comma 3 4 2 5 2" xfId="18019" xr:uid="{00000000-0005-0000-0000-0000B90C0000}"/>
    <cellStyle name="Comma 3 4 2 5 2 2" xfId="18415" xr:uid="{00000000-0005-0000-0000-0000BA0C0000}"/>
    <cellStyle name="Comma 3 4 2 5 2 2 2" xfId="38467" xr:uid="{00000000-0005-0000-0000-0000BB0C0000}"/>
    <cellStyle name="Comma 3 4 2 5 2 3" xfId="18811" xr:uid="{00000000-0005-0000-0000-0000BC0C0000}"/>
    <cellStyle name="Comma 3 4 2 5 2 3 2" xfId="38863" xr:uid="{00000000-0005-0000-0000-0000BD0C0000}"/>
    <cellStyle name="Comma 3 4 2 5 2 4" xfId="19207" xr:uid="{00000000-0005-0000-0000-0000BE0C0000}"/>
    <cellStyle name="Comma 3 4 2 5 2 4 2" xfId="39259" xr:uid="{00000000-0005-0000-0000-0000BF0C0000}"/>
    <cellStyle name="Comma 3 4 2 5 2 5" xfId="19603" xr:uid="{00000000-0005-0000-0000-0000C00C0000}"/>
    <cellStyle name="Comma 3 4 2 5 2 5 2" xfId="39655" xr:uid="{00000000-0005-0000-0000-0000C10C0000}"/>
    <cellStyle name="Comma 3 4 2 5 2 6" xfId="19999" xr:uid="{00000000-0005-0000-0000-0000C20C0000}"/>
    <cellStyle name="Comma 3 4 2 5 2 6 2" xfId="40051" xr:uid="{00000000-0005-0000-0000-0000C30C0000}"/>
    <cellStyle name="Comma 3 4 2 5 2 7" xfId="38071" xr:uid="{00000000-0005-0000-0000-0000C40C0000}"/>
    <cellStyle name="Comma 3 4 2 5 3" xfId="18217" xr:uid="{00000000-0005-0000-0000-0000C50C0000}"/>
    <cellStyle name="Comma 3 4 2 5 3 2" xfId="38269" xr:uid="{00000000-0005-0000-0000-0000C60C0000}"/>
    <cellStyle name="Comma 3 4 2 5 4" xfId="18613" xr:uid="{00000000-0005-0000-0000-0000C70C0000}"/>
    <cellStyle name="Comma 3 4 2 5 4 2" xfId="38665" xr:uid="{00000000-0005-0000-0000-0000C80C0000}"/>
    <cellStyle name="Comma 3 4 2 5 5" xfId="19009" xr:uid="{00000000-0005-0000-0000-0000C90C0000}"/>
    <cellStyle name="Comma 3 4 2 5 5 2" xfId="39061" xr:uid="{00000000-0005-0000-0000-0000CA0C0000}"/>
    <cellStyle name="Comma 3 4 2 5 6" xfId="19405" xr:uid="{00000000-0005-0000-0000-0000CB0C0000}"/>
    <cellStyle name="Comma 3 4 2 5 6 2" xfId="39457" xr:uid="{00000000-0005-0000-0000-0000CC0C0000}"/>
    <cellStyle name="Comma 3 4 2 5 7" xfId="19801" xr:uid="{00000000-0005-0000-0000-0000CD0C0000}"/>
    <cellStyle name="Comma 3 4 2 5 7 2" xfId="39853" xr:uid="{00000000-0005-0000-0000-0000CE0C0000}"/>
    <cellStyle name="Comma 3 4 2 5 8" xfId="29041" xr:uid="{00000000-0005-0000-0000-0000CF0C0000}"/>
    <cellStyle name="Comma 3 4 2 6" xfId="10435" xr:uid="{00000000-0005-0000-0000-0000D00C0000}"/>
    <cellStyle name="Comma 3 4 2 6 2" xfId="18283" xr:uid="{00000000-0005-0000-0000-0000D10C0000}"/>
    <cellStyle name="Comma 3 4 2 6 2 2" xfId="38335" xr:uid="{00000000-0005-0000-0000-0000D20C0000}"/>
    <cellStyle name="Comma 3 4 2 6 3" xfId="18679" xr:uid="{00000000-0005-0000-0000-0000D30C0000}"/>
    <cellStyle name="Comma 3 4 2 6 3 2" xfId="38731" xr:uid="{00000000-0005-0000-0000-0000D40C0000}"/>
    <cellStyle name="Comma 3 4 2 6 4" xfId="19075" xr:uid="{00000000-0005-0000-0000-0000D50C0000}"/>
    <cellStyle name="Comma 3 4 2 6 4 2" xfId="39127" xr:uid="{00000000-0005-0000-0000-0000D60C0000}"/>
    <cellStyle name="Comma 3 4 2 6 5" xfId="19471" xr:uid="{00000000-0005-0000-0000-0000D70C0000}"/>
    <cellStyle name="Comma 3 4 2 6 5 2" xfId="39523" xr:uid="{00000000-0005-0000-0000-0000D80C0000}"/>
    <cellStyle name="Comma 3 4 2 6 6" xfId="19867" xr:uid="{00000000-0005-0000-0000-0000D90C0000}"/>
    <cellStyle name="Comma 3 4 2 6 6 2" xfId="39919" xr:uid="{00000000-0005-0000-0000-0000DA0C0000}"/>
    <cellStyle name="Comma 3 4 2 6 7" xfId="30487" xr:uid="{00000000-0005-0000-0000-0000DB0C0000}"/>
    <cellStyle name="Comma 3 4 2 7" xfId="18085" xr:uid="{00000000-0005-0000-0000-0000DC0C0000}"/>
    <cellStyle name="Comma 3 4 2 7 2" xfId="38137" xr:uid="{00000000-0005-0000-0000-0000DD0C0000}"/>
    <cellStyle name="Comma 3 4 2 8" xfId="18481" xr:uid="{00000000-0005-0000-0000-0000DE0C0000}"/>
    <cellStyle name="Comma 3 4 2 8 2" xfId="38533" xr:uid="{00000000-0005-0000-0000-0000DF0C0000}"/>
    <cellStyle name="Comma 3 4 2 9" xfId="18877" xr:uid="{00000000-0005-0000-0000-0000E00C0000}"/>
    <cellStyle name="Comma 3 4 2 9 2" xfId="38929" xr:uid="{00000000-0005-0000-0000-0000E10C0000}"/>
    <cellStyle name="Comma 3 4 3" xfId="2152" xr:uid="{00000000-0005-0000-0000-0000E20C0000}"/>
    <cellStyle name="Comma 3 4 3 10" xfId="22204" xr:uid="{00000000-0005-0000-0000-0000E30C0000}"/>
    <cellStyle name="Comma 3 4 3 2" xfId="6634" xr:uid="{00000000-0005-0000-0000-0000E40C0000}"/>
    <cellStyle name="Comma 3 4 3 2 2" xfId="15664" xr:uid="{00000000-0005-0000-0000-0000E50C0000}"/>
    <cellStyle name="Comma 3 4 3 2 2 2" xfId="18360" xr:uid="{00000000-0005-0000-0000-0000E60C0000}"/>
    <cellStyle name="Comma 3 4 3 2 2 2 2" xfId="38412" xr:uid="{00000000-0005-0000-0000-0000E70C0000}"/>
    <cellStyle name="Comma 3 4 3 2 2 3" xfId="18756" xr:uid="{00000000-0005-0000-0000-0000E80C0000}"/>
    <cellStyle name="Comma 3 4 3 2 2 3 2" xfId="38808" xr:uid="{00000000-0005-0000-0000-0000E90C0000}"/>
    <cellStyle name="Comma 3 4 3 2 2 4" xfId="19152" xr:uid="{00000000-0005-0000-0000-0000EA0C0000}"/>
    <cellStyle name="Comma 3 4 3 2 2 4 2" xfId="39204" xr:uid="{00000000-0005-0000-0000-0000EB0C0000}"/>
    <cellStyle name="Comma 3 4 3 2 2 5" xfId="19548" xr:uid="{00000000-0005-0000-0000-0000EC0C0000}"/>
    <cellStyle name="Comma 3 4 3 2 2 5 2" xfId="39600" xr:uid="{00000000-0005-0000-0000-0000ED0C0000}"/>
    <cellStyle name="Comma 3 4 3 2 2 6" xfId="19944" xr:uid="{00000000-0005-0000-0000-0000EE0C0000}"/>
    <cellStyle name="Comma 3 4 3 2 2 6 2" xfId="39996" xr:uid="{00000000-0005-0000-0000-0000EF0C0000}"/>
    <cellStyle name="Comma 3 4 3 2 2 7" xfId="35716" xr:uid="{00000000-0005-0000-0000-0000F00C0000}"/>
    <cellStyle name="Comma 3 4 3 2 3" xfId="18162" xr:uid="{00000000-0005-0000-0000-0000F10C0000}"/>
    <cellStyle name="Comma 3 4 3 2 3 2" xfId="38214" xr:uid="{00000000-0005-0000-0000-0000F20C0000}"/>
    <cellStyle name="Comma 3 4 3 2 4" xfId="18558" xr:uid="{00000000-0005-0000-0000-0000F30C0000}"/>
    <cellStyle name="Comma 3 4 3 2 4 2" xfId="38610" xr:uid="{00000000-0005-0000-0000-0000F40C0000}"/>
    <cellStyle name="Comma 3 4 3 2 5" xfId="18954" xr:uid="{00000000-0005-0000-0000-0000F50C0000}"/>
    <cellStyle name="Comma 3 4 3 2 5 2" xfId="39006" xr:uid="{00000000-0005-0000-0000-0000F60C0000}"/>
    <cellStyle name="Comma 3 4 3 2 6" xfId="19350" xr:uid="{00000000-0005-0000-0000-0000F70C0000}"/>
    <cellStyle name="Comma 3 4 3 2 6 2" xfId="39402" xr:uid="{00000000-0005-0000-0000-0000F80C0000}"/>
    <cellStyle name="Comma 3 4 3 2 7" xfId="19746" xr:uid="{00000000-0005-0000-0000-0000F90C0000}"/>
    <cellStyle name="Comma 3 4 3 2 7 2" xfId="39798" xr:uid="{00000000-0005-0000-0000-0000FA0C0000}"/>
    <cellStyle name="Comma 3 4 3 2 8" xfId="26686" xr:uid="{00000000-0005-0000-0000-0000FB0C0000}"/>
    <cellStyle name="Comma 3 4 3 3" xfId="9000" xr:uid="{00000000-0005-0000-0000-0000FC0C0000}"/>
    <cellStyle name="Comma 3 4 3 3 2" xfId="18030" xr:uid="{00000000-0005-0000-0000-0000FD0C0000}"/>
    <cellStyle name="Comma 3 4 3 3 2 2" xfId="18426" xr:uid="{00000000-0005-0000-0000-0000FE0C0000}"/>
    <cellStyle name="Comma 3 4 3 3 2 2 2" xfId="38478" xr:uid="{00000000-0005-0000-0000-0000FF0C0000}"/>
    <cellStyle name="Comma 3 4 3 3 2 3" xfId="18822" xr:uid="{00000000-0005-0000-0000-0000000D0000}"/>
    <cellStyle name="Comma 3 4 3 3 2 3 2" xfId="38874" xr:uid="{00000000-0005-0000-0000-0000010D0000}"/>
    <cellStyle name="Comma 3 4 3 3 2 4" xfId="19218" xr:uid="{00000000-0005-0000-0000-0000020D0000}"/>
    <cellStyle name="Comma 3 4 3 3 2 4 2" xfId="39270" xr:uid="{00000000-0005-0000-0000-0000030D0000}"/>
    <cellStyle name="Comma 3 4 3 3 2 5" xfId="19614" xr:uid="{00000000-0005-0000-0000-0000040D0000}"/>
    <cellStyle name="Comma 3 4 3 3 2 5 2" xfId="39666" xr:uid="{00000000-0005-0000-0000-0000050D0000}"/>
    <cellStyle name="Comma 3 4 3 3 2 6" xfId="20010" xr:uid="{00000000-0005-0000-0000-0000060D0000}"/>
    <cellStyle name="Comma 3 4 3 3 2 6 2" xfId="40062" xr:uid="{00000000-0005-0000-0000-0000070D0000}"/>
    <cellStyle name="Comma 3 4 3 3 2 7" xfId="38082" xr:uid="{00000000-0005-0000-0000-0000080D0000}"/>
    <cellStyle name="Comma 3 4 3 3 3" xfId="18228" xr:uid="{00000000-0005-0000-0000-0000090D0000}"/>
    <cellStyle name="Comma 3 4 3 3 3 2" xfId="38280" xr:uid="{00000000-0005-0000-0000-00000A0D0000}"/>
    <cellStyle name="Comma 3 4 3 3 4" xfId="18624" xr:uid="{00000000-0005-0000-0000-00000B0D0000}"/>
    <cellStyle name="Comma 3 4 3 3 4 2" xfId="38676" xr:uid="{00000000-0005-0000-0000-00000C0D0000}"/>
    <cellStyle name="Comma 3 4 3 3 5" xfId="19020" xr:uid="{00000000-0005-0000-0000-00000D0D0000}"/>
    <cellStyle name="Comma 3 4 3 3 5 2" xfId="39072" xr:uid="{00000000-0005-0000-0000-00000E0D0000}"/>
    <cellStyle name="Comma 3 4 3 3 6" xfId="19416" xr:uid="{00000000-0005-0000-0000-00000F0D0000}"/>
    <cellStyle name="Comma 3 4 3 3 6 2" xfId="39468" xr:uid="{00000000-0005-0000-0000-0000100D0000}"/>
    <cellStyle name="Comma 3 4 3 3 7" xfId="19812" xr:uid="{00000000-0005-0000-0000-0000110D0000}"/>
    <cellStyle name="Comma 3 4 3 3 7 2" xfId="39864" xr:uid="{00000000-0005-0000-0000-0000120D0000}"/>
    <cellStyle name="Comma 3 4 3 3 8" xfId="29052" xr:uid="{00000000-0005-0000-0000-0000130D0000}"/>
    <cellStyle name="Comma 3 4 3 4" xfId="11182" xr:uid="{00000000-0005-0000-0000-0000140D0000}"/>
    <cellStyle name="Comma 3 4 3 4 2" xfId="18294" xr:uid="{00000000-0005-0000-0000-0000150D0000}"/>
    <cellStyle name="Comma 3 4 3 4 2 2" xfId="38346" xr:uid="{00000000-0005-0000-0000-0000160D0000}"/>
    <cellStyle name="Comma 3 4 3 4 3" xfId="18690" xr:uid="{00000000-0005-0000-0000-0000170D0000}"/>
    <cellStyle name="Comma 3 4 3 4 3 2" xfId="38742" xr:uid="{00000000-0005-0000-0000-0000180D0000}"/>
    <cellStyle name="Comma 3 4 3 4 4" xfId="19086" xr:uid="{00000000-0005-0000-0000-0000190D0000}"/>
    <cellStyle name="Comma 3 4 3 4 4 2" xfId="39138" xr:uid="{00000000-0005-0000-0000-00001A0D0000}"/>
    <cellStyle name="Comma 3 4 3 4 5" xfId="19482" xr:uid="{00000000-0005-0000-0000-00001B0D0000}"/>
    <cellStyle name="Comma 3 4 3 4 5 2" xfId="39534" xr:uid="{00000000-0005-0000-0000-00001C0D0000}"/>
    <cellStyle name="Comma 3 4 3 4 6" xfId="19878" xr:uid="{00000000-0005-0000-0000-00001D0D0000}"/>
    <cellStyle name="Comma 3 4 3 4 6 2" xfId="39930" xr:uid="{00000000-0005-0000-0000-00001E0D0000}"/>
    <cellStyle name="Comma 3 4 3 4 7" xfId="31234" xr:uid="{00000000-0005-0000-0000-00001F0D0000}"/>
    <cellStyle name="Comma 3 4 3 5" xfId="18096" xr:uid="{00000000-0005-0000-0000-0000200D0000}"/>
    <cellStyle name="Comma 3 4 3 5 2" xfId="38148" xr:uid="{00000000-0005-0000-0000-0000210D0000}"/>
    <cellStyle name="Comma 3 4 3 6" xfId="18492" xr:uid="{00000000-0005-0000-0000-0000220D0000}"/>
    <cellStyle name="Comma 3 4 3 6 2" xfId="38544" xr:uid="{00000000-0005-0000-0000-0000230D0000}"/>
    <cellStyle name="Comma 3 4 3 7" xfId="18888" xr:uid="{00000000-0005-0000-0000-0000240D0000}"/>
    <cellStyle name="Comma 3 4 3 7 2" xfId="38940" xr:uid="{00000000-0005-0000-0000-0000250D0000}"/>
    <cellStyle name="Comma 3 4 3 8" xfId="19284" xr:uid="{00000000-0005-0000-0000-0000260D0000}"/>
    <cellStyle name="Comma 3 4 3 8 2" xfId="39336" xr:uid="{00000000-0005-0000-0000-0000270D0000}"/>
    <cellStyle name="Comma 3 4 3 9" xfId="19680" xr:uid="{00000000-0005-0000-0000-0000280D0000}"/>
    <cellStyle name="Comma 3 4 3 9 2" xfId="39732" xr:uid="{00000000-0005-0000-0000-0000290D0000}"/>
    <cellStyle name="Comma 3 4 4" xfId="3646" xr:uid="{00000000-0005-0000-0000-00002A0D0000}"/>
    <cellStyle name="Comma 3 4 4 10" xfId="23698" xr:uid="{00000000-0005-0000-0000-00002B0D0000}"/>
    <cellStyle name="Comma 3 4 4 2" xfId="8128" xr:uid="{00000000-0005-0000-0000-00002C0D0000}"/>
    <cellStyle name="Comma 3 4 4 2 2" xfId="17158" xr:uid="{00000000-0005-0000-0000-00002D0D0000}"/>
    <cellStyle name="Comma 3 4 4 2 2 2" xfId="18382" xr:uid="{00000000-0005-0000-0000-00002E0D0000}"/>
    <cellStyle name="Comma 3 4 4 2 2 2 2" xfId="38434" xr:uid="{00000000-0005-0000-0000-00002F0D0000}"/>
    <cellStyle name="Comma 3 4 4 2 2 3" xfId="18778" xr:uid="{00000000-0005-0000-0000-0000300D0000}"/>
    <cellStyle name="Comma 3 4 4 2 2 3 2" xfId="38830" xr:uid="{00000000-0005-0000-0000-0000310D0000}"/>
    <cellStyle name="Comma 3 4 4 2 2 4" xfId="19174" xr:uid="{00000000-0005-0000-0000-0000320D0000}"/>
    <cellStyle name="Comma 3 4 4 2 2 4 2" xfId="39226" xr:uid="{00000000-0005-0000-0000-0000330D0000}"/>
    <cellStyle name="Comma 3 4 4 2 2 5" xfId="19570" xr:uid="{00000000-0005-0000-0000-0000340D0000}"/>
    <cellStyle name="Comma 3 4 4 2 2 5 2" xfId="39622" xr:uid="{00000000-0005-0000-0000-0000350D0000}"/>
    <cellStyle name="Comma 3 4 4 2 2 6" xfId="19966" xr:uid="{00000000-0005-0000-0000-0000360D0000}"/>
    <cellStyle name="Comma 3 4 4 2 2 6 2" xfId="40018" xr:uid="{00000000-0005-0000-0000-0000370D0000}"/>
    <cellStyle name="Comma 3 4 4 2 2 7" xfId="37210" xr:uid="{00000000-0005-0000-0000-0000380D0000}"/>
    <cellStyle name="Comma 3 4 4 2 3" xfId="18184" xr:uid="{00000000-0005-0000-0000-0000390D0000}"/>
    <cellStyle name="Comma 3 4 4 2 3 2" xfId="38236" xr:uid="{00000000-0005-0000-0000-00003A0D0000}"/>
    <cellStyle name="Comma 3 4 4 2 4" xfId="18580" xr:uid="{00000000-0005-0000-0000-00003B0D0000}"/>
    <cellStyle name="Comma 3 4 4 2 4 2" xfId="38632" xr:uid="{00000000-0005-0000-0000-00003C0D0000}"/>
    <cellStyle name="Comma 3 4 4 2 5" xfId="18976" xr:uid="{00000000-0005-0000-0000-00003D0D0000}"/>
    <cellStyle name="Comma 3 4 4 2 5 2" xfId="39028" xr:uid="{00000000-0005-0000-0000-00003E0D0000}"/>
    <cellStyle name="Comma 3 4 4 2 6" xfId="19372" xr:uid="{00000000-0005-0000-0000-00003F0D0000}"/>
    <cellStyle name="Comma 3 4 4 2 6 2" xfId="39424" xr:uid="{00000000-0005-0000-0000-0000400D0000}"/>
    <cellStyle name="Comma 3 4 4 2 7" xfId="19768" xr:uid="{00000000-0005-0000-0000-0000410D0000}"/>
    <cellStyle name="Comma 3 4 4 2 7 2" xfId="39820" xr:uid="{00000000-0005-0000-0000-0000420D0000}"/>
    <cellStyle name="Comma 3 4 4 2 8" xfId="28180" xr:uid="{00000000-0005-0000-0000-0000430D0000}"/>
    <cellStyle name="Comma 3 4 4 3" xfId="9022" xr:uid="{00000000-0005-0000-0000-0000440D0000}"/>
    <cellStyle name="Comma 3 4 4 3 2" xfId="18052" xr:uid="{00000000-0005-0000-0000-0000450D0000}"/>
    <cellStyle name="Comma 3 4 4 3 2 2" xfId="18448" xr:uid="{00000000-0005-0000-0000-0000460D0000}"/>
    <cellStyle name="Comma 3 4 4 3 2 2 2" xfId="38500" xr:uid="{00000000-0005-0000-0000-0000470D0000}"/>
    <cellStyle name="Comma 3 4 4 3 2 3" xfId="18844" xr:uid="{00000000-0005-0000-0000-0000480D0000}"/>
    <cellStyle name="Comma 3 4 4 3 2 3 2" xfId="38896" xr:uid="{00000000-0005-0000-0000-0000490D0000}"/>
    <cellStyle name="Comma 3 4 4 3 2 4" xfId="19240" xr:uid="{00000000-0005-0000-0000-00004A0D0000}"/>
    <cellStyle name="Comma 3 4 4 3 2 4 2" xfId="39292" xr:uid="{00000000-0005-0000-0000-00004B0D0000}"/>
    <cellStyle name="Comma 3 4 4 3 2 5" xfId="19636" xr:uid="{00000000-0005-0000-0000-00004C0D0000}"/>
    <cellStyle name="Comma 3 4 4 3 2 5 2" xfId="39688" xr:uid="{00000000-0005-0000-0000-00004D0D0000}"/>
    <cellStyle name="Comma 3 4 4 3 2 6" xfId="20032" xr:uid="{00000000-0005-0000-0000-00004E0D0000}"/>
    <cellStyle name="Comma 3 4 4 3 2 6 2" xfId="40084" xr:uid="{00000000-0005-0000-0000-00004F0D0000}"/>
    <cellStyle name="Comma 3 4 4 3 2 7" xfId="38104" xr:uid="{00000000-0005-0000-0000-0000500D0000}"/>
    <cellStyle name="Comma 3 4 4 3 3" xfId="18250" xr:uid="{00000000-0005-0000-0000-0000510D0000}"/>
    <cellStyle name="Comma 3 4 4 3 3 2" xfId="38302" xr:uid="{00000000-0005-0000-0000-0000520D0000}"/>
    <cellStyle name="Comma 3 4 4 3 4" xfId="18646" xr:uid="{00000000-0005-0000-0000-0000530D0000}"/>
    <cellStyle name="Comma 3 4 4 3 4 2" xfId="38698" xr:uid="{00000000-0005-0000-0000-0000540D0000}"/>
    <cellStyle name="Comma 3 4 4 3 5" xfId="19042" xr:uid="{00000000-0005-0000-0000-0000550D0000}"/>
    <cellStyle name="Comma 3 4 4 3 5 2" xfId="39094" xr:uid="{00000000-0005-0000-0000-0000560D0000}"/>
    <cellStyle name="Comma 3 4 4 3 6" xfId="19438" xr:uid="{00000000-0005-0000-0000-0000570D0000}"/>
    <cellStyle name="Comma 3 4 4 3 6 2" xfId="39490" xr:uid="{00000000-0005-0000-0000-0000580D0000}"/>
    <cellStyle name="Comma 3 4 4 3 7" xfId="19834" xr:uid="{00000000-0005-0000-0000-0000590D0000}"/>
    <cellStyle name="Comma 3 4 4 3 7 2" xfId="39886" xr:uid="{00000000-0005-0000-0000-00005A0D0000}"/>
    <cellStyle name="Comma 3 4 4 3 8" xfId="29074" xr:uid="{00000000-0005-0000-0000-00005B0D0000}"/>
    <cellStyle name="Comma 3 4 4 4" xfId="12676" xr:uid="{00000000-0005-0000-0000-00005C0D0000}"/>
    <cellStyle name="Comma 3 4 4 4 2" xfId="18316" xr:uid="{00000000-0005-0000-0000-00005D0D0000}"/>
    <cellStyle name="Comma 3 4 4 4 2 2" xfId="38368" xr:uid="{00000000-0005-0000-0000-00005E0D0000}"/>
    <cellStyle name="Comma 3 4 4 4 3" xfId="18712" xr:uid="{00000000-0005-0000-0000-00005F0D0000}"/>
    <cellStyle name="Comma 3 4 4 4 3 2" xfId="38764" xr:uid="{00000000-0005-0000-0000-0000600D0000}"/>
    <cellStyle name="Comma 3 4 4 4 4" xfId="19108" xr:uid="{00000000-0005-0000-0000-0000610D0000}"/>
    <cellStyle name="Comma 3 4 4 4 4 2" xfId="39160" xr:uid="{00000000-0005-0000-0000-0000620D0000}"/>
    <cellStyle name="Comma 3 4 4 4 5" xfId="19504" xr:uid="{00000000-0005-0000-0000-0000630D0000}"/>
    <cellStyle name="Comma 3 4 4 4 5 2" xfId="39556" xr:uid="{00000000-0005-0000-0000-0000640D0000}"/>
    <cellStyle name="Comma 3 4 4 4 6" xfId="19900" xr:uid="{00000000-0005-0000-0000-0000650D0000}"/>
    <cellStyle name="Comma 3 4 4 4 6 2" xfId="39952" xr:uid="{00000000-0005-0000-0000-0000660D0000}"/>
    <cellStyle name="Comma 3 4 4 4 7" xfId="32728" xr:uid="{00000000-0005-0000-0000-0000670D0000}"/>
    <cellStyle name="Comma 3 4 4 5" xfId="18118" xr:uid="{00000000-0005-0000-0000-0000680D0000}"/>
    <cellStyle name="Comma 3 4 4 5 2" xfId="38170" xr:uid="{00000000-0005-0000-0000-0000690D0000}"/>
    <cellStyle name="Comma 3 4 4 6" xfId="18514" xr:uid="{00000000-0005-0000-0000-00006A0D0000}"/>
    <cellStyle name="Comma 3 4 4 6 2" xfId="38566" xr:uid="{00000000-0005-0000-0000-00006B0D0000}"/>
    <cellStyle name="Comma 3 4 4 7" xfId="18910" xr:uid="{00000000-0005-0000-0000-00006C0D0000}"/>
    <cellStyle name="Comma 3 4 4 7 2" xfId="38962" xr:uid="{00000000-0005-0000-0000-00006D0D0000}"/>
    <cellStyle name="Comma 3 4 4 8" xfId="19306" xr:uid="{00000000-0005-0000-0000-00006E0D0000}"/>
    <cellStyle name="Comma 3 4 4 8 2" xfId="39358" xr:uid="{00000000-0005-0000-0000-00006F0D0000}"/>
    <cellStyle name="Comma 3 4 4 9" xfId="19702" xr:uid="{00000000-0005-0000-0000-0000700D0000}"/>
    <cellStyle name="Comma 3 4 4 9 2" xfId="39754" xr:uid="{00000000-0005-0000-0000-0000710D0000}"/>
    <cellStyle name="Comma 3 4 5" xfId="5140" xr:uid="{00000000-0005-0000-0000-0000720D0000}"/>
    <cellStyle name="Comma 3 4 5 2" xfId="14170" xr:uid="{00000000-0005-0000-0000-0000730D0000}"/>
    <cellStyle name="Comma 3 4 5 2 2" xfId="18338" xr:uid="{00000000-0005-0000-0000-0000740D0000}"/>
    <cellStyle name="Comma 3 4 5 2 2 2" xfId="38390" xr:uid="{00000000-0005-0000-0000-0000750D0000}"/>
    <cellStyle name="Comma 3 4 5 2 3" xfId="18734" xr:uid="{00000000-0005-0000-0000-0000760D0000}"/>
    <cellStyle name="Comma 3 4 5 2 3 2" xfId="38786" xr:uid="{00000000-0005-0000-0000-0000770D0000}"/>
    <cellStyle name="Comma 3 4 5 2 4" xfId="19130" xr:uid="{00000000-0005-0000-0000-0000780D0000}"/>
    <cellStyle name="Comma 3 4 5 2 4 2" xfId="39182" xr:uid="{00000000-0005-0000-0000-0000790D0000}"/>
    <cellStyle name="Comma 3 4 5 2 5" xfId="19526" xr:uid="{00000000-0005-0000-0000-00007A0D0000}"/>
    <cellStyle name="Comma 3 4 5 2 5 2" xfId="39578" xr:uid="{00000000-0005-0000-0000-00007B0D0000}"/>
    <cellStyle name="Comma 3 4 5 2 6" xfId="19922" xr:uid="{00000000-0005-0000-0000-00007C0D0000}"/>
    <cellStyle name="Comma 3 4 5 2 6 2" xfId="39974" xr:uid="{00000000-0005-0000-0000-00007D0D0000}"/>
    <cellStyle name="Comma 3 4 5 2 7" xfId="34222" xr:uid="{00000000-0005-0000-0000-00007E0D0000}"/>
    <cellStyle name="Comma 3 4 5 3" xfId="18140" xr:uid="{00000000-0005-0000-0000-00007F0D0000}"/>
    <cellStyle name="Comma 3 4 5 3 2" xfId="38192" xr:uid="{00000000-0005-0000-0000-0000800D0000}"/>
    <cellStyle name="Comma 3 4 5 4" xfId="18536" xr:uid="{00000000-0005-0000-0000-0000810D0000}"/>
    <cellStyle name="Comma 3 4 5 4 2" xfId="38588" xr:uid="{00000000-0005-0000-0000-0000820D0000}"/>
    <cellStyle name="Comma 3 4 5 5" xfId="18932" xr:uid="{00000000-0005-0000-0000-0000830D0000}"/>
    <cellStyle name="Comma 3 4 5 5 2" xfId="38984" xr:uid="{00000000-0005-0000-0000-0000840D0000}"/>
    <cellStyle name="Comma 3 4 5 6" xfId="19328" xr:uid="{00000000-0005-0000-0000-0000850D0000}"/>
    <cellStyle name="Comma 3 4 5 6 2" xfId="39380" xr:uid="{00000000-0005-0000-0000-0000860D0000}"/>
    <cellStyle name="Comma 3 4 5 7" xfId="19724" xr:uid="{00000000-0005-0000-0000-0000870D0000}"/>
    <cellStyle name="Comma 3 4 5 7 2" xfId="39776" xr:uid="{00000000-0005-0000-0000-0000880D0000}"/>
    <cellStyle name="Comma 3 4 5 8" xfId="25192" xr:uid="{00000000-0005-0000-0000-0000890D0000}"/>
    <cellStyle name="Comma 3 4 6" xfId="8978" xr:uid="{00000000-0005-0000-0000-00008A0D0000}"/>
    <cellStyle name="Comma 3 4 6 2" xfId="18008" xr:uid="{00000000-0005-0000-0000-00008B0D0000}"/>
    <cellStyle name="Comma 3 4 6 2 2" xfId="18404" xr:uid="{00000000-0005-0000-0000-00008C0D0000}"/>
    <cellStyle name="Comma 3 4 6 2 2 2" xfId="38456" xr:uid="{00000000-0005-0000-0000-00008D0D0000}"/>
    <cellStyle name="Comma 3 4 6 2 3" xfId="18800" xr:uid="{00000000-0005-0000-0000-00008E0D0000}"/>
    <cellStyle name="Comma 3 4 6 2 3 2" xfId="38852" xr:uid="{00000000-0005-0000-0000-00008F0D0000}"/>
    <cellStyle name="Comma 3 4 6 2 4" xfId="19196" xr:uid="{00000000-0005-0000-0000-0000900D0000}"/>
    <cellStyle name="Comma 3 4 6 2 4 2" xfId="39248" xr:uid="{00000000-0005-0000-0000-0000910D0000}"/>
    <cellStyle name="Comma 3 4 6 2 5" xfId="19592" xr:uid="{00000000-0005-0000-0000-0000920D0000}"/>
    <cellStyle name="Comma 3 4 6 2 5 2" xfId="39644" xr:uid="{00000000-0005-0000-0000-0000930D0000}"/>
    <cellStyle name="Comma 3 4 6 2 6" xfId="19988" xr:uid="{00000000-0005-0000-0000-0000940D0000}"/>
    <cellStyle name="Comma 3 4 6 2 6 2" xfId="40040" xr:uid="{00000000-0005-0000-0000-0000950D0000}"/>
    <cellStyle name="Comma 3 4 6 2 7" xfId="38060" xr:uid="{00000000-0005-0000-0000-0000960D0000}"/>
    <cellStyle name="Comma 3 4 6 3" xfId="18206" xr:uid="{00000000-0005-0000-0000-0000970D0000}"/>
    <cellStyle name="Comma 3 4 6 3 2" xfId="38258" xr:uid="{00000000-0005-0000-0000-0000980D0000}"/>
    <cellStyle name="Comma 3 4 6 4" xfId="18602" xr:uid="{00000000-0005-0000-0000-0000990D0000}"/>
    <cellStyle name="Comma 3 4 6 4 2" xfId="38654" xr:uid="{00000000-0005-0000-0000-00009A0D0000}"/>
    <cellStyle name="Comma 3 4 6 5" xfId="18998" xr:uid="{00000000-0005-0000-0000-00009B0D0000}"/>
    <cellStyle name="Comma 3 4 6 5 2" xfId="39050" xr:uid="{00000000-0005-0000-0000-00009C0D0000}"/>
    <cellStyle name="Comma 3 4 6 6" xfId="19394" xr:uid="{00000000-0005-0000-0000-00009D0D0000}"/>
    <cellStyle name="Comma 3 4 6 6 2" xfId="39446" xr:uid="{00000000-0005-0000-0000-00009E0D0000}"/>
    <cellStyle name="Comma 3 4 6 7" xfId="19790" xr:uid="{00000000-0005-0000-0000-00009F0D0000}"/>
    <cellStyle name="Comma 3 4 6 7 2" xfId="39842" xr:uid="{00000000-0005-0000-0000-0000A00D0000}"/>
    <cellStyle name="Comma 3 4 6 8" xfId="29030" xr:uid="{00000000-0005-0000-0000-0000A10D0000}"/>
    <cellStyle name="Comma 3 4 7" xfId="9688" xr:uid="{00000000-0005-0000-0000-0000A20D0000}"/>
    <cellStyle name="Comma 3 4 7 2" xfId="18272" xr:uid="{00000000-0005-0000-0000-0000A30D0000}"/>
    <cellStyle name="Comma 3 4 7 2 2" xfId="38324" xr:uid="{00000000-0005-0000-0000-0000A40D0000}"/>
    <cellStyle name="Comma 3 4 7 3" xfId="18668" xr:uid="{00000000-0005-0000-0000-0000A50D0000}"/>
    <cellStyle name="Comma 3 4 7 3 2" xfId="38720" xr:uid="{00000000-0005-0000-0000-0000A60D0000}"/>
    <cellStyle name="Comma 3 4 7 4" xfId="19064" xr:uid="{00000000-0005-0000-0000-0000A70D0000}"/>
    <cellStyle name="Comma 3 4 7 4 2" xfId="39116" xr:uid="{00000000-0005-0000-0000-0000A80D0000}"/>
    <cellStyle name="Comma 3 4 7 5" xfId="19460" xr:uid="{00000000-0005-0000-0000-0000A90D0000}"/>
    <cellStyle name="Comma 3 4 7 5 2" xfId="39512" xr:uid="{00000000-0005-0000-0000-0000AA0D0000}"/>
    <cellStyle name="Comma 3 4 7 6" xfId="19856" xr:uid="{00000000-0005-0000-0000-0000AB0D0000}"/>
    <cellStyle name="Comma 3 4 7 6 2" xfId="39908" xr:uid="{00000000-0005-0000-0000-0000AC0D0000}"/>
    <cellStyle name="Comma 3 4 7 7" xfId="29740" xr:uid="{00000000-0005-0000-0000-0000AD0D0000}"/>
    <cellStyle name="Comma 3 4 8" xfId="18074" xr:uid="{00000000-0005-0000-0000-0000AE0D0000}"/>
    <cellStyle name="Comma 3 4 8 2" xfId="38126" xr:uid="{00000000-0005-0000-0000-0000AF0D0000}"/>
    <cellStyle name="Comma 3 4 9" xfId="18470" xr:uid="{00000000-0005-0000-0000-0000B00D0000}"/>
    <cellStyle name="Comma 3 4 9 2" xfId="38522" xr:uid="{00000000-0005-0000-0000-0000B10D0000}"/>
    <cellStyle name="Comma 3 5" xfId="845" xr:uid="{00000000-0005-0000-0000-0000B20D0000}"/>
    <cellStyle name="Comma 3 5 10" xfId="18869" xr:uid="{00000000-0005-0000-0000-0000B30D0000}"/>
    <cellStyle name="Comma 3 5 10 2" xfId="38921" xr:uid="{00000000-0005-0000-0000-0000B40D0000}"/>
    <cellStyle name="Comma 3 5 11" xfId="19265" xr:uid="{00000000-0005-0000-0000-0000B50D0000}"/>
    <cellStyle name="Comma 3 5 11 2" xfId="39317" xr:uid="{00000000-0005-0000-0000-0000B60D0000}"/>
    <cellStyle name="Comma 3 5 12" xfId="19661" xr:uid="{00000000-0005-0000-0000-0000B70D0000}"/>
    <cellStyle name="Comma 3 5 12 2" xfId="39713" xr:uid="{00000000-0005-0000-0000-0000B80D0000}"/>
    <cellStyle name="Comma 3 5 13" xfId="20897" xr:uid="{00000000-0005-0000-0000-0000B90D0000}"/>
    <cellStyle name="Comma 3 5 2" xfId="1500" xr:uid="{00000000-0005-0000-0000-0000BA0D0000}"/>
    <cellStyle name="Comma 3 5 2 10" xfId="19276" xr:uid="{00000000-0005-0000-0000-0000BB0D0000}"/>
    <cellStyle name="Comma 3 5 2 10 2" xfId="39328" xr:uid="{00000000-0005-0000-0000-0000BC0D0000}"/>
    <cellStyle name="Comma 3 5 2 11" xfId="19672" xr:uid="{00000000-0005-0000-0000-0000BD0D0000}"/>
    <cellStyle name="Comma 3 5 2 11 2" xfId="39724" xr:uid="{00000000-0005-0000-0000-0000BE0D0000}"/>
    <cellStyle name="Comma 3 5 2 12" xfId="21552" xr:uid="{00000000-0005-0000-0000-0000BF0D0000}"/>
    <cellStyle name="Comma 3 5 2 2" xfId="2994" xr:uid="{00000000-0005-0000-0000-0000C00D0000}"/>
    <cellStyle name="Comma 3 5 2 2 10" xfId="23046" xr:uid="{00000000-0005-0000-0000-0000C10D0000}"/>
    <cellStyle name="Comma 3 5 2 2 2" xfId="7476" xr:uid="{00000000-0005-0000-0000-0000C20D0000}"/>
    <cellStyle name="Comma 3 5 2 2 2 2" xfId="16506" xr:uid="{00000000-0005-0000-0000-0000C30D0000}"/>
    <cellStyle name="Comma 3 5 2 2 2 2 2" xfId="18374" xr:uid="{00000000-0005-0000-0000-0000C40D0000}"/>
    <cellStyle name="Comma 3 5 2 2 2 2 2 2" xfId="38426" xr:uid="{00000000-0005-0000-0000-0000C50D0000}"/>
    <cellStyle name="Comma 3 5 2 2 2 2 3" xfId="18770" xr:uid="{00000000-0005-0000-0000-0000C60D0000}"/>
    <cellStyle name="Comma 3 5 2 2 2 2 3 2" xfId="38822" xr:uid="{00000000-0005-0000-0000-0000C70D0000}"/>
    <cellStyle name="Comma 3 5 2 2 2 2 4" xfId="19166" xr:uid="{00000000-0005-0000-0000-0000C80D0000}"/>
    <cellStyle name="Comma 3 5 2 2 2 2 4 2" xfId="39218" xr:uid="{00000000-0005-0000-0000-0000C90D0000}"/>
    <cellStyle name="Comma 3 5 2 2 2 2 5" xfId="19562" xr:uid="{00000000-0005-0000-0000-0000CA0D0000}"/>
    <cellStyle name="Comma 3 5 2 2 2 2 5 2" xfId="39614" xr:uid="{00000000-0005-0000-0000-0000CB0D0000}"/>
    <cellStyle name="Comma 3 5 2 2 2 2 6" xfId="19958" xr:uid="{00000000-0005-0000-0000-0000CC0D0000}"/>
    <cellStyle name="Comma 3 5 2 2 2 2 6 2" xfId="40010" xr:uid="{00000000-0005-0000-0000-0000CD0D0000}"/>
    <cellStyle name="Comma 3 5 2 2 2 2 7" xfId="36558" xr:uid="{00000000-0005-0000-0000-0000CE0D0000}"/>
    <cellStyle name="Comma 3 5 2 2 2 3" xfId="18176" xr:uid="{00000000-0005-0000-0000-0000CF0D0000}"/>
    <cellStyle name="Comma 3 5 2 2 2 3 2" xfId="38228" xr:uid="{00000000-0005-0000-0000-0000D00D0000}"/>
    <cellStyle name="Comma 3 5 2 2 2 4" xfId="18572" xr:uid="{00000000-0005-0000-0000-0000D10D0000}"/>
    <cellStyle name="Comma 3 5 2 2 2 4 2" xfId="38624" xr:uid="{00000000-0005-0000-0000-0000D20D0000}"/>
    <cellStyle name="Comma 3 5 2 2 2 5" xfId="18968" xr:uid="{00000000-0005-0000-0000-0000D30D0000}"/>
    <cellStyle name="Comma 3 5 2 2 2 5 2" xfId="39020" xr:uid="{00000000-0005-0000-0000-0000D40D0000}"/>
    <cellStyle name="Comma 3 5 2 2 2 6" xfId="19364" xr:uid="{00000000-0005-0000-0000-0000D50D0000}"/>
    <cellStyle name="Comma 3 5 2 2 2 6 2" xfId="39416" xr:uid="{00000000-0005-0000-0000-0000D60D0000}"/>
    <cellStyle name="Comma 3 5 2 2 2 7" xfId="19760" xr:uid="{00000000-0005-0000-0000-0000D70D0000}"/>
    <cellStyle name="Comma 3 5 2 2 2 7 2" xfId="39812" xr:uid="{00000000-0005-0000-0000-0000D80D0000}"/>
    <cellStyle name="Comma 3 5 2 2 2 8" xfId="27528" xr:uid="{00000000-0005-0000-0000-0000D90D0000}"/>
    <cellStyle name="Comma 3 5 2 2 3" xfId="9014" xr:uid="{00000000-0005-0000-0000-0000DA0D0000}"/>
    <cellStyle name="Comma 3 5 2 2 3 2" xfId="18044" xr:uid="{00000000-0005-0000-0000-0000DB0D0000}"/>
    <cellStyle name="Comma 3 5 2 2 3 2 2" xfId="18440" xr:uid="{00000000-0005-0000-0000-0000DC0D0000}"/>
    <cellStyle name="Comma 3 5 2 2 3 2 2 2" xfId="38492" xr:uid="{00000000-0005-0000-0000-0000DD0D0000}"/>
    <cellStyle name="Comma 3 5 2 2 3 2 3" xfId="18836" xr:uid="{00000000-0005-0000-0000-0000DE0D0000}"/>
    <cellStyle name="Comma 3 5 2 2 3 2 3 2" xfId="38888" xr:uid="{00000000-0005-0000-0000-0000DF0D0000}"/>
    <cellStyle name="Comma 3 5 2 2 3 2 4" xfId="19232" xr:uid="{00000000-0005-0000-0000-0000E00D0000}"/>
    <cellStyle name="Comma 3 5 2 2 3 2 4 2" xfId="39284" xr:uid="{00000000-0005-0000-0000-0000E10D0000}"/>
    <cellStyle name="Comma 3 5 2 2 3 2 5" xfId="19628" xr:uid="{00000000-0005-0000-0000-0000E20D0000}"/>
    <cellStyle name="Comma 3 5 2 2 3 2 5 2" xfId="39680" xr:uid="{00000000-0005-0000-0000-0000E30D0000}"/>
    <cellStyle name="Comma 3 5 2 2 3 2 6" xfId="20024" xr:uid="{00000000-0005-0000-0000-0000E40D0000}"/>
    <cellStyle name="Comma 3 5 2 2 3 2 6 2" xfId="40076" xr:uid="{00000000-0005-0000-0000-0000E50D0000}"/>
    <cellStyle name="Comma 3 5 2 2 3 2 7" xfId="38096" xr:uid="{00000000-0005-0000-0000-0000E60D0000}"/>
    <cellStyle name="Comma 3 5 2 2 3 3" xfId="18242" xr:uid="{00000000-0005-0000-0000-0000E70D0000}"/>
    <cellStyle name="Comma 3 5 2 2 3 3 2" xfId="38294" xr:uid="{00000000-0005-0000-0000-0000E80D0000}"/>
    <cellStyle name="Comma 3 5 2 2 3 4" xfId="18638" xr:uid="{00000000-0005-0000-0000-0000E90D0000}"/>
    <cellStyle name="Comma 3 5 2 2 3 4 2" xfId="38690" xr:uid="{00000000-0005-0000-0000-0000EA0D0000}"/>
    <cellStyle name="Comma 3 5 2 2 3 5" xfId="19034" xr:uid="{00000000-0005-0000-0000-0000EB0D0000}"/>
    <cellStyle name="Comma 3 5 2 2 3 5 2" xfId="39086" xr:uid="{00000000-0005-0000-0000-0000EC0D0000}"/>
    <cellStyle name="Comma 3 5 2 2 3 6" xfId="19430" xr:uid="{00000000-0005-0000-0000-0000ED0D0000}"/>
    <cellStyle name="Comma 3 5 2 2 3 6 2" xfId="39482" xr:uid="{00000000-0005-0000-0000-0000EE0D0000}"/>
    <cellStyle name="Comma 3 5 2 2 3 7" xfId="19826" xr:uid="{00000000-0005-0000-0000-0000EF0D0000}"/>
    <cellStyle name="Comma 3 5 2 2 3 7 2" xfId="39878" xr:uid="{00000000-0005-0000-0000-0000F00D0000}"/>
    <cellStyle name="Comma 3 5 2 2 3 8" xfId="29066" xr:uid="{00000000-0005-0000-0000-0000F10D0000}"/>
    <cellStyle name="Comma 3 5 2 2 4" xfId="12024" xr:uid="{00000000-0005-0000-0000-0000F20D0000}"/>
    <cellStyle name="Comma 3 5 2 2 4 2" xfId="18308" xr:uid="{00000000-0005-0000-0000-0000F30D0000}"/>
    <cellStyle name="Comma 3 5 2 2 4 2 2" xfId="38360" xr:uid="{00000000-0005-0000-0000-0000F40D0000}"/>
    <cellStyle name="Comma 3 5 2 2 4 3" xfId="18704" xr:uid="{00000000-0005-0000-0000-0000F50D0000}"/>
    <cellStyle name="Comma 3 5 2 2 4 3 2" xfId="38756" xr:uid="{00000000-0005-0000-0000-0000F60D0000}"/>
    <cellStyle name="Comma 3 5 2 2 4 4" xfId="19100" xr:uid="{00000000-0005-0000-0000-0000F70D0000}"/>
    <cellStyle name="Comma 3 5 2 2 4 4 2" xfId="39152" xr:uid="{00000000-0005-0000-0000-0000F80D0000}"/>
    <cellStyle name="Comma 3 5 2 2 4 5" xfId="19496" xr:uid="{00000000-0005-0000-0000-0000F90D0000}"/>
    <cellStyle name="Comma 3 5 2 2 4 5 2" xfId="39548" xr:uid="{00000000-0005-0000-0000-0000FA0D0000}"/>
    <cellStyle name="Comma 3 5 2 2 4 6" xfId="19892" xr:uid="{00000000-0005-0000-0000-0000FB0D0000}"/>
    <cellStyle name="Comma 3 5 2 2 4 6 2" xfId="39944" xr:uid="{00000000-0005-0000-0000-0000FC0D0000}"/>
    <cellStyle name="Comma 3 5 2 2 4 7" xfId="32076" xr:uid="{00000000-0005-0000-0000-0000FD0D0000}"/>
    <cellStyle name="Comma 3 5 2 2 5" xfId="18110" xr:uid="{00000000-0005-0000-0000-0000FE0D0000}"/>
    <cellStyle name="Comma 3 5 2 2 5 2" xfId="38162" xr:uid="{00000000-0005-0000-0000-0000FF0D0000}"/>
    <cellStyle name="Comma 3 5 2 2 6" xfId="18506" xr:uid="{00000000-0005-0000-0000-0000000E0000}"/>
    <cellStyle name="Comma 3 5 2 2 6 2" xfId="38558" xr:uid="{00000000-0005-0000-0000-0000010E0000}"/>
    <cellStyle name="Comma 3 5 2 2 7" xfId="18902" xr:uid="{00000000-0005-0000-0000-0000020E0000}"/>
    <cellStyle name="Comma 3 5 2 2 7 2" xfId="38954" xr:uid="{00000000-0005-0000-0000-0000030E0000}"/>
    <cellStyle name="Comma 3 5 2 2 8" xfId="19298" xr:uid="{00000000-0005-0000-0000-0000040E0000}"/>
    <cellStyle name="Comma 3 5 2 2 8 2" xfId="39350" xr:uid="{00000000-0005-0000-0000-0000050E0000}"/>
    <cellStyle name="Comma 3 5 2 2 9" xfId="19694" xr:uid="{00000000-0005-0000-0000-0000060E0000}"/>
    <cellStyle name="Comma 3 5 2 2 9 2" xfId="39746" xr:uid="{00000000-0005-0000-0000-0000070E0000}"/>
    <cellStyle name="Comma 3 5 2 3" xfId="4488" xr:uid="{00000000-0005-0000-0000-0000080E0000}"/>
    <cellStyle name="Comma 3 5 2 3 10" xfId="24540" xr:uid="{00000000-0005-0000-0000-0000090E0000}"/>
    <cellStyle name="Comma 3 5 2 3 2" xfId="8970" xr:uid="{00000000-0005-0000-0000-00000A0E0000}"/>
    <cellStyle name="Comma 3 5 2 3 2 2" xfId="18000" xr:uid="{00000000-0005-0000-0000-00000B0E0000}"/>
    <cellStyle name="Comma 3 5 2 3 2 2 2" xfId="18396" xr:uid="{00000000-0005-0000-0000-00000C0E0000}"/>
    <cellStyle name="Comma 3 5 2 3 2 2 2 2" xfId="38448" xr:uid="{00000000-0005-0000-0000-00000D0E0000}"/>
    <cellStyle name="Comma 3 5 2 3 2 2 3" xfId="18792" xr:uid="{00000000-0005-0000-0000-00000E0E0000}"/>
    <cellStyle name="Comma 3 5 2 3 2 2 3 2" xfId="38844" xr:uid="{00000000-0005-0000-0000-00000F0E0000}"/>
    <cellStyle name="Comma 3 5 2 3 2 2 4" xfId="19188" xr:uid="{00000000-0005-0000-0000-0000100E0000}"/>
    <cellStyle name="Comma 3 5 2 3 2 2 4 2" xfId="39240" xr:uid="{00000000-0005-0000-0000-0000110E0000}"/>
    <cellStyle name="Comma 3 5 2 3 2 2 5" xfId="19584" xr:uid="{00000000-0005-0000-0000-0000120E0000}"/>
    <cellStyle name="Comma 3 5 2 3 2 2 5 2" xfId="39636" xr:uid="{00000000-0005-0000-0000-0000130E0000}"/>
    <cellStyle name="Comma 3 5 2 3 2 2 6" xfId="19980" xr:uid="{00000000-0005-0000-0000-0000140E0000}"/>
    <cellStyle name="Comma 3 5 2 3 2 2 6 2" xfId="40032" xr:uid="{00000000-0005-0000-0000-0000150E0000}"/>
    <cellStyle name="Comma 3 5 2 3 2 2 7" xfId="38052" xr:uid="{00000000-0005-0000-0000-0000160E0000}"/>
    <cellStyle name="Comma 3 5 2 3 2 3" xfId="18198" xr:uid="{00000000-0005-0000-0000-0000170E0000}"/>
    <cellStyle name="Comma 3 5 2 3 2 3 2" xfId="38250" xr:uid="{00000000-0005-0000-0000-0000180E0000}"/>
    <cellStyle name="Comma 3 5 2 3 2 4" xfId="18594" xr:uid="{00000000-0005-0000-0000-0000190E0000}"/>
    <cellStyle name="Comma 3 5 2 3 2 4 2" xfId="38646" xr:uid="{00000000-0005-0000-0000-00001A0E0000}"/>
    <cellStyle name="Comma 3 5 2 3 2 5" xfId="18990" xr:uid="{00000000-0005-0000-0000-00001B0E0000}"/>
    <cellStyle name="Comma 3 5 2 3 2 5 2" xfId="39042" xr:uid="{00000000-0005-0000-0000-00001C0E0000}"/>
    <cellStyle name="Comma 3 5 2 3 2 6" xfId="19386" xr:uid="{00000000-0005-0000-0000-00001D0E0000}"/>
    <cellStyle name="Comma 3 5 2 3 2 6 2" xfId="39438" xr:uid="{00000000-0005-0000-0000-00001E0E0000}"/>
    <cellStyle name="Comma 3 5 2 3 2 7" xfId="19782" xr:uid="{00000000-0005-0000-0000-00001F0E0000}"/>
    <cellStyle name="Comma 3 5 2 3 2 7 2" xfId="39834" xr:uid="{00000000-0005-0000-0000-0000200E0000}"/>
    <cellStyle name="Comma 3 5 2 3 2 8" xfId="29022" xr:uid="{00000000-0005-0000-0000-0000210E0000}"/>
    <cellStyle name="Comma 3 5 2 3 3" xfId="9036" xr:uid="{00000000-0005-0000-0000-0000220E0000}"/>
    <cellStyle name="Comma 3 5 2 3 3 2" xfId="18066" xr:uid="{00000000-0005-0000-0000-0000230E0000}"/>
    <cellStyle name="Comma 3 5 2 3 3 2 2" xfId="18462" xr:uid="{00000000-0005-0000-0000-0000240E0000}"/>
    <cellStyle name="Comma 3 5 2 3 3 2 2 2" xfId="38514" xr:uid="{00000000-0005-0000-0000-0000250E0000}"/>
    <cellStyle name="Comma 3 5 2 3 3 2 3" xfId="18858" xr:uid="{00000000-0005-0000-0000-0000260E0000}"/>
    <cellStyle name="Comma 3 5 2 3 3 2 3 2" xfId="38910" xr:uid="{00000000-0005-0000-0000-0000270E0000}"/>
    <cellStyle name="Comma 3 5 2 3 3 2 4" xfId="19254" xr:uid="{00000000-0005-0000-0000-0000280E0000}"/>
    <cellStyle name="Comma 3 5 2 3 3 2 4 2" xfId="39306" xr:uid="{00000000-0005-0000-0000-0000290E0000}"/>
    <cellStyle name="Comma 3 5 2 3 3 2 5" xfId="19650" xr:uid="{00000000-0005-0000-0000-00002A0E0000}"/>
    <cellStyle name="Comma 3 5 2 3 3 2 5 2" xfId="39702" xr:uid="{00000000-0005-0000-0000-00002B0E0000}"/>
    <cellStyle name="Comma 3 5 2 3 3 2 6" xfId="20046" xr:uid="{00000000-0005-0000-0000-00002C0E0000}"/>
    <cellStyle name="Comma 3 5 2 3 3 2 6 2" xfId="40098" xr:uid="{00000000-0005-0000-0000-00002D0E0000}"/>
    <cellStyle name="Comma 3 5 2 3 3 2 7" xfId="38118" xr:uid="{00000000-0005-0000-0000-00002E0E0000}"/>
    <cellStyle name="Comma 3 5 2 3 3 3" xfId="18264" xr:uid="{00000000-0005-0000-0000-00002F0E0000}"/>
    <cellStyle name="Comma 3 5 2 3 3 3 2" xfId="38316" xr:uid="{00000000-0005-0000-0000-0000300E0000}"/>
    <cellStyle name="Comma 3 5 2 3 3 4" xfId="18660" xr:uid="{00000000-0005-0000-0000-0000310E0000}"/>
    <cellStyle name="Comma 3 5 2 3 3 4 2" xfId="38712" xr:uid="{00000000-0005-0000-0000-0000320E0000}"/>
    <cellStyle name="Comma 3 5 2 3 3 5" xfId="19056" xr:uid="{00000000-0005-0000-0000-0000330E0000}"/>
    <cellStyle name="Comma 3 5 2 3 3 5 2" xfId="39108" xr:uid="{00000000-0005-0000-0000-0000340E0000}"/>
    <cellStyle name="Comma 3 5 2 3 3 6" xfId="19452" xr:uid="{00000000-0005-0000-0000-0000350E0000}"/>
    <cellStyle name="Comma 3 5 2 3 3 6 2" xfId="39504" xr:uid="{00000000-0005-0000-0000-0000360E0000}"/>
    <cellStyle name="Comma 3 5 2 3 3 7" xfId="19848" xr:uid="{00000000-0005-0000-0000-0000370E0000}"/>
    <cellStyle name="Comma 3 5 2 3 3 7 2" xfId="39900" xr:uid="{00000000-0005-0000-0000-0000380E0000}"/>
    <cellStyle name="Comma 3 5 2 3 3 8" xfId="29088" xr:uid="{00000000-0005-0000-0000-0000390E0000}"/>
    <cellStyle name="Comma 3 5 2 3 4" xfId="13518" xr:uid="{00000000-0005-0000-0000-00003A0E0000}"/>
    <cellStyle name="Comma 3 5 2 3 4 2" xfId="18330" xr:uid="{00000000-0005-0000-0000-00003B0E0000}"/>
    <cellStyle name="Comma 3 5 2 3 4 2 2" xfId="38382" xr:uid="{00000000-0005-0000-0000-00003C0E0000}"/>
    <cellStyle name="Comma 3 5 2 3 4 3" xfId="18726" xr:uid="{00000000-0005-0000-0000-00003D0E0000}"/>
    <cellStyle name="Comma 3 5 2 3 4 3 2" xfId="38778" xr:uid="{00000000-0005-0000-0000-00003E0E0000}"/>
    <cellStyle name="Comma 3 5 2 3 4 4" xfId="19122" xr:uid="{00000000-0005-0000-0000-00003F0E0000}"/>
    <cellStyle name="Comma 3 5 2 3 4 4 2" xfId="39174" xr:uid="{00000000-0005-0000-0000-0000400E0000}"/>
    <cellStyle name="Comma 3 5 2 3 4 5" xfId="19518" xr:uid="{00000000-0005-0000-0000-0000410E0000}"/>
    <cellStyle name="Comma 3 5 2 3 4 5 2" xfId="39570" xr:uid="{00000000-0005-0000-0000-0000420E0000}"/>
    <cellStyle name="Comma 3 5 2 3 4 6" xfId="19914" xr:uid="{00000000-0005-0000-0000-0000430E0000}"/>
    <cellStyle name="Comma 3 5 2 3 4 6 2" xfId="39966" xr:uid="{00000000-0005-0000-0000-0000440E0000}"/>
    <cellStyle name="Comma 3 5 2 3 4 7" xfId="33570" xr:uid="{00000000-0005-0000-0000-0000450E0000}"/>
    <cellStyle name="Comma 3 5 2 3 5" xfId="18132" xr:uid="{00000000-0005-0000-0000-0000460E0000}"/>
    <cellStyle name="Comma 3 5 2 3 5 2" xfId="38184" xr:uid="{00000000-0005-0000-0000-0000470E0000}"/>
    <cellStyle name="Comma 3 5 2 3 6" xfId="18528" xr:uid="{00000000-0005-0000-0000-0000480E0000}"/>
    <cellStyle name="Comma 3 5 2 3 6 2" xfId="38580" xr:uid="{00000000-0005-0000-0000-0000490E0000}"/>
    <cellStyle name="Comma 3 5 2 3 7" xfId="18924" xr:uid="{00000000-0005-0000-0000-00004A0E0000}"/>
    <cellStyle name="Comma 3 5 2 3 7 2" xfId="38976" xr:uid="{00000000-0005-0000-0000-00004B0E0000}"/>
    <cellStyle name="Comma 3 5 2 3 8" xfId="19320" xr:uid="{00000000-0005-0000-0000-00004C0E0000}"/>
    <cellStyle name="Comma 3 5 2 3 8 2" xfId="39372" xr:uid="{00000000-0005-0000-0000-00004D0E0000}"/>
    <cellStyle name="Comma 3 5 2 3 9" xfId="19716" xr:uid="{00000000-0005-0000-0000-00004E0E0000}"/>
    <cellStyle name="Comma 3 5 2 3 9 2" xfId="39768" xr:uid="{00000000-0005-0000-0000-00004F0E0000}"/>
    <cellStyle name="Comma 3 5 2 4" xfId="5982" xr:uid="{00000000-0005-0000-0000-0000500E0000}"/>
    <cellStyle name="Comma 3 5 2 4 2" xfId="15012" xr:uid="{00000000-0005-0000-0000-0000510E0000}"/>
    <cellStyle name="Comma 3 5 2 4 2 2" xfId="18352" xr:uid="{00000000-0005-0000-0000-0000520E0000}"/>
    <cellStyle name="Comma 3 5 2 4 2 2 2" xfId="38404" xr:uid="{00000000-0005-0000-0000-0000530E0000}"/>
    <cellStyle name="Comma 3 5 2 4 2 3" xfId="18748" xr:uid="{00000000-0005-0000-0000-0000540E0000}"/>
    <cellStyle name="Comma 3 5 2 4 2 3 2" xfId="38800" xr:uid="{00000000-0005-0000-0000-0000550E0000}"/>
    <cellStyle name="Comma 3 5 2 4 2 4" xfId="19144" xr:uid="{00000000-0005-0000-0000-0000560E0000}"/>
    <cellStyle name="Comma 3 5 2 4 2 4 2" xfId="39196" xr:uid="{00000000-0005-0000-0000-0000570E0000}"/>
    <cellStyle name="Comma 3 5 2 4 2 5" xfId="19540" xr:uid="{00000000-0005-0000-0000-0000580E0000}"/>
    <cellStyle name="Comma 3 5 2 4 2 5 2" xfId="39592" xr:uid="{00000000-0005-0000-0000-0000590E0000}"/>
    <cellStyle name="Comma 3 5 2 4 2 6" xfId="19936" xr:uid="{00000000-0005-0000-0000-00005A0E0000}"/>
    <cellStyle name="Comma 3 5 2 4 2 6 2" xfId="39988" xr:uid="{00000000-0005-0000-0000-00005B0E0000}"/>
    <cellStyle name="Comma 3 5 2 4 2 7" xfId="35064" xr:uid="{00000000-0005-0000-0000-00005C0E0000}"/>
    <cellStyle name="Comma 3 5 2 4 3" xfId="18154" xr:uid="{00000000-0005-0000-0000-00005D0E0000}"/>
    <cellStyle name="Comma 3 5 2 4 3 2" xfId="38206" xr:uid="{00000000-0005-0000-0000-00005E0E0000}"/>
    <cellStyle name="Comma 3 5 2 4 4" xfId="18550" xr:uid="{00000000-0005-0000-0000-00005F0E0000}"/>
    <cellStyle name="Comma 3 5 2 4 4 2" xfId="38602" xr:uid="{00000000-0005-0000-0000-0000600E0000}"/>
    <cellStyle name="Comma 3 5 2 4 5" xfId="18946" xr:uid="{00000000-0005-0000-0000-0000610E0000}"/>
    <cellStyle name="Comma 3 5 2 4 5 2" xfId="38998" xr:uid="{00000000-0005-0000-0000-0000620E0000}"/>
    <cellStyle name="Comma 3 5 2 4 6" xfId="19342" xr:uid="{00000000-0005-0000-0000-0000630E0000}"/>
    <cellStyle name="Comma 3 5 2 4 6 2" xfId="39394" xr:uid="{00000000-0005-0000-0000-0000640E0000}"/>
    <cellStyle name="Comma 3 5 2 4 7" xfId="19738" xr:uid="{00000000-0005-0000-0000-0000650E0000}"/>
    <cellStyle name="Comma 3 5 2 4 7 2" xfId="39790" xr:uid="{00000000-0005-0000-0000-0000660E0000}"/>
    <cellStyle name="Comma 3 5 2 4 8" xfId="26034" xr:uid="{00000000-0005-0000-0000-0000670E0000}"/>
    <cellStyle name="Comma 3 5 2 5" xfId="8992" xr:uid="{00000000-0005-0000-0000-0000680E0000}"/>
    <cellStyle name="Comma 3 5 2 5 2" xfId="18022" xr:uid="{00000000-0005-0000-0000-0000690E0000}"/>
    <cellStyle name="Comma 3 5 2 5 2 2" xfId="18418" xr:uid="{00000000-0005-0000-0000-00006A0E0000}"/>
    <cellStyle name="Comma 3 5 2 5 2 2 2" xfId="38470" xr:uid="{00000000-0005-0000-0000-00006B0E0000}"/>
    <cellStyle name="Comma 3 5 2 5 2 3" xfId="18814" xr:uid="{00000000-0005-0000-0000-00006C0E0000}"/>
    <cellStyle name="Comma 3 5 2 5 2 3 2" xfId="38866" xr:uid="{00000000-0005-0000-0000-00006D0E0000}"/>
    <cellStyle name="Comma 3 5 2 5 2 4" xfId="19210" xr:uid="{00000000-0005-0000-0000-00006E0E0000}"/>
    <cellStyle name="Comma 3 5 2 5 2 4 2" xfId="39262" xr:uid="{00000000-0005-0000-0000-00006F0E0000}"/>
    <cellStyle name="Comma 3 5 2 5 2 5" xfId="19606" xr:uid="{00000000-0005-0000-0000-0000700E0000}"/>
    <cellStyle name="Comma 3 5 2 5 2 5 2" xfId="39658" xr:uid="{00000000-0005-0000-0000-0000710E0000}"/>
    <cellStyle name="Comma 3 5 2 5 2 6" xfId="20002" xr:uid="{00000000-0005-0000-0000-0000720E0000}"/>
    <cellStyle name="Comma 3 5 2 5 2 6 2" xfId="40054" xr:uid="{00000000-0005-0000-0000-0000730E0000}"/>
    <cellStyle name="Comma 3 5 2 5 2 7" xfId="38074" xr:uid="{00000000-0005-0000-0000-0000740E0000}"/>
    <cellStyle name="Comma 3 5 2 5 3" xfId="18220" xr:uid="{00000000-0005-0000-0000-0000750E0000}"/>
    <cellStyle name="Comma 3 5 2 5 3 2" xfId="38272" xr:uid="{00000000-0005-0000-0000-0000760E0000}"/>
    <cellStyle name="Comma 3 5 2 5 4" xfId="18616" xr:uid="{00000000-0005-0000-0000-0000770E0000}"/>
    <cellStyle name="Comma 3 5 2 5 4 2" xfId="38668" xr:uid="{00000000-0005-0000-0000-0000780E0000}"/>
    <cellStyle name="Comma 3 5 2 5 5" xfId="19012" xr:uid="{00000000-0005-0000-0000-0000790E0000}"/>
    <cellStyle name="Comma 3 5 2 5 5 2" xfId="39064" xr:uid="{00000000-0005-0000-0000-00007A0E0000}"/>
    <cellStyle name="Comma 3 5 2 5 6" xfId="19408" xr:uid="{00000000-0005-0000-0000-00007B0E0000}"/>
    <cellStyle name="Comma 3 5 2 5 6 2" xfId="39460" xr:uid="{00000000-0005-0000-0000-00007C0E0000}"/>
    <cellStyle name="Comma 3 5 2 5 7" xfId="19804" xr:uid="{00000000-0005-0000-0000-00007D0E0000}"/>
    <cellStyle name="Comma 3 5 2 5 7 2" xfId="39856" xr:uid="{00000000-0005-0000-0000-00007E0E0000}"/>
    <cellStyle name="Comma 3 5 2 5 8" xfId="29044" xr:uid="{00000000-0005-0000-0000-00007F0E0000}"/>
    <cellStyle name="Comma 3 5 2 6" xfId="10530" xr:uid="{00000000-0005-0000-0000-0000800E0000}"/>
    <cellStyle name="Comma 3 5 2 6 2" xfId="18286" xr:uid="{00000000-0005-0000-0000-0000810E0000}"/>
    <cellStyle name="Comma 3 5 2 6 2 2" xfId="38338" xr:uid="{00000000-0005-0000-0000-0000820E0000}"/>
    <cellStyle name="Comma 3 5 2 6 3" xfId="18682" xr:uid="{00000000-0005-0000-0000-0000830E0000}"/>
    <cellStyle name="Comma 3 5 2 6 3 2" xfId="38734" xr:uid="{00000000-0005-0000-0000-0000840E0000}"/>
    <cellStyle name="Comma 3 5 2 6 4" xfId="19078" xr:uid="{00000000-0005-0000-0000-0000850E0000}"/>
    <cellStyle name="Comma 3 5 2 6 4 2" xfId="39130" xr:uid="{00000000-0005-0000-0000-0000860E0000}"/>
    <cellStyle name="Comma 3 5 2 6 5" xfId="19474" xr:uid="{00000000-0005-0000-0000-0000870E0000}"/>
    <cellStyle name="Comma 3 5 2 6 5 2" xfId="39526" xr:uid="{00000000-0005-0000-0000-0000880E0000}"/>
    <cellStyle name="Comma 3 5 2 6 6" xfId="19870" xr:uid="{00000000-0005-0000-0000-0000890E0000}"/>
    <cellStyle name="Comma 3 5 2 6 6 2" xfId="39922" xr:uid="{00000000-0005-0000-0000-00008A0E0000}"/>
    <cellStyle name="Comma 3 5 2 6 7" xfId="30582" xr:uid="{00000000-0005-0000-0000-00008B0E0000}"/>
    <cellStyle name="Comma 3 5 2 7" xfId="18088" xr:uid="{00000000-0005-0000-0000-00008C0E0000}"/>
    <cellStyle name="Comma 3 5 2 7 2" xfId="38140" xr:uid="{00000000-0005-0000-0000-00008D0E0000}"/>
    <cellStyle name="Comma 3 5 2 8" xfId="18484" xr:uid="{00000000-0005-0000-0000-00008E0E0000}"/>
    <cellStyle name="Comma 3 5 2 8 2" xfId="38536" xr:uid="{00000000-0005-0000-0000-00008F0E0000}"/>
    <cellStyle name="Comma 3 5 2 9" xfId="18880" xr:uid="{00000000-0005-0000-0000-0000900E0000}"/>
    <cellStyle name="Comma 3 5 2 9 2" xfId="38932" xr:uid="{00000000-0005-0000-0000-0000910E0000}"/>
    <cellStyle name="Comma 3 5 3" xfId="2339" xr:uid="{00000000-0005-0000-0000-0000920E0000}"/>
    <cellStyle name="Comma 3 5 3 10" xfId="22391" xr:uid="{00000000-0005-0000-0000-0000930E0000}"/>
    <cellStyle name="Comma 3 5 3 2" xfId="6821" xr:uid="{00000000-0005-0000-0000-0000940E0000}"/>
    <cellStyle name="Comma 3 5 3 2 2" xfId="15851" xr:uid="{00000000-0005-0000-0000-0000950E0000}"/>
    <cellStyle name="Comma 3 5 3 2 2 2" xfId="18363" xr:uid="{00000000-0005-0000-0000-0000960E0000}"/>
    <cellStyle name="Comma 3 5 3 2 2 2 2" xfId="38415" xr:uid="{00000000-0005-0000-0000-0000970E0000}"/>
    <cellStyle name="Comma 3 5 3 2 2 3" xfId="18759" xr:uid="{00000000-0005-0000-0000-0000980E0000}"/>
    <cellStyle name="Comma 3 5 3 2 2 3 2" xfId="38811" xr:uid="{00000000-0005-0000-0000-0000990E0000}"/>
    <cellStyle name="Comma 3 5 3 2 2 4" xfId="19155" xr:uid="{00000000-0005-0000-0000-00009A0E0000}"/>
    <cellStyle name="Comma 3 5 3 2 2 4 2" xfId="39207" xr:uid="{00000000-0005-0000-0000-00009B0E0000}"/>
    <cellStyle name="Comma 3 5 3 2 2 5" xfId="19551" xr:uid="{00000000-0005-0000-0000-00009C0E0000}"/>
    <cellStyle name="Comma 3 5 3 2 2 5 2" xfId="39603" xr:uid="{00000000-0005-0000-0000-00009D0E0000}"/>
    <cellStyle name="Comma 3 5 3 2 2 6" xfId="19947" xr:uid="{00000000-0005-0000-0000-00009E0E0000}"/>
    <cellStyle name="Comma 3 5 3 2 2 6 2" xfId="39999" xr:uid="{00000000-0005-0000-0000-00009F0E0000}"/>
    <cellStyle name="Comma 3 5 3 2 2 7" xfId="35903" xr:uid="{00000000-0005-0000-0000-0000A00E0000}"/>
    <cellStyle name="Comma 3 5 3 2 3" xfId="18165" xr:uid="{00000000-0005-0000-0000-0000A10E0000}"/>
    <cellStyle name="Comma 3 5 3 2 3 2" xfId="38217" xr:uid="{00000000-0005-0000-0000-0000A20E0000}"/>
    <cellStyle name="Comma 3 5 3 2 4" xfId="18561" xr:uid="{00000000-0005-0000-0000-0000A30E0000}"/>
    <cellStyle name="Comma 3 5 3 2 4 2" xfId="38613" xr:uid="{00000000-0005-0000-0000-0000A40E0000}"/>
    <cellStyle name="Comma 3 5 3 2 5" xfId="18957" xr:uid="{00000000-0005-0000-0000-0000A50E0000}"/>
    <cellStyle name="Comma 3 5 3 2 5 2" xfId="39009" xr:uid="{00000000-0005-0000-0000-0000A60E0000}"/>
    <cellStyle name="Comma 3 5 3 2 6" xfId="19353" xr:uid="{00000000-0005-0000-0000-0000A70E0000}"/>
    <cellStyle name="Comma 3 5 3 2 6 2" xfId="39405" xr:uid="{00000000-0005-0000-0000-0000A80E0000}"/>
    <cellStyle name="Comma 3 5 3 2 7" xfId="19749" xr:uid="{00000000-0005-0000-0000-0000A90E0000}"/>
    <cellStyle name="Comma 3 5 3 2 7 2" xfId="39801" xr:uid="{00000000-0005-0000-0000-0000AA0E0000}"/>
    <cellStyle name="Comma 3 5 3 2 8" xfId="26873" xr:uid="{00000000-0005-0000-0000-0000AB0E0000}"/>
    <cellStyle name="Comma 3 5 3 3" xfId="9003" xr:uid="{00000000-0005-0000-0000-0000AC0E0000}"/>
    <cellStyle name="Comma 3 5 3 3 2" xfId="18033" xr:uid="{00000000-0005-0000-0000-0000AD0E0000}"/>
    <cellStyle name="Comma 3 5 3 3 2 2" xfId="18429" xr:uid="{00000000-0005-0000-0000-0000AE0E0000}"/>
    <cellStyle name="Comma 3 5 3 3 2 2 2" xfId="38481" xr:uid="{00000000-0005-0000-0000-0000AF0E0000}"/>
    <cellStyle name="Comma 3 5 3 3 2 3" xfId="18825" xr:uid="{00000000-0005-0000-0000-0000B00E0000}"/>
    <cellStyle name="Comma 3 5 3 3 2 3 2" xfId="38877" xr:uid="{00000000-0005-0000-0000-0000B10E0000}"/>
    <cellStyle name="Comma 3 5 3 3 2 4" xfId="19221" xr:uid="{00000000-0005-0000-0000-0000B20E0000}"/>
    <cellStyle name="Comma 3 5 3 3 2 4 2" xfId="39273" xr:uid="{00000000-0005-0000-0000-0000B30E0000}"/>
    <cellStyle name="Comma 3 5 3 3 2 5" xfId="19617" xr:uid="{00000000-0005-0000-0000-0000B40E0000}"/>
    <cellStyle name="Comma 3 5 3 3 2 5 2" xfId="39669" xr:uid="{00000000-0005-0000-0000-0000B50E0000}"/>
    <cellStyle name="Comma 3 5 3 3 2 6" xfId="20013" xr:uid="{00000000-0005-0000-0000-0000B60E0000}"/>
    <cellStyle name="Comma 3 5 3 3 2 6 2" xfId="40065" xr:uid="{00000000-0005-0000-0000-0000B70E0000}"/>
    <cellStyle name="Comma 3 5 3 3 2 7" xfId="38085" xr:uid="{00000000-0005-0000-0000-0000B80E0000}"/>
    <cellStyle name="Comma 3 5 3 3 3" xfId="18231" xr:uid="{00000000-0005-0000-0000-0000B90E0000}"/>
    <cellStyle name="Comma 3 5 3 3 3 2" xfId="38283" xr:uid="{00000000-0005-0000-0000-0000BA0E0000}"/>
    <cellStyle name="Comma 3 5 3 3 4" xfId="18627" xr:uid="{00000000-0005-0000-0000-0000BB0E0000}"/>
    <cellStyle name="Comma 3 5 3 3 4 2" xfId="38679" xr:uid="{00000000-0005-0000-0000-0000BC0E0000}"/>
    <cellStyle name="Comma 3 5 3 3 5" xfId="19023" xr:uid="{00000000-0005-0000-0000-0000BD0E0000}"/>
    <cellStyle name="Comma 3 5 3 3 5 2" xfId="39075" xr:uid="{00000000-0005-0000-0000-0000BE0E0000}"/>
    <cellStyle name="Comma 3 5 3 3 6" xfId="19419" xr:uid="{00000000-0005-0000-0000-0000BF0E0000}"/>
    <cellStyle name="Comma 3 5 3 3 6 2" xfId="39471" xr:uid="{00000000-0005-0000-0000-0000C00E0000}"/>
    <cellStyle name="Comma 3 5 3 3 7" xfId="19815" xr:uid="{00000000-0005-0000-0000-0000C10E0000}"/>
    <cellStyle name="Comma 3 5 3 3 7 2" xfId="39867" xr:uid="{00000000-0005-0000-0000-0000C20E0000}"/>
    <cellStyle name="Comma 3 5 3 3 8" xfId="29055" xr:uid="{00000000-0005-0000-0000-0000C30E0000}"/>
    <cellStyle name="Comma 3 5 3 4" xfId="11369" xr:uid="{00000000-0005-0000-0000-0000C40E0000}"/>
    <cellStyle name="Comma 3 5 3 4 2" xfId="18297" xr:uid="{00000000-0005-0000-0000-0000C50E0000}"/>
    <cellStyle name="Comma 3 5 3 4 2 2" xfId="38349" xr:uid="{00000000-0005-0000-0000-0000C60E0000}"/>
    <cellStyle name="Comma 3 5 3 4 3" xfId="18693" xr:uid="{00000000-0005-0000-0000-0000C70E0000}"/>
    <cellStyle name="Comma 3 5 3 4 3 2" xfId="38745" xr:uid="{00000000-0005-0000-0000-0000C80E0000}"/>
    <cellStyle name="Comma 3 5 3 4 4" xfId="19089" xr:uid="{00000000-0005-0000-0000-0000C90E0000}"/>
    <cellStyle name="Comma 3 5 3 4 4 2" xfId="39141" xr:uid="{00000000-0005-0000-0000-0000CA0E0000}"/>
    <cellStyle name="Comma 3 5 3 4 5" xfId="19485" xr:uid="{00000000-0005-0000-0000-0000CB0E0000}"/>
    <cellStyle name="Comma 3 5 3 4 5 2" xfId="39537" xr:uid="{00000000-0005-0000-0000-0000CC0E0000}"/>
    <cellStyle name="Comma 3 5 3 4 6" xfId="19881" xr:uid="{00000000-0005-0000-0000-0000CD0E0000}"/>
    <cellStyle name="Comma 3 5 3 4 6 2" xfId="39933" xr:uid="{00000000-0005-0000-0000-0000CE0E0000}"/>
    <cellStyle name="Comma 3 5 3 4 7" xfId="31421" xr:uid="{00000000-0005-0000-0000-0000CF0E0000}"/>
    <cellStyle name="Comma 3 5 3 5" xfId="18099" xr:uid="{00000000-0005-0000-0000-0000D00E0000}"/>
    <cellStyle name="Comma 3 5 3 5 2" xfId="38151" xr:uid="{00000000-0005-0000-0000-0000D10E0000}"/>
    <cellStyle name="Comma 3 5 3 6" xfId="18495" xr:uid="{00000000-0005-0000-0000-0000D20E0000}"/>
    <cellStyle name="Comma 3 5 3 6 2" xfId="38547" xr:uid="{00000000-0005-0000-0000-0000D30E0000}"/>
    <cellStyle name="Comma 3 5 3 7" xfId="18891" xr:uid="{00000000-0005-0000-0000-0000D40E0000}"/>
    <cellStyle name="Comma 3 5 3 7 2" xfId="38943" xr:uid="{00000000-0005-0000-0000-0000D50E0000}"/>
    <cellStyle name="Comma 3 5 3 8" xfId="19287" xr:uid="{00000000-0005-0000-0000-0000D60E0000}"/>
    <cellStyle name="Comma 3 5 3 8 2" xfId="39339" xr:uid="{00000000-0005-0000-0000-0000D70E0000}"/>
    <cellStyle name="Comma 3 5 3 9" xfId="19683" xr:uid="{00000000-0005-0000-0000-0000D80E0000}"/>
    <cellStyle name="Comma 3 5 3 9 2" xfId="39735" xr:uid="{00000000-0005-0000-0000-0000D90E0000}"/>
    <cellStyle name="Comma 3 5 4" xfId="3833" xr:uid="{00000000-0005-0000-0000-0000DA0E0000}"/>
    <cellStyle name="Comma 3 5 4 10" xfId="23885" xr:uid="{00000000-0005-0000-0000-0000DB0E0000}"/>
    <cellStyle name="Comma 3 5 4 2" xfId="8315" xr:uid="{00000000-0005-0000-0000-0000DC0E0000}"/>
    <cellStyle name="Comma 3 5 4 2 2" xfId="17345" xr:uid="{00000000-0005-0000-0000-0000DD0E0000}"/>
    <cellStyle name="Comma 3 5 4 2 2 2" xfId="18385" xr:uid="{00000000-0005-0000-0000-0000DE0E0000}"/>
    <cellStyle name="Comma 3 5 4 2 2 2 2" xfId="38437" xr:uid="{00000000-0005-0000-0000-0000DF0E0000}"/>
    <cellStyle name="Comma 3 5 4 2 2 3" xfId="18781" xr:uid="{00000000-0005-0000-0000-0000E00E0000}"/>
    <cellStyle name="Comma 3 5 4 2 2 3 2" xfId="38833" xr:uid="{00000000-0005-0000-0000-0000E10E0000}"/>
    <cellStyle name="Comma 3 5 4 2 2 4" xfId="19177" xr:uid="{00000000-0005-0000-0000-0000E20E0000}"/>
    <cellStyle name="Comma 3 5 4 2 2 4 2" xfId="39229" xr:uid="{00000000-0005-0000-0000-0000E30E0000}"/>
    <cellStyle name="Comma 3 5 4 2 2 5" xfId="19573" xr:uid="{00000000-0005-0000-0000-0000E40E0000}"/>
    <cellStyle name="Comma 3 5 4 2 2 5 2" xfId="39625" xr:uid="{00000000-0005-0000-0000-0000E50E0000}"/>
    <cellStyle name="Comma 3 5 4 2 2 6" xfId="19969" xr:uid="{00000000-0005-0000-0000-0000E60E0000}"/>
    <cellStyle name="Comma 3 5 4 2 2 6 2" xfId="40021" xr:uid="{00000000-0005-0000-0000-0000E70E0000}"/>
    <cellStyle name="Comma 3 5 4 2 2 7" xfId="37397" xr:uid="{00000000-0005-0000-0000-0000E80E0000}"/>
    <cellStyle name="Comma 3 5 4 2 3" xfId="18187" xr:uid="{00000000-0005-0000-0000-0000E90E0000}"/>
    <cellStyle name="Comma 3 5 4 2 3 2" xfId="38239" xr:uid="{00000000-0005-0000-0000-0000EA0E0000}"/>
    <cellStyle name="Comma 3 5 4 2 4" xfId="18583" xr:uid="{00000000-0005-0000-0000-0000EB0E0000}"/>
    <cellStyle name="Comma 3 5 4 2 4 2" xfId="38635" xr:uid="{00000000-0005-0000-0000-0000EC0E0000}"/>
    <cellStyle name="Comma 3 5 4 2 5" xfId="18979" xr:uid="{00000000-0005-0000-0000-0000ED0E0000}"/>
    <cellStyle name="Comma 3 5 4 2 5 2" xfId="39031" xr:uid="{00000000-0005-0000-0000-0000EE0E0000}"/>
    <cellStyle name="Comma 3 5 4 2 6" xfId="19375" xr:uid="{00000000-0005-0000-0000-0000EF0E0000}"/>
    <cellStyle name="Comma 3 5 4 2 6 2" xfId="39427" xr:uid="{00000000-0005-0000-0000-0000F00E0000}"/>
    <cellStyle name="Comma 3 5 4 2 7" xfId="19771" xr:uid="{00000000-0005-0000-0000-0000F10E0000}"/>
    <cellStyle name="Comma 3 5 4 2 7 2" xfId="39823" xr:uid="{00000000-0005-0000-0000-0000F20E0000}"/>
    <cellStyle name="Comma 3 5 4 2 8" xfId="28367" xr:uid="{00000000-0005-0000-0000-0000F30E0000}"/>
    <cellStyle name="Comma 3 5 4 3" xfId="9025" xr:uid="{00000000-0005-0000-0000-0000F40E0000}"/>
    <cellStyle name="Comma 3 5 4 3 2" xfId="18055" xr:uid="{00000000-0005-0000-0000-0000F50E0000}"/>
    <cellStyle name="Comma 3 5 4 3 2 2" xfId="18451" xr:uid="{00000000-0005-0000-0000-0000F60E0000}"/>
    <cellStyle name="Comma 3 5 4 3 2 2 2" xfId="38503" xr:uid="{00000000-0005-0000-0000-0000F70E0000}"/>
    <cellStyle name="Comma 3 5 4 3 2 3" xfId="18847" xr:uid="{00000000-0005-0000-0000-0000F80E0000}"/>
    <cellStyle name="Comma 3 5 4 3 2 3 2" xfId="38899" xr:uid="{00000000-0005-0000-0000-0000F90E0000}"/>
    <cellStyle name="Comma 3 5 4 3 2 4" xfId="19243" xr:uid="{00000000-0005-0000-0000-0000FA0E0000}"/>
    <cellStyle name="Comma 3 5 4 3 2 4 2" xfId="39295" xr:uid="{00000000-0005-0000-0000-0000FB0E0000}"/>
    <cellStyle name="Comma 3 5 4 3 2 5" xfId="19639" xr:uid="{00000000-0005-0000-0000-0000FC0E0000}"/>
    <cellStyle name="Comma 3 5 4 3 2 5 2" xfId="39691" xr:uid="{00000000-0005-0000-0000-0000FD0E0000}"/>
    <cellStyle name="Comma 3 5 4 3 2 6" xfId="20035" xr:uid="{00000000-0005-0000-0000-0000FE0E0000}"/>
    <cellStyle name="Comma 3 5 4 3 2 6 2" xfId="40087" xr:uid="{00000000-0005-0000-0000-0000FF0E0000}"/>
    <cellStyle name="Comma 3 5 4 3 2 7" xfId="38107" xr:uid="{00000000-0005-0000-0000-0000000F0000}"/>
    <cellStyle name="Comma 3 5 4 3 3" xfId="18253" xr:uid="{00000000-0005-0000-0000-0000010F0000}"/>
    <cellStyle name="Comma 3 5 4 3 3 2" xfId="38305" xr:uid="{00000000-0005-0000-0000-0000020F0000}"/>
    <cellStyle name="Comma 3 5 4 3 4" xfId="18649" xr:uid="{00000000-0005-0000-0000-0000030F0000}"/>
    <cellStyle name="Comma 3 5 4 3 4 2" xfId="38701" xr:uid="{00000000-0005-0000-0000-0000040F0000}"/>
    <cellStyle name="Comma 3 5 4 3 5" xfId="19045" xr:uid="{00000000-0005-0000-0000-0000050F0000}"/>
    <cellStyle name="Comma 3 5 4 3 5 2" xfId="39097" xr:uid="{00000000-0005-0000-0000-0000060F0000}"/>
    <cellStyle name="Comma 3 5 4 3 6" xfId="19441" xr:uid="{00000000-0005-0000-0000-0000070F0000}"/>
    <cellStyle name="Comma 3 5 4 3 6 2" xfId="39493" xr:uid="{00000000-0005-0000-0000-0000080F0000}"/>
    <cellStyle name="Comma 3 5 4 3 7" xfId="19837" xr:uid="{00000000-0005-0000-0000-0000090F0000}"/>
    <cellStyle name="Comma 3 5 4 3 7 2" xfId="39889" xr:uid="{00000000-0005-0000-0000-00000A0F0000}"/>
    <cellStyle name="Comma 3 5 4 3 8" xfId="29077" xr:uid="{00000000-0005-0000-0000-00000B0F0000}"/>
    <cellStyle name="Comma 3 5 4 4" xfId="12863" xr:uid="{00000000-0005-0000-0000-00000C0F0000}"/>
    <cellStyle name="Comma 3 5 4 4 2" xfId="18319" xr:uid="{00000000-0005-0000-0000-00000D0F0000}"/>
    <cellStyle name="Comma 3 5 4 4 2 2" xfId="38371" xr:uid="{00000000-0005-0000-0000-00000E0F0000}"/>
    <cellStyle name="Comma 3 5 4 4 3" xfId="18715" xr:uid="{00000000-0005-0000-0000-00000F0F0000}"/>
    <cellStyle name="Comma 3 5 4 4 3 2" xfId="38767" xr:uid="{00000000-0005-0000-0000-0000100F0000}"/>
    <cellStyle name="Comma 3 5 4 4 4" xfId="19111" xr:uid="{00000000-0005-0000-0000-0000110F0000}"/>
    <cellStyle name="Comma 3 5 4 4 4 2" xfId="39163" xr:uid="{00000000-0005-0000-0000-0000120F0000}"/>
    <cellStyle name="Comma 3 5 4 4 5" xfId="19507" xr:uid="{00000000-0005-0000-0000-0000130F0000}"/>
    <cellStyle name="Comma 3 5 4 4 5 2" xfId="39559" xr:uid="{00000000-0005-0000-0000-0000140F0000}"/>
    <cellStyle name="Comma 3 5 4 4 6" xfId="19903" xr:uid="{00000000-0005-0000-0000-0000150F0000}"/>
    <cellStyle name="Comma 3 5 4 4 6 2" xfId="39955" xr:uid="{00000000-0005-0000-0000-0000160F0000}"/>
    <cellStyle name="Comma 3 5 4 4 7" xfId="32915" xr:uid="{00000000-0005-0000-0000-0000170F0000}"/>
    <cellStyle name="Comma 3 5 4 5" xfId="18121" xr:uid="{00000000-0005-0000-0000-0000180F0000}"/>
    <cellStyle name="Comma 3 5 4 5 2" xfId="38173" xr:uid="{00000000-0005-0000-0000-0000190F0000}"/>
    <cellStyle name="Comma 3 5 4 6" xfId="18517" xr:uid="{00000000-0005-0000-0000-00001A0F0000}"/>
    <cellStyle name="Comma 3 5 4 6 2" xfId="38569" xr:uid="{00000000-0005-0000-0000-00001B0F0000}"/>
    <cellStyle name="Comma 3 5 4 7" xfId="18913" xr:uid="{00000000-0005-0000-0000-00001C0F0000}"/>
    <cellStyle name="Comma 3 5 4 7 2" xfId="38965" xr:uid="{00000000-0005-0000-0000-00001D0F0000}"/>
    <cellStyle name="Comma 3 5 4 8" xfId="19309" xr:uid="{00000000-0005-0000-0000-00001E0F0000}"/>
    <cellStyle name="Comma 3 5 4 8 2" xfId="39361" xr:uid="{00000000-0005-0000-0000-00001F0F0000}"/>
    <cellStyle name="Comma 3 5 4 9" xfId="19705" xr:uid="{00000000-0005-0000-0000-0000200F0000}"/>
    <cellStyle name="Comma 3 5 4 9 2" xfId="39757" xr:uid="{00000000-0005-0000-0000-0000210F0000}"/>
    <cellStyle name="Comma 3 5 5" xfId="5327" xr:uid="{00000000-0005-0000-0000-0000220F0000}"/>
    <cellStyle name="Comma 3 5 5 2" xfId="14357" xr:uid="{00000000-0005-0000-0000-0000230F0000}"/>
    <cellStyle name="Comma 3 5 5 2 2" xfId="18341" xr:uid="{00000000-0005-0000-0000-0000240F0000}"/>
    <cellStyle name="Comma 3 5 5 2 2 2" xfId="38393" xr:uid="{00000000-0005-0000-0000-0000250F0000}"/>
    <cellStyle name="Comma 3 5 5 2 3" xfId="18737" xr:uid="{00000000-0005-0000-0000-0000260F0000}"/>
    <cellStyle name="Comma 3 5 5 2 3 2" xfId="38789" xr:uid="{00000000-0005-0000-0000-0000270F0000}"/>
    <cellStyle name="Comma 3 5 5 2 4" xfId="19133" xr:uid="{00000000-0005-0000-0000-0000280F0000}"/>
    <cellStyle name="Comma 3 5 5 2 4 2" xfId="39185" xr:uid="{00000000-0005-0000-0000-0000290F0000}"/>
    <cellStyle name="Comma 3 5 5 2 5" xfId="19529" xr:uid="{00000000-0005-0000-0000-00002A0F0000}"/>
    <cellStyle name="Comma 3 5 5 2 5 2" xfId="39581" xr:uid="{00000000-0005-0000-0000-00002B0F0000}"/>
    <cellStyle name="Comma 3 5 5 2 6" xfId="19925" xr:uid="{00000000-0005-0000-0000-00002C0F0000}"/>
    <cellStyle name="Comma 3 5 5 2 6 2" xfId="39977" xr:uid="{00000000-0005-0000-0000-00002D0F0000}"/>
    <cellStyle name="Comma 3 5 5 2 7" xfId="34409" xr:uid="{00000000-0005-0000-0000-00002E0F0000}"/>
    <cellStyle name="Comma 3 5 5 3" xfId="18143" xr:uid="{00000000-0005-0000-0000-00002F0F0000}"/>
    <cellStyle name="Comma 3 5 5 3 2" xfId="38195" xr:uid="{00000000-0005-0000-0000-0000300F0000}"/>
    <cellStyle name="Comma 3 5 5 4" xfId="18539" xr:uid="{00000000-0005-0000-0000-0000310F0000}"/>
    <cellStyle name="Comma 3 5 5 4 2" xfId="38591" xr:uid="{00000000-0005-0000-0000-0000320F0000}"/>
    <cellStyle name="Comma 3 5 5 5" xfId="18935" xr:uid="{00000000-0005-0000-0000-0000330F0000}"/>
    <cellStyle name="Comma 3 5 5 5 2" xfId="38987" xr:uid="{00000000-0005-0000-0000-0000340F0000}"/>
    <cellStyle name="Comma 3 5 5 6" xfId="19331" xr:uid="{00000000-0005-0000-0000-0000350F0000}"/>
    <cellStyle name="Comma 3 5 5 6 2" xfId="39383" xr:uid="{00000000-0005-0000-0000-0000360F0000}"/>
    <cellStyle name="Comma 3 5 5 7" xfId="19727" xr:uid="{00000000-0005-0000-0000-0000370F0000}"/>
    <cellStyle name="Comma 3 5 5 7 2" xfId="39779" xr:uid="{00000000-0005-0000-0000-0000380F0000}"/>
    <cellStyle name="Comma 3 5 5 8" xfId="25379" xr:uid="{00000000-0005-0000-0000-0000390F0000}"/>
    <cellStyle name="Comma 3 5 6" xfId="8981" xr:uid="{00000000-0005-0000-0000-00003A0F0000}"/>
    <cellStyle name="Comma 3 5 6 2" xfId="18011" xr:uid="{00000000-0005-0000-0000-00003B0F0000}"/>
    <cellStyle name="Comma 3 5 6 2 2" xfId="18407" xr:uid="{00000000-0005-0000-0000-00003C0F0000}"/>
    <cellStyle name="Comma 3 5 6 2 2 2" xfId="38459" xr:uid="{00000000-0005-0000-0000-00003D0F0000}"/>
    <cellStyle name="Comma 3 5 6 2 3" xfId="18803" xr:uid="{00000000-0005-0000-0000-00003E0F0000}"/>
    <cellStyle name="Comma 3 5 6 2 3 2" xfId="38855" xr:uid="{00000000-0005-0000-0000-00003F0F0000}"/>
    <cellStyle name="Comma 3 5 6 2 4" xfId="19199" xr:uid="{00000000-0005-0000-0000-0000400F0000}"/>
    <cellStyle name="Comma 3 5 6 2 4 2" xfId="39251" xr:uid="{00000000-0005-0000-0000-0000410F0000}"/>
    <cellStyle name="Comma 3 5 6 2 5" xfId="19595" xr:uid="{00000000-0005-0000-0000-0000420F0000}"/>
    <cellStyle name="Comma 3 5 6 2 5 2" xfId="39647" xr:uid="{00000000-0005-0000-0000-0000430F0000}"/>
    <cellStyle name="Comma 3 5 6 2 6" xfId="19991" xr:uid="{00000000-0005-0000-0000-0000440F0000}"/>
    <cellStyle name="Comma 3 5 6 2 6 2" xfId="40043" xr:uid="{00000000-0005-0000-0000-0000450F0000}"/>
    <cellStyle name="Comma 3 5 6 2 7" xfId="38063" xr:uid="{00000000-0005-0000-0000-0000460F0000}"/>
    <cellStyle name="Comma 3 5 6 3" xfId="18209" xr:uid="{00000000-0005-0000-0000-0000470F0000}"/>
    <cellStyle name="Comma 3 5 6 3 2" xfId="38261" xr:uid="{00000000-0005-0000-0000-0000480F0000}"/>
    <cellStyle name="Comma 3 5 6 4" xfId="18605" xr:uid="{00000000-0005-0000-0000-0000490F0000}"/>
    <cellStyle name="Comma 3 5 6 4 2" xfId="38657" xr:uid="{00000000-0005-0000-0000-00004A0F0000}"/>
    <cellStyle name="Comma 3 5 6 5" xfId="19001" xr:uid="{00000000-0005-0000-0000-00004B0F0000}"/>
    <cellStyle name="Comma 3 5 6 5 2" xfId="39053" xr:uid="{00000000-0005-0000-0000-00004C0F0000}"/>
    <cellStyle name="Comma 3 5 6 6" xfId="19397" xr:uid="{00000000-0005-0000-0000-00004D0F0000}"/>
    <cellStyle name="Comma 3 5 6 6 2" xfId="39449" xr:uid="{00000000-0005-0000-0000-00004E0F0000}"/>
    <cellStyle name="Comma 3 5 6 7" xfId="19793" xr:uid="{00000000-0005-0000-0000-00004F0F0000}"/>
    <cellStyle name="Comma 3 5 6 7 2" xfId="39845" xr:uid="{00000000-0005-0000-0000-0000500F0000}"/>
    <cellStyle name="Comma 3 5 6 8" xfId="29033" xr:uid="{00000000-0005-0000-0000-0000510F0000}"/>
    <cellStyle name="Comma 3 5 7" xfId="9875" xr:uid="{00000000-0005-0000-0000-0000520F0000}"/>
    <cellStyle name="Comma 3 5 7 2" xfId="18275" xr:uid="{00000000-0005-0000-0000-0000530F0000}"/>
    <cellStyle name="Comma 3 5 7 2 2" xfId="38327" xr:uid="{00000000-0005-0000-0000-0000540F0000}"/>
    <cellStyle name="Comma 3 5 7 3" xfId="18671" xr:uid="{00000000-0005-0000-0000-0000550F0000}"/>
    <cellStyle name="Comma 3 5 7 3 2" xfId="38723" xr:uid="{00000000-0005-0000-0000-0000560F0000}"/>
    <cellStyle name="Comma 3 5 7 4" xfId="19067" xr:uid="{00000000-0005-0000-0000-0000570F0000}"/>
    <cellStyle name="Comma 3 5 7 4 2" xfId="39119" xr:uid="{00000000-0005-0000-0000-0000580F0000}"/>
    <cellStyle name="Comma 3 5 7 5" xfId="19463" xr:uid="{00000000-0005-0000-0000-0000590F0000}"/>
    <cellStyle name="Comma 3 5 7 5 2" xfId="39515" xr:uid="{00000000-0005-0000-0000-00005A0F0000}"/>
    <cellStyle name="Comma 3 5 7 6" xfId="19859" xr:uid="{00000000-0005-0000-0000-00005B0F0000}"/>
    <cellStyle name="Comma 3 5 7 6 2" xfId="39911" xr:uid="{00000000-0005-0000-0000-00005C0F0000}"/>
    <cellStyle name="Comma 3 5 7 7" xfId="29927" xr:uid="{00000000-0005-0000-0000-00005D0F0000}"/>
    <cellStyle name="Comma 3 5 8" xfId="18077" xr:uid="{00000000-0005-0000-0000-00005E0F0000}"/>
    <cellStyle name="Comma 3 5 8 2" xfId="38129" xr:uid="{00000000-0005-0000-0000-00005F0F0000}"/>
    <cellStyle name="Comma 3 5 9" xfId="18473" xr:uid="{00000000-0005-0000-0000-0000600F0000}"/>
    <cellStyle name="Comma 3 5 9 2" xfId="38525" xr:uid="{00000000-0005-0000-0000-0000610F0000}"/>
    <cellStyle name="Comma 3 6" xfId="1123" xr:uid="{00000000-0005-0000-0000-0000620F0000}"/>
    <cellStyle name="Comma 3 6 10" xfId="19267" xr:uid="{00000000-0005-0000-0000-0000630F0000}"/>
    <cellStyle name="Comma 3 6 10 2" xfId="39319" xr:uid="{00000000-0005-0000-0000-0000640F0000}"/>
    <cellStyle name="Comma 3 6 11" xfId="19663" xr:uid="{00000000-0005-0000-0000-0000650F0000}"/>
    <cellStyle name="Comma 3 6 11 2" xfId="39715" xr:uid="{00000000-0005-0000-0000-0000660F0000}"/>
    <cellStyle name="Comma 3 6 12" xfId="21175" xr:uid="{00000000-0005-0000-0000-0000670F0000}"/>
    <cellStyle name="Comma 3 6 2" xfId="2617" xr:uid="{00000000-0005-0000-0000-0000680F0000}"/>
    <cellStyle name="Comma 3 6 2 10" xfId="22669" xr:uid="{00000000-0005-0000-0000-0000690F0000}"/>
    <cellStyle name="Comma 3 6 2 2" xfId="7099" xr:uid="{00000000-0005-0000-0000-00006A0F0000}"/>
    <cellStyle name="Comma 3 6 2 2 2" xfId="16129" xr:uid="{00000000-0005-0000-0000-00006B0F0000}"/>
    <cellStyle name="Comma 3 6 2 2 2 2" xfId="18365" xr:uid="{00000000-0005-0000-0000-00006C0F0000}"/>
    <cellStyle name="Comma 3 6 2 2 2 2 2" xfId="38417" xr:uid="{00000000-0005-0000-0000-00006D0F0000}"/>
    <cellStyle name="Comma 3 6 2 2 2 3" xfId="18761" xr:uid="{00000000-0005-0000-0000-00006E0F0000}"/>
    <cellStyle name="Comma 3 6 2 2 2 3 2" xfId="38813" xr:uid="{00000000-0005-0000-0000-00006F0F0000}"/>
    <cellStyle name="Comma 3 6 2 2 2 4" xfId="19157" xr:uid="{00000000-0005-0000-0000-0000700F0000}"/>
    <cellStyle name="Comma 3 6 2 2 2 4 2" xfId="39209" xr:uid="{00000000-0005-0000-0000-0000710F0000}"/>
    <cellStyle name="Comma 3 6 2 2 2 5" xfId="19553" xr:uid="{00000000-0005-0000-0000-0000720F0000}"/>
    <cellStyle name="Comma 3 6 2 2 2 5 2" xfId="39605" xr:uid="{00000000-0005-0000-0000-0000730F0000}"/>
    <cellStyle name="Comma 3 6 2 2 2 6" xfId="19949" xr:uid="{00000000-0005-0000-0000-0000740F0000}"/>
    <cellStyle name="Comma 3 6 2 2 2 6 2" xfId="40001" xr:uid="{00000000-0005-0000-0000-0000750F0000}"/>
    <cellStyle name="Comma 3 6 2 2 2 7" xfId="36181" xr:uid="{00000000-0005-0000-0000-0000760F0000}"/>
    <cellStyle name="Comma 3 6 2 2 3" xfId="18167" xr:uid="{00000000-0005-0000-0000-0000770F0000}"/>
    <cellStyle name="Comma 3 6 2 2 3 2" xfId="38219" xr:uid="{00000000-0005-0000-0000-0000780F0000}"/>
    <cellStyle name="Comma 3 6 2 2 4" xfId="18563" xr:uid="{00000000-0005-0000-0000-0000790F0000}"/>
    <cellStyle name="Comma 3 6 2 2 4 2" xfId="38615" xr:uid="{00000000-0005-0000-0000-00007A0F0000}"/>
    <cellStyle name="Comma 3 6 2 2 5" xfId="18959" xr:uid="{00000000-0005-0000-0000-00007B0F0000}"/>
    <cellStyle name="Comma 3 6 2 2 5 2" xfId="39011" xr:uid="{00000000-0005-0000-0000-00007C0F0000}"/>
    <cellStyle name="Comma 3 6 2 2 6" xfId="19355" xr:uid="{00000000-0005-0000-0000-00007D0F0000}"/>
    <cellStyle name="Comma 3 6 2 2 6 2" xfId="39407" xr:uid="{00000000-0005-0000-0000-00007E0F0000}"/>
    <cellStyle name="Comma 3 6 2 2 7" xfId="19751" xr:uid="{00000000-0005-0000-0000-00007F0F0000}"/>
    <cellStyle name="Comma 3 6 2 2 7 2" xfId="39803" xr:uid="{00000000-0005-0000-0000-0000800F0000}"/>
    <cellStyle name="Comma 3 6 2 2 8" xfId="27151" xr:uid="{00000000-0005-0000-0000-0000810F0000}"/>
    <cellStyle name="Comma 3 6 2 3" xfId="9005" xr:uid="{00000000-0005-0000-0000-0000820F0000}"/>
    <cellStyle name="Comma 3 6 2 3 2" xfId="18035" xr:uid="{00000000-0005-0000-0000-0000830F0000}"/>
    <cellStyle name="Comma 3 6 2 3 2 2" xfId="18431" xr:uid="{00000000-0005-0000-0000-0000840F0000}"/>
    <cellStyle name="Comma 3 6 2 3 2 2 2" xfId="38483" xr:uid="{00000000-0005-0000-0000-0000850F0000}"/>
    <cellStyle name="Comma 3 6 2 3 2 3" xfId="18827" xr:uid="{00000000-0005-0000-0000-0000860F0000}"/>
    <cellStyle name="Comma 3 6 2 3 2 3 2" xfId="38879" xr:uid="{00000000-0005-0000-0000-0000870F0000}"/>
    <cellStyle name="Comma 3 6 2 3 2 4" xfId="19223" xr:uid="{00000000-0005-0000-0000-0000880F0000}"/>
    <cellStyle name="Comma 3 6 2 3 2 4 2" xfId="39275" xr:uid="{00000000-0005-0000-0000-0000890F0000}"/>
    <cellStyle name="Comma 3 6 2 3 2 5" xfId="19619" xr:uid="{00000000-0005-0000-0000-00008A0F0000}"/>
    <cellStyle name="Comma 3 6 2 3 2 5 2" xfId="39671" xr:uid="{00000000-0005-0000-0000-00008B0F0000}"/>
    <cellStyle name="Comma 3 6 2 3 2 6" xfId="20015" xr:uid="{00000000-0005-0000-0000-00008C0F0000}"/>
    <cellStyle name="Comma 3 6 2 3 2 6 2" xfId="40067" xr:uid="{00000000-0005-0000-0000-00008D0F0000}"/>
    <cellStyle name="Comma 3 6 2 3 2 7" xfId="38087" xr:uid="{00000000-0005-0000-0000-00008E0F0000}"/>
    <cellStyle name="Comma 3 6 2 3 3" xfId="18233" xr:uid="{00000000-0005-0000-0000-00008F0F0000}"/>
    <cellStyle name="Comma 3 6 2 3 3 2" xfId="38285" xr:uid="{00000000-0005-0000-0000-0000900F0000}"/>
    <cellStyle name="Comma 3 6 2 3 4" xfId="18629" xr:uid="{00000000-0005-0000-0000-0000910F0000}"/>
    <cellStyle name="Comma 3 6 2 3 4 2" xfId="38681" xr:uid="{00000000-0005-0000-0000-0000920F0000}"/>
    <cellStyle name="Comma 3 6 2 3 5" xfId="19025" xr:uid="{00000000-0005-0000-0000-0000930F0000}"/>
    <cellStyle name="Comma 3 6 2 3 5 2" xfId="39077" xr:uid="{00000000-0005-0000-0000-0000940F0000}"/>
    <cellStyle name="Comma 3 6 2 3 6" xfId="19421" xr:uid="{00000000-0005-0000-0000-0000950F0000}"/>
    <cellStyle name="Comma 3 6 2 3 6 2" xfId="39473" xr:uid="{00000000-0005-0000-0000-0000960F0000}"/>
    <cellStyle name="Comma 3 6 2 3 7" xfId="19817" xr:uid="{00000000-0005-0000-0000-0000970F0000}"/>
    <cellStyle name="Comma 3 6 2 3 7 2" xfId="39869" xr:uid="{00000000-0005-0000-0000-0000980F0000}"/>
    <cellStyle name="Comma 3 6 2 3 8" xfId="29057" xr:uid="{00000000-0005-0000-0000-0000990F0000}"/>
    <cellStyle name="Comma 3 6 2 4" xfId="11647" xr:uid="{00000000-0005-0000-0000-00009A0F0000}"/>
    <cellStyle name="Comma 3 6 2 4 2" xfId="18299" xr:uid="{00000000-0005-0000-0000-00009B0F0000}"/>
    <cellStyle name="Comma 3 6 2 4 2 2" xfId="38351" xr:uid="{00000000-0005-0000-0000-00009C0F0000}"/>
    <cellStyle name="Comma 3 6 2 4 3" xfId="18695" xr:uid="{00000000-0005-0000-0000-00009D0F0000}"/>
    <cellStyle name="Comma 3 6 2 4 3 2" xfId="38747" xr:uid="{00000000-0005-0000-0000-00009E0F0000}"/>
    <cellStyle name="Comma 3 6 2 4 4" xfId="19091" xr:uid="{00000000-0005-0000-0000-00009F0F0000}"/>
    <cellStyle name="Comma 3 6 2 4 4 2" xfId="39143" xr:uid="{00000000-0005-0000-0000-0000A00F0000}"/>
    <cellStyle name="Comma 3 6 2 4 5" xfId="19487" xr:uid="{00000000-0005-0000-0000-0000A10F0000}"/>
    <cellStyle name="Comma 3 6 2 4 5 2" xfId="39539" xr:uid="{00000000-0005-0000-0000-0000A20F0000}"/>
    <cellStyle name="Comma 3 6 2 4 6" xfId="19883" xr:uid="{00000000-0005-0000-0000-0000A30F0000}"/>
    <cellStyle name="Comma 3 6 2 4 6 2" xfId="39935" xr:uid="{00000000-0005-0000-0000-0000A40F0000}"/>
    <cellStyle name="Comma 3 6 2 4 7" xfId="31699" xr:uid="{00000000-0005-0000-0000-0000A50F0000}"/>
    <cellStyle name="Comma 3 6 2 5" xfId="18101" xr:uid="{00000000-0005-0000-0000-0000A60F0000}"/>
    <cellStyle name="Comma 3 6 2 5 2" xfId="38153" xr:uid="{00000000-0005-0000-0000-0000A70F0000}"/>
    <cellStyle name="Comma 3 6 2 6" xfId="18497" xr:uid="{00000000-0005-0000-0000-0000A80F0000}"/>
    <cellStyle name="Comma 3 6 2 6 2" xfId="38549" xr:uid="{00000000-0005-0000-0000-0000A90F0000}"/>
    <cellStyle name="Comma 3 6 2 7" xfId="18893" xr:uid="{00000000-0005-0000-0000-0000AA0F0000}"/>
    <cellStyle name="Comma 3 6 2 7 2" xfId="38945" xr:uid="{00000000-0005-0000-0000-0000AB0F0000}"/>
    <cellStyle name="Comma 3 6 2 8" xfId="19289" xr:uid="{00000000-0005-0000-0000-0000AC0F0000}"/>
    <cellStyle name="Comma 3 6 2 8 2" xfId="39341" xr:uid="{00000000-0005-0000-0000-0000AD0F0000}"/>
    <cellStyle name="Comma 3 6 2 9" xfId="19685" xr:uid="{00000000-0005-0000-0000-0000AE0F0000}"/>
    <cellStyle name="Comma 3 6 2 9 2" xfId="39737" xr:uid="{00000000-0005-0000-0000-0000AF0F0000}"/>
    <cellStyle name="Comma 3 6 3" xfId="4111" xr:uid="{00000000-0005-0000-0000-0000B00F0000}"/>
    <cellStyle name="Comma 3 6 3 10" xfId="24163" xr:uid="{00000000-0005-0000-0000-0000B10F0000}"/>
    <cellStyle name="Comma 3 6 3 2" xfId="8593" xr:uid="{00000000-0005-0000-0000-0000B20F0000}"/>
    <cellStyle name="Comma 3 6 3 2 2" xfId="17623" xr:uid="{00000000-0005-0000-0000-0000B30F0000}"/>
    <cellStyle name="Comma 3 6 3 2 2 2" xfId="18387" xr:uid="{00000000-0005-0000-0000-0000B40F0000}"/>
    <cellStyle name="Comma 3 6 3 2 2 2 2" xfId="38439" xr:uid="{00000000-0005-0000-0000-0000B50F0000}"/>
    <cellStyle name="Comma 3 6 3 2 2 3" xfId="18783" xr:uid="{00000000-0005-0000-0000-0000B60F0000}"/>
    <cellStyle name="Comma 3 6 3 2 2 3 2" xfId="38835" xr:uid="{00000000-0005-0000-0000-0000B70F0000}"/>
    <cellStyle name="Comma 3 6 3 2 2 4" xfId="19179" xr:uid="{00000000-0005-0000-0000-0000B80F0000}"/>
    <cellStyle name="Comma 3 6 3 2 2 4 2" xfId="39231" xr:uid="{00000000-0005-0000-0000-0000B90F0000}"/>
    <cellStyle name="Comma 3 6 3 2 2 5" xfId="19575" xr:uid="{00000000-0005-0000-0000-0000BA0F0000}"/>
    <cellStyle name="Comma 3 6 3 2 2 5 2" xfId="39627" xr:uid="{00000000-0005-0000-0000-0000BB0F0000}"/>
    <cellStyle name="Comma 3 6 3 2 2 6" xfId="19971" xr:uid="{00000000-0005-0000-0000-0000BC0F0000}"/>
    <cellStyle name="Comma 3 6 3 2 2 6 2" xfId="40023" xr:uid="{00000000-0005-0000-0000-0000BD0F0000}"/>
    <cellStyle name="Comma 3 6 3 2 2 7" xfId="37675" xr:uid="{00000000-0005-0000-0000-0000BE0F0000}"/>
    <cellStyle name="Comma 3 6 3 2 3" xfId="18189" xr:uid="{00000000-0005-0000-0000-0000BF0F0000}"/>
    <cellStyle name="Comma 3 6 3 2 3 2" xfId="38241" xr:uid="{00000000-0005-0000-0000-0000C00F0000}"/>
    <cellStyle name="Comma 3 6 3 2 4" xfId="18585" xr:uid="{00000000-0005-0000-0000-0000C10F0000}"/>
    <cellStyle name="Comma 3 6 3 2 4 2" xfId="38637" xr:uid="{00000000-0005-0000-0000-0000C20F0000}"/>
    <cellStyle name="Comma 3 6 3 2 5" xfId="18981" xr:uid="{00000000-0005-0000-0000-0000C30F0000}"/>
    <cellStyle name="Comma 3 6 3 2 5 2" xfId="39033" xr:uid="{00000000-0005-0000-0000-0000C40F0000}"/>
    <cellStyle name="Comma 3 6 3 2 6" xfId="19377" xr:uid="{00000000-0005-0000-0000-0000C50F0000}"/>
    <cellStyle name="Comma 3 6 3 2 6 2" xfId="39429" xr:uid="{00000000-0005-0000-0000-0000C60F0000}"/>
    <cellStyle name="Comma 3 6 3 2 7" xfId="19773" xr:uid="{00000000-0005-0000-0000-0000C70F0000}"/>
    <cellStyle name="Comma 3 6 3 2 7 2" xfId="39825" xr:uid="{00000000-0005-0000-0000-0000C80F0000}"/>
    <cellStyle name="Comma 3 6 3 2 8" xfId="28645" xr:uid="{00000000-0005-0000-0000-0000C90F0000}"/>
    <cellStyle name="Comma 3 6 3 3" xfId="9027" xr:uid="{00000000-0005-0000-0000-0000CA0F0000}"/>
    <cellStyle name="Comma 3 6 3 3 2" xfId="18057" xr:uid="{00000000-0005-0000-0000-0000CB0F0000}"/>
    <cellStyle name="Comma 3 6 3 3 2 2" xfId="18453" xr:uid="{00000000-0005-0000-0000-0000CC0F0000}"/>
    <cellStyle name="Comma 3 6 3 3 2 2 2" xfId="38505" xr:uid="{00000000-0005-0000-0000-0000CD0F0000}"/>
    <cellStyle name="Comma 3 6 3 3 2 3" xfId="18849" xr:uid="{00000000-0005-0000-0000-0000CE0F0000}"/>
    <cellStyle name="Comma 3 6 3 3 2 3 2" xfId="38901" xr:uid="{00000000-0005-0000-0000-0000CF0F0000}"/>
    <cellStyle name="Comma 3 6 3 3 2 4" xfId="19245" xr:uid="{00000000-0005-0000-0000-0000D00F0000}"/>
    <cellStyle name="Comma 3 6 3 3 2 4 2" xfId="39297" xr:uid="{00000000-0005-0000-0000-0000D10F0000}"/>
    <cellStyle name="Comma 3 6 3 3 2 5" xfId="19641" xr:uid="{00000000-0005-0000-0000-0000D20F0000}"/>
    <cellStyle name="Comma 3 6 3 3 2 5 2" xfId="39693" xr:uid="{00000000-0005-0000-0000-0000D30F0000}"/>
    <cellStyle name="Comma 3 6 3 3 2 6" xfId="20037" xr:uid="{00000000-0005-0000-0000-0000D40F0000}"/>
    <cellStyle name="Comma 3 6 3 3 2 6 2" xfId="40089" xr:uid="{00000000-0005-0000-0000-0000D50F0000}"/>
    <cellStyle name="Comma 3 6 3 3 2 7" xfId="38109" xr:uid="{00000000-0005-0000-0000-0000D60F0000}"/>
    <cellStyle name="Comma 3 6 3 3 3" xfId="18255" xr:uid="{00000000-0005-0000-0000-0000D70F0000}"/>
    <cellStyle name="Comma 3 6 3 3 3 2" xfId="38307" xr:uid="{00000000-0005-0000-0000-0000D80F0000}"/>
    <cellStyle name="Comma 3 6 3 3 4" xfId="18651" xr:uid="{00000000-0005-0000-0000-0000D90F0000}"/>
    <cellStyle name="Comma 3 6 3 3 4 2" xfId="38703" xr:uid="{00000000-0005-0000-0000-0000DA0F0000}"/>
    <cellStyle name="Comma 3 6 3 3 5" xfId="19047" xr:uid="{00000000-0005-0000-0000-0000DB0F0000}"/>
    <cellStyle name="Comma 3 6 3 3 5 2" xfId="39099" xr:uid="{00000000-0005-0000-0000-0000DC0F0000}"/>
    <cellStyle name="Comma 3 6 3 3 6" xfId="19443" xr:uid="{00000000-0005-0000-0000-0000DD0F0000}"/>
    <cellStyle name="Comma 3 6 3 3 6 2" xfId="39495" xr:uid="{00000000-0005-0000-0000-0000DE0F0000}"/>
    <cellStyle name="Comma 3 6 3 3 7" xfId="19839" xr:uid="{00000000-0005-0000-0000-0000DF0F0000}"/>
    <cellStyle name="Comma 3 6 3 3 7 2" xfId="39891" xr:uid="{00000000-0005-0000-0000-0000E00F0000}"/>
    <cellStyle name="Comma 3 6 3 3 8" xfId="29079" xr:uid="{00000000-0005-0000-0000-0000E10F0000}"/>
    <cellStyle name="Comma 3 6 3 4" xfId="13141" xr:uid="{00000000-0005-0000-0000-0000E20F0000}"/>
    <cellStyle name="Comma 3 6 3 4 2" xfId="18321" xr:uid="{00000000-0005-0000-0000-0000E30F0000}"/>
    <cellStyle name="Comma 3 6 3 4 2 2" xfId="38373" xr:uid="{00000000-0005-0000-0000-0000E40F0000}"/>
    <cellStyle name="Comma 3 6 3 4 3" xfId="18717" xr:uid="{00000000-0005-0000-0000-0000E50F0000}"/>
    <cellStyle name="Comma 3 6 3 4 3 2" xfId="38769" xr:uid="{00000000-0005-0000-0000-0000E60F0000}"/>
    <cellStyle name="Comma 3 6 3 4 4" xfId="19113" xr:uid="{00000000-0005-0000-0000-0000E70F0000}"/>
    <cellStyle name="Comma 3 6 3 4 4 2" xfId="39165" xr:uid="{00000000-0005-0000-0000-0000E80F0000}"/>
    <cellStyle name="Comma 3 6 3 4 5" xfId="19509" xr:uid="{00000000-0005-0000-0000-0000E90F0000}"/>
    <cellStyle name="Comma 3 6 3 4 5 2" xfId="39561" xr:uid="{00000000-0005-0000-0000-0000EA0F0000}"/>
    <cellStyle name="Comma 3 6 3 4 6" xfId="19905" xr:uid="{00000000-0005-0000-0000-0000EB0F0000}"/>
    <cellStyle name="Comma 3 6 3 4 6 2" xfId="39957" xr:uid="{00000000-0005-0000-0000-0000EC0F0000}"/>
    <cellStyle name="Comma 3 6 3 4 7" xfId="33193" xr:uid="{00000000-0005-0000-0000-0000ED0F0000}"/>
    <cellStyle name="Comma 3 6 3 5" xfId="18123" xr:uid="{00000000-0005-0000-0000-0000EE0F0000}"/>
    <cellStyle name="Comma 3 6 3 5 2" xfId="38175" xr:uid="{00000000-0005-0000-0000-0000EF0F0000}"/>
    <cellStyle name="Comma 3 6 3 6" xfId="18519" xr:uid="{00000000-0005-0000-0000-0000F00F0000}"/>
    <cellStyle name="Comma 3 6 3 6 2" xfId="38571" xr:uid="{00000000-0005-0000-0000-0000F10F0000}"/>
    <cellStyle name="Comma 3 6 3 7" xfId="18915" xr:uid="{00000000-0005-0000-0000-0000F20F0000}"/>
    <cellStyle name="Comma 3 6 3 7 2" xfId="38967" xr:uid="{00000000-0005-0000-0000-0000F30F0000}"/>
    <cellStyle name="Comma 3 6 3 8" xfId="19311" xr:uid="{00000000-0005-0000-0000-0000F40F0000}"/>
    <cellStyle name="Comma 3 6 3 8 2" xfId="39363" xr:uid="{00000000-0005-0000-0000-0000F50F0000}"/>
    <cellStyle name="Comma 3 6 3 9" xfId="19707" xr:uid="{00000000-0005-0000-0000-0000F60F0000}"/>
    <cellStyle name="Comma 3 6 3 9 2" xfId="39759" xr:uid="{00000000-0005-0000-0000-0000F70F0000}"/>
    <cellStyle name="Comma 3 6 4" xfId="5605" xr:uid="{00000000-0005-0000-0000-0000F80F0000}"/>
    <cellStyle name="Comma 3 6 4 2" xfId="14635" xr:uid="{00000000-0005-0000-0000-0000F90F0000}"/>
    <cellStyle name="Comma 3 6 4 2 2" xfId="18343" xr:uid="{00000000-0005-0000-0000-0000FA0F0000}"/>
    <cellStyle name="Comma 3 6 4 2 2 2" xfId="38395" xr:uid="{00000000-0005-0000-0000-0000FB0F0000}"/>
    <cellStyle name="Comma 3 6 4 2 3" xfId="18739" xr:uid="{00000000-0005-0000-0000-0000FC0F0000}"/>
    <cellStyle name="Comma 3 6 4 2 3 2" xfId="38791" xr:uid="{00000000-0005-0000-0000-0000FD0F0000}"/>
    <cellStyle name="Comma 3 6 4 2 4" xfId="19135" xr:uid="{00000000-0005-0000-0000-0000FE0F0000}"/>
    <cellStyle name="Comma 3 6 4 2 4 2" xfId="39187" xr:uid="{00000000-0005-0000-0000-0000FF0F0000}"/>
    <cellStyle name="Comma 3 6 4 2 5" xfId="19531" xr:uid="{00000000-0005-0000-0000-000000100000}"/>
    <cellStyle name="Comma 3 6 4 2 5 2" xfId="39583" xr:uid="{00000000-0005-0000-0000-000001100000}"/>
    <cellStyle name="Comma 3 6 4 2 6" xfId="19927" xr:uid="{00000000-0005-0000-0000-000002100000}"/>
    <cellStyle name="Comma 3 6 4 2 6 2" xfId="39979" xr:uid="{00000000-0005-0000-0000-000003100000}"/>
    <cellStyle name="Comma 3 6 4 2 7" xfId="34687" xr:uid="{00000000-0005-0000-0000-000004100000}"/>
    <cellStyle name="Comma 3 6 4 3" xfId="18145" xr:uid="{00000000-0005-0000-0000-000005100000}"/>
    <cellStyle name="Comma 3 6 4 3 2" xfId="38197" xr:uid="{00000000-0005-0000-0000-000006100000}"/>
    <cellStyle name="Comma 3 6 4 4" xfId="18541" xr:uid="{00000000-0005-0000-0000-000007100000}"/>
    <cellStyle name="Comma 3 6 4 4 2" xfId="38593" xr:uid="{00000000-0005-0000-0000-000008100000}"/>
    <cellStyle name="Comma 3 6 4 5" xfId="18937" xr:uid="{00000000-0005-0000-0000-000009100000}"/>
    <cellStyle name="Comma 3 6 4 5 2" xfId="38989" xr:uid="{00000000-0005-0000-0000-00000A100000}"/>
    <cellStyle name="Comma 3 6 4 6" xfId="19333" xr:uid="{00000000-0005-0000-0000-00000B100000}"/>
    <cellStyle name="Comma 3 6 4 6 2" xfId="39385" xr:uid="{00000000-0005-0000-0000-00000C100000}"/>
    <cellStyle name="Comma 3 6 4 7" xfId="19729" xr:uid="{00000000-0005-0000-0000-00000D100000}"/>
    <cellStyle name="Comma 3 6 4 7 2" xfId="39781" xr:uid="{00000000-0005-0000-0000-00000E100000}"/>
    <cellStyle name="Comma 3 6 4 8" xfId="25657" xr:uid="{00000000-0005-0000-0000-00000F100000}"/>
    <cellStyle name="Comma 3 6 5" xfId="8983" xr:uid="{00000000-0005-0000-0000-000010100000}"/>
    <cellStyle name="Comma 3 6 5 2" xfId="18013" xr:uid="{00000000-0005-0000-0000-000011100000}"/>
    <cellStyle name="Comma 3 6 5 2 2" xfId="18409" xr:uid="{00000000-0005-0000-0000-000012100000}"/>
    <cellStyle name="Comma 3 6 5 2 2 2" xfId="38461" xr:uid="{00000000-0005-0000-0000-000013100000}"/>
    <cellStyle name="Comma 3 6 5 2 3" xfId="18805" xr:uid="{00000000-0005-0000-0000-000014100000}"/>
    <cellStyle name="Comma 3 6 5 2 3 2" xfId="38857" xr:uid="{00000000-0005-0000-0000-000015100000}"/>
    <cellStyle name="Comma 3 6 5 2 4" xfId="19201" xr:uid="{00000000-0005-0000-0000-000016100000}"/>
    <cellStyle name="Comma 3 6 5 2 4 2" xfId="39253" xr:uid="{00000000-0005-0000-0000-000017100000}"/>
    <cellStyle name="Comma 3 6 5 2 5" xfId="19597" xr:uid="{00000000-0005-0000-0000-000018100000}"/>
    <cellStyle name="Comma 3 6 5 2 5 2" xfId="39649" xr:uid="{00000000-0005-0000-0000-000019100000}"/>
    <cellStyle name="Comma 3 6 5 2 6" xfId="19993" xr:uid="{00000000-0005-0000-0000-00001A100000}"/>
    <cellStyle name="Comma 3 6 5 2 6 2" xfId="40045" xr:uid="{00000000-0005-0000-0000-00001B100000}"/>
    <cellStyle name="Comma 3 6 5 2 7" xfId="38065" xr:uid="{00000000-0005-0000-0000-00001C100000}"/>
    <cellStyle name="Comma 3 6 5 3" xfId="18211" xr:uid="{00000000-0005-0000-0000-00001D100000}"/>
    <cellStyle name="Comma 3 6 5 3 2" xfId="38263" xr:uid="{00000000-0005-0000-0000-00001E100000}"/>
    <cellStyle name="Comma 3 6 5 4" xfId="18607" xr:uid="{00000000-0005-0000-0000-00001F100000}"/>
    <cellStyle name="Comma 3 6 5 4 2" xfId="38659" xr:uid="{00000000-0005-0000-0000-000020100000}"/>
    <cellStyle name="Comma 3 6 5 5" xfId="19003" xr:uid="{00000000-0005-0000-0000-000021100000}"/>
    <cellStyle name="Comma 3 6 5 5 2" xfId="39055" xr:uid="{00000000-0005-0000-0000-000022100000}"/>
    <cellStyle name="Comma 3 6 5 6" xfId="19399" xr:uid="{00000000-0005-0000-0000-000023100000}"/>
    <cellStyle name="Comma 3 6 5 6 2" xfId="39451" xr:uid="{00000000-0005-0000-0000-000024100000}"/>
    <cellStyle name="Comma 3 6 5 7" xfId="19795" xr:uid="{00000000-0005-0000-0000-000025100000}"/>
    <cellStyle name="Comma 3 6 5 7 2" xfId="39847" xr:uid="{00000000-0005-0000-0000-000026100000}"/>
    <cellStyle name="Comma 3 6 5 8" xfId="29035" xr:uid="{00000000-0005-0000-0000-000027100000}"/>
    <cellStyle name="Comma 3 6 6" xfId="10153" xr:uid="{00000000-0005-0000-0000-000028100000}"/>
    <cellStyle name="Comma 3 6 6 2" xfId="18277" xr:uid="{00000000-0005-0000-0000-000029100000}"/>
    <cellStyle name="Comma 3 6 6 2 2" xfId="38329" xr:uid="{00000000-0005-0000-0000-00002A100000}"/>
    <cellStyle name="Comma 3 6 6 3" xfId="18673" xr:uid="{00000000-0005-0000-0000-00002B100000}"/>
    <cellStyle name="Comma 3 6 6 3 2" xfId="38725" xr:uid="{00000000-0005-0000-0000-00002C100000}"/>
    <cellStyle name="Comma 3 6 6 4" xfId="19069" xr:uid="{00000000-0005-0000-0000-00002D100000}"/>
    <cellStyle name="Comma 3 6 6 4 2" xfId="39121" xr:uid="{00000000-0005-0000-0000-00002E100000}"/>
    <cellStyle name="Comma 3 6 6 5" xfId="19465" xr:uid="{00000000-0005-0000-0000-00002F100000}"/>
    <cellStyle name="Comma 3 6 6 5 2" xfId="39517" xr:uid="{00000000-0005-0000-0000-000030100000}"/>
    <cellStyle name="Comma 3 6 6 6" xfId="19861" xr:uid="{00000000-0005-0000-0000-000031100000}"/>
    <cellStyle name="Comma 3 6 6 6 2" xfId="39913" xr:uid="{00000000-0005-0000-0000-000032100000}"/>
    <cellStyle name="Comma 3 6 6 7" xfId="30205" xr:uid="{00000000-0005-0000-0000-000033100000}"/>
    <cellStyle name="Comma 3 6 7" xfId="18079" xr:uid="{00000000-0005-0000-0000-000034100000}"/>
    <cellStyle name="Comma 3 6 7 2" xfId="38131" xr:uid="{00000000-0005-0000-0000-000035100000}"/>
    <cellStyle name="Comma 3 6 8" xfId="18475" xr:uid="{00000000-0005-0000-0000-000036100000}"/>
    <cellStyle name="Comma 3 6 8 2" xfId="38527" xr:uid="{00000000-0005-0000-0000-000037100000}"/>
    <cellStyle name="Comma 3 6 9" xfId="18871" xr:uid="{00000000-0005-0000-0000-000038100000}"/>
    <cellStyle name="Comma 3 6 9 2" xfId="38923" xr:uid="{00000000-0005-0000-0000-000039100000}"/>
    <cellStyle name="Comma 3 7" xfId="1594" xr:uid="{00000000-0005-0000-0000-00003A100000}"/>
    <cellStyle name="Comma 3 7 10" xfId="21646" xr:uid="{00000000-0005-0000-0000-00003B100000}"/>
    <cellStyle name="Comma 3 7 2" xfId="6076" xr:uid="{00000000-0005-0000-0000-00003C100000}"/>
    <cellStyle name="Comma 3 7 2 2" xfId="15106" xr:uid="{00000000-0005-0000-0000-00003D100000}"/>
    <cellStyle name="Comma 3 7 2 2 2" xfId="18354" xr:uid="{00000000-0005-0000-0000-00003E100000}"/>
    <cellStyle name="Comma 3 7 2 2 2 2" xfId="38406" xr:uid="{00000000-0005-0000-0000-00003F100000}"/>
    <cellStyle name="Comma 3 7 2 2 3" xfId="18750" xr:uid="{00000000-0005-0000-0000-000040100000}"/>
    <cellStyle name="Comma 3 7 2 2 3 2" xfId="38802" xr:uid="{00000000-0005-0000-0000-000041100000}"/>
    <cellStyle name="Comma 3 7 2 2 4" xfId="19146" xr:uid="{00000000-0005-0000-0000-000042100000}"/>
    <cellStyle name="Comma 3 7 2 2 4 2" xfId="39198" xr:uid="{00000000-0005-0000-0000-000043100000}"/>
    <cellStyle name="Comma 3 7 2 2 5" xfId="19542" xr:uid="{00000000-0005-0000-0000-000044100000}"/>
    <cellStyle name="Comma 3 7 2 2 5 2" xfId="39594" xr:uid="{00000000-0005-0000-0000-000045100000}"/>
    <cellStyle name="Comma 3 7 2 2 6" xfId="19938" xr:uid="{00000000-0005-0000-0000-000046100000}"/>
    <cellStyle name="Comma 3 7 2 2 6 2" xfId="39990" xr:uid="{00000000-0005-0000-0000-000047100000}"/>
    <cellStyle name="Comma 3 7 2 2 7" xfId="35158" xr:uid="{00000000-0005-0000-0000-000048100000}"/>
    <cellStyle name="Comma 3 7 2 3" xfId="18156" xr:uid="{00000000-0005-0000-0000-000049100000}"/>
    <cellStyle name="Comma 3 7 2 3 2" xfId="38208" xr:uid="{00000000-0005-0000-0000-00004A100000}"/>
    <cellStyle name="Comma 3 7 2 4" xfId="18552" xr:uid="{00000000-0005-0000-0000-00004B100000}"/>
    <cellStyle name="Comma 3 7 2 4 2" xfId="38604" xr:uid="{00000000-0005-0000-0000-00004C100000}"/>
    <cellStyle name="Comma 3 7 2 5" xfId="18948" xr:uid="{00000000-0005-0000-0000-00004D100000}"/>
    <cellStyle name="Comma 3 7 2 5 2" xfId="39000" xr:uid="{00000000-0005-0000-0000-00004E100000}"/>
    <cellStyle name="Comma 3 7 2 6" xfId="19344" xr:uid="{00000000-0005-0000-0000-00004F100000}"/>
    <cellStyle name="Comma 3 7 2 6 2" xfId="39396" xr:uid="{00000000-0005-0000-0000-000050100000}"/>
    <cellStyle name="Comma 3 7 2 7" xfId="19740" xr:uid="{00000000-0005-0000-0000-000051100000}"/>
    <cellStyle name="Comma 3 7 2 7 2" xfId="39792" xr:uid="{00000000-0005-0000-0000-000052100000}"/>
    <cellStyle name="Comma 3 7 2 8" xfId="26128" xr:uid="{00000000-0005-0000-0000-000053100000}"/>
    <cellStyle name="Comma 3 7 3" xfId="8994" xr:uid="{00000000-0005-0000-0000-000054100000}"/>
    <cellStyle name="Comma 3 7 3 2" xfId="18024" xr:uid="{00000000-0005-0000-0000-000055100000}"/>
    <cellStyle name="Comma 3 7 3 2 2" xfId="18420" xr:uid="{00000000-0005-0000-0000-000056100000}"/>
    <cellStyle name="Comma 3 7 3 2 2 2" xfId="38472" xr:uid="{00000000-0005-0000-0000-000057100000}"/>
    <cellStyle name="Comma 3 7 3 2 3" xfId="18816" xr:uid="{00000000-0005-0000-0000-000058100000}"/>
    <cellStyle name="Comma 3 7 3 2 3 2" xfId="38868" xr:uid="{00000000-0005-0000-0000-000059100000}"/>
    <cellStyle name="Comma 3 7 3 2 4" xfId="19212" xr:uid="{00000000-0005-0000-0000-00005A100000}"/>
    <cellStyle name="Comma 3 7 3 2 4 2" xfId="39264" xr:uid="{00000000-0005-0000-0000-00005B100000}"/>
    <cellStyle name="Comma 3 7 3 2 5" xfId="19608" xr:uid="{00000000-0005-0000-0000-00005C100000}"/>
    <cellStyle name="Comma 3 7 3 2 5 2" xfId="39660" xr:uid="{00000000-0005-0000-0000-00005D100000}"/>
    <cellStyle name="Comma 3 7 3 2 6" xfId="20004" xr:uid="{00000000-0005-0000-0000-00005E100000}"/>
    <cellStyle name="Comma 3 7 3 2 6 2" xfId="40056" xr:uid="{00000000-0005-0000-0000-00005F100000}"/>
    <cellStyle name="Comma 3 7 3 2 7" xfId="38076" xr:uid="{00000000-0005-0000-0000-000060100000}"/>
    <cellStyle name="Comma 3 7 3 3" xfId="18222" xr:uid="{00000000-0005-0000-0000-000061100000}"/>
    <cellStyle name="Comma 3 7 3 3 2" xfId="38274" xr:uid="{00000000-0005-0000-0000-000062100000}"/>
    <cellStyle name="Comma 3 7 3 4" xfId="18618" xr:uid="{00000000-0005-0000-0000-000063100000}"/>
    <cellStyle name="Comma 3 7 3 4 2" xfId="38670" xr:uid="{00000000-0005-0000-0000-000064100000}"/>
    <cellStyle name="Comma 3 7 3 5" xfId="19014" xr:uid="{00000000-0005-0000-0000-000065100000}"/>
    <cellStyle name="Comma 3 7 3 5 2" xfId="39066" xr:uid="{00000000-0005-0000-0000-000066100000}"/>
    <cellStyle name="Comma 3 7 3 6" xfId="19410" xr:uid="{00000000-0005-0000-0000-000067100000}"/>
    <cellStyle name="Comma 3 7 3 6 2" xfId="39462" xr:uid="{00000000-0005-0000-0000-000068100000}"/>
    <cellStyle name="Comma 3 7 3 7" xfId="19806" xr:uid="{00000000-0005-0000-0000-000069100000}"/>
    <cellStyle name="Comma 3 7 3 7 2" xfId="39858" xr:uid="{00000000-0005-0000-0000-00006A100000}"/>
    <cellStyle name="Comma 3 7 3 8" xfId="29046" xr:uid="{00000000-0005-0000-0000-00006B100000}"/>
    <cellStyle name="Comma 3 7 4" xfId="10624" xr:uid="{00000000-0005-0000-0000-00006C100000}"/>
    <cellStyle name="Comma 3 7 4 2" xfId="18288" xr:uid="{00000000-0005-0000-0000-00006D100000}"/>
    <cellStyle name="Comma 3 7 4 2 2" xfId="38340" xr:uid="{00000000-0005-0000-0000-00006E100000}"/>
    <cellStyle name="Comma 3 7 4 3" xfId="18684" xr:uid="{00000000-0005-0000-0000-00006F100000}"/>
    <cellStyle name="Comma 3 7 4 3 2" xfId="38736" xr:uid="{00000000-0005-0000-0000-000070100000}"/>
    <cellStyle name="Comma 3 7 4 4" xfId="19080" xr:uid="{00000000-0005-0000-0000-000071100000}"/>
    <cellStyle name="Comma 3 7 4 4 2" xfId="39132" xr:uid="{00000000-0005-0000-0000-000072100000}"/>
    <cellStyle name="Comma 3 7 4 5" xfId="19476" xr:uid="{00000000-0005-0000-0000-000073100000}"/>
    <cellStyle name="Comma 3 7 4 5 2" xfId="39528" xr:uid="{00000000-0005-0000-0000-000074100000}"/>
    <cellStyle name="Comma 3 7 4 6" xfId="19872" xr:uid="{00000000-0005-0000-0000-000075100000}"/>
    <cellStyle name="Comma 3 7 4 6 2" xfId="39924" xr:uid="{00000000-0005-0000-0000-000076100000}"/>
    <cellStyle name="Comma 3 7 4 7" xfId="30676" xr:uid="{00000000-0005-0000-0000-000077100000}"/>
    <cellStyle name="Comma 3 7 5" xfId="18090" xr:uid="{00000000-0005-0000-0000-000078100000}"/>
    <cellStyle name="Comma 3 7 5 2" xfId="38142" xr:uid="{00000000-0005-0000-0000-000079100000}"/>
    <cellStyle name="Comma 3 7 6" xfId="18486" xr:uid="{00000000-0005-0000-0000-00007A100000}"/>
    <cellStyle name="Comma 3 7 6 2" xfId="38538" xr:uid="{00000000-0005-0000-0000-00007B100000}"/>
    <cellStyle name="Comma 3 7 7" xfId="18882" xr:uid="{00000000-0005-0000-0000-00007C100000}"/>
    <cellStyle name="Comma 3 7 7 2" xfId="38934" xr:uid="{00000000-0005-0000-0000-00007D100000}"/>
    <cellStyle name="Comma 3 7 8" xfId="19278" xr:uid="{00000000-0005-0000-0000-00007E100000}"/>
    <cellStyle name="Comma 3 7 8 2" xfId="39330" xr:uid="{00000000-0005-0000-0000-00007F100000}"/>
    <cellStyle name="Comma 3 7 9" xfId="19674" xr:uid="{00000000-0005-0000-0000-000080100000}"/>
    <cellStyle name="Comma 3 7 9 2" xfId="39726" xr:uid="{00000000-0005-0000-0000-000081100000}"/>
    <cellStyle name="Comma 3 8" xfId="3088" xr:uid="{00000000-0005-0000-0000-000082100000}"/>
    <cellStyle name="Comma 3 8 10" xfId="23140" xr:uid="{00000000-0005-0000-0000-000083100000}"/>
    <cellStyle name="Comma 3 8 2" xfId="7570" xr:uid="{00000000-0005-0000-0000-000084100000}"/>
    <cellStyle name="Comma 3 8 2 2" xfId="16600" xr:uid="{00000000-0005-0000-0000-000085100000}"/>
    <cellStyle name="Comma 3 8 2 2 2" xfId="18376" xr:uid="{00000000-0005-0000-0000-000086100000}"/>
    <cellStyle name="Comma 3 8 2 2 2 2" xfId="38428" xr:uid="{00000000-0005-0000-0000-000087100000}"/>
    <cellStyle name="Comma 3 8 2 2 3" xfId="18772" xr:uid="{00000000-0005-0000-0000-000088100000}"/>
    <cellStyle name="Comma 3 8 2 2 3 2" xfId="38824" xr:uid="{00000000-0005-0000-0000-000089100000}"/>
    <cellStyle name="Comma 3 8 2 2 4" xfId="19168" xr:uid="{00000000-0005-0000-0000-00008A100000}"/>
    <cellStyle name="Comma 3 8 2 2 4 2" xfId="39220" xr:uid="{00000000-0005-0000-0000-00008B100000}"/>
    <cellStyle name="Comma 3 8 2 2 5" xfId="19564" xr:uid="{00000000-0005-0000-0000-00008C100000}"/>
    <cellStyle name="Comma 3 8 2 2 5 2" xfId="39616" xr:uid="{00000000-0005-0000-0000-00008D100000}"/>
    <cellStyle name="Comma 3 8 2 2 6" xfId="19960" xr:uid="{00000000-0005-0000-0000-00008E100000}"/>
    <cellStyle name="Comma 3 8 2 2 6 2" xfId="40012" xr:uid="{00000000-0005-0000-0000-00008F100000}"/>
    <cellStyle name="Comma 3 8 2 2 7" xfId="36652" xr:uid="{00000000-0005-0000-0000-000090100000}"/>
    <cellStyle name="Comma 3 8 2 3" xfId="18178" xr:uid="{00000000-0005-0000-0000-000091100000}"/>
    <cellStyle name="Comma 3 8 2 3 2" xfId="38230" xr:uid="{00000000-0005-0000-0000-000092100000}"/>
    <cellStyle name="Comma 3 8 2 4" xfId="18574" xr:uid="{00000000-0005-0000-0000-000093100000}"/>
    <cellStyle name="Comma 3 8 2 4 2" xfId="38626" xr:uid="{00000000-0005-0000-0000-000094100000}"/>
    <cellStyle name="Comma 3 8 2 5" xfId="18970" xr:uid="{00000000-0005-0000-0000-000095100000}"/>
    <cellStyle name="Comma 3 8 2 5 2" xfId="39022" xr:uid="{00000000-0005-0000-0000-000096100000}"/>
    <cellStyle name="Comma 3 8 2 6" xfId="19366" xr:uid="{00000000-0005-0000-0000-000097100000}"/>
    <cellStyle name="Comma 3 8 2 6 2" xfId="39418" xr:uid="{00000000-0005-0000-0000-000098100000}"/>
    <cellStyle name="Comma 3 8 2 7" xfId="19762" xr:uid="{00000000-0005-0000-0000-000099100000}"/>
    <cellStyle name="Comma 3 8 2 7 2" xfId="39814" xr:uid="{00000000-0005-0000-0000-00009A100000}"/>
    <cellStyle name="Comma 3 8 2 8" xfId="27622" xr:uid="{00000000-0005-0000-0000-00009B100000}"/>
    <cellStyle name="Comma 3 8 3" xfId="9016" xr:uid="{00000000-0005-0000-0000-00009C100000}"/>
    <cellStyle name="Comma 3 8 3 2" xfId="18046" xr:uid="{00000000-0005-0000-0000-00009D100000}"/>
    <cellStyle name="Comma 3 8 3 2 2" xfId="18442" xr:uid="{00000000-0005-0000-0000-00009E100000}"/>
    <cellStyle name="Comma 3 8 3 2 2 2" xfId="38494" xr:uid="{00000000-0005-0000-0000-00009F100000}"/>
    <cellStyle name="Comma 3 8 3 2 3" xfId="18838" xr:uid="{00000000-0005-0000-0000-0000A0100000}"/>
    <cellStyle name="Comma 3 8 3 2 3 2" xfId="38890" xr:uid="{00000000-0005-0000-0000-0000A1100000}"/>
    <cellStyle name="Comma 3 8 3 2 4" xfId="19234" xr:uid="{00000000-0005-0000-0000-0000A2100000}"/>
    <cellStyle name="Comma 3 8 3 2 4 2" xfId="39286" xr:uid="{00000000-0005-0000-0000-0000A3100000}"/>
    <cellStyle name="Comma 3 8 3 2 5" xfId="19630" xr:uid="{00000000-0005-0000-0000-0000A4100000}"/>
    <cellStyle name="Comma 3 8 3 2 5 2" xfId="39682" xr:uid="{00000000-0005-0000-0000-0000A5100000}"/>
    <cellStyle name="Comma 3 8 3 2 6" xfId="20026" xr:uid="{00000000-0005-0000-0000-0000A6100000}"/>
    <cellStyle name="Comma 3 8 3 2 6 2" xfId="40078" xr:uid="{00000000-0005-0000-0000-0000A7100000}"/>
    <cellStyle name="Comma 3 8 3 2 7" xfId="38098" xr:uid="{00000000-0005-0000-0000-0000A8100000}"/>
    <cellStyle name="Comma 3 8 3 3" xfId="18244" xr:uid="{00000000-0005-0000-0000-0000A9100000}"/>
    <cellStyle name="Comma 3 8 3 3 2" xfId="38296" xr:uid="{00000000-0005-0000-0000-0000AA100000}"/>
    <cellStyle name="Comma 3 8 3 4" xfId="18640" xr:uid="{00000000-0005-0000-0000-0000AB100000}"/>
    <cellStyle name="Comma 3 8 3 4 2" xfId="38692" xr:uid="{00000000-0005-0000-0000-0000AC100000}"/>
    <cellStyle name="Comma 3 8 3 5" xfId="19036" xr:uid="{00000000-0005-0000-0000-0000AD100000}"/>
    <cellStyle name="Comma 3 8 3 5 2" xfId="39088" xr:uid="{00000000-0005-0000-0000-0000AE100000}"/>
    <cellStyle name="Comma 3 8 3 6" xfId="19432" xr:uid="{00000000-0005-0000-0000-0000AF100000}"/>
    <cellStyle name="Comma 3 8 3 6 2" xfId="39484" xr:uid="{00000000-0005-0000-0000-0000B0100000}"/>
    <cellStyle name="Comma 3 8 3 7" xfId="19828" xr:uid="{00000000-0005-0000-0000-0000B1100000}"/>
    <cellStyle name="Comma 3 8 3 7 2" xfId="39880" xr:uid="{00000000-0005-0000-0000-0000B2100000}"/>
    <cellStyle name="Comma 3 8 3 8" xfId="29068" xr:uid="{00000000-0005-0000-0000-0000B3100000}"/>
    <cellStyle name="Comma 3 8 4" xfId="12118" xr:uid="{00000000-0005-0000-0000-0000B4100000}"/>
    <cellStyle name="Comma 3 8 4 2" xfId="18310" xr:uid="{00000000-0005-0000-0000-0000B5100000}"/>
    <cellStyle name="Comma 3 8 4 2 2" xfId="38362" xr:uid="{00000000-0005-0000-0000-0000B6100000}"/>
    <cellStyle name="Comma 3 8 4 3" xfId="18706" xr:uid="{00000000-0005-0000-0000-0000B7100000}"/>
    <cellStyle name="Comma 3 8 4 3 2" xfId="38758" xr:uid="{00000000-0005-0000-0000-0000B8100000}"/>
    <cellStyle name="Comma 3 8 4 4" xfId="19102" xr:uid="{00000000-0005-0000-0000-0000B9100000}"/>
    <cellStyle name="Comma 3 8 4 4 2" xfId="39154" xr:uid="{00000000-0005-0000-0000-0000BA100000}"/>
    <cellStyle name="Comma 3 8 4 5" xfId="19498" xr:uid="{00000000-0005-0000-0000-0000BB100000}"/>
    <cellStyle name="Comma 3 8 4 5 2" xfId="39550" xr:uid="{00000000-0005-0000-0000-0000BC100000}"/>
    <cellStyle name="Comma 3 8 4 6" xfId="19894" xr:uid="{00000000-0005-0000-0000-0000BD100000}"/>
    <cellStyle name="Comma 3 8 4 6 2" xfId="39946" xr:uid="{00000000-0005-0000-0000-0000BE100000}"/>
    <cellStyle name="Comma 3 8 4 7" xfId="32170" xr:uid="{00000000-0005-0000-0000-0000BF100000}"/>
    <cellStyle name="Comma 3 8 5" xfId="18112" xr:uid="{00000000-0005-0000-0000-0000C0100000}"/>
    <cellStyle name="Comma 3 8 5 2" xfId="38164" xr:uid="{00000000-0005-0000-0000-0000C1100000}"/>
    <cellStyle name="Comma 3 8 6" xfId="18508" xr:uid="{00000000-0005-0000-0000-0000C2100000}"/>
    <cellStyle name="Comma 3 8 6 2" xfId="38560" xr:uid="{00000000-0005-0000-0000-0000C3100000}"/>
    <cellStyle name="Comma 3 8 7" xfId="18904" xr:uid="{00000000-0005-0000-0000-0000C4100000}"/>
    <cellStyle name="Comma 3 8 7 2" xfId="38956" xr:uid="{00000000-0005-0000-0000-0000C5100000}"/>
    <cellStyle name="Comma 3 8 8" xfId="19300" xr:uid="{00000000-0005-0000-0000-0000C6100000}"/>
    <cellStyle name="Comma 3 8 8 2" xfId="39352" xr:uid="{00000000-0005-0000-0000-0000C7100000}"/>
    <cellStyle name="Comma 3 8 9" xfId="19696" xr:uid="{00000000-0005-0000-0000-0000C8100000}"/>
    <cellStyle name="Comma 3 8 9 2" xfId="39748" xr:uid="{00000000-0005-0000-0000-0000C9100000}"/>
    <cellStyle name="Comma 3 9" xfId="4582" xr:uid="{00000000-0005-0000-0000-0000CA100000}"/>
    <cellStyle name="Comma 3 9 2" xfId="13612" xr:uid="{00000000-0005-0000-0000-0000CB100000}"/>
    <cellStyle name="Comma 3 9 2 2" xfId="18332" xr:uid="{00000000-0005-0000-0000-0000CC100000}"/>
    <cellStyle name="Comma 3 9 2 2 2" xfId="38384" xr:uid="{00000000-0005-0000-0000-0000CD100000}"/>
    <cellStyle name="Comma 3 9 2 3" xfId="18728" xr:uid="{00000000-0005-0000-0000-0000CE100000}"/>
    <cellStyle name="Comma 3 9 2 3 2" xfId="38780" xr:uid="{00000000-0005-0000-0000-0000CF100000}"/>
    <cellStyle name="Comma 3 9 2 4" xfId="19124" xr:uid="{00000000-0005-0000-0000-0000D0100000}"/>
    <cellStyle name="Comma 3 9 2 4 2" xfId="39176" xr:uid="{00000000-0005-0000-0000-0000D1100000}"/>
    <cellStyle name="Comma 3 9 2 5" xfId="19520" xr:uid="{00000000-0005-0000-0000-0000D2100000}"/>
    <cellStyle name="Comma 3 9 2 5 2" xfId="39572" xr:uid="{00000000-0005-0000-0000-0000D3100000}"/>
    <cellStyle name="Comma 3 9 2 6" xfId="19916" xr:uid="{00000000-0005-0000-0000-0000D4100000}"/>
    <cellStyle name="Comma 3 9 2 6 2" xfId="39968" xr:uid="{00000000-0005-0000-0000-0000D5100000}"/>
    <cellStyle name="Comma 3 9 2 7" xfId="33664" xr:uid="{00000000-0005-0000-0000-0000D6100000}"/>
    <cellStyle name="Comma 3 9 3" xfId="18134" xr:uid="{00000000-0005-0000-0000-0000D7100000}"/>
    <cellStyle name="Comma 3 9 3 2" xfId="38186" xr:uid="{00000000-0005-0000-0000-0000D8100000}"/>
    <cellStyle name="Comma 3 9 4" xfId="18530" xr:uid="{00000000-0005-0000-0000-0000D9100000}"/>
    <cellStyle name="Comma 3 9 4 2" xfId="38582" xr:uid="{00000000-0005-0000-0000-0000DA100000}"/>
    <cellStyle name="Comma 3 9 5" xfId="18926" xr:uid="{00000000-0005-0000-0000-0000DB100000}"/>
    <cellStyle name="Comma 3 9 5 2" xfId="38978" xr:uid="{00000000-0005-0000-0000-0000DC100000}"/>
    <cellStyle name="Comma 3 9 6" xfId="19322" xr:uid="{00000000-0005-0000-0000-0000DD100000}"/>
    <cellStyle name="Comma 3 9 6 2" xfId="39374" xr:uid="{00000000-0005-0000-0000-0000DE100000}"/>
    <cellStyle name="Comma 3 9 7" xfId="19718" xr:uid="{00000000-0005-0000-0000-0000DF100000}"/>
    <cellStyle name="Comma 3 9 7 2" xfId="39770" xr:uid="{00000000-0005-0000-0000-0000E0100000}"/>
    <cellStyle name="Comma 3 9 8" xfId="24634" xr:uid="{00000000-0005-0000-0000-0000E1100000}"/>
    <cellStyle name="Comma 4" xfId="751" xr:uid="{00000000-0005-0000-0000-0000E2100000}"/>
    <cellStyle name="Comma 4 10" xfId="18867" xr:uid="{00000000-0005-0000-0000-0000E3100000}"/>
    <cellStyle name="Comma 4 10 2" xfId="38919" xr:uid="{00000000-0005-0000-0000-0000E4100000}"/>
    <cellStyle name="Comma 4 11" xfId="19263" xr:uid="{00000000-0005-0000-0000-0000E5100000}"/>
    <cellStyle name="Comma 4 11 2" xfId="39315" xr:uid="{00000000-0005-0000-0000-0000E6100000}"/>
    <cellStyle name="Comma 4 12" xfId="19659" xr:uid="{00000000-0005-0000-0000-0000E7100000}"/>
    <cellStyle name="Comma 4 12 2" xfId="39711" xr:uid="{00000000-0005-0000-0000-0000E8100000}"/>
    <cellStyle name="Comma 4 13" xfId="20803" xr:uid="{00000000-0005-0000-0000-0000E9100000}"/>
    <cellStyle name="Comma 4 2" xfId="1498" xr:uid="{00000000-0005-0000-0000-0000EA100000}"/>
    <cellStyle name="Comma 4 2 10" xfId="19274" xr:uid="{00000000-0005-0000-0000-0000EB100000}"/>
    <cellStyle name="Comma 4 2 10 2" xfId="39326" xr:uid="{00000000-0005-0000-0000-0000EC100000}"/>
    <cellStyle name="Comma 4 2 11" xfId="19670" xr:uid="{00000000-0005-0000-0000-0000ED100000}"/>
    <cellStyle name="Comma 4 2 11 2" xfId="39722" xr:uid="{00000000-0005-0000-0000-0000EE100000}"/>
    <cellStyle name="Comma 4 2 12" xfId="21550" xr:uid="{00000000-0005-0000-0000-0000EF100000}"/>
    <cellStyle name="Comma 4 2 2" xfId="2992" xr:uid="{00000000-0005-0000-0000-0000F0100000}"/>
    <cellStyle name="Comma 4 2 2 10" xfId="23044" xr:uid="{00000000-0005-0000-0000-0000F1100000}"/>
    <cellStyle name="Comma 4 2 2 2" xfId="7474" xr:uid="{00000000-0005-0000-0000-0000F2100000}"/>
    <cellStyle name="Comma 4 2 2 2 2" xfId="16504" xr:uid="{00000000-0005-0000-0000-0000F3100000}"/>
    <cellStyle name="Comma 4 2 2 2 2 2" xfId="18372" xr:uid="{00000000-0005-0000-0000-0000F4100000}"/>
    <cellStyle name="Comma 4 2 2 2 2 2 2" xfId="38424" xr:uid="{00000000-0005-0000-0000-0000F5100000}"/>
    <cellStyle name="Comma 4 2 2 2 2 3" xfId="18768" xr:uid="{00000000-0005-0000-0000-0000F6100000}"/>
    <cellStyle name="Comma 4 2 2 2 2 3 2" xfId="38820" xr:uid="{00000000-0005-0000-0000-0000F7100000}"/>
    <cellStyle name="Comma 4 2 2 2 2 4" xfId="19164" xr:uid="{00000000-0005-0000-0000-0000F8100000}"/>
    <cellStyle name="Comma 4 2 2 2 2 4 2" xfId="39216" xr:uid="{00000000-0005-0000-0000-0000F9100000}"/>
    <cellStyle name="Comma 4 2 2 2 2 5" xfId="19560" xr:uid="{00000000-0005-0000-0000-0000FA100000}"/>
    <cellStyle name="Comma 4 2 2 2 2 5 2" xfId="39612" xr:uid="{00000000-0005-0000-0000-0000FB100000}"/>
    <cellStyle name="Comma 4 2 2 2 2 6" xfId="19956" xr:uid="{00000000-0005-0000-0000-0000FC100000}"/>
    <cellStyle name="Comma 4 2 2 2 2 6 2" xfId="40008" xr:uid="{00000000-0005-0000-0000-0000FD100000}"/>
    <cellStyle name="Comma 4 2 2 2 2 7" xfId="36556" xr:uid="{00000000-0005-0000-0000-0000FE100000}"/>
    <cellStyle name="Comma 4 2 2 2 3" xfId="18174" xr:uid="{00000000-0005-0000-0000-0000FF100000}"/>
    <cellStyle name="Comma 4 2 2 2 3 2" xfId="38226" xr:uid="{00000000-0005-0000-0000-000000110000}"/>
    <cellStyle name="Comma 4 2 2 2 4" xfId="18570" xr:uid="{00000000-0005-0000-0000-000001110000}"/>
    <cellStyle name="Comma 4 2 2 2 4 2" xfId="38622" xr:uid="{00000000-0005-0000-0000-000002110000}"/>
    <cellStyle name="Comma 4 2 2 2 5" xfId="18966" xr:uid="{00000000-0005-0000-0000-000003110000}"/>
    <cellStyle name="Comma 4 2 2 2 5 2" xfId="39018" xr:uid="{00000000-0005-0000-0000-000004110000}"/>
    <cellStyle name="Comma 4 2 2 2 6" xfId="19362" xr:uid="{00000000-0005-0000-0000-000005110000}"/>
    <cellStyle name="Comma 4 2 2 2 6 2" xfId="39414" xr:uid="{00000000-0005-0000-0000-000006110000}"/>
    <cellStyle name="Comma 4 2 2 2 7" xfId="19758" xr:uid="{00000000-0005-0000-0000-000007110000}"/>
    <cellStyle name="Comma 4 2 2 2 7 2" xfId="39810" xr:uid="{00000000-0005-0000-0000-000008110000}"/>
    <cellStyle name="Comma 4 2 2 2 8" xfId="27526" xr:uid="{00000000-0005-0000-0000-000009110000}"/>
    <cellStyle name="Comma 4 2 2 3" xfId="9012" xr:uid="{00000000-0005-0000-0000-00000A110000}"/>
    <cellStyle name="Comma 4 2 2 3 2" xfId="18042" xr:uid="{00000000-0005-0000-0000-00000B110000}"/>
    <cellStyle name="Comma 4 2 2 3 2 2" xfId="18438" xr:uid="{00000000-0005-0000-0000-00000C110000}"/>
    <cellStyle name="Comma 4 2 2 3 2 2 2" xfId="38490" xr:uid="{00000000-0005-0000-0000-00000D110000}"/>
    <cellStyle name="Comma 4 2 2 3 2 3" xfId="18834" xr:uid="{00000000-0005-0000-0000-00000E110000}"/>
    <cellStyle name="Comma 4 2 2 3 2 3 2" xfId="38886" xr:uid="{00000000-0005-0000-0000-00000F110000}"/>
    <cellStyle name="Comma 4 2 2 3 2 4" xfId="19230" xr:uid="{00000000-0005-0000-0000-000010110000}"/>
    <cellStyle name="Comma 4 2 2 3 2 4 2" xfId="39282" xr:uid="{00000000-0005-0000-0000-000011110000}"/>
    <cellStyle name="Comma 4 2 2 3 2 5" xfId="19626" xr:uid="{00000000-0005-0000-0000-000012110000}"/>
    <cellStyle name="Comma 4 2 2 3 2 5 2" xfId="39678" xr:uid="{00000000-0005-0000-0000-000013110000}"/>
    <cellStyle name="Comma 4 2 2 3 2 6" xfId="20022" xr:uid="{00000000-0005-0000-0000-000014110000}"/>
    <cellStyle name="Comma 4 2 2 3 2 6 2" xfId="40074" xr:uid="{00000000-0005-0000-0000-000015110000}"/>
    <cellStyle name="Comma 4 2 2 3 2 7" xfId="38094" xr:uid="{00000000-0005-0000-0000-000016110000}"/>
    <cellStyle name="Comma 4 2 2 3 3" xfId="18240" xr:uid="{00000000-0005-0000-0000-000017110000}"/>
    <cellStyle name="Comma 4 2 2 3 3 2" xfId="38292" xr:uid="{00000000-0005-0000-0000-000018110000}"/>
    <cellStyle name="Comma 4 2 2 3 4" xfId="18636" xr:uid="{00000000-0005-0000-0000-000019110000}"/>
    <cellStyle name="Comma 4 2 2 3 4 2" xfId="38688" xr:uid="{00000000-0005-0000-0000-00001A110000}"/>
    <cellStyle name="Comma 4 2 2 3 5" xfId="19032" xr:uid="{00000000-0005-0000-0000-00001B110000}"/>
    <cellStyle name="Comma 4 2 2 3 5 2" xfId="39084" xr:uid="{00000000-0005-0000-0000-00001C110000}"/>
    <cellStyle name="Comma 4 2 2 3 6" xfId="19428" xr:uid="{00000000-0005-0000-0000-00001D110000}"/>
    <cellStyle name="Comma 4 2 2 3 6 2" xfId="39480" xr:uid="{00000000-0005-0000-0000-00001E110000}"/>
    <cellStyle name="Comma 4 2 2 3 7" xfId="19824" xr:uid="{00000000-0005-0000-0000-00001F110000}"/>
    <cellStyle name="Comma 4 2 2 3 7 2" xfId="39876" xr:uid="{00000000-0005-0000-0000-000020110000}"/>
    <cellStyle name="Comma 4 2 2 3 8" xfId="29064" xr:uid="{00000000-0005-0000-0000-000021110000}"/>
    <cellStyle name="Comma 4 2 2 4" xfId="12022" xr:uid="{00000000-0005-0000-0000-000022110000}"/>
    <cellStyle name="Comma 4 2 2 4 2" xfId="18306" xr:uid="{00000000-0005-0000-0000-000023110000}"/>
    <cellStyle name="Comma 4 2 2 4 2 2" xfId="38358" xr:uid="{00000000-0005-0000-0000-000024110000}"/>
    <cellStyle name="Comma 4 2 2 4 3" xfId="18702" xr:uid="{00000000-0005-0000-0000-000025110000}"/>
    <cellStyle name="Comma 4 2 2 4 3 2" xfId="38754" xr:uid="{00000000-0005-0000-0000-000026110000}"/>
    <cellStyle name="Comma 4 2 2 4 4" xfId="19098" xr:uid="{00000000-0005-0000-0000-000027110000}"/>
    <cellStyle name="Comma 4 2 2 4 4 2" xfId="39150" xr:uid="{00000000-0005-0000-0000-000028110000}"/>
    <cellStyle name="Comma 4 2 2 4 5" xfId="19494" xr:uid="{00000000-0005-0000-0000-000029110000}"/>
    <cellStyle name="Comma 4 2 2 4 5 2" xfId="39546" xr:uid="{00000000-0005-0000-0000-00002A110000}"/>
    <cellStyle name="Comma 4 2 2 4 6" xfId="19890" xr:uid="{00000000-0005-0000-0000-00002B110000}"/>
    <cellStyle name="Comma 4 2 2 4 6 2" xfId="39942" xr:uid="{00000000-0005-0000-0000-00002C110000}"/>
    <cellStyle name="Comma 4 2 2 4 7" xfId="32074" xr:uid="{00000000-0005-0000-0000-00002D110000}"/>
    <cellStyle name="Comma 4 2 2 5" xfId="18108" xr:uid="{00000000-0005-0000-0000-00002E110000}"/>
    <cellStyle name="Comma 4 2 2 5 2" xfId="38160" xr:uid="{00000000-0005-0000-0000-00002F110000}"/>
    <cellStyle name="Comma 4 2 2 6" xfId="18504" xr:uid="{00000000-0005-0000-0000-000030110000}"/>
    <cellStyle name="Comma 4 2 2 6 2" xfId="38556" xr:uid="{00000000-0005-0000-0000-000031110000}"/>
    <cellStyle name="Comma 4 2 2 7" xfId="18900" xr:uid="{00000000-0005-0000-0000-000032110000}"/>
    <cellStyle name="Comma 4 2 2 7 2" xfId="38952" xr:uid="{00000000-0005-0000-0000-000033110000}"/>
    <cellStyle name="Comma 4 2 2 8" xfId="19296" xr:uid="{00000000-0005-0000-0000-000034110000}"/>
    <cellStyle name="Comma 4 2 2 8 2" xfId="39348" xr:uid="{00000000-0005-0000-0000-000035110000}"/>
    <cellStyle name="Comma 4 2 2 9" xfId="19692" xr:uid="{00000000-0005-0000-0000-000036110000}"/>
    <cellStyle name="Comma 4 2 2 9 2" xfId="39744" xr:uid="{00000000-0005-0000-0000-000037110000}"/>
    <cellStyle name="Comma 4 2 3" xfId="4486" xr:uid="{00000000-0005-0000-0000-000038110000}"/>
    <cellStyle name="Comma 4 2 3 10" xfId="24538" xr:uid="{00000000-0005-0000-0000-000039110000}"/>
    <cellStyle name="Comma 4 2 3 2" xfId="8968" xr:uid="{00000000-0005-0000-0000-00003A110000}"/>
    <cellStyle name="Comma 4 2 3 2 2" xfId="17998" xr:uid="{00000000-0005-0000-0000-00003B110000}"/>
    <cellStyle name="Comma 4 2 3 2 2 2" xfId="18394" xr:uid="{00000000-0005-0000-0000-00003C110000}"/>
    <cellStyle name="Comma 4 2 3 2 2 2 2" xfId="38446" xr:uid="{00000000-0005-0000-0000-00003D110000}"/>
    <cellStyle name="Comma 4 2 3 2 2 3" xfId="18790" xr:uid="{00000000-0005-0000-0000-00003E110000}"/>
    <cellStyle name="Comma 4 2 3 2 2 3 2" xfId="38842" xr:uid="{00000000-0005-0000-0000-00003F110000}"/>
    <cellStyle name="Comma 4 2 3 2 2 4" xfId="19186" xr:uid="{00000000-0005-0000-0000-000040110000}"/>
    <cellStyle name="Comma 4 2 3 2 2 4 2" xfId="39238" xr:uid="{00000000-0005-0000-0000-000041110000}"/>
    <cellStyle name="Comma 4 2 3 2 2 5" xfId="19582" xr:uid="{00000000-0005-0000-0000-000042110000}"/>
    <cellStyle name="Comma 4 2 3 2 2 5 2" xfId="39634" xr:uid="{00000000-0005-0000-0000-000043110000}"/>
    <cellStyle name="Comma 4 2 3 2 2 6" xfId="19978" xr:uid="{00000000-0005-0000-0000-000044110000}"/>
    <cellStyle name="Comma 4 2 3 2 2 6 2" xfId="40030" xr:uid="{00000000-0005-0000-0000-000045110000}"/>
    <cellStyle name="Comma 4 2 3 2 2 7" xfId="38050" xr:uid="{00000000-0005-0000-0000-000046110000}"/>
    <cellStyle name="Comma 4 2 3 2 3" xfId="18196" xr:uid="{00000000-0005-0000-0000-000047110000}"/>
    <cellStyle name="Comma 4 2 3 2 3 2" xfId="38248" xr:uid="{00000000-0005-0000-0000-000048110000}"/>
    <cellStyle name="Comma 4 2 3 2 4" xfId="18592" xr:uid="{00000000-0005-0000-0000-000049110000}"/>
    <cellStyle name="Comma 4 2 3 2 4 2" xfId="38644" xr:uid="{00000000-0005-0000-0000-00004A110000}"/>
    <cellStyle name="Comma 4 2 3 2 5" xfId="18988" xr:uid="{00000000-0005-0000-0000-00004B110000}"/>
    <cellStyle name="Comma 4 2 3 2 5 2" xfId="39040" xr:uid="{00000000-0005-0000-0000-00004C110000}"/>
    <cellStyle name="Comma 4 2 3 2 6" xfId="19384" xr:uid="{00000000-0005-0000-0000-00004D110000}"/>
    <cellStyle name="Comma 4 2 3 2 6 2" xfId="39436" xr:uid="{00000000-0005-0000-0000-00004E110000}"/>
    <cellStyle name="Comma 4 2 3 2 7" xfId="19780" xr:uid="{00000000-0005-0000-0000-00004F110000}"/>
    <cellStyle name="Comma 4 2 3 2 7 2" xfId="39832" xr:uid="{00000000-0005-0000-0000-000050110000}"/>
    <cellStyle name="Comma 4 2 3 2 8" xfId="29020" xr:uid="{00000000-0005-0000-0000-000051110000}"/>
    <cellStyle name="Comma 4 2 3 3" xfId="9034" xr:uid="{00000000-0005-0000-0000-000052110000}"/>
    <cellStyle name="Comma 4 2 3 3 2" xfId="18064" xr:uid="{00000000-0005-0000-0000-000053110000}"/>
    <cellStyle name="Comma 4 2 3 3 2 2" xfId="18460" xr:uid="{00000000-0005-0000-0000-000054110000}"/>
    <cellStyle name="Comma 4 2 3 3 2 2 2" xfId="38512" xr:uid="{00000000-0005-0000-0000-000055110000}"/>
    <cellStyle name="Comma 4 2 3 3 2 3" xfId="18856" xr:uid="{00000000-0005-0000-0000-000056110000}"/>
    <cellStyle name="Comma 4 2 3 3 2 3 2" xfId="38908" xr:uid="{00000000-0005-0000-0000-000057110000}"/>
    <cellStyle name="Comma 4 2 3 3 2 4" xfId="19252" xr:uid="{00000000-0005-0000-0000-000058110000}"/>
    <cellStyle name="Comma 4 2 3 3 2 4 2" xfId="39304" xr:uid="{00000000-0005-0000-0000-000059110000}"/>
    <cellStyle name="Comma 4 2 3 3 2 5" xfId="19648" xr:uid="{00000000-0005-0000-0000-00005A110000}"/>
    <cellStyle name="Comma 4 2 3 3 2 5 2" xfId="39700" xr:uid="{00000000-0005-0000-0000-00005B110000}"/>
    <cellStyle name="Comma 4 2 3 3 2 6" xfId="20044" xr:uid="{00000000-0005-0000-0000-00005C110000}"/>
    <cellStyle name="Comma 4 2 3 3 2 6 2" xfId="40096" xr:uid="{00000000-0005-0000-0000-00005D110000}"/>
    <cellStyle name="Comma 4 2 3 3 2 7" xfId="38116" xr:uid="{00000000-0005-0000-0000-00005E110000}"/>
    <cellStyle name="Comma 4 2 3 3 3" xfId="18262" xr:uid="{00000000-0005-0000-0000-00005F110000}"/>
    <cellStyle name="Comma 4 2 3 3 3 2" xfId="38314" xr:uid="{00000000-0005-0000-0000-000060110000}"/>
    <cellStyle name="Comma 4 2 3 3 4" xfId="18658" xr:uid="{00000000-0005-0000-0000-000061110000}"/>
    <cellStyle name="Comma 4 2 3 3 4 2" xfId="38710" xr:uid="{00000000-0005-0000-0000-000062110000}"/>
    <cellStyle name="Comma 4 2 3 3 5" xfId="19054" xr:uid="{00000000-0005-0000-0000-000063110000}"/>
    <cellStyle name="Comma 4 2 3 3 5 2" xfId="39106" xr:uid="{00000000-0005-0000-0000-000064110000}"/>
    <cellStyle name="Comma 4 2 3 3 6" xfId="19450" xr:uid="{00000000-0005-0000-0000-000065110000}"/>
    <cellStyle name="Comma 4 2 3 3 6 2" xfId="39502" xr:uid="{00000000-0005-0000-0000-000066110000}"/>
    <cellStyle name="Comma 4 2 3 3 7" xfId="19846" xr:uid="{00000000-0005-0000-0000-000067110000}"/>
    <cellStyle name="Comma 4 2 3 3 7 2" xfId="39898" xr:uid="{00000000-0005-0000-0000-000068110000}"/>
    <cellStyle name="Comma 4 2 3 3 8" xfId="29086" xr:uid="{00000000-0005-0000-0000-000069110000}"/>
    <cellStyle name="Comma 4 2 3 4" xfId="13516" xr:uid="{00000000-0005-0000-0000-00006A110000}"/>
    <cellStyle name="Comma 4 2 3 4 2" xfId="18328" xr:uid="{00000000-0005-0000-0000-00006B110000}"/>
    <cellStyle name="Comma 4 2 3 4 2 2" xfId="38380" xr:uid="{00000000-0005-0000-0000-00006C110000}"/>
    <cellStyle name="Comma 4 2 3 4 3" xfId="18724" xr:uid="{00000000-0005-0000-0000-00006D110000}"/>
    <cellStyle name="Comma 4 2 3 4 3 2" xfId="38776" xr:uid="{00000000-0005-0000-0000-00006E110000}"/>
    <cellStyle name="Comma 4 2 3 4 4" xfId="19120" xr:uid="{00000000-0005-0000-0000-00006F110000}"/>
    <cellStyle name="Comma 4 2 3 4 4 2" xfId="39172" xr:uid="{00000000-0005-0000-0000-000070110000}"/>
    <cellStyle name="Comma 4 2 3 4 5" xfId="19516" xr:uid="{00000000-0005-0000-0000-000071110000}"/>
    <cellStyle name="Comma 4 2 3 4 5 2" xfId="39568" xr:uid="{00000000-0005-0000-0000-000072110000}"/>
    <cellStyle name="Comma 4 2 3 4 6" xfId="19912" xr:uid="{00000000-0005-0000-0000-000073110000}"/>
    <cellStyle name="Comma 4 2 3 4 6 2" xfId="39964" xr:uid="{00000000-0005-0000-0000-000074110000}"/>
    <cellStyle name="Comma 4 2 3 4 7" xfId="33568" xr:uid="{00000000-0005-0000-0000-000075110000}"/>
    <cellStyle name="Comma 4 2 3 5" xfId="18130" xr:uid="{00000000-0005-0000-0000-000076110000}"/>
    <cellStyle name="Comma 4 2 3 5 2" xfId="38182" xr:uid="{00000000-0005-0000-0000-000077110000}"/>
    <cellStyle name="Comma 4 2 3 6" xfId="18526" xr:uid="{00000000-0005-0000-0000-000078110000}"/>
    <cellStyle name="Comma 4 2 3 6 2" xfId="38578" xr:uid="{00000000-0005-0000-0000-000079110000}"/>
    <cellStyle name="Comma 4 2 3 7" xfId="18922" xr:uid="{00000000-0005-0000-0000-00007A110000}"/>
    <cellStyle name="Comma 4 2 3 7 2" xfId="38974" xr:uid="{00000000-0005-0000-0000-00007B110000}"/>
    <cellStyle name="Comma 4 2 3 8" xfId="19318" xr:uid="{00000000-0005-0000-0000-00007C110000}"/>
    <cellStyle name="Comma 4 2 3 8 2" xfId="39370" xr:uid="{00000000-0005-0000-0000-00007D110000}"/>
    <cellStyle name="Comma 4 2 3 9" xfId="19714" xr:uid="{00000000-0005-0000-0000-00007E110000}"/>
    <cellStyle name="Comma 4 2 3 9 2" xfId="39766" xr:uid="{00000000-0005-0000-0000-00007F110000}"/>
    <cellStyle name="Comma 4 2 4" xfId="5980" xr:uid="{00000000-0005-0000-0000-000080110000}"/>
    <cellStyle name="Comma 4 2 4 2" xfId="15010" xr:uid="{00000000-0005-0000-0000-000081110000}"/>
    <cellStyle name="Comma 4 2 4 2 2" xfId="18350" xr:uid="{00000000-0005-0000-0000-000082110000}"/>
    <cellStyle name="Comma 4 2 4 2 2 2" xfId="38402" xr:uid="{00000000-0005-0000-0000-000083110000}"/>
    <cellStyle name="Comma 4 2 4 2 3" xfId="18746" xr:uid="{00000000-0005-0000-0000-000084110000}"/>
    <cellStyle name="Comma 4 2 4 2 3 2" xfId="38798" xr:uid="{00000000-0005-0000-0000-000085110000}"/>
    <cellStyle name="Comma 4 2 4 2 4" xfId="19142" xr:uid="{00000000-0005-0000-0000-000086110000}"/>
    <cellStyle name="Comma 4 2 4 2 4 2" xfId="39194" xr:uid="{00000000-0005-0000-0000-000087110000}"/>
    <cellStyle name="Comma 4 2 4 2 5" xfId="19538" xr:uid="{00000000-0005-0000-0000-000088110000}"/>
    <cellStyle name="Comma 4 2 4 2 5 2" xfId="39590" xr:uid="{00000000-0005-0000-0000-000089110000}"/>
    <cellStyle name="Comma 4 2 4 2 6" xfId="19934" xr:uid="{00000000-0005-0000-0000-00008A110000}"/>
    <cellStyle name="Comma 4 2 4 2 6 2" xfId="39986" xr:uid="{00000000-0005-0000-0000-00008B110000}"/>
    <cellStyle name="Comma 4 2 4 2 7" xfId="35062" xr:uid="{00000000-0005-0000-0000-00008C110000}"/>
    <cellStyle name="Comma 4 2 4 3" xfId="18152" xr:uid="{00000000-0005-0000-0000-00008D110000}"/>
    <cellStyle name="Comma 4 2 4 3 2" xfId="38204" xr:uid="{00000000-0005-0000-0000-00008E110000}"/>
    <cellStyle name="Comma 4 2 4 4" xfId="18548" xr:uid="{00000000-0005-0000-0000-00008F110000}"/>
    <cellStyle name="Comma 4 2 4 4 2" xfId="38600" xr:uid="{00000000-0005-0000-0000-000090110000}"/>
    <cellStyle name="Comma 4 2 4 5" xfId="18944" xr:uid="{00000000-0005-0000-0000-000091110000}"/>
    <cellStyle name="Comma 4 2 4 5 2" xfId="38996" xr:uid="{00000000-0005-0000-0000-000092110000}"/>
    <cellStyle name="Comma 4 2 4 6" xfId="19340" xr:uid="{00000000-0005-0000-0000-000093110000}"/>
    <cellStyle name="Comma 4 2 4 6 2" xfId="39392" xr:uid="{00000000-0005-0000-0000-000094110000}"/>
    <cellStyle name="Comma 4 2 4 7" xfId="19736" xr:uid="{00000000-0005-0000-0000-000095110000}"/>
    <cellStyle name="Comma 4 2 4 7 2" xfId="39788" xr:uid="{00000000-0005-0000-0000-000096110000}"/>
    <cellStyle name="Comma 4 2 4 8" xfId="26032" xr:uid="{00000000-0005-0000-0000-000097110000}"/>
    <cellStyle name="Comma 4 2 5" xfId="8990" xr:uid="{00000000-0005-0000-0000-000098110000}"/>
    <cellStyle name="Comma 4 2 5 2" xfId="18020" xr:uid="{00000000-0005-0000-0000-000099110000}"/>
    <cellStyle name="Comma 4 2 5 2 2" xfId="18416" xr:uid="{00000000-0005-0000-0000-00009A110000}"/>
    <cellStyle name="Comma 4 2 5 2 2 2" xfId="38468" xr:uid="{00000000-0005-0000-0000-00009B110000}"/>
    <cellStyle name="Comma 4 2 5 2 3" xfId="18812" xr:uid="{00000000-0005-0000-0000-00009C110000}"/>
    <cellStyle name="Comma 4 2 5 2 3 2" xfId="38864" xr:uid="{00000000-0005-0000-0000-00009D110000}"/>
    <cellStyle name="Comma 4 2 5 2 4" xfId="19208" xr:uid="{00000000-0005-0000-0000-00009E110000}"/>
    <cellStyle name="Comma 4 2 5 2 4 2" xfId="39260" xr:uid="{00000000-0005-0000-0000-00009F110000}"/>
    <cellStyle name="Comma 4 2 5 2 5" xfId="19604" xr:uid="{00000000-0005-0000-0000-0000A0110000}"/>
    <cellStyle name="Comma 4 2 5 2 5 2" xfId="39656" xr:uid="{00000000-0005-0000-0000-0000A1110000}"/>
    <cellStyle name="Comma 4 2 5 2 6" xfId="20000" xr:uid="{00000000-0005-0000-0000-0000A2110000}"/>
    <cellStyle name="Comma 4 2 5 2 6 2" xfId="40052" xr:uid="{00000000-0005-0000-0000-0000A3110000}"/>
    <cellStyle name="Comma 4 2 5 2 7" xfId="38072" xr:uid="{00000000-0005-0000-0000-0000A4110000}"/>
    <cellStyle name="Comma 4 2 5 3" xfId="18218" xr:uid="{00000000-0005-0000-0000-0000A5110000}"/>
    <cellStyle name="Comma 4 2 5 3 2" xfId="38270" xr:uid="{00000000-0005-0000-0000-0000A6110000}"/>
    <cellStyle name="Comma 4 2 5 4" xfId="18614" xr:uid="{00000000-0005-0000-0000-0000A7110000}"/>
    <cellStyle name="Comma 4 2 5 4 2" xfId="38666" xr:uid="{00000000-0005-0000-0000-0000A8110000}"/>
    <cellStyle name="Comma 4 2 5 5" xfId="19010" xr:uid="{00000000-0005-0000-0000-0000A9110000}"/>
    <cellStyle name="Comma 4 2 5 5 2" xfId="39062" xr:uid="{00000000-0005-0000-0000-0000AA110000}"/>
    <cellStyle name="Comma 4 2 5 6" xfId="19406" xr:uid="{00000000-0005-0000-0000-0000AB110000}"/>
    <cellStyle name="Comma 4 2 5 6 2" xfId="39458" xr:uid="{00000000-0005-0000-0000-0000AC110000}"/>
    <cellStyle name="Comma 4 2 5 7" xfId="19802" xr:uid="{00000000-0005-0000-0000-0000AD110000}"/>
    <cellStyle name="Comma 4 2 5 7 2" xfId="39854" xr:uid="{00000000-0005-0000-0000-0000AE110000}"/>
    <cellStyle name="Comma 4 2 5 8" xfId="29042" xr:uid="{00000000-0005-0000-0000-0000AF110000}"/>
    <cellStyle name="Comma 4 2 6" xfId="10528" xr:uid="{00000000-0005-0000-0000-0000B0110000}"/>
    <cellStyle name="Comma 4 2 6 2" xfId="18284" xr:uid="{00000000-0005-0000-0000-0000B1110000}"/>
    <cellStyle name="Comma 4 2 6 2 2" xfId="38336" xr:uid="{00000000-0005-0000-0000-0000B2110000}"/>
    <cellStyle name="Comma 4 2 6 3" xfId="18680" xr:uid="{00000000-0005-0000-0000-0000B3110000}"/>
    <cellStyle name="Comma 4 2 6 3 2" xfId="38732" xr:uid="{00000000-0005-0000-0000-0000B4110000}"/>
    <cellStyle name="Comma 4 2 6 4" xfId="19076" xr:uid="{00000000-0005-0000-0000-0000B5110000}"/>
    <cellStyle name="Comma 4 2 6 4 2" xfId="39128" xr:uid="{00000000-0005-0000-0000-0000B6110000}"/>
    <cellStyle name="Comma 4 2 6 5" xfId="19472" xr:uid="{00000000-0005-0000-0000-0000B7110000}"/>
    <cellStyle name="Comma 4 2 6 5 2" xfId="39524" xr:uid="{00000000-0005-0000-0000-0000B8110000}"/>
    <cellStyle name="Comma 4 2 6 6" xfId="19868" xr:uid="{00000000-0005-0000-0000-0000B9110000}"/>
    <cellStyle name="Comma 4 2 6 6 2" xfId="39920" xr:uid="{00000000-0005-0000-0000-0000BA110000}"/>
    <cellStyle name="Comma 4 2 6 7" xfId="30580" xr:uid="{00000000-0005-0000-0000-0000BB110000}"/>
    <cellStyle name="Comma 4 2 7" xfId="18086" xr:uid="{00000000-0005-0000-0000-0000BC110000}"/>
    <cellStyle name="Comma 4 2 7 2" xfId="38138" xr:uid="{00000000-0005-0000-0000-0000BD110000}"/>
    <cellStyle name="Comma 4 2 8" xfId="18482" xr:uid="{00000000-0005-0000-0000-0000BE110000}"/>
    <cellStyle name="Comma 4 2 8 2" xfId="38534" xr:uid="{00000000-0005-0000-0000-0000BF110000}"/>
    <cellStyle name="Comma 4 2 9" xfId="18878" xr:uid="{00000000-0005-0000-0000-0000C0110000}"/>
    <cellStyle name="Comma 4 2 9 2" xfId="38930" xr:uid="{00000000-0005-0000-0000-0000C1110000}"/>
    <cellStyle name="Comma 4 3" xfId="2245" xr:uid="{00000000-0005-0000-0000-0000C2110000}"/>
    <cellStyle name="Comma 4 3 10" xfId="22297" xr:uid="{00000000-0005-0000-0000-0000C3110000}"/>
    <cellStyle name="Comma 4 3 2" xfId="6727" xr:uid="{00000000-0005-0000-0000-0000C4110000}"/>
    <cellStyle name="Comma 4 3 2 2" xfId="15757" xr:uid="{00000000-0005-0000-0000-0000C5110000}"/>
    <cellStyle name="Comma 4 3 2 2 2" xfId="18361" xr:uid="{00000000-0005-0000-0000-0000C6110000}"/>
    <cellStyle name="Comma 4 3 2 2 2 2" xfId="38413" xr:uid="{00000000-0005-0000-0000-0000C7110000}"/>
    <cellStyle name="Comma 4 3 2 2 3" xfId="18757" xr:uid="{00000000-0005-0000-0000-0000C8110000}"/>
    <cellStyle name="Comma 4 3 2 2 3 2" xfId="38809" xr:uid="{00000000-0005-0000-0000-0000C9110000}"/>
    <cellStyle name="Comma 4 3 2 2 4" xfId="19153" xr:uid="{00000000-0005-0000-0000-0000CA110000}"/>
    <cellStyle name="Comma 4 3 2 2 4 2" xfId="39205" xr:uid="{00000000-0005-0000-0000-0000CB110000}"/>
    <cellStyle name="Comma 4 3 2 2 5" xfId="19549" xr:uid="{00000000-0005-0000-0000-0000CC110000}"/>
    <cellStyle name="Comma 4 3 2 2 5 2" xfId="39601" xr:uid="{00000000-0005-0000-0000-0000CD110000}"/>
    <cellStyle name="Comma 4 3 2 2 6" xfId="19945" xr:uid="{00000000-0005-0000-0000-0000CE110000}"/>
    <cellStyle name="Comma 4 3 2 2 6 2" xfId="39997" xr:uid="{00000000-0005-0000-0000-0000CF110000}"/>
    <cellStyle name="Comma 4 3 2 2 7" xfId="35809" xr:uid="{00000000-0005-0000-0000-0000D0110000}"/>
    <cellStyle name="Comma 4 3 2 3" xfId="18163" xr:uid="{00000000-0005-0000-0000-0000D1110000}"/>
    <cellStyle name="Comma 4 3 2 3 2" xfId="38215" xr:uid="{00000000-0005-0000-0000-0000D2110000}"/>
    <cellStyle name="Comma 4 3 2 4" xfId="18559" xr:uid="{00000000-0005-0000-0000-0000D3110000}"/>
    <cellStyle name="Comma 4 3 2 4 2" xfId="38611" xr:uid="{00000000-0005-0000-0000-0000D4110000}"/>
    <cellStyle name="Comma 4 3 2 5" xfId="18955" xr:uid="{00000000-0005-0000-0000-0000D5110000}"/>
    <cellStyle name="Comma 4 3 2 5 2" xfId="39007" xr:uid="{00000000-0005-0000-0000-0000D6110000}"/>
    <cellStyle name="Comma 4 3 2 6" xfId="19351" xr:uid="{00000000-0005-0000-0000-0000D7110000}"/>
    <cellStyle name="Comma 4 3 2 6 2" xfId="39403" xr:uid="{00000000-0005-0000-0000-0000D8110000}"/>
    <cellStyle name="Comma 4 3 2 7" xfId="19747" xr:uid="{00000000-0005-0000-0000-0000D9110000}"/>
    <cellStyle name="Comma 4 3 2 7 2" xfId="39799" xr:uid="{00000000-0005-0000-0000-0000DA110000}"/>
    <cellStyle name="Comma 4 3 2 8" xfId="26779" xr:uid="{00000000-0005-0000-0000-0000DB110000}"/>
    <cellStyle name="Comma 4 3 3" xfId="9001" xr:uid="{00000000-0005-0000-0000-0000DC110000}"/>
    <cellStyle name="Comma 4 3 3 2" xfId="18031" xr:uid="{00000000-0005-0000-0000-0000DD110000}"/>
    <cellStyle name="Comma 4 3 3 2 2" xfId="18427" xr:uid="{00000000-0005-0000-0000-0000DE110000}"/>
    <cellStyle name="Comma 4 3 3 2 2 2" xfId="38479" xr:uid="{00000000-0005-0000-0000-0000DF110000}"/>
    <cellStyle name="Comma 4 3 3 2 3" xfId="18823" xr:uid="{00000000-0005-0000-0000-0000E0110000}"/>
    <cellStyle name="Comma 4 3 3 2 3 2" xfId="38875" xr:uid="{00000000-0005-0000-0000-0000E1110000}"/>
    <cellStyle name="Comma 4 3 3 2 4" xfId="19219" xr:uid="{00000000-0005-0000-0000-0000E2110000}"/>
    <cellStyle name="Comma 4 3 3 2 4 2" xfId="39271" xr:uid="{00000000-0005-0000-0000-0000E3110000}"/>
    <cellStyle name="Comma 4 3 3 2 5" xfId="19615" xr:uid="{00000000-0005-0000-0000-0000E4110000}"/>
    <cellStyle name="Comma 4 3 3 2 5 2" xfId="39667" xr:uid="{00000000-0005-0000-0000-0000E5110000}"/>
    <cellStyle name="Comma 4 3 3 2 6" xfId="20011" xr:uid="{00000000-0005-0000-0000-0000E6110000}"/>
    <cellStyle name="Comma 4 3 3 2 6 2" xfId="40063" xr:uid="{00000000-0005-0000-0000-0000E7110000}"/>
    <cellStyle name="Comma 4 3 3 2 7" xfId="38083" xr:uid="{00000000-0005-0000-0000-0000E8110000}"/>
    <cellStyle name="Comma 4 3 3 3" xfId="18229" xr:uid="{00000000-0005-0000-0000-0000E9110000}"/>
    <cellStyle name="Comma 4 3 3 3 2" xfId="38281" xr:uid="{00000000-0005-0000-0000-0000EA110000}"/>
    <cellStyle name="Comma 4 3 3 4" xfId="18625" xr:uid="{00000000-0005-0000-0000-0000EB110000}"/>
    <cellStyle name="Comma 4 3 3 4 2" xfId="38677" xr:uid="{00000000-0005-0000-0000-0000EC110000}"/>
    <cellStyle name="Comma 4 3 3 5" xfId="19021" xr:uid="{00000000-0005-0000-0000-0000ED110000}"/>
    <cellStyle name="Comma 4 3 3 5 2" xfId="39073" xr:uid="{00000000-0005-0000-0000-0000EE110000}"/>
    <cellStyle name="Comma 4 3 3 6" xfId="19417" xr:uid="{00000000-0005-0000-0000-0000EF110000}"/>
    <cellStyle name="Comma 4 3 3 6 2" xfId="39469" xr:uid="{00000000-0005-0000-0000-0000F0110000}"/>
    <cellStyle name="Comma 4 3 3 7" xfId="19813" xr:uid="{00000000-0005-0000-0000-0000F1110000}"/>
    <cellStyle name="Comma 4 3 3 7 2" xfId="39865" xr:uid="{00000000-0005-0000-0000-0000F2110000}"/>
    <cellStyle name="Comma 4 3 3 8" xfId="29053" xr:uid="{00000000-0005-0000-0000-0000F3110000}"/>
    <cellStyle name="Comma 4 3 4" xfId="11275" xr:uid="{00000000-0005-0000-0000-0000F4110000}"/>
    <cellStyle name="Comma 4 3 4 2" xfId="18295" xr:uid="{00000000-0005-0000-0000-0000F5110000}"/>
    <cellStyle name="Comma 4 3 4 2 2" xfId="38347" xr:uid="{00000000-0005-0000-0000-0000F6110000}"/>
    <cellStyle name="Comma 4 3 4 3" xfId="18691" xr:uid="{00000000-0005-0000-0000-0000F7110000}"/>
    <cellStyle name="Comma 4 3 4 3 2" xfId="38743" xr:uid="{00000000-0005-0000-0000-0000F8110000}"/>
    <cellStyle name="Comma 4 3 4 4" xfId="19087" xr:uid="{00000000-0005-0000-0000-0000F9110000}"/>
    <cellStyle name="Comma 4 3 4 4 2" xfId="39139" xr:uid="{00000000-0005-0000-0000-0000FA110000}"/>
    <cellStyle name="Comma 4 3 4 5" xfId="19483" xr:uid="{00000000-0005-0000-0000-0000FB110000}"/>
    <cellStyle name="Comma 4 3 4 5 2" xfId="39535" xr:uid="{00000000-0005-0000-0000-0000FC110000}"/>
    <cellStyle name="Comma 4 3 4 6" xfId="19879" xr:uid="{00000000-0005-0000-0000-0000FD110000}"/>
    <cellStyle name="Comma 4 3 4 6 2" xfId="39931" xr:uid="{00000000-0005-0000-0000-0000FE110000}"/>
    <cellStyle name="Comma 4 3 4 7" xfId="31327" xr:uid="{00000000-0005-0000-0000-0000FF110000}"/>
    <cellStyle name="Comma 4 3 5" xfId="18097" xr:uid="{00000000-0005-0000-0000-000000120000}"/>
    <cellStyle name="Comma 4 3 5 2" xfId="38149" xr:uid="{00000000-0005-0000-0000-000001120000}"/>
    <cellStyle name="Comma 4 3 6" xfId="18493" xr:uid="{00000000-0005-0000-0000-000002120000}"/>
    <cellStyle name="Comma 4 3 6 2" xfId="38545" xr:uid="{00000000-0005-0000-0000-000003120000}"/>
    <cellStyle name="Comma 4 3 7" xfId="18889" xr:uid="{00000000-0005-0000-0000-000004120000}"/>
    <cellStyle name="Comma 4 3 7 2" xfId="38941" xr:uid="{00000000-0005-0000-0000-000005120000}"/>
    <cellStyle name="Comma 4 3 8" xfId="19285" xr:uid="{00000000-0005-0000-0000-000006120000}"/>
    <cellStyle name="Comma 4 3 8 2" xfId="39337" xr:uid="{00000000-0005-0000-0000-000007120000}"/>
    <cellStyle name="Comma 4 3 9" xfId="19681" xr:uid="{00000000-0005-0000-0000-000008120000}"/>
    <cellStyle name="Comma 4 3 9 2" xfId="39733" xr:uid="{00000000-0005-0000-0000-000009120000}"/>
    <cellStyle name="Comma 4 4" xfId="3739" xr:uid="{00000000-0005-0000-0000-00000A120000}"/>
    <cellStyle name="Comma 4 4 10" xfId="23791" xr:uid="{00000000-0005-0000-0000-00000B120000}"/>
    <cellStyle name="Comma 4 4 2" xfId="8221" xr:uid="{00000000-0005-0000-0000-00000C120000}"/>
    <cellStyle name="Comma 4 4 2 2" xfId="17251" xr:uid="{00000000-0005-0000-0000-00000D120000}"/>
    <cellStyle name="Comma 4 4 2 2 2" xfId="18383" xr:uid="{00000000-0005-0000-0000-00000E120000}"/>
    <cellStyle name="Comma 4 4 2 2 2 2" xfId="38435" xr:uid="{00000000-0005-0000-0000-00000F120000}"/>
    <cellStyle name="Comma 4 4 2 2 3" xfId="18779" xr:uid="{00000000-0005-0000-0000-000010120000}"/>
    <cellStyle name="Comma 4 4 2 2 3 2" xfId="38831" xr:uid="{00000000-0005-0000-0000-000011120000}"/>
    <cellStyle name="Comma 4 4 2 2 4" xfId="19175" xr:uid="{00000000-0005-0000-0000-000012120000}"/>
    <cellStyle name="Comma 4 4 2 2 4 2" xfId="39227" xr:uid="{00000000-0005-0000-0000-000013120000}"/>
    <cellStyle name="Comma 4 4 2 2 5" xfId="19571" xr:uid="{00000000-0005-0000-0000-000014120000}"/>
    <cellStyle name="Comma 4 4 2 2 5 2" xfId="39623" xr:uid="{00000000-0005-0000-0000-000015120000}"/>
    <cellStyle name="Comma 4 4 2 2 6" xfId="19967" xr:uid="{00000000-0005-0000-0000-000016120000}"/>
    <cellStyle name="Comma 4 4 2 2 6 2" xfId="40019" xr:uid="{00000000-0005-0000-0000-000017120000}"/>
    <cellStyle name="Comma 4 4 2 2 7" xfId="37303" xr:uid="{00000000-0005-0000-0000-000018120000}"/>
    <cellStyle name="Comma 4 4 2 3" xfId="18185" xr:uid="{00000000-0005-0000-0000-000019120000}"/>
    <cellStyle name="Comma 4 4 2 3 2" xfId="38237" xr:uid="{00000000-0005-0000-0000-00001A120000}"/>
    <cellStyle name="Comma 4 4 2 4" xfId="18581" xr:uid="{00000000-0005-0000-0000-00001B120000}"/>
    <cellStyle name="Comma 4 4 2 4 2" xfId="38633" xr:uid="{00000000-0005-0000-0000-00001C120000}"/>
    <cellStyle name="Comma 4 4 2 5" xfId="18977" xr:uid="{00000000-0005-0000-0000-00001D120000}"/>
    <cellStyle name="Comma 4 4 2 5 2" xfId="39029" xr:uid="{00000000-0005-0000-0000-00001E120000}"/>
    <cellStyle name="Comma 4 4 2 6" xfId="19373" xr:uid="{00000000-0005-0000-0000-00001F120000}"/>
    <cellStyle name="Comma 4 4 2 6 2" xfId="39425" xr:uid="{00000000-0005-0000-0000-000020120000}"/>
    <cellStyle name="Comma 4 4 2 7" xfId="19769" xr:uid="{00000000-0005-0000-0000-000021120000}"/>
    <cellStyle name="Comma 4 4 2 7 2" xfId="39821" xr:uid="{00000000-0005-0000-0000-000022120000}"/>
    <cellStyle name="Comma 4 4 2 8" xfId="28273" xr:uid="{00000000-0005-0000-0000-000023120000}"/>
    <cellStyle name="Comma 4 4 3" xfId="9023" xr:uid="{00000000-0005-0000-0000-000024120000}"/>
    <cellStyle name="Comma 4 4 3 2" xfId="18053" xr:uid="{00000000-0005-0000-0000-000025120000}"/>
    <cellStyle name="Comma 4 4 3 2 2" xfId="18449" xr:uid="{00000000-0005-0000-0000-000026120000}"/>
    <cellStyle name="Comma 4 4 3 2 2 2" xfId="38501" xr:uid="{00000000-0005-0000-0000-000027120000}"/>
    <cellStyle name="Comma 4 4 3 2 3" xfId="18845" xr:uid="{00000000-0005-0000-0000-000028120000}"/>
    <cellStyle name="Comma 4 4 3 2 3 2" xfId="38897" xr:uid="{00000000-0005-0000-0000-000029120000}"/>
    <cellStyle name="Comma 4 4 3 2 4" xfId="19241" xr:uid="{00000000-0005-0000-0000-00002A120000}"/>
    <cellStyle name="Comma 4 4 3 2 4 2" xfId="39293" xr:uid="{00000000-0005-0000-0000-00002B120000}"/>
    <cellStyle name="Comma 4 4 3 2 5" xfId="19637" xr:uid="{00000000-0005-0000-0000-00002C120000}"/>
    <cellStyle name="Comma 4 4 3 2 5 2" xfId="39689" xr:uid="{00000000-0005-0000-0000-00002D120000}"/>
    <cellStyle name="Comma 4 4 3 2 6" xfId="20033" xr:uid="{00000000-0005-0000-0000-00002E120000}"/>
    <cellStyle name="Comma 4 4 3 2 6 2" xfId="40085" xr:uid="{00000000-0005-0000-0000-00002F120000}"/>
    <cellStyle name="Comma 4 4 3 2 7" xfId="38105" xr:uid="{00000000-0005-0000-0000-000030120000}"/>
    <cellStyle name="Comma 4 4 3 3" xfId="18251" xr:uid="{00000000-0005-0000-0000-000031120000}"/>
    <cellStyle name="Comma 4 4 3 3 2" xfId="38303" xr:uid="{00000000-0005-0000-0000-000032120000}"/>
    <cellStyle name="Comma 4 4 3 4" xfId="18647" xr:uid="{00000000-0005-0000-0000-000033120000}"/>
    <cellStyle name="Comma 4 4 3 4 2" xfId="38699" xr:uid="{00000000-0005-0000-0000-000034120000}"/>
    <cellStyle name="Comma 4 4 3 5" xfId="19043" xr:uid="{00000000-0005-0000-0000-000035120000}"/>
    <cellStyle name="Comma 4 4 3 5 2" xfId="39095" xr:uid="{00000000-0005-0000-0000-000036120000}"/>
    <cellStyle name="Comma 4 4 3 6" xfId="19439" xr:uid="{00000000-0005-0000-0000-000037120000}"/>
    <cellStyle name="Comma 4 4 3 6 2" xfId="39491" xr:uid="{00000000-0005-0000-0000-000038120000}"/>
    <cellStyle name="Comma 4 4 3 7" xfId="19835" xr:uid="{00000000-0005-0000-0000-000039120000}"/>
    <cellStyle name="Comma 4 4 3 7 2" xfId="39887" xr:uid="{00000000-0005-0000-0000-00003A120000}"/>
    <cellStyle name="Comma 4 4 3 8" xfId="29075" xr:uid="{00000000-0005-0000-0000-00003B120000}"/>
    <cellStyle name="Comma 4 4 4" xfId="12769" xr:uid="{00000000-0005-0000-0000-00003C120000}"/>
    <cellStyle name="Comma 4 4 4 2" xfId="18317" xr:uid="{00000000-0005-0000-0000-00003D120000}"/>
    <cellStyle name="Comma 4 4 4 2 2" xfId="38369" xr:uid="{00000000-0005-0000-0000-00003E120000}"/>
    <cellStyle name="Comma 4 4 4 3" xfId="18713" xr:uid="{00000000-0005-0000-0000-00003F120000}"/>
    <cellStyle name="Comma 4 4 4 3 2" xfId="38765" xr:uid="{00000000-0005-0000-0000-000040120000}"/>
    <cellStyle name="Comma 4 4 4 4" xfId="19109" xr:uid="{00000000-0005-0000-0000-000041120000}"/>
    <cellStyle name="Comma 4 4 4 4 2" xfId="39161" xr:uid="{00000000-0005-0000-0000-000042120000}"/>
    <cellStyle name="Comma 4 4 4 5" xfId="19505" xr:uid="{00000000-0005-0000-0000-000043120000}"/>
    <cellStyle name="Comma 4 4 4 5 2" xfId="39557" xr:uid="{00000000-0005-0000-0000-000044120000}"/>
    <cellStyle name="Comma 4 4 4 6" xfId="19901" xr:uid="{00000000-0005-0000-0000-000045120000}"/>
    <cellStyle name="Comma 4 4 4 6 2" xfId="39953" xr:uid="{00000000-0005-0000-0000-000046120000}"/>
    <cellStyle name="Comma 4 4 4 7" xfId="32821" xr:uid="{00000000-0005-0000-0000-000047120000}"/>
    <cellStyle name="Comma 4 4 5" xfId="18119" xr:uid="{00000000-0005-0000-0000-000048120000}"/>
    <cellStyle name="Comma 4 4 5 2" xfId="38171" xr:uid="{00000000-0005-0000-0000-000049120000}"/>
    <cellStyle name="Comma 4 4 6" xfId="18515" xr:uid="{00000000-0005-0000-0000-00004A120000}"/>
    <cellStyle name="Comma 4 4 6 2" xfId="38567" xr:uid="{00000000-0005-0000-0000-00004B120000}"/>
    <cellStyle name="Comma 4 4 7" xfId="18911" xr:uid="{00000000-0005-0000-0000-00004C120000}"/>
    <cellStyle name="Comma 4 4 7 2" xfId="38963" xr:uid="{00000000-0005-0000-0000-00004D120000}"/>
    <cellStyle name="Comma 4 4 8" xfId="19307" xr:uid="{00000000-0005-0000-0000-00004E120000}"/>
    <cellStyle name="Comma 4 4 8 2" xfId="39359" xr:uid="{00000000-0005-0000-0000-00004F120000}"/>
    <cellStyle name="Comma 4 4 9" xfId="19703" xr:uid="{00000000-0005-0000-0000-000050120000}"/>
    <cellStyle name="Comma 4 4 9 2" xfId="39755" xr:uid="{00000000-0005-0000-0000-000051120000}"/>
    <cellStyle name="Comma 4 5" xfId="5233" xr:uid="{00000000-0005-0000-0000-000052120000}"/>
    <cellStyle name="Comma 4 5 2" xfId="14263" xr:uid="{00000000-0005-0000-0000-000053120000}"/>
    <cellStyle name="Comma 4 5 2 2" xfId="18339" xr:uid="{00000000-0005-0000-0000-000054120000}"/>
    <cellStyle name="Comma 4 5 2 2 2" xfId="38391" xr:uid="{00000000-0005-0000-0000-000055120000}"/>
    <cellStyle name="Comma 4 5 2 3" xfId="18735" xr:uid="{00000000-0005-0000-0000-000056120000}"/>
    <cellStyle name="Comma 4 5 2 3 2" xfId="38787" xr:uid="{00000000-0005-0000-0000-000057120000}"/>
    <cellStyle name="Comma 4 5 2 4" xfId="19131" xr:uid="{00000000-0005-0000-0000-000058120000}"/>
    <cellStyle name="Comma 4 5 2 4 2" xfId="39183" xr:uid="{00000000-0005-0000-0000-000059120000}"/>
    <cellStyle name="Comma 4 5 2 5" xfId="19527" xr:uid="{00000000-0005-0000-0000-00005A120000}"/>
    <cellStyle name="Comma 4 5 2 5 2" xfId="39579" xr:uid="{00000000-0005-0000-0000-00005B120000}"/>
    <cellStyle name="Comma 4 5 2 6" xfId="19923" xr:uid="{00000000-0005-0000-0000-00005C120000}"/>
    <cellStyle name="Comma 4 5 2 6 2" xfId="39975" xr:uid="{00000000-0005-0000-0000-00005D120000}"/>
    <cellStyle name="Comma 4 5 2 7" xfId="34315" xr:uid="{00000000-0005-0000-0000-00005E120000}"/>
    <cellStyle name="Comma 4 5 3" xfId="18141" xr:uid="{00000000-0005-0000-0000-00005F120000}"/>
    <cellStyle name="Comma 4 5 3 2" xfId="38193" xr:uid="{00000000-0005-0000-0000-000060120000}"/>
    <cellStyle name="Comma 4 5 4" xfId="18537" xr:uid="{00000000-0005-0000-0000-000061120000}"/>
    <cellStyle name="Comma 4 5 4 2" xfId="38589" xr:uid="{00000000-0005-0000-0000-000062120000}"/>
    <cellStyle name="Comma 4 5 5" xfId="18933" xr:uid="{00000000-0005-0000-0000-000063120000}"/>
    <cellStyle name="Comma 4 5 5 2" xfId="38985" xr:uid="{00000000-0005-0000-0000-000064120000}"/>
    <cellStyle name="Comma 4 5 6" xfId="19329" xr:uid="{00000000-0005-0000-0000-000065120000}"/>
    <cellStyle name="Comma 4 5 6 2" xfId="39381" xr:uid="{00000000-0005-0000-0000-000066120000}"/>
    <cellStyle name="Comma 4 5 7" xfId="19725" xr:uid="{00000000-0005-0000-0000-000067120000}"/>
    <cellStyle name="Comma 4 5 7 2" xfId="39777" xr:uid="{00000000-0005-0000-0000-000068120000}"/>
    <cellStyle name="Comma 4 5 8" xfId="25285" xr:uid="{00000000-0005-0000-0000-000069120000}"/>
    <cellStyle name="Comma 4 6" xfId="8979" xr:uid="{00000000-0005-0000-0000-00006A120000}"/>
    <cellStyle name="Comma 4 6 2" xfId="18009" xr:uid="{00000000-0005-0000-0000-00006B120000}"/>
    <cellStyle name="Comma 4 6 2 2" xfId="18405" xr:uid="{00000000-0005-0000-0000-00006C120000}"/>
    <cellStyle name="Comma 4 6 2 2 2" xfId="38457" xr:uid="{00000000-0005-0000-0000-00006D120000}"/>
    <cellStyle name="Comma 4 6 2 3" xfId="18801" xr:uid="{00000000-0005-0000-0000-00006E120000}"/>
    <cellStyle name="Comma 4 6 2 3 2" xfId="38853" xr:uid="{00000000-0005-0000-0000-00006F120000}"/>
    <cellStyle name="Comma 4 6 2 4" xfId="19197" xr:uid="{00000000-0005-0000-0000-000070120000}"/>
    <cellStyle name="Comma 4 6 2 4 2" xfId="39249" xr:uid="{00000000-0005-0000-0000-000071120000}"/>
    <cellStyle name="Comma 4 6 2 5" xfId="19593" xr:uid="{00000000-0005-0000-0000-000072120000}"/>
    <cellStyle name="Comma 4 6 2 5 2" xfId="39645" xr:uid="{00000000-0005-0000-0000-000073120000}"/>
    <cellStyle name="Comma 4 6 2 6" xfId="19989" xr:uid="{00000000-0005-0000-0000-000074120000}"/>
    <cellStyle name="Comma 4 6 2 6 2" xfId="40041" xr:uid="{00000000-0005-0000-0000-000075120000}"/>
    <cellStyle name="Comma 4 6 2 7" xfId="38061" xr:uid="{00000000-0005-0000-0000-000076120000}"/>
    <cellStyle name="Comma 4 6 3" xfId="18207" xr:uid="{00000000-0005-0000-0000-000077120000}"/>
    <cellStyle name="Comma 4 6 3 2" xfId="38259" xr:uid="{00000000-0005-0000-0000-000078120000}"/>
    <cellStyle name="Comma 4 6 4" xfId="18603" xr:uid="{00000000-0005-0000-0000-000079120000}"/>
    <cellStyle name="Comma 4 6 4 2" xfId="38655" xr:uid="{00000000-0005-0000-0000-00007A120000}"/>
    <cellStyle name="Comma 4 6 5" xfId="18999" xr:uid="{00000000-0005-0000-0000-00007B120000}"/>
    <cellStyle name="Comma 4 6 5 2" xfId="39051" xr:uid="{00000000-0005-0000-0000-00007C120000}"/>
    <cellStyle name="Comma 4 6 6" xfId="19395" xr:uid="{00000000-0005-0000-0000-00007D120000}"/>
    <cellStyle name="Comma 4 6 6 2" xfId="39447" xr:uid="{00000000-0005-0000-0000-00007E120000}"/>
    <cellStyle name="Comma 4 6 7" xfId="19791" xr:uid="{00000000-0005-0000-0000-00007F120000}"/>
    <cellStyle name="Comma 4 6 7 2" xfId="39843" xr:uid="{00000000-0005-0000-0000-000080120000}"/>
    <cellStyle name="Comma 4 6 8" xfId="29031" xr:uid="{00000000-0005-0000-0000-000081120000}"/>
    <cellStyle name="Comma 4 7" xfId="9781" xr:uid="{00000000-0005-0000-0000-000082120000}"/>
    <cellStyle name="Comma 4 7 2" xfId="18273" xr:uid="{00000000-0005-0000-0000-000083120000}"/>
    <cellStyle name="Comma 4 7 2 2" xfId="38325" xr:uid="{00000000-0005-0000-0000-000084120000}"/>
    <cellStyle name="Comma 4 7 3" xfId="18669" xr:uid="{00000000-0005-0000-0000-000085120000}"/>
    <cellStyle name="Comma 4 7 3 2" xfId="38721" xr:uid="{00000000-0005-0000-0000-000086120000}"/>
    <cellStyle name="Comma 4 7 4" xfId="19065" xr:uid="{00000000-0005-0000-0000-000087120000}"/>
    <cellStyle name="Comma 4 7 4 2" xfId="39117" xr:uid="{00000000-0005-0000-0000-000088120000}"/>
    <cellStyle name="Comma 4 7 5" xfId="19461" xr:uid="{00000000-0005-0000-0000-000089120000}"/>
    <cellStyle name="Comma 4 7 5 2" xfId="39513" xr:uid="{00000000-0005-0000-0000-00008A120000}"/>
    <cellStyle name="Comma 4 7 6" xfId="19857" xr:uid="{00000000-0005-0000-0000-00008B120000}"/>
    <cellStyle name="Comma 4 7 6 2" xfId="39909" xr:uid="{00000000-0005-0000-0000-00008C120000}"/>
    <cellStyle name="Comma 4 7 7" xfId="29833" xr:uid="{00000000-0005-0000-0000-00008D120000}"/>
    <cellStyle name="Comma 4 8" xfId="18075" xr:uid="{00000000-0005-0000-0000-00008E120000}"/>
    <cellStyle name="Comma 4 8 2" xfId="38127" xr:uid="{00000000-0005-0000-0000-00008F120000}"/>
    <cellStyle name="Comma 4 9" xfId="18471" xr:uid="{00000000-0005-0000-0000-000090120000}"/>
    <cellStyle name="Comma 4 9 2" xfId="38523" xr:uid="{00000000-0005-0000-0000-000091120000}"/>
    <cellStyle name="Comma 5" xfId="20055" xr:uid="{00000000-0005-0000-0000-000092120000}"/>
    <cellStyle name="Comma 5 2" xfId="40102" xr:uid="{00000000-0005-0000-0000-000093120000}"/>
    <cellStyle name="Comma 6" xfId="40118" xr:uid="{DAF45CF8-C77D-4716-A4CF-FA31369EF5C1}"/>
    <cellStyle name="Hyperlink" xfId="40119" builtinId="8"/>
    <cellStyle name="Normal" xfId="0" builtinId="0"/>
    <cellStyle name="Normal 10" xfId="20056" xr:uid="{00000000-0005-0000-0000-000095120000}"/>
    <cellStyle name="Normal 10 2" xfId="40103" xr:uid="{00000000-0005-0000-0000-000096120000}"/>
    <cellStyle name="Normal 11" xfId="40105" xr:uid="{00000000-0005-0000-0000-000097120000}"/>
    <cellStyle name="Normal 12" xfId="40106" xr:uid="{2916CF35-CBA9-42DA-922E-A9CA2FCA4240}"/>
    <cellStyle name="Normal 13" xfId="40112" xr:uid="{9EDF28BC-AF56-427E-8D1A-FF7216EE4F9C}"/>
    <cellStyle name="Normal 2" xfId="1" xr:uid="{00000000-0005-0000-0000-000098120000}"/>
    <cellStyle name="Normal 2 10" xfId="126" xr:uid="{00000000-0005-0000-0000-000099120000}"/>
    <cellStyle name="Normal 2 10 10" xfId="20178" xr:uid="{00000000-0005-0000-0000-00009A120000}"/>
    <cellStyle name="Normal 2 10 2" xfId="312" xr:uid="{00000000-0005-0000-0000-00009B120000}"/>
    <cellStyle name="Normal 2 10 2 2" xfId="1055" xr:uid="{00000000-0005-0000-0000-00009C120000}"/>
    <cellStyle name="Normal 2 10 2 2 2" xfId="2549" xr:uid="{00000000-0005-0000-0000-00009D120000}"/>
    <cellStyle name="Normal 2 10 2 2 2 2" xfId="7031" xr:uid="{00000000-0005-0000-0000-00009E120000}"/>
    <cellStyle name="Normal 2 10 2 2 2 2 2" xfId="16061" xr:uid="{00000000-0005-0000-0000-00009F120000}"/>
    <cellStyle name="Normal 2 10 2 2 2 2 2 2" xfId="36113" xr:uid="{00000000-0005-0000-0000-0000A0120000}"/>
    <cellStyle name="Normal 2 10 2 2 2 2 2 3" xfId="40114" xr:uid="{A1A91D21-0A25-4693-987D-E5B0B1EE5336}"/>
    <cellStyle name="Normal 2 10 2 2 2 2 3" xfId="27083" xr:uid="{00000000-0005-0000-0000-0000A1120000}"/>
    <cellStyle name="Normal 2 10 2 2 2 3" xfId="11579" xr:uid="{00000000-0005-0000-0000-0000A2120000}"/>
    <cellStyle name="Normal 2 10 2 2 2 3 2" xfId="31631" xr:uid="{00000000-0005-0000-0000-0000A3120000}"/>
    <cellStyle name="Normal 2 10 2 2 2 4" xfId="22601" xr:uid="{00000000-0005-0000-0000-0000A4120000}"/>
    <cellStyle name="Normal 2 10 2 2 3" xfId="4043" xr:uid="{00000000-0005-0000-0000-0000A5120000}"/>
    <cellStyle name="Normal 2 10 2 2 3 2" xfId="8525" xr:uid="{00000000-0005-0000-0000-0000A6120000}"/>
    <cellStyle name="Normal 2 10 2 2 3 2 2" xfId="17555" xr:uid="{00000000-0005-0000-0000-0000A7120000}"/>
    <cellStyle name="Normal 2 10 2 2 3 2 2 2" xfId="37607" xr:uid="{00000000-0005-0000-0000-0000A8120000}"/>
    <cellStyle name="Normal 2 10 2 2 3 2 3" xfId="28577" xr:uid="{00000000-0005-0000-0000-0000A9120000}"/>
    <cellStyle name="Normal 2 10 2 2 3 3" xfId="13073" xr:uid="{00000000-0005-0000-0000-0000AA120000}"/>
    <cellStyle name="Normal 2 10 2 2 3 3 2" xfId="33125" xr:uid="{00000000-0005-0000-0000-0000AB120000}"/>
    <cellStyle name="Normal 2 10 2 2 3 4" xfId="24095" xr:uid="{00000000-0005-0000-0000-0000AC120000}"/>
    <cellStyle name="Normal 2 10 2 2 4" xfId="5537" xr:uid="{00000000-0005-0000-0000-0000AD120000}"/>
    <cellStyle name="Normal 2 10 2 2 4 2" xfId="14567" xr:uid="{00000000-0005-0000-0000-0000AE120000}"/>
    <cellStyle name="Normal 2 10 2 2 4 2 2" xfId="34619" xr:uid="{00000000-0005-0000-0000-0000AF120000}"/>
    <cellStyle name="Normal 2 10 2 2 4 3" xfId="25589" xr:uid="{00000000-0005-0000-0000-0000B0120000}"/>
    <cellStyle name="Normal 2 10 2 2 5" xfId="10085" xr:uid="{00000000-0005-0000-0000-0000B1120000}"/>
    <cellStyle name="Normal 2 10 2 2 5 2" xfId="30137" xr:uid="{00000000-0005-0000-0000-0000B2120000}"/>
    <cellStyle name="Normal 2 10 2 2 6" xfId="21107" xr:uid="{00000000-0005-0000-0000-0000B3120000}"/>
    <cellStyle name="Normal 2 10 2 3" xfId="1806" xr:uid="{00000000-0005-0000-0000-0000B4120000}"/>
    <cellStyle name="Normal 2 10 2 3 2" xfId="6288" xr:uid="{00000000-0005-0000-0000-0000B5120000}"/>
    <cellStyle name="Normal 2 10 2 3 2 2" xfId="15318" xr:uid="{00000000-0005-0000-0000-0000B6120000}"/>
    <cellStyle name="Normal 2 10 2 3 2 2 2" xfId="35370" xr:uid="{00000000-0005-0000-0000-0000B7120000}"/>
    <cellStyle name="Normal 2 10 2 3 2 3" xfId="26340" xr:uid="{00000000-0005-0000-0000-0000B8120000}"/>
    <cellStyle name="Normal 2 10 2 3 3" xfId="10836" xr:uid="{00000000-0005-0000-0000-0000B9120000}"/>
    <cellStyle name="Normal 2 10 2 3 3 2" xfId="30888" xr:uid="{00000000-0005-0000-0000-0000BA120000}"/>
    <cellStyle name="Normal 2 10 2 3 4" xfId="21858" xr:uid="{00000000-0005-0000-0000-0000BB120000}"/>
    <cellStyle name="Normal 2 10 2 4" xfId="3300" xr:uid="{00000000-0005-0000-0000-0000BC120000}"/>
    <cellStyle name="Normal 2 10 2 4 2" xfId="7782" xr:uid="{00000000-0005-0000-0000-0000BD120000}"/>
    <cellStyle name="Normal 2 10 2 4 2 2" xfId="16812" xr:uid="{00000000-0005-0000-0000-0000BE120000}"/>
    <cellStyle name="Normal 2 10 2 4 2 2 2" xfId="36864" xr:uid="{00000000-0005-0000-0000-0000BF120000}"/>
    <cellStyle name="Normal 2 10 2 4 2 3" xfId="27834" xr:uid="{00000000-0005-0000-0000-0000C0120000}"/>
    <cellStyle name="Normal 2 10 2 4 3" xfId="12330" xr:uid="{00000000-0005-0000-0000-0000C1120000}"/>
    <cellStyle name="Normal 2 10 2 4 3 2" xfId="32382" xr:uid="{00000000-0005-0000-0000-0000C2120000}"/>
    <cellStyle name="Normal 2 10 2 4 4" xfId="23352" xr:uid="{00000000-0005-0000-0000-0000C3120000}"/>
    <cellStyle name="Normal 2 10 2 5" xfId="4794" xr:uid="{00000000-0005-0000-0000-0000C4120000}"/>
    <cellStyle name="Normal 2 10 2 5 2" xfId="13824" xr:uid="{00000000-0005-0000-0000-0000C5120000}"/>
    <cellStyle name="Normal 2 10 2 5 2 2" xfId="33876" xr:uid="{00000000-0005-0000-0000-0000C6120000}"/>
    <cellStyle name="Normal 2 10 2 5 3" xfId="24846" xr:uid="{00000000-0005-0000-0000-0000C7120000}"/>
    <cellStyle name="Normal 2 10 2 6" xfId="9342" xr:uid="{00000000-0005-0000-0000-0000C8120000}"/>
    <cellStyle name="Normal 2 10 2 6 2" xfId="29394" xr:uid="{00000000-0005-0000-0000-0000C9120000}"/>
    <cellStyle name="Normal 2 10 2 7" xfId="20364" xr:uid="{00000000-0005-0000-0000-0000CA120000}"/>
    <cellStyle name="Normal 2 10 3" xfId="498" xr:uid="{00000000-0005-0000-0000-0000CB120000}"/>
    <cellStyle name="Normal 2 10 3 2" xfId="1245" xr:uid="{00000000-0005-0000-0000-0000CC120000}"/>
    <cellStyle name="Normal 2 10 3 2 2" xfId="2739" xr:uid="{00000000-0005-0000-0000-0000CD120000}"/>
    <cellStyle name="Normal 2 10 3 2 2 2" xfId="7221" xr:uid="{00000000-0005-0000-0000-0000CE120000}"/>
    <cellStyle name="Normal 2 10 3 2 2 2 2" xfId="16251" xr:uid="{00000000-0005-0000-0000-0000CF120000}"/>
    <cellStyle name="Normal 2 10 3 2 2 2 2 2" xfId="36303" xr:uid="{00000000-0005-0000-0000-0000D0120000}"/>
    <cellStyle name="Normal 2 10 3 2 2 2 3" xfId="27273" xr:uid="{00000000-0005-0000-0000-0000D1120000}"/>
    <cellStyle name="Normal 2 10 3 2 2 3" xfId="11769" xr:uid="{00000000-0005-0000-0000-0000D2120000}"/>
    <cellStyle name="Normal 2 10 3 2 2 3 2" xfId="31821" xr:uid="{00000000-0005-0000-0000-0000D3120000}"/>
    <cellStyle name="Normal 2 10 3 2 2 4" xfId="22791" xr:uid="{00000000-0005-0000-0000-0000D4120000}"/>
    <cellStyle name="Normal 2 10 3 2 3" xfId="4233" xr:uid="{00000000-0005-0000-0000-0000D5120000}"/>
    <cellStyle name="Normal 2 10 3 2 3 2" xfId="8715" xr:uid="{00000000-0005-0000-0000-0000D6120000}"/>
    <cellStyle name="Normal 2 10 3 2 3 2 2" xfId="17745" xr:uid="{00000000-0005-0000-0000-0000D7120000}"/>
    <cellStyle name="Normal 2 10 3 2 3 2 2 2" xfId="37797" xr:uid="{00000000-0005-0000-0000-0000D8120000}"/>
    <cellStyle name="Normal 2 10 3 2 3 2 3" xfId="28767" xr:uid="{00000000-0005-0000-0000-0000D9120000}"/>
    <cellStyle name="Normal 2 10 3 2 3 3" xfId="13263" xr:uid="{00000000-0005-0000-0000-0000DA120000}"/>
    <cellStyle name="Normal 2 10 3 2 3 3 2" xfId="33315" xr:uid="{00000000-0005-0000-0000-0000DB120000}"/>
    <cellStyle name="Normal 2 10 3 2 3 4" xfId="24285" xr:uid="{00000000-0005-0000-0000-0000DC120000}"/>
    <cellStyle name="Normal 2 10 3 2 4" xfId="5727" xr:uid="{00000000-0005-0000-0000-0000DD120000}"/>
    <cellStyle name="Normal 2 10 3 2 4 2" xfId="14757" xr:uid="{00000000-0005-0000-0000-0000DE120000}"/>
    <cellStyle name="Normal 2 10 3 2 4 2 2" xfId="34809" xr:uid="{00000000-0005-0000-0000-0000DF120000}"/>
    <cellStyle name="Normal 2 10 3 2 4 3" xfId="25779" xr:uid="{00000000-0005-0000-0000-0000E0120000}"/>
    <cellStyle name="Normal 2 10 3 2 5" xfId="10275" xr:uid="{00000000-0005-0000-0000-0000E1120000}"/>
    <cellStyle name="Normal 2 10 3 2 5 2" xfId="30327" xr:uid="{00000000-0005-0000-0000-0000E2120000}"/>
    <cellStyle name="Normal 2 10 3 2 6" xfId="21297" xr:uid="{00000000-0005-0000-0000-0000E3120000}"/>
    <cellStyle name="Normal 2 10 3 3" xfId="1992" xr:uid="{00000000-0005-0000-0000-0000E4120000}"/>
    <cellStyle name="Normal 2 10 3 3 2" xfId="6474" xr:uid="{00000000-0005-0000-0000-0000E5120000}"/>
    <cellStyle name="Normal 2 10 3 3 2 2" xfId="15504" xr:uid="{00000000-0005-0000-0000-0000E6120000}"/>
    <cellStyle name="Normal 2 10 3 3 2 2 2" xfId="35556" xr:uid="{00000000-0005-0000-0000-0000E7120000}"/>
    <cellStyle name="Normal 2 10 3 3 2 3" xfId="26526" xr:uid="{00000000-0005-0000-0000-0000E8120000}"/>
    <cellStyle name="Normal 2 10 3 3 3" xfId="11022" xr:uid="{00000000-0005-0000-0000-0000E9120000}"/>
    <cellStyle name="Normal 2 10 3 3 3 2" xfId="31074" xr:uid="{00000000-0005-0000-0000-0000EA120000}"/>
    <cellStyle name="Normal 2 10 3 3 4" xfId="22044" xr:uid="{00000000-0005-0000-0000-0000EB120000}"/>
    <cellStyle name="Normal 2 10 3 4" xfId="3486" xr:uid="{00000000-0005-0000-0000-0000EC120000}"/>
    <cellStyle name="Normal 2 10 3 4 2" xfId="7968" xr:uid="{00000000-0005-0000-0000-0000ED120000}"/>
    <cellStyle name="Normal 2 10 3 4 2 2" xfId="16998" xr:uid="{00000000-0005-0000-0000-0000EE120000}"/>
    <cellStyle name="Normal 2 10 3 4 2 2 2" xfId="37050" xr:uid="{00000000-0005-0000-0000-0000EF120000}"/>
    <cellStyle name="Normal 2 10 3 4 2 3" xfId="28020" xr:uid="{00000000-0005-0000-0000-0000F0120000}"/>
    <cellStyle name="Normal 2 10 3 4 3" xfId="12516" xr:uid="{00000000-0005-0000-0000-0000F1120000}"/>
    <cellStyle name="Normal 2 10 3 4 3 2" xfId="32568" xr:uid="{00000000-0005-0000-0000-0000F2120000}"/>
    <cellStyle name="Normal 2 10 3 4 4" xfId="23538" xr:uid="{00000000-0005-0000-0000-0000F3120000}"/>
    <cellStyle name="Normal 2 10 3 5" xfId="4980" xr:uid="{00000000-0005-0000-0000-0000F4120000}"/>
    <cellStyle name="Normal 2 10 3 5 2" xfId="14010" xr:uid="{00000000-0005-0000-0000-0000F5120000}"/>
    <cellStyle name="Normal 2 10 3 5 2 2" xfId="34062" xr:uid="{00000000-0005-0000-0000-0000F6120000}"/>
    <cellStyle name="Normal 2 10 3 5 3" xfId="25032" xr:uid="{00000000-0005-0000-0000-0000F7120000}"/>
    <cellStyle name="Normal 2 10 3 6" xfId="9528" xr:uid="{00000000-0005-0000-0000-0000F8120000}"/>
    <cellStyle name="Normal 2 10 3 6 2" xfId="29580" xr:uid="{00000000-0005-0000-0000-0000F9120000}"/>
    <cellStyle name="Normal 2 10 3 7" xfId="20550" xr:uid="{00000000-0005-0000-0000-0000FA120000}"/>
    <cellStyle name="Normal 2 10 4" xfId="684" xr:uid="{00000000-0005-0000-0000-0000FB120000}"/>
    <cellStyle name="Normal 2 10 4 2" xfId="1431" xr:uid="{00000000-0005-0000-0000-0000FC120000}"/>
    <cellStyle name="Normal 2 10 4 2 2" xfId="2925" xr:uid="{00000000-0005-0000-0000-0000FD120000}"/>
    <cellStyle name="Normal 2 10 4 2 2 2" xfId="7407" xr:uid="{00000000-0005-0000-0000-0000FE120000}"/>
    <cellStyle name="Normal 2 10 4 2 2 2 2" xfId="16437" xr:uid="{00000000-0005-0000-0000-0000FF120000}"/>
    <cellStyle name="Normal 2 10 4 2 2 2 2 2" xfId="36489" xr:uid="{00000000-0005-0000-0000-000000130000}"/>
    <cellStyle name="Normal 2 10 4 2 2 2 3" xfId="27459" xr:uid="{00000000-0005-0000-0000-000001130000}"/>
    <cellStyle name="Normal 2 10 4 2 2 3" xfId="11955" xr:uid="{00000000-0005-0000-0000-000002130000}"/>
    <cellStyle name="Normal 2 10 4 2 2 3 2" xfId="32007" xr:uid="{00000000-0005-0000-0000-000003130000}"/>
    <cellStyle name="Normal 2 10 4 2 2 4" xfId="22977" xr:uid="{00000000-0005-0000-0000-000004130000}"/>
    <cellStyle name="Normal 2 10 4 2 3" xfId="4419" xr:uid="{00000000-0005-0000-0000-000005130000}"/>
    <cellStyle name="Normal 2 10 4 2 3 2" xfId="8901" xr:uid="{00000000-0005-0000-0000-000006130000}"/>
    <cellStyle name="Normal 2 10 4 2 3 2 2" xfId="17931" xr:uid="{00000000-0005-0000-0000-000007130000}"/>
    <cellStyle name="Normal 2 10 4 2 3 2 2 2" xfId="37983" xr:uid="{00000000-0005-0000-0000-000008130000}"/>
    <cellStyle name="Normal 2 10 4 2 3 2 3" xfId="28953" xr:uid="{00000000-0005-0000-0000-000009130000}"/>
    <cellStyle name="Normal 2 10 4 2 3 3" xfId="13449" xr:uid="{00000000-0005-0000-0000-00000A130000}"/>
    <cellStyle name="Normal 2 10 4 2 3 3 2" xfId="33501" xr:uid="{00000000-0005-0000-0000-00000B130000}"/>
    <cellStyle name="Normal 2 10 4 2 3 4" xfId="24471" xr:uid="{00000000-0005-0000-0000-00000C130000}"/>
    <cellStyle name="Normal 2 10 4 2 4" xfId="5913" xr:uid="{00000000-0005-0000-0000-00000D130000}"/>
    <cellStyle name="Normal 2 10 4 2 4 2" xfId="14943" xr:uid="{00000000-0005-0000-0000-00000E130000}"/>
    <cellStyle name="Normal 2 10 4 2 4 2 2" xfId="34995" xr:uid="{00000000-0005-0000-0000-00000F130000}"/>
    <cellStyle name="Normal 2 10 4 2 4 3" xfId="25965" xr:uid="{00000000-0005-0000-0000-000010130000}"/>
    <cellStyle name="Normal 2 10 4 2 5" xfId="10461" xr:uid="{00000000-0005-0000-0000-000011130000}"/>
    <cellStyle name="Normal 2 10 4 2 5 2" xfId="30513" xr:uid="{00000000-0005-0000-0000-000012130000}"/>
    <cellStyle name="Normal 2 10 4 2 6" xfId="21483" xr:uid="{00000000-0005-0000-0000-000013130000}"/>
    <cellStyle name="Normal 2 10 4 3" xfId="2178" xr:uid="{00000000-0005-0000-0000-000014130000}"/>
    <cellStyle name="Normal 2 10 4 3 2" xfId="6660" xr:uid="{00000000-0005-0000-0000-000015130000}"/>
    <cellStyle name="Normal 2 10 4 3 2 2" xfId="15690" xr:uid="{00000000-0005-0000-0000-000016130000}"/>
    <cellStyle name="Normal 2 10 4 3 2 2 2" xfId="35742" xr:uid="{00000000-0005-0000-0000-000017130000}"/>
    <cellStyle name="Normal 2 10 4 3 2 3" xfId="26712" xr:uid="{00000000-0005-0000-0000-000018130000}"/>
    <cellStyle name="Normal 2 10 4 3 3" xfId="11208" xr:uid="{00000000-0005-0000-0000-000019130000}"/>
    <cellStyle name="Normal 2 10 4 3 3 2" xfId="31260" xr:uid="{00000000-0005-0000-0000-00001A130000}"/>
    <cellStyle name="Normal 2 10 4 3 4" xfId="22230" xr:uid="{00000000-0005-0000-0000-00001B130000}"/>
    <cellStyle name="Normal 2 10 4 4" xfId="3672" xr:uid="{00000000-0005-0000-0000-00001C130000}"/>
    <cellStyle name="Normal 2 10 4 4 2" xfId="8154" xr:uid="{00000000-0005-0000-0000-00001D130000}"/>
    <cellStyle name="Normal 2 10 4 4 2 2" xfId="17184" xr:uid="{00000000-0005-0000-0000-00001E130000}"/>
    <cellStyle name="Normal 2 10 4 4 2 2 2" xfId="37236" xr:uid="{00000000-0005-0000-0000-00001F130000}"/>
    <cellStyle name="Normal 2 10 4 4 2 3" xfId="28206" xr:uid="{00000000-0005-0000-0000-000020130000}"/>
    <cellStyle name="Normal 2 10 4 4 3" xfId="12702" xr:uid="{00000000-0005-0000-0000-000021130000}"/>
    <cellStyle name="Normal 2 10 4 4 3 2" xfId="32754" xr:uid="{00000000-0005-0000-0000-000022130000}"/>
    <cellStyle name="Normal 2 10 4 4 4" xfId="23724" xr:uid="{00000000-0005-0000-0000-000023130000}"/>
    <cellStyle name="Normal 2 10 4 5" xfId="5166" xr:uid="{00000000-0005-0000-0000-000024130000}"/>
    <cellStyle name="Normal 2 10 4 5 2" xfId="14196" xr:uid="{00000000-0005-0000-0000-000025130000}"/>
    <cellStyle name="Normal 2 10 4 5 2 2" xfId="34248" xr:uid="{00000000-0005-0000-0000-000026130000}"/>
    <cellStyle name="Normal 2 10 4 5 3" xfId="25218" xr:uid="{00000000-0005-0000-0000-000027130000}"/>
    <cellStyle name="Normal 2 10 4 6" xfId="9714" xr:uid="{00000000-0005-0000-0000-000028130000}"/>
    <cellStyle name="Normal 2 10 4 6 2" xfId="29766" xr:uid="{00000000-0005-0000-0000-000029130000}"/>
    <cellStyle name="Normal 2 10 4 7" xfId="20736" xr:uid="{00000000-0005-0000-0000-00002A130000}"/>
    <cellStyle name="Normal 2 10 5" xfId="871" xr:uid="{00000000-0005-0000-0000-00002B130000}"/>
    <cellStyle name="Normal 2 10 5 2" xfId="2365" xr:uid="{00000000-0005-0000-0000-00002C130000}"/>
    <cellStyle name="Normal 2 10 5 2 2" xfId="6847" xr:uid="{00000000-0005-0000-0000-00002D130000}"/>
    <cellStyle name="Normal 2 10 5 2 2 2" xfId="15877" xr:uid="{00000000-0005-0000-0000-00002E130000}"/>
    <cellStyle name="Normal 2 10 5 2 2 2 2" xfId="35929" xr:uid="{00000000-0005-0000-0000-00002F130000}"/>
    <cellStyle name="Normal 2 10 5 2 2 3" xfId="26899" xr:uid="{00000000-0005-0000-0000-000030130000}"/>
    <cellStyle name="Normal 2 10 5 2 3" xfId="11395" xr:uid="{00000000-0005-0000-0000-000031130000}"/>
    <cellStyle name="Normal 2 10 5 2 3 2" xfId="31447" xr:uid="{00000000-0005-0000-0000-000032130000}"/>
    <cellStyle name="Normal 2 10 5 2 4" xfId="22417" xr:uid="{00000000-0005-0000-0000-000033130000}"/>
    <cellStyle name="Normal 2 10 5 3" xfId="3859" xr:uid="{00000000-0005-0000-0000-000034130000}"/>
    <cellStyle name="Normal 2 10 5 3 2" xfId="8341" xr:uid="{00000000-0005-0000-0000-000035130000}"/>
    <cellStyle name="Normal 2 10 5 3 2 2" xfId="17371" xr:uid="{00000000-0005-0000-0000-000036130000}"/>
    <cellStyle name="Normal 2 10 5 3 2 2 2" xfId="37423" xr:uid="{00000000-0005-0000-0000-000037130000}"/>
    <cellStyle name="Normal 2 10 5 3 2 3" xfId="28393" xr:uid="{00000000-0005-0000-0000-000038130000}"/>
    <cellStyle name="Normal 2 10 5 3 3" xfId="12889" xr:uid="{00000000-0005-0000-0000-000039130000}"/>
    <cellStyle name="Normal 2 10 5 3 3 2" xfId="32941" xr:uid="{00000000-0005-0000-0000-00003A130000}"/>
    <cellStyle name="Normal 2 10 5 3 4" xfId="23911" xr:uid="{00000000-0005-0000-0000-00003B130000}"/>
    <cellStyle name="Normal 2 10 5 4" xfId="5353" xr:uid="{00000000-0005-0000-0000-00003C130000}"/>
    <cellStyle name="Normal 2 10 5 4 2" xfId="14383" xr:uid="{00000000-0005-0000-0000-00003D130000}"/>
    <cellStyle name="Normal 2 10 5 4 2 2" xfId="34435" xr:uid="{00000000-0005-0000-0000-00003E130000}"/>
    <cellStyle name="Normal 2 10 5 4 3" xfId="25405" xr:uid="{00000000-0005-0000-0000-00003F130000}"/>
    <cellStyle name="Normal 2 10 5 5" xfId="9901" xr:uid="{00000000-0005-0000-0000-000040130000}"/>
    <cellStyle name="Normal 2 10 5 5 2" xfId="29953" xr:uid="{00000000-0005-0000-0000-000041130000}"/>
    <cellStyle name="Normal 2 10 5 6" xfId="20923" xr:uid="{00000000-0005-0000-0000-000042130000}"/>
    <cellStyle name="Normal 2 10 6" xfId="1620" xr:uid="{00000000-0005-0000-0000-000043130000}"/>
    <cellStyle name="Normal 2 10 6 2" xfId="6102" xr:uid="{00000000-0005-0000-0000-000044130000}"/>
    <cellStyle name="Normal 2 10 6 2 2" xfId="15132" xr:uid="{00000000-0005-0000-0000-000045130000}"/>
    <cellStyle name="Normal 2 10 6 2 2 2" xfId="35184" xr:uid="{00000000-0005-0000-0000-000046130000}"/>
    <cellStyle name="Normal 2 10 6 2 3" xfId="26154" xr:uid="{00000000-0005-0000-0000-000047130000}"/>
    <cellStyle name="Normal 2 10 6 3" xfId="10650" xr:uid="{00000000-0005-0000-0000-000048130000}"/>
    <cellStyle name="Normal 2 10 6 3 2" xfId="30702" xr:uid="{00000000-0005-0000-0000-000049130000}"/>
    <cellStyle name="Normal 2 10 6 4" xfId="21672" xr:uid="{00000000-0005-0000-0000-00004A130000}"/>
    <cellStyle name="Normal 2 10 7" xfId="3114" xr:uid="{00000000-0005-0000-0000-00004B130000}"/>
    <cellStyle name="Normal 2 10 7 2" xfId="7596" xr:uid="{00000000-0005-0000-0000-00004C130000}"/>
    <cellStyle name="Normal 2 10 7 2 2" xfId="16626" xr:uid="{00000000-0005-0000-0000-00004D130000}"/>
    <cellStyle name="Normal 2 10 7 2 2 2" xfId="36678" xr:uid="{00000000-0005-0000-0000-00004E130000}"/>
    <cellStyle name="Normal 2 10 7 2 3" xfId="27648" xr:uid="{00000000-0005-0000-0000-00004F130000}"/>
    <cellStyle name="Normal 2 10 7 3" xfId="12144" xr:uid="{00000000-0005-0000-0000-000050130000}"/>
    <cellStyle name="Normal 2 10 7 3 2" xfId="32196" xr:uid="{00000000-0005-0000-0000-000051130000}"/>
    <cellStyle name="Normal 2 10 7 4" xfId="23166" xr:uid="{00000000-0005-0000-0000-000052130000}"/>
    <cellStyle name="Normal 2 10 8" xfId="4608" xr:uid="{00000000-0005-0000-0000-000053130000}"/>
    <cellStyle name="Normal 2 10 8 2" xfId="13638" xr:uid="{00000000-0005-0000-0000-000054130000}"/>
    <cellStyle name="Normal 2 10 8 2 2" xfId="33690" xr:uid="{00000000-0005-0000-0000-000055130000}"/>
    <cellStyle name="Normal 2 10 8 3" xfId="24660" xr:uid="{00000000-0005-0000-0000-000056130000}"/>
    <cellStyle name="Normal 2 10 9" xfId="9156" xr:uid="{00000000-0005-0000-0000-000057130000}"/>
    <cellStyle name="Normal 2 10 9 2" xfId="29208" xr:uid="{00000000-0005-0000-0000-000058130000}"/>
    <cellStyle name="Normal 2 11" xfId="149" xr:uid="{00000000-0005-0000-0000-000059130000}"/>
    <cellStyle name="Normal 2 11 10" xfId="20201" xr:uid="{00000000-0005-0000-0000-00005A130000}"/>
    <cellStyle name="Normal 2 11 2" xfId="335" xr:uid="{00000000-0005-0000-0000-00005B130000}"/>
    <cellStyle name="Normal 2 11 2 2" xfId="1078" xr:uid="{00000000-0005-0000-0000-00005C130000}"/>
    <cellStyle name="Normal 2 11 2 2 2" xfId="2572" xr:uid="{00000000-0005-0000-0000-00005D130000}"/>
    <cellStyle name="Normal 2 11 2 2 2 2" xfId="7054" xr:uid="{00000000-0005-0000-0000-00005E130000}"/>
    <cellStyle name="Normal 2 11 2 2 2 2 2" xfId="16084" xr:uid="{00000000-0005-0000-0000-00005F130000}"/>
    <cellStyle name="Normal 2 11 2 2 2 2 2 2" xfId="36136" xr:uid="{00000000-0005-0000-0000-000060130000}"/>
    <cellStyle name="Normal 2 11 2 2 2 2 3" xfId="27106" xr:uid="{00000000-0005-0000-0000-000061130000}"/>
    <cellStyle name="Normal 2 11 2 2 2 3" xfId="11602" xr:uid="{00000000-0005-0000-0000-000062130000}"/>
    <cellStyle name="Normal 2 11 2 2 2 3 2" xfId="31654" xr:uid="{00000000-0005-0000-0000-000063130000}"/>
    <cellStyle name="Normal 2 11 2 2 2 4" xfId="22624" xr:uid="{00000000-0005-0000-0000-000064130000}"/>
    <cellStyle name="Normal 2 11 2 2 3" xfId="4066" xr:uid="{00000000-0005-0000-0000-000065130000}"/>
    <cellStyle name="Normal 2 11 2 2 3 2" xfId="8548" xr:uid="{00000000-0005-0000-0000-000066130000}"/>
    <cellStyle name="Normal 2 11 2 2 3 2 2" xfId="17578" xr:uid="{00000000-0005-0000-0000-000067130000}"/>
    <cellStyle name="Normal 2 11 2 2 3 2 2 2" xfId="37630" xr:uid="{00000000-0005-0000-0000-000068130000}"/>
    <cellStyle name="Normal 2 11 2 2 3 2 3" xfId="28600" xr:uid="{00000000-0005-0000-0000-000069130000}"/>
    <cellStyle name="Normal 2 11 2 2 3 3" xfId="13096" xr:uid="{00000000-0005-0000-0000-00006A130000}"/>
    <cellStyle name="Normal 2 11 2 2 3 3 2" xfId="33148" xr:uid="{00000000-0005-0000-0000-00006B130000}"/>
    <cellStyle name="Normal 2 11 2 2 3 4" xfId="24118" xr:uid="{00000000-0005-0000-0000-00006C130000}"/>
    <cellStyle name="Normal 2 11 2 2 4" xfId="5560" xr:uid="{00000000-0005-0000-0000-00006D130000}"/>
    <cellStyle name="Normal 2 11 2 2 4 2" xfId="14590" xr:uid="{00000000-0005-0000-0000-00006E130000}"/>
    <cellStyle name="Normal 2 11 2 2 4 2 2" xfId="34642" xr:uid="{00000000-0005-0000-0000-00006F130000}"/>
    <cellStyle name="Normal 2 11 2 2 4 3" xfId="25612" xr:uid="{00000000-0005-0000-0000-000070130000}"/>
    <cellStyle name="Normal 2 11 2 2 5" xfId="10108" xr:uid="{00000000-0005-0000-0000-000071130000}"/>
    <cellStyle name="Normal 2 11 2 2 5 2" xfId="30160" xr:uid="{00000000-0005-0000-0000-000072130000}"/>
    <cellStyle name="Normal 2 11 2 2 6" xfId="21130" xr:uid="{00000000-0005-0000-0000-000073130000}"/>
    <cellStyle name="Normal 2 11 2 3" xfId="1829" xr:uid="{00000000-0005-0000-0000-000074130000}"/>
    <cellStyle name="Normal 2 11 2 3 2" xfId="6311" xr:uid="{00000000-0005-0000-0000-000075130000}"/>
    <cellStyle name="Normal 2 11 2 3 2 2" xfId="15341" xr:uid="{00000000-0005-0000-0000-000076130000}"/>
    <cellStyle name="Normal 2 11 2 3 2 2 2" xfId="35393" xr:uid="{00000000-0005-0000-0000-000077130000}"/>
    <cellStyle name="Normal 2 11 2 3 2 3" xfId="26363" xr:uid="{00000000-0005-0000-0000-000078130000}"/>
    <cellStyle name="Normal 2 11 2 3 3" xfId="10859" xr:uid="{00000000-0005-0000-0000-000079130000}"/>
    <cellStyle name="Normal 2 11 2 3 3 2" xfId="30911" xr:uid="{00000000-0005-0000-0000-00007A130000}"/>
    <cellStyle name="Normal 2 11 2 3 4" xfId="21881" xr:uid="{00000000-0005-0000-0000-00007B130000}"/>
    <cellStyle name="Normal 2 11 2 4" xfId="3323" xr:uid="{00000000-0005-0000-0000-00007C130000}"/>
    <cellStyle name="Normal 2 11 2 4 2" xfId="7805" xr:uid="{00000000-0005-0000-0000-00007D130000}"/>
    <cellStyle name="Normal 2 11 2 4 2 2" xfId="16835" xr:uid="{00000000-0005-0000-0000-00007E130000}"/>
    <cellStyle name="Normal 2 11 2 4 2 2 2" xfId="36887" xr:uid="{00000000-0005-0000-0000-00007F130000}"/>
    <cellStyle name="Normal 2 11 2 4 2 3" xfId="27857" xr:uid="{00000000-0005-0000-0000-000080130000}"/>
    <cellStyle name="Normal 2 11 2 4 3" xfId="12353" xr:uid="{00000000-0005-0000-0000-000081130000}"/>
    <cellStyle name="Normal 2 11 2 4 3 2" xfId="32405" xr:uid="{00000000-0005-0000-0000-000082130000}"/>
    <cellStyle name="Normal 2 11 2 4 4" xfId="23375" xr:uid="{00000000-0005-0000-0000-000083130000}"/>
    <cellStyle name="Normal 2 11 2 5" xfId="4817" xr:uid="{00000000-0005-0000-0000-000084130000}"/>
    <cellStyle name="Normal 2 11 2 5 2" xfId="13847" xr:uid="{00000000-0005-0000-0000-000085130000}"/>
    <cellStyle name="Normal 2 11 2 5 2 2" xfId="33899" xr:uid="{00000000-0005-0000-0000-000086130000}"/>
    <cellStyle name="Normal 2 11 2 5 3" xfId="24869" xr:uid="{00000000-0005-0000-0000-000087130000}"/>
    <cellStyle name="Normal 2 11 2 6" xfId="9365" xr:uid="{00000000-0005-0000-0000-000088130000}"/>
    <cellStyle name="Normal 2 11 2 6 2" xfId="29417" xr:uid="{00000000-0005-0000-0000-000089130000}"/>
    <cellStyle name="Normal 2 11 2 7" xfId="20387" xr:uid="{00000000-0005-0000-0000-00008A130000}"/>
    <cellStyle name="Normal 2 11 3" xfId="521" xr:uid="{00000000-0005-0000-0000-00008B130000}"/>
    <cellStyle name="Normal 2 11 3 2" xfId="1268" xr:uid="{00000000-0005-0000-0000-00008C130000}"/>
    <cellStyle name="Normal 2 11 3 2 2" xfId="2762" xr:uid="{00000000-0005-0000-0000-00008D130000}"/>
    <cellStyle name="Normal 2 11 3 2 2 2" xfId="7244" xr:uid="{00000000-0005-0000-0000-00008E130000}"/>
    <cellStyle name="Normal 2 11 3 2 2 2 2" xfId="16274" xr:uid="{00000000-0005-0000-0000-00008F130000}"/>
    <cellStyle name="Normal 2 11 3 2 2 2 2 2" xfId="36326" xr:uid="{00000000-0005-0000-0000-000090130000}"/>
    <cellStyle name="Normal 2 11 3 2 2 2 3" xfId="27296" xr:uid="{00000000-0005-0000-0000-000091130000}"/>
    <cellStyle name="Normal 2 11 3 2 2 3" xfId="11792" xr:uid="{00000000-0005-0000-0000-000092130000}"/>
    <cellStyle name="Normal 2 11 3 2 2 3 2" xfId="31844" xr:uid="{00000000-0005-0000-0000-000093130000}"/>
    <cellStyle name="Normal 2 11 3 2 2 4" xfId="22814" xr:uid="{00000000-0005-0000-0000-000094130000}"/>
    <cellStyle name="Normal 2 11 3 2 3" xfId="4256" xr:uid="{00000000-0005-0000-0000-000095130000}"/>
    <cellStyle name="Normal 2 11 3 2 3 2" xfId="8738" xr:uid="{00000000-0005-0000-0000-000096130000}"/>
    <cellStyle name="Normal 2 11 3 2 3 2 2" xfId="17768" xr:uid="{00000000-0005-0000-0000-000097130000}"/>
    <cellStyle name="Normal 2 11 3 2 3 2 2 2" xfId="37820" xr:uid="{00000000-0005-0000-0000-000098130000}"/>
    <cellStyle name="Normal 2 11 3 2 3 2 3" xfId="28790" xr:uid="{00000000-0005-0000-0000-000099130000}"/>
    <cellStyle name="Normal 2 11 3 2 3 3" xfId="13286" xr:uid="{00000000-0005-0000-0000-00009A130000}"/>
    <cellStyle name="Normal 2 11 3 2 3 3 2" xfId="33338" xr:uid="{00000000-0005-0000-0000-00009B130000}"/>
    <cellStyle name="Normal 2 11 3 2 3 4" xfId="24308" xr:uid="{00000000-0005-0000-0000-00009C130000}"/>
    <cellStyle name="Normal 2 11 3 2 4" xfId="5750" xr:uid="{00000000-0005-0000-0000-00009D130000}"/>
    <cellStyle name="Normal 2 11 3 2 4 2" xfId="14780" xr:uid="{00000000-0005-0000-0000-00009E130000}"/>
    <cellStyle name="Normal 2 11 3 2 4 2 2" xfId="34832" xr:uid="{00000000-0005-0000-0000-00009F130000}"/>
    <cellStyle name="Normal 2 11 3 2 4 3" xfId="25802" xr:uid="{00000000-0005-0000-0000-0000A0130000}"/>
    <cellStyle name="Normal 2 11 3 2 5" xfId="10298" xr:uid="{00000000-0005-0000-0000-0000A1130000}"/>
    <cellStyle name="Normal 2 11 3 2 5 2" xfId="30350" xr:uid="{00000000-0005-0000-0000-0000A2130000}"/>
    <cellStyle name="Normal 2 11 3 2 6" xfId="21320" xr:uid="{00000000-0005-0000-0000-0000A3130000}"/>
    <cellStyle name="Normal 2 11 3 3" xfId="2015" xr:uid="{00000000-0005-0000-0000-0000A4130000}"/>
    <cellStyle name="Normal 2 11 3 3 2" xfId="6497" xr:uid="{00000000-0005-0000-0000-0000A5130000}"/>
    <cellStyle name="Normal 2 11 3 3 2 2" xfId="15527" xr:uid="{00000000-0005-0000-0000-0000A6130000}"/>
    <cellStyle name="Normal 2 11 3 3 2 2 2" xfId="35579" xr:uid="{00000000-0005-0000-0000-0000A7130000}"/>
    <cellStyle name="Normal 2 11 3 3 2 3" xfId="26549" xr:uid="{00000000-0005-0000-0000-0000A8130000}"/>
    <cellStyle name="Normal 2 11 3 3 3" xfId="11045" xr:uid="{00000000-0005-0000-0000-0000A9130000}"/>
    <cellStyle name="Normal 2 11 3 3 3 2" xfId="31097" xr:uid="{00000000-0005-0000-0000-0000AA130000}"/>
    <cellStyle name="Normal 2 11 3 3 4" xfId="22067" xr:uid="{00000000-0005-0000-0000-0000AB130000}"/>
    <cellStyle name="Normal 2 11 3 4" xfId="3509" xr:uid="{00000000-0005-0000-0000-0000AC130000}"/>
    <cellStyle name="Normal 2 11 3 4 2" xfId="7991" xr:uid="{00000000-0005-0000-0000-0000AD130000}"/>
    <cellStyle name="Normal 2 11 3 4 2 2" xfId="17021" xr:uid="{00000000-0005-0000-0000-0000AE130000}"/>
    <cellStyle name="Normal 2 11 3 4 2 2 2" xfId="37073" xr:uid="{00000000-0005-0000-0000-0000AF130000}"/>
    <cellStyle name="Normal 2 11 3 4 2 3" xfId="28043" xr:uid="{00000000-0005-0000-0000-0000B0130000}"/>
    <cellStyle name="Normal 2 11 3 4 3" xfId="12539" xr:uid="{00000000-0005-0000-0000-0000B1130000}"/>
    <cellStyle name="Normal 2 11 3 4 3 2" xfId="32591" xr:uid="{00000000-0005-0000-0000-0000B2130000}"/>
    <cellStyle name="Normal 2 11 3 4 4" xfId="23561" xr:uid="{00000000-0005-0000-0000-0000B3130000}"/>
    <cellStyle name="Normal 2 11 3 5" xfId="5003" xr:uid="{00000000-0005-0000-0000-0000B4130000}"/>
    <cellStyle name="Normal 2 11 3 5 2" xfId="14033" xr:uid="{00000000-0005-0000-0000-0000B5130000}"/>
    <cellStyle name="Normal 2 11 3 5 2 2" xfId="34085" xr:uid="{00000000-0005-0000-0000-0000B6130000}"/>
    <cellStyle name="Normal 2 11 3 5 3" xfId="25055" xr:uid="{00000000-0005-0000-0000-0000B7130000}"/>
    <cellStyle name="Normal 2 11 3 6" xfId="9551" xr:uid="{00000000-0005-0000-0000-0000B8130000}"/>
    <cellStyle name="Normal 2 11 3 6 2" xfId="29603" xr:uid="{00000000-0005-0000-0000-0000B9130000}"/>
    <cellStyle name="Normal 2 11 3 7" xfId="20573" xr:uid="{00000000-0005-0000-0000-0000BA130000}"/>
    <cellStyle name="Normal 2 11 4" xfId="707" xr:uid="{00000000-0005-0000-0000-0000BB130000}"/>
    <cellStyle name="Normal 2 11 4 2" xfId="1454" xr:uid="{00000000-0005-0000-0000-0000BC130000}"/>
    <cellStyle name="Normal 2 11 4 2 2" xfId="2948" xr:uid="{00000000-0005-0000-0000-0000BD130000}"/>
    <cellStyle name="Normal 2 11 4 2 2 2" xfId="7430" xr:uid="{00000000-0005-0000-0000-0000BE130000}"/>
    <cellStyle name="Normal 2 11 4 2 2 2 2" xfId="16460" xr:uid="{00000000-0005-0000-0000-0000BF130000}"/>
    <cellStyle name="Normal 2 11 4 2 2 2 2 2" xfId="36512" xr:uid="{00000000-0005-0000-0000-0000C0130000}"/>
    <cellStyle name="Normal 2 11 4 2 2 2 3" xfId="27482" xr:uid="{00000000-0005-0000-0000-0000C1130000}"/>
    <cellStyle name="Normal 2 11 4 2 2 3" xfId="11978" xr:uid="{00000000-0005-0000-0000-0000C2130000}"/>
    <cellStyle name="Normal 2 11 4 2 2 3 2" xfId="32030" xr:uid="{00000000-0005-0000-0000-0000C3130000}"/>
    <cellStyle name="Normal 2 11 4 2 2 4" xfId="23000" xr:uid="{00000000-0005-0000-0000-0000C4130000}"/>
    <cellStyle name="Normal 2 11 4 2 3" xfId="4442" xr:uid="{00000000-0005-0000-0000-0000C5130000}"/>
    <cellStyle name="Normal 2 11 4 2 3 2" xfId="8924" xr:uid="{00000000-0005-0000-0000-0000C6130000}"/>
    <cellStyle name="Normal 2 11 4 2 3 2 2" xfId="17954" xr:uid="{00000000-0005-0000-0000-0000C7130000}"/>
    <cellStyle name="Normal 2 11 4 2 3 2 2 2" xfId="38006" xr:uid="{00000000-0005-0000-0000-0000C8130000}"/>
    <cellStyle name="Normal 2 11 4 2 3 2 3" xfId="28976" xr:uid="{00000000-0005-0000-0000-0000C9130000}"/>
    <cellStyle name="Normal 2 11 4 2 3 3" xfId="13472" xr:uid="{00000000-0005-0000-0000-0000CA130000}"/>
    <cellStyle name="Normal 2 11 4 2 3 3 2" xfId="33524" xr:uid="{00000000-0005-0000-0000-0000CB130000}"/>
    <cellStyle name="Normal 2 11 4 2 3 4" xfId="24494" xr:uid="{00000000-0005-0000-0000-0000CC130000}"/>
    <cellStyle name="Normal 2 11 4 2 4" xfId="5936" xr:uid="{00000000-0005-0000-0000-0000CD130000}"/>
    <cellStyle name="Normal 2 11 4 2 4 2" xfId="14966" xr:uid="{00000000-0005-0000-0000-0000CE130000}"/>
    <cellStyle name="Normal 2 11 4 2 4 2 2" xfId="35018" xr:uid="{00000000-0005-0000-0000-0000CF130000}"/>
    <cellStyle name="Normal 2 11 4 2 4 3" xfId="25988" xr:uid="{00000000-0005-0000-0000-0000D0130000}"/>
    <cellStyle name="Normal 2 11 4 2 5" xfId="10484" xr:uid="{00000000-0005-0000-0000-0000D1130000}"/>
    <cellStyle name="Normal 2 11 4 2 5 2" xfId="30536" xr:uid="{00000000-0005-0000-0000-0000D2130000}"/>
    <cellStyle name="Normal 2 11 4 2 6" xfId="21506" xr:uid="{00000000-0005-0000-0000-0000D3130000}"/>
    <cellStyle name="Normal 2 11 4 3" xfId="2201" xr:uid="{00000000-0005-0000-0000-0000D4130000}"/>
    <cellStyle name="Normal 2 11 4 3 2" xfId="6683" xr:uid="{00000000-0005-0000-0000-0000D5130000}"/>
    <cellStyle name="Normal 2 11 4 3 2 2" xfId="15713" xr:uid="{00000000-0005-0000-0000-0000D6130000}"/>
    <cellStyle name="Normal 2 11 4 3 2 2 2" xfId="35765" xr:uid="{00000000-0005-0000-0000-0000D7130000}"/>
    <cellStyle name="Normal 2 11 4 3 2 3" xfId="26735" xr:uid="{00000000-0005-0000-0000-0000D8130000}"/>
    <cellStyle name="Normal 2 11 4 3 3" xfId="11231" xr:uid="{00000000-0005-0000-0000-0000D9130000}"/>
    <cellStyle name="Normal 2 11 4 3 3 2" xfId="31283" xr:uid="{00000000-0005-0000-0000-0000DA130000}"/>
    <cellStyle name="Normal 2 11 4 3 4" xfId="22253" xr:uid="{00000000-0005-0000-0000-0000DB130000}"/>
    <cellStyle name="Normal 2 11 4 4" xfId="3695" xr:uid="{00000000-0005-0000-0000-0000DC130000}"/>
    <cellStyle name="Normal 2 11 4 4 2" xfId="8177" xr:uid="{00000000-0005-0000-0000-0000DD130000}"/>
    <cellStyle name="Normal 2 11 4 4 2 2" xfId="17207" xr:uid="{00000000-0005-0000-0000-0000DE130000}"/>
    <cellStyle name="Normal 2 11 4 4 2 2 2" xfId="37259" xr:uid="{00000000-0005-0000-0000-0000DF130000}"/>
    <cellStyle name="Normal 2 11 4 4 2 3" xfId="28229" xr:uid="{00000000-0005-0000-0000-0000E0130000}"/>
    <cellStyle name="Normal 2 11 4 4 3" xfId="12725" xr:uid="{00000000-0005-0000-0000-0000E1130000}"/>
    <cellStyle name="Normal 2 11 4 4 3 2" xfId="32777" xr:uid="{00000000-0005-0000-0000-0000E2130000}"/>
    <cellStyle name="Normal 2 11 4 4 4" xfId="23747" xr:uid="{00000000-0005-0000-0000-0000E3130000}"/>
    <cellStyle name="Normal 2 11 4 5" xfId="5189" xr:uid="{00000000-0005-0000-0000-0000E4130000}"/>
    <cellStyle name="Normal 2 11 4 5 2" xfId="14219" xr:uid="{00000000-0005-0000-0000-0000E5130000}"/>
    <cellStyle name="Normal 2 11 4 5 2 2" xfId="34271" xr:uid="{00000000-0005-0000-0000-0000E6130000}"/>
    <cellStyle name="Normal 2 11 4 5 3" xfId="25241" xr:uid="{00000000-0005-0000-0000-0000E7130000}"/>
    <cellStyle name="Normal 2 11 4 6" xfId="9737" xr:uid="{00000000-0005-0000-0000-0000E8130000}"/>
    <cellStyle name="Normal 2 11 4 6 2" xfId="29789" xr:uid="{00000000-0005-0000-0000-0000E9130000}"/>
    <cellStyle name="Normal 2 11 4 7" xfId="20759" xr:uid="{00000000-0005-0000-0000-0000EA130000}"/>
    <cellStyle name="Normal 2 11 5" xfId="894" xr:uid="{00000000-0005-0000-0000-0000EB130000}"/>
    <cellStyle name="Normal 2 11 5 2" xfId="2388" xr:uid="{00000000-0005-0000-0000-0000EC130000}"/>
    <cellStyle name="Normal 2 11 5 2 2" xfId="6870" xr:uid="{00000000-0005-0000-0000-0000ED130000}"/>
    <cellStyle name="Normal 2 11 5 2 2 2" xfId="15900" xr:uid="{00000000-0005-0000-0000-0000EE130000}"/>
    <cellStyle name="Normal 2 11 5 2 2 2 2" xfId="35952" xr:uid="{00000000-0005-0000-0000-0000EF130000}"/>
    <cellStyle name="Normal 2 11 5 2 2 3" xfId="26922" xr:uid="{00000000-0005-0000-0000-0000F0130000}"/>
    <cellStyle name="Normal 2 11 5 2 3" xfId="11418" xr:uid="{00000000-0005-0000-0000-0000F1130000}"/>
    <cellStyle name="Normal 2 11 5 2 3 2" xfId="31470" xr:uid="{00000000-0005-0000-0000-0000F2130000}"/>
    <cellStyle name="Normal 2 11 5 2 4" xfId="22440" xr:uid="{00000000-0005-0000-0000-0000F3130000}"/>
    <cellStyle name="Normal 2 11 5 3" xfId="3882" xr:uid="{00000000-0005-0000-0000-0000F4130000}"/>
    <cellStyle name="Normal 2 11 5 3 2" xfId="8364" xr:uid="{00000000-0005-0000-0000-0000F5130000}"/>
    <cellStyle name="Normal 2 11 5 3 2 2" xfId="17394" xr:uid="{00000000-0005-0000-0000-0000F6130000}"/>
    <cellStyle name="Normal 2 11 5 3 2 2 2" xfId="37446" xr:uid="{00000000-0005-0000-0000-0000F7130000}"/>
    <cellStyle name="Normal 2 11 5 3 2 3" xfId="28416" xr:uid="{00000000-0005-0000-0000-0000F8130000}"/>
    <cellStyle name="Normal 2 11 5 3 3" xfId="12912" xr:uid="{00000000-0005-0000-0000-0000F9130000}"/>
    <cellStyle name="Normal 2 11 5 3 3 2" xfId="32964" xr:uid="{00000000-0005-0000-0000-0000FA130000}"/>
    <cellStyle name="Normal 2 11 5 3 4" xfId="23934" xr:uid="{00000000-0005-0000-0000-0000FB130000}"/>
    <cellStyle name="Normal 2 11 5 4" xfId="5376" xr:uid="{00000000-0005-0000-0000-0000FC130000}"/>
    <cellStyle name="Normal 2 11 5 4 2" xfId="14406" xr:uid="{00000000-0005-0000-0000-0000FD130000}"/>
    <cellStyle name="Normal 2 11 5 4 2 2" xfId="34458" xr:uid="{00000000-0005-0000-0000-0000FE130000}"/>
    <cellStyle name="Normal 2 11 5 4 3" xfId="25428" xr:uid="{00000000-0005-0000-0000-0000FF130000}"/>
    <cellStyle name="Normal 2 11 5 5" xfId="9924" xr:uid="{00000000-0005-0000-0000-000000140000}"/>
    <cellStyle name="Normal 2 11 5 5 2" xfId="29976" xr:uid="{00000000-0005-0000-0000-000001140000}"/>
    <cellStyle name="Normal 2 11 5 6" xfId="20946" xr:uid="{00000000-0005-0000-0000-000002140000}"/>
    <cellStyle name="Normal 2 11 6" xfId="1643" xr:uid="{00000000-0005-0000-0000-000003140000}"/>
    <cellStyle name="Normal 2 11 6 2" xfId="6125" xr:uid="{00000000-0005-0000-0000-000004140000}"/>
    <cellStyle name="Normal 2 11 6 2 2" xfId="15155" xr:uid="{00000000-0005-0000-0000-000005140000}"/>
    <cellStyle name="Normal 2 11 6 2 2 2" xfId="35207" xr:uid="{00000000-0005-0000-0000-000006140000}"/>
    <cellStyle name="Normal 2 11 6 2 3" xfId="26177" xr:uid="{00000000-0005-0000-0000-000007140000}"/>
    <cellStyle name="Normal 2 11 6 3" xfId="10673" xr:uid="{00000000-0005-0000-0000-000008140000}"/>
    <cellStyle name="Normal 2 11 6 3 2" xfId="30725" xr:uid="{00000000-0005-0000-0000-000009140000}"/>
    <cellStyle name="Normal 2 11 6 4" xfId="21695" xr:uid="{00000000-0005-0000-0000-00000A140000}"/>
    <cellStyle name="Normal 2 11 7" xfId="3137" xr:uid="{00000000-0005-0000-0000-00000B140000}"/>
    <cellStyle name="Normal 2 11 7 2" xfId="7619" xr:uid="{00000000-0005-0000-0000-00000C140000}"/>
    <cellStyle name="Normal 2 11 7 2 2" xfId="16649" xr:uid="{00000000-0005-0000-0000-00000D140000}"/>
    <cellStyle name="Normal 2 11 7 2 2 2" xfId="36701" xr:uid="{00000000-0005-0000-0000-00000E140000}"/>
    <cellStyle name="Normal 2 11 7 2 3" xfId="27671" xr:uid="{00000000-0005-0000-0000-00000F140000}"/>
    <cellStyle name="Normal 2 11 7 3" xfId="12167" xr:uid="{00000000-0005-0000-0000-000010140000}"/>
    <cellStyle name="Normal 2 11 7 3 2" xfId="32219" xr:uid="{00000000-0005-0000-0000-000011140000}"/>
    <cellStyle name="Normal 2 11 7 4" xfId="23189" xr:uid="{00000000-0005-0000-0000-000012140000}"/>
    <cellStyle name="Normal 2 11 8" xfId="4631" xr:uid="{00000000-0005-0000-0000-000013140000}"/>
    <cellStyle name="Normal 2 11 8 2" xfId="13661" xr:uid="{00000000-0005-0000-0000-000014140000}"/>
    <cellStyle name="Normal 2 11 8 2 2" xfId="33713" xr:uid="{00000000-0005-0000-0000-000015140000}"/>
    <cellStyle name="Normal 2 11 8 3" xfId="24683" xr:uid="{00000000-0005-0000-0000-000016140000}"/>
    <cellStyle name="Normal 2 11 9" xfId="9179" xr:uid="{00000000-0005-0000-0000-000017140000}"/>
    <cellStyle name="Normal 2 11 9 2" xfId="29231" xr:uid="{00000000-0005-0000-0000-000018140000}"/>
    <cellStyle name="Normal 2 12" xfId="172" xr:uid="{00000000-0005-0000-0000-000019140000}"/>
    <cellStyle name="Normal 2 12 10" xfId="20224" xr:uid="{00000000-0005-0000-0000-00001A140000}"/>
    <cellStyle name="Normal 2 12 2" xfId="358" xr:uid="{00000000-0005-0000-0000-00001B140000}"/>
    <cellStyle name="Normal 2 12 2 2" xfId="1101" xr:uid="{00000000-0005-0000-0000-00001C140000}"/>
    <cellStyle name="Normal 2 12 2 2 2" xfId="2595" xr:uid="{00000000-0005-0000-0000-00001D140000}"/>
    <cellStyle name="Normal 2 12 2 2 2 2" xfId="7077" xr:uid="{00000000-0005-0000-0000-00001E140000}"/>
    <cellStyle name="Normal 2 12 2 2 2 2 2" xfId="16107" xr:uid="{00000000-0005-0000-0000-00001F140000}"/>
    <cellStyle name="Normal 2 12 2 2 2 2 2 2" xfId="36159" xr:uid="{00000000-0005-0000-0000-000020140000}"/>
    <cellStyle name="Normal 2 12 2 2 2 2 3" xfId="27129" xr:uid="{00000000-0005-0000-0000-000021140000}"/>
    <cellStyle name="Normal 2 12 2 2 2 3" xfId="11625" xr:uid="{00000000-0005-0000-0000-000022140000}"/>
    <cellStyle name="Normal 2 12 2 2 2 3 2" xfId="31677" xr:uid="{00000000-0005-0000-0000-000023140000}"/>
    <cellStyle name="Normal 2 12 2 2 2 4" xfId="22647" xr:uid="{00000000-0005-0000-0000-000024140000}"/>
    <cellStyle name="Normal 2 12 2 2 3" xfId="4089" xr:uid="{00000000-0005-0000-0000-000025140000}"/>
    <cellStyle name="Normal 2 12 2 2 3 2" xfId="8571" xr:uid="{00000000-0005-0000-0000-000026140000}"/>
    <cellStyle name="Normal 2 12 2 2 3 2 2" xfId="17601" xr:uid="{00000000-0005-0000-0000-000027140000}"/>
    <cellStyle name="Normal 2 12 2 2 3 2 2 2" xfId="37653" xr:uid="{00000000-0005-0000-0000-000028140000}"/>
    <cellStyle name="Normal 2 12 2 2 3 2 3" xfId="28623" xr:uid="{00000000-0005-0000-0000-000029140000}"/>
    <cellStyle name="Normal 2 12 2 2 3 3" xfId="13119" xr:uid="{00000000-0005-0000-0000-00002A140000}"/>
    <cellStyle name="Normal 2 12 2 2 3 3 2" xfId="33171" xr:uid="{00000000-0005-0000-0000-00002B140000}"/>
    <cellStyle name="Normal 2 12 2 2 3 4" xfId="24141" xr:uid="{00000000-0005-0000-0000-00002C140000}"/>
    <cellStyle name="Normal 2 12 2 2 4" xfId="5583" xr:uid="{00000000-0005-0000-0000-00002D140000}"/>
    <cellStyle name="Normal 2 12 2 2 4 2" xfId="14613" xr:uid="{00000000-0005-0000-0000-00002E140000}"/>
    <cellStyle name="Normal 2 12 2 2 4 2 2" xfId="34665" xr:uid="{00000000-0005-0000-0000-00002F140000}"/>
    <cellStyle name="Normal 2 12 2 2 4 3" xfId="25635" xr:uid="{00000000-0005-0000-0000-000030140000}"/>
    <cellStyle name="Normal 2 12 2 2 5" xfId="10131" xr:uid="{00000000-0005-0000-0000-000031140000}"/>
    <cellStyle name="Normal 2 12 2 2 5 2" xfId="30183" xr:uid="{00000000-0005-0000-0000-000032140000}"/>
    <cellStyle name="Normal 2 12 2 2 6" xfId="21153" xr:uid="{00000000-0005-0000-0000-000033140000}"/>
    <cellStyle name="Normal 2 12 2 3" xfId="1852" xr:uid="{00000000-0005-0000-0000-000034140000}"/>
    <cellStyle name="Normal 2 12 2 3 2" xfId="6334" xr:uid="{00000000-0005-0000-0000-000035140000}"/>
    <cellStyle name="Normal 2 12 2 3 2 2" xfId="15364" xr:uid="{00000000-0005-0000-0000-000036140000}"/>
    <cellStyle name="Normal 2 12 2 3 2 2 2" xfId="35416" xr:uid="{00000000-0005-0000-0000-000037140000}"/>
    <cellStyle name="Normal 2 12 2 3 2 3" xfId="26386" xr:uid="{00000000-0005-0000-0000-000038140000}"/>
    <cellStyle name="Normal 2 12 2 3 3" xfId="10882" xr:uid="{00000000-0005-0000-0000-000039140000}"/>
    <cellStyle name="Normal 2 12 2 3 3 2" xfId="30934" xr:uid="{00000000-0005-0000-0000-00003A140000}"/>
    <cellStyle name="Normal 2 12 2 3 4" xfId="21904" xr:uid="{00000000-0005-0000-0000-00003B140000}"/>
    <cellStyle name="Normal 2 12 2 4" xfId="3346" xr:uid="{00000000-0005-0000-0000-00003C140000}"/>
    <cellStyle name="Normal 2 12 2 4 2" xfId="7828" xr:uid="{00000000-0005-0000-0000-00003D140000}"/>
    <cellStyle name="Normal 2 12 2 4 2 2" xfId="16858" xr:uid="{00000000-0005-0000-0000-00003E140000}"/>
    <cellStyle name="Normal 2 12 2 4 2 2 2" xfId="36910" xr:uid="{00000000-0005-0000-0000-00003F140000}"/>
    <cellStyle name="Normal 2 12 2 4 2 3" xfId="27880" xr:uid="{00000000-0005-0000-0000-000040140000}"/>
    <cellStyle name="Normal 2 12 2 4 3" xfId="12376" xr:uid="{00000000-0005-0000-0000-000041140000}"/>
    <cellStyle name="Normal 2 12 2 4 3 2" xfId="32428" xr:uid="{00000000-0005-0000-0000-000042140000}"/>
    <cellStyle name="Normal 2 12 2 4 4" xfId="23398" xr:uid="{00000000-0005-0000-0000-000043140000}"/>
    <cellStyle name="Normal 2 12 2 5" xfId="4840" xr:uid="{00000000-0005-0000-0000-000044140000}"/>
    <cellStyle name="Normal 2 12 2 5 2" xfId="13870" xr:uid="{00000000-0005-0000-0000-000045140000}"/>
    <cellStyle name="Normal 2 12 2 5 2 2" xfId="33922" xr:uid="{00000000-0005-0000-0000-000046140000}"/>
    <cellStyle name="Normal 2 12 2 5 3" xfId="24892" xr:uid="{00000000-0005-0000-0000-000047140000}"/>
    <cellStyle name="Normal 2 12 2 6" xfId="9388" xr:uid="{00000000-0005-0000-0000-000048140000}"/>
    <cellStyle name="Normal 2 12 2 6 2" xfId="29440" xr:uid="{00000000-0005-0000-0000-000049140000}"/>
    <cellStyle name="Normal 2 12 2 7" xfId="20410" xr:uid="{00000000-0005-0000-0000-00004A140000}"/>
    <cellStyle name="Normal 2 12 3" xfId="544" xr:uid="{00000000-0005-0000-0000-00004B140000}"/>
    <cellStyle name="Normal 2 12 3 2" xfId="1291" xr:uid="{00000000-0005-0000-0000-00004C140000}"/>
    <cellStyle name="Normal 2 12 3 2 2" xfId="2785" xr:uid="{00000000-0005-0000-0000-00004D140000}"/>
    <cellStyle name="Normal 2 12 3 2 2 2" xfId="7267" xr:uid="{00000000-0005-0000-0000-00004E140000}"/>
    <cellStyle name="Normal 2 12 3 2 2 2 2" xfId="16297" xr:uid="{00000000-0005-0000-0000-00004F140000}"/>
    <cellStyle name="Normal 2 12 3 2 2 2 2 2" xfId="36349" xr:uid="{00000000-0005-0000-0000-000050140000}"/>
    <cellStyle name="Normal 2 12 3 2 2 2 3" xfId="27319" xr:uid="{00000000-0005-0000-0000-000051140000}"/>
    <cellStyle name="Normal 2 12 3 2 2 3" xfId="11815" xr:uid="{00000000-0005-0000-0000-000052140000}"/>
    <cellStyle name="Normal 2 12 3 2 2 3 2" xfId="31867" xr:uid="{00000000-0005-0000-0000-000053140000}"/>
    <cellStyle name="Normal 2 12 3 2 2 4" xfId="22837" xr:uid="{00000000-0005-0000-0000-000054140000}"/>
    <cellStyle name="Normal 2 12 3 2 3" xfId="4279" xr:uid="{00000000-0005-0000-0000-000055140000}"/>
    <cellStyle name="Normal 2 12 3 2 3 2" xfId="8761" xr:uid="{00000000-0005-0000-0000-000056140000}"/>
    <cellStyle name="Normal 2 12 3 2 3 2 2" xfId="17791" xr:uid="{00000000-0005-0000-0000-000057140000}"/>
    <cellStyle name="Normal 2 12 3 2 3 2 2 2" xfId="37843" xr:uid="{00000000-0005-0000-0000-000058140000}"/>
    <cellStyle name="Normal 2 12 3 2 3 2 3" xfId="28813" xr:uid="{00000000-0005-0000-0000-000059140000}"/>
    <cellStyle name="Normal 2 12 3 2 3 3" xfId="13309" xr:uid="{00000000-0005-0000-0000-00005A140000}"/>
    <cellStyle name="Normal 2 12 3 2 3 3 2" xfId="33361" xr:uid="{00000000-0005-0000-0000-00005B140000}"/>
    <cellStyle name="Normal 2 12 3 2 3 4" xfId="24331" xr:uid="{00000000-0005-0000-0000-00005C140000}"/>
    <cellStyle name="Normal 2 12 3 2 4" xfId="5773" xr:uid="{00000000-0005-0000-0000-00005D140000}"/>
    <cellStyle name="Normal 2 12 3 2 4 2" xfId="14803" xr:uid="{00000000-0005-0000-0000-00005E140000}"/>
    <cellStyle name="Normal 2 12 3 2 4 2 2" xfId="34855" xr:uid="{00000000-0005-0000-0000-00005F140000}"/>
    <cellStyle name="Normal 2 12 3 2 4 3" xfId="25825" xr:uid="{00000000-0005-0000-0000-000060140000}"/>
    <cellStyle name="Normal 2 12 3 2 5" xfId="10321" xr:uid="{00000000-0005-0000-0000-000061140000}"/>
    <cellStyle name="Normal 2 12 3 2 5 2" xfId="30373" xr:uid="{00000000-0005-0000-0000-000062140000}"/>
    <cellStyle name="Normal 2 12 3 2 6" xfId="21343" xr:uid="{00000000-0005-0000-0000-000063140000}"/>
    <cellStyle name="Normal 2 12 3 3" xfId="2038" xr:uid="{00000000-0005-0000-0000-000064140000}"/>
    <cellStyle name="Normal 2 12 3 3 2" xfId="6520" xr:uid="{00000000-0005-0000-0000-000065140000}"/>
    <cellStyle name="Normal 2 12 3 3 2 2" xfId="15550" xr:uid="{00000000-0005-0000-0000-000066140000}"/>
    <cellStyle name="Normal 2 12 3 3 2 2 2" xfId="35602" xr:uid="{00000000-0005-0000-0000-000067140000}"/>
    <cellStyle name="Normal 2 12 3 3 2 3" xfId="26572" xr:uid="{00000000-0005-0000-0000-000068140000}"/>
    <cellStyle name="Normal 2 12 3 3 3" xfId="11068" xr:uid="{00000000-0005-0000-0000-000069140000}"/>
    <cellStyle name="Normal 2 12 3 3 3 2" xfId="31120" xr:uid="{00000000-0005-0000-0000-00006A140000}"/>
    <cellStyle name="Normal 2 12 3 3 4" xfId="22090" xr:uid="{00000000-0005-0000-0000-00006B140000}"/>
    <cellStyle name="Normal 2 12 3 4" xfId="3532" xr:uid="{00000000-0005-0000-0000-00006C140000}"/>
    <cellStyle name="Normal 2 12 3 4 2" xfId="8014" xr:uid="{00000000-0005-0000-0000-00006D140000}"/>
    <cellStyle name="Normal 2 12 3 4 2 2" xfId="17044" xr:uid="{00000000-0005-0000-0000-00006E140000}"/>
    <cellStyle name="Normal 2 12 3 4 2 2 2" xfId="37096" xr:uid="{00000000-0005-0000-0000-00006F140000}"/>
    <cellStyle name="Normal 2 12 3 4 2 3" xfId="28066" xr:uid="{00000000-0005-0000-0000-000070140000}"/>
    <cellStyle name="Normal 2 12 3 4 3" xfId="12562" xr:uid="{00000000-0005-0000-0000-000071140000}"/>
    <cellStyle name="Normal 2 12 3 4 3 2" xfId="32614" xr:uid="{00000000-0005-0000-0000-000072140000}"/>
    <cellStyle name="Normal 2 12 3 4 4" xfId="23584" xr:uid="{00000000-0005-0000-0000-000073140000}"/>
    <cellStyle name="Normal 2 12 3 5" xfId="5026" xr:uid="{00000000-0005-0000-0000-000074140000}"/>
    <cellStyle name="Normal 2 12 3 5 2" xfId="14056" xr:uid="{00000000-0005-0000-0000-000075140000}"/>
    <cellStyle name="Normal 2 12 3 5 2 2" xfId="34108" xr:uid="{00000000-0005-0000-0000-000076140000}"/>
    <cellStyle name="Normal 2 12 3 5 3" xfId="25078" xr:uid="{00000000-0005-0000-0000-000077140000}"/>
    <cellStyle name="Normal 2 12 3 6" xfId="9574" xr:uid="{00000000-0005-0000-0000-000078140000}"/>
    <cellStyle name="Normal 2 12 3 6 2" xfId="29626" xr:uid="{00000000-0005-0000-0000-000079140000}"/>
    <cellStyle name="Normal 2 12 3 7" xfId="20596" xr:uid="{00000000-0005-0000-0000-00007A140000}"/>
    <cellStyle name="Normal 2 12 4" xfId="730" xr:uid="{00000000-0005-0000-0000-00007B140000}"/>
    <cellStyle name="Normal 2 12 4 2" xfId="1477" xr:uid="{00000000-0005-0000-0000-00007C140000}"/>
    <cellStyle name="Normal 2 12 4 2 2" xfId="2971" xr:uid="{00000000-0005-0000-0000-00007D140000}"/>
    <cellStyle name="Normal 2 12 4 2 2 2" xfId="7453" xr:uid="{00000000-0005-0000-0000-00007E140000}"/>
    <cellStyle name="Normal 2 12 4 2 2 2 2" xfId="16483" xr:uid="{00000000-0005-0000-0000-00007F140000}"/>
    <cellStyle name="Normal 2 12 4 2 2 2 2 2" xfId="36535" xr:uid="{00000000-0005-0000-0000-000080140000}"/>
    <cellStyle name="Normal 2 12 4 2 2 2 3" xfId="27505" xr:uid="{00000000-0005-0000-0000-000081140000}"/>
    <cellStyle name="Normal 2 12 4 2 2 3" xfId="12001" xr:uid="{00000000-0005-0000-0000-000082140000}"/>
    <cellStyle name="Normal 2 12 4 2 2 3 2" xfId="32053" xr:uid="{00000000-0005-0000-0000-000083140000}"/>
    <cellStyle name="Normal 2 12 4 2 2 4" xfId="23023" xr:uid="{00000000-0005-0000-0000-000084140000}"/>
    <cellStyle name="Normal 2 12 4 2 3" xfId="4465" xr:uid="{00000000-0005-0000-0000-000085140000}"/>
    <cellStyle name="Normal 2 12 4 2 3 2" xfId="8947" xr:uid="{00000000-0005-0000-0000-000086140000}"/>
    <cellStyle name="Normal 2 12 4 2 3 2 2" xfId="17977" xr:uid="{00000000-0005-0000-0000-000087140000}"/>
    <cellStyle name="Normal 2 12 4 2 3 2 2 2" xfId="38029" xr:uid="{00000000-0005-0000-0000-000088140000}"/>
    <cellStyle name="Normal 2 12 4 2 3 2 3" xfId="28999" xr:uid="{00000000-0005-0000-0000-000089140000}"/>
    <cellStyle name="Normal 2 12 4 2 3 3" xfId="13495" xr:uid="{00000000-0005-0000-0000-00008A140000}"/>
    <cellStyle name="Normal 2 12 4 2 3 3 2" xfId="33547" xr:uid="{00000000-0005-0000-0000-00008B140000}"/>
    <cellStyle name="Normal 2 12 4 2 3 4" xfId="24517" xr:uid="{00000000-0005-0000-0000-00008C140000}"/>
    <cellStyle name="Normal 2 12 4 2 4" xfId="5959" xr:uid="{00000000-0005-0000-0000-00008D140000}"/>
    <cellStyle name="Normal 2 12 4 2 4 2" xfId="14989" xr:uid="{00000000-0005-0000-0000-00008E140000}"/>
    <cellStyle name="Normal 2 12 4 2 4 2 2" xfId="35041" xr:uid="{00000000-0005-0000-0000-00008F140000}"/>
    <cellStyle name="Normal 2 12 4 2 4 3" xfId="26011" xr:uid="{00000000-0005-0000-0000-000090140000}"/>
    <cellStyle name="Normal 2 12 4 2 5" xfId="10507" xr:uid="{00000000-0005-0000-0000-000091140000}"/>
    <cellStyle name="Normal 2 12 4 2 5 2" xfId="30559" xr:uid="{00000000-0005-0000-0000-000092140000}"/>
    <cellStyle name="Normal 2 12 4 2 6" xfId="21529" xr:uid="{00000000-0005-0000-0000-000093140000}"/>
    <cellStyle name="Normal 2 12 4 3" xfId="2224" xr:uid="{00000000-0005-0000-0000-000094140000}"/>
    <cellStyle name="Normal 2 12 4 3 2" xfId="6706" xr:uid="{00000000-0005-0000-0000-000095140000}"/>
    <cellStyle name="Normal 2 12 4 3 2 2" xfId="15736" xr:uid="{00000000-0005-0000-0000-000096140000}"/>
    <cellStyle name="Normal 2 12 4 3 2 2 2" xfId="35788" xr:uid="{00000000-0005-0000-0000-000097140000}"/>
    <cellStyle name="Normal 2 12 4 3 2 3" xfId="26758" xr:uid="{00000000-0005-0000-0000-000098140000}"/>
    <cellStyle name="Normal 2 12 4 3 3" xfId="11254" xr:uid="{00000000-0005-0000-0000-000099140000}"/>
    <cellStyle name="Normal 2 12 4 3 3 2" xfId="31306" xr:uid="{00000000-0005-0000-0000-00009A140000}"/>
    <cellStyle name="Normal 2 12 4 3 4" xfId="22276" xr:uid="{00000000-0005-0000-0000-00009B140000}"/>
    <cellStyle name="Normal 2 12 4 4" xfId="3718" xr:uid="{00000000-0005-0000-0000-00009C140000}"/>
    <cellStyle name="Normal 2 12 4 4 2" xfId="8200" xr:uid="{00000000-0005-0000-0000-00009D140000}"/>
    <cellStyle name="Normal 2 12 4 4 2 2" xfId="17230" xr:uid="{00000000-0005-0000-0000-00009E140000}"/>
    <cellStyle name="Normal 2 12 4 4 2 2 2" xfId="37282" xr:uid="{00000000-0005-0000-0000-00009F140000}"/>
    <cellStyle name="Normal 2 12 4 4 2 3" xfId="28252" xr:uid="{00000000-0005-0000-0000-0000A0140000}"/>
    <cellStyle name="Normal 2 12 4 4 3" xfId="12748" xr:uid="{00000000-0005-0000-0000-0000A1140000}"/>
    <cellStyle name="Normal 2 12 4 4 3 2" xfId="32800" xr:uid="{00000000-0005-0000-0000-0000A2140000}"/>
    <cellStyle name="Normal 2 12 4 4 4" xfId="23770" xr:uid="{00000000-0005-0000-0000-0000A3140000}"/>
    <cellStyle name="Normal 2 12 4 5" xfId="5212" xr:uid="{00000000-0005-0000-0000-0000A4140000}"/>
    <cellStyle name="Normal 2 12 4 5 2" xfId="14242" xr:uid="{00000000-0005-0000-0000-0000A5140000}"/>
    <cellStyle name="Normal 2 12 4 5 2 2" xfId="34294" xr:uid="{00000000-0005-0000-0000-0000A6140000}"/>
    <cellStyle name="Normal 2 12 4 5 3" xfId="25264" xr:uid="{00000000-0005-0000-0000-0000A7140000}"/>
    <cellStyle name="Normal 2 12 4 6" xfId="9760" xr:uid="{00000000-0005-0000-0000-0000A8140000}"/>
    <cellStyle name="Normal 2 12 4 6 2" xfId="29812" xr:uid="{00000000-0005-0000-0000-0000A9140000}"/>
    <cellStyle name="Normal 2 12 4 7" xfId="20782" xr:uid="{00000000-0005-0000-0000-0000AA140000}"/>
    <cellStyle name="Normal 2 12 5" xfId="917" xr:uid="{00000000-0005-0000-0000-0000AB140000}"/>
    <cellStyle name="Normal 2 12 5 2" xfId="2411" xr:uid="{00000000-0005-0000-0000-0000AC140000}"/>
    <cellStyle name="Normal 2 12 5 2 2" xfId="6893" xr:uid="{00000000-0005-0000-0000-0000AD140000}"/>
    <cellStyle name="Normal 2 12 5 2 2 2" xfId="15923" xr:uid="{00000000-0005-0000-0000-0000AE140000}"/>
    <cellStyle name="Normal 2 12 5 2 2 2 2" xfId="35975" xr:uid="{00000000-0005-0000-0000-0000AF140000}"/>
    <cellStyle name="Normal 2 12 5 2 2 3" xfId="26945" xr:uid="{00000000-0005-0000-0000-0000B0140000}"/>
    <cellStyle name="Normal 2 12 5 2 3" xfId="11441" xr:uid="{00000000-0005-0000-0000-0000B1140000}"/>
    <cellStyle name="Normal 2 12 5 2 3 2" xfId="31493" xr:uid="{00000000-0005-0000-0000-0000B2140000}"/>
    <cellStyle name="Normal 2 12 5 2 4" xfId="22463" xr:uid="{00000000-0005-0000-0000-0000B3140000}"/>
    <cellStyle name="Normal 2 12 5 3" xfId="3905" xr:uid="{00000000-0005-0000-0000-0000B4140000}"/>
    <cellStyle name="Normal 2 12 5 3 2" xfId="8387" xr:uid="{00000000-0005-0000-0000-0000B5140000}"/>
    <cellStyle name="Normal 2 12 5 3 2 2" xfId="17417" xr:uid="{00000000-0005-0000-0000-0000B6140000}"/>
    <cellStyle name="Normal 2 12 5 3 2 2 2" xfId="37469" xr:uid="{00000000-0005-0000-0000-0000B7140000}"/>
    <cellStyle name="Normal 2 12 5 3 2 3" xfId="28439" xr:uid="{00000000-0005-0000-0000-0000B8140000}"/>
    <cellStyle name="Normal 2 12 5 3 3" xfId="12935" xr:uid="{00000000-0005-0000-0000-0000B9140000}"/>
    <cellStyle name="Normal 2 12 5 3 3 2" xfId="32987" xr:uid="{00000000-0005-0000-0000-0000BA140000}"/>
    <cellStyle name="Normal 2 12 5 3 4" xfId="23957" xr:uid="{00000000-0005-0000-0000-0000BB140000}"/>
    <cellStyle name="Normal 2 12 5 4" xfId="5399" xr:uid="{00000000-0005-0000-0000-0000BC140000}"/>
    <cellStyle name="Normal 2 12 5 4 2" xfId="14429" xr:uid="{00000000-0005-0000-0000-0000BD140000}"/>
    <cellStyle name="Normal 2 12 5 4 2 2" xfId="34481" xr:uid="{00000000-0005-0000-0000-0000BE140000}"/>
    <cellStyle name="Normal 2 12 5 4 3" xfId="25451" xr:uid="{00000000-0005-0000-0000-0000BF140000}"/>
    <cellStyle name="Normal 2 12 5 5" xfId="9947" xr:uid="{00000000-0005-0000-0000-0000C0140000}"/>
    <cellStyle name="Normal 2 12 5 5 2" xfId="29999" xr:uid="{00000000-0005-0000-0000-0000C1140000}"/>
    <cellStyle name="Normal 2 12 5 6" xfId="20969" xr:uid="{00000000-0005-0000-0000-0000C2140000}"/>
    <cellStyle name="Normal 2 12 6" xfId="1666" xr:uid="{00000000-0005-0000-0000-0000C3140000}"/>
    <cellStyle name="Normal 2 12 6 2" xfId="6148" xr:uid="{00000000-0005-0000-0000-0000C4140000}"/>
    <cellStyle name="Normal 2 12 6 2 2" xfId="15178" xr:uid="{00000000-0005-0000-0000-0000C5140000}"/>
    <cellStyle name="Normal 2 12 6 2 2 2" xfId="35230" xr:uid="{00000000-0005-0000-0000-0000C6140000}"/>
    <cellStyle name="Normal 2 12 6 2 3" xfId="26200" xr:uid="{00000000-0005-0000-0000-0000C7140000}"/>
    <cellStyle name="Normal 2 12 6 3" xfId="10696" xr:uid="{00000000-0005-0000-0000-0000C8140000}"/>
    <cellStyle name="Normal 2 12 6 3 2" xfId="30748" xr:uid="{00000000-0005-0000-0000-0000C9140000}"/>
    <cellStyle name="Normal 2 12 6 4" xfId="21718" xr:uid="{00000000-0005-0000-0000-0000CA140000}"/>
    <cellStyle name="Normal 2 12 7" xfId="3160" xr:uid="{00000000-0005-0000-0000-0000CB140000}"/>
    <cellStyle name="Normal 2 12 7 2" xfId="7642" xr:uid="{00000000-0005-0000-0000-0000CC140000}"/>
    <cellStyle name="Normal 2 12 7 2 2" xfId="16672" xr:uid="{00000000-0005-0000-0000-0000CD140000}"/>
    <cellStyle name="Normal 2 12 7 2 2 2" xfId="36724" xr:uid="{00000000-0005-0000-0000-0000CE140000}"/>
    <cellStyle name="Normal 2 12 7 2 3" xfId="27694" xr:uid="{00000000-0005-0000-0000-0000CF140000}"/>
    <cellStyle name="Normal 2 12 7 3" xfId="12190" xr:uid="{00000000-0005-0000-0000-0000D0140000}"/>
    <cellStyle name="Normal 2 12 7 3 2" xfId="32242" xr:uid="{00000000-0005-0000-0000-0000D1140000}"/>
    <cellStyle name="Normal 2 12 7 4" xfId="23212" xr:uid="{00000000-0005-0000-0000-0000D2140000}"/>
    <cellStyle name="Normal 2 12 8" xfId="4654" xr:uid="{00000000-0005-0000-0000-0000D3140000}"/>
    <cellStyle name="Normal 2 12 8 2" xfId="13684" xr:uid="{00000000-0005-0000-0000-0000D4140000}"/>
    <cellStyle name="Normal 2 12 8 2 2" xfId="33736" xr:uid="{00000000-0005-0000-0000-0000D5140000}"/>
    <cellStyle name="Normal 2 12 8 3" xfId="24706" xr:uid="{00000000-0005-0000-0000-0000D6140000}"/>
    <cellStyle name="Normal 2 12 9" xfId="9202" xr:uid="{00000000-0005-0000-0000-0000D7140000}"/>
    <cellStyle name="Normal 2 12 9 2" xfId="29254" xr:uid="{00000000-0005-0000-0000-0000D8140000}"/>
    <cellStyle name="Normal 2 13" xfId="195" xr:uid="{00000000-0005-0000-0000-0000D9140000}"/>
    <cellStyle name="Normal 2 13 2" xfId="940" xr:uid="{00000000-0005-0000-0000-0000DA140000}"/>
    <cellStyle name="Normal 2 13 2 2" xfId="2434" xr:uid="{00000000-0005-0000-0000-0000DB140000}"/>
    <cellStyle name="Normal 2 13 2 2 2" xfId="6916" xr:uid="{00000000-0005-0000-0000-0000DC140000}"/>
    <cellStyle name="Normal 2 13 2 2 2 2" xfId="15946" xr:uid="{00000000-0005-0000-0000-0000DD140000}"/>
    <cellStyle name="Normal 2 13 2 2 2 2 2" xfId="35998" xr:uid="{00000000-0005-0000-0000-0000DE140000}"/>
    <cellStyle name="Normal 2 13 2 2 2 3" xfId="26968" xr:uid="{00000000-0005-0000-0000-0000DF140000}"/>
    <cellStyle name="Normal 2 13 2 2 3" xfId="11464" xr:uid="{00000000-0005-0000-0000-0000E0140000}"/>
    <cellStyle name="Normal 2 13 2 2 3 2" xfId="31516" xr:uid="{00000000-0005-0000-0000-0000E1140000}"/>
    <cellStyle name="Normal 2 13 2 2 4" xfId="22486" xr:uid="{00000000-0005-0000-0000-0000E2140000}"/>
    <cellStyle name="Normal 2 13 2 3" xfId="3928" xr:uid="{00000000-0005-0000-0000-0000E3140000}"/>
    <cellStyle name="Normal 2 13 2 3 2" xfId="8410" xr:uid="{00000000-0005-0000-0000-0000E4140000}"/>
    <cellStyle name="Normal 2 13 2 3 2 2" xfId="17440" xr:uid="{00000000-0005-0000-0000-0000E5140000}"/>
    <cellStyle name="Normal 2 13 2 3 2 2 2" xfId="37492" xr:uid="{00000000-0005-0000-0000-0000E6140000}"/>
    <cellStyle name="Normal 2 13 2 3 2 3" xfId="28462" xr:uid="{00000000-0005-0000-0000-0000E7140000}"/>
    <cellStyle name="Normal 2 13 2 3 3" xfId="12958" xr:uid="{00000000-0005-0000-0000-0000E8140000}"/>
    <cellStyle name="Normal 2 13 2 3 3 2" xfId="33010" xr:uid="{00000000-0005-0000-0000-0000E9140000}"/>
    <cellStyle name="Normal 2 13 2 3 4" xfId="23980" xr:uid="{00000000-0005-0000-0000-0000EA140000}"/>
    <cellStyle name="Normal 2 13 2 4" xfId="5422" xr:uid="{00000000-0005-0000-0000-0000EB140000}"/>
    <cellStyle name="Normal 2 13 2 4 2" xfId="14452" xr:uid="{00000000-0005-0000-0000-0000EC140000}"/>
    <cellStyle name="Normal 2 13 2 4 2 2" xfId="34504" xr:uid="{00000000-0005-0000-0000-0000ED140000}"/>
    <cellStyle name="Normal 2 13 2 4 3" xfId="25474" xr:uid="{00000000-0005-0000-0000-0000EE140000}"/>
    <cellStyle name="Normal 2 13 2 5" xfId="9970" xr:uid="{00000000-0005-0000-0000-0000EF140000}"/>
    <cellStyle name="Normal 2 13 2 5 2" xfId="30022" xr:uid="{00000000-0005-0000-0000-0000F0140000}"/>
    <cellStyle name="Normal 2 13 2 6" xfId="20992" xr:uid="{00000000-0005-0000-0000-0000F1140000}"/>
    <cellStyle name="Normal 2 13 3" xfId="1689" xr:uid="{00000000-0005-0000-0000-0000F2140000}"/>
    <cellStyle name="Normal 2 13 3 2" xfId="6171" xr:uid="{00000000-0005-0000-0000-0000F3140000}"/>
    <cellStyle name="Normal 2 13 3 2 2" xfId="15201" xr:uid="{00000000-0005-0000-0000-0000F4140000}"/>
    <cellStyle name="Normal 2 13 3 2 2 2" xfId="35253" xr:uid="{00000000-0005-0000-0000-0000F5140000}"/>
    <cellStyle name="Normal 2 13 3 2 3" xfId="26223" xr:uid="{00000000-0005-0000-0000-0000F6140000}"/>
    <cellStyle name="Normal 2 13 3 3" xfId="10719" xr:uid="{00000000-0005-0000-0000-0000F7140000}"/>
    <cellStyle name="Normal 2 13 3 3 2" xfId="30771" xr:uid="{00000000-0005-0000-0000-0000F8140000}"/>
    <cellStyle name="Normal 2 13 3 4" xfId="21741" xr:uid="{00000000-0005-0000-0000-0000F9140000}"/>
    <cellStyle name="Normal 2 13 4" xfId="3183" xr:uid="{00000000-0005-0000-0000-0000FA140000}"/>
    <cellStyle name="Normal 2 13 4 2" xfId="7665" xr:uid="{00000000-0005-0000-0000-0000FB140000}"/>
    <cellStyle name="Normal 2 13 4 2 2" xfId="16695" xr:uid="{00000000-0005-0000-0000-0000FC140000}"/>
    <cellStyle name="Normal 2 13 4 2 2 2" xfId="36747" xr:uid="{00000000-0005-0000-0000-0000FD140000}"/>
    <cellStyle name="Normal 2 13 4 2 3" xfId="27717" xr:uid="{00000000-0005-0000-0000-0000FE140000}"/>
    <cellStyle name="Normal 2 13 4 3" xfId="12213" xr:uid="{00000000-0005-0000-0000-0000FF140000}"/>
    <cellStyle name="Normal 2 13 4 3 2" xfId="32265" xr:uid="{00000000-0005-0000-0000-000000150000}"/>
    <cellStyle name="Normal 2 13 4 4" xfId="23235" xr:uid="{00000000-0005-0000-0000-000001150000}"/>
    <cellStyle name="Normal 2 13 5" xfId="4677" xr:uid="{00000000-0005-0000-0000-000002150000}"/>
    <cellStyle name="Normal 2 13 5 2" xfId="13707" xr:uid="{00000000-0005-0000-0000-000003150000}"/>
    <cellStyle name="Normal 2 13 5 2 2" xfId="33759" xr:uid="{00000000-0005-0000-0000-000004150000}"/>
    <cellStyle name="Normal 2 13 5 3" xfId="24729" xr:uid="{00000000-0005-0000-0000-000005150000}"/>
    <cellStyle name="Normal 2 13 6" xfId="9225" xr:uid="{00000000-0005-0000-0000-000006150000}"/>
    <cellStyle name="Normal 2 13 6 2" xfId="29277" xr:uid="{00000000-0005-0000-0000-000007150000}"/>
    <cellStyle name="Normal 2 13 7" xfId="20247" xr:uid="{00000000-0005-0000-0000-000008150000}"/>
    <cellStyle name="Normal 2 14" xfId="381" xr:uid="{00000000-0005-0000-0000-000009150000}"/>
    <cellStyle name="Normal 2 14 2" xfId="1128" xr:uid="{00000000-0005-0000-0000-00000A150000}"/>
    <cellStyle name="Normal 2 14 2 2" xfId="2622" xr:uid="{00000000-0005-0000-0000-00000B150000}"/>
    <cellStyle name="Normal 2 14 2 2 2" xfId="7104" xr:uid="{00000000-0005-0000-0000-00000C150000}"/>
    <cellStyle name="Normal 2 14 2 2 2 2" xfId="16134" xr:uid="{00000000-0005-0000-0000-00000D150000}"/>
    <cellStyle name="Normal 2 14 2 2 2 2 2" xfId="36186" xr:uid="{00000000-0005-0000-0000-00000E150000}"/>
    <cellStyle name="Normal 2 14 2 2 2 3" xfId="27156" xr:uid="{00000000-0005-0000-0000-00000F150000}"/>
    <cellStyle name="Normal 2 14 2 2 3" xfId="11652" xr:uid="{00000000-0005-0000-0000-000010150000}"/>
    <cellStyle name="Normal 2 14 2 2 3 2" xfId="31704" xr:uid="{00000000-0005-0000-0000-000011150000}"/>
    <cellStyle name="Normal 2 14 2 2 4" xfId="22674" xr:uid="{00000000-0005-0000-0000-000012150000}"/>
    <cellStyle name="Normal 2 14 2 3" xfId="4116" xr:uid="{00000000-0005-0000-0000-000013150000}"/>
    <cellStyle name="Normal 2 14 2 3 2" xfId="8598" xr:uid="{00000000-0005-0000-0000-000014150000}"/>
    <cellStyle name="Normal 2 14 2 3 2 2" xfId="17628" xr:uid="{00000000-0005-0000-0000-000015150000}"/>
    <cellStyle name="Normal 2 14 2 3 2 2 2" xfId="37680" xr:uid="{00000000-0005-0000-0000-000016150000}"/>
    <cellStyle name="Normal 2 14 2 3 2 3" xfId="28650" xr:uid="{00000000-0005-0000-0000-000017150000}"/>
    <cellStyle name="Normal 2 14 2 3 3" xfId="13146" xr:uid="{00000000-0005-0000-0000-000018150000}"/>
    <cellStyle name="Normal 2 14 2 3 3 2" xfId="33198" xr:uid="{00000000-0005-0000-0000-000019150000}"/>
    <cellStyle name="Normal 2 14 2 3 4" xfId="24168" xr:uid="{00000000-0005-0000-0000-00001A150000}"/>
    <cellStyle name="Normal 2 14 2 4" xfId="5610" xr:uid="{00000000-0005-0000-0000-00001B150000}"/>
    <cellStyle name="Normal 2 14 2 4 2" xfId="14640" xr:uid="{00000000-0005-0000-0000-00001C150000}"/>
    <cellStyle name="Normal 2 14 2 4 2 2" xfId="34692" xr:uid="{00000000-0005-0000-0000-00001D150000}"/>
    <cellStyle name="Normal 2 14 2 4 3" xfId="25662" xr:uid="{00000000-0005-0000-0000-00001E150000}"/>
    <cellStyle name="Normal 2 14 2 5" xfId="10158" xr:uid="{00000000-0005-0000-0000-00001F150000}"/>
    <cellStyle name="Normal 2 14 2 5 2" xfId="30210" xr:uid="{00000000-0005-0000-0000-000020150000}"/>
    <cellStyle name="Normal 2 14 2 6" xfId="21180" xr:uid="{00000000-0005-0000-0000-000021150000}"/>
    <cellStyle name="Normal 2 14 3" xfId="1875" xr:uid="{00000000-0005-0000-0000-000022150000}"/>
    <cellStyle name="Normal 2 14 3 2" xfId="6357" xr:uid="{00000000-0005-0000-0000-000023150000}"/>
    <cellStyle name="Normal 2 14 3 2 2" xfId="15387" xr:uid="{00000000-0005-0000-0000-000024150000}"/>
    <cellStyle name="Normal 2 14 3 2 2 2" xfId="35439" xr:uid="{00000000-0005-0000-0000-000025150000}"/>
    <cellStyle name="Normal 2 14 3 2 3" xfId="26409" xr:uid="{00000000-0005-0000-0000-000026150000}"/>
    <cellStyle name="Normal 2 14 3 3" xfId="10905" xr:uid="{00000000-0005-0000-0000-000027150000}"/>
    <cellStyle name="Normal 2 14 3 3 2" xfId="30957" xr:uid="{00000000-0005-0000-0000-000028150000}"/>
    <cellStyle name="Normal 2 14 3 4" xfId="21927" xr:uid="{00000000-0005-0000-0000-000029150000}"/>
    <cellStyle name="Normal 2 14 4" xfId="3369" xr:uid="{00000000-0005-0000-0000-00002A150000}"/>
    <cellStyle name="Normal 2 14 4 2" xfId="7851" xr:uid="{00000000-0005-0000-0000-00002B150000}"/>
    <cellStyle name="Normal 2 14 4 2 2" xfId="16881" xr:uid="{00000000-0005-0000-0000-00002C150000}"/>
    <cellStyle name="Normal 2 14 4 2 2 2" xfId="36933" xr:uid="{00000000-0005-0000-0000-00002D150000}"/>
    <cellStyle name="Normal 2 14 4 2 3" xfId="27903" xr:uid="{00000000-0005-0000-0000-00002E150000}"/>
    <cellStyle name="Normal 2 14 4 3" xfId="12399" xr:uid="{00000000-0005-0000-0000-00002F150000}"/>
    <cellStyle name="Normal 2 14 4 3 2" xfId="32451" xr:uid="{00000000-0005-0000-0000-000030150000}"/>
    <cellStyle name="Normal 2 14 4 4" xfId="23421" xr:uid="{00000000-0005-0000-0000-000031150000}"/>
    <cellStyle name="Normal 2 14 5" xfId="4863" xr:uid="{00000000-0005-0000-0000-000032150000}"/>
    <cellStyle name="Normal 2 14 5 2" xfId="13893" xr:uid="{00000000-0005-0000-0000-000033150000}"/>
    <cellStyle name="Normal 2 14 5 2 2" xfId="33945" xr:uid="{00000000-0005-0000-0000-000034150000}"/>
    <cellStyle name="Normal 2 14 5 3" xfId="24915" xr:uid="{00000000-0005-0000-0000-000035150000}"/>
    <cellStyle name="Normal 2 14 6" xfId="9411" xr:uid="{00000000-0005-0000-0000-000036150000}"/>
    <cellStyle name="Normal 2 14 6 2" xfId="29463" xr:uid="{00000000-0005-0000-0000-000037150000}"/>
    <cellStyle name="Normal 2 14 7" xfId="20433" xr:uid="{00000000-0005-0000-0000-000038150000}"/>
    <cellStyle name="Normal 2 15" xfId="567" xr:uid="{00000000-0005-0000-0000-000039150000}"/>
    <cellStyle name="Normal 2 15 2" xfId="1314" xr:uid="{00000000-0005-0000-0000-00003A150000}"/>
    <cellStyle name="Normal 2 15 2 2" xfId="2808" xr:uid="{00000000-0005-0000-0000-00003B150000}"/>
    <cellStyle name="Normal 2 15 2 2 2" xfId="7290" xr:uid="{00000000-0005-0000-0000-00003C150000}"/>
    <cellStyle name="Normal 2 15 2 2 2 2" xfId="16320" xr:uid="{00000000-0005-0000-0000-00003D150000}"/>
    <cellStyle name="Normal 2 15 2 2 2 2 2" xfId="36372" xr:uid="{00000000-0005-0000-0000-00003E150000}"/>
    <cellStyle name="Normal 2 15 2 2 2 3" xfId="27342" xr:uid="{00000000-0005-0000-0000-00003F150000}"/>
    <cellStyle name="Normal 2 15 2 2 3" xfId="11838" xr:uid="{00000000-0005-0000-0000-000040150000}"/>
    <cellStyle name="Normal 2 15 2 2 3 2" xfId="31890" xr:uid="{00000000-0005-0000-0000-000041150000}"/>
    <cellStyle name="Normal 2 15 2 2 4" xfId="22860" xr:uid="{00000000-0005-0000-0000-000042150000}"/>
    <cellStyle name="Normal 2 15 2 3" xfId="4302" xr:uid="{00000000-0005-0000-0000-000043150000}"/>
    <cellStyle name="Normal 2 15 2 3 2" xfId="8784" xr:uid="{00000000-0005-0000-0000-000044150000}"/>
    <cellStyle name="Normal 2 15 2 3 2 2" xfId="17814" xr:uid="{00000000-0005-0000-0000-000045150000}"/>
    <cellStyle name="Normal 2 15 2 3 2 2 2" xfId="37866" xr:uid="{00000000-0005-0000-0000-000046150000}"/>
    <cellStyle name="Normal 2 15 2 3 2 3" xfId="28836" xr:uid="{00000000-0005-0000-0000-000047150000}"/>
    <cellStyle name="Normal 2 15 2 3 3" xfId="13332" xr:uid="{00000000-0005-0000-0000-000048150000}"/>
    <cellStyle name="Normal 2 15 2 3 3 2" xfId="33384" xr:uid="{00000000-0005-0000-0000-000049150000}"/>
    <cellStyle name="Normal 2 15 2 3 4" xfId="24354" xr:uid="{00000000-0005-0000-0000-00004A150000}"/>
    <cellStyle name="Normal 2 15 2 4" xfId="5796" xr:uid="{00000000-0005-0000-0000-00004B150000}"/>
    <cellStyle name="Normal 2 15 2 4 2" xfId="14826" xr:uid="{00000000-0005-0000-0000-00004C150000}"/>
    <cellStyle name="Normal 2 15 2 4 2 2" xfId="34878" xr:uid="{00000000-0005-0000-0000-00004D150000}"/>
    <cellStyle name="Normal 2 15 2 4 3" xfId="25848" xr:uid="{00000000-0005-0000-0000-00004E150000}"/>
    <cellStyle name="Normal 2 15 2 5" xfId="10344" xr:uid="{00000000-0005-0000-0000-00004F150000}"/>
    <cellStyle name="Normal 2 15 2 5 2" xfId="30396" xr:uid="{00000000-0005-0000-0000-000050150000}"/>
    <cellStyle name="Normal 2 15 2 6" xfId="21366" xr:uid="{00000000-0005-0000-0000-000051150000}"/>
    <cellStyle name="Normal 2 15 3" xfId="2061" xr:uid="{00000000-0005-0000-0000-000052150000}"/>
    <cellStyle name="Normal 2 15 3 2" xfId="6543" xr:uid="{00000000-0005-0000-0000-000053150000}"/>
    <cellStyle name="Normal 2 15 3 2 2" xfId="15573" xr:uid="{00000000-0005-0000-0000-000054150000}"/>
    <cellStyle name="Normal 2 15 3 2 2 2" xfId="35625" xr:uid="{00000000-0005-0000-0000-000055150000}"/>
    <cellStyle name="Normal 2 15 3 2 3" xfId="26595" xr:uid="{00000000-0005-0000-0000-000056150000}"/>
    <cellStyle name="Normal 2 15 3 3" xfId="11091" xr:uid="{00000000-0005-0000-0000-000057150000}"/>
    <cellStyle name="Normal 2 15 3 3 2" xfId="31143" xr:uid="{00000000-0005-0000-0000-000058150000}"/>
    <cellStyle name="Normal 2 15 3 4" xfId="22113" xr:uid="{00000000-0005-0000-0000-000059150000}"/>
    <cellStyle name="Normal 2 15 4" xfId="3555" xr:uid="{00000000-0005-0000-0000-00005A150000}"/>
    <cellStyle name="Normal 2 15 4 2" xfId="8037" xr:uid="{00000000-0005-0000-0000-00005B150000}"/>
    <cellStyle name="Normal 2 15 4 2 2" xfId="17067" xr:uid="{00000000-0005-0000-0000-00005C150000}"/>
    <cellStyle name="Normal 2 15 4 2 2 2" xfId="37119" xr:uid="{00000000-0005-0000-0000-00005D150000}"/>
    <cellStyle name="Normal 2 15 4 2 3" xfId="28089" xr:uid="{00000000-0005-0000-0000-00005E150000}"/>
    <cellStyle name="Normal 2 15 4 3" xfId="12585" xr:uid="{00000000-0005-0000-0000-00005F150000}"/>
    <cellStyle name="Normal 2 15 4 3 2" xfId="32637" xr:uid="{00000000-0005-0000-0000-000060150000}"/>
    <cellStyle name="Normal 2 15 4 4" xfId="23607" xr:uid="{00000000-0005-0000-0000-000061150000}"/>
    <cellStyle name="Normal 2 15 5" xfId="5049" xr:uid="{00000000-0005-0000-0000-000062150000}"/>
    <cellStyle name="Normal 2 15 5 2" xfId="14079" xr:uid="{00000000-0005-0000-0000-000063150000}"/>
    <cellStyle name="Normal 2 15 5 2 2" xfId="34131" xr:uid="{00000000-0005-0000-0000-000064150000}"/>
    <cellStyle name="Normal 2 15 5 3" xfId="25101" xr:uid="{00000000-0005-0000-0000-000065150000}"/>
    <cellStyle name="Normal 2 15 6" xfId="9597" xr:uid="{00000000-0005-0000-0000-000066150000}"/>
    <cellStyle name="Normal 2 15 6 2" xfId="29649" xr:uid="{00000000-0005-0000-0000-000067150000}"/>
    <cellStyle name="Normal 2 15 7" xfId="20619" xr:uid="{00000000-0005-0000-0000-000068150000}"/>
    <cellStyle name="Normal 2 16" xfId="754" xr:uid="{00000000-0005-0000-0000-000069150000}"/>
    <cellStyle name="Normal 2 16 2" xfId="2248" xr:uid="{00000000-0005-0000-0000-00006A150000}"/>
    <cellStyle name="Normal 2 16 2 2" xfId="6730" xr:uid="{00000000-0005-0000-0000-00006B150000}"/>
    <cellStyle name="Normal 2 16 2 2 2" xfId="15760" xr:uid="{00000000-0005-0000-0000-00006C150000}"/>
    <cellStyle name="Normal 2 16 2 2 2 2" xfId="35812" xr:uid="{00000000-0005-0000-0000-00006D150000}"/>
    <cellStyle name="Normal 2 16 2 2 3" xfId="26782" xr:uid="{00000000-0005-0000-0000-00006E150000}"/>
    <cellStyle name="Normal 2 16 2 3" xfId="11278" xr:uid="{00000000-0005-0000-0000-00006F150000}"/>
    <cellStyle name="Normal 2 16 2 3 2" xfId="31330" xr:uid="{00000000-0005-0000-0000-000070150000}"/>
    <cellStyle name="Normal 2 16 2 4" xfId="22300" xr:uid="{00000000-0005-0000-0000-000071150000}"/>
    <cellStyle name="Normal 2 16 3" xfId="3742" xr:uid="{00000000-0005-0000-0000-000072150000}"/>
    <cellStyle name="Normal 2 16 3 2" xfId="8224" xr:uid="{00000000-0005-0000-0000-000073150000}"/>
    <cellStyle name="Normal 2 16 3 2 2" xfId="17254" xr:uid="{00000000-0005-0000-0000-000074150000}"/>
    <cellStyle name="Normal 2 16 3 2 2 2" xfId="37306" xr:uid="{00000000-0005-0000-0000-000075150000}"/>
    <cellStyle name="Normal 2 16 3 2 3" xfId="28276" xr:uid="{00000000-0005-0000-0000-000076150000}"/>
    <cellStyle name="Normal 2 16 3 3" xfId="12772" xr:uid="{00000000-0005-0000-0000-000077150000}"/>
    <cellStyle name="Normal 2 16 3 3 2" xfId="32824" xr:uid="{00000000-0005-0000-0000-000078150000}"/>
    <cellStyle name="Normal 2 16 3 4" xfId="23794" xr:uid="{00000000-0005-0000-0000-000079150000}"/>
    <cellStyle name="Normal 2 16 4" xfId="5236" xr:uid="{00000000-0005-0000-0000-00007A150000}"/>
    <cellStyle name="Normal 2 16 4 2" xfId="14266" xr:uid="{00000000-0005-0000-0000-00007B150000}"/>
    <cellStyle name="Normal 2 16 4 2 2" xfId="34318" xr:uid="{00000000-0005-0000-0000-00007C150000}"/>
    <cellStyle name="Normal 2 16 4 3" xfId="25288" xr:uid="{00000000-0005-0000-0000-00007D150000}"/>
    <cellStyle name="Normal 2 16 5" xfId="9784" xr:uid="{00000000-0005-0000-0000-00007E150000}"/>
    <cellStyle name="Normal 2 16 5 2" xfId="29836" xr:uid="{00000000-0005-0000-0000-00007F150000}"/>
    <cellStyle name="Normal 2 16 6" xfId="20806" xr:uid="{00000000-0005-0000-0000-000080150000}"/>
    <cellStyle name="Normal 2 17" xfId="1503" xr:uid="{00000000-0005-0000-0000-000081150000}"/>
    <cellStyle name="Normal 2 17 2" xfId="5985" xr:uid="{00000000-0005-0000-0000-000082150000}"/>
    <cellStyle name="Normal 2 17 2 2" xfId="15015" xr:uid="{00000000-0005-0000-0000-000083150000}"/>
    <cellStyle name="Normal 2 17 2 2 2" xfId="35067" xr:uid="{00000000-0005-0000-0000-000084150000}"/>
    <cellStyle name="Normal 2 17 2 3" xfId="26037" xr:uid="{00000000-0005-0000-0000-000085150000}"/>
    <cellStyle name="Normal 2 17 3" xfId="10533" xr:uid="{00000000-0005-0000-0000-000086150000}"/>
    <cellStyle name="Normal 2 17 3 2" xfId="30585" xr:uid="{00000000-0005-0000-0000-000087150000}"/>
    <cellStyle name="Normal 2 17 4" xfId="21555" xr:uid="{00000000-0005-0000-0000-000088150000}"/>
    <cellStyle name="Normal 2 18" xfId="2997" xr:uid="{00000000-0005-0000-0000-000089150000}"/>
    <cellStyle name="Normal 2 18 2" xfId="7479" xr:uid="{00000000-0005-0000-0000-00008A150000}"/>
    <cellStyle name="Normal 2 18 2 2" xfId="16509" xr:uid="{00000000-0005-0000-0000-00008B150000}"/>
    <cellStyle name="Normal 2 18 2 2 2" xfId="36561" xr:uid="{00000000-0005-0000-0000-00008C150000}"/>
    <cellStyle name="Normal 2 18 2 3" xfId="27531" xr:uid="{00000000-0005-0000-0000-00008D150000}"/>
    <cellStyle name="Normal 2 18 3" xfId="12027" xr:uid="{00000000-0005-0000-0000-00008E150000}"/>
    <cellStyle name="Normal 2 18 3 2" xfId="32079" xr:uid="{00000000-0005-0000-0000-00008F150000}"/>
    <cellStyle name="Normal 2 18 4" xfId="23049" xr:uid="{00000000-0005-0000-0000-000090150000}"/>
    <cellStyle name="Normal 2 19" xfId="4491" xr:uid="{00000000-0005-0000-0000-000091150000}"/>
    <cellStyle name="Normal 2 19 2" xfId="13521" xr:uid="{00000000-0005-0000-0000-000092150000}"/>
    <cellStyle name="Normal 2 19 2 2" xfId="33573" xr:uid="{00000000-0005-0000-0000-000093150000}"/>
    <cellStyle name="Normal 2 19 3" xfId="24543" xr:uid="{00000000-0005-0000-0000-000094150000}"/>
    <cellStyle name="Normal 2 2" xfId="2" xr:uid="{00000000-0005-0000-0000-000095150000}"/>
    <cellStyle name="Normal 2 2 10" xfId="174" xr:uid="{00000000-0005-0000-0000-000096150000}"/>
    <cellStyle name="Normal 2 2 10 10" xfId="20226" xr:uid="{00000000-0005-0000-0000-000097150000}"/>
    <cellStyle name="Normal 2 2 10 2" xfId="360" xr:uid="{00000000-0005-0000-0000-000098150000}"/>
    <cellStyle name="Normal 2 2 10 2 2" xfId="1103" xr:uid="{00000000-0005-0000-0000-000099150000}"/>
    <cellStyle name="Normal 2 2 10 2 2 2" xfId="2597" xr:uid="{00000000-0005-0000-0000-00009A150000}"/>
    <cellStyle name="Normal 2 2 10 2 2 2 2" xfId="7079" xr:uid="{00000000-0005-0000-0000-00009B150000}"/>
    <cellStyle name="Normal 2 2 10 2 2 2 2 2" xfId="16109" xr:uid="{00000000-0005-0000-0000-00009C150000}"/>
    <cellStyle name="Normal 2 2 10 2 2 2 2 2 2" xfId="36161" xr:uid="{00000000-0005-0000-0000-00009D150000}"/>
    <cellStyle name="Normal 2 2 10 2 2 2 2 3" xfId="27131" xr:uid="{00000000-0005-0000-0000-00009E150000}"/>
    <cellStyle name="Normal 2 2 10 2 2 2 3" xfId="11627" xr:uid="{00000000-0005-0000-0000-00009F150000}"/>
    <cellStyle name="Normal 2 2 10 2 2 2 3 2" xfId="31679" xr:uid="{00000000-0005-0000-0000-0000A0150000}"/>
    <cellStyle name="Normal 2 2 10 2 2 2 4" xfId="22649" xr:uid="{00000000-0005-0000-0000-0000A1150000}"/>
    <cellStyle name="Normal 2 2 10 2 2 3" xfId="4091" xr:uid="{00000000-0005-0000-0000-0000A2150000}"/>
    <cellStyle name="Normal 2 2 10 2 2 3 2" xfId="8573" xr:uid="{00000000-0005-0000-0000-0000A3150000}"/>
    <cellStyle name="Normal 2 2 10 2 2 3 2 2" xfId="17603" xr:uid="{00000000-0005-0000-0000-0000A4150000}"/>
    <cellStyle name="Normal 2 2 10 2 2 3 2 2 2" xfId="37655" xr:uid="{00000000-0005-0000-0000-0000A5150000}"/>
    <cellStyle name="Normal 2 2 10 2 2 3 2 3" xfId="28625" xr:uid="{00000000-0005-0000-0000-0000A6150000}"/>
    <cellStyle name="Normal 2 2 10 2 2 3 3" xfId="13121" xr:uid="{00000000-0005-0000-0000-0000A7150000}"/>
    <cellStyle name="Normal 2 2 10 2 2 3 3 2" xfId="33173" xr:uid="{00000000-0005-0000-0000-0000A8150000}"/>
    <cellStyle name="Normal 2 2 10 2 2 3 4" xfId="24143" xr:uid="{00000000-0005-0000-0000-0000A9150000}"/>
    <cellStyle name="Normal 2 2 10 2 2 4" xfId="5585" xr:uid="{00000000-0005-0000-0000-0000AA150000}"/>
    <cellStyle name="Normal 2 2 10 2 2 4 2" xfId="14615" xr:uid="{00000000-0005-0000-0000-0000AB150000}"/>
    <cellStyle name="Normal 2 2 10 2 2 4 2 2" xfId="34667" xr:uid="{00000000-0005-0000-0000-0000AC150000}"/>
    <cellStyle name="Normal 2 2 10 2 2 4 3" xfId="25637" xr:uid="{00000000-0005-0000-0000-0000AD150000}"/>
    <cellStyle name="Normal 2 2 10 2 2 5" xfId="10133" xr:uid="{00000000-0005-0000-0000-0000AE150000}"/>
    <cellStyle name="Normal 2 2 10 2 2 5 2" xfId="30185" xr:uid="{00000000-0005-0000-0000-0000AF150000}"/>
    <cellStyle name="Normal 2 2 10 2 2 6" xfId="21155" xr:uid="{00000000-0005-0000-0000-0000B0150000}"/>
    <cellStyle name="Normal 2 2 10 2 3" xfId="1854" xr:uid="{00000000-0005-0000-0000-0000B1150000}"/>
    <cellStyle name="Normal 2 2 10 2 3 2" xfId="6336" xr:uid="{00000000-0005-0000-0000-0000B2150000}"/>
    <cellStyle name="Normal 2 2 10 2 3 2 2" xfId="15366" xr:uid="{00000000-0005-0000-0000-0000B3150000}"/>
    <cellStyle name="Normal 2 2 10 2 3 2 2 2" xfId="35418" xr:uid="{00000000-0005-0000-0000-0000B4150000}"/>
    <cellStyle name="Normal 2 2 10 2 3 2 3" xfId="26388" xr:uid="{00000000-0005-0000-0000-0000B5150000}"/>
    <cellStyle name="Normal 2 2 10 2 3 3" xfId="10884" xr:uid="{00000000-0005-0000-0000-0000B6150000}"/>
    <cellStyle name="Normal 2 2 10 2 3 3 2" xfId="30936" xr:uid="{00000000-0005-0000-0000-0000B7150000}"/>
    <cellStyle name="Normal 2 2 10 2 3 4" xfId="21906" xr:uid="{00000000-0005-0000-0000-0000B8150000}"/>
    <cellStyle name="Normal 2 2 10 2 4" xfId="3348" xr:uid="{00000000-0005-0000-0000-0000B9150000}"/>
    <cellStyle name="Normal 2 2 10 2 4 2" xfId="7830" xr:uid="{00000000-0005-0000-0000-0000BA150000}"/>
    <cellStyle name="Normal 2 2 10 2 4 2 2" xfId="16860" xr:uid="{00000000-0005-0000-0000-0000BB150000}"/>
    <cellStyle name="Normal 2 2 10 2 4 2 2 2" xfId="36912" xr:uid="{00000000-0005-0000-0000-0000BC150000}"/>
    <cellStyle name="Normal 2 2 10 2 4 2 3" xfId="27882" xr:uid="{00000000-0005-0000-0000-0000BD150000}"/>
    <cellStyle name="Normal 2 2 10 2 4 3" xfId="12378" xr:uid="{00000000-0005-0000-0000-0000BE150000}"/>
    <cellStyle name="Normal 2 2 10 2 4 3 2" xfId="32430" xr:uid="{00000000-0005-0000-0000-0000BF150000}"/>
    <cellStyle name="Normal 2 2 10 2 4 4" xfId="23400" xr:uid="{00000000-0005-0000-0000-0000C0150000}"/>
    <cellStyle name="Normal 2 2 10 2 5" xfId="4842" xr:uid="{00000000-0005-0000-0000-0000C1150000}"/>
    <cellStyle name="Normal 2 2 10 2 5 2" xfId="13872" xr:uid="{00000000-0005-0000-0000-0000C2150000}"/>
    <cellStyle name="Normal 2 2 10 2 5 2 2" xfId="33924" xr:uid="{00000000-0005-0000-0000-0000C3150000}"/>
    <cellStyle name="Normal 2 2 10 2 5 3" xfId="24894" xr:uid="{00000000-0005-0000-0000-0000C4150000}"/>
    <cellStyle name="Normal 2 2 10 2 6" xfId="9390" xr:uid="{00000000-0005-0000-0000-0000C5150000}"/>
    <cellStyle name="Normal 2 2 10 2 6 2" xfId="29442" xr:uid="{00000000-0005-0000-0000-0000C6150000}"/>
    <cellStyle name="Normal 2 2 10 2 7" xfId="20412" xr:uid="{00000000-0005-0000-0000-0000C7150000}"/>
    <cellStyle name="Normal 2 2 10 3" xfId="546" xr:uid="{00000000-0005-0000-0000-0000C8150000}"/>
    <cellStyle name="Normal 2 2 10 3 2" xfId="1293" xr:uid="{00000000-0005-0000-0000-0000C9150000}"/>
    <cellStyle name="Normal 2 2 10 3 2 2" xfId="2787" xr:uid="{00000000-0005-0000-0000-0000CA150000}"/>
    <cellStyle name="Normal 2 2 10 3 2 2 2" xfId="7269" xr:uid="{00000000-0005-0000-0000-0000CB150000}"/>
    <cellStyle name="Normal 2 2 10 3 2 2 2 2" xfId="16299" xr:uid="{00000000-0005-0000-0000-0000CC150000}"/>
    <cellStyle name="Normal 2 2 10 3 2 2 2 2 2" xfId="36351" xr:uid="{00000000-0005-0000-0000-0000CD150000}"/>
    <cellStyle name="Normal 2 2 10 3 2 2 2 3" xfId="27321" xr:uid="{00000000-0005-0000-0000-0000CE150000}"/>
    <cellStyle name="Normal 2 2 10 3 2 2 3" xfId="11817" xr:uid="{00000000-0005-0000-0000-0000CF150000}"/>
    <cellStyle name="Normal 2 2 10 3 2 2 3 2" xfId="31869" xr:uid="{00000000-0005-0000-0000-0000D0150000}"/>
    <cellStyle name="Normal 2 2 10 3 2 2 4" xfId="22839" xr:uid="{00000000-0005-0000-0000-0000D1150000}"/>
    <cellStyle name="Normal 2 2 10 3 2 3" xfId="4281" xr:uid="{00000000-0005-0000-0000-0000D2150000}"/>
    <cellStyle name="Normal 2 2 10 3 2 3 2" xfId="8763" xr:uid="{00000000-0005-0000-0000-0000D3150000}"/>
    <cellStyle name="Normal 2 2 10 3 2 3 2 2" xfId="17793" xr:uid="{00000000-0005-0000-0000-0000D4150000}"/>
    <cellStyle name="Normal 2 2 10 3 2 3 2 2 2" xfId="37845" xr:uid="{00000000-0005-0000-0000-0000D5150000}"/>
    <cellStyle name="Normal 2 2 10 3 2 3 2 3" xfId="28815" xr:uid="{00000000-0005-0000-0000-0000D6150000}"/>
    <cellStyle name="Normal 2 2 10 3 2 3 3" xfId="13311" xr:uid="{00000000-0005-0000-0000-0000D7150000}"/>
    <cellStyle name="Normal 2 2 10 3 2 3 3 2" xfId="33363" xr:uid="{00000000-0005-0000-0000-0000D8150000}"/>
    <cellStyle name="Normal 2 2 10 3 2 3 4" xfId="24333" xr:uid="{00000000-0005-0000-0000-0000D9150000}"/>
    <cellStyle name="Normal 2 2 10 3 2 4" xfId="5775" xr:uid="{00000000-0005-0000-0000-0000DA150000}"/>
    <cellStyle name="Normal 2 2 10 3 2 4 2" xfId="14805" xr:uid="{00000000-0005-0000-0000-0000DB150000}"/>
    <cellStyle name="Normal 2 2 10 3 2 4 2 2" xfId="34857" xr:uid="{00000000-0005-0000-0000-0000DC150000}"/>
    <cellStyle name="Normal 2 2 10 3 2 4 3" xfId="25827" xr:uid="{00000000-0005-0000-0000-0000DD150000}"/>
    <cellStyle name="Normal 2 2 10 3 2 5" xfId="10323" xr:uid="{00000000-0005-0000-0000-0000DE150000}"/>
    <cellStyle name="Normal 2 2 10 3 2 5 2" xfId="30375" xr:uid="{00000000-0005-0000-0000-0000DF150000}"/>
    <cellStyle name="Normal 2 2 10 3 2 6" xfId="21345" xr:uid="{00000000-0005-0000-0000-0000E0150000}"/>
    <cellStyle name="Normal 2 2 10 3 3" xfId="2040" xr:uid="{00000000-0005-0000-0000-0000E1150000}"/>
    <cellStyle name="Normal 2 2 10 3 3 2" xfId="6522" xr:uid="{00000000-0005-0000-0000-0000E2150000}"/>
    <cellStyle name="Normal 2 2 10 3 3 2 2" xfId="15552" xr:uid="{00000000-0005-0000-0000-0000E3150000}"/>
    <cellStyle name="Normal 2 2 10 3 3 2 2 2" xfId="35604" xr:uid="{00000000-0005-0000-0000-0000E4150000}"/>
    <cellStyle name="Normal 2 2 10 3 3 2 3" xfId="26574" xr:uid="{00000000-0005-0000-0000-0000E5150000}"/>
    <cellStyle name="Normal 2 2 10 3 3 3" xfId="11070" xr:uid="{00000000-0005-0000-0000-0000E6150000}"/>
    <cellStyle name="Normal 2 2 10 3 3 3 2" xfId="31122" xr:uid="{00000000-0005-0000-0000-0000E7150000}"/>
    <cellStyle name="Normal 2 2 10 3 3 4" xfId="22092" xr:uid="{00000000-0005-0000-0000-0000E8150000}"/>
    <cellStyle name="Normal 2 2 10 3 4" xfId="3534" xr:uid="{00000000-0005-0000-0000-0000E9150000}"/>
    <cellStyle name="Normal 2 2 10 3 4 2" xfId="8016" xr:uid="{00000000-0005-0000-0000-0000EA150000}"/>
    <cellStyle name="Normal 2 2 10 3 4 2 2" xfId="17046" xr:uid="{00000000-0005-0000-0000-0000EB150000}"/>
    <cellStyle name="Normal 2 2 10 3 4 2 2 2" xfId="37098" xr:uid="{00000000-0005-0000-0000-0000EC150000}"/>
    <cellStyle name="Normal 2 2 10 3 4 2 3" xfId="28068" xr:uid="{00000000-0005-0000-0000-0000ED150000}"/>
    <cellStyle name="Normal 2 2 10 3 4 3" xfId="12564" xr:uid="{00000000-0005-0000-0000-0000EE150000}"/>
    <cellStyle name="Normal 2 2 10 3 4 3 2" xfId="32616" xr:uid="{00000000-0005-0000-0000-0000EF150000}"/>
    <cellStyle name="Normal 2 2 10 3 4 4" xfId="23586" xr:uid="{00000000-0005-0000-0000-0000F0150000}"/>
    <cellStyle name="Normal 2 2 10 3 5" xfId="5028" xr:uid="{00000000-0005-0000-0000-0000F1150000}"/>
    <cellStyle name="Normal 2 2 10 3 5 2" xfId="14058" xr:uid="{00000000-0005-0000-0000-0000F2150000}"/>
    <cellStyle name="Normal 2 2 10 3 5 2 2" xfId="34110" xr:uid="{00000000-0005-0000-0000-0000F3150000}"/>
    <cellStyle name="Normal 2 2 10 3 5 3" xfId="25080" xr:uid="{00000000-0005-0000-0000-0000F4150000}"/>
    <cellStyle name="Normal 2 2 10 3 6" xfId="9576" xr:uid="{00000000-0005-0000-0000-0000F5150000}"/>
    <cellStyle name="Normal 2 2 10 3 6 2" xfId="29628" xr:uid="{00000000-0005-0000-0000-0000F6150000}"/>
    <cellStyle name="Normal 2 2 10 3 7" xfId="20598" xr:uid="{00000000-0005-0000-0000-0000F7150000}"/>
    <cellStyle name="Normal 2 2 10 4" xfId="732" xr:uid="{00000000-0005-0000-0000-0000F8150000}"/>
    <cellStyle name="Normal 2 2 10 4 2" xfId="1479" xr:uid="{00000000-0005-0000-0000-0000F9150000}"/>
    <cellStyle name="Normal 2 2 10 4 2 2" xfId="2973" xr:uid="{00000000-0005-0000-0000-0000FA150000}"/>
    <cellStyle name="Normal 2 2 10 4 2 2 2" xfId="7455" xr:uid="{00000000-0005-0000-0000-0000FB150000}"/>
    <cellStyle name="Normal 2 2 10 4 2 2 2 2" xfId="16485" xr:uid="{00000000-0005-0000-0000-0000FC150000}"/>
    <cellStyle name="Normal 2 2 10 4 2 2 2 2 2" xfId="36537" xr:uid="{00000000-0005-0000-0000-0000FD150000}"/>
    <cellStyle name="Normal 2 2 10 4 2 2 2 3" xfId="27507" xr:uid="{00000000-0005-0000-0000-0000FE150000}"/>
    <cellStyle name="Normal 2 2 10 4 2 2 3" xfId="12003" xr:uid="{00000000-0005-0000-0000-0000FF150000}"/>
    <cellStyle name="Normal 2 2 10 4 2 2 3 2" xfId="32055" xr:uid="{00000000-0005-0000-0000-000000160000}"/>
    <cellStyle name="Normal 2 2 10 4 2 2 4" xfId="23025" xr:uid="{00000000-0005-0000-0000-000001160000}"/>
    <cellStyle name="Normal 2 2 10 4 2 3" xfId="4467" xr:uid="{00000000-0005-0000-0000-000002160000}"/>
    <cellStyle name="Normal 2 2 10 4 2 3 2" xfId="8949" xr:uid="{00000000-0005-0000-0000-000003160000}"/>
    <cellStyle name="Normal 2 2 10 4 2 3 2 2" xfId="17979" xr:uid="{00000000-0005-0000-0000-000004160000}"/>
    <cellStyle name="Normal 2 2 10 4 2 3 2 2 2" xfId="38031" xr:uid="{00000000-0005-0000-0000-000005160000}"/>
    <cellStyle name="Normal 2 2 10 4 2 3 2 3" xfId="29001" xr:uid="{00000000-0005-0000-0000-000006160000}"/>
    <cellStyle name="Normal 2 2 10 4 2 3 3" xfId="13497" xr:uid="{00000000-0005-0000-0000-000007160000}"/>
    <cellStyle name="Normal 2 2 10 4 2 3 3 2" xfId="33549" xr:uid="{00000000-0005-0000-0000-000008160000}"/>
    <cellStyle name="Normal 2 2 10 4 2 3 4" xfId="24519" xr:uid="{00000000-0005-0000-0000-000009160000}"/>
    <cellStyle name="Normal 2 2 10 4 2 4" xfId="5961" xr:uid="{00000000-0005-0000-0000-00000A160000}"/>
    <cellStyle name="Normal 2 2 10 4 2 4 2" xfId="14991" xr:uid="{00000000-0005-0000-0000-00000B160000}"/>
    <cellStyle name="Normal 2 2 10 4 2 4 2 2" xfId="35043" xr:uid="{00000000-0005-0000-0000-00000C160000}"/>
    <cellStyle name="Normal 2 2 10 4 2 4 3" xfId="26013" xr:uid="{00000000-0005-0000-0000-00000D160000}"/>
    <cellStyle name="Normal 2 2 10 4 2 5" xfId="10509" xr:uid="{00000000-0005-0000-0000-00000E160000}"/>
    <cellStyle name="Normal 2 2 10 4 2 5 2" xfId="30561" xr:uid="{00000000-0005-0000-0000-00000F160000}"/>
    <cellStyle name="Normal 2 2 10 4 2 6" xfId="21531" xr:uid="{00000000-0005-0000-0000-000010160000}"/>
    <cellStyle name="Normal 2 2 10 4 3" xfId="2226" xr:uid="{00000000-0005-0000-0000-000011160000}"/>
    <cellStyle name="Normal 2 2 10 4 3 2" xfId="6708" xr:uid="{00000000-0005-0000-0000-000012160000}"/>
    <cellStyle name="Normal 2 2 10 4 3 2 2" xfId="15738" xr:uid="{00000000-0005-0000-0000-000013160000}"/>
    <cellStyle name="Normal 2 2 10 4 3 2 2 2" xfId="35790" xr:uid="{00000000-0005-0000-0000-000014160000}"/>
    <cellStyle name="Normal 2 2 10 4 3 2 3" xfId="26760" xr:uid="{00000000-0005-0000-0000-000015160000}"/>
    <cellStyle name="Normal 2 2 10 4 3 3" xfId="11256" xr:uid="{00000000-0005-0000-0000-000016160000}"/>
    <cellStyle name="Normal 2 2 10 4 3 3 2" xfId="31308" xr:uid="{00000000-0005-0000-0000-000017160000}"/>
    <cellStyle name="Normal 2 2 10 4 3 4" xfId="22278" xr:uid="{00000000-0005-0000-0000-000018160000}"/>
    <cellStyle name="Normal 2 2 10 4 4" xfId="3720" xr:uid="{00000000-0005-0000-0000-000019160000}"/>
    <cellStyle name="Normal 2 2 10 4 4 2" xfId="8202" xr:uid="{00000000-0005-0000-0000-00001A160000}"/>
    <cellStyle name="Normal 2 2 10 4 4 2 2" xfId="17232" xr:uid="{00000000-0005-0000-0000-00001B160000}"/>
    <cellStyle name="Normal 2 2 10 4 4 2 2 2" xfId="37284" xr:uid="{00000000-0005-0000-0000-00001C160000}"/>
    <cellStyle name="Normal 2 2 10 4 4 2 3" xfId="28254" xr:uid="{00000000-0005-0000-0000-00001D160000}"/>
    <cellStyle name="Normal 2 2 10 4 4 3" xfId="12750" xr:uid="{00000000-0005-0000-0000-00001E160000}"/>
    <cellStyle name="Normal 2 2 10 4 4 3 2" xfId="32802" xr:uid="{00000000-0005-0000-0000-00001F160000}"/>
    <cellStyle name="Normal 2 2 10 4 4 4" xfId="23772" xr:uid="{00000000-0005-0000-0000-000020160000}"/>
    <cellStyle name="Normal 2 2 10 4 5" xfId="5214" xr:uid="{00000000-0005-0000-0000-000021160000}"/>
    <cellStyle name="Normal 2 2 10 4 5 2" xfId="14244" xr:uid="{00000000-0005-0000-0000-000022160000}"/>
    <cellStyle name="Normal 2 2 10 4 5 2 2" xfId="34296" xr:uid="{00000000-0005-0000-0000-000023160000}"/>
    <cellStyle name="Normal 2 2 10 4 5 3" xfId="25266" xr:uid="{00000000-0005-0000-0000-000024160000}"/>
    <cellStyle name="Normal 2 2 10 4 6" xfId="9762" xr:uid="{00000000-0005-0000-0000-000025160000}"/>
    <cellStyle name="Normal 2 2 10 4 6 2" xfId="29814" xr:uid="{00000000-0005-0000-0000-000026160000}"/>
    <cellStyle name="Normal 2 2 10 4 7" xfId="20784" xr:uid="{00000000-0005-0000-0000-000027160000}"/>
    <cellStyle name="Normal 2 2 10 5" xfId="919" xr:uid="{00000000-0005-0000-0000-000028160000}"/>
    <cellStyle name="Normal 2 2 10 5 2" xfId="2413" xr:uid="{00000000-0005-0000-0000-000029160000}"/>
    <cellStyle name="Normal 2 2 10 5 2 2" xfId="6895" xr:uid="{00000000-0005-0000-0000-00002A160000}"/>
    <cellStyle name="Normal 2 2 10 5 2 2 2" xfId="15925" xr:uid="{00000000-0005-0000-0000-00002B160000}"/>
    <cellStyle name="Normal 2 2 10 5 2 2 2 2" xfId="35977" xr:uid="{00000000-0005-0000-0000-00002C160000}"/>
    <cellStyle name="Normal 2 2 10 5 2 2 3" xfId="26947" xr:uid="{00000000-0005-0000-0000-00002D160000}"/>
    <cellStyle name="Normal 2 2 10 5 2 3" xfId="11443" xr:uid="{00000000-0005-0000-0000-00002E160000}"/>
    <cellStyle name="Normal 2 2 10 5 2 3 2" xfId="31495" xr:uid="{00000000-0005-0000-0000-00002F160000}"/>
    <cellStyle name="Normal 2 2 10 5 2 4" xfId="22465" xr:uid="{00000000-0005-0000-0000-000030160000}"/>
    <cellStyle name="Normal 2 2 10 5 3" xfId="3907" xr:uid="{00000000-0005-0000-0000-000031160000}"/>
    <cellStyle name="Normal 2 2 10 5 3 2" xfId="8389" xr:uid="{00000000-0005-0000-0000-000032160000}"/>
    <cellStyle name="Normal 2 2 10 5 3 2 2" xfId="17419" xr:uid="{00000000-0005-0000-0000-000033160000}"/>
    <cellStyle name="Normal 2 2 10 5 3 2 2 2" xfId="37471" xr:uid="{00000000-0005-0000-0000-000034160000}"/>
    <cellStyle name="Normal 2 2 10 5 3 2 3" xfId="28441" xr:uid="{00000000-0005-0000-0000-000035160000}"/>
    <cellStyle name="Normal 2 2 10 5 3 3" xfId="12937" xr:uid="{00000000-0005-0000-0000-000036160000}"/>
    <cellStyle name="Normal 2 2 10 5 3 3 2" xfId="32989" xr:uid="{00000000-0005-0000-0000-000037160000}"/>
    <cellStyle name="Normal 2 2 10 5 3 4" xfId="23959" xr:uid="{00000000-0005-0000-0000-000038160000}"/>
    <cellStyle name="Normal 2 2 10 5 4" xfId="5401" xr:uid="{00000000-0005-0000-0000-000039160000}"/>
    <cellStyle name="Normal 2 2 10 5 4 2" xfId="14431" xr:uid="{00000000-0005-0000-0000-00003A160000}"/>
    <cellStyle name="Normal 2 2 10 5 4 2 2" xfId="34483" xr:uid="{00000000-0005-0000-0000-00003B160000}"/>
    <cellStyle name="Normal 2 2 10 5 4 3" xfId="25453" xr:uid="{00000000-0005-0000-0000-00003C160000}"/>
    <cellStyle name="Normal 2 2 10 5 5" xfId="9949" xr:uid="{00000000-0005-0000-0000-00003D160000}"/>
    <cellStyle name="Normal 2 2 10 5 5 2" xfId="30001" xr:uid="{00000000-0005-0000-0000-00003E160000}"/>
    <cellStyle name="Normal 2 2 10 5 6" xfId="20971" xr:uid="{00000000-0005-0000-0000-00003F160000}"/>
    <cellStyle name="Normal 2 2 10 6" xfId="1668" xr:uid="{00000000-0005-0000-0000-000040160000}"/>
    <cellStyle name="Normal 2 2 10 6 2" xfId="6150" xr:uid="{00000000-0005-0000-0000-000041160000}"/>
    <cellStyle name="Normal 2 2 10 6 2 2" xfId="15180" xr:uid="{00000000-0005-0000-0000-000042160000}"/>
    <cellStyle name="Normal 2 2 10 6 2 2 2" xfId="35232" xr:uid="{00000000-0005-0000-0000-000043160000}"/>
    <cellStyle name="Normal 2 2 10 6 2 3" xfId="26202" xr:uid="{00000000-0005-0000-0000-000044160000}"/>
    <cellStyle name="Normal 2 2 10 6 3" xfId="10698" xr:uid="{00000000-0005-0000-0000-000045160000}"/>
    <cellStyle name="Normal 2 2 10 6 3 2" xfId="30750" xr:uid="{00000000-0005-0000-0000-000046160000}"/>
    <cellStyle name="Normal 2 2 10 6 4" xfId="21720" xr:uid="{00000000-0005-0000-0000-000047160000}"/>
    <cellStyle name="Normal 2 2 10 7" xfId="3162" xr:uid="{00000000-0005-0000-0000-000048160000}"/>
    <cellStyle name="Normal 2 2 10 7 2" xfId="7644" xr:uid="{00000000-0005-0000-0000-000049160000}"/>
    <cellStyle name="Normal 2 2 10 7 2 2" xfId="16674" xr:uid="{00000000-0005-0000-0000-00004A160000}"/>
    <cellStyle name="Normal 2 2 10 7 2 2 2" xfId="36726" xr:uid="{00000000-0005-0000-0000-00004B160000}"/>
    <cellStyle name="Normal 2 2 10 7 2 3" xfId="27696" xr:uid="{00000000-0005-0000-0000-00004C160000}"/>
    <cellStyle name="Normal 2 2 10 7 3" xfId="12192" xr:uid="{00000000-0005-0000-0000-00004D160000}"/>
    <cellStyle name="Normal 2 2 10 7 3 2" xfId="32244" xr:uid="{00000000-0005-0000-0000-00004E160000}"/>
    <cellStyle name="Normal 2 2 10 7 4" xfId="23214" xr:uid="{00000000-0005-0000-0000-00004F160000}"/>
    <cellStyle name="Normal 2 2 10 8" xfId="4656" xr:uid="{00000000-0005-0000-0000-000050160000}"/>
    <cellStyle name="Normal 2 2 10 8 2" xfId="13686" xr:uid="{00000000-0005-0000-0000-000051160000}"/>
    <cellStyle name="Normal 2 2 10 8 2 2" xfId="33738" xr:uid="{00000000-0005-0000-0000-000052160000}"/>
    <cellStyle name="Normal 2 2 10 8 3" xfId="24708" xr:uid="{00000000-0005-0000-0000-000053160000}"/>
    <cellStyle name="Normal 2 2 10 9" xfId="9204" xr:uid="{00000000-0005-0000-0000-000054160000}"/>
    <cellStyle name="Normal 2 2 10 9 2" xfId="29256" xr:uid="{00000000-0005-0000-0000-000055160000}"/>
    <cellStyle name="Normal 2 2 11" xfId="197" xr:uid="{00000000-0005-0000-0000-000056160000}"/>
    <cellStyle name="Normal 2 2 11 2" xfId="942" xr:uid="{00000000-0005-0000-0000-000057160000}"/>
    <cellStyle name="Normal 2 2 11 2 2" xfId="2436" xr:uid="{00000000-0005-0000-0000-000058160000}"/>
    <cellStyle name="Normal 2 2 11 2 2 2" xfId="6918" xr:uid="{00000000-0005-0000-0000-000059160000}"/>
    <cellStyle name="Normal 2 2 11 2 2 2 2" xfId="15948" xr:uid="{00000000-0005-0000-0000-00005A160000}"/>
    <cellStyle name="Normal 2 2 11 2 2 2 2 2" xfId="36000" xr:uid="{00000000-0005-0000-0000-00005B160000}"/>
    <cellStyle name="Normal 2 2 11 2 2 2 3" xfId="26970" xr:uid="{00000000-0005-0000-0000-00005C160000}"/>
    <cellStyle name="Normal 2 2 11 2 2 3" xfId="11466" xr:uid="{00000000-0005-0000-0000-00005D160000}"/>
    <cellStyle name="Normal 2 2 11 2 2 3 2" xfId="31518" xr:uid="{00000000-0005-0000-0000-00005E160000}"/>
    <cellStyle name="Normal 2 2 11 2 2 4" xfId="22488" xr:uid="{00000000-0005-0000-0000-00005F160000}"/>
    <cellStyle name="Normal 2 2 11 2 3" xfId="3930" xr:uid="{00000000-0005-0000-0000-000060160000}"/>
    <cellStyle name="Normal 2 2 11 2 3 2" xfId="8412" xr:uid="{00000000-0005-0000-0000-000061160000}"/>
    <cellStyle name="Normal 2 2 11 2 3 2 2" xfId="17442" xr:uid="{00000000-0005-0000-0000-000062160000}"/>
    <cellStyle name="Normal 2 2 11 2 3 2 2 2" xfId="37494" xr:uid="{00000000-0005-0000-0000-000063160000}"/>
    <cellStyle name="Normal 2 2 11 2 3 2 3" xfId="28464" xr:uid="{00000000-0005-0000-0000-000064160000}"/>
    <cellStyle name="Normal 2 2 11 2 3 3" xfId="12960" xr:uid="{00000000-0005-0000-0000-000065160000}"/>
    <cellStyle name="Normal 2 2 11 2 3 3 2" xfId="33012" xr:uid="{00000000-0005-0000-0000-000066160000}"/>
    <cellStyle name="Normal 2 2 11 2 3 4" xfId="23982" xr:uid="{00000000-0005-0000-0000-000067160000}"/>
    <cellStyle name="Normal 2 2 11 2 4" xfId="5424" xr:uid="{00000000-0005-0000-0000-000068160000}"/>
    <cellStyle name="Normal 2 2 11 2 4 2" xfId="14454" xr:uid="{00000000-0005-0000-0000-000069160000}"/>
    <cellStyle name="Normal 2 2 11 2 4 2 2" xfId="34506" xr:uid="{00000000-0005-0000-0000-00006A160000}"/>
    <cellStyle name="Normal 2 2 11 2 4 3" xfId="25476" xr:uid="{00000000-0005-0000-0000-00006B160000}"/>
    <cellStyle name="Normal 2 2 11 2 5" xfId="9972" xr:uid="{00000000-0005-0000-0000-00006C160000}"/>
    <cellStyle name="Normal 2 2 11 2 5 2" xfId="30024" xr:uid="{00000000-0005-0000-0000-00006D160000}"/>
    <cellStyle name="Normal 2 2 11 2 6" xfId="20994" xr:uid="{00000000-0005-0000-0000-00006E160000}"/>
    <cellStyle name="Normal 2 2 11 3" xfId="1691" xr:uid="{00000000-0005-0000-0000-00006F160000}"/>
    <cellStyle name="Normal 2 2 11 3 2" xfId="6173" xr:uid="{00000000-0005-0000-0000-000070160000}"/>
    <cellStyle name="Normal 2 2 11 3 2 2" xfId="15203" xr:uid="{00000000-0005-0000-0000-000071160000}"/>
    <cellStyle name="Normal 2 2 11 3 2 2 2" xfId="35255" xr:uid="{00000000-0005-0000-0000-000072160000}"/>
    <cellStyle name="Normal 2 2 11 3 2 3" xfId="26225" xr:uid="{00000000-0005-0000-0000-000073160000}"/>
    <cellStyle name="Normal 2 2 11 3 3" xfId="10721" xr:uid="{00000000-0005-0000-0000-000074160000}"/>
    <cellStyle name="Normal 2 2 11 3 3 2" xfId="30773" xr:uid="{00000000-0005-0000-0000-000075160000}"/>
    <cellStyle name="Normal 2 2 11 3 4" xfId="21743" xr:uid="{00000000-0005-0000-0000-000076160000}"/>
    <cellStyle name="Normal 2 2 11 4" xfId="3185" xr:uid="{00000000-0005-0000-0000-000077160000}"/>
    <cellStyle name="Normal 2 2 11 4 2" xfId="7667" xr:uid="{00000000-0005-0000-0000-000078160000}"/>
    <cellStyle name="Normal 2 2 11 4 2 2" xfId="16697" xr:uid="{00000000-0005-0000-0000-000079160000}"/>
    <cellStyle name="Normal 2 2 11 4 2 2 2" xfId="36749" xr:uid="{00000000-0005-0000-0000-00007A160000}"/>
    <cellStyle name="Normal 2 2 11 4 2 3" xfId="27719" xr:uid="{00000000-0005-0000-0000-00007B160000}"/>
    <cellStyle name="Normal 2 2 11 4 3" xfId="12215" xr:uid="{00000000-0005-0000-0000-00007C160000}"/>
    <cellStyle name="Normal 2 2 11 4 3 2" xfId="32267" xr:uid="{00000000-0005-0000-0000-00007D160000}"/>
    <cellStyle name="Normal 2 2 11 4 4" xfId="23237" xr:uid="{00000000-0005-0000-0000-00007E160000}"/>
    <cellStyle name="Normal 2 2 11 5" xfId="4679" xr:uid="{00000000-0005-0000-0000-00007F160000}"/>
    <cellStyle name="Normal 2 2 11 5 2" xfId="13709" xr:uid="{00000000-0005-0000-0000-000080160000}"/>
    <cellStyle name="Normal 2 2 11 5 2 2" xfId="33761" xr:uid="{00000000-0005-0000-0000-000081160000}"/>
    <cellStyle name="Normal 2 2 11 5 3" xfId="24731" xr:uid="{00000000-0005-0000-0000-000082160000}"/>
    <cellStyle name="Normal 2 2 11 6" xfId="9227" xr:uid="{00000000-0005-0000-0000-000083160000}"/>
    <cellStyle name="Normal 2 2 11 6 2" xfId="29279" xr:uid="{00000000-0005-0000-0000-000084160000}"/>
    <cellStyle name="Normal 2 2 11 7" xfId="20249" xr:uid="{00000000-0005-0000-0000-000085160000}"/>
    <cellStyle name="Normal 2 2 12" xfId="383" xr:uid="{00000000-0005-0000-0000-000086160000}"/>
    <cellStyle name="Normal 2 2 12 2" xfId="1130" xr:uid="{00000000-0005-0000-0000-000087160000}"/>
    <cellStyle name="Normal 2 2 12 2 2" xfId="2624" xr:uid="{00000000-0005-0000-0000-000088160000}"/>
    <cellStyle name="Normal 2 2 12 2 2 2" xfId="7106" xr:uid="{00000000-0005-0000-0000-000089160000}"/>
    <cellStyle name="Normal 2 2 12 2 2 2 2" xfId="16136" xr:uid="{00000000-0005-0000-0000-00008A160000}"/>
    <cellStyle name="Normal 2 2 12 2 2 2 2 2" xfId="36188" xr:uid="{00000000-0005-0000-0000-00008B160000}"/>
    <cellStyle name="Normal 2 2 12 2 2 2 3" xfId="27158" xr:uid="{00000000-0005-0000-0000-00008C160000}"/>
    <cellStyle name="Normal 2 2 12 2 2 3" xfId="11654" xr:uid="{00000000-0005-0000-0000-00008D160000}"/>
    <cellStyle name="Normal 2 2 12 2 2 3 2" xfId="31706" xr:uid="{00000000-0005-0000-0000-00008E160000}"/>
    <cellStyle name="Normal 2 2 12 2 2 4" xfId="22676" xr:uid="{00000000-0005-0000-0000-00008F160000}"/>
    <cellStyle name="Normal 2 2 12 2 3" xfId="4118" xr:uid="{00000000-0005-0000-0000-000090160000}"/>
    <cellStyle name="Normal 2 2 12 2 3 2" xfId="8600" xr:uid="{00000000-0005-0000-0000-000091160000}"/>
    <cellStyle name="Normal 2 2 12 2 3 2 2" xfId="17630" xr:uid="{00000000-0005-0000-0000-000092160000}"/>
    <cellStyle name="Normal 2 2 12 2 3 2 2 2" xfId="37682" xr:uid="{00000000-0005-0000-0000-000093160000}"/>
    <cellStyle name="Normal 2 2 12 2 3 2 3" xfId="28652" xr:uid="{00000000-0005-0000-0000-000094160000}"/>
    <cellStyle name="Normal 2 2 12 2 3 3" xfId="13148" xr:uid="{00000000-0005-0000-0000-000095160000}"/>
    <cellStyle name="Normal 2 2 12 2 3 3 2" xfId="33200" xr:uid="{00000000-0005-0000-0000-000096160000}"/>
    <cellStyle name="Normal 2 2 12 2 3 4" xfId="24170" xr:uid="{00000000-0005-0000-0000-000097160000}"/>
    <cellStyle name="Normal 2 2 12 2 4" xfId="5612" xr:uid="{00000000-0005-0000-0000-000098160000}"/>
    <cellStyle name="Normal 2 2 12 2 4 2" xfId="14642" xr:uid="{00000000-0005-0000-0000-000099160000}"/>
    <cellStyle name="Normal 2 2 12 2 4 2 2" xfId="34694" xr:uid="{00000000-0005-0000-0000-00009A160000}"/>
    <cellStyle name="Normal 2 2 12 2 4 3" xfId="25664" xr:uid="{00000000-0005-0000-0000-00009B160000}"/>
    <cellStyle name="Normal 2 2 12 2 5" xfId="10160" xr:uid="{00000000-0005-0000-0000-00009C160000}"/>
    <cellStyle name="Normal 2 2 12 2 5 2" xfId="30212" xr:uid="{00000000-0005-0000-0000-00009D160000}"/>
    <cellStyle name="Normal 2 2 12 2 6" xfId="21182" xr:uid="{00000000-0005-0000-0000-00009E160000}"/>
    <cellStyle name="Normal 2 2 12 3" xfId="1877" xr:uid="{00000000-0005-0000-0000-00009F160000}"/>
    <cellStyle name="Normal 2 2 12 3 2" xfId="6359" xr:uid="{00000000-0005-0000-0000-0000A0160000}"/>
    <cellStyle name="Normal 2 2 12 3 2 2" xfId="15389" xr:uid="{00000000-0005-0000-0000-0000A1160000}"/>
    <cellStyle name="Normal 2 2 12 3 2 2 2" xfId="35441" xr:uid="{00000000-0005-0000-0000-0000A2160000}"/>
    <cellStyle name="Normal 2 2 12 3 2 3" xfId="26411" xr:uid="{00000000-0005-0000-0000-0000A3160000}"/>
    <cellStyle name="Normal 2 2 12 3 3" xfId="10907" xr:uid="{00000000-0005-0000-0000-0000A4160000}"/>
    <cellStyle name="Normal 2 2 12 3 3 2" xfId="30959" xr:uid="{00000000-0005-0000-0000-0000A5160000}"/>
    <cellStyle name="Normal 2 2 12 3 4" xfId="21929" xr:uid="{00000000-0005-0000-0000-0000A6160000}"/>
    <cellStyle name="Normal 2 2 12 4" xfId="3371" xr:uid="{00000000-0005-0000-0000-0000A7160000}"/>
    <cellStyle name="Normal 2 2 12 4 2" xfId="7853" xr:uid="{00000000-0005-0000-0000-0000A8160000}"/>
    <cellStyle name="Normal 2 2 12 4 2 2" xfId="16883" xr:uid="{00000000-0005-0000-0000-0000A9160000}"/>
    <cellStyle name="Normal 2 2 12 4 2 2 2" xfId="36935" xr:uid="{00000000-0005-0000-0000-0000AA160000}"/>
    <cellStyle name="Normal 2 2 12 4 2 3" xfId="27905" xr:uid="{00000000-0005-0000-0000-0000AB160000}"/>
    <cellStyle name="Normal 2 2 12 4 3" xfId="12401" xr:uid="{00000000-0005-0000-0000-0000AC160000}"/>
    <cellStyle name="Normal 2 2 12 4 3 2" xfId="32453" xr:uid="{00000000-0005-0000-0000-0000AD160000}"/>
    <cellStyle name="Normal 2 2 12 4 4" xfId="23423" xr:uid="{00000000-0005-0000-0000-0000AE160000}"/>
    <cellStyle name="Normal 2 2 12 5" xfId="4865" xr:uid="{00000000-0005-0000-0000-0000AF160000}"/>
    <cellStyle name="Normal 2 2 12 5 2" xfId="13895" xr:uid="{00000000-0005-0000-0000-0000B0160000}"/>
    <cellStyle name="Normal 2 2 12 5 2 2" xfId="33947" xr:uid="{00000000-0005-0000-0000-0000B1160000}"/>
    <cellStyle name="Normal 2 2 12 5 3" xfId="24917" xr:uid="{00000000-0005-0000-0000-0000B2160000}"/>
    <cellStyle name="Normal 2 2 12 6" xfId="9413" xr:uid="{00000000-0005-0000-0000-0000B3160000}"/>
    <cellStyle name="Normal 2 2 12 6 2" xfId="29465" xr:uid="{00000000-0005-0000-0000-0000B4160000}"/>
    <cellStyle name="Normal 2 2 12 7" xfId="20435" xr:uid="{00000000-0005-0000-0000-0000B5160000}"/>
    <cellStyle name="Normal 2 2 13" xfId="569" xr:uid="{00000000-0005-0000-0000-0000B6160000}"/>
    <cellStyle name="Normal 2 2 13 2" xfId="1316" xr:uid="{00000000-0005-0000-0000-0000B7160000}"/>
    <cellStyle name="Normal 2 2 13 2 2" xfId="2810" xr:uid="{00000000-0005-0000-0000-0000B8160000}"/>
    <cellStyle name="Normal 2 2 13 2 2 2" xfId="7292" xr:uid="{00000000-0005-0000-0000-0000B9160000}"/>
    <cellStyle name="Normal 2 2 13 2 2 2 2" xfId="16322" xr:uid="{00000000-0005-0000-0000-0000BA160000}"/>
    <cellStyle name="Normal 2 2 13 2 2 2 2 2" xfId="36374" xr:uid="{00000000-0005-0000-0000-0000BB160000}"/>
    <cellStyle name="Normal 2 2 13 2 2 2 3" xfId="27344" xr:uid="{00000000-0005-0000-0000-0000BC160000}"/>
    <cellStyle name="Normal 2 2 13 2 2 3" xfId="11840" xr:uid="{00000000-0005-0000-0000-0000BD160000}"/>
    <cellStyle name="Normal 2 2 13 2 2 3 2" xfId="31892" xr:uid="{00000000-0005-0000-0000-0000BE160000}"/>
    <cellStyle name="Normal 2 2 13 2 2 4" xfId="22862" xr:uid="{00000000-0005-0000-0000-0000BF160000}"/>
    <cellStyle name="Normal 2 2 13 2 3" xfId="4304" xr:uid="{00000000-0005-0000-0000-0000C0160000}"/>
    <cellStyle name="Normal 2 2 13 2 3 2" xfId="8786" xr:uid="{00000000-0005-0000-0000-0000C1160000}"/>
    <cellStyle name="Normal 2 2 13 2 3 2 2" xfId="17816" xr:uid="{00000000-0005-0000-0000-0000C2160000}"/>
    <cellStyle name="Normal 2 2 13 2 3 2 2 2" xfId="37868" xr:uid="{00000000-0005-0000-0000-0000C3160000}"/>
    <cellStyle name="Normal 2 2 13 2 3 2 3" xfId="28838" xr:uid="{00000000-0005-0000-0000-0000C4160000}"/>
    <cellStyle name="Normal 2 2 13 2 3 3" xfId="13334" xr:uid="{00000000-0005-0000-0000-0000C5160000}"/>
    <cellStyle name="Normal 2 2 13 2 3 3 2" xfId="33386" xr:uid="{00000000-0005-0000-0000-0000C6160000}"/>
    <cellStyle name="Normal 2 2 13 2 3 4" xfId="24356" xr:uid="{00000000-0005-0000-0000-0000C7160000}"/>
    <cellStyle name="Normal 2 2 13 2 4" xfId="5798" xr:uid="{00000000-0005-0000-0000-0000C8160000}"/>
    <cellStyle name="Normal 2 2 13 2 4 2" xfId="14828" xr:uid="{00000000-0005-0000-0000-0000C9160000}"/>
    <cellStyle name="Normal 2 2 13 2 4 2 2" xfId="34880" xr:uid="{00000000-0005-0000-0000-0000CA160000}"/>
    <cellStyle name="Normal 2 2 13 2 4 3" xfId="25850" xr:uid="{00000000-0005-0000-0000-0000CB160000}"/>
    <cellStyle name="Normal 2 2 13 2 5" xfId="10346" xr:uid="{00000000-0005-0000-0000-0000CC160000}"/>
    <cellStyle name="Normal 2 2 13 2 5 2" xfId="30398" xr:uid="{00000000-0005-0000-0000-0000CD160000}"/>
    <cellStyle name="Normal 2 2 13 2 6" xfId="21368" xr:uid="{00000000-0005-0000-0000-0000CE160000}"/>
    <cellStyle name="Normal 2 2 13 3" xfId="2063" xr:uid="{00000000-0005-0000-0000-0000CF160000}"/>
    <cellStyle name="Normal 2 2 13 3 2" xfId="6545" xr:uid="{00000000-0005-0000-0000-0000D0160000}"/>
    <cellStyle name="Normal 2 2 13 3 2 2" xfId="15575" xr:uid="{00000000-0005-0000-0000-0000D1160000}"/>
    <cellStyle name="Normal 2 2 13 3 2 2 2" xfId="35627" xr:uid="{00000000-0005-0000-0000-0000D2160000}"/>
    <cellStyle name="Normal 2 2 13 3 2 3" xfId="26597" xr:uid="{00000000-0005-0000-0000-0000D3160000}"/>
    <cellStyle name="Normal 2 2 13 3 3" xfId="11093" xr:uid="{00000000-0005-0000-0000-0000D4160000}"/>
    <cellStyle name="Normal 2 2 13 3 3 2" xfId="31145" xr:uid="{00000000-0005-0000-0000-0000D5160000}"/>
    <cellStyle name="Normal 2 2 13 3 4" xfId="22115" xr:uid="{00000000-0005-0000-0000-0000D6160000}"/>
    <cellStyle name="Normal 2 2 13 4" xfId="3557" xr:uid="{00000000-0005-0000-0000-0000D7160000}"/>
    <cellStyle name="Normal 2 2 13 4 2" xfId="8039" xr:uid="{00000000-0005-0000-0000-0000D8160000}"/>
    <cellStyle name="Normal 2 2 13 4 2 2" xfId="17069" xr:uid="{00000000-0005-0000-0000-0000D9160000}"/>
    <cellStyle name="Normal 2 2 13 4 2 2 2" xfId="37121" xr:uid="{00000000-0005-0000-0000-0000DA160000}"/>
    <cellStyle name="Normal 2 2 13 4 2 3" xfId="28091" xr:uid="{00000000-0005-0000-0000-0000DB160000}"/>
    <cellStyle name="Normal 2 2 13 4 3" xfId="12587" xr:uid="{00000000-0005-0000-0000-0000DC160000}"/>
    <cellStyle name="Normal 2 2 13 4 3 2" xfId="32639" xr:uid="{00000000-0005-0000-0000-0000DD160000}"/>
    <cellStyle name="Normal 2 2 13 4 4" xfId="23609" xr:uid="{00000000-0005-0000-0000-0000DE160000}"/>
    <cellStyle name="Normal 2 2 13 5" xfId="5051" xr:uid="{00000000-0005-0000-0000-0000DF160000}"/>
    <cellStyle name="Normal 2 2 13 5 2" xfId="14081" xr:uid="{00000000-0005-0000-0000-0000E0160000}"/>
    <cellStyle name="Normal 2 2 13 5 2 2" xfId="34133" xr:uid="{00000000-0005-0000-0000-0000E1160000}"/>
    <cellStyle name="Normal 2 2 13 5 3" xfId="25103" xr:uid="{00000000-0005-0000-0000-0000E2160000}"/>
    <cellStyle name="Normal 2 2 13 6" xfId="9599" xr:uid="{00000000-0005-0000-0000-0000E3160000}"/>
    <cellStyle name="Normal 2 2 13 6 2" xfId="29651" xr:uid="{00000000-0005-0000-0000-0000E4160000}"/>
    <cellStyle name="Normal 2 2 13 7" xfId="20621" xr:uid="{00000000-0005-0000-0000-0000E5160000}"/>
    <cellStyle name="Normal 2 2 14" xfId="756" xr:uid="{00000000-0005-0000-0000-0000E6160000}"/>
    <cellStyle name="Normal 2 2 14 2" xfId="2250" xr:uid="{00000000-0005-0000-0000-0000E7160000}"/>
    <cellStyle name="Normal 2 2 14 2 2" xfId="6732" xr:uid="{00000000-0005-0000-0000-0000E8160000}"/>
    <cellStyle name="Normal 2 2 14 2 2 2" xfId="15762" xr:uid="{00000000-0005-0000-0000-0000E9160000}"/>
    <cellStyle name="Normal 2 2 14 2 2 2 2" xfId="35814" xr:uid="{00000000-0005-0000-0000-0000EA160000}"/>
    <cellStyle name="Normal 2 2 14 2 2 3" xfId="26784" xr:uid="{00000000-0005-0000-0000-0000EB160000}"/>
    <cellStyle name="Normal 2 2 14 2 3" xfId="11280" xr:uid="{00000000-0005-0000-0000-0000EC160000}"/>
    <cellStyle name="Normal 2 2 14 2 3 2" xfId="31332" xr:uid="{00000000-0005-0000-0000-0000ED160000}"/>
    <cellStyle name="Normal 2 2 14 2 4" xfId="22302" xr:uid="{00000000-0005-0000-0000-0000EE160000}"/>
    <cellStyle name="Normal 2 2 14 3" xfId="3744" xr:uid="{00000000-0005-0000-0000-0000EF160000}"/>
    <cellStyle name="Normal 2 2 14 3 2" xfId="8226" xr:uid="{00000000-0005-0000-0000-0000F0160000}"/>
    <cellStyle name="Normal 2 2 14 3 2 2" xfId="17256" xr:uid="{00000000-0005-0000-0000-0000F1160000}"/>
    <cellStyle name="Normal 2 2 14 3 2 2 2" xfId="37308" xr:uid="{00000000-0005-0000-0000-0000F2160000}"/>
    <cellStyle name="Normal 2 2 14 3 2 3" xfId="28278" xr:uid="{00000000-0005-0000-0000-0000F3160000}"/>
    <cellStyle name="Normal 2 2 14 3 3" xfId="12774" xr:uid="{00000000-0005-0000-0000-0000F4160000}"/>
    <cellStyle name="Normal 2 2 14 3 3 2" xfId="32826" xr:uid="{00000000-0005-0000-0000-0000F5160000}"/>
    <cellStyle name="Normal 2 2 14 3 4" xfId="23796" xr:uid="{00000000-0005-0000-0000-0000F6160000}"/>
    <cellStyle name="Normal 2 2 14 4" xfId="5238" xr:uid="{00000000-0005-0000-0000-0000F7160000}"/>
    <cellStyle name="Normal 2 2 14 4 2" xfId="14268" xr:uid="{00000000-0005-0000-0000-0000F8160000}"/>
    <cellStyle name="Normal 2 2 14 4 2 2" xfId="34320" xr:uid="{00000000-0005-0000-0000-0000F9160000}"/>
    <cellStyle name="Normal 2 2 14 4 3" xfId="25290" xr:uid="{00000000-0005-0000-0000-0000FA160000}"/>
    <cellStyle name="Normal 2 2 14 5" xfId="9786" xr:uid="{00000000-0005-0000-0000-0000FB160000}"/>
    <cellStyle name="Normal 2 2 14 5 2" xfId="29838" xr:uid="{00000000-0005-0000-0000-0000FC160000}"/>
    <cellStyle name="Normal 2 2 14 6" xfId="20808" xr:uid="{00000000-0005-0000-0000-0000FD160000}"/>
    <cellStyle name="Normal 2 2 15" xfId="1505" xr:uid="{00000000-0005-0000-0000-0000FE160000}"/>
    <cellStyle name="Normal 2 2 15 2" xfId="5987" xr:uid="{00000000-0005-0000-0000-0000FF160000}"/>
    <cellStyle name="Normal 2 2 15 2 2" xfId="15017" xr:uid="{00000000-0005-0000-0000-000000170000}"/>
    <cellStyle name="Normal 2 2 15 2 2 2" xfId="35069" xr:uid="{00000000-0005-0000-0000-000001170000}"/>
    <cellStyle name="Normal 2 2 15 2 3" xfId="26039" xr:uid="{00000000-0005-0000-0000-000002170000}"/>
    <cellStyle name="Normal 2 2 15 3" xfId="10535" xr:uid="{00000000-0005-0000-0000-000003170000}"/>
    <cellStyle name="Normal 2 2 15 3 2" xfId="30587" xr:uid="{00000000-0005-0000-0000-000004170000}"/>
    <cellStyle name="Normal 2 2 15 4" xfId="21557" xr:uid="{00000000-0005-0000-0000-000005170000}"/>
    <cellStyle name="Normal 2 2 16" xfId="2999" xr:uid="{00000000-0005-0000-0000-000006170000}"/>
    <cellStyle name="Normal 2 2 16 2" xfId="7481" xr:uid="{00000000-0005-0000-0000-000007170000}"/>
    <cellStyle name="Normal 2 2 16 2 2" xfId="16511" xr:uid="{00000000-0005-0000-0000-000008170000}"/>
    <cellStyle name="Normal 2 2 16 2 2 2" xfId="36563" xr:uid="{00000000-0005-0000-0000-000009170000}"/>
    <cellStyle name="Normal 2 2 16 2 3" xfId="27533" xr:uid="{00000000-0005-0000-0000-00000A170000}"/>
    <cellStyle name="Normal 2 2 16 3" xfId="12029" xr:uid="{00000000-0005-0000-0000-00000B170000}"/>
    <cellStyle name="Normal 2 2 16 3 2" xfId="32081" xr:uid="{00000000-0005-0000-0000-00000C170000}"/>
    <cellStyle name="Normal 2 2 16 4" xfId="23051" xr:uid="{00000000-0005-0000-0000-00000D170000}"/>
    <cellStyle name="Normal 2 2 17" xfId="4493" xr:uid="{00000000-0005-0000-0000-00000E170000}"/>
    <cellStyle name="Normal 2 2 17 2" xfId="13523" xr:uid="{00000000-0005-0000-0000-00000F170000}"/>
    <cellStyle name="Normal 2 2 17 2 2" xfId="33575" xr:uid="{00000000-0005-0000-0000-000010170000}"/>
    <cellStyle name="Normal 2 2 17 3" xfId="24545" xr:uid="{00000000-0005-0000-0000-000011170000}"/>
    <cellStyle name="Normal 2 2 18" xfId="9041" xr:uid="{00000000-0005-0000-0000-000012170000}"/>
    <cellStyle name="Normal 2 2 18 2" xfId="29093" xr:uid="{00000000-0005-0000-0000-000013170000}"/>
    <cellStyle name="Normal 2 2 19" xfId="20059" xr:uid="{00000000-0005-0000-0000-000014170000}"/>
    <cellStyle name="Normal 2 2 2" xfId="4" xr:uid="{00000000-0005-0000-0000-000015170000}"/>
    <cellStyle name="Normal 2 2 2 10" xfId="179" xr:uid="{00000000-0005-0000-0000-000016170000}"/>
    <cellStyle name="Normal 2 2 2 10 10" xfId="20231" xr:uid="{00000000-0005-0000-0000-000017170000}"/>
    <cellStyle name="Normal 2 2 2 10 2" xfId="365" xr:uid="{00000000-0005-0000-0000-000018170000}"/>
    <cellStyle name="Normal 2 2 2 10 2 2" xfId="1108" xr:uid="{00000000-0005-0000-0000-000019170000}"/>
    <cellStyle name="Normal 2 2 2 10 2 2 2" xfId="2602" xr:uid="{00000000-0005-0000-0000-00001A170000}"/>
    <cellStyle name="Normal 2 2 2 10 2 2 2 2" xfId="7084" xr:uid="{00000000-0005-0000-0000-00001B170000}"/>
    <cellStyle name="Normal 2 2 2 10 2 2 2 2 2" xfId="16114" xr:uid="{00000000-0005-0000-0000-00001C170000}"/>
    <cellStyle name="Normal 2 2 2 10 2 2 2 2 2 2" xfId="36166" xr:uid="{00000000-0005-0000-0000-00001D170000}"/>
    <cellStyle name="Normal 2 2 2 10 2 2 2 2 3" xfId="27136" xr:uid="{00000000-0005-0000-0000-00001E170000}"/>
    <cellStyle name="Normal 2 2 2 10 2 2 2 3" xfId="11632" xr:uid="{00000000-0005-0000-0000-00001F170000}"/>
    <cellStyle name="Normal 2 2 2 10 2 2 2 3 2" xfId="31684" xr:uid="{00000000-0005-0000-0000-000020170000}"/>
    <cellStyle name="Normal 2 2 2 10 2 2 2 4" xfId="22654" xr:uid="{00000000-0005-0000-0000-000021170000}"/>
    <cellStyle name="Normal 2 2 2 10 2 2 3" xfId="4096" xr:uid="{00000000-0005-0000-0000-000022170000}"/>
    <cellStyle name="Normal 2 2 2 10 2 2 3 2" xfId="8578" xr:uid="{00000000-0005-0000-0000-000023170000}"/>
    <cellStyle name="Normal 2 2 2 10 2 2 3 2 2" xfId="17608" xr:uid="{00000000-0005-0000-0000-000024170000}"/>
    <cellStyle name="Normal 2 2 2 10 2 2 3 2 2 2" xfId="37660" xr:uid="{00000000-0005-0000-0000-000025170000}"/>
    <cellStyle name="Normal 2 2 2 10 2 2 3 2 3" xfId="28630" xr:uid="{00000000-0005-0000-0000-000026170000}"/>
    <cellStyle name="Normal 2 2 2 10 2 2 3 3" xfId="13126" xr:uid="{00000000-0005-0000-0000-000027170000}"/>
    <cellStyle name="Normal 2 2 2 10 2 2 3 3 2" xfId="33178" xr:uid="{00000000-0005-0000-0000-000028170000}"/>
    <cellStyle name="Normal 2 2 2 10 2 2 3 4" xfId="24148" xr:uid="{00000000-0005-0000-0000-000029170000}"/>
    <cellStyle name="Normal 2 2 2 10 2 2 4" xfId="5590" xr:uid="{00000000-0005-0000-0000-00002A170000}"/>
    <cellStyle name="Normal 2 2 2 10 2 2 4 2" xfId="14620" xr:uid="{00000000-0005-0000-0000-00002B170000}"/>
    <cellStyle name="Normal 2 2 2 10 2 2 4 2 2" xfId="34672" xr:uid="{00000000-0005-0000-0000-00002C170000}"/>
    <cellStyle name="Normal 2 2 2 10 2 2 4 3" xfId="25642" xr:uid="{00000000-0005-0000-0000-00002D170000}"/>
    <cellStyle name="Normal 2 2 2 10 2 2 5" xfId="10138" xr:uid="{00000000-0005-0000-0000-00002E170000}"/>
    <cellStyle name="Normal 2 2 2 10 2 2 5 2" xfId="30190" xr:uid="{00000000-0005-0000-0000-00002F170000}"/>
    <cellStyle name="Normal 2 2 2 10 2 2 6" xfId="21160" xr:uid="{00000000-0005-0000-0000-000030170000}"/>
    <cellStyle name="Normal 2 2 2 10 2 3" xfId="1859" xr:uid="{00000000-0005-0000-0000-000031170000}"/>
    <cellStyle name="Normal 2 2 2 10 2 3 2" xfId="6341" xr:uid="{00000000-0005-0000-0000-000032170000}"/>
    <cellStyle name="Normal 2 2 2 10 2 3 2 2" xfId="15371" xr:uid="{00000000-0005-0000-0000-000033170000}"/>
    <cellStyle name="Normal 2 2 2 10 2 3 2 2 2" xfId="35423" xr:uid="{00000000-0005-0000-0000-000034170000}"/>
    <cellStyle name="Normal 2 2 2 10 2 3 2 3" xfId="26393" xr:uid="{00000000-0005-0000-0000-000035170000}"/>
    <cellStyle name="Normal 2 2 2 10 2 3 3" xfId="10889" xr:uid="{00000000-0005-0000-0000-000036170000}"/>
    <cellStyle name="Normal 2 2 2 10 2 3 3 2" xfId="30941" xr:uid="{00000000-0005-0000-0000-000037170000}"/>
    <cellStyle name="Normal 2 2 2 10 2 3 4" xfId="21911" xr:uid="{00000000-0005-0000-0000-000038170000}"/>
    <cellStyle name="Normal 2 2 2 10 2 4" xfId="3353" xr:uid="{00000000-0005-0000-0000-000039170000}"/>
    <cellStyle name="Normal 2 2 2 10 2 4 2" xfId="7835" xr:uid="{00000000-0005-0000-0000-00003A170000}"/>
    <cellStyle name="Normal 2 2 2 10 2 4 2 2" xfId="16865" xr:uid="{00000000-0005-0000-0000-00003B170000}"/>
    <cellStyle name="Normal 2 2 2 10 2 4 2 2 2" xfId="36917" xr:uid="{00000000-0005-0000-0000-00003C170000}"/>
    <cellStyle name="Normal 2 2 2 10 2 4 2 3" xfId="27887" xr:uid="{00000000-0005-0000-0000-00003D170000}"/>
    <cellStyle name="Normal 2 2 2 10 2 4 3" xfId="12383" xr:uid="{00000000-0005-0000-0000-00003E170000}"/>
    <cellStyle name="Normal 2 2 2 10 2 4 3 2" xfId="32435" xr:uid="{00000000-0005-0000-0000-00003F170000}"/>
    <cellStyle name="Normal 2 2 2 10 2 4 4" xfId="23405" xr:uid="{00000000-0005-0000-0000-000040170000}"/>
    <cellStyle name="Normal 2 2 2 10 2 5" xfId="4847" xr:uid="{00000000-0005-0000-0000-000041170000}"/>
    <cellStyle name="Normal 2 2 2 10 2 5 2" xfId="13877" xr:uid="{00000000-0005-0000-0000-000042170000}"/>
    <cellStyle name="Normal 2 2 2 10 2 5 2 2" xfId="33929" xr:uid="{00000000-0005-0000-0000-000043170000}"/>
    <cellStyle name="Normal 2 2 2 10 2 5 3" xfId="24899" xr:uid="{00000000-0005-0000-0000-000044170000}"/>
    <cellStyle name="Normal 2 2 2 10 2 6" xfId="9395" xr:uid="{00000000-0005-0000-0000-000045170000}"/>
    <cellStyle name="Normal 2 2 2 10 2 6 2" xfId="29447" xr:uid="{00000000-0005-0000-0000-000046170000}"/>
    <cellStyle name="Normal 2 2 2 10 2 7" xfId="20417" xr:uid="{00000000-0005-0000-0000-000047170000}"/>
    <cellStyle name="Normal 2 2 2 10 3" xfId="551" xr:uid="{00000000-0005-0000-0000-000048170000}"/>
    <cellStyle name="Normal 2 2 2 10 3 2" xfId="1298" xr:uid="{00000000-0005-0000-0000-000049170000}"/>
    <cellStyle name="Normal 2 2 2 10 3 2 2" xfId="2792" xr:uid="{00000000-0005-0000-0000-00004A170000}"/>
    <cellStyle name="Normal 2 2 2 10 3 2 2 2" xfId="7274" xr:uid="{00000000-0005-0000-0000-00004B170000}"/>
    <cellStyle name="Normal 2 2 2 10 3 2 2 2 2" xfId="16304" xr:uid="{00000000-0005-0000-0000-00004C170000}"/>
    <cellStyle name="Normal 2 2 2 10 3 2 2 2 2 2" xfId="36356" xr:uid="{00000000-0005-0000-0000-00004D170000}"/>
    <cellStyle name="Normal 2 2 2 10 3 2 2 2 3" xfId="27326" xr:uid="{00000000-0005-0000-0000-00004E170000}"/>
    <cellStyle name="Normal 2 2 2 10 3 2 2 3" xfId="11822" xr:uid="{00000000-0005-0000-0000-00004F170000}"/>
    <cellStyle name="Normal 2 2 2 10 3 2 2 3 2" xfId="31874" xr:uid="{00000000-0005-0000-0000-000050170000}"/>
    <cellStyle name="Normal 2 2 2 10 3 2 2 4" xfId="22844" xr:uid="{00000000-0005-0000-0000-000051170000}"/>
    <cellStyle name="Normal 2 2 2 10 3 2 3" xfId="4286" xr:uid="{00000000-0005-0000-0000-000052170000}"/>
    <cellStyle name="Normal 2 2 2 10 3 2 3 2" xfId="8768" xr:uid="{00000000-0005-0000-0000-000053170000}"/>
    <cellStyle name="Normal 2 2 2 10 3 2 3 2 2" xfId="17798" xr:uid="{00000000-0005-0000-0000-000054170000}"/>
    <cellStyle name="Normal 2 2 2 10 3 2 3 2 2 2" xfId="37850" xr:uid="{00000000-0005-0000-0000-000055170000}"/>
    <cellStyle name="Normal 2 2 2 10 3 2 3 2 3" xfId="28820" xr:uid="{00000000-0005-0000-0000-000056170000}"/>
    <cellStyle name="Normal 2 2 2 10 3 2 3 3" xfId="13316" xr:uid="{00000000-0005-0000-0000-000057170000}"/>
    <cellStyle name="Normal 2 2 2 10 3 2 3 3 2" xfId="33368" xr:uid="{00000000-0005-0000-0000-000058170000}"/>
    <cellStyle name="Normal 2 2 2 10 3 2 3 4" xfId="24338" xr:uid="{00000000-0005-0000-0000-000059170000}"/>
    <cellStyle name="Normal 2 2 2 10 3 2 4" xfId="5780" xr:uid="{00000000-0005-0000-0000-00005A170000}"/>
    <cellStyle name="Normal 2 2 2 10 3 2 4 2" xfId="14810" xr:uid="{00000000-0005-0000-0000-00005B170000}"/>
    <cellStyle name="Normal 2 2 2 10 3 2 4 2 2" xfId="34862" xr:uid="{00000000-0005-0000-0000-00005C170000}"/>
    <cellStyle name="Normal 2 2 2 10 3 2 4 3" xfId="25832" xr:uid="{00000000-0005-0000-0000-00005D170000}"/>
    <cellStyle name="Normal 2 2 2 10 3 2 5" xfId="10328" xr:uid="{00000000-0005-0000-0000-00005E170000}"/>
    <cellStyle name="Normal 2 2 2 10 3 2 5 2" xfId="30380" xr:uid="{00000000-0005-0000-0000-00005F170000}"/>
    <cellStyle name="Normal 2 2 2 10 3 2 6" xfId="21350" xr:uid="{00000000-0005-0000-0000-000060170000}"/>
    <cellStyle name="Normal 2 2 2 10 3 3" xfId="2045" xr:uid="{00000000-0005-0000-0000-000061170000}"/>
    <cellStyle name="Normal 2 2 2 10 3 3 2" xfId="6527" xr:uid="{00000000-0005-0000-0000-000062170000}"/>
    <cellStyle name="Normal 2 2 2 10 3 3 2 2" xfId="15557" xr:uid="{00000000-0005-0000-0000-000063170000}"/>
    <cellStyle name="Normal 2 2 2 10 3 3 2 2 2" xfId="35609" xr:uid="{00000000-0005-0000-0000-000064170000}"/>
    <cellStyle name="Normal 2 2 2 10 3 3 2 3" xfId="26579" xr:uid="{00000000-0005-0000-0000-000065170000}"/>
    <cellStyle name="Normal 2 2 2 10 3 3 3" xfId="11075" xr:uid="{00000000-0005-0000-0000-000066170000}"/>
    <cellStyle name="Normal 2 2 2 10 3 3 3 2" xfId="31127" xr:uid="{00000000-0005-0000-0000-000067170000}"/>
    <cellStyle name="Normal 2 2 2 10 3 3 4" xfId="22097" xr:uid="{00000000-0005-0000-0000-000068170000}"/>
    <cellStyle name="Normal 2 2 2 10 3 4" xfId="3539" xr:uid="{00000000-0005-0000-0000-000069170000}"/>
    <cellStyle name="Normal 2 2 2 10 3 4 2" xfId="8021" xr:uid="{00000000-0005-0000-0000-00006A170000}"/>
    <cellStyle name="Normal 2 2 2 10 3 4 2 2" xfId="17051" xr:uid="{00000000-0005-0000-0000-00006B170000}"/>
    <cellStyle name="Normal 2 2 2 10 3 4 2 2 2" xfId="37103" xr:uid="{00000000-0005-0000-0000-00006C170000}"/>
    <cellStyle name="Normal 2 2 2 10 3 4 2 3" xfId="28073" xr:uid="{00000000-0005-0000-0000-00006D170000}"/>
    <cellStyle name="Normal 2 2 2 10 3 4 3" xfId="12569" xr:uid="{00000000-0005-0000-0000-00006E170000}"/>
    <cellStyle name="Normal 2 2 2 10 3 4 3 2" xfId="32621" xr:uid="{00000000-0005-0000-0000-00006F170000}"/>
    <cellStyle name="Normal 2 2 2 10 3 4 4" xfId="23591" xr:uid="{00000000-0005-0000-0000-000070170000}"/>
    <cellStyle name="Normal 2 2 2 10 3 5" xfId="5033" xr:uid="{00000000-0005-0000-0000-000071170000}"/>
    <cellStyle name="Normal 2 2 2 10 3 5 2" xfId="14063" xr:uid="{00000000-0005-0000-0000-000072170000}"/>
    <cellStyle name="Normal 2 2 2 10 3 5 2 2" xfId="34115" xr:uid="{00000000-0005-0000-0000-000073170000}"/>
    <cellStyle name="Normal 2 2 2 10 3 5 3" xfId="25085" xr:uid="{00000000-0005-0000-0000-000074170000}"/>
    <cellStyle name="Normal 2 2 2 10 3 6" xfId="9581" xr:uid="{00000000-0005-0000-0000-000075170000}"/>
    <cellStyle name="Normal 2 2 2 10 3 6 2" xfId="29633" xr:uid="{00000000-0005-0000-0000-000076170000}"/>
    <cellStyle name="Normal 2 2 2 10 3 7" xfId="20603" xr:uid="{00000000-0005-0000-0000-000077170000}"/>
    <cellStyle name="Normal 2 2 2 10 4" xfId="737" xr:uid="{00000000-0005-0000-0000-000078170000}"/>
    <cellStyle name="Normal 2 2 2 10 4 2" xfId="1484" xr:uid="{00000000-0005-0000-0000-000079170000}"/>
    <cellStyle name="Normal 2 2 2 10 4 2 2" xfId="2978" xr:uid="{00000000-0005-0000-0000-00007A170000}"/>
    <cellStyle name="Normal 2 2 2 10 4 2 2 2" xfId="7460" xr:uid="{00000000-0005-0000-0000-00007B170000}"/>
    <cellStyle name="Normal 2 2 2 10 4 2 2 2 2" xfId="16490" xr:uid="{00000000-0005-0000-0000-00007C170000}"/>
    <cellStyle name="Normal 2 2 2 10 4 2 2 2 2 2" xfId="36542" xr:uid="{00000000-0005-0000-0000-00007D170000}"/>
    <cellStyle name="Normal 2 2 2 10 4 2 2 2 3" xfId="27512" xr:uid="{00000000-0005-0000-0000-00007E170000}"/>
    <cellStyle name="Normal 2 2 2 10 4 2 2 3" xfId="12008" xr:uid="{00000000-0005-0000-0000-00007F170000}"/>
    <cellStyle name="Normal 2 2 2 10 4 2 2 3 2" xfId="32060" xr:uid="{00000000-0005-0000-0000-000080170000}"/>
    <cellStyle name="Normal 2 2 2 10 4 2 2 4" xfId="23030" xr:uid="{00000000-0005-0000-0000-000081170000}"/>
    <cellStyle name="Normal 2 2 2 10 4 2 3" xfId="4472" xr:uid="{00000000-0005-0000-0000-000082170000}"/>
    <cellStyle name="Normal 2 2 2 10 4 2 3 2" xfId="8954" xr:uid="{00000000-0005-0000-0000-000083170000}"/>
    <cellStyle name="Normal 2 2 2 10 4 2 3 2 2" xfId="17984" xr:uid="{00000000-0005-0000-0000-000084170000}"/>
    <cellStyle name="Normal 2 2 2 10 4 2 3 2 2 2" xfId="38036" xr:uid="{00000000-0005-0000-0000-000085170000}"/>
    <cellStyle name="Normal 2 2 2 10 4 2 3 2 3" xfId="29006" xr:uid="{00000000-0005-0000-0000-000086170000}"/>
    <cellStyle name="Normal 2 2 2 10 4 2 3 3" xfId="13502" xr:uid="{00000000-0005-0000-0000-000087170000}"/>
    <cellStyle name="Normal 2 2 2 10 4 2 3 3 2" xfId="33554" xr:uid="{00000000-0005-0000-0000-000088170000}"/>
    <cellStyle name="Normal 2 2 2 10 4 2 3 4" xfId="24524" xr:uid="{00000000-0005-0000-0000-000089170000}"/>
    <cellStyle name="Normal 2 2 2 10 4 2 4" xfId="5966" xr:uid="{00000000-0005-0000-0000-00008A170000}"/>
    <cellStyle name="Normal 2 2 2 10 4 2 4 2" xfId="14996" xr:uid="{00000000-0005-0000-0000-00008B170000}"/>
    <cellStyle name="Normal 2 2 2 10 4 2 4 2 2" xfId="35048" xr:uid="{00000000-0005-0000-0000-00008C170000}"/>
    <cellStyle name="Normal 2 2 2 10 4 2 4 3" xfId="26018" xr:uid="{00000000-0005-0000-0000-00008D170000}"/>
    <cellStyle name="Normal 2 2 2 10 4 2 5" xfId="10514" xr:uid="{00000000-0005-0000-0000-00008E170000}"/>
    <cellStyle name="Normal 2 2 2 10 4 2 5 2" xfId="30566" xr:uid="{00000000-0005-0000-0000-00008F170000}"/>
    <cellStyle name="Normal 2 2 2 10 4 2 6" xfId="21536" xr:uid="{00000000-0005-0000-0000-000090170000}"/>
    <cellStyle name="Normal 2 2 2 10 4 3" xfId="2231" xr:uid="{00000000-0005-0000-0000-000091170000}"/>
    <cellStyle name="Normal 2 2 2 10 4 3 2" xfId="6713" xr:uid="{00000000-0005-0000-0000-000092170000}"/>
    <cellStyle name="Normal 2 2 2 10 4 3 2 2" xfId="15743" xr:uid="{00000000-0005-0000-0000-000093170000}"/>
    <cellStyle name="Normal 2 2 2 10 4 3 2 2 2" xfId="35795" xr:uid="{00000000-0005-0000-0000-000094170000}"/>
    <cellStyle name="Normal 2 2 2 10 4 3 2 3" xfId="26765" xr:uid="{00000000-0005-0000-0000-000095170000}"/>
    <cellStyle name="Normal 2 2 2 10 4 3 3" xfId="11261" xr:uid="{00000000-0005-0000-0000-000096170000}"/>
    <cellStyle name="Normal 2 2 2 10 4 3 3 2" xfId="31313" xr:uid="{00000000-0005-0000-0000-000097170000}"/>
    <cellStyle name="Normal 2 2 2 10 4 3 4" xfId="22283" xr:uid="{00000000-0005-0000-0000-000098170000}"/>
    <cellStyle name="Normal 2 2 2 10 4 4" xfId="3725" xr:uid="{00000000-0005-0000-0000-000099170000}"/>
    <cellStyle name="Normal 2 2 2 10 4 4 2" xfId="8207" xr:uid="{00000000-0005-0000-0000-00009A170000}"/>
    <cellStyle name="Normal 2 2 2 10 4 4 2 2" xfId="17237" xr:uid="{00000000-0005-0000-0000-00009B170000}"/>
    <cellStyle name="Normal 2 2 2 10 4 4 2 2 2" xfId="37289" xr:uid="{00000000-0005-0000-0000-00009C170000}"/>
    <cellStyle name="Normal 2 2 2 10 4 4 2 3" xfId="28259" xr:uid="{00000000-0005-0000-0000-00009D170000}"/>
    <cellStyle name="Normal 2 2 2 10 4 4 3" xfId="12755" xr:uid="{00000000-0005-0000-0000-00009E170000}"/>
    <cellStyle name="Normal 2 2 2 10 4 4 3 2" xfId="32807" xr:uid="{00000000-0005-0000-0000-00009F170000}"/>
    <cellStyle name="Normal 2 2 2 10 4 4 4" xfId="23777" xr:uid="{00000000-0005-0000-0000-0000A0170000}"/>
    <cellStyle name="Normal 2 2 2 10 4 5" xfId="5219" xr:uid="{00000000-0005-0000-0000-0000A1170000}"/>
    <cellStyle name="Normal 2 2 2 10 4 5 2" xfId="14249" xr:uid="{00000000-0005-0000-0000-0000A2170000}"/>
    <cellStyle name="Normal 2 2 2 10 4 5 2 2" xfId="34301" xr:uid="{00000000-0005-0000-0000-0000A3170000}"/>
    <cellStyle name="Normal 2 2 2 10 4 5 3" xfId="25271" xr:uid="{00000000-0005-0000-0000-0000A4170000}"/>
    <cellStyle name="Normal 2 2 2 10 4 6" xfId="9767" xr:uid="{00000000-0005-0000-0000-0000A5170000}"/>
    <cellStyle name="Normal 2 2 2 10 4 6 2" xfId="29819" xr:uid="{00000000-0005-0000-0000-0000A6170000}"/>
    <cellStyle name="Normal 2 2 2 10 4 7" xfId="20789" xr:uid="{00000000-0005-0000-0000-0000A7170000}"/>
    <cellStyle name="Normal 2 2 2 10 5" xfId="924" xr:uid="{00000000-0005-0000-0000-0000A8170000}"/>
    <cellStyle name="Normal 2 2 2 10 5 2" xfId="2418" xr:uid="{00000000-0005-0000-0000-0000A9170000}"/>
    <cellStyle name="Normal 2 2 2 10 5 2 2" xfId="6900" xr:uid="{00000000-0005-0000-0000-0000AA170000}"/>
    <cellStyle name="Normal 2 2 2 10 5 2 2 2" xfId="15930" xr:uid="{00000000-0005-0000-0000-0000AB170000}"/>
    <cellStyle name="Normal 2 2 2 10 5 2 2 2 2" xfId="35982" xr:uid="{00000000-0005-0000-0000-0000AC170000}"/>
    <cellStyle name="Normal 2 2 2 10 5 2 2 3" xfId="26952" xr:uid="{00000000-0005-0000-0000-0000AD170000}"/>
    <cellStyle name="Normal 2 2 2 10 5 2 3" xfId="11448" xr:uid="{00000000-0005-0000-0000-0000AE170000}"/>
    <cellStyle name="Normal 2 2 2 10 5 2 3 2" xfId="31500" xr:uid="{00000000-0005-0000-0000-0000AF170000}"/>
    <cellStyle name="Normal 2 2 2 10 5 2 4" xfId="22470" xr:uid="{00000000-0005-0000-0000-0000B0170000}"/>
    <cellStyle name="Normal 2 2 2 10 5 3" xfId="3912" xr:uid="{00000000-0005-0000-0000-0000B1170000}"/>
    <cellStyle name="Normal 2 2 2 10 5 3 2" xfId="8394" xr:uid="{00000000-0005-0000-0000-0000B2170000}"/>
    <cellStyle name="Normal 2 2 2 10 5 3 2 2" xfId="17424" xr:uid="{00000000-0005-0000-0000-0000B3170000}"/>
    <cellStyle name="Normal 2 2 2 10 5 3 2 2 2" xfId="37476" xr:uid="{00000000-0005-0000-0000-0000B4170000}"/>
    <cellStyle name="Normal 2 2 2 10 5 3 2 3" xfId="28446" xr:uid="{00000000-0005-0000-0000-0000B5170000}"/>
    <cellStyle name="Normal 2 2 2 10 5 3 3" xfId="12942" xr:uid="{00000000-0005-0000-0000-0000B6170000}"/>
    <cellStyle name="Normal 2 2 2 10 5 3 3 2" xfId="32994" xr:uid="{00000000-0005-0000-0000-0000B7170000}"/>
    <cellStyle name="Normal 2 2 2 10 5 3 4" xfId="23964" xr:uid="{00000000-0005-0000-0000-0000B8170000}"/>
    <cellStyle name="Normal 2 2 2 10 5 4" xfId="5406" xr:uid="{00000000-0005-0000-0000-0000B9170000}"/>
    <cellStyle name="Normal 2 2 2 10 5 4 2" xfId="14436" xr:uid="{00000000-0005-0000-0000-0000BA170000}"/>
    <cellStyle name="Normal 2 2 2 10 5 4 2 2" xfId="34488" xr:uid="{00000000-0005-0000-0000-0000BB170000}"/>
    <cellStyle name="Normal 2 2 2 10 5 4 3" xfId="25458" xr:uid="{00000000-0005-0000-0000-0000BC170000}"/>
    <cellStyle name="Normal 2 2 2 10 5 5" xfId="9954" xr:uid="{00000000-0005-0000-0000-0000BD170000}"/>
    <cellStyle name="Normal 2 2 2 10 5 5 2" xfId="30006" xr:uid="{00000000-0005-0000-0000-0000BE170000}"/>
    <cellStyle name="Normal 2 2 2 10 5 6" xfId="20976" xr:uid="{00000000-0005-0000-0000-0000BF170000}"/>
    <cellStyle name="Normal 2 2 2 10 6" xfId="1673" xr:uid="{00000000-0005-0000-0000-0000C0170000}"/>
    <cellStyle name="Normal 2 2 2 10 6 2" xfId="6155" xr:uid="{00000000-0005-0000-0000-0000C1170000}"/>
    <cellStyle name="Normal 2 2 2 10 6 2 2" xfId="15185" xr:uid="{00000000-0005-0000-0000-0000C2170000}"/>
    <cellStyle name="Normal 2 2 2 10 6 2 2 2" xfId="35237" xr:uid="{00000000-0005-0000-0000-0000C3170000}"/>
    <cellStyle name="Normal 2 2 2 10 6 2 3" xfId="26207" xr:uid="{00000000-0005-0000-0000-0000C4170000}"/>
    <cellStyle name="Normal 2 2 2 10 6 3" xfId="10703" xr:uid="{00000000-0005-0000-0000-0000C5170000}"/>
    <cellStyle name="Normal 2 2 2 10 6 3 2" xfId="30755" xr:uid="{00000000-0005-0000-0000-0000C6170000}"/>
    <cellStyle name="Normal 2 2 2 10 6 4" xfId="21725" xr:uid="{00000000-0005-0000-0000-0000C7170000}"/>
    <cellStyle name="Normal 2 2 2 10 7" xfId="3167" xr:uid="{00000000-0005-0000-0000-0000C8170000}"/>
    <cellStyle name="Normal 2 2 2 10 7 2" xfId="7649" xr:uid="{00000000-0005-0000-0000-0000C9170000}"/>
    <cellStyle name="Normal 2 2 2 10 7 2 2" xfId="16679" xr:uid="{00000000-0005-0000-0000-0000CA170000}"/>
    <cellStyle name="Normal 2 2 2 10 7 2 2 2" xfId="36731" xr:uid="{00000000-0005-0000-0000-0000CB170000}"/>
    <cellStyle name="Normal 2 2 2 10 7 2 3" xfId="27701" xr:uid="{00000000-0005-0000-0000-0000CC170000}"/>
    <cellStyle name="Normal 2 2 2 10 7 3" xfId="12197" xr:uid="{00000000-0005-0000-0000-0000CD170000}"/>
    <cellStyle name="Normal 2 2 2 10 7 3 2" xfId="32249" xr:uid="{00000000-0005-0000-0000-0000CE170000}"/>
    <cellStyle name="Normal 2 2 2 10 7 4" xfId="23219" xr:uid="{00000000-0005-0000-0000-0000CF170000}"/>
    <cellStyle name="Normal 2 2 2 10 8" xfId="4661" xr:uid="{00000000-0005-0000-0000-0000D0170000}"/>
    <cellStyle name="Normal 2 2 2 10 8 2" xfId="13691" xr:uid="{00000000-0005-0000-0000-0000D1170000}"/>
    <cellStyle name="Normal 2 2 2 10 8 2 2" xfId="33743" xr:uid="{00000000-0005-0000-0000-0000D2170000}"/>
    <cellStyle name="Normal 2 2 2 10 8 3" xfId="24713" xr:uid="{00000000-0005-0000-0000-0000D3170000}"/>
    <cellStyle name="Normal 2 2 2 10 9" xfId="9209" xr:uid="{00000000-0005-0000-0000-0000D4170000}"/>
    <cellStyle name="Normal 2 2 2 10 9 2" xfId="29261" xr:uid="{00000000-0005-0000-0000-0000D5170000}"/>
    <cellStyle name="Normal 2 2 2 11" xfId="202" xr:uid="{00000000-0005-0000-0000-0000D6170000}"/>
    <cellStyle name="Normal 2 2 2 11 2" xfId="947" xr:uid="{00000000-0005-0000-0000-0000D7170000}"/>
    <cellStyle name="Normal 2 2 2 11 2 2" xfId="2441" xr:uid="{00000000-0005-0000-0000-0000D8170000}"/>
    <cellStyle name="Normal 2 2 2 11 2 2 2" xfId="6923" xr:uid="{00000000-0005-0000-0000-0000D9170000}"/>
    <cellStyle name="Normal 2 2 2 11 2 2 2 2" xfId="15953" xr:uid="{00000000-0005-0000-0000-0000DA170000}"/>
    <cellStyle name="Normal 2 2 2 11 2 2 2 2 2" xfId="36005" xr:uid="{00000000-0005-0000-0000-0000DB170000}"/>
    <cellStyle name="Normal 2 2 2 11 2 2 2 3" xfId="26975" xr:uid="{00000000-0005-0000-0000-0000DC170000}"/>
    <cellStyle name="Normal 2 2 2 11 2 2 3" xfId="11471" xr:uid="{00000000-0005-0000-0000-0000DD170000}"/>
    <cellStyle name="Normal 2 2 2 11 2 2 3 2" xfId="31523" xr:uid="{00000000-0005-0000-0000-0000DE170000}"/>
    <cellStyle name="Normal 2 2 2 11 2 2 4" xfId="22493" xr:uid="{00000000-0005-0000-0000-0000DF170000}"/>
    <cellStyle name="Normal 2 2 2 11 2 3" xfId="3935" xr:uid="{00000000-0005-0000-0000-0000E0170000}"/>
    <cellStyle name="Normal 2 2 2 11 2 3 2" xfId="8417" xr:uid="{00000000-0005-0000-0000-0000E1170000}"/>
    <cellStyle name="Normal 2 2 2 11 2 3 2 2" xfId="17447" xr:uid="{00000000-0005-0000-0000-0000E2170000}"/>
    <cellStyle name="Normal 2 2 2 11 2 3 2 2 2" xfId="37499" xr:uid="{00000000-0005-0000-0000-0000E3170000}"/>
    <cellStyle name="Normal 2 2 2 11 2 3 2 3" xfId="28469" xr:uid="{00000000-0005-0000-0000-0000E4170000}"/>
    <cellStyle name="Normal 2 2 2 11 2 3 3" xfId="12965" xr:uid="{00000000-0005-0000-0000-0000E5170000}"/>
    <cellStyle name="Normal 2 2 2 11 2 3 3 2" xfId="33017" xr:uid="{00000000-0005-0000-0000-0000E6170000}"/>
    <cellStyle name="Normal 2 2 2 11 2 3 4" xfId="23987" xr:uid="{00000000-0005-0000-0000-0000E7170000}"/>
    <cellStyle name="Normal 2 2 2 11 2 4" xfId="5429" xr:uid="{00000000-0005-0000-0000-0000E8170000}"/>
    <cellStyle name="Normal 2 2 2 11 2 4 2" xfId="14459" xr:uid="{00000000-0005-0000-0000-0000E9170000}"/>
    <cellStyle name="Normal 2 2 2 11 2 4 2 2" xfId="34511" xr:uid="{00000000-0005-0000-0000-0000EA170000}"/>
    <cellStyle name="Normal 2 2 2 11 2 4 3" xfId="25481" xr:uid="{00000000-0005-0000-0000-0000EB170000}"/>
    <cellStyle name="Normal 2 2 2 11 2 5" xfId="9977" xr:uid="{00000000-0005-0000-0000-0000EC170000}"/>
    <cellStyle name="Normal 2 2 2 11 2 5 2" xfId="30029" xr:uid="{00000000-0005-0000-0000-0000ED170000}"/>
    <cellStyle name="Normal 2 2 2 11 2 6" xfId="20999" xr:uid="{00000000-0005-0000-0000-0000EE170000}"/>
    <cellStyle name="Normal 2 2 2 11 3" xfId="1696" xr:uid="{00000000-0005-0000-0000-0000EF170000}"/>
    <cellStyle name="Normal 2 2 2 11 3 2" xfId="6178" xr:uid="{00000000-0005-0000-0000-0000F0170000}"/>
    <cellStyle name="Normal 2 2 2 11 3 2 2" xfId="15208" xr:uid="{00000000-0005-0000-0000-0000F1170000}"/>
    <cellStyle name="Normal 2 2 2 11 3 2 2 2" xfId="35260" xr:uid="{00000000-0005-0000-0000-0000F2170000}"/>
    <cellStyle name="Normal 2 2 2 11 3 2 3" xfId="26230" xr:uid="{00000000-0005-0000-0000-0000F3170000}"/>
    <cellStyle name="Normal 2 2 2 11 3 3" xfId="10726" xr:uid="{00000000-0005-0000-0000-0000F4170000}"/>
    <cellStyle name="Normal 2 2 2 11 3 3 2" xfId="30778" xr:uid="{00000000-0005-0000-0000-0000F5170000}"/>
    <cellStyle name="Normal 2 2 2 11 3 4" xfId="21748" xr:uid="{00000000-0005-0000-0000-0000F6170000}"/>
    <cellStyle name="Normal 2 2 2 11 4" xfId="3190" xr:uid="{00000000-0005-0000-0000-0000F7170000}"/>
    <cellStyle name="Normal 2 2 2 11 4 2" xfId="7672" xr:uid="{00000000-0005-0000-0000-0000F8170000}"/>
    <cellStyle name="Normal 2 2 2 11 4 2 2" xfId="16702" xr:uid="{00000000-0005-0000-0000-0000F9170000}"/>
    <cellStyle name="Normal 2 2 2 11 4 2 2 2" xfId="36754" xr:uid="{00000000-0005-0000-0000-0000FA170000}"/>
    <cellStyle name="Normal 2 2 2 11 4 2 3" xfId="27724" xr:uid="{00000000-0005-0000-0000-0000FB170000}"/>
    <cellStyle name="Normal 2 2 2 11 4 3" xfId="12220" xr:uid="{00000000-0005-0000-0000-0000FC170000}"/>
    <cellStyle name="Normal 2 2 2 11 4 3 2" xfId="32272" xr:uid="{00000000-0005-0000-0000-0000FD170000}"/>
    <cellStyle name="Normal 2 2 2 11 4 4" xfId="23242" xr:uid="{00000000-0005-0000-0000-0000FE170000}"/>
    <cellStyle name="Normal 2 2 2 11 5" xfId="4684" xr:uid="{00000000-0005-0000-0000-0000FF170000}"/>
    <cellStyle name="Normal 2 2 2 11 5 2" xfId="13714" xr:uid="{00000000-0005-0000-0000-000000180000}"/>
    <cellStyle name="Normal 2 2 2 11 5 2 2" xfId="33766" xr:uid="{00000000-0005-0000-0000-000001180000}"/>
    <cellStyle name="Normal 2 2 2 11 5 3" xfId="24736" xr:uid="{00000000-0005-0000-0000-000002180000}"/>
    <cellStyle name="Normal 2 2 2 11 6" xfId="9232" xr:uid="{00000000-0005-0000-0000-000003180000}"/>
    <cellStyle name="Normal 2 2 2 11 6 2" xfId="29284" xr:uid="{00000000-0005-0000-0000-000004180000}"/>
    <cellStyle name="Normal 2 2 2 11 7" xfId="20254" xr:uid="{00000000-0005-0000-0000-000005180000}"/>
    <cellStyle name="Normal 2 2 2 12" xfId="388" xr:uid="{00000000-0005-0000-0000-000006180000}"/>
    <cellStyle name="Normal 2 2 2 12 2" xfId="1135" xr:uid="{00000000-0005-0000-0000-000007180000}"/>
    <cellStyle name="Normal 2 2 2 12 2 2" xfId="2629" xr:uid="{00000000-0005-0000-0000-000008180000}"/>
    <cellStyle name="Normal 2 2 2 12 2 2 2" xfId="7111" xr:uid="{00000000-0005-0000-0000-000009180000}"/>
    <cellStyle name="Normal 2 2 2 12 2 2 2 2" xfId="16141" xr:uid="{00000000-0005-0000-0000-00000A180000}"/>
    <cellStyle name="Normal 2 2 2 12 2 2 2 2 2" xfId="36193" xr:uid="{00000000-0005-0000-0000-00000B180000}"/>
    <cellStyle name="Normal 2 2 2 12 2 2 2 3" xfId="27163" xr:uid="{00000000-0005-0000-0000-00000C180000}"/>
    <cellStyle name="Normal 2 2 2 12 2 2 3" xfId="11659" xr:uid="{00000000-0005-0000-0000-00000D180000}"/>
    <cellStyle name="Normal 2 2 2 12 2 2 3 2" xfId="31711" xr:uid="{00000000-0005-0000-0000-00000E180000}"/>
    <cellStyle name="Normal 2 2 2 12 2 2 4" xfId="22681" xr:uid="{00000000-0005-0000-0000-00000F180000}"/>
    <cellStyle name="Normal 2 2 2 12 2 3" xfId="4123" xr:uid="{00000000-0005-0000-0000-000010180000}"/>
    <cellStyle name="Normal 2 2 2 12 2 3 2" xfId="8605" xr:uid="{00000000-0005-0000-0000-000011180000}"/>
    <cellStyle name="Normal 2 2 2 12 2 3 2 2" xfId="17635" xr:uid="{00000000-0005-0000-0000-000012180000}"/>
    <cellStyle name="Normal 2 2 2 12 2 3 2 2 2" xfId="37687" xr:uid="{00000000-0005-0000-0000-000013180000}"/>
    <cellStyle name="Normal 2 2 2 12 2 3 2 3" xfId="28657" xr:uid="{00000000-0005-0000-0000-000014180000}"/>
    <cellStyle name="Normal 2 2 2 12 2 3 3" xfId="13153" xr:uid="{00000000-0005-0000-0000-000015180000}"/>
    <cellStyle name="Normal 2 2 2 12 2 3 3 2" xfId="33205" xr:uid="{00000000-0005-0000-0000-000016180000}"/>
    <cellStyle name="Normal 2 2 2 12 2 3 4" xfId="24175" xr:uid="{00000000-0005-0000-0000-000017180000}"/>
    <cellStyle name="Normal 2 2 2 12 2 4" xfId="5617" xr:uid="{00000000-0005-0000-0000-000018180000}"/>
    <cellStyle name="Normal 2 2 2 12 2 4 2" xfId="14647" xr:uid="{00000000-0005-0000-0000-000019180000}"/>
    <cellStyle name="Normal 2 2 2 12 2 4 2 2" xfId="34699" xr:uid="{00000000-0005-0000-0000-00001A180000}"/>
    <cellStyle name="Normal 2 2 2 12 2 4 3" xfId="25669" xr:uid="{00000000-0005-0000-0000-00001B180000}"/>
    <cellStyle name="Normal 2 2 2 12 2 5" xfId="10165" xr:uid="{00000000-0005-0000-0000-00001C180000}"/>
    <cellStyle name="Normal 2 2 2 12 2 5 2" xfId="30217" xr:uid="{00000000-0005-0000-0000-00001D180000}"/>
    <cellStyle name="Normal 2 2 2 12 2 6" xfId="21187" xr:uid="{00000000-0005-0000-0000-00001E180000}"/>
    <cellStyle name="Normal 2 2 2 12 3" xfId="1882" xr:uid="{00000000-0005-0000-0000-00001F180000}"/>
    <cellStyle name="Normal 2 2 2 12 3 2" xfId="6364" xr:uid="{00000000-0005-0000-0000-000020180000}"/>
    <cellStyle name="Normal 2 2 2 12 3 2 2" xfId="15394" xr:uid="{00000000-0005-0000-0000-000021180000}"/>
    <cellStyle name="Normal 2 2 2 12 3 2 2 2" xfId="35446" xr:uid="{00000000-0005-0000-0000-000022180000}"/>
    <cellStyle name="Normal 2 2 2 12 3 2 3" xfId="26416" xr:uid="{00000000-0005-0000-0000-000023180000}"/>
    <cellStyle name="Normal 2 2 2 12 3 3" xfId="10912" xr:uid="{00000000-0005-0000-0000-000024180000}"/>
    <cellStyle name="Normal 2 2 2 12 3 3 2" xfId="30964" xr:uid="{00000000-0005-0000-0000-000025180000}"/>
    <cellStyle name="Normal 2 2 2 12 3 4" xfId="21934" xr:uid="{00000000-0005-0000-0000-000026180000}"/>
    <cellStyle name="Normal 2 2 2 12 4" xfId="3376" xr:uid="{00000000-0005-0000-0000-000027180000}"/>
    <cellStyle name="Normal 2 2 2 12 4 2" xfId="7858" xr:uid="{00000000-0005-0000-0000-000028180000}"/>
    <cellStyle name="Normal 2 2 2 12 4 2 2" xfId="16888" xr:uid="{00000000-0005-0000-0000-000029180000}"/>
    <cellStyle name="Normal 2 2 2 12 4 2 2 2" xfId="36940" xr:uid="{00000000-0005-0000-0000-00002A180000}"/>
    <cellStyle name="Normal 2 2 2 12 4 2 3" xfId="27910" xr:uid="{00000000-0005-0000-0000-00002B180000}"/>
    <cellStyle name="Normal 2 2 2 12 4 3" xfId="12406" xr:uid="{00000000-0005-0000-0000-00002C180000}"/>
    <cellStyle name="Normal 2 2 2 12 4 3 2" xfId="32458" xr:uid="{00000000-0005-0000-0000-00002D180000}"/>
    <cellStyle name="Normal 2 2 2 12 4 4" xfId="23428" xr:uid="{00000000-0005-0000-0000-00002E180000}"/>
    <cellStyle name="Normal 2 2 2 12 5" xfId="4870" xr:uid="{00000000-0005-0000-0000-00002F180000}"/>
    <cellStyle name="Normal 2 2 2 12 5 2" xfId="13900" xr:uid="{00000000-0005-0000-0000-000030180000}"/>
    <cellStyle name="Normal 2 2 2 12 5 2 2" xfId="33952" xr:uid="{00000000-0005-0000-0000-000031180000}"/>
    <cellStyle name="Normal 2 2 2 12 5 3" xfId="24922" xr:uid="{00000000-0005-0000-0000-000032180000}"/>
    <cellStyle name="Normal 2 2 2 12 6" xfId="9418" xr:uid="{00000000-0005-0000-0000-000033180000}"/>
    <cellStyle name="Normal 2 2 2 12 6 2" xfId="29470" xr:uid="{00000000-0005-0000-0000-000034180000}"/>
    <cellStyle name="Normal 2 2 2 12 7" xfId="20440" xr:uid="{00000000-0005-0000-0000-000035180000}"/>
    <cellStyle name="Normal 2 2 2 13" xfId="574" xr:uid="{00000000-0005-0000-0000-000036180000}"/>
    <cellStyle name="Normal 2 2 2 13 2" xfId="1321" xr:uid="{00000000-0005-0000-0000-000037180000}"/>
    <cellStyle name="Normal 2 2 2 13 2 2" xfId="2815" xr:uid="{00000000-0005-0000-0000-000038180000}"/>
    <cellStyle name="Normal 2 2 2 13 2 2 2" xfId="7297" xr:uid="{00000000-0005-0000-0000-000039180000}"/>
    <cellStyle name="Normal 2 2 2 13 2 2 2 2" xfId="16327" xr:uid="{00000000-0005-0000-0000-00003A180000}"/>
    <cellStyle name="Normal 2 2 2 13 2 2 2 2 2" xfId="36379" xr:uid="{00000000-0005-0000-0000-00003B180000}"/>
    <cellStyle name="Normal 2 2 2 13 2 2 2 3" xfId="27349" xr:uid="{00000000-0005-0000-0000-00003C180000}"/>
    <cellStyle name="Normal 2 2 2 13 2 2 3" xfId="11845" xr:uid="{00000000-0005-0000-0000-00003D180000}"/>
    <cellStyle name="Normal 2 2 2 13 2 2 3 2" xfId="31897" xr:uid="{00000000-0005-0000-0000-00003E180000}"/>
    <cellStyle name="Normal 2 2 2 13 2 2 4" xfId="22867" xr:uid="{00000000-0005-0000-0000-00003F180000}"/>
    <cellStyle name="Normal 2 2 2 13 2 3" xfId="4309" xr:uid="{00000000-0005-0000-0000-000040180000}"/>
    <cellStyle name="Normal 2 2 2 13 2 3 2" xfId="8791" xr:uid="{00000000-0005-0000-0000-000041180000}"/>
    <cellStyle name="Normal 2 2 2 13 2 3 2 2" xfId="17821" xr:uid="{00000000-0005-0000-0000-000042180000}"/>
    <cellStyle name="Normal 2 2 2 13 2 3 2 2 2" xfId="37873" xr:uid="{00000000-0005-0000-0000-000043180000}"/>
    <cellStyle name="Normal 2 2 2 13 2 3 2 3" xfId="28843" xr:uid="{00000000-0005-0000-0000-000044180000}"/>
    <cellStyle name="Normal 2 2 2 13 2 3 3" xfId="13339" xr:uid="{00000000-0005-0000-0000-000045180000}"/>
    <cellStyle name="Normal 2 2 2 13 2 3 3 2" xfId="33391" xr:uid="{00000000-0005-0000-0000-000046180000}"/>
    <cellStyle name="Normal 2 2 2 13 2 3 4" xfId="24361" xr:uid="{00000000-0005-0000-0000-000047180000}"/>
    <cellStyle name="Normal 2 2 2 13 2 4" xfId="5803" xr:uid="{00000000-0005-0000-0000-000048180000}"/>
    <cellStyle name="Normal 2 2 2 13 2 4 2" xfId="14833" xr:uid="{00000000-0005-0000-0000-000049180000}"/>
    <cellStyle name="Normal 2 2 2 13 2 4 2 2" xfId="34885" xr:uid="{00000000-0005-0000-0000-00004A180000}"/>
    <cellStyle name="Normal 2 2 2 13 2 4 3" xfId="25855" xr:uid="{00000000-0005-0000-0000-00004B180000}"/>
    <cellStyle name="Normal 2 2 2 13 2 5" xfId="10351" xr:uid="{00000000-0005-0000-0000-00004C180000}"/>
    <cellStyle name="Normal 2 2 2 13 2 5 2" xfId="30403" xr:uid="{00000000-0005-0000-0000-00004D180000}"/>
    <cellStyle name="Normal 2 2 2 13 2 6" xfId="21373" xr:uid="{00000000-0005-0000-0000-00004E180000}"/>
    <cellStyle name="Normal 2 2 2 13 3" xfId="2068" xr:uid="{00000000-0005-0000-0000-00004F180000}"/>
    <cellStyle name="Normal 2 2 2 13 3 2" xfId="6550" xr:uid="{00000000-0005-0000-0000-000050180000}"/>
    <cellStyle name="Normal 2 2 2 13 3 2 2" xfId="15580" xr:uid="{00000000-0005-0000-0000-000051180000}"/>
    <cellStyle name="Normal 2 2 2 13 3 2 2 2" xfId="35632" xr:uid="{00000000-0005-0000-0000-000052180000}"/>
    <cellStyle name="Normal 2 2 2 13 3 2 3" xfId="26602" xr:uid="{00000000-0005-0000-0000-000053180000}"/>
    <cellStyle name="Normal 2 2 2 13 3 3" xfId="11098" xr:uid="{00000000-0005-0000-0000-000054180000}"/>
    <cellStyle name="Normal 2 2 2 13 3 3 2" xfId="31150" xr:uid="{00000000-0005-0000-0000-000055180000}"/>
    <cellStyle name="Normal 2 2 2 13 3 4" xfId="22120" xr:uid="{00000000-0005-0000-0000-000056180000}"/>
    <cellStyle name="Normal 2 2 2 13 4" xfId="3562" xr:uid="{00000000-0005-0000-0000-000057180000}"/>
    <cellStyle name="Normal 2 2 2 13 4 2" xfId="8044" xr:uid="{00000000-0005-0000-0000-000058180000}"/>
    <cellStyle name="Normal 2 2 2 13 4 2 2" xfId="17074" xr:uid="{00000000-0005-0000-0000-000059180000}"/>
    <cellStyle name="Normal 2 2 2 13 4 2 2 2" xfId="37126" xr:uid="{00000000-0005-0000-0000-00005A180000}"/>
    <cellStyle name="Normal 2 2 2 13 4 2 3" xfId="28096" xr:uid="{00000000-0005-0000-0000-00005B180000}"/>
    <cellStyle name="Normal 2 2 2 13 4 3" xfId="12592" xr:uid="{00000000-0005-0000-0000-00005C180000}"/>
    <cellStyle name="Normal 2 2 2 13 4 3 2" xfId="32644" xr:uid="{00000000-0005-0000-0000-00005D180000}"/>
    <cellStyle name="Normal 2 2 2 13 4 4" xfId="23614" xr:uid="{00000000-0005-0000-0000-00005E180000}"/>
    <cellStyle name="Normal 2 2 2 13 5" xfId="5056" xr:uid="{00000000-0005-0000-0000-00005F180000}"/>
    <cellStyle name="Normal 2 2 2 13 5 2" xfId="14086" xr:uid="{00000000-0005-0000-0000-000060180000}"/>
    <cellStyle name="Normal 2 2 2 13 5 2 2" xfId="34138" xr:uid="{00000000-0005-0000-0000-000061180000}"/>
    <cellStyle name="Normal 2 2 2 13 5 3" xfId="25108" xr:uid="{00000000-0005-0000-0000-000062180000}"/>
    <cellStyle name="Normal 2 2 2 13 6" xfId="9604" xr:uid="{00000000-0005-0000-0000-000063180000}"/>
    <cellStyle name="Normal 2 2 2 13 6 2" xfId="29656" xr:uid="{00000000-0005-0000-0000-000064180000}"/>
    <cellStyle name="Normal 2 2 2 13 7" xfId="20626" xr:uid="{00000000-0005-0000-0000-000065180000}"/>
    <cellStyle name="Normal 2 2 2 14" xfId="761" xr:uid="{00000000-0005-0000-0000-000066180000}"/>
    <cellStyle name="Normal 2 2 2 14 2" xfId="2255" xr:uid="{00000000-0005-0000-0000-000067180000}"/>
    <cellStyle name="Normal 2 2 2 14 2 2" xfId="6737" xr:uid="{00000000-0005-0000-0000-000068180000}"/>
    <cellStyle name="Normal 2 2 2 14 2 2 2" xfId="15767" xr:uid="{00000000-0005-0000-0000-000069180000}"/>
    <cellStyle name="Normal 2 2 2 14 2 2 2 2" xfId="35819" xr:uid="{00000000-0005-0000-0000-00006A180000}"/>
    <cellStyle name="Normal 2 2 2 14 2 2 3" xfId="26789" xr:uid="{00000000-0005-0000-0000-00006B180000}"/>
    <cellStyle name="Normal 2 2 2 14 2 3" xfId="11285" xr:uid="{00000000-0005-0000-0000-00006C180000}"/>
    <cellStyle name="Normal 2 2 2 14 2 3 2" xfId="31337" xr:uid="{00000000-0005-0000-0000-00006D180000}"/>
    <cellStyle name="Normal 2 2 2 14 2 4" xfId="22307" xr:uid="{00000000-0005-0000-0000-00006E180000}"/>
    <cellStyle name="Normal 2 2 2 14 3" xfId="3749" xr:uid="{00000000-0005-0000-0000-00006F180000}"/>
    <cellStyle name="Normal 2 2 2 14 3 2" xfId="8231" xr:uid="{00000000-0005-0000-0000-000070180000}"/>
    <cellStyle name="Normal 2 2 2 14 3 2 2" xfId="17261" xr:uid="{00000000-0005-0000-0000-000071180000}"/>
    <cellStyle name="Normal 2 2 2 14 3 2 2 2" xfId="37313" xr:uid="{00000000-0005-0000-0000-000072180000}"/>
    <cellStyle name="Normal 2 2 2 14 3 2 3" xfId="28283" xr:uid="{00000000-0005-0000-0000-000073180000}"/>
    <cellStyle name="Normal 2 2 2 14 3 3" xfId="12779" xr:uid="{00000000-0005-0000-0000-000074180000}"/>
    <cellStyle name="Normal 2 2 2 14 3 3 2" xfId="32831" xr:uid="{00000000-0005-0000-0000-000075180000}"/>
    <cellStyle name="Normal 2 2 2 14 3 4" xfId="23801" xr:uid="{00000000-0005-0000-0000-000076180000}"/>
    <cellStyle name="Normal 2 2 2 14 4" xfId="5243" xr:uid="{00000000-0005-0000-0000-000077180000}"/>
    <cellStyle name="Normal 2 2 2 14 4 2" xfId="14273" xr:uid="{00000000-0005-0000-0000-000078180000}"/>
    <cellStyle name="Normal 2 2 2 14 4 2 2" xfId="34325" xr:uid="{00000000-0005-0000-0000-000079180000}"/>
    <cellStyle name="Normal 2 2 2 14 4 3" xfId="25295" xr:uid="{00000000-0005-0000-0000-00007A180000}"/>
    <cellStyle name="Normal 2 2 2 14 5" xfId="9791" xr:uid="{00000000-0005-0000-0000-00007B180000}"/>
    <cellStyle name="Normal 2 2 2 14 5 2" xfId="29843" xr:uid="{00000000-0005-0000-0000-00007C180000}"/>
    <cellStyle name="Normal 2 2 2 14 6" xfId="20813" xr:uid="{00000000-0005-0000-0000-00007D180000}"/>
    <cellStyle name="Normal 2 2 2 15" xfId="1510" xr:uid="{00000000-0005-0000-0000-00007E180000}"/>
    <cellStyle name="Normal 2 2 2 15 2" xfId="5992" xr:uid="{00000000-0005-0000-0000-00007F180000}"/>
    <cellStyle name="Normal 2 2 2 15 2 2" xfId="15022" xr:uid="{00000000-0005-0000-0000-000080180000}"/>
    <cellStyle name="Normal 2 2 2 15 2 2 2" xfId="35074" xr:uid="{00000000-0005-0000-0000-000081180000}"/>
    <cellStyle name="Normal 2 2 2 15 2 3" xfId="26044" xr:uid="{00000000-0005-0000-0000-000082180000}"/>
    <cellStyle name="Normal 2 2 2 15 3" xfId="10540" xr:uid="{00000000-0005-0000-0000-000083180000}"/>
    <cellStyle name="Normal 2 2 2 15 3 2" xfId="30592" xr:uid="{00000000-0005-0000-0000-000084180000}"/>
    <cellStyle name="Normal 2 2 2 15 4" xfId="21562" xr:uid="{00000000-0005-0000-0000-000085180000}"/>
    <cellStyle name="Normal 2 2 2 16" xfId="3004" xr:uid="{00000000-0005-0000-0000-000086180000}"/>
    <cellStyle name="Normal 2 2 2 16 2" xfId="7486" xr:uid="{00000000-0005-0000-0000-000087180000}"/>
    <cellStyle name="Normal 2 2 2 16 2 2" xfId="16516" xr:uid="{00000000-0005-0000-0000-000088180000}"/>
    <cellStyle name="Normal 2 2 2 16 2 2 2" xfId="36568" xr:uid="{00000000-0005-0000-0000-000089180000}"/>
    <cellStyle name="Normal 2 2 2 16 2 3" xfId="27538" xr:uid="{00000000-0005-0000-0000-00008A180000}"/>
    <cellStyle name="Normal 2 2 2 16 3" xfId="12034" xr:uid="{00000000-0005-0000-0000-00008B180000}"/>
    <cellStyle name="Normal 2 2 2 16 3 2" xfId="32086" xr:uid="{00000000-0005-0000-0000-00008C180000}"/>
    <cellStyle name="Normal 2 2 2 16 4" xfId="23056" xr:uid="{00000000-0005-0000-0000-00008D180000}"/>
    <cellStyle name="Normal 2 2 2 17" xfId="4498" xr:uid="{00000000-0005-0000-0000-00008E180000}"/>
    <cellStyle name="Normal 2 2 2 17 2" xfId="13528" xr:uid="{00000000-0005-0000-0000-00008F180000}"/>
    <cellStyle name="Normal 2 2 2 17 2 2" xfId="33580" xr:uid="{00000000-0005-0000-0000-000090180000}"/>
    <cellStyle name="Normal 2 2 2 17 3" xfId="24550" xr:uid="{00000000-0005-0000-0000-000091180000}"/>
    <cellStyle name="Normal 2 2 2 18" xfId="9046" xr:uid="{00000000-0005-0000-0000-000092180000}"/>
    <cellStyle name="Normal 2 2 2 18 2" xfId="29098" xr:uid="{00000000-0005-0000-0000-000093180000}"/>
    <cellStyle name="Normal 2 2 2 19" xfId="20061" xr:uid="{00000000-0005-0000-0000-000094180000}"/>
    <cellStyle name="Normal 2 2 2 2" xfId="26" xr:uid="{00000000-0005-0000-0000-000095180000}"/>
    <cellStyle name="Normal 2 2 2 2 10" xfId="212" xr:uid="{00000000-0005-0000-0000-000096180000}"/>
    <cellStyle name="Normal 2 2 2 2 10 2" xfId="957" xr:uid="{00000000-0005-0000-0000-000097180000}"/>
    <cellStyle name="Normal 2 2 2 2 10 2 2" xfId="2451" xr:uid="{00000000-0005-0000-0000-000098180000}"/>
    <cellStyle name="Normal 2 2 2 2 10 2 2 2" xfId="6933" xr:uid="{00000000-0005-0000-0000-000099180000}"/>
    <cellStyle name="Normal 2 2 2 2 10 2 2 2 2" xfId="15963" xr:uid="{00000000-0005-0000-0000-00009A180000}"/>
    <cellStyle name="Normal 2 2 2 2 10 2 2 2 2 2" xfId="36015" xr:uid="{00000000-0005-0000-0000-00009B180000}"/>
    <cellStyle name="Normal 2 2 2 2 10 2 2 2 3" xfId="26985" xr:uid="{00000000-0005-0000-0000-00009C180000}"/>
    <cellStyle name="Normal 2 2 2 2 10 2 2 3" xfId="11481" xr:uid="{00000000-0005-0000-0000-00009D180000}"/>
    <cellStyle name="Normal 2 2 2 2 10 2 2 3 2" xfId="31533" xr:uid="{00000000-0005-0000-0000-00009E180000}"/>
    <cellStyle name="Normal 2 2 2 2 10 2 2 4" xfId="22503" xr:uid="{00000000-0005-0000-0000-00009F180000}"/>
    <cellStyle name="Normal 2 2 2 2 10 2 3" xfId="3945" xr:uid="{00000000-0005-0000-0000-0000A0180000}"/>
    <cellStyle name="Normal 2 2 2 2 10 2 3 2" xfId="8427" xr:uid="{00000000-0005-0000-0000-0000A1180000}"/>
    <cellStyle name="Normal 2 2 2 2 10 2 3 2 2" xfId="17457" xr:uid="{00000000-0005-0000-0000-0000A2180000}"/>
    <cellStyle name="Normal 2 2 2 2 10 2 3 2 2 2" xfId="37509" xr:uid="{00000000-0005-0000-0000-0000A3180000}"/>
    <cellStyle name="Normal 2 2 2 2 10 2 3 2 3" xfId="28479" xr:uid="{00000000-0005-0000-0000-0000A4180000}"/>
    <cellStyle name="Normal 2 2 2 2 10 2 3 3" xfId="12975" xr:uid="{00000000-0005-0000-0000-0000A5180000}"/>
    <cellStyle name="Normal 2 2 2 2 10 2 3 3 2" xfId="33027" xr:uid="{00000000-0005-0000-0000-0000A6180000}"/>
    <cellStyle name="Normal 2 2 2 2 10 2 3 4" xfId="23997" xr:uid="{00000000-0005-0000-0000-0000A7180000}"/>
    <cellStyle name="Normal 2 2 2 2 10 2 4" xfId="5439" xr:uid="{00000000-0005-0000-0000-0000A8180000}"/>
    <cellStyle name="Normal 2 2 2 2 10 2 4 2" xfId="14469" xr:uid="{00000000-0005-0000-0000-0000A9180000}"/>
    <cellStyle name="Normal 2 2 2 2 10 2 4 2 2" xfId="34521" xr:uid="{00000000-0005-0000-0000-0000AA180000}"/>
    <cellStyle name="Normal 2 2 2 2 10 2 4 3" xfId="25491" xr:uid="{00000000-0005-0000-0000-0000AB180000}"/>
    <cellStyle name="Normal 2 2 2 2 10 2 5" xfId="9987" xr:uid="{00000000-0005-0000-0000-0000AC180000}"/>
    <cellStyle name="Normal 2 2 2 2 10 2 5 2" xfId="30039" xr:uid="{00000000-0005-0000-0000-0000AD180000}"/>
    <cellStyle name="Normal 2 2 2 2 10 2 6" xfId="21009" xr:uid="{00000000-0005-0000-0000-0000AE180000}"/>
    <cellStyle name="Normal 2 2 2 2 10 3" xfId="1706" xr:uid="{00000000-0005-0000-0000-0000AF180000}"/>
    <cellStyle name="Normal 2 2 2 2 10 3 2" xfId="6188" xr:uid="{00000000-0005-0000-0000-0000B0180000}"/>
    <cellStyle name="Normal 2 2 2 2 10 3 2 2" xfId="15218" xr:uid="{00000000-0005-0000-0000-0000B1180000}"/>
    <cellStyle name="Normal 2 2 2 2 10 3 2 2 2" xfId="35270" xr:uid="{00000000-0005-0000-0000-0000B2180000}"/>
    <cellStyle name="Normal 2 2 2 2 10 3 2 3" xfId="26240" xr:uid="{00000000-0005-0000-0000-0000B3180000}"/>
    <cellStyle name="Normal 2 2 2 2 10 3 3" xfId="10736" xr:uid="{00000000-0005-0000-0000-0000B4180000}"/>
    <cellStyle name="Normal 2 2 2 2 10 3 3 2" xfId="30788" xr:uid="{00000000-0005-0000-0000-0000B5180000}"/>
    <cellStyle name="Normal 2 2 2 2 10 3 4" xfId="21758" xr:uid="{00000000-0005-0000-0000-0000B6180000}"/>
    <cellStyle name="Normal 2 2 2 2 10 4" xfId="3200" xr:uid="{00000000-0005-0000-0000-0000B7180000}"/>
    <cellStyle name="Normal 2 2 2 2 10 4 2" xfId="7682" xr:uid="{00000000-0005-0000-0000-0000B8180000}"/>
    <cellStyle name="Normal 2 2 2 2 10 4 2 2" xfId="16712" xr:uid="{00000000-0005-0000-0000-0000B9180000}"/>
    <cellStyle name="Normal 2 2 2 2 10 4 2 2 2" xfId="36764" xr:uid="{00000000-0005-0000-0000-0000BA180000}"/>
    <cellStyle name="Normal 2 2 2 2 10 4 2 3" xfId="27734" xr:uid="{00000000-0005-0000-0000-0000BB180000}"/>
    <cellStyle name="Normal 2 2 2 2 10 4 3" xfId="12230" xr:uid="{00000000-0005-0000-0000-0000BC180000}"/>
    <cellStyle name="Normal 2 2 2 2 10 4 3 2" xfId="32282" xr:uid="{00000000-0005-0000-0000-0000BD180000}"/>
    <cellStyle name="Normal 2 2 2 2 10 4 4" xfId="23252" xr:uid="{00000000-0005-0000-0000-0000BE180000}"/>
    <cellStyle name="Normal 2 2 2 2 10 5" xfId="4694" xr:uid="{00000000-0005-0000-0000-0000BF180000}"/>
    <cellStyle name="Normal 2 2 2 2 10 5 2" xfId="13724" xr:uid="{00000000-0005-0000-0000-0000C0180000}"/>
    <cellStyle name="Normal 2 2 2 2 10 5 2 2" xfId="33776" xr:uid="{00000000-0005-0000-0000-0000C1180000}"/>
    <cellStyle name="Normal 2 2 2 2 10 5 3" xfId="24746" xr:uid="{00000000-0005-0000-0000-0000C2180000}"/>
    <cellStyle name="Normal 2 2 2 2 10 6" xfId="9242" xr:uid="{00000000-0005-0000-0000-0000C3180000}"/>
    <cellStyle name="Normal 2 2 2 2 10 6 2" xfId="29294" xr:uid="{00000000-0005-0000-0000-0000C4180000}"/>
    <cellStyle name="Normal 2 2 2 2 10 7" xfId="20264" xr:uid="{00000000-0005-0000-0000-0000C5180000}"/>
    <cellStyle name="Normal 2 2 2 2 11" xfId="398" xr:uid="{00000000-0005-0000-0000-0000C6180000}"/>
    <cellStyle name="Normal 2 2 2 2 11 2" xfId="1145" xr:uid="{00000000-0005-0000-0000-0000C7180000}"/>
    <cellStyle name="Normal 2 2 2 2 11 2 2" xfId="2639" xr:uid="{00000000-0005-0000-0000-0000C8180000}"/>
    <cellStyle name="Normal 2 2 2 2 11 2 2 2" xfId="7121" xr:uid="{00000000-0005-0000-0000-0000C9180000}"/>
    <cellStyle name="Normal 2 2 2 2 11 2 2 2 2" xfId="16151" xr:uid="{00000000-0005-0000-0000-0000CA180000}"/>
    <cellStyle name="Normal 2 2 2 2 11 2 2 2 2 2" xfId="36203" xr:uid="{00000000-0005-0000-0000-0000CB180000}"/>
    <cellStyle name="Normal 2 2 2 2 11 2 2 2 3" xfId="27173" xr:uid="{00000000-0005-0000-0000-0000CC180000}"/>
    <cellStyle name="Normal 2 2 2 2 11 2 2 3" xfId="11669" xr:uid="{00000000-0005-0000-0000-0000CD180000}"/>
    <cellStyle name="Normal 2 2 2 2 11 2 2 3 2" xfId="31721" xr:uid="{00000000-0005-0000-0000-0000CE180000}"/>
    <cellStyle name="Normal 2 2 2 2 11 2 2 4" xfId="22691" xr:uid="{00000000-0005-0000-0000-0000CF180000}"/>
    <cellStyle name="Normal 2 2 2 2 11 2 3" xfId="4133" xr:uid="{00000000-0005-0000-0000-0000D0180000}"/>
    <cellStyle name="Normal 2 2 2 2 11 2 3 2" xfId="8615" xr:uid="{00000000-0005-0000-0000-0000D1180000}"/>
    <cellStyle name="Normal 2 2 2 2 11 2 3 2 2" xfId="17645" xr:uid="{00000000-0005-0000-0000-0000D2180000}"/>
    <cellStyle name="Normal 2 2 2 2 11 2 3 2 2 2" xfId="37697" xr:uid="{00000000-0005-0000-0000-0000D3180000}"/>
    <cellStyle name="Normal 2 2 2 2 11 2 3 2 3" xfId="28667" xr:uid="{00000000-0005-0000-0000-0000D4180000}"/>
    <cellStyle name="Normal 2 2 2 2 11 2 3 3" xfId="13163" xr:uid="{00000000-0005-0000-0000-0000D5180000}"/>
    <cellStyle name="Normal 2 2 2 2 11 2 3 3 2" xfId="33215" xr:uid="{00000000-0005-0000-0000-0000D6180000}"/>
    <cellStyle name="Normal 2 2 2 2 11 2 3 4" xfId="24185" xr:uid="{00000000-0005-0000-0000-0000D7180000}"/>
    <cellStyle name="Normal 2 2 2 2 11 2 4" xfId="5627" xr:uid="{00000000-0005-0000-0000-0000D8180000}"/>
    <cellStyle name="Normal 2 2 2 2 11 2 4 2" xfId="14657" xr:uid="{00000000-0005-0000-0000-0000D9180000}"/>
    <cellStyle name="Normal 2 2 2 2 11 2 4 2 2" xfId="34709" xr:uid="{00000000-0005-0000-0000-0000DA180000}"/>
    <cellStyle name="Normal 2 2 2 2 11 2 4 3" xfId="25679" xr:uid="{00000000-0005-0000-0000-0000DB180000}"/>
    <cellStyle name="Normal 2 2 2 2 11 2 5" xfId="10175" xr:uid="{00000000-0005-0000-0000-0000DC180000}"/>
    <cellStyle name="Normal 2 2 2 2 11 2 5 2" xfId="30227" xr:uid="{00000000-0005-0000-0000-0000DD180000}"/>
    <cellStyle name="Normal 2 2 2 2 11 2 6" xfId="21197" xr:uid="{00000000-0005-0000-0000-0000DE180000}"/>
    <cellStyle name="Normal 2 2 2 2 11 3" xfId="1892" xr:uid="{00000000-0005-0000-0000-0000DF180000}"/>
    <cellStyle name="Normal 2 2 2 2 11 3 2" xfId="6374" xr:uid="{00000000-0005-0000-0000-0000E0180000}"/>
    <cellStyle name="Normal 2 2 2 2 11 3 2 2" xfId="15404" xr:uid="{00000000-0005-0000-0000-0000E1180000}"/>
    <cellStyle name="Normal 2 2 2 2 11 3 2 2 2" xfId="35456" xr:uid="{00000000-0005-0000-0000-0000E2180000}"/>
    <cellStyle name="Normal 2 2 2 2 11 3 2 3" xfId="26426" xr:uid="{00000000-0005-0000-0000-0000E3180000}"/>
    <cellStyle name="Normal 2 2 2 2 11 3 3" xfId="10922" xr:uid="{00000000-0005-0000-0000-0000E4180000}"/>
    <cellStyle name="Normal 2 2 2 2 11 3 3 2" xfId="30974" xr:uid="{00000000-0005-0000-0000-0000E5180000}"/>
    <cellStyle name="Normal 2 2 2 2 11 3 4" xfId="21944" xr:uid="{00000000-0005-0000-0000-0000E6180000}"/>
    <cellStyle name="Normal 2 2 2 2 11 4" xfId="3386" xr:uid="{00000000-0005-0000-0000-0000E7180000}"/>
    <cellStyle name="Normal 2 2 2 2 11 4 2" xfId="7868" xr:uid="{00000000-0005-0000-0000-0000E8180000}"/>
    <cellStyle name="Normal 2 2 2 2 11 4 2 2" xfId="16898" xr:uid="{00000000-0005-0000-0000-0000E9180000}"/>
    <cellStyle name="Normal 2 2 2 2 11 4 2 2 2" xfId="36950" xr:uid="{00000000-0005-0000-0000-0000EA180000}"/>
    <cellStyle name="Normal 2 2 2 2 11 4 2 3" xfId="27920" xr:uid="{00000000-0005-0000-0000-0000EB180000}"/>
    <cellStyle name="Normal 2 2 2 2 11 4 3" xfId="12416" xr:uid="{00000000-0005-0000-0000-0000EC180000}"/>
    <cellStyle name="Normal 2 2 2 2 11 4 3 2" xfId="32468" xr:uid="{00000000-0005-0000-0000-0000ED180000}"/>
    <cellStyle name="Normal 2 2 2 2 11 4 4" xfId="23438" xr:uid="{00000000-0005-0000-0000-0000EE180000}"/>
    <cellStyle name="Normal 2 2 2 2 11 5" xfId="4880" xr:uid="{00000000-0005-0000-0000-0000EF180000}"/>
    <cellStyle name="Normal 2 2 2 2 11 5 2" xfId="13910" xr:uid="{00000000-0005-0000-0000-0000F0180000}"/>
    <cellStyle name="Normal 2 2 2 2 11 5 2 2" xfId="33962" xr:uid="{00000000-0005-0000-0000-0000F1180000}"/>
    <cellStyle name="Normal 2 2 2 2 11 5 3" xfId="24932" xr:uid="{00000000-0005-0000-0000-0000F2180000}"/>
    <cellStyle name="Normal 2 2 2 2 11 6" xfId="9428" xr:uid="{00000000-0005-0000-0000-0000F3180000}"/>
    <cellStyle name="Normal 2 2 2 2 11 6 2" xfId="29480" xr:uid="{00000000-0005-0000-0000-0000F4180000}"/>
    <cellStyle name="Normal 2 2 2 2 11 7" xfId="20450" xr:uid="{00000000-0005-0000-0000-0000F5180000}"/>
    <cellStyle name="Normal 2 2 2 2 12" xfId="584" xr:uid="{00000000-0005-0000-0000-0000F6180000}"/>
    <cellStyle name="Normal 2 2 2 2 12 2" xfId="1331" xr:uid="{00000000-0005-0000-0000-0000F7180000}"/>
    <cellStyle name="Normal 2 2 2 2 12 2 2" xfId="2825" xr:uid="{00000000-0005-0000-0000-0000F8180000}"/>
    <cellStyle name="Normal 2 2 2 2 12 2 2 2" xfId="7307" xr:uid="{00000000-0005-0000-0000-0000F9180000}"/>
    <cellStyle name="Normal 2 2 2 2 12 2 2 2 2" xfId="16337" xr:uid="{00000000-0005-0000-0000-0000FA180000}"/>
    <cellStyle name="Normal 2 2 2 2 12 2 2 2 2 2" xfId="36389" xr:uid="{00000000-0005-0000-0000-0000FB180000}"/>
    <cellStyle name="Normal 2 2 2 2 12 2 2 2 3" xfId="27359" xr:uid="{00000000-0005-0000-0000-0000FC180000}"/>
    <cellStyle name="Normal 2 2 2 2 12 2 2 3" xfId="11855" xr:uid="{00000000-0005-0000-0000-0000FD180000}"/>
    <cellStyle name="Normal 2 2 2 2 12 2 2 3 2" xfId="31907" xr:uid="{00000000-0005-0000-0000-0000FE180000}"/>
    <cellStyle name="Normal 2 2 2 2 12 2 2 4" xfId="22877" xr:uid="{00000000-0005-0000-0000-0000FF180000}"/>
    <cellStyle name="Normal 2 2 2 2 12 2 3" xfId="4319" xr:uid="{00000000-0005-0000-0000-000000190000}"/>
    <cellStyle name="Normal 2 2 2 2 12 2 3 2" xfId="8801" xr:uid="{00000000-0005-0000-0000-000001190000}"/>
    <cellStyle name="Normal 2 2 2 2 12 2 3 2 2" xfId="17831" xr:uid="{00000000-0005-0000-0000-000002190000}"/>
    <cellStyle name="Normal 2 2 2 2 12 2 3 2 2 2" xfId="37883" xr:uid="{00000000-0005-0000-0000-000003190000}"/>
    <cellStyle name="Normal 2 2 2 2 12 2 3 2 3" xfId="28853" xr:uid="{00000000-0005-0000-0000-000004190000}"/>
    <cellStyle name="Normal 2 2 2 2 12 2 3 3" xfId="13349" xr:uid="{00000000-0005-0000-0000-000005190000}"/>
    <cellStyle name="Normal 2 2 2 2 12 2 3 3 2" xfId="33401" xr:uid="{00000000-0005-0000-0000-000006190000}"/>
    <cellStyle name="Normal 2 2 2 2 12 2 3 4" xfId="24371" xr:uid="{00000000-0005-0000-0000-000007190000}"/>
    <cellStyle name="Normal 2 2 2 2 12 2 4" xfId="5813" xr:uid="{00000000-0005-0000-0000-000008190000}"/>
    <cellStyle name="Normal 2 2 2 2 12 2 4 2" xfId="14843" xr:uid="{00000000-0005-0000-0000-000009190000}"/>
    <cellStyle name="Normal 2 2 2 2 12 2 4 2 2" xfId="34895" xr:uid="{00000000-0005-0000-0000-00000A190000}"/>
    <cellStyle name="Normal 2 2 2 2 12 2 4 3" xfId="25865" xr:uid="{00000000-0005-0000-0000-00000B190000}"/>
    <cellStyle name="Normal 2 2 2 2 12 2 5" xfId="10361" xr:uid="{00000000-0005-0000-0000-00000C190000}"/>
    <cellStyle name="Normal 2 2 2 2 12 2 5 2" xfId="30413" xr:uid="{00000000-0005-0000-0000-00000D190000}"/>
    <cellStyle name="Normal 2 2 2 2 12 2 6" xfId="21383" xr:uid="{00000000-0005-0000-0000-00000E190000}"/>
    <cellStyle name="Normal 2 2 2 2 12 3" xfId="2078" xr:uid="{00000000-0005-0000-0000-00000F190000}"/>
    <cellStyle name="Normal 2 2 2 2 12 3 2" xfId="6560" xr:uid="{00000000-0005-0000-0000-000010190000}"/>
    <cellStyle name="Normal 2 2 2 2 12 3 2 2" xfId="15590" xr:uid="{00000000-0005-0000-0000-000011190000}"/>
    <cellStyle name="Normal 2 2 2 2 12 3 2 2 2" xfId="35642" xr:uid="{00000000-0005-0000-0000-000012190000}"/>
    <cellStyle name="Normal 2 2 2 2 12 3 2 3" xfId="26612" xr:uid="{00000000-0005-0000-0000-000013190000}"/>
    <cellStyle name="Normal 2 2 2 2 12 3 3" xfId="11108" xr:uid="{00000000-0005-0000-0000-000014190000}"/>
    <cellStyle name="Normal 2 2 2 2 12 3 3 2" xfId="31160" xr:uid="{00000000-0005-0000-0000-000015190000}"/>
    <cellStyle name="Normal 2 2 2 2 12 3 4" xfId="22130" xr:uid="{00000000-0005-0000-0000-000016190000}"/>
    <cellStyle name="Normal 2 2 2 2 12 4" xfId="3572" xr:uid="{00000000-0005-0000-0000-000017190000}"/>
    <cellStyle name="Normal 2 2 2 2 12 4 2" xfId="8054" xr:uid="{00000000-0005-0000-0000-000018190000}"/>
    <cellStyle name="Normal 2 2 2 2 12 4 2 2" xfId="17084" xr:uid="{00000000-0005-0000-0000-000019190000}"/>
    <cellStyle name="Normal 2 2 2 2 12 4 2 2 2" xfId="37136" xr:uid="{00000000-0005-0000-0000-00001A190000}"/>
    <cellStyle name="Normal 2 2 2 2 12 4 2 3" xfId="28106" xr:uid="{00000000-0005-0000-0000-00001B190000}"/>
    <cellStyle name="Normal 2 2 2 2 12 4 3" xfId="12602" xr:uid="{00000000-0005-0000-0000-00001C190000}"/>
    <cellStyle name="Normal 2 2 2 2 12 4 3 2" xfId="32654" xr:uid="{00000000-0005-0000-0000-00001D190000}"/>
    <cellStyle name="Normal 2 2 2 2 12 4 4" xfId="23624" xr:uid="{00000000-0005-0000-0000-00001E190000}"/>
    <cellStyle name="Normal 2 2 2 2 12 5" xfId="5066" xr:uid="{00000000-0005-0000-0000-00001F190000}"/>
    <cellStyle name="Normal 2 2 2 2 12 5 2" xfId="14096" xr:uid="{00000000-0005-0000-0000-000020190000}"/>
    <cellStyle name="Normal 2 2 2 2 12 5 2 2" xfId="34148" xr:uid="{00000000-0005-0000-0000-000021190000}"/>
    <cellStyle name="Normal 2 2 2 2 12 5 3" xfId="25118" xr:uid="{00000000-0005-0000-0000-000022190000}"/>
    <cellStyle name="Normal 2 2 2 2 12 6" xfId="9614" xr:uid="{00000000-0005-0000-0000-000023190000}"/>
    <cellStyle name="Normal 2 2 2 2 12 6 2" xfId="29666" xr:uid="{00000000-0005-0000-0000-000024190000}"/>
    <cellStyle name="Normal 2 2 2 2 12 7" xfId="20636" xr:uid="{00000000-0005-0000-0000-000025190000}"/>
    <cellStyle name="Normal 2 2 2 2 13" xfId="771" xr:uid="{00000000-0005-0000-0000-000026190000}"/>
    <cellStyle name="Normal 2 2 2 2 13 2" xfId="2265" xr:uid="{00000000-0005-0000-0000-000027190000}"/>
    <cellStyle name="Normal 2 2 2 2 13 2 2" xfId="6747" xr:uid="{00000000-0005-0000-0000-000028190000}"/>
    <cellStyle name="Normal 2 2 2 2 13 2 2 2" xfId="15777" xr:uid="{00000000-0005-0000-0000-000029190000}"/>
    <cellStyle name="Normal 2 2 2 2 13 2 2 2 2" xfId="35829" xr:uid="{00000000-0005-0000-0000-00002A190000}"/>
    <cellStyle name="Normal 2 2 2 2 13 2 2 3" xfId="26799" xr:uid="{00000000-0005-0000-0000-00002B190000}"/>
    <cellStyle name="Normal 2 2 2 2 13 2 3" xfId="11295" xr:uid="{00000000-0005-0000-0000-00002C190000}"/>
    <cellStyle name="Normal 2 2 2 2 13 2 3 2" xfId="31347" xr:uid="{00000000-0005-0000-0000-00002D190000}"/>
    <cellStyle name="Normal 2 2 2 2 13 2 4" xfId="22317" xr:uid="{00000000-0005-0000-0000-00002E190000}"/>
    <cellStyle name="Normal 2 2 2 2 13 3" xfId="3759" xr:uid="{00000000-0005-0000-0000-00002F190000}"/>
    <cellStyle name="Normal 2 2 2 2 13 3 2" xfId="8241" xr:uid="{00000000-0005-0000-0000-000030190000}"/>
    <cellStyle name="Normal 2 2 2 2 13 3 2 2" xfId="17271" xr:uid="{00000000-0005-0000-0000-000031190000}"/>
    <cellStyle name="Normal 2 2 2 2 13 3 2 2 2" xfId="37323" xr:uid="{00000000-0005-0000-0000-000032190000}"/>
    <cellStyle name="Normal 2 2 2 2 13 3 2 3" xfId="28293" xr:uid="{00000000-0005-0000-0000-000033190000}"/>
    <cellStyle name="Normal 2 2 2 2 13 3 3" xfId="12789" xr:uid="{00000000-0005-0000-0000-000034190000}"/>
    <cellStyle name="Normal 2 2 2 2 13 3 3 2" xfId="32841" xr:uid="{00000000-0005-0000-0000-000035190000}"/>
    <cellStyle name="Normal 2 2 2 2 13 3 4" xfId="23811" xr:uid="{00000000-0005-0000-0000-000036190000}"/>
    <cellStyle name="Normal 2 2 2 2 13 4" xfId="5253" xr:uid="{00000000-0005-0000-0000-000037190000}"/>
    <cellStyle name="Normal 2 2 2 2 13 4 2" xfId="14283" xr:uid="{00000000-0005-0000-0000-000038190000}"/>
    <cellStyle name="Normal 2 2 2 2 13 4 2 2" xfId="34335" xr:uid="{00000000-0005-0000-0000-000039190000}"/>
    <cellStyle name="Normal 2 2 2 2 13 4 3" xfId="25305" xr:uid="{00000000-0005-0000-0000-00003A190000}"/>
    <cellStyle name="Normal 2 2 2 2 13 5" xfId="9801" xr:uid="{00000000-0005-0000-0000-00003B190000}"/>
    <cellStyle name="Normal 2 2 2 2 13 5 2" xfId="29853" xr:uid="{00000000-0005-0000-0000-00003C190000}"/>
    <cellStyle name="Normal 2 2 2 2 13 6" xfId="20823" xr:uid="{00000000-0005-0000-0000-00003D190000}"/>
    <cellStyle name="Normal 2 2 2 2 14" xfId="1520" xr:uid="{00000000-0005-0000-0000-00003E190000}"/>
    <cellStyle name="Normal 2 2 2 2 14 2" xfId="6002" xr:uid="{00000000-0005-0000-0000-00003F190000}"/>
    <cellStyle name="Normal 2 2 2 2 14 2 2" xfId="15032" xr:uid="{00000000-0005-0000-0000-000040190000}"/>
    <cellStyle name="Normal 2 2 2 2 14 2 2 2" xfId="35084" xr:uid="{00000000-0005-0000-0000-000041190000}"/>
    <cellStyle name="Normal 2 2 2 2 14 2 3" xfId="26054" xr:uid="{00000000-0005-0000-0000-000042190000}"/>
    <cellStyle name="Normal 2 2 2 2 14 3" xfId="10550" xr:uid="{00000000-0005-0000-0000-000043190000}"/>
    <cellStyle name="Normal 2 2 2 2 14 3 2" xfId="30602" xr:uid="{00000000-0005-0000-0000-000044190000}"/>
    <cellStyle name="Normal 2 2 2 2 14 4" xfId="21572" xr:uid="{00000000-0005-0000-0000-000045190000}"/>
    <cellStyle name="Normal 2 2 2 2 15" xfId="3014" xr:uid="{00000000-0005-0000-0000-000046190000}"/>
    <cellStyle name="Normal 2 2 2 2 15 2" xfId="7496" xr:uid="{00000000-0005-0000-0000-000047190000}"/>
    <cellStyle name="Normal 2 2 2 2 15 2 2" xfId="16526" xr:uid="{00000000-0005-0000-0000-000048190000}"/>
    <cellStyle name="Normal 2 2 2 2 15 2 2 2" xfId="36578" xr:uid="{00000000-0005-0000-0000-000049190000}"/>
    <cellStyle name="Normal 2 2 2 2 15 2 3" xfId="27548" xr:uid="{00000000-0005-0000-0000-00004A190000}"/>
    <cellStyle name="Normal 2 2 2 2 15 3" xfId="12044" xr:uid="{00000000-0005-0000-0000-00004B190000}"/>
    <cellStyle name="Normal 2 2 2 2 15 3 2" xfId="32096" xr:uid="{00000000-0005-0000-0000-00004C190000}"/>
    <cellStyle name="Normal 2 2 2 2 15 4" xfId="23066" xr:uid="{00000000-0005-0000-0000-00004D190000}"/>
    <cellStyle name="Normal 2 2 2 2 16" xfId="4508" xr:uid="{00000000-0005-0000-0000-00004E190000}"/>
    <cellStyle name="Normal 2 2 2 2 16 2" xfId="13538" xr:uid="{00000000-0005-0000-0000-00004F190000}"/>
    <cellStyle name="Normal 2 2 2 2 16 2 2" xfId="33590" xr:uid="{00000000-0005-0000-0000-000050190000}"/>
    <cellStyle name="Normal 2 2 2 2 16 3" xfId="24560" xr:uid="{00000000-0005-0000-0000-000051190000}"/>
    <cellStyle name="Normal 2 2 2 2 17" xfId="9056" xr:uid="{00000000-0005-0000-0000-000052190000}"/>
    <cellStyle name="Normal 2 2 2 2 17 2" xfId="29108" xr:uid="{00000000-0005-0000-0000-000053190000}"/>
    <cellStyle name="Normal 2 2 2 2 18" xfId="20078" xr:uid="{00000000-0005-0000-0000-000054190000}"/>
    <cellStyle name="Normal 2 2 2 2 2" xfId="29" xr:uid="{00000000-0005-0000-0000-000055190000}"/>
    <cellStyle name="Normal 2 2 2 2 2 10" xfId="401" xr:uid="{00000000-0005-0000-0000-000056190000}"/>
    <cellStyle name="Normal 2 2 2 2 2 10 2" xfId="1148" xr:uid="{00000000-0005-0000-0000-000057190000}"/>
    <cellStyle name="Normal 2 2 2 2 2 10 2 2" xfId="2642" xr:uid="{00000000-0005-0000-0000-000058190000}"/>
    <cellStyle name="Normal 2 2 2 2 2 10 2 2 2" xfId="7124" xr:uid="{00000000-0005-0000-0000-000059190000}"/>
    <cellStyle name="Normal 2 2 2 2 2 10 2 2 2 2" xfId="16154" xr:uid="{00000000-0005-0000-0000-00005A190000}"/>
    <cellStyle name="Normal 2 2 2 2 2 10 2 2 2 2 2" xfId="36206" xr:uid="{00000000-0005-0000-0000-00005B190000}"/>
    <cellStyle name="Normal 2 2 2 2 2 10 2 2 2 3" xfId="27176" xr:uid="{00000000-0005-0000-0000-00005C190000}"/>
    <cellStyle name="Normal 2 2 2 2 2 10 2 2 3" xfId="11672" xr:uid="{00000000-0005-0000-0000-00005D190000}"/>
    <cellStyle name="Normal 2 2 2 2 2 10 2 2 3 2" xfId="31724" xr:uid="{00000000-0005-0000-0000-00005E190000}"/>
    <cellStyle name="Normal 2 2 2 2 2 10 2 2 4" xfId="22694" xr:uid="{00000000-0005-0000-0000-00005F190000}"/>
    <cellStyle name="Normal 2 2 2 2 2 10 2 3" xfId="4136" xr:uid="{00000000-0005-0000-0000-000060190000}"/>
    <cellStyle name="Normal 2 2 2 2 2 10 2 3 2" xfId="8618" xr:uid="{00000000-0005-0000-0000-000061190000}"/>
    <cellStyle name="Normal 2 2 2 2 2 10 2 3 2 2" xfId="17648" xr:uid="{00000000-0005-0000-0000-000062190000}"/>
    <cellStyle name="Normal 2 2 2 2 2 10 2 3 2 2 2" xfId="37700" xr:uid="{00000000-0005-0000-0000-000063190000}"/>
    <cellStyle name="Normal 2 2 2 2 2 10 2 3 2 3" xfId="28670" xr:uid="{00000000-0005-0000-0000-000064190000}"/>
    <cellStyle name="Normal 2 2 2 2 2 10 2 3 3" xfId="13166" xr:uid="{00000000-0005-0000-0000-000065190000}"/>
    <cellStyle name="Normal 2 2 2 2 2 10 2 3 3 2" xfId="33218" xr:uid="{00000000-0005-0000-0000-000066190000}"/>
    <cellStyle name="Normal 2 2 2 2 2 10 2 3 4" xfId="24188" xr:uid="{00000000-0005-0000-0000-000067190000}"/>
    <cellStyle name="Normal 2 2 2 2 2 10 2 4" xfId="5630" xr:uid="{00000000-0005-0000-0000-000068190000}"/>
    <cellStyle name="Normal 2 2 2 2 2 10 2 4 2" xfId="14660" xr:uid="{00000000-0005-0000-0000-000069190000}"/>
    <cellStyle name="Normal 2 2 2 2 2 10 2 4 2 2" xfId="34712" xr:uid="{00000000-0005-0000-0000-00006A190000}"/>
    <cellStyle name="Normal 2 2 2 2 2 10 2 4 3" xfId="25682" xr:uid="{00000000-0005-0000-0000-00006B190000}"/>
    <cellStyle name="Normal 2 2 2 2 2 10 2 5" xfId="10178" xr:uid="{00000000-0005-0000-0000-00006C190000}"/>
    <cellStyle name="Normal 2 2 2 2 2 10 2 5 2" xfId="30230" xr:uid="{00000000-0005-0000-0000-00006D190000}"/>
    <cellStyle name="Normal 2 2 2 2 2 10 2 6" xfId="21200" xr:uid="{00000000-0005-0000-0000-00006E190000}"/>
    <cellStyle name="Normal 2 2 2 2 2 10 3" xfId="1895" xr:uid="{00000000-0005-0000-0000-00006F190000}"/>
    <cellStyle name="Normal 2 2 2 2 2 10 3 2" xfId="6377" xr:uid="{00000000-0005-0000-0000-000070190000}"/>
    <cellStyle name="Normal 2 2 2 2 2 10 3 2 2" xfId="15407" xr:uid="{00000000-0005-0000-0000-000071190000}"/>
    <cellStyle name="Normal 2 2 2 2 2 10 3 2 2 2" xfId="35459" xr:uid="{00000000-0005-0000-0000-000072190000}"/>
    <cellStyle name="Normal 2 2 2 2 2 10 3 2 3" xfId="26429" xr:uid="{00000000-0005-0000-0000-000073190000}"/>
    <cellStyle name="Normal 2 2 2 2 2 10 3 3" xfId="10925" xr:uid="{00000000-0005-0000-0000-000074190000}"/>
    <cellStyle name="Normal 2 2 2 2 2 10 3 3 2" xfId="30977" xr:uid="{00000000-0005-0000-0000-000075190000}"/>
    <cellStyle name="Normal 2 2 2 2 2 10 3 4" xfId="21947" xr:uid="{00000000-0005-0000-0000-000076190000}"/>
    <cellStyle name="Normal 2 2 2 2 2 10 4" xfId="3389" xr:uid="{00000000-0005-0000-0000-000077190000}"/>
    <cellStyle name="Normal 2 2 2 2 2 10 4 2" xfId="7871" xr:uid="{00000000-0005-0000-0000-000078190000}"/>
    <cellStyle name="Normal 2 2 2 2 2 10 4 2 2" xfId="16901" xr:uid="{00000000-0005-0000-0000-000079190000}"/>
    <cellStyle name="Normal 2 2 2 2 2 10 4 2 2 2" xfId="36953" xr:uid="{00000000-0005-0000-0000-00007A190000}"/>
    <cellStyle name="Normal 2 2 2 2 2 10 4 2 3" xfId="27923" xr:uid="{00000000-0005-0000-0000-00007B190000}"/>
    <cellStyle name="Normal 2 2 2 2 2 10 4 3" xfId="12419" xr:uid="{00000000-0005-0000-0000-00007C190000}"/>
    <cellStyle name="Normal 2 2 2 2 2 10 4 3 2" xfId="32471" xr:uid="{00000000-0005-0000-0000-00007D190000}"/>
    <cellStyle name="Normal 2 2 2 2 2 10 4 4" xfId="23441" xr:uid="{00000000-0005-0000-0000-00007E190000}"/>
    <cellStyle name="Normal 2 2 2 2 2 10 5" xfId="4883" xr:uid="{00000000-0005-0000-0000-00007F190000}"/>
    <cellStyle name="Normal 2 2 2 2 2 10 5 2" xfId="13913" xr:uid="{00000000-0005-0000-0000-000080190000}"/>
    <cellStyle name="Normal 2 2 2 2 2 10 5 2 2" xfId="33965" xr:uid="{00000000-0005-0000-0000-000081190000}"/>
    <cellStyle name="Normal 2 2 2 2 2 10 5 3" xfId="24935" xr:uid="{00000000-0005-0000-0000-000082190000}"/>
    <cellStyle name="Normal 2 2 2 2 2 10 6" xfId="9431" xr:uid="{00000000-0005-0000-0000-000083190000}"/>
    <cellStyle name="Normal 2 2 2 2 2 10 6 2" xfId="29483" xr:uid="{00000000-0005-0000-0000-000084190000}"/>
    <cellStyle name="Normal 2 2 2 2 2 10 7" xfId="20453" xr:uid="{00000000-0005-0000-0000-000085190000}"/>
    <cellStyle name="Normal 2 2 2 2 2 11" xfId="587" xr:uid="{00000000-0005-0000-0000-000086190000}"/>
    <cellStyle name="Normal 2 2 2 2 2 11 2" xfId="1334" xr:uid="{00000000-0005-0000-0000-000087190000}"/>
    <cellStyle name="Normal 2 2 2 2 2 11 2 2" xfId="2828" xr:uid="{00000000-0005-0000-0000-000088190000}"/>
    <cellStyle name="Normal 2 2 2 2 2 11 2 2 2" xfId="7310" xr:uid="{00000000-0005-0000-0000-000089190000}"/>
    <cellStyle name="Normal 2 2 2 2 2 11 2 2 2 2" xfId="16340" xr:uid="{00000000-0005-0000-0000-00008A190000}"/>
    <cellStyle name="Normal 2 2 2 2 2 11 2 2 2 2 2" xfId="36392" xr:uid="{00000000-0005-0000-0000-00008B190000}"/>
    <cellStyle name="Normal 2 2 2 2 2 11 2 2 2 3" xfId="27362" xr:uid="{00000000-0005-0000-0000-00008C190000}"/>
    <cellStyle name="Normal 2 2 2 2 2 11 2 2 3" xfId="11858" xr:uid="{00000000-0005-0000-0000-00008D190000}"/>
    <cellStyle name="Normal 2 2 2 2 2 11 2 2 3 2" xfId="31910" xr:uid="{00000000-0005-0000-0000-00008E190000}"/>
    <cellStyle name="Normal 2 2 2 2 2 11 2 2 4" xfId="22880" xr:uid="{00000000-0005-0000-0000-00008F190000}"/>
    <cellStyle name="Normal 2 2 2 2 2 11 2 3" xfId="4322" xr:uid="{00000000-0005-0000-0000-000090190000}"/>
    <cellStyle name="Normal 2 2 2 2 2 11 2 3 2" xfId="8804" xr:uid="{00000000-0005-0000-0000-000091190000}"/>
    <cellStyle name="Normal 2 2 2 2 2 11 2 3 2 2" xfId="17834" xr:uid="{00000000-0005-0000-0000-000092190000}"/>
    <cellStyle name="Normal 2 2 2 2 2 11 2 3 2 2 2" xfId="37886" xr:uid="{00000000-0005-0000-0000-000093190000}"/>
    <cellStyle name="Normal 2 2 2 2 2 11 2 3 2 3" xfId="28856" xr:uid="{00000000-0005-0000-0000-000094190000}"/>
    <cellStyle name="Normal 2 2 2 2 2 11 2 3 3" xfId="13352" xr:uid="{00000000-0005-0000-0000-000095190000}"/>
    <cellStyle name="Normal 2 2 2 2 2 11 2 3 3 2" xfId="33404" xr:uid="{00000000-0005-0000-0000-000096190000}"/>
    <cellStyle name="Normal 2 2 2 2 2 11 2 3 4" xfId="24374" xr:uid="{00000000-0005-0000-0000-000097190000}"/>
    <cellStyle name="Normal 2 2 2 2 2 11 2 4" xfId="5816" xr:uid="{00000000-0005-0000-0000-000098190000}"/>
    <cellStyle name="Normal 2 2 2 2 2 11 2 4 2" xfId="14846" xr:uid="{00000000-0005-0000-0000-000099190000}"/>
    <cellStyle name="Normal 2 2 2 2 2 11 2 4 2 2" xfId="34898" xr:uid="{00000000-0005-0000-0000-00009A190000}"/>
    <cellStyle name="Normal 2 2 2 2 2 11 2 4 3" xfId="25868" xr:uid="{00000000-0005-0000-0000-00009B190000}"/>
    <cellStyle name="Normal 2 2 2 2 2 11 2 5" xfId="10364" xr:uid="{00000000-0005-0000-0000-00009C190000}"/>
    <cellStyle name="Normal 2 2 2 2 2 11 2 5 2" xfId="30416" xr:uid="{00000000-0005-0000-0000-00009D190000}"/>
    <cellStyle name="Normal 2 2 2 2 2 11 2 6" xfId="21386" xr:uid="{00000000-0005-0000-0000-00009E190000}"/>
    <cellStyle name="Normal 2 2 2 2 2 11 3" xfId="2081" xr:uid="{00000000-0005-0000-0000-00009F190000}"/>
    <cellStyle name="Normal 2 2 2 2 2 11 3 2" xfId="6563" xr:uid="{00000000-0005-0000-0000-0000A0190000}"/>
    <cellStyle name="Normal 2 2 2 2 2 11 3 2 2" xfId="15593" xr:uid="{00000000-0005-0000-0000-0000A1190000}"/>
    <cellStyle name="Normal 2 2 2 2 2 11 3 2 2 2" xfId="35645" xr:uid="{00000000-0005-0000-0000-0000A2190000}"/>
    <cellStyle name="Normal 2 2 2 2 2 11 3 2 3" xfId="26615" xr:uid="{00000000-0005-0000-0000-0000A3190000}"/>
    <cellStyle name="Normal 2 2 2 2 2 11 3 3" xfId="11111" xr:uid="{00000000-0005-0000-0000-0000A4190000}"/>
    <cellStyle name="Normal 2 2 2 2 2 11 3 3 2" xfId="31163" xr:uid="{00000000-0005-0000-0000-0000A5190000}"/>
    <cellStyle name="Normal 2 2 2 2 2 11 3 4" xfId="22133" xr:uid="{00000000-0005-0000-0000-0000A6190000}"/>
    <cellStyle name="Normal 2 2 2 2 2 11 4" xfId="3575" xr:uid="{00000000-0005-0000-0000-0000A7190000}"/>
    <cellStyle name="Normal 2 2 2 2 2 11 4 2" xfId="8057" xr:uid="{00000000-0005-0000-0000-0000A8190000}"/>
    <cellStyle name="Normal 2 2 2 2 2 11 4 2 2" xfId="17087" xr:uid="{00000000-0005-0000-0000-0000A9190000}"/>
    <cellStyle name="Normal 2 2 2 2 2 11 4 2 2 2" xfId="37139" xr:uid="{00000000-0005-0000-0000-0000AA190000}"/>
    <cellStyle name="Normal 2 2 2 2 2 11 4 2 3" xfId="28109" xr:uid="{00000000-0005-0000-0000-0000AB190000}"/>
    <cellStyle name="Normal 2 2 2 2 2 11 4 3" xfId="12605" xr:uid="{00000000-0005-0000-0000-0000AC190000}"/>
    <cellStyle name="Normal 2 2 2 2 2 11 4 3 2" xfId="32657" xr:uid="{00000000-0005-0000-0000-0000AD190000}"/>
    <cellStyle name="Normal 2 2 2 2 2 11 4 4" xfId="23627" xr:uid="{00000000-0005-0000-0000-0000AE190000}"/>
    <cellStyle name="Normal 2 2 2 2 2 11 5" xfId="5069" xr:uid="{00000000-0005-0000-0000-0000AF190000}"/>
    <cellStyle name="Normal 2 2 2 2 2 11 5 2" xfId="14099" xr:uid="{00000000-0005-0000-0000-0000B0190000}"/>
    <cellStyle name="Normal 2 2 2 2 2 11 5 2 2" xfId="34151" xr:uid="{00000000-0005-0000-0000-0000B1190000}"/>
    <cellStyle name="Normal 2 2 2 2 2 11 5 3" xfId="25121" xr:uid="{00000000-0005-0000-0000-0000B2190000}"/>
    <cellStyle name="Normal 2 2 2 2 2 11 6" xfId="9617" xr:uid="{00000000-0005-0000-0000-0000B3190000}"/>
    <cellStyle name="Normal 2 2 2 2 2 11 6 2" xfId="29669" xr:uid="{00000000-0005-0000-0000-0000B4190000}"/>
    <cellStyle name="Normal 2 2 2 2 2 11 7" xfId="20639" xr:uid="{00000000-0005-0000-0000-0000B5190000}"/>
    <cellStyle name="Normal 2 2 2 2 2 12" xfId="774" xr:uid="{00000000-0005-0000-0000-0000B6190000}"/>
    <cellStyle name="Normal 2 2 2 2 2 12 2" xfId="2268" xr:uid="{00000000-0005-0000-0000-0000B7190000}"/>
    <cellStyle name="Normal 2 2 2 2 2 12 2 2" xfId="6750" xr:uid="{00000000-0005-0000-0000-0000B8190000}"/>
    <cellStyle name="Normal 2 2 2 2 2 12 2 2 2" xfId="15780" xr:uid="{00000000-0005-0000-0000-0000B9190000}"/>
    <cellStyle name="Normal 2 2 2 2 2 12 2 2 2 2" xfId="35832" xr:uid="{00000000-0005-0000-0000-0000BA190000}"/>
    <cellStyle name="Normal 2 2 2 2 2 12 2 2 3" xfId="26802" xr:uid="{00000000-0005-0000-0000-0000BB190000}"/>
    <cellStyle name="Normal 2 2 2 2 2 12 2 3" xfId="11298" xr:uid="{00000000-0005-0000-0000-0000BC190000}"/>
    <cellStyle name="Normal 2 2 2 2 2 12 2 3 2" xfId="31350" xr:uid="{00000000-0005-0000-0000-0000BD190000}"/>
    <cellStyle name="Normal 2 2 2 2 2 12 2 4" xfId="22320" xr:uid="{00000000-0005-0000-0000-0000BE190000}"/>
    <cellStyle name="Normal 2 2 2 2 2 12 3" xfId="3762" xr:uid="{00000000-0005-0000-0000-0000BF190000}"/>
    <cellStyle name="Normal 2 2 2 2 2 12 3 2" xfId="8244" xr:uid="{00000000-0005-0000-0000-0000C0190000}"/>
    <cellStyle name="Normal 2 2 2 2 2 12 3 2 2" xfId="17274" xr:uid="{00000000-0005-0000-0000-0000C1190000}"/>
    <cellStyle name="Normal 2 2 2 2 2 12 3 2 2 2" xfId="37326" xr:uid="{00000000-0005-0000-0000-0000C2190000}"/>
    <cellStyle name="Normal 2 2 2 2 2 12 3 2 3" xfId="28296" xr:uid="{00000000-0005-0000-0000-0000C3190000}"/>
    <cellStyle name="Normal 2 2 2 2 2 12 3 3" xfId="12792" xr:uid="{00000000-0005-0000-0000-0000C4190000}"/>
    <cellStyle name="Normal 2 2 2 2 2 12 3 3 2" xfId="32844" xr:uid="{00000000-0005-0000-0000-0000C5190000}"/>
    <cellStyle name="Normal 2 2 2 2 2 12 3 4" xfId="23814" xr:uid="{00000000-0005-0000-0000-0000C6190000}"/>
    <cellStyle name="Normal 2 2 2 2 2 12 4" xfId="5256" xr:uid="{00000000-0005-0000-0000-0000C7190000}"/>
    <cellStyle name="Normal 2 2 2 2 2 12 4 2" xfId="14286" xr:uid="{00000000-0005-0000-0000-0000C8190000}"/>
    <cellStyle name="Normal 2 2 2 2 2 12 4 2 2" xfId="34338" xr:uid="{00000000-0005-0000-0000-0000C9190000}"/>
    <cellStyle name="Normal 2 2 2 2 2 12 4 3" xfId="25308" xr:uid="{00000000-0005-0000-0000-0000CA190000}"/>
    <cellStyle name="Normal 2 2 2 2 2 12 5" xfId="9804" xr:uid="{00000000-0005-0000-0000-0000CB190000}"/>
    <cellStyle name="Normal 2 2 2 2 2 12 5 2" xfId="29856" xr:uid="{00000000-0005-0000-0000-0000CC190000}"/>
    <cellStyle name="Normal 2 2 2 2 2 12 6" xfId="20826" xr:uid="{00000000-0005-0000-0000-0000CD190000}"/>
    <cellStyle name="Normal 2 2 2 2 2 13" xfId="1523" xr:uid="{00000000-0005-0000-0000-0000CE190000}"/>
    <cellStyle name="Normal 2 2 2 2 2 13 2" xfId="6005" xr:uid="{00000000-0005-0000-0000-0000CF190000}"/>
    <cellStyle name="Normal 2 2 2 2 2 13 2 2" xfId="15035" xr:uid="{00000000-0005-0000-0000-0000D0190000}"/>
    <cellStyle name="Normal 2 2 2 2 2 13 2 2 2" xfId="35087" xr:uid="{00000000-0005-0000-0000-0000D1190000}"/>
    <cellStyle name="Normal 2 2 2 2 2 13 2 3" xfId="26057" xr:uid="{00000000-0005-0000-0000-0000D2190000}"/>
    <cellStyle name="Normal 2 2 2 2 2 13 3" xfId="10553" xr:uid="{00000000-0005-0000-0000-0000D3190000}"/>
    <cellStyle name="Normal 2 2 2 2 2 13 3 2" xfId="30605" xr:uid="{00000000-0005-0000-0000-0000D4190000}"/>
    <cellStyle name="Normal 2 2 2 2 2 13 4" xfId="21575" xr:uid="{00000000-0005-0000-0000-0000D5190000}"/>
    <cellStyle name="Normal 2 2 2 2 2 14" xfId="3017" xr:uid="{00000000-0005-0000-0000-0000D6190000}"/>
    <cellStyle name="Normal 2 2 2 2 2 14 2" xfId="7499" xr:uid="{00000000-0005-0000-0000-0000D7190000}"/>
    <cellStyle name="Normal 2 2 2 2 2 14 2 2" xfId="16529" xr:uid="{00000000-0005-0000-0000-0000D8190000}"/>
    <cellStyle name="Normal 2 2 2 2 2 14 2 2 2" xfId="36581" xr:uid="{00000000-0005-0000-0000-0000D9190000}"/>
    <cellStyle name="Normal 2 2 2 2 2 14 2 3" xfId="27551" xr:uid="{00000000-0005-0000-0000-0000DA190000}"/>
    <cellStyle name="Normal 2 2 2 2 2 14 3" xfId="12047" xr:uid="{00000000-0005-0000-0000-0000DB190000}"/>
    <cellStyle name="Normal 2 2 2 2 2 14 3 2" xfId="32099" xr:uid="{00000000-0005-0000-0000-0000DC190000}"/>
    <cellStyle name="Normal 2 2 2 2 2 14 4" xfId="23069" xr:uid="{00000000-0005-0000-0000-0000DD190000}"/>
    <cellStyle name="Normal 2 2 2 2 2 15" xfId="4511" xr:uid="{00000000-0005-0000-0000-0000DE190000}"/>
    <cellStyle name="Normal 2 2 2 2 2 15 2" xfId="13541" xr:uid="{00000000-0005-0000-0000-0000DF190000}"/>
    <cellStyle name="Normal 2 2 2 2 2 15 2 2" xfId="33593" xr:uid="{00000000-0005-0000-0000-0000E0190000}"/>
    <cellStyle name="Normal 2 2 2 2 2 15 3" xfId="24563" xr:uid="{00000000-0005-0000-0000-0000E1190000}"/>
    <cellStyle name="Normal 2 2 2 2 2 16" xfId="9059" xr:uid="{00000000-0005-0000-0000-0000E2190000}"/>
    <cellStyle name="Normal 2 2 2 2 2 16 2" xfId="29111" xr:uid="{00000000-0005-0000-0000-0000E3190000}"/>
    <cellStyle name="Normal 2 2 2 2 2 17" xfId="20081" xr:uid="{00000000-0005-0000-0000-0000E4190000}"/>
    <cellStyle name="Normal 2 2 2 2 2 2" xfId="52" xr:uid="{00000000-0005-0000-0000-0000E5190000}"/>
    <cellStyle name="Normal 2 2 2 2 2 2 10" xfId="20104" xr:uid="{00000000-0005-0000-0000-0000E6190000}"/>
    <cellStyle name="Normal 2 2 2 2 2 2 2" xfId="238" xr:uid="{00000000-0005-0000-0000-0000E7190000}"/>
    <cellStyle name="Normal 2 2 2 2 2 2 2 2" xfId="983" xr:uid="{00000000-0005-0000-0000-0000E8190000}"/>
    <cellStyle name="Normal 2 2 2 2 2 2 2 2 2" xfId="2477" xr:uid="{00000000-0005-0000-0000-0000E9190000}"/>
    <cellStyle name="Normal 2 2 2 2 2 2 2 2 2 2" xfId="6959" xr:uid="{00000000-0005-0000-0000-0000EA190000}"/>
    <cellStyle name="Normal 2 2 2 2 2 2 2 2 2 2 2" xfId="15989" xr:uid="{00000000-0005-0000-0000-0000EB190000}"/>
    <cellStyle name="Normal 2 2 2 2 2 2 2 2 2 2 2 2" xfId="36041" xr:uid="{00000000-0005-0000-0000-0000EC190000}"/>
    <cellStyle name="Normal 2 2 2 2 2 2 2 2 2 2 3" xfId="27011" xr:uid="{00000000-0005-0000-0000-0000ED190000}"/>
    <cellStyle name="Normal 2 2 2 2 2 2 2 2 2 3" xfId="11507" xr:uid="{00000000-0005-0000-0000-0000EE190000}"/>
    <cellStyle name="Normal 2 2 2 2 2 2 2 2 2 3 2" xfId="31559" xr:uid="{00000000-0005-0000-0000-0000EF190000}"/>
    <cellStyle name="Normal 2 2 2 2 2 2 2 2 2 4" xfId="22529" xr:uid="{00000000-0005-0000-0000-0000F0190000}"/>
    <cellStyle name="Normal 2 2 2 2 2 2 2 2 3" xfId="3971" xr:uid="{00000000-0005-0000-0000-0000F1190000}"/>
    <cellStyle name="Normal 2 2 2 2 2 2 2 2 3 2" xfId="8453" xr:uid="{00000000-0005-0000-0000-0000F2190000}"/>
    <cellStyle name="Normal 2 2 2 2 2 2 2 2 3 2 2" xfId="17483" xr:uid="{00000000-0005-0000-0000-0000F3190000}"/>
    <cellStyle name="Normal 2 2 2 2 2 2 2 2 3 2 2 2" xfId="37535" xr:uid="{00000000-0005-0000-0000-0000F4190000}"/>
    <cellStyle name="Normal 2 2 2 2 2 2 2 2 3 2 3" xfId="28505" xr:uid="{00000000-0005-0000-0000-0000F5190000}"/>
    <cellStyle name="Normal 2 2 2 2 2 2 2 2 3 3" xfId="13001" xr:uid="{00000000-0005-0000-0000-0000F6190000}"/>
    <cellStyle name="Normal 2 2 2 2 2 2 2 2 3 3 2" xfId="33053" xr:uid="{00000000-0005-0000-0000-0000F7190000}"/>
    <cellStyle name="Normal 2 2 2 2 2 2 2 2 3 4" xfId="24023" xr:uid="{00000000-0005-0000-0000-0000F8190000}"/>
    <cellStyle name="Normal 2 2 2 2 2 2 2 2 4" xfId="5465" xr:uid="{00000000-0005-0000-0000-0000F9190000}"/>
    <cellStyle name="Normal 2 2 2 2 2 2 2 2 4 2" xfId="14495" xr:uid="{00000000-0005-0000-0000-0000FA190000}"/>
    <cellStyle name="Normal 2 2 2 2 2 2 2 2 4 2 2" xfId="34547" xr:uid="{00000000-0005-0000-0000-0000FB190000}"/>
    <cellStyle name="Normal 2 2 2 2 2 2 2 2 4 3" xfId="25517" xr:uid="{00000000-0005-0000-0000-0000FC190000}"/>
    <cellStyle name="Normal 2 2 2 2 2 2 2 2 5" xfId="10013" xr:uid="{00000000-0005-0000-0000-0000FD190000}"/>
    <cellStyle name="Normal 2 2 2 2 2 2 2 2 5 2" xfId="30065" xr:uid="{00000000-0005-0000-0000-0000FE190000}"/>
    <cellStyle name="Normal 2 2 2 2 2 2 2 2 6" xfId="21035" xr:uid="{00000000-0005-0000-0000-0000FF190000}"/>
    <cellStyle name="Normal 2 2 2 2 2 2 2 3" xfId="1732" xr:uid="{00000000-0005-0000-0000-0000001A0000}"/>
    <cellStyle name="Normal 2 2 2 2 2 2 2 3 2" xfId="6214" xr:uid="{00000000-0005-0000-0000-0000011A0000}"/>
    <cellStyle name="Normal 2 2 2 2 2 2 2 3 2 2" xfId="15244" xr:uid="{00000000-0005-0000-0000-0000021A0000}"/>
    <cellStyle name="Normal 2 2 2 2 2 2 2 3 2 2 2" xfId="35296" xr:uid="{00000000-0005-0000-0000-0000031A0000}"/>
    <cellStyle name="Normal 2 2 2 2 2 2 2 3 2 3" xfId="26266" xr:uid="{00000000-0005-0000-0000-0000041A0000}"/>
    <cellStyle name="Normal 2 2 2 2 2 2 2 3 3" xfId="10762" xr:uid="{00000000-0005-0000-0000-0000051A0000}"/>
    <cellStyle name="Normal 2 2 2 2 2 2 2 3 3 2" xfId="30814" xr:uid="{00000000-0005-0000-0000-0000061A0000}"/>
    <cellStyle name="Normal 2 2 2 2 2 2 2 3 4" xfId="21784" xr:uid="{00000000-0005-0000-0000-0000071A0000}"/>
    <cellStyle name="Normal 2 2 2 2 2 2 2 4" xfId="3226" xr:uid="{00000000-0005-0000-0000-0000081A0000}"/>
    <cellStyle name="Normal 2 2 2 2 2 2 2 4 2" xfId="7708" xr:uid="{00000000-0005-0000-0000-0000091A0000}"/>
    <cellStyle name="Normal 2 2 2 2 2 2 2 4 2 2" xfId="16738" xr:uid="{00000000-0005-0000-0000-00000A1A0000}"/>
    <cellStyle name="Normal 2 2 2 2 2 2 2 4 2 2 2" xfId="36790" xr:uid="{00000000-0005-0000-0000-00000B1A0000}"/>
    <cellStyle name="Normal 2 2 2 2 2 2 2 4 2 3" xfId="27760" xr:uid="{00000000-0005-0000-0000-00000C1A0000}"/>
    <cellStyle name="Normal 2 2 2 2 2 2 2 4 3" xfId="12256" xr:uid="{00000000-0005-0000-0000-00000D1A0000}"/>
    <cellStyle name="Normal 2 2 2 2 2 2 2 4 3 2" xfId="32308" xr:uid="{00000000-0005-0000-0000-00000E1A0000}"/>
    <cellStyle name="Normal 2 2 2 2 2 2 2 4 4" xfId="23278" xr:uid="{00000000-0005-0000-0000-00000F1A0000}"/>
    <cellStyle name="Normal 2 2 2 2 2 2 2 5" xfId="4720" xr:uid="{00000000-0005-0000-0000-0000101A0000}"/>
    <cellStyle name="Normal 2 2 2 2 2 2 2 5 2" xfId="13750" xr:uid="{00000000-0005-0000-0000-0000111A0000}"/>
    <cellStyle name="Normal 2 2 2 2 2 2 2 5 2 2" xfId="33802" xr:uid="{00000000-0005-0000-0000-0000121A0000}"/>
    <cellStyle name="Normal 2 2 2 2 2 2 2 5 3" xfId="24772" xr:uid="{00000000-0005-0000-0000-0000131A0000}"/>
    <cellStyle name="Normal 2 2 2 2 2 2 2 6" xfId="9268" xr:uid="{00000000-0005-0000-0000-0000141A0000}"/>
    <cellStyle name="Normal 2 2 2 2 2 2 2 6 2" xfId="29320" xr:uid="{00000000-0005-0000-0000-0000151A0000}"/>
    <cellStyle name="Normal 2 2 2 2 2 2 2 7" xfId="20290" xr:uid="{00000000-0005-0000-0000-0000161A0000}"/>
    <cellStyle name="Normal 2 2 2 2 2 2 3" xfId="424" xr:uid="{00000000-0005-0000-0000-0000171A0000}"/>
    <cellStyle name="Normal 2 2 2 2 2 2 3 2" xfId="1171" xr:uid="{00000000-0005-0000-0000-0000181A0000}"/>
    <cellStyle name="Normal 2 2 2 2 2 2 3 2 2" xfId="2665" xr:uid="{00000000-0005-0000-0000-0000191A0000}"/>
    <cellStyle name="Normal 2 2 2 2 2 2 3 2 2 2" xfId="7147" xr:uid="{00000000-0005-0000-0000-00001A1A0000}"/>
    <cellStyle name="Normal 2 2 2 2 2 2 3 2 2 2 2" xfId="16177" xr:uid="{00000000-0005-0000-0000-00001B1A0000}"/>
    <cellStyle name="Normal 2 2 2 2 2 2 3 2 2 2 2 2" xfId="36229" xr:uid="{00000000-0005-0000-0000-00001C1A0000}"/>
    <cellStyle name="Normal 2 2 2 2 2 2 3 2 2 2 3" xfId="27199" xr:uid="{00000000-0005-0000-0000-00001D1A0000}"/>
    <cellStyle name="Normal 2 2 2 2 2 2 3 2 2 3" xfId="11695" xr:uid="{00000000-0005-0000-0000-00001E1A0000}"/>
    <cellStyle name="Normal 2 2 2 2 2 2 3 2 2 3 2" xfId="31747" xr:uid="{00000000-0005-0000-0000-00001F1A0000}"/>
    <cellStyle name="Normal 2 2 2 2 2 2 3 2 2 4" xfId="22717" xr:uid="{00000000-0005-0000-0000-0000201A0000}"/>
    <cellStyle name="Normal 2 2 2 2 2 2 3 2 3" xfId="4159" xr:uid="{00000000-0005-0000-0000-0000211A0000}"/>
    <cellStyle name="Normal 2 2 2 2 2 2 3 2 3 2" xfId="8641" xr:uid="{00000000-0005-0000-0000-0000221A0000}"/>
    <cellStyle name="Normal 2 2 2 2 2 2 3 2 3 2 2" xfId="17671" xr:uid="{00000000-0005-0000-0000-0000231A0000}"/>
    <cellStyle name="Normal 2 2 2 2 2 2 3 2 3 2 2 2" xfId="37723" xr:uid="{00000000-0005-0000-0000-0000241A0000}"/>
    <cellStyle name="Normal 2 2 2 2 2 2 3 2 3 2 3" xfId="28693" xr:uid="{00000000-0005-0000-0000-0000251A0000}"/>
    <cellStyle name="Normal 2 2 2 2 2 2 3 2 3 3" xfId="13189" xr:uid="{00000000-0005-0000-0000-0000261A0000}"/>
    <cellStyle name="Normal 2 2 2 2 2 2 3 2 3 3 2" xfId="33241" xr:uid="{00000000-0005-0000-0000-0000271A0000}"/>
    <cellStyle name="Normal 2 2 2 2 2 2 3 2 3 4" xfId="24211" xr:uid="{00000000-0005-0000-0000-0000281A0000}"/>
    <cellStyle name="Normal 2 2 2 2 2 2 3 2 4" xfId="5653" xr:uid="{00000000-0005-0000-0000-0000291A0000}"/>
    <cellStyle name="Normal 2 2 2 2 2 2 3 2 4 2" xfId="14683" xr:uid="{00000000-0005-0000-0000-00002A1A0000}"/>
    <cellStyle name="Normal 2 2 2 2 2 2 3 2 4 2 2" xfId="34735" xr:uid="{00000000-0005-0000-0000-00002B1A0000}"/>
    <cellStyle name="Normal 2 2 2 2 2 2 3 2 4 3" xfId="25705" xr:uid="{00000000-0005-0000-0000-00002C1A0000}"/>
    <cellStyle name="Normal 2 2 2 2 2 2 3 2 5" xfId="10201" xr:uid="{00000000-0005-0000-0000-00002D1A0000}"/>
    <cellStyle name="Normal 2 2 2 2 2 2 3 2 5 2" xfId="30253" xr:uid="{00000000-0005-0000-0000-00002E1A0000}"/>
    <cellStyle name="Normal 2 2 2 2 2 2 3 2 6" xfId="21223" xr:uid="{00000000-0005-0000-0000-00002F1A0000}"/>
    <cellStyle name="Normal 2 2 2 2 2 2 3 3" xfId="1918" xr:uid="{00000000-0005-0000-0000-0000301A0000}"/>
    <cellStyle name="Normal 2 2 2 2 2 2 3 3 2" xfId="6400" xr:uid="{00000000-0005-0000-0000-0000311A0000}"/>
    <cellStyle name="Normal 2 2 2 2 2 2 3 3 2 2" xfId="15430" xr:uid="{00000000-0005-0000-0000-0000321A0000}"/>
    <cellStyle name="Normal 2 2 2 2 2 2 3 3 2 2 2" xfId="35482" xr:uid="{00000000-0005-0000-0000-0000331A0000}"/>
    <cellStyle name="Normal 2 2 2 2 2 2 3 3 2 3" xfId="26452" xr:uid="{00000000-0005-0000-0000-0000341A0000}"/>
    <cellStyle name="Normal 2 2 2 2 2 2 3 3 3" xfId="10948" xr:uid="{00000000-0005-0000-0000-0000351A0000}"/>
    <cellStyle name="Normal 2 2 2 2 2 2 3 3 3 2" xfId="31000" xr:uid="{00000000-0005-0000-0000-0000361A0000}"/>
    <cellStyle name="Normal 2 2 2 2 2 2 3 3 4" xfId="21970" xr:uid="{00000000-0005-0000-0000-0000371A0000}"/>
    <cellStyle name="Normal 2 2 2 2 2 2 3 4" xfId="3412" xr:uid="{00000000-0005-0000-0000-0000381A0000}"/>
    <cellStyle name="Normal 2 2 2 2 2 2 3 4 2" xfId="7894" xr:uid="{00000000-0005-0000-0000-0000391A0000}"/>
    <cellStyle name="Normal 2 2 2 2 2 2 3 4 2 2" xfId="16924" xr:uid="{00000000-0005-0000-0000-00003A1A0000}"/>
    <cellStyle name="Normal 2 2 2 2 2 2 3 4 2 2 2" xfId="36976" xr:uid="{00000000-0005-0000-0000-00003B1A0000}"/>
    <cellStyle name="Normal 2 2 2 2 2 2 3 4 2 3" xfId="27946" xr:uid="{00000000-0005-0000-0000-00003C1A0000}"/>
    <cellStyle name="Normal 2 2 2 2 2 2 3 4 3" xfId="12442" xr:uid="{00000000-0005-0000-0000-00003D1A0000}"/>
    <cellStyle name="Normal 2 2 2 2 2 2 3 4 3 2" xfId="32494" xr:uid="{00000000-0005-0000-0000-00003E1A0000}"/>
    <cellStyle name="Normal 2 2 2 2 2 2 3 4 4" xfId="23464" xr:uid="{00000000-0005-0000-0000-00003F1A0000}"/>
    <cellStyle name="Normal 2 2 2 2 2 2 3 5" xfId="4906" xr:uid="{00000000-0005-0000-0000-0000401A0000}"/>
    <cellStyle name="Normal 2 2 2 2 2 2 3 5 2" xfId="13936" xr:uid="{00000000-0005-0000-0000-0000411A0000}"/>
    <cellStyle name="Normal 2 2 2 2 2 2 3 5 2 2" xfId="33988" xr:uid="{00000000-0005-0000-0000-0000421A0000}"/>
    <cellStyle name="Normal 2 2 2 2 2 2 3 5 3" xfId="24958" xr:uid="{00000000-0005-0000-0000-0000431A0000}"/>
    <cellStyle name="Normal 2 2 2 2 2 2 3 6" xfId="9454" xr:uid="{00000000-0005-0000-0000-0000441A0000}"/>
    <cellStyle name="Normal 2 2 2 2 2 2 3 6 2" xfId="29506" xr:uid="{00000000-0005-0000-0000-0000451A0000}"/>
    <cellStyle name="Normal 2 2 2 2 2 2 3 7" xfId="20476" xr:uid="{00000000-0005-0000-0000-0000461A0000}"/>
    <cellStyle name="Normal 2 2 2 2 2 2 4" xfId="610" xr:uid="{00000000-0005-0000-0000-0000471A0000}"/>
    <cellStyle name="Normal 2 2 2 2 2 2 4 2" xfId="1357" xr:uid="{00000000-0005-0000-0000-0000481A0000}"/>
    <cellStyle name="Normal 2 2 2 2 2 2 4 2 2" xfId="2851" xr:uid="{00000000-0005-0000-0000-0000491A0000}"/>
    <cellStyle name="Normal 2 2 2 2 2 2 4 2 2 2" xfId="7333" xr:uid="{00000000-0005-0000-0000-00004A1A0000}"/>
    <cellStyle name="Normal 2 2 2 2 2 2 4 2 2 2 2" xfId="16363" xr:uid="{00000000-0005-0000-0000-00004B1A0000}"/>
    <cellStyle name="Normal 2 2 2 2 2 2 4 2 2 2 2 2" xfId="36415" xr:uid="{00000000-0005-0000-0000-00004C1A0000}"/>
    <cellStyle name="Normal 2 2 2 2 2 2 4 2 2 2 3" xfId="27385" xr:uid="{00000000-0005-0000-0000-00004D1A0000}"/>
    <cellStyle name="Normal 2 2 2 2 2 2 4 2 2 3" xfId="11881" xr:uid="{00000000-0005-0000-0000-00004E1A0000}"/>
    <cellStyle name="Normal 2 2 2 2 2 2 4 2 2 3 2" xfId="31933" xr:uid="{00000000-0005-0000-0000-00004F1A0000}"/>
    <cellStyle name="Normal 2 2 2 2 2 2 4 2 2 4" xfId="22903" xr:uid="{00000000-0005-0000-0000-0000501A0000}"/>
    <cellStyle name="Normal 2 2 2 2 2 2 4 2 3" xfId="4345" xr:uid="{00000000-0005-0000-0000-0000511A0000}"/>
    <cellStyle name="Normal 2 2 2 2 2 2 4 2 3 2" xfId="8827" xr:uid="{00000000-0005-0000-0000-0000521A0000}"/>
    <cellStyle name="Normal 2 2 2 2 2 2 4 2 3 2 2" xfId="17857" xr:uid="{00000000-0005-0000-0000-0000531A0000}"/>
    <cellStyle name="Normal 2 2 2 2 2 2 4 2 3 2 2 2" xfId="37909" xr:uid="{00000000-0005-0000-0000-0000541A0000}"/>
    <cellStyle name="Normal 2 2 2 2 2 2 4 2 3 2 3" xfId="28879" xr:uid="{00000000-0005-0000-0000-0000551A0000}"/>
    <cellStyle name="Normal 2 2 2 2 2 2 4 2 3 3" xfId="13375" xr:uid="{00000000-0005-0000-0000-0000561A0000}"/>
    <cellStyle name="Normal 2 2 2 2 2 2 4 2 3 3 2" xfId="33427" xr:uid="{00000000-0005-0000-0000-0000571A0000}"/>
    <cellStyle name="Normal 2 2 2 2 2 2 4 2 3 4" xfId="24397" xr:uid="{00000000-0005-0000-0000-0000581A0000}"/>
    <cellStyle name="Normal 2 2 2 2 2 2 4 2 4" xfId="5839" xr:uid="{00000000-0005-0000-0000-0000591A0000}"/>
    <cellStyle name="Normal 2 2 2 2 2 2 4 2 4 2" xfId="14869" xr:uid="{00000000-0005-0000-0000-00005A1A0000}"/>
    <cellStyle name="Normal 2 2 2 2 2 2 4 2 4 2 2" xfId="34921" xr:uid="{00000000-0005-0000-0000-00005B1A0000}"/>
    <cellStyle name="Normal 2 2 2 2 2 2 4 2 4 3" xfId="25891" xr:uid="{00000000-0005-0000-0000-00005C1A0000}"/>
    <cellStyle name="Normal 2 2 2 2 2 2 4 2 5" xfId="10387" xr:uid="{00000000-0005-0000-0000-00005D1A0000}"/>
    <cellStyle name="Normal 2 2 2 2 2 2 4 2 5 2" xfId="30439" xr:uid="{00000000-0005-0000-0000-00005E1A0000}"/>
    <cellStyle name="Normal 2 2 2 2 2 2 4 2 6" xfId="21409" xr:uid="{00000000-0005-0000-0000-00005F1A0000}"/>
    <cellStyle name="Normal 2 2 2 2 2 2 4 3" xfId="2104" xr:uid="{00000000-0005-0000-0000-0000601A0000}"/>
    <cellStyle name="Normal 2 2 2 2 2 2 4 3 2" xfId="6586" xr:uid="{00000000-0005-0000-0000-0000611A0000}"/>
    <cellStyle name="Normal 2 2 2 2 2 2 4 3 2 2" xfId="15616" xr:uid="{00000000-0005-0000-0000-0000621A0000}"/>
    <cellStyle name="Normal 2 2 2 2 2 2 4 3 2 2 2" xfId="35668" xr:uid="{00000000-0005-0000-0000-0000631A0000}"/>
    <cellStyle name="Normal 2 2 2 2 2 2 4 3 2 3" xfId="26638" xr:uid="{00000000-0005-0000-0000-0000641A0000}"/>
    <cellStyle name="Normal 2 2 2 2 2 2 4 3 3" xfId="11134" xr:uid="{00000000-0005-0000-0000-0000651A0000}"/>
    <cellStyle name="Normal 2 2 2 2 2 2 4 3 3 2" xfId="31186" xr:uid="{00000000-0005-0000-0000-0000661A0000}"/>
    <cellStyle name="Normal 2 2 2 2 2 2 4 3 4" xfId="22156" xr:uid="{00000000-0005-0000-0000-0000671A0000}"/>
    <cellStyle name="Normal 2 2 2 2 2 2 4 4" xfId="3598" xr:uid="{00000000-0005-0000-0000-0000681A0000}"/>
    <cellStyle name="Normal 2 2 2 2 2 2 4 4 2" xfId="8080" xr:uid="{00000000-0005-0000-0000-0000691A0000}"/>
    <cellStyle name="Normal 2 2 2 2 2 2 4 4 2 2" xfId="17110" xr:uid="{00000000-0005-0000-0000-00006A1A0000}"/>
    <cellStyle name="Normal 2 2 2 2 2 2 4 4 2 2 2" xfId="37162" xr:uid="{00000000-0005-0000-0000-00006B1A0000}"/>
    <cellStyle name="Normal 2 2 2 2 2 2 4 4 2 3" xfId="28132" xr:uid="{00000000-0005-0000-0000-00006C1A0000}"/>
    <cellStyle name="Normal 2 2 2 2 2 2 4 4 3" xfId="12628" xr:uid="{00000000-0005-0000-0000-00006D1A0000}"/>
    <cellStyle name="Normal 2 2 2 2 2 2 4 4 3 2" xfId="32680" xr:uid="{00000000-0005-0000-0000-00006E1A0000}"/>
    <cellStyle name="Normal 2 2 2 2 2 2 4 4 4" xfId="23650" xr:uid="{00000000-0005-0000-0000-00006F1A0000}"/>
    <cellStyle name="Normal 2 2 2 2 2 2 4 5" xfId="5092" xr:uid="{00000000-0005-0000-0000-0000701A0000}"/>
    <cellStyle name="Normal 2 2 2 2 2 2 4 5 2" xfId="14122" xr:uid="{00000000-0005-0000-0000-0000711A0000}"/>
    <cellStyle name="Normal 2 2 2 2 2 2 4 5 2 2" xfId="34174" xr:uid="{00000000-0005-0000-0000-0000721A0000}"/>
    <cellStyle name="Normal 2 2 2 2 2 2 4 5 3" xfId="25144" xr:uid="{00000000-0005-0000-0000-0000731A0000}"/>
    <cellStyle name="Normal 2 2 2 2 2 2 4 6" xfId="9640" xr:uid="{00000000-0005-0000-0000-0000741A0000}"/>
    <cellStyle name="Normal 2 2 2 2 2 2 4 6 2" xfId="29692" xr:uid="{00000000-0005-0000-0000-0000751A0000}"/>
    <cellStyle name="Normal 2 2 2 2 2 2 4 7" xfId="20662" xr:uid="{00000000-0005-0000-0000-0000761A0000}"/>
    <cellStyle name="Normal 2 2 2 2 2 2 5" xfId="797" xr:uid="{00000000-0005-0000-0000-0000771A0000}"/>
    <cellStyle name="Normal 2 2 2 2 2 2 5 2" xfId="2291" xr:uid="{00000000-0005-0000-0000-0000781A0000}"/>
    <cellStyle name="Normal 2 2 2 2 2 2 5 2 2" xfId="6773" xr:uid="{00000000-0005-0000-0000-0000791A0000}"/>
    <cellStyle name="Normal 2 2 2 2 2 2 5 2 2 2" xfId="15803" xr:uid="{00000000-0005-0000-0000-00007A1A0000}"/>
    <cellStyle name="Normal 2 2 2 2 2 2 5 2 2 2 2" xfId="35855" xr:uid="{00000000-0005-0000-0000-00007B1A0000}"/>
    <cellStyle name="Normal 2 2 2 2 2 2 5 2 2 3" xfId="26825" xr:uid="{00000000-0005-0000-0000-00007C1A0000}"/>
    <cellStyle name="Normal 2 2 2 2 2 2 5 2 3" xfId="11321" xr:uid="{00000000-0005-0000-0000-00007D1A0000}"/>
    <cellStyle name="Normal 2 2 2 2 2 2 5 2 3 2" xfId="31373" xr:uid="{00000000-0005-0000-0000-00007E1A0000}"/>
    <cellStyle name="Normal 2 2 2 2 2 2 5 2 4" xfId="22343" xr:uid="{00000000-0005-0000-0000-00007F1A0000}"/>
    <cellStyle name="Normal 2 2 2 2 2 2 5 3" xfId="3785" xr:uid="{00000000-0005-0000-0000-0000801A0000}"/>
    <cellStyle name="Normal 2 2 2 2 2 2 5 3 2" xfId="8267" xr:uid="{00000000-0005-0000-0000-0000811A0000}"/>
    <cellStyle name="Normal 2 2 2 2 2 2 5 3 2 2" xfId="17297" xr:uid="{00000000-0005-0000-0000-0000821A0000}"/>
    <cellStyle name="Normal 2 2 2 2 2 2 5 3 2 2 2" xfId="37349" xr:uid="{00000000-0005-0000-0000-0000831A0000}"/>
    <cellStyle name="Normal 2 2 2 2 2 2 5 3 2 3" xfId="28319" xr:uid="{00000000-0005-0000-0000-0000841A0000}"/>
    <cellStyle name="Normal 2 2 2 2 2 2 5 3 3" xfId="12815" xr:uid="{00000000-0005-0000-0000-0000851A0000}"/>
    <cellStyle name="Normal 2 2 2 2 2 2 5 3 3 2" xfId="32867" xr:uid="{00000000-0005-0000-0000-0000861A0000}"/>
    <cellStyle name="Normal 2 2 2 2 2 2 5 3 4" xfId="23837" xr:uid="{00000000-0005-0000-0000-0000871A0000}"/>
    <cellStyle name="Normal 2 2 2 2 2 2 5 4" xfId="5279" xr:uid="{00000000-0005-0000-0000-0000881A0000}"/>
    <cellStyle name="Normal 2 2 2 2 2 2 5 4 2" xfId="14309" xr:uid="{00000000-0005-0000-0000-0000891A0000}"/>
    <cellStyle name="Normal 2 2 2 2 2 2 5 4 2 2" xfId="34361" xr:uid="{00000000-0005-0000-0000-00008A1A0000}"/>
    <cellStyle name="Normal 2 2 2 2 2 2 5 4 3" xfId="25331" xr:uid="{00000000-0005-0000-0000-00008B1A0000}"/>
    <cellStyle name="Normal 2 2 2 2 2 2 5 5" xfId="9827" xr:uid="{00000000-0005-0000-0000-00008C1A0000}"/>
    <cellStyle name="Normal 2 2 2 2 2 2 5 5 2" xfId="29879" xr:uid="{00000000-0005-0000-0000-00008D1A0000}"/>
    <cellStyle name="Normal 2 2 2 2 2 2 5 6" xfId="20849" xr:uid="{00000000-0005-0000-0000-00008E1A0000}"/>
    <cellStyle name="Normal 2 2 2 2 2 2 6" xfId="1546" xr:uid="{00000000-0005-0000-0000-00008F1A0000}"/>
    <cellStyle name="Normal 2 2 2 2 2 2 6 2" xfId="6028" xr:uid="{00000000-0005-0000-0000-0000901A0000}"/>
    <cellStyle name="Normal 2 2 2 2 2 2 6 2 2" xfId="15058" xr:uid="{00000000-0005-0000-0000-0000911A0000}"/>
    <cellStyle name="Normal 2 2 2 2 2 2 6 2 2 2" xfId="35110" xr:uid="{00000000-0005-0000-0000-0000921A0000}"/>
    <cellStyle name="Normal 2 2 2 2 2 2 6 2 3" xfId="26080" xr:uid="{00000000-0005-0000-0000-0000931A0000}"/>
    <cellStyle name="Normal 2 2 2 2 2 2 6 3" xfId="10576" xr:uid="{00000000-0005-0000-0000-0000941A0000}"/>
    <cellStyle name="Normal 2 2 2 2 2 2 6 3 2" xfId="30628" xr:uid="{00000000-0005-0000-0000-0000951A0000}"/>
    <cellStyle name="Normal 2 2 2 2 2 2 6 4" xfId="21598" xr:uid="{00000000-0005-0000-0000-0000961A0000}"/>
    <cellStyle name="Normal 2 2 2 2 2 2 7" xfId="3040" xr:uid="{00000000-0005-0000-0000-0000971A0000}"/>
    <cellStyle name="Normal 2 2 2 2 2 2 7 2" xfId="7522" xr:uid="{00000000-0005-0000-0000-0000981A0000}"/>
    <cellStyle name="Normal 2 2 2 2 2 2 7 2 2" xfId="16552" xr:uid="{00000000-0005-0000-0000-0000991A0000}"/>
    <cellStyle name="Normal 2 2 2 2 2 2 7 2 2 2" xfId="36604" xr:uid="{00000000-0005-0000-0000-00009A1A0000}"/>
    <cellStyle name="Normal 2 2 2 2 2 2 7 2 3" xfId="27574" xr:uid="{00000000-0005-0000-0000-00009B1A0000}"/>
    <cellStyle name="Normal 2 2 2 2 2 2 7 3" xfId="12070" xr:uid="{00000000-0005-0000-0000-00009C1A0000}"/>
    <cellStyle name="Normal 2 2 2 2 2 2 7 3 2" xfId="32122" xr:uid="{00000000-0005-0000-0000-00009D1A0000}"/>
    <cellStyle name="Normal 2 2 2 2 2 2 7 4" xfId="23092" xr:uid="{00000000-0005-0000-0000-00009E1A0000}"/>
    <cellStyle name="Normal 2 2 2 2 2 2 8" xfId="4534" xr:uid="{00000000-0005-0000-0000-00009F1A0000}"/>
    <cellStyle name="Normal 2 2 2 2 2 2 8 2" xfId="13564" xr:uid="{00000000-0005-0000-0000-0000A01A0000}"/>
    <cellStyle name="Normal 2 2 2 2 2 2 8 2 2" xfId="33616" xr:uid="{00000000-0005-0000-0000-0000A11A0000}"/>
    <cellStyle name="Normal 2 2 2 2 2 2 8 3" xfId="24586" xr:uid="{00000000-0005-0000-0000-0000A21A0000}"/>
    <cellStyle name="Normal 2 2 2 2 2 2 9" xfId="9082" xr:uid="{00000000-0005-0000-0000-0000A31A0000}"/>
    <cellStyle name="Normal 2 2 2 2 2 2 9 2" xfId="29134" xr:uid="{00000000-0005-0000-0000-0000A41A0000}"/>
    <cellStyle name="Normal 2 2 2 2 2 3" xfId="75" xr:uid="{00000000-0005-0000-0000-0000A51A0000}"/>
    <cellStyle name="Normal 2 2 2 2 2 3 10" xfId="20127" xr:uid="{00000000-0005-0000-0000-0000A61A0000}"/>
    <cellStyle name="Normal 2 2 2 2 2 3 2" xfId="261" xr:uid="{00000000-0005-0000-0000-0000A71A0000}"/>
    <cellStyle name="Normal 2 2 2 2 2 3 2 2" xfId="1006" xr:uid="{00000000-0005-0000-0000-0000A81A0000}"/>
    <cellStyle name="Normal 2 2 2 2 2 3 2 2 2" xfId="2500" xr:uid="{00000000-0005-0000-0000-0000A91A0000}"/>
    <cellStyle name="Normal 2 2 2 2 2 3 2 2 2 2" xfId="6982" xr:uid="{00000000-0005-0000-0000-0000AA1A0000}"/>
    <cellStyle name="Normal 2 2 2 2 2 3 2 2 2 2 2" xfId="16012" xr:uid="{00000000-0005-0000-0000-0000AB1A0000}"/>
    <cellStyle name="Normal 2 2 2 2 2 3 2 2 2 2 2 2" xfId="36064" xr:uid="{00000000-0005-0000-0000-0000AC1A0000}"/>
    <cellStyle name="Normal 2 2 2 2 2 3 2 2 2 2 3" xfId="27034" xr:uid="{00000000-0005-0000-0000-0000AD1A0000}"/>
    <cellStyle name="Normal 2 2 2 2 2 3 2 2 2 3" xfId="11530" xr:uid="{00000000-0005-0000-0000-0000AE1A0000}"/>
    <cellStyle name="Normal 2 2 2 2 2 3 2 2 2 3 2" xfId="31582" xr:uid="{00000000-0005-0000-0000-0000AF1A0000}"/>
    <cellStyle name="Normal 2 2 2 2 2 3 2 2 2 4" xfId="22552" xr:uid="{00000000-0005-0000-0000-0000B01A0000}"/>
    <cellStyle name="Normal 2 2 2 2 2 3 2 2 3" xfId="3994" xr:uid="{00000000-0005-0000-0000-0000B11A0000}"/>
    <cellStyle name="Normal 2 2 2 2 2 3 2 2 3 2" xfId="8476" xr:uid="{00000000-0005-0000-0000-0000B21A0000}"/>
    <cellStyle name="Normal 2 2 2 2 2 3 2 2 3 2 2" xfId="17506" xr:uid="{00000000-0005-0000-0000-0000B31A0000}"/>
    <cellStyle name="Normal 2 2 2 2 2 3 2 2 3 2 2 2" xfId="37558" xr:uid="{00000000-0005-0000-0000-0000B41A0000}"/>
    <cellStyle name="Normal 2 2 2 2 2 3 2 2 3 2 3" xfId="28528" xr:uid="{00000000-0005-0000-0000-0000B51A0000}"/>
    <cellStyle name="Normal 2 2 2 2 2 3 2 2 3 3" xfId="13024" xr:uid="{00000000-0005-0000-0000-0000B61A0000}"/>
    <cellStyle name="Normal 2 2 2 2 2 3 2 2 3 3 2" xfId="33076" xr:uid="{00000000-0005-0000-0000-0000B71A0000}"/>
    <cellStyle name="Normal 2 2 2 2 2 3 2 2 3 4" xfId="24046" xr:uid="{00000000-0005-0000-0000-0000B81A0000}"/>
    <cellStyle name="Normal 2 2 2 2 2 3 2 2 4" xfId="5488" xr:uid="{00000000-0005-0000-0000-0000B91A0000}"/>
    <cellStyle name="Normal 2 2 2 2 2 3 2 2 4 2" xfId="14518" xr:uid="{00000000-0005-0000-0000-0000BA1A0000}"/>
    <cellStyle name="Normal 2 2 2 2 2 3 2 2 4 2 2" xfId="34570" xr:uid="{00000000-0005-0000-0000-0000BB1A0000}"/>
    <cellStyle name="Normal 2 2 2 2 2 3 2 2 4 3" xfId="25540" xr:uid="{00000000-0005-0000-0000-0000BC1A0000}"/>
    <cellStyle name="Normal 2 2 2 2 2 3 2 2 5" xfId="10036" xr:uid="{00000000-0005-0000-0000-0000BD1A0000}"/>
    <cellStyle name="Normal 2 2 2 2 2 3 2 2 5 2" xfId="30088" xr:uid="{00000000-0005-0000-0000-0000BE1A0000}"/>
    <cellStyle name="Normal 2 2 2 2 2 3 2 2 6" xfId="21058" xr:uid="{00000000-0005-0000-0000-0000BF1A0000}"/>
    <cellStyle name="Normal 2 2 2 2 2 3 2 3" xfId="1755" xr:uid="{00000000-0005-0000-0000-0000C01A0000}"/>
    <cellStyle name="Normal 2 2 2 2 2 3 2 3 2" xfId="6237" xr:uid="{00000000-0005-0000-0000-0000C11A0000}"/>
    <cellStyle name="Normal 2 2 2 2 2 3 2 3 2 2" xfId="15267" xr:uid="{00000000-0005-0000-0000-0000C21A0000}"/>
    <cellStyle name="Normal 2 2 2 2 2 3 2 3 2 2 2" xfId="35319" xr:uid="{00000000-0005-0000-0000-0000C31A0000}"/>
    <cellStyle name="Normal 2 2 2 2 2 3 2 3 2 3" xfId="26289" xr:uid="{00000000-0005-0000-0000-0000C41A0000}"/>
    <cellStyle name="Normal 2 2 2 2 2 3 2 3 3" xfId="10785" xr:uid="{00000000-0005-0000-0000-0000C51A0000}"/>
    <cellStyle name="Normal 2 2 2 2 2 3 2 3 3 2" xfId="30837" xr:uid="{00000000-0005-0000-0000-0000C61A0000}"/>
    <cellStyle name="Normal 2 2 2 2 2 3 2 3 4" xfId="21807" xr:uid="{00000000-0005-0000-0000-0000C71A0000}"/>
    <cellStyle name="Normal 2 2 2 2 2 3 2 4" xfId="3249" xr:uid="{00000000-0005-0000-0000-0000C81A0000}"/>
    <cellStyle name="Normal 2 2 2 2 2 3 2 4 2" xfId="7731" xr:uid="{00000000-0005-0000-0000-0000C91A0000}"/>
    <cellStyle name="Normal 2 2 2 2 2 3 2 4 2 2" xfId="16761" xr:uid="{00000000-0005-0000-0000-0000CA1A0000}"/>
    <cellStyle name="Normal 2 2 2 2 2 3 2 4 2 2 2" xfId="36813" xr:uid="{00000000-0005-0000-0000-0000CB1A0000}"/>
    <cellStyle name="Normal 2 2 2 2 2 3 2 4 2 3" xfId="27783" xr:uid="{00000000-0005-0000-0000-0000CC1A0000}"/>
    <cellStyle name="Normal 2 2 2 2 2 3 2 4 3" xfId="12279" xr:uid="{00000000-0005-0000-0000-0000CD1A0000}"/>
    <cellStyle name="Normal 2 2 2 2 2 3 2 4 3 2" xfId="32331" xr:uid="{00000000-0005-0000-0000-0000CE1A0000}"/>
    <cellStyle name="Normal 2 2 2 2 2 3 2 4 4" xfId="23301" xr:uid="{00000000-0005-0000-0000-0000CF1A0000}"/>
    <cellStyle name="Normal 2 2 2 2 2 3 2 5" xfId="4743" xr:uid="{00000000-0005-0000-0000-0000D01A0000}"/>
    <cellStyle name="Normal 2 2 2 2 2 3 2 5 2" xfId="13773" xr:uid="{00000000-0005-0000-0000-0000D11A0000}"/>
    <cellStyle name="Normal 2 2 2 2 2 3 2 5 2 2" xfId="33825" xr:uid="{00000000-0005-0000-0000-0000D21A0000}"/>
    <cellStyle name="Normal 2 2 2 2 2 3 2 5 3" xfId="24795" xr:uid="{00000000-0005-0000-0000-0000D31A0000}"/>
    <cellStyle name="Normal 2 2 2 2 2 3 2 6" xfId="9291" xr:uid="{00000000-0005-0000-0000-0000D41A0000}"/>
    <cellStyle name="Normal 2 2 2 2 2 3 2 6 2" xfId="29343" xr:uid="{00000000-0005-0000-0000-0000D51A0000}"/>
    <cellStyle name="Normal 2 2 2 2 2 3 2 7" xfId="20313" xr:uid="{00000000-0005-0000-0000-0000D61A0000}"/>
    <cellStyle name="Normal 2 2 2 2 2 3 3" xfId="447" xr:uid="{00000000-0005-0000-0000-0000D71A0000}"/>
    <cellStyle name="Normal 2 2 2 2 2 3 3 2" xfId="1194" xr:uid="{00000000-0005-0000-0000-0000D81A0000}"/>
    <cellStyle name="Normal 2 2 2 2 2 3 3 2 2" xfId="2688" xr:uid="{00000000-0005-0000-0000-0000D91A0000}"/>
    <cellStyle name="Normal 2 2 2 2 2 3 3 2 2 2" xfId="7170" xr:uid="{00000000-0005-0000-0000-0000DA1A0000}"/>
    <cellStyle name="Normal 2 2 2 2 2 3 3 2 2 2 2" xfId="16200" xr:uid="{00000000-0005-0000-0000-0000DB1A0000}"/>
    <cellStyle name="Normal 2 2 2 2 2 3 3 2 2 2 2 2" xfId="36252" xr:uid="{00000000-0005-0000-0000-0000DC1A0000}"/>
    <cellStyle name="Normal 2 2 2 2 2 3 3 2 2 2 3" xfId="27222" xr:uid="{00000000-0005-0000-0000-0000DD1A0000}"/>
    <cellStyle name="Normal 2 2 2 2 2 3 3 2 2 3" xfId="11718" xr:uid="{00000000-0005-0000-0000-0000DE1A0000}"/>
    <cellStyle name="Normal 2 2 2 2 2 3 3 2 2 3 2" xfId="31770" xr:uid="{00000000-0005-0000-0000-0000DF1A0000}"/>
    <cellStyle name="Normal 2 2 2 2 2 3 3 2 2 4" xfId="22740" xr:uid="{00000000-0005-0000-0000-0000E01A0000}"/>
    <cellStyle name="Normal 2 2 2 2 2 3 3 2 3" xfId="4182" xr:uid="{00000000-0005-0000-0000-0000E11A0000}"/>
    <cellStyle name="Normal 2 2 2 2 2 3 3 2 3 2" xfId="8664" xr:uid="{00000000-0005-0000-0000-0000E21A0000}"/>
    <cellStyle name="Normal 2 2 2 2 2 3 3 2 3 2 2" xfId="17694" xr:uid="{00000000-0005-0000-0000-0000E31A0000}"/>
    <cellStyle name="Normal 2 2 2 2 2 3 3 2 3 2 2 2" xfId="37746" xr:uid="{00000000-0005-0000-0000-0000E41A0000}"/>
    <cellStyle name="Normal 2 2 2 2 2 3 3 2 3 2 3" xfId="28716" xr:uid="{00000000-0005-0000-0000-0000E51A0000}"/>
    <cellStyle name="Normal 2 2 2 2 2 3 3 2 3 3" xfId="13212" xr:uid="{00000000-0005-0000-0000-0000E61A0000}"/>
    <cellStyle name="Normal 2 2 2 2 2 3 3 2 3 3 2" xfId="33264" xr:uid="{00000000-0005-0000-0000-0000E71A0000}"/>
    <cellStyle name="Normal 2 2 2 2 2 3 3 2 3 4" xfId="24234" xr:uid="{00000000-0005-0000-0000-0000E81A0000}"/>
    <cellStyle name="Normal 2 2 2 2 2 3 3 2 4" xfId="5676" xr:uid="{00000000-0005-0000-0000-0000E91A0000}"/>
    <cellStyle name="Normal 2 2 2 2 2 3 3 2 4 2" xfId="14706" xr:uid="{00000000-0005-0000-0000-0000EA1A0000}"/>
    <cellStyle name="Normal 2 2 2 2 2 3 3 2 4 2 2" xfId="34758" xr:uid="{00000000-0005-0000-0000-0000EB1A0000}"/>
    <cellStyle name="Normal 2 2 2 2 2 3 3 2 4 3" xfId="25728" xr:uid="{00000000-0005-0000-0000-0000EC1A0000}"/>
    <cellStyle name="Normal 2 2 2 2 2 3 3 2 5" xfId="10224" xr:uid="{00000000-0005-0000-0000-0000ED1A0000}"/>
    <cellStyle name="Normal 2 2 2 2 2 3 3 2 5 2" xfId="30276" xr:uid="{00000000-0005-0000-0000-0000EE1A0000}"/>
    <cellStyle name="Normal 2 2 2 2 2 3 3 2 6" xfId="21246" xr:uid="{00000000-0005-0000-0000-0000EF1A0000}"/>
    <cellStyle name="Normal 2 2 2 2 2 3 3 3" xfId="1941" xr:uid="{00000000-0005-0000-0000-0000F01A0000}"/>
    <cellStyle name="Normal 2 2 2 2 2 3 3 3 2" xfId="6423" xr:uid="{00000000-0005-0000-0000-0000F11A0000}"/>
    <cellStyle name="Normal 2 2 2 2 2 3 3 3 2 2" xfId="15453" xr:uid="{00000000-0005-0000-0000-0000F21A0000}"/>
    <cellStyle name="Normal 2 2 2 2 2 3 3 3 2 2 2" xfId="35505" xr:uid="{00000000-0005-0000-0000-0000F31A0000}"/>
    <cellStyle name="Normal 2 2 2 2 2 3 3 3 2 3" xfId="26475" xr:uid="{00000000-0005-0000-0000-0000F41A0000}"/>
    <cellStyle name="Normal 2 2 2 2 2 3 3 3 3" xfId="10971" xr:uid="{00000000-0005-0000-0000-0000F51A0000}"/>
    <cellStyle name="Normal 2 2 2 2 2 3 3 3 3 2" xfId="31023" xr:uid="{00000000-0005-0000-0000-0000F61A0000}"/>
    <cellStyle name="Normal 2 2 2 2 2 3 3 3 4" xfId="21993" xr:uid="{00000000-0005-0000-0000-0000F71A0000}"/>
    <cellStyle name="Normal 2 2 2 2 2 3 3 4" xfId="3435" xr:uid="{00000000-0005-0000-0000-0000F81A0000}"/>
    <cellStyle name="Normal 2 2 2 2 2 3 3 4 2" xfId="7917" xr:uid="{00000000-0005-0000-0000-0000F91A0000}"/>
    <cellStyle name="Normal 2 2 2 2 2 3 3 4 2 2" xfId="16947" xr:uid="{00000000-0005-0000-0000-0000FA1A0000}"/>
    <cellStyle name="Normal 2 2 2 2 2 3 3 4 2 2 2" xfId="36999" xr:uid="{00000000-0005-0000-0000-0000FB1A0000}"/>
    <cellStyle name="Normal 2 2 2 2 2 3 3 4 2 3" xfId="27969" xr:uid="{00000000-0005-0000-0000-0000FC1A0000}"/>
    <cellStyle name="Normal 2 2 2 2 2 3 3 4 3" xfId="12465" xr:uid="{00000000-0005-0000-0000-0000FD1A0000}"/>
    <cellStyle name="Normal 2 2 2 2 2 3 3 4 3 2" xfId="32517" xr:uid="{00000000-0005-0000-0000-0000FE1A0000}"/>
    <cellStyle name="Normal 2 2 2 2 2 3 3 4 4" xfId="23487" xr:uid="{00000000-0005-0000-0000-0000FF1A0000}"/>
    <cellStyle name="Normal 2 2 2 2 2 3 3 5" xfId="4929" xr:uid="{00000000-0005-0000-0000-0000001B0000}"/>
    <cellStyle name="Normal 2 2 2 2 2 3 3 5 2" xfId="13959" xr:uid="{00000000-0005-0000-0000-0000011B0000}"/>
    <cellStyle name="Normal 2 2 2 2 2 3 3 5 2 2" xfId="34011" xr:uid="{00000000-0005-0000-0000-0000021B0000}"/>
    <cellStyle name="Normal 2 2 2 2 2 3 3 5 3" xfId="24981" xr:uid="{00000000-0005-0000-0000-0000031B0000}"/>
    <cellStyle name="Normal 2 2 2 2 2 3 3 6" xfId="9477" xr:uid="{00000000-0005-0000-0000-0000041B0000}"/>
    <cellStyle name="Normal 2 2 2 2 2 3 3 6 2" xfId="29529" xr:uid="{00000000-0005-0000-0000-0000051B0000}"/>
    <cellStyle name="Normal 2 2 2 2 2 3 3 7" xfId="20499" xr:uid="{00000000-0005-0000-0000-0000061B0000}"/>
    <cellStyle name="Normal 2 2 2 2 2 3 4" xfId="633" xr:uid="{00000000-0005-0000-0000-0000071B0000}"/>
    <cellStyle name="Normal 2 2 2 2 2 3 4 2" xfId="1380" xr:uid="{00000000-0005-0000-0000-0000081B0000}"/>
    <cellStyle name="Normal 2 2 2 2 2 3 4 2 2" xfId="2874" xr:uid="{00000000-0005-0000-0000-0000091B0000}"/>
    <cellStyle name="Normal 2 2 2 2 2 3 4 2 2 2" xfId="7356" xr:uid="{00000000-0005-0000-0000-00000A1B0000}"/>
    <cellStyle name="Normal 2 2 2 2 2 3 4 2 2 2 2" xfId="16386" xr:uid="{00000000-0005-0000-0000-00000B1B0000}"/>
    <cellStyle name="Normal 2 2 2 2 2 3 4 2 2 2 2 2" xfId="36438" xr:uid="{00000000-0005-0000-0000-00000C1B0000}"/>
    <cellStyle name="Normal 2 2 2 2 2 3 4 2 2 2 3" xfId="27408" xr:uid="{00000000-0005-0000-0000-00000D1B0000}"/>
    <cellStyle name="Normal 2 2 2 2 2 3 4 2 2 3" xfId="11904" xr:uid="{00000000-0005-0000-0000-00000E1B0000}"/>
    <cellStyle name="Normal 2 2 2 2 2 3 4 2 2 3 2" xfId="31956" xr:uid="{00000000-0005-0000-0000-00000F1B0000}"/>
    <cellStyle name="Normal 2 2 2 2 2 3 4 2 2 4" xfId="22926" xr:uid="{00000000-0005-0000-0000-0000101B0000}"/>
    <cellStyle name="Normal 2 2 2 2 2 3 4 2 3" xfId="4368" xr:uid="{00000000-0005-0000-0000-0000111B0000}"/>
    <cellStyle name="Normal 2 2 2 2 2 3 4 2 3 2" xfId="8850" xr:uid="{00000000-0005-0000-0000-0000121B0000}"/>
    <cellStyle name="Normal 2 2 2 2 2 3 4 2 3 2 2" xfId="17880" xr:uid="{00000000-0005-0000-0000-0000131B0000}"/>
    <cellStyle name="Normal 2 2 2 2 2 3 4 2 3 2 2 2" xfId="37932" xr:uid="{00000000-0005-0000-0000-0000141B0000}"/>
    <cellStyle name="Normal 2 2 2 2 2 3 4 2 3 2 3" xfId="28902" xr:uid="{00000000-0005-0000-0000-0000151B0000}"/>
    <cellStyle name="Normal 2 2 2 2 2 3 4 2 3 3" xfId="13398" xr:uid="{00000000-0005-0000-0000-0000161B0000}"/>
    <cellStyle name="Normal 2 2 2 2 2 3 4 2 3 3 2" xfId="33450" xr:uid="{00000000-0005-0000-0000-0000171B0000}"/>
    <cellStyle name="Normal 2 2 2 2 2 3 4 2 3 4" xfId="24420" xr:uid="{00000000-0005-0000-0000-0000181B0000}"/>
    <cellStyle name="Normal 2 2 2 2 2 3 4 2 4" xfId="5862" xr:uid="{00000000-0005-0000-0000-0000191B0000}"/>
    <cellStyle name="Normal 2 2 2 2 2 3 4 2 4 2" xfId="14892" xr:uid="{00000000-0005-0000-0000-00001A1B0000}"/>
    <cellStyle name="Normal 2 2 2 2 2 3 4 2 4 2 2" xfId="34944" xr:uid="{00000000-0005-0000-0000-00001B1B0000}"/>
    <cellStyle name="Normal 2 2 2 2 2 3 4 2 4 3" xfId="25914" xr:uid="{00000000-0005-0000-0000-00001C1B0000}"/>
    <cellStyle name="Normal 2 2 2 2 2 3 4 2 5" xfId="10410" xr:uid="{00000000-0005-0000-0000-00001D1B0000}"/>
    <cellStyle name="Normal 2 2 2 2 2 3 4 2 5 2" xfId="30462" xr:uid="{00000000-0005-0000-0000-00001E1B0000}"/>
    <cellStyle name="Normal 2 2 2 2 2 3 4 2 6" xfId="21432" xr:uid="{00000000-0005-0000-0000-00001F1B0000}"/>
    <cellStyle name="Normal 2 2 2 2 2 3 4 3" xfId="2127" xr:uid="{00000000-0005-0000-0000-0000201B0000}"/>
    <cellStyle name="Normal 2 2 2 2 2 3 4 3 2" xfId="6609" xr:uid="{00000000-0005-0000-0000-0000211B0000}"/>
    <cellStyle name="Normal 2 2 2 2 2 3 4 3 2 2" xfId="15639" xr:uid="{00000000-0005-0000-0000-0000221B0000}"/>
    <cellStyle name="Normal 2 2 2 2 2 3 4 3 2 2 2" xfId="35691" xr:uid="{00000000-0005-0000-0000-0000231B0000}"/>
    <cellStyle name="Normal 2 2 2 2 2 3 4 3 2 3" xfId="26661" xr:uid="{00000000-0005-0000-0000-0000241B0000}"/>
    <cellStyle name="Normal 2 2 2 2 2 3 4 3 3" xfId="11157" xr:uid="{00000000-0005-0000-0000-0000251B0000}"/>
    <cellStyle name="Normal 2 2 2 2 2 3 4 3 3 2" xfId="31209" xr:uid="{00000000-0005-0000-0000-0000261B0000}"/>
    <cellStyle name="Normal 2 2 2 2 2 3 4 3 4" xfId="22179" xr:uid="{00000000-0005-0000-0000-0000271B0000}"/>
    <cellStyle name="Normal 2 2 2 2 2 3 4 4" xfId="3621" xr:uid="{00000000-0005-0000-0000-0000281B0000}"/>
    <cellStyle name="Normal 2 2 2 2 2 3 4 4 2" xfId="8103" xr:uid="{00000000-0005-0000-0000-0000291B0000}"/>
    <cellStyle name="Normal 2 2 2 2 2 3 4 4 2 2" xfId="17133" xr:uid="{00000000-0005-0000-0000-00002A1B0000}"/>
    <cellStyle name="Normal 2 2 2 2 2 3 4 4 2 2 2" xfId="37185" xr:uid="{00000000-0005-0000-0000-00002B1B0000}"/>
    <cellStyle name="Normal 2 2 2 2 2 3 4 4 2 3" xfId="28155" xr:uid="{00000000-0005-0000-0000-00002C1B0000}"/>
    <cellStyle name="Normal 2 2 2 2 2 3 4 4 3" xfId="12651" xr:uid="{00000000-0005-0000-0000-00002D1B0000}"/>
    <cellStyle name="Normal 2 2 2 2 2 3 4 4 3 2" xfId="32703" xr:uid="{00000000-0005-0000-0000-00002E1B0000}"/>
    <cellStyle name="Normal 2 2 2 2 2 3 4 4 4" xfId="23673" xr:uid="{00000000-0005-0000-0000-00002F1B0000}"/>
    <cellStyle name="Normal 2 2 2 2 2 3 4 5" xfId="5115" xr:uid="{00000000-0005-0000-0000-0000301B0000}"/>
    <cellStyle name="Normal 2 2 2 2 2 3 4 5 2" xfId="14145" xr:uid="{00000000-0005-0000-0000-0000311B0000}"/>
    <cellStyle name="Normal 2 2 2 2 2 3 4 5 2 2" xfId="34197" xr:uid="{00000000-0005-0000-0000-0000321B0000}"/>
    <cellStyle name="Normal 2 2 2 2 2 3 4 5 3" xfId="25167" xr:uid="{00000000-0005-0000-0000-0000331B0000}"/>
    <cellStyle name="Normal 2 2 2 2 2 3 4 6" xfId="9663" xr:uid="{00000000-0005-0000-0000-0000341B0000}"/>
    <cellStyle name="Normal 2 2 2 2 2 3 4 6 2" xfId="29715" xr:uid="{00000000-0005-0000-0000-0000351B0000}"/>
    <cellStyle name="Normal 2 2 2 2 2 3 4 7" xfId="20685" xr:uid="{00000000-0005-0000-0000-0000361B0000}"/>
    <cellStyle name="Normal 2 2 2 2 2 3 5" xfId="820" xr:uid="{00000000-0005-0000-0000-0000371B0000}"/>
    <cellStyle name="Normal 2 2 2 2 2 3 5 2" xfId="2314" xr:uid="{00000000-0005-0000-0000-0000381B0000}"/>
    <cellStyle name="Normal 2 2 2 2 2 3 5 2 2" xfId="6796" xr:uid="{00000000-0005-0000-0000-0000391B0000}"/>
    <cellStyle name="Normal 2 2 2 2 2 3 5 2 2 2" xfId="15826" xr:uid="{00000000-0005-0000-0000-00003A1B0000}"/>
    <cellStyle name="Normal 2 2 2 2 2 3 5 2 2 2 2" xfId="35878" xr:uid="{00000000-0005-0000-0000-00003B1B0000}"/>
    <cellStyle name="Normal 2 2 2 2 2 3 5 2 2 3" xfId="26848" xr:uid="{00000000-0005-0000-0000-00003C1B0000}"/>
    <cellStyle name="Normal 2 2 2 2 2 3 5 2 3" xfId="11344" xr:uid="{00000000-0005-0000-0000-00003D1B0000}"/>
    <cellStyle name="Normal 2 2 2 2 2 3 5 2 3 2" xfId="31396" xr:uid="{00000000-0005-0000-0000-00003E1B0000}"/>
    <cellStyle name="Normal 2 2 2 2 2 3 5 2 4" xfId="22366" xr:uid="{00000000-0005-0000-0000-00003F1B0000}"/>
    <cellStyle name="Normal 2 2 2 2 2 3 5 3" xfId="3808" xr:uid="{00000000-0005-0000-0000-0000401B0000}"/>
    <cellStyle name="Normal 2 2 2 2 2 3 5 3 2" xfId="8290" xr:uid="{00000000-0005-0000-0000-0000411B0000}"/>
    <cellStyle name="Normal 2 2 2 2 2 3 5 3 2 2" xfId="17320" xr:uid="{00000000-0005-0000-0000-0000421B0000}"/>
    <cellStyle name="Normal 2 2 2 2 2 3 5 3 2 2 2" xfId="37372" xr:uid="{00000000-0005-0000-0000-0000431B0000}"/>
    <cellStyle name="Normal 2 2 2 2 2 3 5 3 2 3" xfId="28342" xr:uid="{00000000-0005-0000-0000-0000441B0000}"/>
    <cellStyle name="Normal 2 2 2 2 2 3 5 3 3" xfId="12838" xr:uid="{00000000-0005-0000-0000-0000451B0000}"/>
    <cellStyle name="Normal 2 2 2 2 2 3 5 3 3 2" xfId="32890" xr:uid="{00000000-0005-0000-0000-0000461B0000}"/>
    <cellStyle name="Normal 2 2 2 2 2 3 5 3 4" xfId="23860" xr:uid="{00000000-0005-0000-0000-0000471B0000}"/>
    <cellStyle name="Normal 2 2 2 2 2 3 5 4" xfId="5302" xr:uid="{00000000-0005-0000-0000-0000481B0000}"/>
    <cellStyle name="Normal 2 2 2 2 2 3 5 4 2" xfId="14332" xr:uid="{00000000-0005-0000-0000-0000491B0000}"/>
    <cellStyle name="Normal 2 2 2 2 2 3 5 4 2 2" xfId="34384" xr:uid="{00000000-0005-0000-0000-00004A1B0000}"/>
    <cellStyle name="Normal 2 2 2 2 2 3 5 4 3" xfId="25354" xr:uid="{00000000-0005-0000-0000-00004B1B0000}"/>
    <cellStyle name="Normal 2 2 2 2 2 3 5 5" xfId="9850" xr:uid="{00000000-0005-0000-0000-00004C1B0000}"/>
    <cellStyle name="Normal 2 2 2 2 2 3 5 5 2" xfId="29902" xr:uid="{00000000-0005-0000-0000-00004D1B0000}"/>
    <cellStyle name="Normal 2 2 2 2 2 3 5 6" xfId="20872" xr:uid="{00000000-0005-0000-0000-00004E1B0000}"/>
    <cellStyle name="Normal 2 2 2 2 2 3 6" xfId="1569" xr:uid="{00000000-0005-0000-0000-00004F1B0000}"/>
    <cellStyle name="Normal 2 2 2 2 2 3 6 2" xfId="6051" xr:uid="{00000000-0005-0000-0000-0000501B0000}"/>
    <cellStyle name="Normal 2 2 2 2 2 3 6 2 2" xfId="15081" xr:uid="{00000000-0005-0000-0000-0000511B0000}"/>
    <cellStyle name="Normal 2 2 2 2 2 3 6 2 2 2" xfId="35133" xr:uid="{00000000-0005-0000-0000-0000521B0000}"/>
    <cellStyle name="Normal 2 2 2 2 2 3 6 2 3" xfId="26103" xr:uid="{00000000-0005-0000-0000-0000531B0000}"/>
    <cellStyle name="Normal 2 2 2 2 2 3 6 3" xfId="10599" xr:uid="{00000000-0005-0000-0000-0000541B0000}"/>
    <cellStyle name="Normal 2 2 2 2 2 3 6 3 2" xfId="30651" xr:uid="{00000000-0005-0000-0000-0000551B0000}"/>
    <cellStyle name="Normal 2 2 2 2 2 3 6 4" xfId="21621" xr:uid="{00000000-0005-0000-0000-0000561B0000}"/>
    <cellStyle name="Normal 2 2 2 2 2 3 7" xfId="3063" xr:uid="{00000000-0005-0000-0000-0000571B0000}"/>
    <cellStyle name="Normal 2 2 2 2 2 3 7 2" xfId="7545" xr:uid="{00000000-0005-0000-0000-0000581B0000}"/>
    <cellStyle name="Normal 2 2 2 2 2 3 7 2 2" xfId="16575" xr:uid="{00000000-0005-0000-0000-0000591B0000}"/>
    <cellStyle name="Normal 2 2 2 2 2 3 7 2 2 2" xfId="36627" xr:uid="{00000000-0005-0000-0000-00005A1B0000}"/>
    <cellStyle name="Normal 2 2 2 2 2 3 7 2 3" xfId="27597" xr:uid="{00000000-0005-0000-0000-00005B1B0000}"/>
    <cellStyle name="Normal 2 2 2 2 2 3 7 3" xfId="12093" xr:uid="{00000000-0005-0000-0000-00005C1B0000}"/>
    <cellStyle name="Normal 2 2 2 2 2 3 7 3 2" xfId="32145" xr:uid="{00000000-0005-0000-0000-00005D1B0000}"/>
    <cellStyle name="Normal 2 2 2 2 2 3 7 4" xfId="23115" xr:uid="{00000000-0005-0000-0000-00005E1B0000}"/>
    <cellStyle name="Normal 2 2 2 2 2 3 8" xfId="4557" xr:uid="{00000000-0005-0000-0000-00005F1B0000}"/>
    <cellStyle name="Normal 2 2 2 2 2 3 8 2" xfId="13587" xr:uid="{00000000-0005-0000-0000-0000601B0000}"/>
    <cellStyle name="Normal 2 2 2 2 2 3 8 2 2" xfId="33639" xr:uid="{00000000-0005-0000-0000-0000611B0000}"/>
    <cellStyle name="Normal 2 2 2 2 2 3 8 3" xfId="24609" xr:uid="{00000000-0005-0000-0000-0000621B0000}"/>
    <cellStyle name="Normal 2 2 2 2 2 3 9" xfId="9105" xr:uid="{00000000-0005-0000-0000-0000631B0000}"/>
    <cellStyle name="Normal 2 2 2 2 2 3 9 2" xfId="29157" xr:uid="{00000000-0005-0000-0000-0000641B0000}"/>
    <cellStyle name="Normal 2 2 2 2 2 4" xfId="99" xr:uid="{00000000-0005-0000-0000-0000651B0000}"/>
    <cellStyle name="Normal 2 2 2 2 2 4 10" xfId="20151" xr:uid="{00000000-0005-0000-0000-0000661B0000}"/>
    <cellStyle name="Normal 2 2 2 2 2 4 2" xfId="285" xr:uid="{00000000-0005-0000-0000-0000671B0000}"/>
    <cellStyle name="Normal 2 2 2 2 2 4 2 2" xfId="1029" xr:uid="{00000000-0005-0000-0000-0000681B0000}"/>
    <cellStyle name="Normal 2 2 2 2 2 4 2 2 2" xfId="2523" xr:uid="{00000000-0005-0000-0000-0000691B0000}"/>
    <cellStyle name="Normal 2 2 2 2 2 4 2 2 2 2" xfId="7005" xr:uid="{00000000-0005-0000-0000-00006A1B0000}"/>
    <cellStyle name="Normal 2 2 2 2 2 4 2 2 2 2 2" xfId="16035" xr:uid="{00000000-0005-0000-0000-00006B1B0000}"/>
    <cellStyle name="Normal 2 2 2 2 2 4 2 2 2 2 2 2" xfId="36087" xr:uid="{00000000-0005-0000-0000-00006C1B0000}"/>
    <cellStyle name="Normal 2 2 2 2 2 4 2 2 2 2 3" xfId="27057" xr:uid="{00000000-0005-0000-0000-00006D1B0000}"/>
    <cellStyle name="Normal 2 2 2 2 2 4 2 2 2 3" xfId="11553" xr:uid="{00000000-0005-0000-0000-00006E1B0000}"/>
    <cellStyle name="Normal 2 2 2 2 2 4 2 2 2 3 2" xfId="31605" xr:uid="{00000000-0005-0000-0000-00006F1B0000}"/>
    <cellStyle name="Normal 2 2 2 2 2 4 2 2 2 4" xfId="22575" xr:uid="{00000000-0005-0000-0000-0000701B0000}"/>
    <cellStyle name="Normal 2 2 2 2 2 4 2 2 3" xfId="4017" xr:uid="{00000000-0005-0000-0000-0000711B0000}"/>
    <cellStyle name="Normal 2 2 2 2 2 4 2 2 3 2" xfId="8499" xr:uid="{00000000-0005-0000-0000-0000721B0000}"/>
    <cellStyle name="Normal 2 2 2 2 2 4 2 2 3 2 2" xfId="17529" xr:uid="{00000000-0005-0000-0000-0000731B0000}"/>
    <cellStyle name="Normal 2 2 2 2 2 4 2 2 3 2 2 2" xfId="37581" xr:uid="{00000000-0005-0000-0000-0000741B0000}"/>
    <cellStyle name="Normal 2 2 2 2 2 4 2 2 3 2 3" xfId="28551" xr:uid="{00000000-0005-0000-0000-0000751B0000}"/>
    <cellStyle name="Normal 2 2 2 2 2 4 2 2 3 3" xfId="13047" xr:uid="{00000000-0005-0000-0000-0000761B0000}"/>
    <cellStyle name="Normal 2 2 2 2 2 4 2 2 3 3 2" xfId="33099" xr:uid="{00000000-0005-0000-0000-0000771B0000}"/>
    <cellStyle name="Normal 2 2 2 2 2 4 2 2 3 4" xfId="24069" xr:uid="{00000000-0005-0000-0000-0000781B0000}"/>
    <cellStyle name="Normal 2 2 2 2 2 4 2 2 4" xfId="5511" xr:uid="{00000000-0005-0000-0000-0000791B0000}"/>
    <cellStyle name="Normal 2 2 2 2 2 4 2 2 4 2" xfId="14541" xr:uid="{00000000-0005-0000-0000-00007A1B0000}"/>
    <cellStyle name="Normal 2 2 2 2 2 4 2 2 4 2 2" xfId="34593" xr:uid="{00000000-0005-0000-0000-00007B1B0000}"/>
    <cellStyle name="Normal 2 2 2 2 2 4 2 2 4 3" xfId="25563" xr:uid="{00000000-0005-0000-0000-00007C1B0000}"/>
    <cellStyle name="Normal 2 2 2 2 2 4 2 2 5" xfId="10059" xr:uid="{00000000-0005-0000-0000-00007D1B0000}"/>
    <cellStyle name="Normal 2 2 2 2 2 4 2 2 5 2" xfId="30111" xr:uid="{00000000-0005-0000-0000-00007E1B0000}"/>
    <cellStyle name="Normal 2 2 2 2 2 4 2 2 6" xfId="21081" xr:uid="{00000000-0005-0000-0000-00007F1B0000}"/>
    <cellStyle name="Normal 2 2 2 2 2 4 2 3" xfId="1779" xr:uid="{00000000-0005-0000-0000-0000801B0000}"/>
    <cellStyle name="Normal 2 2 2 2 2 4 2 3 2" xfId="6261" xr:uid="{00000000-0005-0000-0000-0000811B0000}"/>
    <cellStyle name="Normal 2 2 2 2 2 4 2 3 2 2" xfId="15291" xr:uid="{00000000-0005-0000-0000-0000821B0000}"/>
    <cellStyle name="Normal 2 2 2 2 2 4 2 3 2 2 2" xfId="35343" xr:uid="{00000000-0005-0000-0000-0000831B0000}"/>
    <cellStyle name="Normal 2 2 2 2 2 4 2 3 2 3" xfId="26313" xr:uid="{00000000-0005-0000-0000-0000841B0000}"/>
    <cellStyle name="Normal 2 2 2 2 2 4 2 3 3" xfId="10809" xr:uid="{00000000-0005-0000-0000-0000851B0000}"/>
    <cellStyle name="Normal 2 2 2 2 2 4 2 3 3 2" xfId="30861" xr:uid="{00000000-0005-0000-0000-0000861B0000}"/>
    <cellStyle name="Normal 2 2 2 2 2 4 2 3 4" xfId="21831" xr:uid="{00000000-0005-0000-0000-0000871B0000}"/>
    <cellStyle name="Normal 2 2 2 2 2 4 2 4" xfId="3273" xr:uid="{00000000-0005-0000-0000-0000881B0000}"/>
    <cellStyle name="Normal 2 2 2 2 2 4 2 4 2" xfId="7755" xr:uid="{00000000-0005-0000-0000-0000891B0000}"/>
    <cellStyle name="Normal 2 2 2 2 2 4 2 4 2 2" xfId="16785" xr:uid="{00000000-0005-0000-0000-00008A1B0000}"/>
    <cellStyle name="Normal 2 2 2 2 2 4 2 4 2 2 2" xfId="36837" xr:uid="{00000000-0005-0000-0000-00008B1B0000}"/>
    <cellStyle name="Normal 2 2 2 2 2 4 2 4 2 3" xfId="27807" xr:uid="{00000000-0005-0000-0000-00008C1B0000}"/>
    <cellStyle name="Normal 2 2 2 2 2 4 2 4 3" xfId="12303" xr:uid="{00000000-0005-0000-0000-00008D1B0000}"/>
    <cellStyle name="Normal 2 2 2 2 2 4 2 4 3 2" xfId="32355" xr:uid="{00000000-0005-0000-0000-00008E1B0000}"/>
    <cellStyle name="Normal 2 2 2 2 2 4 2 4 4" xfId="23325" xr:uid="{00000000-0005-0000-0000-00008F1B0000}"/>
    <cellStyle name="Normal 2 2 2 2 2 4 2 5" xfId="4767" xr:uid="{00000000-0005-0000-0000-0000901B0000}"/>
    <cellStyle name="Normal 2 2 2 2 2 4 2 5 2" xfId="13797" xr:uid="{00000000-0005-0000-0000-0000911B0000}"/>
    <cellStyle name="Normal 2 2 2 2 2 4 2 5 2 2" xfId="33849" xr:uid="{00000000-0005-0000-0000-0000921B0000}"/>
    <cellStyle name="Normal 2 2 2 2 2 4 2 5 3" xfId="24819" xr:uid="{00000000-0005-0000-0000-0000931B0000}"/>
    <cellStyle name="Normal 2 2 2 2 2 4 2 6" xfId="9315" xr:uid="{00000000-0005-0000-0000-0000941B0000}"/>
    <cellStyle name="Normal 2 2 2 2 2 4 2 6 2" xfId="29367" xr:uid="{00000000-0005-0000-0000-0000951B0000}"/>
    <cellStyle name="Normal 2 2 2 2 2 4 2 7" xfId="20337" xr:uid="{00000000-0005-0000-0000-0000961B0000}"/>
    <cellStyle name="Normal 2 2 2 2 2 4 3" xfId="471" xr:uid="{00000000-0005-0000-0000-0000971B0000}"/>
    <cellStyle name="Normal 2 2 2 2 2 4 3 2" xfId="1218" xr:uid="{00000000-0005-0000-0000-0000981B0000}"/>
    <cellStyle name="Normal 2 2 2 2 2 4 3 2 2" xfId="2712" xr:uid="{00000000-0005-0000-0000-0000991B0000}"/>
    <cellStyle name="Normal 2 2 2 2 2 4 3 2 2 2" xfId="7194" xr:uid="{00000000-0005-0000-0000-00009A1B0000}"/>
    <cellStyle name="Normal 2 2 2 2 2 4 3 2 2 2 2" xfId="16224" xr:uid="{00000000-0005-0000-0000-00009B1B0000}"/>
    <cellStyle name="Normal 2 2 2 2 2 4 3 2 2 2 2 2" xfId="36276" xr:uid="{00000000-0005-0000-0000-00009C1B0000}"/>
    <cellStyle name="Normal 2 2 2 2 2 4 3 2 2 2 3" xfId="27246" xr:uid="{00000000-0005-0000-0000-00009D1B0000}"/>
    <cellStyle name="Normal 2 2 2 2 2 4 3 2 2 3" xfId="11742" xr:uid="{00000000-0005-0000-0000-00009E1B0000}"/>
    <cellStyle name="Normal 2 2 2 2 2 4 3 2 2 3 2" xfId="31794" xr:uid="{00000000-0005-0000-0000-00009F1B0000}"/>
    <cellStyle name="Normal 2 2 2 2 2 4 3 2 2 4" xfId="22764" xr:uid="{00000000-0005-0000-0000-0000A01B0000}"/>
    <cellStyle name="Normal 2 2 2 2 2 4 3 2 3" xfId="4206" xr:uid="{00000000-0005-0000-0000-0000A11B0000}"/>
    <cellStyle name="Normal 2 2 2 2 2 4 3 2 3 2" xfId="8688" xr:uid="{00000000-0005-0000-0000-0000A21B0000}"/>
    <cellStyle name="Normal 2 2 2 2 2 4 3 2 3 2 2" xfId="17718" xr:uid="{00000000-0005-0000-0000-0000A31B0000}"/>
    <cellStyle name="Normal 2 2 2 2 2 4 3 2 3 2 2 2" xfId="37770" xr:uid="{00000000-0005-0000-0000-0000A41B0000}"/>
    <cellStyle name="Normal 2 2 2 2 2 4 3 2 3 2 3" xfId="28740" xr:uid="{00000000-0005-0000-0000-0000A51B0000}"/>
    <cellStyle name="Normal 2 2 2 2 2 4 3 2 3 3" xfId="13236" xr:uid="{00000000-0005-0000-0000-0000A61B0000}"/>
    <cellStyle name="Normal 2 2 2 2 2 4 3 2 3 3 2" xfId="33288" xr:uid="{00000000-0005-0000-0000-0000A71B0000}"/>
    <cellStyle name="Normal 2 2 2 2 2 4 3 2 3 4" xfId="24258" xr:uid="{00000000-0005-0000-0000-0000A81B0000}"/>
    <cellStyle name="Normal 2 2 2 2 2 4 3 2 4" xfId="5700" xr:uid="{00000000-0005-0000-0000-0000A91B0000}"/>
    <cellStyle name="Normal 2 2 2 2 2 4 3 2 4 2" xfId="14730" xr:uid="{00000000-0005-0000-0000-0000AA1B0000}"/>
    <cellStyle name="Normal 2 2 2 2 2 4 3 2 4 2 2" xfId="34782" xr:uid="{00000000-0005-0000-0000-0000AB1B0000}"/>
    <cellStyle name="Normal 2 2 2 2 2 4 3 2 4 3" xfId="25752" xr:uid="{00000000-0005-0000-0000-0000AC1B0000}"/>
    <cellStyle name="Normal 2 2 2 2 2 4 3 2 5" xfId="10248" xr:uid="{00000000-0005-0000-0000-0000AD1B0000}"/>
    <cellStyle name="Normal 2 2 2 2 2 4 3 2 5 2" xfId="30300" xr:uid="{00000000-0005-0000-0000-0000AE1B0000}"/>
    <cellStyle name="Normal 2 2 2 2 2 4 3 2 6" xfId="21270" xr:uid="{00000000-0005-0000-0000-0000AF1B0000}"/>
    <cellStyle name="Normal 2 2 2 2 2 4 3 3" xfId="1965" xr:uid="{00000000-0005-0000-0000-0000B01B0000}"/>
    <cellStyle name="Normal 2 2 2 2 2 4 3 3 2" xfId="6447" xr:uid="{00000000-0005-0000-0000-0000B11B0000}"/>
    <cellStyle name="Normal 2 2 2 2 2 4 3 3 2 2" xfId="15477" xr:uid="{00000000-0005-0000-0000-0000B21B0000}"/>
    <cellStyle name="Normal 2 2 2 2 2 4 3 3 2 2 2" xfId="35529" xr:uid="{00000000-0005-0000-0000-0000B31B0000}"/>
    <cellStyle name="Normal 2 2 2 2 2 4 3 3 2 3" xfId="26499" xr:uid="{00000000-0005-0000-0000-0000B41B0000}"/>
    <cellStyle name="Normal 2 2 2 2 2 4 3 3 3" xfId="10995" xr:uid="{00000000-0005-0000-0000-0000B51B0000}"/>
    <cellStyle name="Normal 2 2 2 2 2 4 3 3 3 2" xfId="31047" xr:uid="{00000000-0005-0000-0000-0000B61B0000}"/>
    <cellStyle name="Normal 2 2 2 2 2 4 3 3 4" xfId="22017" xr:uid="{00000000-0005-0000-0000-0000B71B0000}"/>
    <cellStyle name="Normal 2 2 2 2 2 4 3 4" xfId="3459" xr:uid="{00000000-0005-0000-0000-0000B81B0000}"/>
    <cellStyle name="Normal 2 2 2 2 2 4 3 4 2" xfId="7941" xr:uid="{00000000-0005-0000-0000-0000B91B0000}"/>
    <cellStyle name="Normal 2 2 2 2 2 4 3 4 2 2" xfId="16971" xr:uid="{00000000-0005-0000-0000-0000BA1B0000}"/>
    <cellStyle name="Normal 2 2 2 2 2 4 3 4 2 2 2" xfId="37023" xr:uid="{00000000-0005-0000-0000-0000BB1B0000}"/>
    <cellStyle name="Normal 2 2 2 2 2 4 3 4 2 3" xfId="27993" xr:uid="{00000000-0005-0000-0000-0000BC1B0000}"/>
    <cellStyle name="Normal 2 2 2 2 2 4 3 4 3" xfId="12489" xr:uid="{00000000-0005-0000-0000-0000BD1B0000}"/>
    <cellStyle name="Normal 2 2 2 2 2 4 3 4 3 2" xfId="32541" xr:uid="{00000000-0005-0000-0000-0000BE1B0000}"/>
    <cellStyle name="Normal 2 2 2 2 2 4 3 4 4" xfId="23511" xr:uid="{00000000-0005-0000-0000-0000BF1B0000}"/>
    <cellStyle name="Normal 2 2 2 2 2 4 3 5" xfId="4953" xr:uid="{00000000-0005-0000-0000-0000C01B0000}"/>
    <cellStyle name="Normal 2 2 2 2 2 4 3 5 2" xfId="13983" xr:uid="{00000000-0005-0000-0000-0000C11B0000}"/>
    <cellStyle name="Normal 2 2 2 2 2 4 3 5 2 2" xfId="34035" xr:uid="{00000000-0005-0000-0000-0000C21B0000}"/>
    <cellStyle name="Normal 2 2 2 2 2 4 3 5 3" xfId="25005" xr:uid="{00000000-0005-0000-0000-0000C31B0000}"/>
    <cellStyle name="Normal 2 2 2 2 2 4 3 6" xfId="9501" xr:uid="{00000000-0005-0000-0000-0000C41B0000}"/>
    <cellStyle name="Normal 2 2 2 2 2 4 3 6 2" xfId="29553" xr:uid="{00000000-0005-0000-0000-0000C51B0000}"/>
    <cellStyle name="Normal 2 2 2 2 2 4 3 7" xfId="20523" xr:uid="{00000000-0005-0000-0000-0000C61B0000}"/>
    <cellStyle name="Normal 2 2 2 2 2 4 4" xfId="657" xr:uid="{00000000-0005-0000-0000-0000C71B0000}"/>
    <cellStyle name="Normal 2 2 2 2 2 4 4 2" xfId="1404" xr:uid="{00000000-0005-0000-0000-0000C81B0000}"/>
    <cellStyle name="Normal 2 2 2 2 2 4 4 2 2" xfId="2898" xr:uid="{00000000-0005-0000-0000-0000C91B0000}"/>
    <cellStyle name="Normal 2 2 2 2 2 4 4 2 2 2" xfId="7380" xr:uid="{00000000-0005-0000-0000-0000CA1B0000}"/>
    <cellStyle name="Normal 2 2 2 2 2 4 4 2 2 2 2" xfId="16410" xr:uid="{00000000-0005-0000-0000-0000CB1B0000}"/>
    <cellStyle name="Normal 2 2 2 2 2 4 4 2 2 2 2 2" xfId="36462" xr:uid="{00000000-0005-0000-0000-0000CC1B0000}"/>
    <cellStyle name="Normal 2 2 2 2 2 4 4 2 2 2 3" xfId="27432" xr:uid="{00000000-0005-0000-0000-0000CD1B0000}"/>
    <cellStyle name="Normal 2 2 2 2 2 4 4 2 2 3" xfId="11928" xr:uid="{00000000-0005-0000-0000-0000CE1B0000}"/>
    <cellStyle name="Normal 2 2 2 2 2 4 4 2 2 3 2" xfId="31980" xr:uid="{00000000-0005-0000-0000-0000CF1B0000}"/>
    <cellStyle name="Normal 2 2 2 2 2 4 4 2 2 4" xfId="22950" xr:uid="{00000000-0005-0000-0000-0000D01B0000}"/>
    <cellStyle name="Normal 2 2 2 2 2 4 4 2 3" xfId="4392" xr:uid="{00000000-0005-0000-0000-0000D11B0000}"/>
    <cellStyle name="Normal 2 2 2 2 2 4 4 2 3 2" xfId="8874" xr:uid="{00000000-0005-0000-0000-0000D21B0000}"/>
    <cellStyle name="Normal 2 2 2 2 2 4 4 2 3 2 2" xfId="17904" xr:uid="{00000000-0005-0000-0000-0000D31B0000}"/>
    <cellStyle name="Normal 2 2 2 2 2 4 4 2 3 2 2 2" xfId="37956" xr:uid="{00000000-0005-0000-0000-0000D41B0000}"/>
    <cellStyle name="Normal 2 2 2 2 2 4 4 2 3 2 3" xfId="28926" xr:uid="{00000000-0005-0000-0000-0000D51B0000}"/>
    <cellStyle name="Normal 2 2 2 2 2 4 4 2 3 3" xfId="13422" xr:uid="{00000000-0005-0000-0000-0000D61B0000}"/>
    <cellStyle name="Normal 2 2 2 2 2 4 4 2 3 3 2" xfId="33474" xr:uid="{00000000-0005-0000-0000-0000D71B0000}"/>
    <cellStyle name="Normal 2 2 2 2 2 4 4 2 3 4" xfId="24444" xr:uid="{00000000-0005-0000-0000-0000D81B0000}"/>
    <cellStyle name="Normal 2 2 2 2 2 4 4 2 4" xfId="5886" xr:uid="{00000000-0005-0000-0000-0000D91B0000}"/>
    <cellStyle name="Normal 2 2 2 2 2 4 4 2 4 2" xfId="14916" xr:uid="{00000000-0005-0000-0000-0000DA1B0000}"/>
    <cellStyle name="Normal 2 2 2 2 2 4 4 2 4 2 2" xfId="34968" xr:uid="{00000000-0005-0000-0000-0000DB1B0000}"/>
    <cellStyle name="Normal 2 2 2 2 2 4 4 2 4 3" xfId="25938" xr:uid="{00000000-0005-0000-0000-0000DC1B0000}"/>
    <cellStyle name="Normal 2 2 2 2 2 4 4 2 5" xfId="10434" xr:uid="{00000000-0005-0000-0000-0000DD1B0000}"/>
    <cellStyle name="Normal 2 2 2 2 2 4 4 2 5 2" xfId="30486" xr:uid="{00000000-0005-0000-0000-0000DE1B0000}"/>
    <cellStyle name="Normal 2 2 2 2 2 4 4 2 6" xfId="21456" xr:uid="{00000000-0005-0000-0000-0000DF1B0000}"/>
    <cellStyle name="Normal 2 2 2 2 2 4 4 3" xfId="2151" xr:uid="{00000000-0005-0000-0000-0000E01B0000}"/>
    <cellStyle name="Normal 2 2 2 2 2 4 4 3 2" xfId="6633" xr:uid="{00000000-0005-0000-0000-0000E11B0000}"/>
    <cellStyle name="Normal 2 2 2 2 2 4 4 3 2 2" xfId="15663" xr:uid="{00000000-0005-0000-0000-0000E21B0000}"/>
    <cellStyle name="Normal 2 2 2 2 2 4 4 3 2 2 2" xfId="35715" xr:uid="{00000000-0005-0000-0000-0000E31B0000}"/>
    <cellStyle name="Normal 2 2 2 2 2 4 4 3 2 3" xfId="26685" xr:uid="{00000000-0005-0000-0000-0000E41B0000}"/>
    <cellStyle name="Normal 2 2 2 2 2 4 4 3 3" xfId="11181" xr:uid="{00000000-0005-0000-0000-0000E51B0000}"/>
    <cellStyle name="Normal 2 2 2 2 2 4 4 3 3 2" xfId="31233" xr:uid="{00000000-0005-0000-0000-0000E61B0000}"/>
    <cellStyle name="Normal 2 2 2 2 2 4 4 3 4" xfId="22203" xr:uid="{00000000-0005-0000-0000-0000E71B0000}"/>
    <cellStyle name="Normal 2 2 2 2 2 4 4 4" xfId="3645" xr:uid="{00000000-0005-0000-0000-0000E81B0000}"/>
    <cellStyle name="Normal 2 2 2 2 2 4 4 4 2" xfId="8127" xr:uid="{00000000-0005-0000-0000-0000E91B0000}"/>
    <cellStyle name="Normal 2 2 2 2 2 4 4 4 2 2" xfId="17157" xr:uid="{00000000-0005-0000-0000-0000EA1B0000}"/>
    <cellStyle name="Normal 2 2 2 2 2 4 4 4 2 2 2" xfId="37209" xr:uid="{00000000-0005-0000-0000-0000EB1B0000}"/>
    <cellStyle name="Normal 2 2 2 2 2 4 4 4 2 3" xfId="28179" xr:uid="{00000000-0005-0000-0000-0000EC1B0000}"/>
    <cellStyle name="Normal 2 2 2 2 2 4 4 4 3" xfId="12675" xr:uid="{00000000-0005-0000-0000-0000ED1B0000}"/>
    <cellStyle name="Normal 2 2 2 2 2 4 4 4 3 2" xfId="32727" xr:uid="{00000000-0005-0000-0000-0000EE1B0000}"/>
    <cellStyle name="Normal 2 2 2 2 2 4 4 4 4" xfId="23697" xr:uid="{00000000-0005-0000-0000-0000EF1B0000}"/>
    <cellStyle name="Normal 2 2 2 2 2 4 4 5" xfId="5139" xr:uid="{00000000-0005-0000-0000-0000F01B0000}"/>
    <cellStyle name="Normal 2 2 2 2 2 4 4 5 2" xfId="14169" xr:uid="{00000000-0005-0000-0000-0000F11B0000}"/>
    <cellStyle name="Normal 2 2 2 2 2 4 4 5 2 2" xfId="34221" xr:uid="{00000000-0005-0000-0000-0000F21B0000}"/>
    <cellStyle name="Normal 2 2 2 2 2 4 4 5 3" xfId="25191" xr:uid="{00000000-0005-0000-0000-0000F31B0000}"/>
    <cellStyle name="Normal 2 2 2 2 2 4 4 6" xfId="9687" xr:uid="{00000000-0005-0000-0000-0000F41B0000}"/>
    <cellStyle name="Normal 2 2 2 2 2 4 4 6 2" xfId="29739" xr:uid="{00000000-0005-0000-0000-0000F51B0000}"/>
    <cellStyle name="Normal 2 2 2 2 2 4 4 7" xfId="20709" xr:uid="{00000000-0005-0000-0000-0000F61B0000}"/>
    <cellStyle name="Normal 2 2 2 2 2 4 5" xfId="844" xr:uid="{00000000-0005-0000-0000-0000F71B0000}"/>
    <cellStyle name="Normal 2 2 2 2 2 4 5 2" xfId="2338" xr:uid="{00000000-0005-0000-0000-0000F81B0000}"/>
    <cellStyle name="Normal 2 2 2 2 2 4 5 2 2" xfId="6820" xr:uid="{00000000-0005-0000-0000-0000F91B0000}"/>
    <cellStyle name="Normal 2 2 2 2 2 4 5 2 2 2" xfId="15850" xr:uid="{00000000-0005-0000-0000-0000FA1B0000}"/>
    <cellStyle name="Normal 2 2 2 2 2 4 5 2 2 2 2" xfId="35902" xr:uid="{00000000-0005-0000-0000-0000FB1B0000}"/>
    <cellStyle name="Normal 2 2 2 2 2 4 5 2 2 3" xfId="26872" xr:uid="{00000000-0005-0000-0000-0000FC1B0000}"/>
    <cellStyle name="Normal 2 2 2 2 2 4 5 2 3" xfId="11368" xr:uid="{00000000-0005-0000-0000-0000FD1B0000}"/>
    <cellStyle name="Normal 2 2 2 2 2 4 5 2 3 2" xfId="31420" xr:uid="{00000000-0005-0000-0000-0000FE1B0000}"/>
    <cellStyle name="Normal 2 2 2 2 2 4 5 2 4" xfId="22390" xr:uid="{00000000-0005-0000-0000-0000FF1B0000}"/>
    <cellStyle name="Normal 2 2 2 2 2 4 5 3" xfId="3832" xr:uid="{00000000-0005-0000-0000-0000001C0000}"/>
    <cellStyle name="Normal 2 2 2 2 2 4 5 3 2" xfId="8314" xr:uid="{00000000-0005-0000-0000-0000011C0000}"/>
    <cellStyle name="Normal 2 2 2 2 2 4 5 3 2 2" xfId="17344" xr:uid="{00000000-0005-0000-0000-0000021C0000}"/>
    <cellStyle name="Normal 2 2 2 2 2 4 5 3 2 2 2" xfId="37396" xr:uid="{00000000-0005-0000-0000-0000031C0000}"/>
    <cellStyle name="Normal 2 2 2 2 2 4 5 3 2 3" xfId="28366" xr:uid="{00000000-0005-0000-0000-0000041C0000}"/>
    <cellStyle name="Normal 2 2 2 2 2 4 5 3 3" xfId="12862" xr:uid="{00000000-0005-0000-0000-0000051C0000}"/>
    <cellStyle name="Normal 2 2 2 2 2 4 5 3 3 2" xfId="32914" xr:uid="{00000000-0005-0000-0000-0000061C0000}"/>
    <cellStyle name="Normal 2 2 2 2 2 4 5 3 4" xfId="23884" xr:uid="{00000000-0005-0000-0000-0000071C0000}"/>
    <cellStyle name="Normal 2 2 2 2 2 4 5 4" xfId="5326" xr:uid="{00000000-0005-0000-0000-0000081C0000}"/>
    <cellStyle name="Normal 2 2 2 2 2 4 5 4 2" xfId="14356" xr:uid="{00000000-0005-0000-0000-0000091C0000}"/>
    <cellStyle name="Normal 2 2 2 2 2 4 5 4 2 2" xfId="34408" xr:uid="{00000000-0005-0000-0000-00000A1C0000}"/>
    <cellStyle name="Normal 2 2 2 2 2 4 5 4 3" xfId="25378" xr:uid="{00000000-0005-0000-0000-00000B1C0000}"/>
    <cellStyle name="Normal 2 2 2 2 2 4 5 5" xfId="9874" xr:uid="{00000000-0005-0000-0000-00000C1C0000}"/>
    <cellStyle name="Normal 2 2 2 2 2 4 5 5 2" xfId="29926" xr:uid="{00000000-0005-0000-0000-00000D1C0000}"/>
    <cellStyle name="Normal 2 2 2 2 2 4 5 6" xfId="20896" xr:uid="{00000000-0005-0000-0000-00000E1C0000}"/>
    <cellStyle name="Normal 2 2 2 2 2 4 6" xfId="1593" xr:uid="{00000000-0005-0000-0000-00000F1C0000}"/>
    <cellStyle name="Normal 2 2 2 2 2 4 6 2" xfId="6075" xr:uid="{00000000-0005-0000-0000-0000101C0000}"/>
    <cellStyle name="Normal 2 2 2 2 2 4 6 2 2" xfId="15105" xr:uid="{00000000-0005-0000-0000-0000111C0000}"/>
    <cellStyle name="Normal 2 2 2 2 2 4 6 2 2 2" xfId="35157" xr:uid="{00000000-0005-0000-0000-0000121C0000}"/>
    <cellStyle name="Normal 2 2 2 2 2 4 6 2 3" xfId="26127" xr:uid="{00000000-0005-0000-0000-0000131C0000}"/>
    <cellStyle name="Normal 2 2 2 2 2 4 6 3" xfId="10623" xr:uid="{00000000-0005-0000-0000-0000141C0000}"/>
    <cellStyle name="Normal 2 2 2 2 2 4 6 3 2" xfId="30675" xr:uid="{00000000-0005-0000-0000-0000151C0000}"/>
    <cellStyle name="Normal 2 2 2 2 2 4 6 4" xfId="21645" xr:uid="{00000000-0005-0000-0000-0000161C0000}"/>
    <cellStyle name="Normal 2 2 2 2 2 4 7" xfId="3087" xr:uid="{00000000-0005-0000-0000-0000171C0000}"/>
    <cellStyle name="Normal 2 2 2 2 2 4 7 2" xfId="7569" xr:uid="{00000000-0005-0000-0000-0000181C0000}"/>
    <cellStyle name="Normal 2 2 2 2 2 4 7 2 2" xfId="16599" xr:uid="{00000000-0005-0000-0000-0000191C0000}"/>
    <cellStyle name="Normal 2 2 2 2 2 4 7 2 2 2" xfId="36651" xr:uid="{00000000-0005-0000-0000-00001A1C0000}"/>
    <cellStyle name="Normal 2 2 2 2 2 4 7 2 3" xfId="27621" xr:uid="{00000000-0005-0000-0000-00001B1C0000}"/>
    <cellStyle name="Normal 2 2 2 2 2 4 7 3" xfId="12117" xr:uid="{00000000-0005-0000-0000-00001C1C0000}"/>
    <cellStyle name="Normal 2 2 2 2 2 4 7 3 2" xfId="32169" xr:uid="{00000000-0005-0000-0000-00001D1C0000}"/>
    <cellStyle name="Normal 2 2 2 2 2 4 7 4" xfId="23139" xr:uid="{00000000-0005-0000-0000-00001E1C0000}"/>
    <cellStyle name="Normal 2 2 2 2 2 4 8" xfId="4581" xr:uid="{00000000-0005-0000-0000-00001F1C0000}"/>
    <cellStyle name="Normal 2 2 2 2 2 4 8 2" xfId="13611" xr:uid="{00000000-0005-0000-0000-0000201C0000}"/>
    <cellStyle name="Normal 2 2 2 2 2 4 8 2 2" xfId="33663" xr:uid="{00000000-0005-0000-0000-0000211C0000}"/>
    <cellStyle name="Normal 2 2 2 2 2 4 8 3" xfId="24633" xr:uid="{00000000-0005-0000-0000-0000221C0000}"/>
    <cellStyle name="Normal 2 2 2 2 2 4 9" xfId="9129" xr:uid="{00000000-0005-0000-0000-0000231C0000}"/>
    <cellStyle name="Normal 2 2 2 2 2 4 9 2" xfId="29181" xr:uid="{00000000-0005-0000-0000-0000241C0000}"/>
    <cellStyle name="Normal 2 2 2 2 2 5" xfId="105" xr:uid="{00000000-0005-0000-0000-0000251C0000}"/>
    <cellStyle name="Normal 2 2 2 2 2 5 10" xfId="20157" xr:uid="{00000000-0005-0000-0000-0000261C0000}"/>
    <cellStyle name="Normal 2 2 2 2 2 5 2" xfId="291" xr:uid="{00000000-0005-0000-0000-0000271C0000}"/>
    <cellStyle name="Normal 2 2 2 2 2 5 2 2" xfId="1034" xr:uid="{00000000-0005-0000-0000-0000281C0000}"/>
    <cellStyle name="Normal 2 2 2 2 2 5 2 2 2" xfId="2528" xr:uid="{00000000-0005-0000-0000-0000291C0000}"/>
    <cellStyle name="Normal 2 2 2 2 2 5 2 2 2 2" xfId="7010" xr:uid="{00000000-0005-0000-0000-00002A1C0000}"/>
    <cellStyle name="Normal 2 2 2 2 2 5 2 2 2 2 2" xfId="16040" xr:uid="{00000000-0005-0000-0000-00002B1C0000}"/>
    <cellStyle name="Normal 2 2 2 2 2 5 2 2 2 2 2 2" xfId="36092" xr:uid="{00000000-0005-0000-0000-00002C1C0000}"/>
    <cellStyle name="Normal 2 2 2 2 2 5 2 2 2 2 3" xfId="27062" xr:uid="{00000000-0005-0000-0000-00002D1C0000}"/>
    <cellStyle name="Normal 2 2 2 2 2 5 2 2 2 3" xfId="11558" xr:uid="{00000000-0005-0000-0000-00002E1C0000}"/>
    <cellStyle name="Normal 2 2 2 2 2 5 2 2 2 3 2" xfId="31610" xr:uid="{00000000-0005-0000-0000-00002F1C0000}"/>
    <cellStyle name="Normal 2 2 2 2 2 5 2 2 2 4" xfId="22580" xr:uid="{00000000-0005-0000-0000-0000301C0000}"/>
    <cellStyle name="Normal 2 2 2 2 2 5 2 2 3" xfId="4022" xr:uid="{00000000-0005-0000-0000-0000311C0000}"/>
    <cellStyle name="Normal 2 2 2 2 2 5 2 2 3 2" xfId="8504" xr:uid="{00000000-0005-0000-0000-0000321C0000}"/>
    <cellStyle name="Normal 2 2 2 2 2 5 2 2 3 2 2" xfId="17534" xr:uid="{00000000-0005-0000-0000-0000331C0000}"/>
    <cellStyle name="Normal 2 2 2 2 2 5 2 2 3 2 2 2" xfId="37586" xr:uid="{00000000-0005-0000-0000-0000341C0000}"/>
    <cellStyle name="Normal 2 2 2 2 2 5 2 2 3 2 3" xfId="28556" xr:uid="{00000000-0005-0000-0000-0000351C0000}"/>
    <cellStyle name="Normal 2 2 2 2 2 5 2 2 3 3" xfId="13052" xr:uid="{00000000-0005-0000-0000-0000361C0000}"/>
    <cellStyle name="Normal 2 2 2 2 2 5 2 2 3 3 2" xfId="33104" xr:uid="{00000000-0005-0000-0000-0000371C0000}"/>
    <cellStyle name="Normal 2 2 2 2 2 5 2 2 3 4" xfId="24074" xr:uid="{00000000-0005-0000-0000-0000381C0000}"/>
    <cellStyle name="Normal 2 2 2 2 2 5 2 2 4" xfId="5516" xr:uid="{00000000-0005-0000-0000-0000391C0000}"/>
    <cellStyle name="Normal 2 2 2 2 2 5 2 2 4 2" xfId="14546" xr:uid="{00000000-0005-0000-0000-00003A1C0000}"/>
    <cellStyle name="Normal 2 2 2 2 2 5 2 2 4 2 2" xfId="34598" xr:uid="{00000000-0005-0000-0000-00003B1C0000}"/>
    <cellStyle name="Normal 2 2 2 2 2 5 2 2 4 3" xfId="25568" xr:uid="{00000000-0005-0000-0000-00003C1C0000}"/>
    <cellStyle name="Normal 2 2 2 2 2 5 2 2 5" xfId="10064" xr:uid="{00000000-0005-0000-0000-00003D1C0000}"/>
    <cellStyle name="Normal 2 2 2 2 2 5 2 2 5 2" xfId="30116" xr:uid="{00000000-0005-0000-0000-00003E1C0000}"/>
    <cellStyle name="Normal 2 2 2 2 2 5 2 2 6" xfId="21086" xr:uid="{00000000-0005-0000-0000-00003F1C0000}"/>
    <cellStyle name="Normal 2 2 2 2 2 5 2 3" xfId="1785" xr:uid="{00000000-0005-0000-0000-0000401C0000}"/>
    <cellStyle name="Normal 2 2 2 2 2 5 2 3 2" xfId="6267" xr:uid="{00000000-0005-0000-0000-0000411C0000}"/>
    <cellStyle name="Normal 2 2 2 2 2 5 2 3 2 2" xfId="15297" xr:uid="{00000000-0005-0000-0000-0000421C0000}"/>
    <cellStyle name="Normal 2 2 2 2 2 5 2 3 2 2 2" xfId="35349" xr:uid="{00000000-0005-0000-0000-0000431C0000}"/>
    <cellStyle name="Normal 2 2 2 2 2 5 2 3 2 3" xfId="26319" xr:uid="{00000000-0005-0000-0000-0000441C0000}"/>
    <cellStyle name="Normal 2 2 2 2 2 5 2 3 3" xfId="10815" xr:uid="{00000000-0005-0000-0000-0000451C0000}"/>
    <cellStyle name="Normal 2 2 2 2 2 5 2 3 3 2" xfId="30867" xr:uid="{00000000-0005-0000-0000-0000461C0000}"/>
    <cellStyle name="Normal 2 2 2 2 2 5 2 3 4" xfId="21837" xr:uid="{00000000-0005-0000-0000-0000471C0000}"/>
    <cellStyle name="Normal 2 2 2 2 2 5 2 4" xfId="3279" xr:uid="{00000000-0005-0000-0000-0000481C0000}"/>
    <cellStyle name="Normal 2 2 2 2 2 5 2 4 2" xfId="7761" xr:uid="{00000000-0005-0000-0000-0000491C0000}"/>
    <cellStyle name="Normal 2 2 2 2 2 5 2 4 2 2" xfId="16791" xr:uid="{00000000-0005-0000-0000-00004A1C0000}"/>
    <cellStyle name="Normal 2 2 2 2 2 5 2 4 2 2 2" xfId="36843" xr:uid="{00000000-0005-0000-0000-00004B1C0000}"/>
    <cellStyle name="Normal 2 2 2 2 2 5 2 4 2 3" xfId="27813" xr:uid="{00000000-0005-0000-0000-00004C1C0000}"/>
    <cellStyle name="Normal 2 2 2 2 2 5 2 4 3" xfId="12309" xr:uid="{00000000-0005-0000-0000-00004D1C0000}"/>
    <cellStyle name="Normal 2 2 2 2 2 5 2 4 3 2" xfId="32361" xr:uid="{00000000-0005-0000-0000-00004E1C0000}"/>
    <cellStyle name="Normal 2 2 2 2 2 5 2 4 4" xfId="23331" xr:uid="{00000000-0005-0000-0000-00004F1C0000}"/>
    <cellStyle name="Normal 2 2 2 2 2 5 2 5" xfId="4773" xr:uid="{00000000-0005-0000-0000-0000501C0000}"/>
    <cellStyle name="Normal 2 2 2 2 2 5 2 5 2" xfId="13803" xr:uid="{00000000-0005-0000-0000-0000511C0000}"/>
    <cellStyle name="Normal 2 2 2 2 2 5 2 5 2 2" xfId="33855" xr:uid="{00000000-0005-0000-0000-0000521C0000}"/>
    <cellStyle name="Normal 2 2 2 2 2 5 2 5 3" xfId="24825" xr:uid="{00000000-0005-0000-0000-0000531C0000}"/>
    <cellStyle name="Normal 2 2 2 2 2 5 2 6" xfId="9321" xr:uid="{00000000-0005-0000-0000-0000541C0000}"/>
    <cellStyle name="Normal 2 2 2 2 2 5 2 6 2" xfId="29373" xr:uid="{00000000-0005-0000-0000-0000551C0000}"/>
    <cellStyle name="Normal 2 2 2 2 2 5 2 7" xfId="20343" xr:uid="{00000000-0005-0000-0000-0000561C0000}"/>
    <cellStyle name="Normal 2 2 2 2 2 5 3" xfId="477" xr:uid="{00000000-0005-0000-0000-0000571C0000}"/>
    <cellStyle name="Normal 2 2 2 2 2 5 3 2" xfId="1224" xr:uid="{00000000-0005-0000-0000-0000581C0000}"/>
    <cellStyle name="Normal 2 2 2 2 2 5 3 2 2" xfId="2718" xr:uid="{00000000-0005-0000-0000-0000591C0000}"/>
    <cellStyle name="Normal 2 2 2 2 2 5 3 2 2 2" xfId="7200" xr:uid="{00000000-0005-0000-0000-00005A1C0000}"/>
    <cellStyle name="Normal 2 2 2 2 2 5 3 2 2 2 2" xfId="16230" xr:uid="{00000000-0005-0000-0000-00005B1C0000}"/>
    <cellStyle name="Normal 2 2 2 2 2 5 3 2 2 2 2 2" xfId="36282" xr:uid="{00000000-0005-0000-0000-00005C1C0000}"/>
    <cellStyle name="Normal 2 2 2 2 2 5 3 2 2 2 3" xfId="27252" xr:uid="{00000000-0005-0000-0000-00005D1C0000}"/>
    <cellStyle name="Normal 2 2 2 2 2 5 3 2 2 3" xfId="11748" xr:uid="{00000000-0005-0000-0000-00005E1C0000}"/>
    <cellStyle name="Normal 2 2 2 2 2 5 3 2 2 3 2" xfId="31800" xr:uid="{00000000-0005-0000-0000-00005F1C0000}"/>
    <cellStyle name="Normal 2 2 2 2 2 5 3 2 2 4" xfId="22770" xr:uid="{00000000-0005-0000-0000-0000601C0000}"/>
    <cellStyle name="Normal 2 2 2 2 2 5 3 2 3" xfId="4212" xr:uid="{00000000-0005-0000-0000-0000611C0000}"/>
    <cellStyle name="Normal 2 2 2 2 2 5 3 2 3 2" xfId="8694" xr:uid="{00000000-0005-0000-0000-0000621C0000}"/>
    <cellStyle name="Normal 2 2 2 2 2 5 3 2 3 2 2" xfId="17724" xr:uid="{00000000-0005-0000-0000-0000631C0000}"/>
    <cellStyle name="Normal 2 2 2 2 2 5 3 2 3 2 2 2" xfId="37776" xr:uid="{00000000-0005-0000-0000-0000641C0000}"/>
    <cellStyle name="Normal 2 2 2 2 2 5 3 2 3 2 3" xfId="28746" xr:uid="{00000000-0005-0000-0000-0000651C0000}"/>
    <cellStyle name="Normal 2 2 2 2 2 5 3 2 3 3" xfId="13242" xr:uid="{00000000-0005-0000-0000-0000661C0000}"/>
    <cellStyle name="Normal 2 2 2 2 2 5 3 2 3 3 2" xfId="33294" xr:uid="{00000000-0005-0000-0000-0000671C0000}"/>
    <cellStyle name="Normal 2 2 2 2 2 5 3 2 3 4" xfId="24264" xr:uid="{00000000-0005-0000-0000-0000681C0000}"/>
    <cellStyle name="Normal 2 2 2 2 2 5 3 2 4" xfId="5706" xr:uid="{00000000-0005-0000-0000-0000691C0000}"/>
    <cellStyle name="Normal 2 2 2 2 2 5 3 2 4 2" xfId="14736" xr:uid="{00000000-0005-0000-0000-00006A1C0000}"/>
    <cellStyle name="Normal 2 2 2 2 2 5 3 2 4 2 2" xfId="34788" xr:uid="{00000000-0005-0000-0000-00006B1C0000}"/>
    <cellStyle name="Normal 2 2 2 2 2 5 3 2 4 3" xfId="25758" xr:uid="{00000000-0005-0000-0000-00006C1C0000}"/>
    <cellStyle name="Normal 2 2 2 2 2 5 3 2 5" xfId="10254" xr:uid="{00000000-0005-0000-0000-00006D1C0000}"/>
    <cellStyle name="Normal 2 2 2 2 2 5 3 2 5 2" xfId="30306" xr:uid="{00000000-0005-0000-0000-00006E1C0000}"/>
    <cellStyle name="Normal 2 2 2 2 2 5 3 2 6" xfId="21276" xr:uid="{00000000-0005-0000-0000-00006F1C0000}"/>
    <cellStyle name="Normal 2 2 2 2 2 5 3 3" xfId="1971" xr:uid="{00000000-0005-0000-0000-0000701C0000}"/>
    <cellStyle name="Normal 2 2 2 2 2 5 3 3 2" xfId="6453" xr:uid="{00000000-0005-0000-0000-0000711C0000}"/>
    <cellStyle name="Normal 2 2 2 2 2 5 3 3 2 2" xfId="15483" xr:uid="{00000000-0005-0000-0000-0000721C0000}"/>
    <cellStyle name="Normal 2 2 2 2 2 5 3 3 2 2 2" xfId="35535" xr:uid="{00000000-0005-0000-0000-0000731C0000}"/>
    <cellStyle name="Normal 2 2 2 2 2 5 3 3 2 3" xfId="26505" xr:uid="{00000000-0005-0000-0000-0000741C0000}"/>
    <cellStyle name="Normal 2 2 2 2 2 5 3 3 3" xfId="11001" xr:uid="{00000000-0005-0000-0000-0000751C0000}"/>
    <cellStyle name="Normal 2 2 2 2 2 5 3 3 3 2" xfId="31053" xr:uid="{00000000-0005-0000-0000-0000761C0000}"/>
    <cellStyle name="Normal 2 2 2 2 2 5 3 3 4" xfId="22023" xr:uid="{00000000-0005-0000-0000-0000771C0000}"/>
    <cellStyle name="Normal 2 2 2 2 2 5 3 4" xfId="3465" xr:uid="{00000000-0005-0000-0000-0000781C0000}"/>
    <cellStyle name="Normal 2 2 2 2 2 5 3 4 2" xfId="7947" xr:uid="{00000000-0005-0000-0000-0000791C0000}"/>
    <cellStyle name="Normal 2 2 2 2 2 5 3 4 2 2" xfId="16977" xr:uid="{00000000-0005-0000-0000-00007A1C0000}"/>
    <cellStyle name="Normal 2 2 2 2 2 5 3 4 2 2 2" xfId="37029" xr:uid="{00000000-0005-0000-0000-00007B1C0000}"/>
    <cellStyle name="Normal 2 2 2 2 2 5 3 4 2 3" xfId="27999" xr:uid="{00000000-0005-0000-0000-00007C1C0000}"/>
    <cellStyle name="Normal 2 2 2 2 2 5 3 4 3" xfId="12495" xr:uid="{00000000-0005-0000-0000-00007D1C0000}"/>
    <cellStyle name="Normal 2 2 2 2 2 5 3 4 3 2" xfId="32547" xr:uid="{00000000-0005-0000-0000-00007E1C0000}"/>
    <cellStyle name="Normal 2 2 2 2 2 5 3 4 4" xfId="23517" xr:uid="{00000000-0005-0000-0000-00007F1C0000}"/>
    <cellStyle name="Normal 2 2 2 2 2 5 3 5" xfId="4959" xr:uid="{00000000-0005-0000-0000-0000801C0000}"/>
    <cellStyle name="Normal 2 2 2 2 2 5 3 5 2" xfId="13989" xr:uid="{00000000-0005-0000-0000-0000811C0000}"/>
    <cellStyle name="Normal 2 2 2 2 2 5 3 5 2 2" xfId="34041" xr:uid="{00000000-0005-0000-0000-0000821C0000}"/>
    <cellStyle name="Normal 2 2 2 2 2 5 3 5 3" xfId="25011" xr:uid="{00000000-0005-0000-0000-0000831C0000}"/>
    <cellStyle name="Normal 2 2 2 2 2 5 3 6" xfId="9507" xr:uid="{00000000-0005-0000-0000-0000841C0000}"/>
    <cellStyle name="Normal 2 2 2 2 2 5 3 6 2" xfId="29559" xr:uid="{00000000-0005-0000-0000-0000851C0000}"/>
    <cellStyle name="Normal 2 2 2 2 2 5 3 7" xfId="20529" xr:uid="{00000000-0005-0000-0000-0000861C0000}"/>
    <cellStyle name="Normal 2 2 2 2 2 5 4" xfId="663" xr:uid="{00000000-0005-0000-0000-0000871C0000}"/>
    <cellStyle name="Normal 2 2 2 2 2 5 4 2" xfId="1410" xr:uid="{00000000-0005-0000-0000-0000881C0000}"/>
    <cellStyle name="Normal 2 2 2 2 2 5 4 2 2" xfId="2904" xr:uid="{00000000-0005-0000-0000-0000891C0000}"/>
    <cellStyle name="Normal 2 2 2 2 2 5 4 2 2 2" xfId="7386" xr:uid="{00000000-0005-0000-0000-00008A1C0000}"/>
    <cellStyle name="Normal 2 2 2 2 2 5 4 2 2 2 2" xfId="16416" xr:uid="{00000000-0005-0000-0000-00008B1C0000}"/>
    <cellStyle name="Normal 2 2 2 2 2 5 4 2 2 2 2 2" xfId="36468" xr:uid="{00000000-0005-0000-0000-00008C1C0000}"/>
    <cellStyle name="Normal 2 2 2 2 2 5 4 2 2 2 3" xfId="27438" xr:uid="{00000000-0005-0000-0000-00008D1C0000}"/>
    <cellStyle name="Normal 2 2 2 2 2 5 4 2 2 3" xfId="11934" xr:uid="{00000000-0005-0000-0000-00008E1C0000}"/>
    <cellStyle name="Normal 2 2 2 2 2 5 4 2 2 3 2" xfId="31986" xr:uid="{00000000-0005-0000-0000-00008F1C0000}"/>
    <cellStyle name="Normal 2 2 2 2 2 5 4 2 2 4" xfId="22956" xr:uid="{00000000-0005-0000-0000-0000901C0000}"/>
    <cellStyle name="Normal 2 2 2 2 2 5 4 2 3" xfId="4398" xr:uid="{00000000-0005-0000-0000-0000911C0000}"/>
    <cellStyle name="Normal 2 2 2 2 2 5 4 2 3 2" xfId="8880" xr:uid="{00000000-0005-0000-0000-0000921C0000}"/>
    <cellStyle name="Normal 2 2 2 2 2 5 4 2 3 2 2" xfId="17910" xr:uid="{00000000-0005-0000-0000-0000931C0000}"/>
    <cellStyle name="Normal 2 2 2 2 2 5 4 2 3 2 2 2" xfId="37962" xr:uid="{00000000-0005-0000-0000-0000941C0000}"/>
    <cellStyle name="Normal 2 2 2 2 2 5 4 2 3 2 3" xfId="28932" xr:uid="{00000000-0005-0000-0000-0000951C0000}"/>
    <cellStyle name="Normal 2 2 2 2 2 5 4 2 3 3" xfId="13428" xr:uid="{00000000-0005-0000-0000-0000961C0000}"/>
    <cellStyle name="Normal 2 2 2 2 2 5 4 2 3 3 2" xfId="33480" xr:uid="{00000000-0005-0000-0000-0000971C0000}"/>
    <cellStyle name="Normal 2 2 2 2 2 5 4 2 3 4" xfId="24450" xr:uid="{00000000-0005-0000-0000-0000981C0000}"/>
    <cellStyle name="Normal 2 2 2 2 2 5 4 2 4" xfId="5892" xr:uid="{00000000-0005-0000-0000-0000991C0000}"/>
    <cellStyle name="Normal 2 2 2 2 2 5 4 2 4 2" xfId="14922" xr:uid="{00000000-0005-0000-0000-00009A1C0000}"/>
    <cellStyle name="Normal 2 2 2 2 2 5 4 2 4 2 2" xfId="34974" xr:uid="{00000000-0005-0000-0000-00009B1C0000}"/>
    <cellStyle name="Normal 2 2 2 2 2 5 4 2 4 3" xfId="25944" xr:uid="{00000000-0005-0000-0000-00009C1C0000}"/>
    <cellStyle name="Normal 2 2 2 2 2 5 4 2 5" xfId="10440" xr:uid="{00000000-0005-0000-0000-00009D1C0000}"/>
    <cellStyle name="Normal 2 2 2 2 2 5 4 2 5 2" xfId="30492" xr:uid="{00000000-0005-0000-0000-00009E1C0000}"/>
    <cellStyle name="Normal 2 2 2 2 2 5 4 2 6" xfId="21462" xr:uid="{00000000-0005-0000-0000-00009F1C0000}"/>
    <cellStyle name="Normal 2 2 2 2 2 5 4 3" xfId="2157" xr:uid="{00000000-0005-0000-0000-0000A01C0000}"/>
    <cellStyle name="Normal 2 2 2 2 2 5 4 3 2" xfId="6639" xr:uid="{00000000-0005-0000-0000-0000A11C0000}"/>
    <cellStyle name="Normal 2 2 2 2 2 5 4 3 2 2" xfId="15669" xr:uid="{00000000-0005-0000-0000-0000A21C0000}"/>
    <cellStyle name="Normal 2 2 2 2 2 5 4 3 2 2 2" xfId="35721" xr:uid="{00000000-0005-0000-0000-0000A31C0000}"/>
    <cellStyle name="Normal 2 2 2 2 2 5 4 3 2 3" xfId="26691" xr:uid="{00000000-0005-0000-0000-0000A41C0000}"/>
    <cellStyle name="Normal 2 2 2 2 2 5 4 3 3" xfId="11187" xr:uid="{00000000-0005-0000-0000-0000A51C0000}"/>
    <cellStyle name="Normal 2 2 2 2 2 5 4 3 3 2" xfId="31239" xr:uid="{00000000-0005-0000-0000-0000A61C0000}"/>
    <cellStyle name="Normal 2 2 2 2 2 5 4 3 4" xfId="22209" xr:uid="{00000000-0005-0000-0000-0000A71C0000}"/>
    <cellStyle name="Normal 2 2 2 2 2 5 4 4" xfId="3651" xr:uid="{00000000-0005-0000-0000-0000A81C0000}"/>
    <cellStyle name="Normal 2 2 2 2 2 5 4 4 2" xfId="8133" xr:uid="{00000000-0005-0000-0000-0000A91C0000}"/>
    <cellStyle name="Normal 2 2 2 2 2 5 4 4 2 2" xfId="17163" xr:uid="{00000000-0005-0000-0000-0000AA1C0000}"/>
    <cellStyle name="Normal 2 2 2 2 2 5 4 4 2 2 2" xfId="37215" xr:uid="{00000000-0005-0000-0000-0000AB1C0000}"/>
    <cellStyle name="Normal 2 2 2 2 2 5 4 4 2 3" xfId="28185" xr:uid="{00000000-0005-0000-0000-0000AC1C0000}"/>
    <cellStyle name="Normal 2 2 2 2 2 5 4 4 3" xfId="12681" xr:uid="{00000000-0005-0000-0000-0000AD1C0000}"/>
    <cellStyle name="Normal 2 2 2 2 2 5 4 4 3 2" xfId="32733" xr:uid="{00000000-0005-0000-0000-0000AE1C0000}"/>
    <cellStyle name="Normal 2 2 2 2 2 5 4 4 4" xfId="23703" xr:uid="{00000000-0005-0000-0000-0000AF1C0000}"/>
    <cellStyle name="Normal 2 2 2 2 2 5 4 5" xfId="5145" xr:uid="{00000000-0005-0000-0000-0000B01C0000}"/>
    <cellStyle name="Normal 2 2 2 2 2 5 4 5 2" xfId="14175" xr:uid="{00000000-0005-0000-0000-0000B11C0000}"/>
    <cellStyle name="Normal 2 2 2 2 2 5 4 5 2 2" xfId="34227" xr:uid="{00000000-0005-0000-0000-0000B21C0000}"/>
    <cellStyle name="Normal 2 2 2 2 2 5 4 5 3" xfId="25197" xr:uid="{00000000-0005-0000-0000-0000B31C0000}"/>
    <cellStyle name="Normal 2 2 2 2 2 5 4 6" xfId="9693" xr:uid="{00000000-0005-0000-0000-0000B41C0000}"/>
    <cellStyle name="Normal 2 2 2 2 2 5 4 6 2" xfId="29745" xr:uid="{00000000-0005-0000-0000-0000B51C0000}"/>
    <cellStyle name="Normal 2 2 2 2 2 5 4 7" xfId="20715" xr:uid="{00000000-0005-0000-0000-0000B61C0000}"/>
    <cellStyle name="Normal 2 2 2 2 2 5 5" xfId="850" xr:uid="{00000000-0005-0000-0000-0000B71C0000}"/>
    <cellStyle name="Normal 2 2 2 2 2 5 5 2" xfId="2344" xr:uid="{00000000-0005-0000-0000-0000B81C0000}"/>
    <cellStyle name="Normal 2 2 2 2 2 5 5 2 2" xfId="6826" xr:uid="{00000000-0005-0000-0000-0000B91C0000}"/>
    <cellStyle name="Normal 2 2 2 2 2 5 5 2 2 2" xfId="15856" xr:uid="{00000000-0005-0000-0000-0000BA1C0000}"/>
    <cellStyle name="Normal 2 2 2 2 2 5 5 2 2 2 2" xfId="35908" xr:uid="{00000000-0005-0000-0000-0000BB1C0000}"/>
    <cellStyle name="Normal 2 2 2 2 2 5 5 2 2 3" xfId="26878" xr:uid="{00000000-0005-0000-0000-0000BC1C0000}"/>
    <cellStyle name="Normal 2 2 2 2 2 5 5 2 3" xfId="11374" xr:uid="{00000000-0005-0000-0000-0000BD1C0000}"/>
    <cellStyle name="Normal 2 2 2 2 2 5 5 2 3 2" xfId="31426" xr:uid="{00000000-0005-0000-0000-0000BE1C0000}"/>
    <cellStyle name="Normal 2 2 2 2 2 5 5 2 4" xfId="22396" xr:uid="{00000000-0005-0000-0000-0000BF1C0000}"/>
    <cellStyle name="Normal 2 2 2 2 2 5 5 3" xfId="3838" xr:uid="{00000000-0005-0000-0000-0000C01C0000}"/>
    <cellStyle name="Normal 2 2 2 2 2 5 5 3 2" xfId="8320" xr:uid="{00000000-0005-0000-0000-0000C11C0000}"/>
    <cellStyle name="Normal 2 2 2 2 2 5 5 3 2 2" xfId="17350" xr:uid="{00000000-0005-0000-0000-0000C21C0000}"/>
    <cellStyle name="Normal 2 2 2 2 2 5 5 3 2 2 2" xfId="37402" xr:uid="{00000000-0005-0000-0000-0000C31C0000}"/>
    <cellStyle name="Normal 2 2 2 2 2 5 5 3 2 3" xfId="28372" xr:uid="{00000000-0005-0000-0000-0000C41C0000}"/>
    <cellStyle name="Normal 2 2 2 2 2 5 5 3 3" xfId="12868" xr:uid="{00000000-0005-0000-0000-0000C51C0000}"/>
    <cellStyle name="Normal 2 2 2 2 2 5 5 3 3 2" xfId="32920" xr:uid="{00000000-0005-0000-0000-0000C61C0000}"/>
    <cellStyle name="Normal 2 2 2 2 2 5 5 3 4" xfId="23890" xr:uid="{00000000-0005-0000-0000-0000C71C0000}"/>
    <cellStyle name="Normal 2 2 2 2 2 5 5 4" xfId="5332" xr:uid="{00000000-0005-0000-0000-0000C81C0000}"/>
    <cellStyle name="Normal 2 2 2 2 2 5 5 4 2" xfId="14362" xr:uid="{00000000-0005-0000-0000-0000C91C0000}"/>
    <cellStyle name="Normal 2 2 2 2 2 5 5 4 2 2" xfId="34414" xr:uid="{00000000-0005-0000-0000-0000CA1C0000}"/>
    <cellStyle name="Normal 2 2 2 2 2 5 5 4 3" xfId="25384" xr:uid="{00000000-0005-0000-0000-0000CB1C0000}"/>
    <cellStyle name="Normal 2 2 2 2 2 5 5 5" xfId="9880" xr:uid="{00000000-0005-0000-0000-0000CC1C0000}"/>
    <cellStyle name="Normal 2 2 2 2 2 5 5 5 2" xfId="29932" xr:uid="{00000000-0005-0000-0000-0000CD1C0000}"/>
    <cellStyle name="Normal 2 2 2 2 2 5 5 6" xfId="20902" xr:uid="{00000000-0005-0000-0000-0000CE1C0000}"/>
    <cellStyle name="Normal 2 2 2 2 2 5 6" xfId="1599" xr:uid="{00000000-0005-0000-0000-0000CF1C0000}"/>
    <cellStyle name="Normal 2 2 2 2 2 5 6 2" xfId="6081" xr:uid="{00000000-0005-0000-0000-0000D01C0000}"/>
    <cellStyle name="Normal 2 2 2 2 2 5 6 2 2" xfId="15111" xr:uid="{00000000-0005-0000-0000-0000D11C0000}"/>
    <cellStyle name="Normal 2 2 2 2 2 5 6 2 2 2" xfId="35163" xr:uid="{00000000-0005-0000-0000-0000D21C0000}"/>
    <cellStyle name="Normal 2 2 2 2 2 5 6 2 3" xfId="26133" xr:uid="{00000000-0005-0000-0000-0000D31C0000}"/>
    <cellStyle name="Normal 2 2 2 2 2 5 6 3" xfId="10629" xr:uid="{00000000-0005-0000-0000-0000D41C0000}"/>
    <cellStyle name="Normal 2 2 2 2 2 5 6 3 2" xfId="30681" xr:uid="{00000000-0005-0000-0000-0000D51C0000}"/>
    <cellStyle name="Normal 2 2 2 2 2 5 6 4" xfId="21651" xr:uid="{00000000-0005-0000-0000-0000D61C0000}"/>
    <cellStyle name="Normal 2 2 2 2 2 5 7" xfId="3093" xr:uid="{00000000-0005-0000-0000-0000D71C0000}"/>
    <cellStyle name="Normal 2 2 2 2 2 5 7 2" xfId="7575" xr:uid="{00000000-0005-0000-0000-0000D81C0000}"/>
    <cellStyle name="Normal 2 2 2 2 2 5 7 2 2" xfId="16605" xr:uid="{00000000-0005-0000-0000-0000D91C0000}"/>
    <cellStyle name="Normal 2 2 2 2 2 5 7 2 2 2" xfId="36657" xr:uid="{00000000-0005-0000-0000-0000DA1C0000}"/>
    <cellStyle name="Normal 2 2 2 2 2 5 7 2 3" xfId="27627" xr:uid="{00000000-0005-0000-0000-0000DB1C0000}"/>
    <cellStyle name="Normal 2 2 2 2 2 5 7 3" xfId="12123" xr:uid="{00000000-0005-0000-0000-0000DC1C0000}"/>
    <cellStyle name="Normal 2 2 2 2 2 5 7 3 2" xfId="32175" xr:uid="{00000000-0005-0000-0000-0000DD1C0000}"/>
    <cellStyle name="Normal 2 2 2 2 2 5 7 4" xfId="23145" xr:uid="{00000000-0005-0000-0000-0000DE1C0000}"/>
    <cellStyle name="Normal 2 2 2 2 2 5 8" xfId="4587" xr:uid="{00000000-0005-0000-0000-0000DF1C0000}"/>
    <cellStyle name="Normal 2 2 2 2 2 5 8 2" xfId="13617" xr:uid="{00000000-0005-0000-0000-0000E01C0000}"/>
    <cellStyle name="Normal 2 2 2 2 2 5 8 2 2" xfId="33669" xr:uid="{00000000-0005-0000-0000-0000E11C0000}"/>
    <cellStyle name="Normal 2 2 2 2 2 5 8 3" xfId="24639" xr:uid="{00000000-0005-0000-0000-0000E21C0000}"/>
    <cellStyle name="Normal 2 2 2 2 2 5 9" xfId="9135" xr:uid="{00000000-0005-0000-0000-0000E31C0000}"/>
    <cellStyle name="Normal 2 2 2 2 2 5 9 2" xfId="29187" xr:uid="{00000000-0005-0000-0000-0000E41C0000}"/>
    <cellStyle name="Normal 2 2 2 2 2 6" xfId="146" xr:uid="{00000000-0005-0000-0000-0000E51C0000}"/>
    <cellStyle name="Normal 2 2 2 2 2 6 10" xfId="20198" xr:uid="{00000000-0005-0000-0000-0000E61C0000}"/>
    <cellStyle name="Normal 2 2 2 2 2 6 2" xfId="332" xr:uid="{00000000-0005-0000-0000-0000E71C0000}"/>
    <cellStyle name="Normal 2 2 2 2 2 6 2 2" xfId="1075" xr:uid="{00000000-0005-0000-0000-0000E81C0000}"/>
    <cellStyle name="Normal 2 2 2 2 2 6 2 2 2" xfId="2569" xr:uid="{00000000-0005-0000-0000-0000E91C0000}"/>
    <cellStyle name="Normal 2 2 2 2 2 6 2 2 2 2" xfId="7051" xr:uid="{00000000-0005-0000-0000-0000EA1C0000}"/>
    <cellStyle name="Normal 2 2 2 2 2 6 2 2 2 2 2" xfId="16081" xr:uid="{00000000-0005-0000-0000-0000EB1C0000}"/>
    <cellStyle name="Normal 2 2 2 2 2 6 2 2 2 2 2 2" xfId="36133" xr:uid="{00000000-0005-0000-0000-0000EC1C0000}"/>
    <cellStyle name="Normal 2 2 2 2 2 6 2 2 2 2 3" xfId="27103" xr:uid="{00000000-0005-0000-0000-0000ED1C0000}"/>
    <cellStyle name="Normal 2 2 2 2 2 6 2 2 2 3" xfId="11599" xr:uid="{00000000-0005-0000-0000-0000EE1C0000}"/>
    <cellStyle name="Normal 2 2 2 2 2 6 2 2 2 3 2" xfId="31651" xr:uid="{00000000-0005-0000-0000-0000EF1C0000}"/>
    <cellStyle name="Normal 2 2 2 2 2 6 2 2 2 4" xfId="22621" xr:uid="{00000000-0005-0000-0000-0000F01C0000}"/>
    <cellStyle name="Normal 2 2 2 2 2 6 2 2 3" xfId="4063" xr:uid="{00000000-0005-0000-0000-0000F11C0000}"/>
    <cellStyle name="Normal 2 2 2 2 2 6 2 2 3 2" xfId="8545" xr:uid="{00000000-0005-0000-0000-0000F21C0000}"/>
    <cellStyle name="Normal 2 2 2 2 2 6 2 2 3 2 2" xfId="17575" xr:uid="{00000000-0005-0000-0000-0000F31C0000}"/>
    <cellStyle name="Normal 2 2 2 2 2 6 2 2 3 2 2 2" xfId="37627" xr:uid="{00000000-0005-0000-0000-0000F41C0000}"/>
    <cellStyle name="Normal 2 2 2 2 2 6 2 2 3 2 3" xfId="28597" xr:uid="{00000000-0005-0000-0000-0000F51C0000}"/>
    <cellStyle name="Normal 2 2 2 2 2 6 2 2 3 3" xfId="13093" xr:uid="{00000000-0005-0000-0000-0000F61C0000}"/>
    <cellStyle name="Normal 2 2 2 2 2 6 2 2 3 3 2" xfId="33145" xr:uid="{00000000-0005-0000-0000-0000F71C0000}"/>
    <cellStyle name="Normal 2 2 2 2 2 6 2 2 3 4" xfId="24115" xr:uid="{00000000-0005-0000-0000-0000F81C0000}"/>
    <cellStyle name="Normal 2 2 2 2 2 6 2 2 4" xfId="5557" xr:uid="{00000000-0005-0000-0000-0000F91C0000}"/>
    <cellStyle name="Normal 2 2 2 2 2 6 2 2 4 2" xfId="14587" xr:uid="{00000000-0005-0000-0000-0000FA1C0000}"/>
    <cellStyle name="Normal 2 2 2 2 2 6 2 2 4 2 2" xfId="34639" xr:uid="{00000000-0005-0000-0000-0000FB1C0000}"/>
    <cellStyle name="Normal 2 2 2 2 2 6 2 2 4 3" xfId="25609" xr:uid="{00000000-0005-0000-0000-0000FC1C0000}"/>
    <cellStyle name="Normal 2 2 2 2 2 6 2 2 5" xfId="10105" xr:uid="{00000000-0005-0000-0000-0000FD1C0000}"/>
    <cellStyle name="Normal 2 2 2 2 2 6 2 2 5 2" xfId="30157" xr:uid="{00000000-0005-0000-0000-0000FE1C0000}"/>
    <cellStyle name="Normal 2 2 2 2 2 6 2 2 6" xfId="21127" xr:uid="{00000000-0005-0000-0000-0000FF1C0000}"/>
    <cellStyle name="Normal 2 2 2 2 2 6 2 3" xfId="1826" xr:uid="{00000000-0005-0000-0000-0000001D0000}"/>
    <cellStyle name="Normal 2 2 2 2 2 6 2 3 2" xfId="6308" xr:uid="{00000000-0005-0000-0000-0000011D0000}"/>
    <cellStyle name="Normal 2 2 2 2 2 6 2 3 2 2" xfId="15338" xr:uid="{00000000-0005-0000-0000-0000021D0000}"/>
    <cellStyle name="Normal 2 2 2 2 2 6 2 3 2 2 2" xfId="35390" xr:uid="{00000000-0005-0000-0000-0000031D0000}"/>
    <cellStyle name="Normal 2 2 2 2 2 6 2 3 2 3" xfId="26360" xr:uid="{00000000-0005-0000-0000-0000041D0000}"/>
    <cellStyle name="Normal 2 2 2 2 2 6 2 3 3" xfId="10856" xr:uid="{00000000-0005-0000-0000-0000051D0000}"/>
    <cellStyle name="Normal 2 2 2 2 2 6 2 3 3 2" xfId="30908" xr:uid="{00000000-0005-0000-0000-0000061D0000}"/>
    <cellStyle name="Normal 2 2 2 2 2 6 2 3 4" xfId="21878" xr:uid="{00000000-0005-0000-0000-0000071D0000}"/>
    <cellStyle name="Normal 2 2 2 2 2 6 2 4" xfId="3320" xr:uid="{00000000-0005-0000-0000-0000081D0000}"/>
    <cellStyle name="Normal 2 2 2 2 2 6 2 4 2" xfId="7802" xr:uid="{00000000-0005-0000-0000-0000091D0000}"/>
    <cellStyle name="Normal 2 2 2 2 2 6 2 4 2 2" xfId="16832" xr:uid="{00000000-0005-0000-0000-00000A1D0000}"/>
    <cellStyle name="Normal 2 2 2 2 2 6 2 4 2 2 2" xfId="36884" xr:uid="{00000000-0005-0000-0000-00000B1D0000}"/>
    <cellStyle name="Normal 2 2 2 2 2 6 2 4 2 3" xfId="27854" xr:uid="{00000000-0005-0000-0000-00000C1D0000}"/>
    <cellStyle name="Normal 2 2 2 2 2 6 2 4 3" xfId="12350" xr:uid="{00000000-0005-0000-0000-00000D1D0000}"/>
    <cellStyle name="Normal 2 2 2 2 2 6 2 4 3 2" xfId="32402" xr:uid="{00000000-0005-0000-0000-00000E1D0000}"/>
    <cellStyle name="Normal 2 2 2 2 2 6 2 4 4" xfId="23372" xr:uid="{00000000-0005-0000-0000-00000F1D0000}"/>
    <cellStyle name="Normal 2 2 2 2 2 6 2 5" xfId="4814" xr:uid="{00000000-0005-0000-0000-0000101D0000}"/>
    <cellStyle name="Normal 2 2 2 2 2 6 2 5 2" xfId="13844" xr:uid="{00000000-0005-0000-0000-0000111D0000}"/>
    <cellStyle name="Normal 2 2 2 2 2 6 2 5 2 2" xfId="33896" xr:uid="{00000000-0005-0000-0000-0000121D0000}"/>
    <cellStyle name="Normal 2 2 2 2 2 6 2 5 3" xfId="24866" xr:uid="{00000000-0005-0000-0000-0000131D0000}"/>
    <cellStyle name="Normal 2 2 2 2 2 6 2 6" xfId="9362" xr:uid="{00000000-0005-0000-0000-0000141D0000}"/>
    <cellStyle name="Normal 2 2 2 2 2 6 2 6 2" xfId="29414" xr:uid="{00000000-0005-0000-0000-0000151D0000}"/>
    <cellStyle name="Normal 2 2 2 2 2 6 2 7" xfId="20384" xr:uid="{00000000-0005-0000-0000-0000161D0000}"/>
    <cellStyle name="Normal 2 2 2 2 2 6 3" xfId="518" xr:uid="{00000000-0005-0000-0000-0000171D0000}"/>
    <cellStyle name="Normal 2 2 2 2 2 6 3 2" xfId="1265" xr:uid="{00000000-0005-0000-0000-0000181D0000}"/>
    <cellStyle name="Normal 2 2 2 2 2 6 3 2 2" xfId="2759" xr:uid="{00000000-0005-0000-0000-0000191D0000}"/>
    <cellStyle name="Normal 2 2 2 2 2 6 3 2 2 2" xfId="7241" xr:uid="{00000000-0005-0000-0000-00001A1D0000}"/>
    <cellStyle name="Normal 2 2 2 2 2 6 3 2 2 2 2" xfId="16271" xr:uid="{00000000-0005-0000-0000-00001B1D0000}"/>
    <cellStyle name="Normal 2 2 2 2 2 6 3 2 2 2 2 2" xfId="36323" xr:uid="{00000000-0005-0000-0000-00001C1D0000}"/>
    <cellStyle name="Normal 2 2 2 2 2 6 3 2 2 2 3" xfId="27293" xr:uid="{00000000-0005-0000-0000-00001D1D0000}"/>
    <cellStyle name="Normal 2 2 2 2 2 6 3 2 2 3" xfId="11789" xr:uid="{00000000-0005-0000-0000-00001E1D0000}"/>
    <cellStyle name="Normal 2 2 2 2 2 6 3 2 2 3 2" xfId="31841" xr:uid="{00000000-0005-0000-0000-00001F1D0000}"/>
    <cellStyle name="Normal 2 2 2 2 2 6 3 2 2 4" xfId="22811" xr:uid="{00000000-0005-0000-0000-0000201D0000}"/>
    <cellStyle name="Normal 2 2 2 2 2 6 3 2 3" xfId="4253" xr:uid="{00000000-0005-0000-0000-0000211D0000}"/>
    <cellStyle name="Normal 2 2 2 2 2 6 3 2 3 2" xfId="8735" xr:uid="{00000000-0005-0000-0000-0000221D0000}"/>
    <cellStyle name="Normal 2 2 2 2 2 6 3 2 3 2 2" xfId="17765" xr:uid="{00000000-0005-0000-0000-0000231D0000}"/>
    <cellStyle name="Normal 2 2 2 2 2 6 3 2 3 2 2 2" xfId="37817" xr:uid="{00000000-0005-0000-0000-0000241D0000}"/>
    <cellStyle name="Normal 2 2 2 2 2 6 3 2 3 2 3" xfId="28787" xr:uid="{00000000-0005-0000-0000-0000251D0000}"/>
    <cellStyle name="Normal 2 2 2 2 2 6 3 2 3 3" xfId="13283" xr:uid="{00000000-0005-0000-0000-0000261D0000}"/>
    <cellStyle name="Normal 2 2 2 2 2 6 3 2 3 3 2" xfId="33335" xr:uid="{00000000-0005-0000-0000-0000271D0000}"/>
    <cellStyle name="Normal 2 2 2 2 2 6 3 2 3 4" xfId="24305" xr:uid="{00000000-0005-0000-0000-0000281D0000}"/>
    <cellStyle name="Normal 2 2 2 2 2 6 3 2 4" xfId="5747" xr:uid="{00000000-0005-0000-0000-0000291D0000}"/>
    <cellStyle name="Normal 2 2 2 2 2 6 3 2 4 2" xfId="14777" xr:uid="{00000000-0005-0000-0000-00002A1D0000}"/>
    <cellStyle name="Normal 2 2 2 2 2 6 3 2 4 2 2" xfId="34829" xr:uid="{00000000-0005-0000-0000-00002B1D0000}"/>
    <cellStyle name="Normal 2 2 2 2 2 6 3 2 4 3" xfId="25799" xr:uid="{00000000-0005-0000-0000-00002C1D0000}"/>
    <cellStyle name="Normal 2 2 2 2 2 6 3 2 5" xfId="10295" xr:uid="{00000000-0005-0000-0000-00002D1D0000}"/>
    <cellStyle name="Normal 2 2 2 2 2 6 3 2 5 2" xfId="30347" xr:uid="{00000000-0005-0000-0000-00002E1D0000}"/>
    <cellStyle name="Normal 2 2 2 2 2 6 3 2 6" xfId="21317" xr:uid="{00000000-0005-0000-0000-00002F1D0000}"/>
    <cellStyle name="Normal 2 2 2 2 2 6 3 3" xfId="2012" xr:uid="{00000000-0005-0000-0000-0000301D0000}"/>
    <cellStyle name="Normal 2 2 2 2 2 6 3 3 2" xfId="6494" xr:uid="{00000000-0005-0000-0000-0000311D0000}"/>
    <cellStyle name="Normal 2 2 2 2 2 6 3 3 2 2" xfId="15524" xr:uid="{00000000-0005-0000-0000-0000321D0000}"/>
    <cellStyle name="Normal 2 2 2 2 2 6 3 3 2 2 2" xfId="35576" xr:uid="{00000000-0005-0000-0000-0000331D0000}"/>
    <cellStyle name="Normal 2 2 2 2 2 6 3 3 2 3" xfId="26546" xr:uid="{00000000-0005-0000-0000-0000341D0000}"/>
    <cellStyle name="Normal 2 2 2 2 2 6 3 3 3" xfId="11042" xr:uid="{00000000-0005-0000-0000-0000351D0000}"/>
    <cellStyle name="Normal 2 2 2 2 2 6 3 3 3 2" xfId="31094" xr:uid="{00000000-0005-0000-0000-0000361D0000}"/>
    <cellStyle name="Normal 2 2 2 2 2 6 3 3 4" xfId="22064" xr:uid="{00000000-0005-0000-0000-0000371D0000}"/>
    <cellStyle name="Normal 2 2 2 2 2 6 3 4" xfId="3506" xr:uid="{00000000-0005-0000-0000-0000381D0000}"/>
    <cellStyle name="Normal 2 2 2 2 2 6 3 4 2" xfId="7988" xr:uid="{00000000-0005-0000-0000-0000391D0000}"/>
    <cellStyle name="Normal 2 2 2 2 2 6 3 4 2 2" xfId="17018" xr:uid="{00000000-0005-0000-0000-00003A1D0000}"/>
    <cellStyle name="Normal 2 2 2 2 2 6 3 4 2 2 2" xfId="37070" xr:uid="{00000000-0005-0000-0000-00003B1D0000}"/>
    <cellStyle name="Normal 2 2 2 2 2 6 3 4 2 3" xfId="28040" xr:uid="{00000000-0005-0000-0000-00003C1D0000}"/>
    <cellStyle name="Normal 2 2 2 2 2 6 3 4 3" xfId="12536" xr:uid="{00000000-0005-0000-0000-00003D1D0000}"/>
    <cellStyle name="Normal 2 2 2 2 2 6 3 4 3 2" xfId="32588" xr:uid="{00000000-0005-0000-0000-00003E1D0000}"/>
    <cellStyle name="Normal 2 2 2 2 2 6 3 4 4" xfId="23558" xr:uid="{00000000-0005-0000-0000-00003F1D0000}"/>
    <cellStyle name="Normal 2 2 2 2 2 6 3 5" xfId="5000" xr:uid="{00000000-0005-0000-0000-0000401D0000}"/>
    <cellStyle name="Normal 2 2 2 2 2 6 3 5 2" xfId="14030" xr:uid="{00000000-0005-0000-0000-0000411D0000}"/>
    <cellStyle name="Normal 2 2 2 2 2 6 3 5 2 2" xfId="34082" xr:uid="{00000000-0005-0000-0000-0000421D0000}"/>
    <cellStyle name="Normal 2 2 2 2 2 6 3 5 3" xfId="25052" xr:uid="{00000000-0005-0000-0000-0000431D0000}"/>
    <cellStyle name="Normal 2 2 2 2 2 6 3 6" xfId="9548" xr:uid="{00000000-0005-0000-0000-0000441D0000}"/>
    <cellStyle name="Normal 2 2 2 2 2 6 3 6 2" xfId="29600" xr:uid="{00000000-0005-0000-0000-0000451D0000}"/>
    <cellStyle name="Normal 2 2 2 2 2 6 3 7" xfId="20570" xr:uid="{00000000-0005-0000-0000-0000461D0000}"/>
    <cellStyle name="Normal 2 2 2 2 2 6 4" xfId="704" xr:uid="{00000000-0005-0000-0000-0000471D0000}"/>
    <cellStyle name="Normal 2 2 2 2 2 6 4 2" xfId="1451" xr:uid="{00000000-0005-0000-0000-0000481D0000}"/>
    <cellStyle name="Normal 2 2 2 2 2 6 4 2 2" xfId="2945" xr:uid="{00000000-0005-0000-0000-0000491D0000}"/>
    <cellStyle name="Normal 2 2 2 2 2 6 4 2 2 2" xfId="7427" xr:uid="{00000000-0005-0000-0000-00004A1D0000}"/>
    <cellStyle name="Normal 2 2 2 2 2 6 4 2 2 2 2" xfId="16457" xr:uid="{00000000-0005-0000-0000-00004B1D0000}"/>
    <cellStyle name="Normal 2 2 2 2 2 6 4 2 2 2 2 2" xfId="36509" xr:uid="{00000000-0005-0000-0000-00004C1D0000}"/>
    <cellStyle name="Normal 2 2 2 2 2 6 4 2 2 2 3" xfId="27479" xr:uid="{00000000-0005-0000-0000-00004D1D0000}"/>
    <cellStyle name="Normal 2 2 2 2 2 6 4 2 2 3" xfId="11975" xr:uid="{00000000-0005-0000-0000-00004E1D0000}"/>
    <cellStyle name="Normal 2 2 2 2 2 6 4 2 2 3 2" xfId="32027" xr:uid="{00000000-0005-0000-0000-00004F1D0000}"/>
    <cellStyle name="Normal 2 2 2 2 2 6 4 2 2 4" xfId="22997" xr:uid="{00000000-0005-0000-0000-0000501D0000}"/>
    <cellStyle name="Normal 2 2 2 2 2 6 4 2 3" xfId="4439" xr:uid="{00000000-0005-0000-0000-0000511D0000}"/>
    <cellStyle name="Normal 2 2 2 2 2 6 4 2 3 2" xfId="8921" xr:uid="{00000000-0005-0000-0000-0000521D0000}"/>
    <cellStyle name="Normal 2 2 2 2 2 6 4 2 3 2 2" xfId="17951" xr:uid="{00000000-0005-0000-0000-0000531D0000}"/>
    <cellStyle name="Normal 2 2 2 2 2 6 4 2 3 2 2 2" xfId="38003" xr:uid="{00000000-0005-0000-0000-0000541D0000}"/>
    <cellStyle name="Normal 2 2 2 2 2 6 4 2 3 2 3" xfId="28973" xr:uid="{00000000-0005-0000-0000-0000551D0000}"/>
    <cellStyle name="Normal 2 2 2 2 2 6 4 2 3 3" xfId="13469" xr:uid="{00000000-0005-0000-0000-0000561D0000}"/>
    <cellStyle name="Normal 2 2 2 2 2 6 4 2 3 3 2" xfId="33521" xr:uid="{00000000-0005-0000-0000-0000571D0000}"/>
    <cellStyle name="Normal 2 2 2 2 2 6 4 2 3 4" xfId="24491" xr:uid="{00000000-0005-0000-0000-0000581D0000}"/>
    <cellStyle name="Normal 2 2 2 2 2 6 4 2 4" xfId="5933" xr:uid="{00000000-0005-0000-0000-0000591D0000}"/>
    <cellStyle name="Normal 2 2 2 2 2 6 4 2 4 2" xfId="14963" xr:uid="{00000000-0005-0000-0000-00005A1D0000}"/>
    <cellStyle name="Normal 2 2 2 2 2 6 4 2 4 2 2" xfId="35015" xr:uid="{00000000-0005-0000-0000-00005B1D0000}"/>
    <cellStyle name="Normal 2 2 2 2 2 6 4 2 4 3" xfId="25985" xr:uid="{00000000-0005-0000-0000-00005C1D0000}"/>
    <cellStyle name="Normal 2 2 2 2 2 6 4 2 5" xfId="10481" xr:uid="{00000000-0005-0000-0000-00005D1D0000}"/>
    <cellStyle name="Normal 2 2 2 2 2 6 4 2 5 2" xfId="30533" xr:uid="{00000000-0005-0000-0000-00005E1D0000}"/>
    <cellStyle name="Normal 2 2 2 2 2 6 4 2 6" xfId="21503" xr:uid="{00000000-0005-0000-0000-00005F1D0000}"/>
    <cellStyle name="Normal 2 2 2 2 2 6 4 3" xfId="2198" xr:uid="{00000000-0005-0000-0000-0000601D0000}"/>
    <cellStyle name="Normal 2 2 2 2 2 6 4 3 2" xfId="6680" xr:uid="{00000000-0005-0000-0000-0000611D0000}"/>
    <cellStyle name="Normal 2 2 2 2 2 6 4 3 2 2" xfId="15710" xr:uid="{00000000-0005-0000-0000-0000621D0000}"/>
    <cellStyle name="Normal 2 2 2 2 2 6 4 3 2 2 2" xfId="35762" xr:uid="{00000000-0005-0000-0000-0000631D0000}"/>
    <cellStyle name="Normal 2 2 2 2 2 6 4 3 2 3" xfId="26732" xr:uid="{00000000-0005-0000-0000-0000641D0000}"/>
    <cellStyle name="Normal 2 2 2 2 2 6 4 3 3" xfId="11228" xr:uid="{00000000-0005-0000-0000-0000651D0000}"/>
    <cellStyle name="Normal 2 2 2 2 2 6 4 3 3 2" xfId="31280" xr:uid="{00000000-0005-0000-0000-0000661D0000}"/>
    <cellStyle name="Normal 2 2 2 2 2 6 4 3 4" xfId="22250" xr:uid="{00000000-0005-0000-0000-0000671D0000}"/>
    <cellStyle name="Normal 2 2 2 2 2 6 4 4" xfId="3692" xr:uid="{00000000-0005-0000-0000-0000681D0000}"/>
    <cellStyle name="Normal 2 2 2 2 2 6 4 4 2" xfId="8174" xr:uid="{00000000-0005-0000-0000-0000691D0000}"/>
    <cellStyle name="Normal 2 2 2 2 2 6 4 4 2 2" xfId="17204" xr:uid="{00000000-0005-0000-0000-00006A1D0000}"/>
    <cellStyle name="Normal 2 2 2 2 2 6 4 4 2 2 2" xfId="37256" xr:uid="{00000000-0005-0000-0000-00006B1D0000}"/>
    <cellStyle name="Normal 2 2 2 2 2 6 4 4 2 3" xfId="28226" xr:uid="{00000000-0005-0000-0000-00006C1D0000}"/>
    <cellStyle name="Normal 2 2 2 2 2 6 4 4 3" xfId="12722" xr:uid="{00000000-0005-0000-0000-00006D1D0000}"/>
    <cellStyle name="Normal 2 2 2 2 2 6 4 4 3 2" xfId="32774" xr:uid="{00000000-0005-0000-0000-00006E1D0000}"/>
    <cellStyle name="Normal 2 2 2 2 2 6 4 4 4" xfId="23744" xr:uid="{00000000-0005-0000-0000-00006F1D0000}"/>
    <cellStyle name="Normal 2 2 2 2 2 6 4 5" xfId="5186" xr:uid="{00000000-0005-0000-0000-0000701D0000}"/>
    <cellStyle name="Normal 2 2 2 2 2 6 4 5 2" xfId="14216" xr:uid="{00000000-0005-0000-0000-0000711D0000}"/>
    <cellStyle name="Normal 2 2 2 2 2 6 4 5 2 2" xfId="34268" xr:uid="{00000000-0005-0000-0000-0000721D0000}"/>
    <cellStyle name="Normal 2 2 2 2 2 6 4 5 3" xfId="25238" xr:uid="{00000000-0005-0000-0000-0000731D0000}"/>
    <cellStyle name="Normal 2 2 2 2 2 6 4 6" xfId="9734" xr:uid="{00000000-0005-0000-0000-0000741D0000}"/>
    <cellStyle name="Normal 2 2 2 2 2 6 4 6 2" xfId="29786" xr:uid="{00000000-0005-0000-0000-0000751D0000}"/>
    <cellStyle name="Normal 2 2 2 2 2 6 4 7" xfId="20756" xr:uid="{00000000-0005-0000-0000-0000761D0000}"/>
    <cellStyle name="Normal 2 2 2 2 2 6 5" xfId="891" xr:uid="{00000000-0005-0000-0000-0000771D0000}"/>
    <cellStyle name="Normal 2 2 2 2 2 6 5 2" xfId="2385" xr:uid="{00000000-0005-0000-0000-0000781D0000}"/>
    <cellStyle name="Normal 2 2 2 2 2 6 5 2 2" xfId="6867" xr:uid="{00000000-0005-0000-0000-0000791D0000}"/>
    <cellStyle name="Normal 2 2 2 2 2 6 5 2 2 2" xfId="15897" xr:uid="{00000000-0005-0000-0000-00007A1D0000}"/>
    <cellStyle name="Normal 2 2 2 2 2 6 5 2 2 2 2" xfId="35949" xr:uid="{00000000-0005-0000-0000-00007B1D0000}"/>
    <cellStyle name="Normal 2 2 2 2 2 6 5 2 2 3" xfId="26919" xr:uid="{00000000-0005-0000-0000-00007C1D0000}"/>
    <cellStyle name="Normal 2 2 2 2 2 6 5 2 3" xfId="11415" xr:uid="{00000000-0005-0000-0000-00007D1D0000}"/>
    <cellStyle name="Normal 2 2 2 2 2 6 5 2 3 2" xfId="31467" xr:uid="{00000000-0005-0000-0000-00007E1D0000}"/>
    <cellStyle name="Normal 2 2 2 2 2 6 5 2 4" xfId="22437" xr:uid="{00000000-0005-0000-0000-00007F1D0000}"/>
    <cellStyle name="Normal 2 2 2 2 2 6 5 3" xfId="3879" xr:uid="{00000000-0005-0000-0000-0000801D0000}"/>
    <cellStyle name="Normal 2 2 2 2 2 6 5 3 2" xfId="8361" xr:uid="{00000000-0005-0000-0000-0000811D0000}"/>
    <cellStyle name="Normal 2 2 2 2 2 6 5 3 2 2" xfId="17391" xr:uid="{00000000-0005-0000-0000-0000821D0000}"/>
    <cellStyle name="Normal 2 2 2 2 2 6 5 3 2 2 2" xfId="37443" xr:uid="{00000000-0005-0000-0000-0000831D0000}"/>
    <cellStyle name="Normal 2 2 2 2 2 6 5 3 2 3" xfId="28413" xr:uid="{00000000-0005-0000-0000-0000841D0000}"/>
    <cellStyle name="Normal 2 2 2 2 2 6 5 3 3" xfId="12909" xr:uid="{00000000-0005-0000-0000-0000851D0000}"/>
    <cellStyle name="Normal 2 2 2 2 2 6 5 3 3 2" xfId="32961" xr:uid="{00000000-0005-0000-0000-0000861D0000}"/>
    <cellStyle name="Normal 2 2 2 2 2 6 5 3 4" xfId="23931" xr:uid="{00000000-0005-0000-0000-0000871D0000}"/>
    <cellStyle name="Normal 2 2 2 2 2 6 5 4" xfId="5373" xr:uid="{00000000-0005-0000-0000-0000881D0000}"/>
    <cellStyle name="Normal 2 2 2 2 2 6 5 4 2" xfId="14403" xr:uid="{00000000-0005-0000-0000-0000891D0000}"/>
    <cellStyle name="Normal 2 2 2 2 2 6 5 4 2 2" xfId="34455" xr:uid="{00000000-0005-0000-0000-00008A1D0000}"/>
    <cellStyle name="Normal 2 2 2 2 2 6 5 4 3" xfId="25425" xr:uid="{00000000-0005-0000-0000-00008B1D0000}"/>
    <cellStyle name="Normal 2 2 2 2 2 6 5 5" xfId="9921" xr:uid="{00000000-0005-0000-0000-00008C1D0000}"/>
    <cellStyle name="Normal 2 2 2 2 2 6 5 5 2" xfId="29973" xr:uid="{00000000-0005-0000-0000-00008D1D0000}"/>
    <cellStyle name="Normal 2 2 2 2 2 6 5 6" xfId="20943" xr:uid="{00000000-0005-0000-0000-00008E1D0000}"/>
    <cellStyle name="Normal 2 2 2 2 2 6 6" xfId="1640" xr:uid="{00000000-0005-0000-0000-00008F1D0000}"/>
    <cellStyle name="Normal 2 2 2 2 2 6 6 2" xfId="6122" xr:uid="{00000000-0005-0000-0000-0000901D0000}"/>
    <cellStyle name="Normal 2 2 2 2 2 6 6 2 2" xfId="15152" xr:uid="{00000000-0005-0000-0000-0000911D0000}"/>
    <cellStyle name="Normal 2 2 2 2 2 6 6 2 2 2" xfId="35204" xr:uid="{00000000-0005-0000-0000-0000921D0000}"/>
    <cellStyle name="Normal 2 2 2 2 2 6 6 2 3" xfId="26174" xr:uid="{00000000-0005-0000-0000-0000931D0000}"/>
    <cellStyle name="Normal 2 2 2 2 2 6 6 3" xfId="10670" xr:uid="{00000000-0005-0000-0000-0000941D0000}"/>
    <cellStyle name="Normal 2 2 2 2 2 6 6 3 2" xfId="30722" xr:uid="{00000000-0005-0000-0000-0000951D0000}"/>
    <cellStyle name="Normal 2 2 2 2 2 6 6 4" xfId="21692" xr:uid="{00000000-0005-0000-0000-0000961D0000}"/>
    <cellStyle name="Normal 2 2 2 2 2 6 7" xfId="3134" xr:uid="{00000000-0005-0000-0000-0000971D0000}"/>
    <cellStyle name="Normal 2 2 2 2 2 6 7 2" xfId="7616" xr:uid="{00000000-0005-0000-0000-0000981D0000}"/>
    <cellStyle name="Normal 2 2 2 2 2 6 7 2 2" xfId="16646" xr:uid="{00000000-0005-0000-0000-0000991D0000}"/>
    <cellStyle name="Normal 2 2 2 2 2 6 7 2 2 2" xfId="36698" xr:uid="{00000000-0005-0000-0000-00009A1D0000}"/>
    <cellStyle name="Normal 2 2 2 2 2 6 7 2 3" xfId="27668" xr:uid="{00000000-0005-0000-0000-00009B1D0000}"/>
    <cellStyle name="Normal 2 2 2 2 2 6 7 3" xfId="12164" xr:uid="{00000000-0005-0000-0000-00009C1D0000}"/>
    <cellStyle name="Normal 2 2 2 2 2 6 7 3 2" xfId="32216" xr:uid="{00000000-0005-0000-0000-00009D1D0000}"/>
    <cellStyle name="Normal 2 2 2 2 2 6 7 4" xfId="23186" xr:uid="{00000000-0005-0000-0000-00009E1D0000}"/>
    <cellStyle name="Normal 2 2 2 2 2 6 8" xfId="4628" xr:uid="{00000000-0005-0000-0000-00009F1D0000}"/>
    <cellStyle name="Normal 2 2 2 2 2 6 8 2" xfId="13658" xr:uid="{00000000-0005-0000-0000-0000A01D0000}"/>
    <cellStyle name="Normal 2 2 2 2 2 6 8 2 2" xfId="33710" xr:uid="{00000000-0005-0000-0000-0000A11D0000}"/>
    <cellStyle name="Normal 2 2 2 2 2 6 8 3" xfId="24680" xr:uid="{00000000-0005-0000-0000-0000A21D0000}"/>
    <cellStyle name="Normal 2 2 2 2 2 6 9" xfId="9176" xr:uid="{00000000-0005-0000-0000-0000A31D0000}"/>
    <cellStyle name="Normal 2 2 2 2 2 6 9 2" xfId="29228" xr:uid="{00000000-0005-0000-0000-0000A41D0000}"/>
    <cellStyle name="Normal 2 2 2 2 2 7" xfId="169" xr:uid="{00000000-0005-0000-0000-0000A51D0000}"/>
    <cellStyle name="Normal 2 2 2 2 2 7 10" xfId="20221" xr:uid="{00000000-0005-0000-0000-0000A61D0000}"/>
    <cellStyle name="Normal 2 2 2 2 2 7 2" xfId="355" xr:uid="{00000000-0005-0000-0000-0000A71D0000}"/>
    <cellStyle name="Normal 2 2 2 2 2 7 2 2" xfId="1098" xr:uid="{00000000-0005-0000-0000-0000A81D0000}"/>
    <cellStyle name="Normal 2 2 2 2 2 7 2 2 2" xfId="2592" xr:uid="{00000000-0005-0000-0000-0000A91D0000}"/>
    <cellStyle name="Normal 2 2 2 2 2 7 2 2 2 2" xfId="7074" xr:uid="{00000000-0005-0000-0000-0000AA1D0000}"/>
    <cellStyle name="Normal 2 2 2 2 2 7 2 2 2 2 2" xfId="16104" xr:uid="{00000000-0005-0000-0000-0000AB1D0000}"/>
    <cellStyle name="Normal 2 2 2 2 2 7 2 2 2 2 2 2" xfId="36156" xr:uid="{00000000-0005-0000-0000-0000AC1D0000}"/>
    <cellStyle name="Normal 2 2 2 2 2 7 2 2 2 2 3" xfId="27126" xr:uid="{00000000-0005-0000-0000-0000AD1D0000}"/>
    <cellStyle name="Normal 2 2 2 2 2 7 2 2 2 3" xfId="11622" xr:uid="{00000000-0005-0000-0000-0000AE1D0000}"/>
    <cellStyle name="Normal 2 2 2 2 2 7 2 2 2 3 2" xfId="31674" xr:uid="{00000000-0005-0000-0000-0000AF1D0000}"/>
    <cellStyle name="Normal 2 2 2 2 2 7 2 2 2 4" xfId="22644" xr:uid="{00000000-0005-0000-0000-0000B01D0000}"/>
    <cellStyle name="Normal 2 2 2 2 2 7 2 2 3" xfId="4086" xr:uid="{00000000-0005-0000-0000-0000B11D0000}"/>
    <cellStyle name="Normal 2 2 2 2 2 7 2 2 3 2" xfId="8568" xr:uid="{00000000-0005-0000-0000-0000B21D0000}"/>
    <cellStyle name="Normal 2 2 2 2 2 7 2 2 3 2 2" xfId="17598" xr:uid="{00000000-0005-0000-0000-0000B31D0000}"/>
    <cellStyle name="Normal 2 2 2 2 2 7 2 2 3 2 2 2" xfId="37650" xr:uid="{00000000-0005-0000-0000-0000B41D0000}"/>
    <cellStyle name="Normal 2 2 2 2 2 7 2 2 3 2 3" xfId="28620" xr:uid="{00000000-0005-0000-0000-0000B51D0000}"/>
    <cellStyle name="Normal 2 2 2 2 2 7 2 2 3 3" xfId="13116" xr:uid="{00000000-0005-0000-0000-0000B61D0000}"/>
    <cellStyle name="Normal 2 2 2 2 2 7 2 2 3 3 2" xfId="33168" xr:uid="{00000000-0005-0000-0000-0000B71D0000}"/>
    <cellStyle name="Normal 2 2 2 2 2 7 2 2 3 4" xfId="24138" xr:uid="{00000000-0005-0000-0000-0000B81D0000}"/>
    <cellStyle name="Normal 2 2 2 2 2 7 2 2 4" xfId="5580" xr:uid="{00000000-0005-0000-0000-0000B91D0000}"/>
    <cellStyle name="Normal 2 2 2 2 2 7 2 2 4 2" xfId="14610" xr:uid="{00000000-0005-0000-0000-0000BA1D0000}"/>
    <cellStyle name="Normal 2 2 2 2 2 7 2 2 4 2 2" xfId="34662" xr:uid="{00000000-0005-0000-0000-0000BB1D0000}"/>
    <cellStyle name="Normal 2 2 2 2 2 7 2 2 4 3" xfId="25632" xr:uid="{00000000-0005-0000-0000-0000BC1D0000}"/>
    <cellStyle name="Normal 2 2 2 2 2 7 2 2 5" xfId="10128" xr:uid="{00000000-0005-0000-0000-0000BD1D0000}"/>
    <cellStyle name="Normal 2 2 2 2 2 7 2 2 5 2" xfId="30180" xr:uid="{00000000-0005-0000-0000-0000BE1D0000}"/>
    <cellStyle name="Normal 2 2 2 2 2 7 2 2 6" xfId="21150" xr:uid="{00000000-0005-0000-0000-0000BF1D0000}"/>
    <cellStyle name="Normal 2 2 2 2 2 7 2 3" xfId="1849" xr:uid="{00000000-0005-0000-0000-0000C01D0000}"/>
    <cellStyle name="Normal 2 2 2 2 2 7 2 3 2" xfId="6331" xr:uid="{00000000-0005-0000-0000-0000C11D0000}"/>
    <cellStyle name="Normal 2 2 2 2 2 7 2 3 2 2" xfId="15361" xr:uid="{00000000-0005-0000-0000-0000C21D0000}"/>
    <cellStyle name="Normal 2 2 2 2 2 7 2 3 2 2 2" xfId="35413" xr:uid="{00000000-0005-0000-0000-0000C31D0000}"/>
    <cellStyle name="Normal 2 2 2 2 2 7 2 3 2 3" xfId="26383" xr:uid="{00000000-0005-0000-0000-0000C41D0000}"/>
    <cellStyle name="Normal 2 2 2 2 2 7 2 3 3" xfId="10879" xr:uid="{00000000-0005-0000-0000-0000C51D0000}"/>
    <cellStyle name="Normal 2 2 2 2 2 7 2 3 3 2" xfId="30931" xr:uid="{00000000-0005-0000-0000-0000C61D0000}"/>
    <cellStyle name="Normal 2 2 2 2 2 7 2 3 4" xfId="21901" xr:uid="{00000000-0005-0000-0000-0000C71D0000}"/>
    <cellStyle name="Normal 2 2 2 2 2 7 2 4" xfId="3343" xr:uid="{00000000-0005-0000-0000-0000C81D0000}"/>
    <cellStyle name="Normal 2 2 2 2 2 7 2 4 2" xfId="7825" xr:uid="{00000000-0005-0000-0000-0000C91D0000}"/>
    <cellStyle name="Normal 2 2 2 2 2 7 2 4 2 2" xfId="16855" xr:uid="{00000000-0005-0000-0000-0000CA1D0000}"/>
    <cellStyle name="Normal 2 2 2 2 2 7 2 4 2 2 2" xfId="36907" xr:uid="{00000000-0005-0000-0000-0000CB1D0000}"/>
    <cellStyle name="Normal 2 2 2 2 2 7 2 4 2 3" xfId="27877" xr:uid="{00000000-0005-0000-0000-0000CC1D0000}"/>
    <cellStyle name="Normal 2 2 2 2 2 7 2 4 3" xfId="12373" xr:uid="{00000000-0005-0000-0000-0000CD1D0000}"/>
    <cellStyle name="Normal 2 2 2 2 2 7 2 4 3 2" xfId="32425" xr:uid="{00000000-0005-0000-0000-0000CE1D0000}"/>
    <cellStyle name="Normal 2 2 2 2 2 7 2 4 4" xfId="23395" xr:uid="{00000000-0005-0000-0000-0000CF1D0000}"/>
    <cellStyle name="Normal 2 2 2 2 2 7 2 5" xfId="4837" xr:uid="{00000000-0005-0000-0000-0000D01D0000}"/>
    <cellStyle name="Normal 2 2 2 2 2 7 2 5 2" xfId="13867" xr:uid="{00000000-0005-0000-0000-0000D11D0000}"/>
    <cellStyle name="Normal 2 2 2 2 2 7 2 5 2 2" xfId="33919" xr:uid="{00000000-0005-0000-0000-0000D21D0000}"/>
    <cellStyle name="Normal 2 2 2 2 2 7 2 5 3" xfId="24889" xr:uid="{00000000-0005-0000-0000-0000D31D0000}"/>
    <cellStyle name="Normal 2 2 2 2 2 7 2 6" xfId="9385" xr:uid="{00000000-0005-0000-0000-0000D41D0000}"/>
    <cellStyle name="Normal 2 2 2 2 2 7 2 6 2" xfId="29437" xr:uid="{00000000-0005-0000-0000-0000D51D0000}"/>
    <cellStyle name="Normal 2 2 2 2 2 7 2 7" xfId="20407" xr:uid="{00000000-0005-0000-0000-0000D61D0000}"/>
    <cellStyle name="Normal 2 2 2 2 2 7 3" xfId="541" xr:uid="{00000000-0005-0000-0000-0000D71D0000}"/>
    <cellStyle name="Normal 2 2 2 2 2 7 3 2" xfId="1288" xr:uid="{00000000-0005-0000-0000-0000D81D0000}"/>
    <cellStyle name="Normal 2 2 2 2 2 7 3 2 2" xfId="2782" xr:uid="{00000000-0005-0000-0000-0000D91D0000}"/>
    <cellStyle name="Normal 2 2 2 2 2 7 3 2 2 2" xfId="7264" xr:uid="{00000000-0005-0000-0000-0000DA1D0000}"/>
    <cellStyle name="Normal 2 2 2 2 2 7 3 2 2 2 2" xfId="16294" xr:uid="{00000000-0005-0000-0000-0000DB1D0000}"/>
    <cellStyle name="Normal 2 2 2 2 2 7 3 2 2 2 2 2" xfId="36346" xr:uid="{00000000-0005-0000-0000-0000DC1D0000}"/>
    <cellStyle name="Normal 2 2 2 2 2 7 3 2 2 2 3" xfId="27316" xr:uid="{00000000-0005-0000-0000-0000DD1D0000}"/>
    <cellStyle name="Normal 2 2 2 2 2 7 3 2 2 3" xfId="11812" xr:uid="{00000000-0005-0000-0000-0000DE1D0000}"/>
    <cellStyle name="Normal 2 2 2 2 2 7 3 2 2 3 2" xfId="31864" xr:uid="{00000000-0005-0000-0000-0000DF1D0000}"/>
    <cellStyle name="Normal 2 2 2 2 2 7 3 2 2 4" xfId="22834" xr:uid="{00000000-0005-0000-0000-0000E01D0000}"/>
    <cellStyle name="Normal 2 2 2 2 2 7 3 2 3" xfId="4276" xr:uid="{00000000-0005-0000-0000-0000E11D0000}"/>
    <cellStyle name="Normal 2 2 2 2 2 7 3 2 3 2" xfId="8758" xr:uid="{00000000-0005-0000-0000-0000E21D0000}"/>
    <cellStyle name="Normal 2 2 2 2 2 7 3 2 3 2 2" xfId="17788" xr:uid="{00000000-0005-0000-0000-0000E31D0000}"/>
    <cellStyle name="Normal 2 2 2 2 2 7 3 2 3 2 2 2" xfId="37840" xr:uid="{00000000-0005-0000-0000-0000E41D0000}"/>
    <cellStyle name="Normal 2 2 2 2 2 7 3 2 3 2 3" xfId="28810" xr:uid="{00000000-0005-0000-0000-0000E51D0000}"/>
    <cellStyle name="Normal 2 2 2 2 2 7 3 2 3 3" xfId="13306" xr:uid="{00000000-0005-0000-0000-0000E61D0000}"/>
    <cellStyle name="Normal 2 2 2 2 2 7 3 2 3 3 2" xfId="33358" xr:uid="{00000000-0005-0000-0000-0000E71D0000}"/>
    <cellStyle name="Normal 2 2 2 2 2 7 3 2 3 4" xfId="24328" xr:uid="{00000000-0005-0000-0000-0000E81D0000}"/>
    <cellStyle name="Normal 2 2 2 2 2 7 3 2 4" xfId="5770" xr:uid="{00000000-0005-0000-0000-0000E91D0000}"/>
    <cellStyle name="Normal 2 2 2 2 2 7 3 2 4 2" xfId="14800" xr:uid="{00000000-0005-0000-0000-0000EA1D0000}"/>
    <cellStyle name="Normal 2 2 2 2 2 7 3 2 4 2 2" xfId="34852" xr:uid="{00000000-0005-0000-0000-0000EB1D0000}"/>
    <cellStyle name="Normal 2 2 2 2 2 7 3 2 4 3" xfId="25822" xr:uid="{00000000-0005-0000-0000-0000EC1D0000}"/>
    <cellStyle name="Normal 2 2 2 2 2 7 3 2 5" xfId="10318" xr:uid="{00000000-0005-0000-0000-0000ED1D0000}"/>
    <cellStyle name="Normal 2 2 2 2 2 7 3 2 5 2" xfId="30370" xr:uid="{00000000-0005-0000-0000-0000EE1D0000}"/>
    <cellStyle name="Normal 2 2 2 2 2 7 3 2 6" xfId="21340" xr:uid="{00000000-0005-0000-0000-0000EF1D0000}"/>
    <cellStyle name="Normal 2 2 2 2 2 7 3 3" xfId="2035" xr:uid="{00000000-0005-0000-0000-0000F01D0000}"/>
    <cellStyle name="Normal 2 2 2 2 2 7 3 3 2" xfId="6517" xr:uid="{00000000-0005-0000-0000-0000F11D0000}"/>
    <cellStyle name="Normal 2 2 2 2 2 7 3 3 2 2" xfId="15547" xr:uid="{00000000-0005-0000-0000-0000F21D0000}"/>
    <cellStyle name="Normal 2 2 2 2 2 7 3 3 2 2 2" xfId="35599" xr:uid="{00000000-0005-0000-0000-0000F31D0000}"/>
    <cellStyle name="Normal 2 2 2 2 2 7 3 3 2 3" xfId="26569" xr:uid="{00000000-0005-0000-0000-0000F41D0000}"/>
    <cellStyle name="Normal 2 2 2 2 2 7 3 3 3" xfId="11065" xr:uid="{00000000-0005-0000-0000-0000F51D0000}"/>
    <cellStyle name="Normal 2 2 2 2 2 7 3 3 3 2" xfId="31117" xr:uid="{00000000-0005-0000-0000-0000F61D0000}"/>
    <cellStyle name="Normal 2 2 2 2 2 7 3 3 4" xfId="22087" xr:uid="{00000000-0005-0000-0000-0000F71D0000}"/>
    <cellStyle name="Normal 2 2 2 2 2 7 3 4" xfId="3529" xr:uid="{00000000-0005-0000-0000-0000F81D0000}"/>
    <cellStyle name="Normal 2 2 2 2 2 7 3 4 2" xfId="8011" xr:uid="{00000000-0005-0000-0000-0000F91D0000}"/>
    <cellStyle name="Normal 2 2 2 2 2 7 3 4 2 2" xfId="17041" xr:uid="{00000000-0005-0000-0000-0000FA1D0000}"/>
    <cellStyle name="Normal 2 2 2 2 2 7 3 4 2 2 2" xfId="37093" xr:uid="{00000000-0005-0000-0000-0000FB1D0000}"/>
    <cellStyle name="Normal 2 2 2 2 2 7 3 4 2 3" xfId="28063" xr:uid="{00000000-0005-0000-0000-0000FC1D0000}"/>
    <cellStyle name="Normal 2 2 2 2 2 7 3 4 3" xfId="12559" xr:uid="{00000000-0005-0000-0000-0000FD1D0000}"/>
    <cellStyle name="Normal 2 2 2 2 2 7 3 4 3 2" xfId="32611" xr:uid="{00000000-0005-0000-0000-0000FE1D0000}"/>
    <cellStyle name="Normal 2 2 2 2 2 7 3 4 4" xfId="23581" xr:uid="{00000000-0005-0000-0000-0000FF1D0000}"/>
    <cellStyle name="Normal 2 2 2 2 2 7 3 5" xfId="5023" xr:uid="{00000000-0005-0000-0000-0000001E0000}"/>
    <cellStyle name="Normal 2 2 2 2 2 7 3 5 2" xfId="14053" xr:uid="{00000000-0005-0000-0000-0000011E0000}"/>
    <cellStyle name="Normal 2 2 2 2 2 7 3 5 2 2" xfId="34105" xr:uid="{00000000-0005-0000-0000-0000021E0000}"/>
    <cellStyle name="Normal 2 2 2 2 2 7 3 5 3" xfId="25075" xr:uid="{00000000-0005-0000-0000-0000031E0000}"/>
    <cellStyle name="Normal 2 2 2 2 2 7 3 6" xfId="9571" xr:uid="{00000000-0005-0000-0000-0000041E0000}"/>
    <cellStyle name="Normal 2 2 2 2 2 7 3 6 2" xfId="29623" xr:uid="{00000000-0005-0000-0000-0000051E0000}"/>
    <cellStyle name="Normal 2 2 2 2 2 7 3 7" xfId="20593" xr:uid="{00000000-0005-0000-0000-0000061E0000}"/>
    <cellStyle name="Normal 2 2 2 2 2 7 4" xfId="727" xr:uid="{00000000-0005-0000-0000-0000071E0000}"/>
    <cellStyle name="Normal 2 2 2 2 2 7 4 2" xfId="1474" xr:uid="{00000000-0005-0000-0000-0000081E0000}"/>
    <cellStyle name="Normal 2 2 2 2 2 7 4 2 2" xfId="2968" xr:uid="{00000000-0005-0000-0000-0000091E0000}"/>
    <cellStyle name="Normal 2 2 2 2 2 7 4 2 2 2" xfId="7450" xr:uid="{00000000-0005-0000-0000-00000A1E0000}"/>
    <cellStyle name="Normal 2 2 2 2 2 7 4 2 2 2 2" xfId="16480" xr:uid="{00000000-0005-0000-0000-00000B1E0000}"/>
    <cellStyle name="Normal 2 2 2 2 2 7 4 2 2 2 2 2" xfId="36532" xr:uid="{00000000-0005-0000-0000-00000C1E0000}"/>
    <cellStyle name="Normal 2 2 2 2 2 7 4 2 2 2 3" xfId="27502" xr:uid="{00000000-0005-0000-0000-00000D1E0000}"/>
    <cellStyle name="Normal 2 2 2 2 2 7 4 2 2 3" xfId="11998" xr:uid="{00000000-0005-0000-0000-00000E1E0000}"/>
    <cellStyle name="Normal 2 2 2 2 2 7 4 2 2 3 2" xfId="32050" xr:uid="{00000000-0005-0000-0000-00000F1E0000}"/>
    <cellStyle name="Normal 2 2 2 2 2 7 4 2 2 4" xfId="23020" xr:uid="{00000000-0005-0000-0000-0000101E0000}"/>
    <cellStyle name="Normal 2 2 2 2 2 7 4 2 3" xfId="4462" xr:uid="{00000000-0005-0000-0000-0000111E0000}"/>
    <cellStyle name="Normal 2 2 2 2 2 7 4 2 3 2" xfId="8944" xr:uid="{00000000-0005-0000-0000-0000121E0000}"/>
    <cellStyle name="Normal 2 2 2 2 2 7 4 2 3 2 2" xfId="17974" xr:uid="{00000000-0005-0000-0000-0000131E0000}"/>
    <cellStyle name="Normal 2 2 2 2 2 7 4 2 3 2 2 2" xfId="38026" xr:uid="{00000000-0005-0000-0000-0000141E0000}"/>
    <cellStyle name="Normal 2 2 2 2 2 7 4 2 3 2 3" xfId="28996" xr:uid="{00000000-0005-0000-0000-0000151E0000}"/>
    <cellStyle name="Normal 2 2 2 2 2 7 4 2 3 3" xfId="13492" xr:uid="{00000000-0005-0000-0000-0000161E0000}"/>
    <cellStyle name="Normal 2 2 2 2 2 7 4 2 3 3 2" xfId="33544" xr:uid="{00000000-0005-0000-0000-0000171E0000}"/>
    <cellStyle name="Normal 2 2 2 2 2 7 4 2 3 4" xfId="24514" xr:uid="{00000000-0005-0000-0000-0000181E0000}"/>
    <cellStyle name="Normal 2 2 2 2 2 7 4 2 4" xfId="5956" xr:uid="{00000000-0005-0000-0000-0000191E0000}"/>
    <cellStyle name="Normal 2 2 2 2 2 7 4 2 4 2" xfId="14986" xr:uid="{00000000-0005-0000-0000-00001A1E0000}"/>
    <cellStyle name="Normal 2 2 2 2 2 7 4 2 4 2 2" xfId="35038" xr:uid="{00000000-0005-0000-0000-00001B1E0000}"/>
    <cellStyle name="Normal 2 2 2 2 2 7 4 2 4 3" xfId="26008" xr:uid="{00000000-0005-0000-0000-00001C1E0000}"/>
    <cellStyle name="Normal 2 2 2 2 2 7 4 2 5" xfId="10504" xr:uid="{00000000-0005-0000-0000-00001D1E0000}"/>
    <cellStyle name="Normal 2 2 2 2 2 7 4 2 5 2" xfId="30556" xr:uid="{00000000-0005-0000-0000-00001E1E0000}"/>
    <cellStyle name="Normal 2 2 2 2 2 7 4 2 6" xfId="21526" xr:uid="{00000000-0005-0000-0000-00001F1E0000}"/>
    <cellStyle name="Normal 2 2 2 2 2 7 4 3" xfId="2221" xr:uid="{00000000-0005-0000-0000-0000201E0000}"/>
    <cellStyle name="Normal 2 2 2 2 2 7 4 3 2" xfId="6703" xr:uid="{00000000-0005-0000-0000-0000211E0000}"/>
    <cellStyle name="Normal 2 2 2 2 2 7 4 3 2 2" xfId="15733" xr:uid="{00000000-0005-0000-0000-0000221E0000}"/>
    <cellStyle name="Normal 2 2 2 2 2 7 4 3 2 2 2" xfId="35785" xr:uid="{00000000-0005-0000-0000-0000231E0000}"/>
    <cellStyle name="Normal 2 2 2 2 2 7 4 3 2 3" xfId="26755" xr:uid="{00000000-0005-0000-0000-0000241E0000}"/>
    <cellStyle name="Normal 2 2 2 2 2 7 4 3 3" xfId="11251" xr:uid="{00000000-0005-0000-0000-0000251E0000}"/>
    <cellStyle name="Normal 2 2 2 2 2 7 4 3 3 2" xfId="31303" xr:uid="{00000000-0005-0000-0000-0000261E0000}"/>
    <cellStyle name="Normal 2 2 2 2 2 7 4 3 4" xfId="22273" xr:uid="{00000000-0005-0000-0000-0000271E0000}"/>
    <cellStyle name="Normal 2 2 2 2 2 7 4 4" xfId="3715" xr:uid="{00000000-0005-0000-0000-0000281E0000}"/>
    <cellStyle name="Normal 2 2 2 2 2 7 4 4 2" xfId="8197" xr:uid="{00000000-0005-0000-0000-0000291E0000}"/>
    <cellStyle name="Normal 2 2 2 2 2 7 4 4 2 2" xfId="17227" xr:uid="{00000000-0005-0000-0000-00002A1E0000}"/>
    <cellStyle name="Normal 2 2 2 2 2 7 4 4 2 2 2" xfId="37279" xr:uid="{00000000-0005-0000-0000-00002B1E0000}"/>
    <cellStyle name="Normal 2 2 2 2 2 7 4 4 2 3" xfId="28249" xr:uid="{00000000-0005-0000-0000-00002C1E0000}"/>
    <cellStyle name="Normal 2 2 2 2 2 7 4 4 3" xfId="12745" xr:uid="{00000000-0005-0000-0000-00002D1E0000}"/>
    <cellStyle name="Normal 2 2 2 2 2 7 4 4 3 2" xfId="32797" xr:uid="{00000000-0005-0000-0000-00002E1E0000}"/>
    <cellStyle name="Normal 2 2 2 2 2 7 4 4 4" xfId="23767" xr:uid="{00000000-0005-0000-0000-00002F1E0000}"/>
    <cellStyle name="Normal 2 2 2 2 2 7 4 5" xfId="5209" xr:uid="{00000000-0005-0000-0000-0000301E0000}"/>
    <cellStyle name="Normal 2 2 2 2 2 7 4 5 2" xfId="14239" xr:uid="{00000000-0005-0000-0000-0000311E0000}"/>
    <cellStyle name="Normal 2 2 2 2 2 7 4 5 2 2" xfId="34291" xr:uid="{00000000-0005-0000-0000-0000321E0000}"/>
    <cellStyle name="Normal 2 2 2 2 2 7 4 5 3" xfId="25261" xr:uid="{00000000-0005-0000-0000-0000331E0000}"/>
    <cellStyle name="Normal 2 2 2 2 2 7 4 6" xfId="9757" xr:uid="{00000000-0005-0000-0000-0000341E0000}"/>
    <cellStyle name="Normal 2 2 2 2 2 7 4 6 2" xfId="29809" xr:uid="{00000000-0005-0000-0000-0000351E0000}"/>
    <cellStyle name="Normal 2 2 2 2 2 7 4 7" xfId="20779" xr:uid="{00000000-0005-0000-0000-0000361E0000}"/>
    <cellStyle name="Normal 2 2 2 2 2 7 5" xfId="914" xr:uid="{00000000-0005-0000-0000-0000371E0000}"/>
    <cellStyle name="Normal 2 2 2 2 2 7 5 2" xfId="2408" xr:uid="{00000000-0005-0000-0000-0000381E0000}"/>
    <cellStyle name="Normal 2 2 2 2 2 7 5 2 2" xfId="6890" xr:uid="{00000000-0005-0000-0000-0000391E0000}"/>
    <cellStyle name="Normal 2 2 2 2 2 7 5 2 2 2" xfId="15920" xr:uid="{00000000-0005-0000-0000-00003A1E0000}"/>
    <cellStyle name="Normal 2 2 2 2 2 7 5 2 2 2 2" xfId="35972" xr:uid="{00000000-0005-0000-0000-00003B1E0000}"/>
    <cellStyle name="Normal 2 2 2 2 2 7 5 2 2 3" xfId="26942" xr:uid="{00000000-0005-0000-0000-00003C1E0000}"/>
    <cellStyle name="Normal 2 2 2 2 2 7 5 2 3" xfId="11438" xr:uid="{00000000-0005-0000-0000-00003D1E0000}"/>
    <cellStyle name="Normal 2 2 2 2 2 7 5 2 3 2" xfId="31490" xr:uid="{00000000-0005-0000-0000-00003E1E0000}"/>
    <cellStyle name="Normal 2 2 2 2 2 7 5 2 4" xfId="22460" xr:uid="{00000000-0005-0000-0000-00003F1E0000}"/>
    <cellStyle name="Normal 2 2 2 2 2 7 5 3" xfId="3902" xr:uid="{00000000-0005-0000-0000-0000401E0000}"/>
    <cellStyle name="Normal 2 2 2 2 2 7 5 3 2" xfId="8384" xr:uid="{00000000-0005-0000-0000-0000411E0000}"/>
    <cellStyle name="Normal 2 2 2 2 2 7 5 3 2 2" xfId="17414" xr:uid="{00000000-0005-0000-0000-0000421E0000}"/>
    <cellStyle name="Normal 2 2 2 2 2 7 5 3 2 2 2" xfId="37466" xr:uid="{00000000-0005-0000-0000-0000431E0000}"/>
    <cellStyle name="Normal 2 2 2 2 2 7 5 3 2 3" xfId="28436" xr:uid="{00000000-0005-0000-0000-0000441E0000}"/>
    <cellStyle name="Normal 2 2 2 2 2 7 5 3 3" xfId="12932" xr:uid="{00000000-0005-0000-0000-0000451E0000}"/>
    <cellStyle name="Normal 2 2 2 2 2 7 5 3 3 2" xfId="32984" xr:uid="{00000000-0005-0000-0000-0000461E0000}"/>
    <cellStyle name="Normal 2 2 2 2 2 7 5 3 4" xfId="23954" xr:uid="{00000000-0005-0000-0000-0000471E0000}"/>
    <cellStyle name="Normal 2 2 2 2 2 7 5 4" xfId="5396" xr:uid="{00000000-0005-0000-0000-0000481E0000}"/>
    <cellStyle name="Normal 2 2 2 2 2 7 5 4 2" xfId="14426" xr:uid="{00000000-0005-0000-0000-0000491E0000}"/>
    <cellStyle name="Normal 2 2 2 2 2 7 5 4 2 2" xfId="34478" xr:uid="{00000000-0005-0000-0000-00004A1E0000}"/>
    <cellStyle name="Normal 2 2 2 2 2 7 5 4 3" xfId="25448" xr:uid="{00000000-0005-0000-0000-00004B1E0000}"/>
    <cellStyle name="Normal 2 2 2 2 2 7 5 5" xfId="9944" xr:uid="{00000000-0005-0000-0000-00004C1E0000}"/>
    <cellStyle name="Normal 2 2 2 2 2 7 5 5 2" xfId="29996" xr:uid="{00000000-0005-0000-0000-00004D1E0000}"/>
    <cellStyle name="Normal 2 2 2 2 2 7 5 6" xfId="20966" xr:uid="{00000000-0005-0000-0000-00004E1E0000}"/>
    <cellStyle name="Normal 2 2 2 2 2 7 6" xfId="1663" xr:uid="{00000000-0005-0000-0000-00004F1E0000}"/>
    <cellStyle name="Normal 2 2 2 2 2 7 6 2" xfId="6145" xr:uid="{00000000-0005-0000-0000-0000501E0000}"/>
    <cellStyle name="Normal 2 2 2 2 2 7 6 2 2" xfId="15175" xr:uid="{00000000-0005-0000-0000-0000511E0000}"/>
    <cellStyle name="Normal 2 2 2 2 2 7 6 2 2 2" xfId="35227" xr:uid="{00000000-0005-0000-0000-0000521E0000}"/>
    <cellStyle name="Normal 2 2 2 2 2 7 6 2 3" xfId="26197" xr:uid="{00000000-0005-0000-0000-0000531E0000}"/>
    <cellStyle name="Normal 2 2 2 2 2 7 6 3" xfId="10693" xr:uid="{00000000-0005-0000-0000-0000541E0000}"/>
    <cellStyle name="Normal 2 2 2 2 2 7 6 3 2" xfId="30745" xr:uid="{00000000-0005-0000-0000-0000551E0000}"/>
    <cellStyle name="Normal 2 2 2 2 2 7 6 4" xfId="21715" xr:uid="{00000000-0005-0000-0000-0000561E0000}"/>
    <cellStyle name="Normal 2 2 2 2 2 7 7" xfId="3157" xr:uid="{00000000-0005-0000-0000-0000571E0000}"/>
    <cellStyle name="Normal 2 2 2 2 2 7 7 2" xfId="7639" xr:uid="{00000000-0005-0000-0000-0000581E0000}"/>
    <cellStyle name="Normal 2 2 2 2 2 7 7 2 2" xfId="16669" xr:uid="{00000000-0005-0000-0000-0000591E0000}"/>
    <cellStyle name="Normal 2 2 2 2 2 7 7 2 2 2" xfId="36721" xr:uid="{00000000-0005-0000-0000-00005A1E0000}"/>
    <cellStyle name="Normal 2 2 2 2 2 7 7 2 3" xfId="27691" xr:uid="{00000000-0005-0000-0000-00005B1E0000}"/>
    <cellStyle name="Normal 2 2 2 2 2 7 7 3" xfId="12187" xr:uid="{00000000-0005-0000-0000-00005C1E0000}"/>
    <cellStyle name="Normal 2 2 2 2 2 7 7 3 2" xfId="32239" xr:uid="{00000000-0005-0000-0000-00005D1E0000}"/>
    <cellStyle name="Normal 2 2 2 2 2 7 7 4" xfId="23209" xr:uid="{00000000-0005-0000-0000-00005E1E0000}"/>
    <cellStyle name="Normal 2 2 2 2 2 7 8" xfId="4651" xr:uid="{00000000-0005-0000-0000-00005F1E0000}"/>
    <cellStyle name="Normal 2 2 2 2 2 7 8 2" xfId="13681" xr:uid="{00000000-0005-0000-0000-0000601E0000}"/>
    <cellStyle name="Normal 2 2 2 2 2 7 8 2 2" xfId="33733" xr:uid="{00000000-0005-0000-0000-0000611E0000}"/>
    <cellStyle name="Normal 2 2 2 2 2 7 8 3" xfId="24703" xr:uid="{00000000-0005-0000-0000-0000621E0000}"/>
    <cellStyle name="Normal 2 2 2 2 2 7 9" xfId="9199" xr:uid="{00000000-0005-0000-0000-0000631E0000}"/>
    <cellStyle name="Normal 2 2 2 2 2 7 9 2" xfId="29251" xr:uid="{00000000-0005-0000-0000-0000641E0000}"/>
    <cellStyle name="Normal 2 2 2 2 2 8" xfId="192" xr:uid="{00000000-0005-0000-0000-0000651E0000}"/>
    <cellStyle name="Normal 2 2 2 2 2 8 10" xfId="20244" xr:uid="{00000000-0005-0000-0000-0000661E0000}"/>
    <cellStyle name="Normal 2 2 2 2 2 8 2" xfId="378" xr:uid="{00000000-0005-0000-0000-0000671E0000}"/>
    <cellStyle name="Normal 2 2 2 2 2 8 2 2" xfId="1121" xr:uid="{00000000-0005-0000-0000-0000681E0000}"/>
    <cellStyle name="Normal 2 2 2 2 2 8 2 2 2" xfId="2615" xr:uid="{00000000-0005-0000-0000-0000691E0000}"/>
    <cellStyle name="Normal 2 2 2 2 2 8 2 2 2 2" xfId="7097" xr:uid="{00000000-0005-0000-0000-00006A1E0000}"/>
    <cellStyle name="Normal 2 2 2 2 2 8 2 2 2 2 2" xfId="16127" xr:uid="{00000000-0005-0000-0000-00006B1E0000}"/>
    <cellStyle name="Normal 2 2 2 2 2 8 2 2 2 2 2 2" xfId="36179" xr:uid="{00000000-0005-0000-0000-00006C1E0000}"/>
    <cellStyle name="Normal 2 2 2 2 2 8 2 2 2 2 3" xfId="27149" xr:uid="{00000000-0005-0000-0000-00006D1E0000}"/>
    <cellStyle name="Normal 2 2 2 2 2 8 2 2 2 3" xfId="11645" xr:uid="{00000000-0005-0000-0000-00006E1E0000}"/>
    <cellStyle name="Normal 2 2 2 2 2 8 2 2 2 3 2" xfId="31697" xr:uid="{00000000-0005-0000-0000-00006F1E0000}"/>
    <cellStyle name="Normal 2 2 2 2 2 8 2 2 2 4" xfId="22667" xr:uid="{00000000-0005-0000-0000-0000701E0000}"/>
    <cellStyle name="Normal 2 2 2 2 2 8 2 2 3" xfId="4109" xr:uid="{00000000-0005-0000-0000-0000711E0000}"/>
    <cellStyle name="Normal 2 2 2 2 2 8 2 2 3 2" xfId="8591" xr:uid="{00000000-0005-0000-0000-0000721E0000}"/>
    <cellStyle name="Normal 2 2 2 2 2 8 2 2 3 2 2" xfId="17621" xr:uid="{00000000-0005-0000-0000-0000731E0000}"/>
    <cellStyle name="Normal 2 2 2 2 2 8 2 2 3 2 2 2" xfId="37673" xr:uid="{00000000-0005-0000-0000-0000741E0000}"/>
    <cellStyle name="Normal 2 2 2 2 2 8 2 2 3 2 3" xfId="28643" xr:uid="{00000000-0005-0000-0000-0000751E0000}"/>
    <cellStyle name="Normal 2 2 2 2 2 8 2 2 3 3" xfId="13139" xr:uid="{00000000-0005-0000-0000-0000761E0000}"/>
    <cellStyle name="Normal 2 2 2 2 2 8 2 2 3 3 2" xfId="33191" xr:uid="{00000000-0005-0000-0000-0000771E0000}"/>
    <cellStyle name="Normal 2 2 2 2 2 8 2 2 3 4" xfId="24161" xr:uid="{00000000-0005-0000-0000-0000781E0000}"/>
    <cellStyle name="Normal 2 2 2 2 2 8 2 2 4" xfId="5603" xr:uid="{00000000-0005-0000-0000-0000791E0000}"/>
    <cellStyle name="Normal 2 2 2 2 2 8 2 2 4 2" xfId="14633" xr:uid="{00000000-0005-0000-0000-00007A1E0000}"/>
    <cellStyle name="Normal 2 2 2 2 2 8 2 2 4 2 2" xfId="34685" xr:uid="{00000000-0005-0000-0000-00007B1E0000}"/>
    <cellStyle name="Normal 2 2 2 2 2 8 2 2 4 3" xfId="25655" xr:uid="{00000000-0005-0000-0000-00007C1E0000}"/>
    <cellStyle name="Normal 2 2 2 2 2 8 2 2 5" xfId="10151" xr:uid="{00000000-0005-0000-0000-00007D1E0000}"/>
    <cellStyle name="Normal 2 2 2 2 2 8 2 2 5 2" xfId="30203" xr:uid="{00000000-0005-0000-0000-00007E1E0000}"/>
    <cellStyle name="Normal 2 2 2 2 2 8 2 2 6" xfId="21173" xr:uid="{00000000-0005-0000-0000-00007F1E0000}"/>
    <cellStyle name="Normal 2 2 2 2 2 8 2 3" xfId="1872" xr:uid="{00000000-0005-0000-0000-0000801E0000}"/>
    <cellStyle name="Normal 2 2 2 2 2 8 2 3 2" xfId="6354" xr:uid="{00000000-0005-0000-0000-0000811E0000}"/>
    <cellStyle name="Normal 2 2 2 2 2 8 2 3 2 2" xfId="15384" xr:uid="{00000000-0005-0000-0000-0000821E0000}"/>
    <cellStyle name="Normal 2 2 2 2 2 8 2 3 2 2 2" xfId="35436" xr:uid="{00000000-0005-0000-0000-0000831E0000}"/>
    <cellStyle name="Normal 2 2 2 2 2 8 2 3 2 3" xfId="26406" xr:uid="{00000000-0005-0000-0000-0000841E0000}"/>
    <cellStyle name="Normal 2 2 2 2 2 8 2 3 3" xfId="10902" xr:uid="{00000000-0005-0000-0000-0000851E0000}"/>
    <cellStyle name="Normal 2 2 2 2 2 8 2 3 3 2" xfId="30954" xr:uid="{00000000-0005-0000-0000-0000861E0000}"/>
    <cellStyle name="Normal 2 2 2 2 2 8 2 3 4" xfId="21924" xr:uid="{00000000-0005-0000-0000-0000871E0000}"/>
    <cellStyle name="Normal 2 2 2 2 2 8 2 4" xfId="3366" xr:uid="{00000000-0005-0000-0000-0000881E0000}"/>
    <cellStyle name="Normal 2 2 2 2 2 8 2 4 2" xfId="7848" xr:uid="{00000000-0005-0000-0000-0000891E0000}"/>
    <cellStyle name="Normal 2 2 2 2 2 8 2 4 2 2" xfId="16878" xr:uid="{00000000-0005-0000-0000-00008A1E0000}"/>
    <cellStyle name="Normal 2 2 2 2 2 8 2 4 2 2 2" xfId="36930" xr:uid="{00000000-0005-0000-0000-00008B1E0000}"/>
    <cellStyle name="Normal 2 2 2 2 2 8 2 4 2 3" xfId="27900" xr:uid="{00000000-0005-0000-0000-00008C1E0000}"/>
    <cellStyle name="Normal 2 2 2 2 2 8 2 4 3" xfId="12396" xr:uid="{00000000-0005-0000-0000-00008D1E0000}"/>
    <cellStyle name="Normal 2 2 2 2 2 8 2 4 3 2" xfId="32448" xr:uid="{00000000-0005-0000-0000-00008E1E0000}"/>
    <cellStyle name="Normal 2 2 2 2 2 8 2 4 4" xfId="23418" xr:uid="{00000000-0005-0000-0000-00008F1E0000}"/>
    <cellStyle name="Normal 2 2 2 2 2 8 2 5" xfId="4860" xr:uid="{00000000-0005-0000-0000-0000901E0000}"/>
    <cellStyle name="Normal 2 2 2 2 2 8 2 5 2" xfId="13890" xr:uid="{00000000-0005-0000-0000-0000911E0000}"/>
    <cellStyle name="Normal 2 2 2 2 2 8 2 5 2 2" xfId="33942" xr:uid="{00000000-0005-0000-0000-0000921E0000}"/>
    <cellStyle name="Normal 2 2 2 2 2 8 2 5 3" xfId="24912" xr:uid="{00000000-0005-0000-0000-0000931E0000}"/>
    <cellStyle name="Normal 2 2 2 2 2 8 2 6" xfId="9408" xr:uid="{00000000-0005-0000-0000-0000941E0000}"/>
    <cellStyle name="Normal 2 2 2 2 2 8 2 6 2" xfId="29460" xr:uid="{00000000-0005-0000-0000-0000951E0000}"/>
    <cellStyle name="Normal 2 2 2 2 2 8 2 7" xfId="20430" xr:uid="{00000000-0005-0000-0000-0000961E0000}"/>
    <cellStyle name="Normal 2 2 2 2 2 8 3" xfId="564" xr:uid="{00000000-0005-0000-0000-0000971E0000}"/>
    <cellStyle name="Normal 2 2 2 2 2 8 3 2" xfId="1311" xr:uid="{00000000-0005-0000-0000-0000981E0000}"/>
    <cellStyle name="Normal 2 2 2 2 2 8 3 2 2" xfId="2805" xr:uid="{00000000-0005-0000-0000-0000991E0000}"/>
    <cellStyle name="Normal 2 2 2 2 2 8 3 2 2 2" xfId="7287" xr:uid="{00000000-0005-0000-0000-00009A1E0000}"/>
    <cellStyle name="Normal 2 2 2 2 2 8 3 2 2 2 2" xfId="16317" xr:uid="{00000000-0005-0000-0000-00009B1E0000}"/>
    <cellStyle name="Normal 2 2 2 2 2 8 3 2 2 2 2 2" xfId="36369" xr:uid="{00000000-0005-0000-0000-00009C1E0000}"/>
    <cellStyle name="Normal 2 2 2 2 2 8 3 2 2 2 3" xfId="27339" xr:uid="{00000000-0005-0000-0000-00009D1E0000}"/>
    <cellStyle name="Normal 2 2 2 2 2 8 3 2 2 3" xfId="11835" xr:uid="{00000000-0005-0000-0000-00009E1E0000}"/>
    <cellStyle name="Normal 2 2 2 2 2 8 3 2 2 3 2" xfId="31887" xr:uid="{00000000-0005-0000-0000-00009F1E0000}"/>
    <cellStyle name="Normal 2 2 2 2 2 8 3 2 2 4" xfId="22857" xr:uid="{00000000-0005-0000-0000-0000A01E0000}"/>
    <cellStyle name="Normal 2 2 2 2 2 8 3 2 3" xfId="4299" xr:uid="{00000000-0005-0000-0000-0000A11E0000}"/>
    <cellStyle name="Normal 2 2 2 2 2 8 3 2 3 2" xfId="8781" xr:uid="{00000000-0005-0000-0000-0000A21E0000}"/>
    <cellStyle name="Normal 2 2 2 2 2 8 3 2 3 2 2" xfId="17811" xr:uid="{00000000-0005-0000-0000-0000A31E0000}"/>
    <cellStyle name="Normal 2 2 2 2 2 8 3 2 3 2 2 2" xfId="37863" xr:uid="{00000000-0005-0000-0000-0000A41E0000}"/>
    <cellStyle name="Normal 2 2 2 2 2 8 3 2 3 2 3" xfId="28833" xr:uid="{00000000-0005-0000-0000-0000A51E0000}"/>
    <cellStyle name="Normal 2 2 2 2 2 8 3 2 3 3" xfId="13329" xr:uid="{00000000-0005-0000-0000-0000A61E0000}"/>
    <cellStyle name="Normal 2 2 2 2 2 8 3 2 3 3 2" xfId="33381" xr:uid="{00000000-0005-0000-0000-0000A71E0000}"/>
    <cellStyle name="Normal 2 2 2 2 2 8 3 2 3 4" xfId="24351" xr:uid="{00000000-0005-0000-0000-0000A81E0000}"/>
    <cellStyle name="Normal 2 2 2 2 2 8 3 2 4" xfId="5793" xr:uid="{00000000-0005-0000-0000-0000A91E0000}"/>
    <cellStyle name="Normal 2 2 2 2 2 8 3 2 4 2" xfId="14823" xr:uid="{00000000-0005-0000-0000-0000AA1E0000}"/>
    <cellStyle name="Normal 2 2 2 2 2 8 3 2 4 2 2" xfId="34875" xr:uid="{00000000-0005-0000-0000-0000AB1E0000}"/>
    <cellStyle name="Normal 2 2 2 2 2 8 3 2 4 3" xfId="25845" xr:uid="{00000000-0005-0000-0000-0000AC1E0000}"/>
    <cellStyle name="Normal 2 2 2 2 2 8 3 2 5" xfId="10341" xr:uid="{00000000-0005-0000-0000-0000AD1E0000}"/>
    <cellStyle name="Normal 2 2 2 2 2 8 3 2 5 2" xfId="30393" xr:uid="{00000000-0005-0000-0000-0000AE1E0000}"/>
    <cellStyle name="Normal 2 2 2 2 2 8 3 2 6" xfId="21363" xr:uid="{00000000-0005-0000-0000-0000AF1E0000}"/>
    <cellStyle name="Normal 2 2 2 2 2 8 3 3" xfId="2058" xr:uid="{00000000-0005-0000-0000-0000B01E0000}"/>
    <cellStyle name="Normal 2 2 2 2 2 8 3 3 2" xfId="6540" xr:uid="{00000000-0005-0000-0000-0000B11E0000}"/>
    <cellStyle name="Normal 2 2 2 2 2 8 3 3 2 2" xfId="15570" xr:uid="{00000000-0005-0000-0000-0000B21E0000}"/>
    <cellStyle name="Normal 2 2 2 2 2 8 3 3 2 2 2" xfId="35622" xr:uid="{00000000-0005-0000-0000-0000B31E0000}"/>
    <cellStyle name="Normal 2 2 2 2 2 8 3 3 2 3" xfId="26592" xr:uid="{00000000-0005-0000-0000-0000B41E0000}"/>
    <cellStyle name="Normal 2 2 2 2 2 8 3 3 3" xfId="11088" xr:uid="{00000000-0005-0000-0000-0000B51E0000}"/>
    <cellStyle name="Normal 2 2 2 2 2 8 3 3 3 2" xfId="31140" xr:uid="{00000000-0005-0000-0000-0000B61E0000}"/>
    <cellStyle name="Normal 2 2 2 2 2 8 3 3 4" xfId="22110" xr:uid="{00000000-0005-0000-0000-0000B71E0000}"/>
    <cellStyle name="Normal 2 2 2 2 2 8 3 4" xfId="3552" xr:uid="{00000000-0005-0000-0000-0000B81E0000}"/>
    <cellStyle name="Normal 2 2 2 2 2 8 3 4 2" xfId="8034" xr:uid="{00000000-0005-0000-0000-0000B91E0000}"/>
    <cellStyle name="Normal 2 2 2 2 2 8 3 4 2 2" xfId="17064" xr:uid="{00000000-0005-0000-0000-0000BA1E0000}"/>
    <cellStyle name="Normal 2 2 2 2 2 8 3 4 2 2 2" xfId="37116" xr:uid="{00000000-0005-0000-0000-0000BB1E0000}"/>
    <cellStyle name="Normal 2 2 2 2 2 8 3 4 2 3" xfId="28086" xr:uid="{00000000-0005-0000-0000-0000BC1E0000}"/>
    <cellStyle name="Normal 2 2 2 2 2 8 3 4 3" xfId="12582" xr:uid="{00000000-0005-0000-0000-0000BD1E0000}"/>
    <cellStyle name="Normal 2 2 2 2 2 8 3 4 3 2" xfId="32634" xr:uid="{00000000-0005-0000-0000-0000BE1E0000}"/>
    <cellStyle name="Normal 2 2 2 2 2 8 3 4 4" xfId="23604" xr:uid="{00000000-0005-0000-0000-0000BF1E0000}"/>
    <cellStyle name="Normal 2 2 2 2 2 8 3 5" xfId="5046" xr:uid="{00000000-0005-0000-0000-0000C01E0000}"/>
    <cellStyle name="Normal 2 2 2 2 2 8 3 5 2" xfId="14076" xr:uid="{00000000-0005-0000-0000-0000C11E0000}"/>
    <cellStyle name="Normal 2 2 2 2 2 8 3 5 2 2" xfId="34128" xr:uid="{00000000-0005-0000-0000-0000C21E0000}"/>
    <cellStyle name="Normal 2 2 2 2 2 8 3 5 3" xfId="25098" xr:uid="{00000000-0005-0000-0000-0000C31E0000}"/>
    <cellStyle name="Normal 2 2 2 2 2 8 3 6" xfId="9594" xr:uid="{00000000-0005-0000-0000-0000C41E0000}"/>
    <cellStyle name="Normal 2 2 2 2 2 8 3 6 2" xfId="29646" xr:uid="{00000000-0005-0000-0000-0000C51E0000}"/>
    <cellStyle name="Normal 2 2 2 2 2 8 3 7" xfId="20616" xr:uid="{00000000-0005-0000-0000-0000C61E0000}"/>
    <cellStyle name="Normal 2 2 2 2 2 8 4" xfId="750" xr:uid="{00000000-0005-0000-0000-0000C71E0000}"/>
    <cellStyle name="Normal 2 2 2 2 2 8 4 2" xfId="1497" xr:uid="{00000000-0005-0000-0000-0000C81E0000}"/>
    <cellStyle name="Normal 2 2 2 2 2 8 4 2 2" xfId="2991" xr:uid="{00000000-0005-0000-0000-0000C91E0000}"/>
    <cellStyle name="Normal 2 2 2 2 2 8 4 2 2 2" xfId="7473" xr:uid="{00000000-0005-0000-0000-0000CA1E0000}"/>
    <cellStyle name="Normal 2 2 2 2 2 8 4 2 2 2 2" xfId="16503" xr:uid="{00000000-0005-0000-0000-0000CB1E0000}"/>
    <cellStyle name="Normal 2 2 2 2 2 8 4 2 2 2 2 2" xfId="36555" xr:uid="{00000000-0005-0000-0000-0000CC1E0000}"/>
    <cellStyle name="Normal 2 2 2 2 2 8 4 2 2 2 3" xfId="27525" xr:uid="{00000000-0005-0000-0000-0000CD1E0000}"/>
    <cellStyle name="Normal 2 2 2 2 2 8 4 2 2 3" xfId="12021" xr:uid="{00000000-0005-0000-0000-0000CE1E0000}"/>
    <cellStyle name="Normal 2 2 2 2 2 8 4 2 2 3 2" xfId="32073" xr:uid="{00000000-0005-0000-0000-0000CF1E0000}"/>
    <cellStyle name="Normal 2 2 2 2 2 8 4 2 2 4" xfId="23043" xr:uid="{00000000-0005-0000-0000-0000D01E0000}"/>
    <cellStyle name="Normal 2 2 2 2 2 8 4 2 3" xfId="4485" xr:uid="{00000000-0005-0000-0000-0000D11E0000}"/>
    <cellStyle name="Normal 2 2 2 2 2 8 4 2 3 2" xfId="8967" xr:uid="{00000000-0005-0000-0000-0000D21E0000}"/>
    <cellStyle name="Normal 2 2 2 2 2 8 4 2 3 2 2" xfId="17997" xr:uid="{00000000-0005-0000-0000-0000D31E0000}"/>
    <cellStyle name="Normal 2 2 2 2 2 8 4 2 3 2 2 2" xfId="38049" xr:uid="{00000000-0005-0000-0000-0000D41E0000}"/>
    <cellStyle name="Normal 2 2 2 2 2 8 4 2 3 2 3" xfId="29019" xr:uid="{00000000-0005-0000-0000-0000D51E0000}"/>
    <cellStyle name="Normal 2 2 2 2 2 8 4 2 3 3" xfId="13515" xr:uid="{00000000-0005-0000-0000-0000D61E0000}"/>
    <cellStyle name="Normal 2 2 2 2 2 8 4 2 3 3 2" xfId="33567" xr:uid="{00000000-0005-0000-0000-0000D71E0000}"/>
    <cellStyle name="Normal 2 2 2 2 2 8 4 2 3 4" xfId="24537" xr:uid="{00000000-0005-0000-0000-0000D81E0000}"/>
    <cellStyle name="Normal 2 2 2 2 2 8 4 2 4" xfId="5979" xr:uid="{00000000-0005-0000-0000-0000D91E0000}"/>
    <cellStyle name="Normal 2 2 2 2 2 8 4 2 4 2" xfId="15009" xr:uid="{00000000-0005-0000-0000-0000DA1E0000}"/>
    <cellStyle name="Normal 2 2 2 2 2 8 4 2 4 2 2" xfId="35061" xr:uid="{00000000-0005-0000-0000-0000DB1E0000}"/>
    <cellStyle name="Normal 2 2 2 2 2 8 4 2 4 3" xfId="26031" xr:uid="{00000000-0005-0000-0000-0000DC1E0000}"/>
    <cellStyle name="Normal 2 2 2 2 2 8 4 2 5" xfId="10527" xr:uid="{00000000-0005-0000-0000-0000DD1E0000}"/>
    <cellStyle name="Normal 2 2 2 2 2 8 4 2 5 2" xfId="30579" xr:uid="{00000000-0005-0000-0000-0000DE1E0000}"/>
    <cellStyle name="Normal 2 2 2 2 2 8 4 2 6" xfId="21549" xr:uid="{00000000-0005-0000-0000-0000DF1E0000}"/>
    <cellStyle name="Normal 2 2 2 2 2 8 4 3" xfId="2244" xr:uid="{00000000-0005-0000-0000-0000E01E0000}"/>
    <cellStyle name="Normal 2 2 2 2 2 8 4 3 2" xfId="6726" xr:uid="{00000000-0005-0000-0000-0000E11E0000}"/>
    <cellStyle name="Normal 2 2 2 2 2 8 4 3 2 2" xfId="15756" xr:uid="{00000000-0005-0000-0000-0000E21E0000}"/>
    <cellStyle name="Normal 2 2 2 2 2 8 4 3 2 2 2" xfId="35808" xr:uid="{00000000-0005-0000-0000-0000E31E0000}"/>
    <cellStyle name="Normal 2 2 2 2 2 8 4 3 2 3" xfId="26778" xr:uid="{00000000-0005-0000-0000-0000E41E0000}"/>
    <cellStyle name="Normal 2 2 2 2 2 8 4 3 3" xfId="11274" xr:uid="{00000000-0005-0000-0000-0000E51E0000}"/>
    <cellStyle name="Normal 2 2 2 2 2 8 4 3 3 2" xfId="31326" xr:uid="{00000000-0005-0000-0000-0000E61E0000}"/>
    <cellStyle name="Normal 2 2 2 2 2 8 4 3 4" xfId="22296" xr:uid="{00000000-0005-0000-0000-0000E71E0000}"/>
    <cellStyle name="Normal 2 2 2 2 2 8 4 4" xfId="3738" xr:uid="{00000000-0005-0000-0000-0000E81E0000}"/>
    <cellStyle name="Normal 2 2 2 2 2 8 4 4 2" xfId="8220" xr:uid="{00000000-0005-0000-0000-0000E91E0000}"/>
    <cellStyle name="Normal 2 2 2 2 2 8 4 4 2 2" xfId="17250" xr:uid="{00000000-0005-0000-0000-0000EA1E0000}"/>
    <cellStyle name="Normal 2 2 2 2 2 8 4 4 2 2 2" xfId="37302" xr:uid="{00000000-0005-0000-0000-0000EB1E0000}"/>
    <cellStyle name="Normal 2 2 2 2 2 8 4 4 2 3" xfId="28272" xr:uid="{00000000-0005-0000-0000-0000EC1E0000}"/>
    <cellStyle name="Normal 2 2 2 2 2 8 4 4 3" xfId="12768" xr:uid="{00000000-0005-0000-0000-0000ED1E0000}"/>
    <cellStyle name="Normal 2 2 2 2 2 8 4 4 3 2" xfId="32820" xr:uid="{00000000-0005-0000-0000-0000EE1E0000}"/>
    <cellStyle name="Normal 2 2 2 2 2 8 4 4 4" xfId="23790" xr:uid="{00000000-0005-0000-0000-0000EF1E0000}"/>
    <cellStyle name="Normal 2 2 2 2 2 8 4 5" xfId="5232" xr:uid="{00000000-0005-0000-0000-0000F01E0000}"/>
    <cellStyle name="Normal 2 2 2 2 2 8 4 5 2" xfId="14262" xr:uid="{00000000-0005-0000-0000-0000F11E0000}"/>
    <cellStyle name="Normal 2 2 2 2 2 8 4 5 2 2" xfId="34314" xr:uid="{00000000-0005-0000-0000-0000F21E0000}"/>
    <cellStyle name="Normal 2 2 2 2 2 8 4 5 3" xfId="25284" xr:uid="{00000000-0005-0000-0000-0000F31E0000}"/>
    <cellStyle name="Normal 2 2 2 2 2 8 4 6" xfId="9780" xr:uid="{00000000-0005-0000-0000-0000F41E0000}"/>
    <cellStyle name="Normal 2 2 2 2 2 8 4 6 2" xfId="29832" xr:uid="{00000000-0005-0000-0000-0000F51E0000}"/>
    <cellStyle name="Normal 2 2 2 2 2 8 4 7" xfId="20802" xr:uid="{00000000-0005-0000-0000-0000F61E0000}"/>
    <cellStyle name="Normal 2 2 2 2 2 8 5" xfId="937" xr:uid="{00000000-0005-0000-0000-0000F71E0000}"/>
    <cellStyle name="Normal 2 2 2 2 2 8 5 2" xfId="2431" xr:uid="{00000000-0005-0000-0000-0000F81E0000}"/>
    <cellStyle name="Normal 2 2 2 2 2 8 5 2 2" xfId="6913" xr:uid="{00000000-0005-0000-0000-0000F91E0000}"/>
    <cellStyle name="Normal 2 2 2 2 2 8 5 2 2 2" xfId="15943" xr:uid="{00000000-0005-0000-0000-0000FA1E0000}"/>
    <cellStyle name="Normal 2 2 2 2 2 8 5 2 2 2 2" xfId="35995" xr:uid="{00000000-0005-0000-0000-0000FB1E0000}"/>
    <cellStyle name="Normal 2 2 2 2 2 8 5 2 2 3" xfId="26965" xr:uid="{00000000-0005-0000-0000-0000FC1E0000}"/>
    <cellStyle name="Normal 2 2 2 2 2 8 5 2 3" xfId="11461" xr:uid="{00000000-0005-0000-0000-0000FD1E0000}"/>
    <cellStyle name="Normal 2 2 2 2 2 8 5 2 3 2" xfId="31513" xr:uid="{00000000-0005-0000-0000-0000FE1E0000}"/>
    <cellStyle name="Normal 2 2 2 2 2 8 5 2 4" xfId="22483" xr:uid="{00000000-0005-0000-0000-0000FF1E0000}"/>
    <cellStyle name="Normal 2 2 2 2 2 8 5 3" xfId="3925" xr:uid="{00000000-0005-0000-0000-0000001F0000}"/>
    <cellStyle name="Normal 2 2 2 2 2 8 5 3 2" xfId="8407" xr:uid="{00000000-0005-0000-0000-0000011F0000}"/>
    <cellStyle name="Normal 2 2 2 2 2 8 5 3 2 2" xfId="17437" xr:uid="{00000000-0005-0000-0000-0000021F0000}"/>
    <cellStyle name="Normal 2 2 2 2 2 8 5 3 2 2 2" xfId="37489" xr:uid="{00000000-0005-0000-0000-0000031F0000}"/>
    <cellStyle name="Normal 2 2 2 2 2 8 5 3 2 3" xfId="28459" xr:uid="{00000000-0005-0000-0000-0000041F0000}"/>
    <cellStyle name="Normal 2 2 2 2 2 8 5 3 3" xfId="12955" xr:uid="{00000000-0005-0000-0000-0000051F0000}"/>
    <cellStyle name="Normal 2 2 2 2 2 8 5 3 3 2" xfId="33007" xr:uid="{00000000-0005-0000-0000-0000061F0000}"/>
    <cellStyle name="Normal 2 2 2 2 2 8 5 3 4" xfId="23977" xr:uid="{00000000-0005-0000-0000-0000071F0000}"/>
    <cellStyle name="Normal 2 2 2 2 2 8 5 4" xfId="5419" xr:uid="{00000000-0005-0000-0000-0000081F0000}"/>
    <cellStyle name="Normal 2 2 2 2 2 8 5 4 2" xfId="14449" xr:uid="{00000000-0005-0000-0000-0000091F0000}"/>
    <cellStyle name="Normal 2 2 2 2 2 8 5 4 2 2" xfId="34501" xr:uid="{00000000-0005-0000-0000-00000A1F0000}"/>
    <cellStyle name="Normal 2 2 2 2 2 8 5 4 3" xfId="25471" xr:uid="{00000000-0005-0000-0000-00000B1F0000}"/>
    <cellStyle name="Normal 2 2 2 2 2 8 5 5" xfId="9967" xr:uid="{00000000-0005-0000-0000-00000C1F0000}"/>
    <cellStyle name="Normal 2 2 2 2 2 8 5 5 2" xfId="30019" xr:uid="{00000000-0005-0000-0000-00000D1F0000}"/>
    <cellStyle name="Normal 2 2 2 2 2 8 5 6" xfId="20989" xr:uid="{00000000-0005-0000-0000-00000E1F0000}"/>
    <cellStyle name="Normal 2 2 2 2 2 8 6" xfId="1686" xr:uid="{00000000-0005-0000-0000-00000F1F0000}"/>
    <cellStyle name="Normal 2 2 2 2 2 8 6 2" xfId="6168" xr:uid="{00000000-0005-0000-0000-0000101F0000}"/>
    <cellStyle name="Normal 2 2 2 2 2 8 6 2 2" xfId="15198" xr:uid="{00000000-0005-0000-0000-0000111F0000}"/>
    <cellStyle name="Normal 2 2 2 2 2 8 6 2 2 2" xfId="35250" xr:uid="{00000000-0005-0000-0000-0000121F0000}"/>
    <cellStyle name="Normal 2 2 2 2 2 8 6 2 3" xfId="26220" xr:uid="{00000000-0005-0000-0000-0000131F0000}"/>
    <cellStyle name="Normal 2 2 2 2 2 8 6 3" xfId="10716" xr:uid="{00000000-0005-0000-0000-0000141F0000}"/>
    <cellStyle name="Normal 2 2 2 2 2 8 6 3 2" xfId="30768" xr:uid="{00000000-0005-0000-0000-0000151F0000}"/>
    <cellStyle name="Normal 2 2 2 2 2 8 6 4" xfId="21738" xr:uid="{00000000-0005-0000-0000-0000161F0000}"/>
    <cellStyle name="Normal 2 2 2 2 2 8 7" xfId="3180" xr:uid="{00000000-0005-0000-0000-0000171F0000}"/>
    <cellStyle name="Normal 2 2 2 2 2 8 7 2" xfId="7662" xr:uid="{00000000-0005-0000-0000-0000181F0000}"/>
    <cellStyle name="Normal 2 2 2 2 2 8 7 2 2" xfId="16692" xr:uid="{00000000-0005-0000-0000-0000191F0000}"/>
    <cellStyle name="Normal 2 2 2 2 2 8 7 2 2 2" xfId="36744" xr:uid="{00000000-0005-0000-0000-00001A1F0000}"/>
    <cellStyle name="Normal 2 2 2 2 2 8 7 2 3" xfId="27714" xr:uid="{00000000-0005-0000-0000-00001B1F0000}"/>
    <cellStyle name="Normal 2 2 2 2 2 8 7 3" xfId="12210" xr:uid="{00000000-0005-0000-0000-00001C1F0000}"/>
    <cellStyle name="Normal 2 2 2 2 2 8 7 3 2" xfId="32262" xr:uid="{00000000-0005-0000-0000-00001D1F0000}"/>
    <cellStyle name="Normal 2 2 2 2 2 8 7 4" xfId="23232" xr:uid="{00000000-0005-0000-0000-00001E1F0000}"/>
    <cellStyle name="Normal 2 2 2 2 2 8 8" xfId="4674" xr:uid="{00000000-0005-0000-0000-00001F1F0000}"/>
    <cellStyle name="Normal 2 2 2 2 2 8 8 2" xfId="13704" xr:uid="{00000000-0005-0000-0000-0000201F0000}"/>
    <cellStyle name="Normal 2 2 2 2 2 8 8 2 2" xfId="33756" xr:uid="{00000000-0005-0000-0000-0000211F0000}"/>
    <cellStyle name="Normal 2 2 2 2 2 8 8 3" xfId="24726" xr:uid="{00000000-0005-0000-0000-0000221F0000}"/>
    <cellStyle name="Normal 2 2 2 2 2 8 9" xfId="9222" xr:uid="{00000000-0005-0000-0000-0000231F0000}"/>
    <cellStyle name="Normal 2 2 2 2 2 8 9 2" xfId="29274" xr:uid="{00000000-0005-0000-0000-0000241F0000}"/>
    <cellStyle name="Normal 2 2 2 2 2 9" xfId="215" xr:uid="{00000000-0005-0000-0000-0000251F0000}"/>
    <cellStyle name="Normal 2 2 2 2 2 9 2" xfId="960" xr:uid="{00000000-0005-0000-0000-0000261F0000}"/>
    <cellStyle name="Normal 2 2 2 2 2 9 2 2" xfId="2454" xr:uid="{00000000-0005-0000-0000-0000271F0000}"/>
    <cellStyle name="Normal 2 2 2 2 2 9 2 2 2" xfId="6936" xr:uid="{00000000-0005-0000-0000-0000281F0000}"/>
    <cellStyle name="Normal 2 2 2 2 2 9 2 2 2 2" xfId="15966" xr:uid="{00000000-0005-0000-0000-0000291F0000}"/>
    <cellStyle name="Normal 2 2 2 2 2 9 2 2 2 2 2" xfId="36018" xr:uid="{00000000-0005-0000-0000-00002A1F0000}"/>
    <cellStyle name="Normal 2 2 2 2 2 9 2 2 2 3" xfId="26988" xr:uid="{00000000-0005-0000-0000-00002B1F0000}"/>
    <cellStyle name="Normal 2 2 2 2 2 9 2 2 3" xfId="11484" xr:uid="{00000000-0005-0000-0000-00002C1F0000}"/>
    <cellStyle name="Normal 2 2 2 2 2 9 2 2 3 2" xfId="31536" xr:uid="{00000000-0005-0000-0000-00002D1F0000}"/>
    <cellStyle name="Normal 2 2 2 2 2 9 2 2 4" xfId="22506" xr:uid="{00000000-0005-0000-0000-00002E1F0000}"/>
    <cellStyle name="Normal 2 2 2 2 2 9 2 3" xfId="3948" xr:uid="{00000000-0005-0000-0000-00002F1F0000}"/>
    <cellStyle name="Normal 2 2 2 2 2 9 2 3 2" xfId="8430" xr:uid="{00000000-0005-0000-0000-0000301F0000}"/>
    <cellStyle name="Normal 2 2 2 2 2 9 2 3 2 2" xfId="17460" xr:uid="{00000000-0005-0000-0000-0000311F0000}"/>
    <cellStyle name="Normal 2 2 2 2 2 9 2 3 2 2 2" xfId="37512" xr:uid="{00000000-0005-0000-0000-0000321F0000}"/>
    <cellStyle name="Normal 2 2 2 2 2 9 2 3 2 3" xfId="28482" xr:uid="{00000000-0005-0000-0000-0000331F0000}"/>
    <cellStyle name="Normal 2 2 2 2 2 9 2 3 3" xfId="12978" xr:uid="{00000000-0005-0000-0000-0000341F0000}"/>
    <cellStyle name="Normal 2 2 2 2 2 9 2 3 3 2" xfId="33030" xr:uid="{00000000-0005-0000-0000-0000351F0000}"/>
    <cellStyle name="Normal 2 2 2 2 2 9 2 3 4" xfId="24000" xr:uid="{00000000-0005-0000-0000-0000361F0000}"/>
    <cellStyle name="Normal 2 2 2 2 2 9 2 4" xfId="5442" xr:uid="{00000000-0005-0000-0000-0000371F0000}"/>
    <cellStyle name="Normal 2 2 2 2 2 9 2 4 2" xfId="14472" xr:uid="{00000000-0005-0000-0000-0000381F0000}"/>
    <cellStyle name="Normal 2 2 2 2 2 9 2 4 2 2" xfId="34524" xr:uid="{00000000-0005-0000-0000-0000391F0000}"/>
    <cellStyle name="Normal 2 2 2 2 2 9 2 4 3" xfId="25494" xr:uid="{00000000-0005-0000-0000-00003A1F0000}"/>
    <cellStyle name="Normal 2 2 2 2 2 9 2 5" xfId="9990" xr:uid="{00000000-0005-0000-0000-00003B1F0000}"/>
    <cellStyle name="Normal 2 2 2 2 2 9 2 5 2" xfId="30042" xr:uid="{00000000-0005-0000-0000-00003C1F0000}"/>
    <cellStyle name="Normal 2 2 2 2 2 9 2 6" xfId="21012" xr:uid="{00000000-0005-0000-0000-00003D1F0000}"/>
    <cellStyle name="Normal 2 2 2 2 2 9 3" xfId="1709" xr:uid="{00000000-0005-0000-0000-00003E1F0000}"/>
    <cellStyle name="Normal 2 2 2 2 2 9 3 2" xfId="6191" xr:uid="{00000000-0005-0000-0000-00003F1F0000}"/>
    <cellStyle name="Normal 2 2 2 2 2 9 3 2 2" xfId="15221" xr:uid="{00000000-0005-0000-0000-0000401F0000}"/>
    <cellStyle name="Normal 2 2 2 2 2 9 3 2 2 2" xfId="35273" xr:uid="{00000000-0005-0000-0000-0000411F0000}"/>
    <cellStyle name="Normal 2 2 2 2 2 9 3 2 3" xfId="26243" xr:uid="{00000000-0005-0000-0000-0000421F0000}"/>
    <cellStyle name="Normal 2 2 2 2 2 9 3 3" xfId="10739" xr:uid="{00000000-0005-0000-0000-0000431F0000}"/>
    <cellStyle name="Normal 2 2 2 2 2 9 3 3 2" xfId="30791" xr:uid="{00000000-0005-0000-0000-0000441F0000}"/>
    <cellStyle name="Normal 2 2 2 2 2 9 3 4" xfId="21761" xr:uid="{00000000-0005-0000-0000-0000451F0000}"/>
    <cellStyle name="Normal 2 2 2 2 2 9 4" xfId="3203" xr:uid="{00000000-0005-0000-0000-0000461F0000}"/>
    <cellStyle name="Normal 2 2 2 2 2 9 4 2" xfId="7685" xr:uid="{00000000-0005-0000-0000-0000471F0000}"/>
    <cellStyle name="Normal 2 2 2 2 2 9 4 2 2" xfId="16715" xr:uid="{00000000-0005-0000-0000-0000481F0000}"/>
    <cellStyle name="Normal 2 2 2 2 2 9 4 2 2 2" xfId="36767" xr:uid="{00000000-0005-0000-0000-0000491F0000}"/>
    <cellStyle name="Normal 2 2 2 2 2 9 4 2 3" xfId="27737" xr:uid="{00000000-0005-0000-0000-00004A1F0000}"/>
    <cellStyle name="Normal 2 2 2 2 2 9 4 3" xfId="12233" xr:uid="{00000000-0005-0000-0000-00004B1F0000}"/>
    <cellStyle name="Normal 2 2 2 2 2 9 4 3 2" xfId="32285" xr:uid="{00000000-0005-0000-0000-00004C1F0000}"/>
    <cellStyle name="Normal 2 2 2 2 2 9 4 4" xfId="23255" xr:uid="{00000000-0005-0000-0000-00004D1F0000}"/>
    <cellStyle name="Normal 2 2 2 2 2 9 5" xfId="4697" xr:uid="{00000000-0005-0000-0000-00004E1F0000}"/>
    <cellStyle name="Normal 2 2 2 2 2 9 5 2" xfId="13727" xr:uid="{00000000-0005-0000-0000-00004F1F0000}"/>
    <cellStyle name="Normal 2 2 2 2 2 9 5 2 2" xfId="33779" xr:uid="{00000000-0005-0000-0000-0000501F0000}"/>
    <cellStyle name="Normal 2 2 2 2 2 9 5 3" xfId="24749" xr:uid="{00000000-0005-0000-0000-0000511F0000}"/>
    <cellStyle name="Normal 2 2 2 2 2 9 6" xfId="9245" xr:uid="{00000000-0005-0000-0000-0000521F0000}"/>
    <cellStyle name="Normal 2 2 2 2 2 9 6 2" xfId="29297" xr:uid="{00000000-0005-0000-0000-0000531F0000}"/>
    <cellStyle name="Normal 2 2 2 2 2 9 7" xfId="20267" xr:uid="{00000000-0005-0000-0000-0000541F0000}"/>
    <cellStyle name="Normal 2 2 2 2 3" xfId="49" xr:uid="{00000000-0005-0000-0000-0000551F0000}"/>
    <cellStyle name="Normal 2 2 2 2 3 10" xfId="20101" xr:uid="{00000000-0005-0000-0000-0000561F0000}"/>
    <cellStyle name="Normal 2 2 2 2 3 2" xfId="235" xr:uid="{00000000-0005-0000-0000-0000571F0000}"/>
    <cellStyle name="Normal 2 2 2 2 3 2 2" xfId="980" xr:uid="{00000000-0005-0000-0000-0000581F0000}"/>
    <cellStyle name="Normal 2 2 2 2 3 2 2 2" xfId="2474" xr:uid="{00000000-0005-0000-0000-0000591F0000}"/>
    <cellStyle name="Normal 2 2 2 2 3 2 2 2 2" xfId="6956" xr:uid="{00000000-0005-0000-0000-00005A1F0000}"/>
    <cellStyle name="Normal 2 2 2 2 3 2 2 2 2 2" xfId="15986" xr:uid="{00000000-0005-0000-0000-00005B1F0000}"/>
    <cellStyle name="Normal 2 2 2 2 3 2 2 2 2 2 2" xfId="36038" xr:uid="{00000000-0005-0000-0000-00005C1F0000}"/>
    <cellStyle name="Normal 2 2 2 2 3 2 2 2 2 3" xfId="27008" xr:uid="{00000000-0005-0000-0000-00005D1F0000}"/>
    <cellStyle name="Normal 2 2 2 2 3 2 2 2 3" xfId="11504" xr:uid="{00000000-0005-0000-0000-00005E1F0000}"/>
    <cellStyle name="Normal 2 2 2 2 3 2 2 2 3 2" xfId="31556" xr:uid="{00000000-0005-0000-0000-00005F1F0000}"/>
    <cellStyle name="Normal 2 2 2 2 3 2 2 2 4" xfId="22526" xr:uid="{00000000-0005-0000-0000-0000601F0000}"/>
    <cellStyle name="Normal 2 2 2 2 3 2 2 3" xfId="3968" xr:uid="{00000000-0005-0000-0000-0000611F0000}"/>
    <cellStyle name="Normal 2 2 2 2 3 2 2 3 2" xfId="8450" xr:uid="{00000000-0005-0000-0000-0000621F0000}"/>
    <cellStyle name="Normal 2 2 2 2 3 2 2 3 2 2" xfId="17480" xr:uid="{00000000-0005-0000-0000-0000631F0000}"/>
    <cellStyle name="Normal 2 2 2 2 3 2 2 3 2 2 2" xfId="37532" xr:uid="{00000000-0005-0000-0000-0000641F0000}"/>
    <cellStyle name="Normal 2 2 2 2 3 2 2 3 2 3" xfId="28502" xr:uid="{00000000-0005-0000-0000-0000651F0000}"/>
    <cellStyle name="Normal 2 2 2 2 3 2 2 3 3" xfId="12998" xr:uid="{00000000-0005-0000-0000-0000661F0000}"/>
    <cellStyle name="Normal 2 2 2 2 3 2 2 3 3 2" xfId="33050" xr:uid="{00000000-0005-0000-0000-0000671F0000}"/>
    <cellStyle name="Normal 2 2 2 2 3 2 2 3 4" xfId="24020" xr:uid="{00000000-0005-0000-0000-0000681F0000}"/>
    <cellStyle name="Normal 2 2 2 2 3 2 2 4" xfId="5462" xr:uid="{00000000-0005-0000-0000-0000691F0000}"/>
    <cellStyle name="Normal 2 2 2 2 3 2 2 4 2" xfId="14492" xr:uid="{00000000-0005-0000-0000-00006A1F0000}"/>
    <cellStyle name="Normal 2 2 2 2 3 2 2 4 2 2" xfId="34544" xr:uid="{00000000-0005-0000-0000-00006B1F0000}"/>
    <cellStyle name="Normal 2 2 2 2 3 2 2 4 3" xfId="25514" xr:uid="{00000000-0005-0000-0000-00006C1F0000}"/>
    <cellStyle name="Normal 2 2 2 2 3 2 2 5" xfId="10010" xr:uid="{00000000-0005-0000-0000-00006D1F0000}"/>
    <cellStyle name="Normal 2 2 2 2 3 2 2 5 2" xfId="30062" xr:uid="{00000000-0005-0000-0000-00006E1F0000}"/>
    <cellStyle name="Normal 2 2 2 2 3 2 2 6" xfId="21032" xr:uid="{00000000-0005-0000-0000-00006F1F0000}"/>
    <cellStyle name="Normal 2 2 2 2 3 2 3" xfId="1729" xr:uid="{00000000-0005-0000-0000-0000701F0000}"/>
    <cellStyle name="Normal 2 2 2 2 3 2 3 2" xfId="6211" xr:uid="{00000000-0005-0000-0000-0000711F0000}"/>
    <cellStyle name="Normal 2 2 2 2 3 2 3 2 2" xfId="15241" xr:uid="{00000000-0005-0000-0000-0000721F0000}"/>
    <cellStyle name="Normal 2 2 2 2 3 2 3 2 2 2" xfId="35293" xr:uid="{00000000-0005-0000-0000-0000731F0000}"/>
    <cellStyle name="Normal 2 2 2 2 3 2 3 2 3" xfId="26263" xr:uid="{00000000-0005-0000-0000-0000741F0000}"/>
    <cellStyle name="Normal 2 2 2 2 3 2 3 3" xfId="10759" xr:uid="{00000000-0005-0000-0000-0000751F0000}"/>
    <cellStyle name="Normal 2 2 2 2 3 2 3 3 2" xfId="30811" xr:uid="{00000000-0005-0000-0000-0000761F0000}"/>
    <cellStyle name="Normal 2 2 2 2 3 2 3 4" xfId="21781" xr:uid="{00000000-0005-0000-0000-0000771F0000}"/>
    <cellStyle name="Normal 2 2 2 2 3 2 4" xfId="3223" xr:uid="{00000000-0005-0000-0000-0000781F0000}"/>
    <cellStyle name="Normal 2 2 2 2 3 2 4 2" xfId="7705" xr:uid="{00000000-0005-0000-0000-0000791F0000}"/>
    <cellStyle name="Normal 2 2 2 2 3 2 4 2 2" xfId="16735" xr:uid="{00000000-0005-0000-0000-00007A1F0000}"/>
    <cellStyle name="Normal 2 2 2 2 3 2 4 2 2 2" xfId="36787" xr:uid="{00000000-0005-0000-0000-00007B1F0000}"/>
    <cellStyle name="Normal 2 2 2 2 3 2 4 2 3" xfId="27757" xr:uid="{00000000-0005-0000-0000-00007C1F0000}"/>
    <cellStyle name="Normal 2 2 2 2 3 2 4 3" xfId="12253" xr:uid="{00000000-0005-0000-0000-00007D1F0000}"/>
    <cellStyle name="Normal 2 2 2 2 3 2 4 3 2" xfId="32305" xr:uid="{00000000-0005-0000-0000-00007E1F0000}"/>
    <cellStyle name="Normal 2 2 2 2 3 2 4 4" xfId="23275" xr:uid="{00000000-0005-0000-0000-00007F1F0000}"/>
    <cellStyle name="Normal 2 2 2 2 3 2 5" xfId="4717" xr:uid="{00000000-0005-0000-0000-0000801F0000}"/>
    <cellStyle name="Normal 2 2 2 2 3 2 5 2" xfId="13747" xr:uid="{00000000-0005-0000-0000-0000811F0000}"/>
    <cellStyle name="Normal 2 2 2 2 3 2 5 2 2" xfId="33799" xr:uid="{00000000-0005-0000-0000-0000821F0000}"/>
    <cellStyle name="Normal 2 2 2 2 3 2 5 3" xfId="24769" xr:uid="{00000000-0005-0000-0000-0000831F0000}"/>
    <cellStyle name="Normal 2 2 2 2 3 2 6" xfId="9265" xr:uid="{00000000-0005-0000-0000-0000841F0000}"/>
    <cellStyle name="Normal 2 2 2 2 3 2 6 2" xfId="29317" xr:uid="{00000000-0005-0000-0000-0000851F0000}"/>
    <cellStyle name="Normal 2 2 2 2 3 2 7" xfId="20287" xr:uid="{00000000-0005-0000-0000-0000861F0000}"/>
    <cellStyle name="Normal 2 2 2 2 3 3" xfId="421" xr:uid="{00000000-0005-0000-0000-0000871F0000}"/>
    <cellStyle name="Normal 2 2 2 2 3 3 2" xfId="1168" xr:uid="{00000000-0005-0000-0000-0000881F0000}"/>
    <cellStyle name="Normal 2 2 2 2 3 3 2 2" xfId="2662" xr:uid="{00000000-0005-0000-0000-0000891F0000}"/>
    <cellStyle name="Normal 2 2 2 2 3 3 2 2 2" xfId="7144" xr:uid="{00000000-0005-0000-0000-00008A1F0000}"/>
    <cellStyle name="Normal 2 2 2 2 3 3 2 2 2 2" xfId="16174" xr:uid="{00000000-0005-0000-0000-00008B1F0000}"/>
    <cellStyle name="Normal 2 2 2 2 3 3 2 2 2 2 2" xfId="36226" xr:uid="{00000000-0005-0000-0000-00008C1F0000}"/>
    <cellStyle name="Normal 2 2 2 2 3 3 2 2 2 3" xfId="27196" xr:uid="{00000000-0005-0000-0000-00008D1F0000}"/>
    <cellStyle name="Normal 2 2 2 2 3 3 2 2 3" xfId="11692" xr:uid="{00000000-0005-0000-0000-00008E1F0000}"/>
    <cellStyle name="Normal 2 2 2 2 3 3 2 2 3 2" xfId="31744" xr:uid="{00000000-0005-0000-0000-00008F1F0000}"/>
    <cellStyle name="Normal 2 2 2 2 3 3 2 2 4" xfId="22714" xr:uid="{00000000-0005-0000-0000-0000901F0000}"/>
    <cellStyle name="Normal 2 2 2 2 3 3 2 3" xfId="4156" xr:uid="{00000000-0005-0000-0000-0000911F0000}"/>
    <cellStyle name="Normal 2 2 2 2 3 3 2 3 2" xfId="8638" xr:uid="{00000000-0005-0000-0000-0000921F0000}"/>
    <cellStyle name="Normal 2 2 2 2 3 3 2 3 2 2" xfId="17668" xr:uid="{00000000-0005-0000-0000-0000931F0000}"/>
    <cellStyle name="Normal 2 2 2 2 3 3 2 3 2 2 2" xfId="37720" xr:uid="{00000000-0005-0000-0000-0000941F0000}"/>
    <cellStyle name="Normal 2 2 2 2 3 3 2 3 2 3" xfId="28690" xr:uid="{00000000-0005-0000-0000-0000951F0000}"/>
    <cellStyle name="Normal 2 2 2 2 3 3 2 3 3" xfId="13186" xr:uid="{00000000-0005-0000-0000-0000961F0000}"/>
    <cellStyle name="Normal 2 2 2 2 3 3 2 3 3 2" xfId="33238" xr:uid="{00000000-0005-0000-0000-0000971F0000}"/>
    <cellStyle name="Normal 2 2 2 2 3 3 2 3 4" xfId="24208" xr:uid="{00000000-0005-0000-0000-0000981F0000}"/>
    <cellStyle name="Normal 2 2 2 2 3 3 2 4" xfId="5650" xr:uid="{00000000-0005-0000-0000-0000991F0000}"/>
    <cellStyle name="Normal 2 2 2 2 3 3 2 4 2" xfId="14680" xr:uid="{00000000-0005-0000-0000-00009A1F0000}"/>
    <cellStyle name="Normal 2 2 2 2 3 3 2 4 2 2" xfId="34732" xr:uid="{00000000-0005-0000-0000-00009B1F0000}"/>
    <cellStyle name="Normal 2 2 2 2 3 3 2 4 3" xfId="25702" xr:uid="{00000000-0005-0000-0000-00009C1F0000}"/>
    <cellStyle name="Normal 2 2 2 2 3 3 2 5" xfId="10198" xr:uid="{00000000-0005-0000-0000-00009D1F0000}"/>
    <cellStyle name="Normal 2 2 2 2 3 3 2 5 2" xfId="30250" xr:uid="{00000000-0005-0000-0000-00009E1F0000}"/>
    <cellStyle name="Normal 2 2 2 2 3 3 2 6" xfId="21220" xr:uid="{00000000-0005-0000-0000-00009F1F0000}"/>
    <cellStyle name="Normal 2 2 2 2 3 3 3" xfId="1915" xr:uid="{00000000-0005-0000-0000-0000A01F0000}"/>
    <cellStyle name="Normal 2 2 2 2 3 3 3 2" xfId="6397" xr:uid="{00000000-0005-0000-0000-0000A11F0000}"/>
    <cellStyle name="Normal 2 2 2 2 3 3 3 2 2" xfId="15427" xr:uid="{00000000-0005-0000-0000-0000A21F0000}"/>
    <cellStyle name="Normal 2 2 2 2 3 3 3 2 2 2" xfId="35479" xr:uid="{00000000-0005-0000-0000-0000A31F0000}"/>
    <cellStyle name="Normal 2 2 2 2 3 3 3 2 3" xfId="26449" xr:uid="{00000000-0005-0000-0000-0000A41F0000}"/>
    <cellStyle name="Normal 2 2 2 2 3 3 3 3" xfId="10945" xr:uid="{00000000-0005-0000-0000-0000A51F0000}"/>
    <cellStyle name="Normal 2 2 2 2 3 3 3 3 2" xfId="30997" xr:uid="{00000000-0005-0000-0000-0000A61F0000}"/>
    <cellStyle name="Normal 2 2 2 2 3 3 3 4" xfId="21967" xr:uid="{00000000-0005-0000-0000-0000A71F0000}"/>
    <cellStyle name="Normal 2 2 2 2 3 3 4" xfId="3409" xr:uid="{00000000-0005-0000-0000-0000A81F0000}"/>
    <cellStyle name="Normal 2 2 2 2 3 3 4 2" xfId="7891" xr:uid="{00000000-0005-0000-0000-0000A91F0000}"/>
    <cellStyle name="Normal 2 2 2 2 3 3 4 2 2" xfId="16921" xr:uid="{00000000-0005-0000-0000-0000AA1F0000}"/>
    <cellStyle name="Normal 2 2 2 2 3 3 4 2 2 2" xfId="36973" xr:uid="{00000000-0005-0000-0000-0000AB1F0000}"/>
    <cellStyle name="Normal 2 2 2 2 3 3 4 2 3" xfId="27943" xr:uid="{00000000-0005-0000-0000-0000AC1F0000}"/>
    <cellStyle name="Normal 2 2 2 2 3 3 4 3" xfId="12439" xr:uid="{00000000-0005-0000-0000-0000AD1F0000}"/>
    <cellStyle name="Normal 2 2 2 2 3 3 4 3 2" xfId="32491" xr:uid="{00000000-0005-0000-0000-0000AE1F0000}"/>
    <cellStyle name="Normal 2 2 2 2 3 3 4 4" xfId="23461" xr:uid="{00000000-0005-0000-0000-0000AF1F0000}"/>
    <cellStyle name="Normal 2 2 2 2 3 3 5" xfId="4903" xr:uid="{00000000-0005-0000-0000-0000B01F0000}"/>
    <cellStyle name="Normal 2 2 2 2 3 3 5 2" xfId="13933" xr:uid="{00000000-0005-0000-0000-0000B11F0000}"/>
    <cellStyle name="Normal 2 2 2 2 3 3 5 2 2" xfId="33985" xr:uid="{00000000-0005-0000-0000-0000B21F0000}"/>
    <cellStyle name="Normal 2 2 2 2 3 3 5 3" xfId="24955" xr:uid="{00000000-0005-0000-0000-0000B31F0000}"/>
    <cellStyle name="Normal 2 2 2 2 3 3 6" xfId="9451" xr:uid="{00000000-0005-0000-0000-0000B41F0000}"/>
    <cellStyle name="Normal 2 2 2 2 3 3 6 2" xfId="29503" xr:uid="{00000000-0005-0000-0000-0000B51F0000}"/>
    <cellStyle name="Normal 2 2 2 2 3 3 7" xfId="20473" xr:uid="{00000000-0005-0000-0000-0000B61F0000}"/>
    <cellStyle name="Normal 2 2 2 2 3 4" xfId="607" xr:uid="{00000000-0005-0000-0000-0000B71F0000}"/>
    <cellStyle name="Normal 2 2 2 2 3 4 2" xfId="1354" xr:uid="{00000000-0005-0000-0000-0000B81F0000}"/>
    <cellStyle name="Normal 2 2 2 2 3 4 2 2" xfId="2848" xr:uid="{00000000-0005-0000-0000-0000B91F0000}"/>
    <cellStyle name="Normal 2 2 2 2 3 4 2 2 2" xfId="7330" xr:uid="{00000000-0005-0000-0000-0000BA1F0000}"/>
    <cellStyle name="Normal 2 2 2 2 3 4 2 2 2 2" xfId="16360" xr:uid="{00000000-0005-0000-0000-0000BB1F0000}"/>
    <cellStyle name="Normal 2 2 2 2 3 4 2 2 2 2 2" xfId="36412" xr:uid="{00000000-0005-0000-0000-0000BC1F0000}"/>
    <cellStyle name="Normal 2 2 2 2 3 4 2 2 2 3" xfId="27382" xr:uid="{00000000-0005-0000-0000-0000BD1F0000}"/>
    <cellStyle name="Normal 2 2 2 2 3 4 2 2 3" xfId="11878" xr:uid="{00000000-0005-0000-0000-0000BE1F0000}"/>
    <cellStyle name="Normal 2 2 2 2 3 4 2 2 3 2" xfId="31930" xr:uid="{00000000-0005-0000-0000-0000BF1F0000}"/>
    <cellStyle name="Normal 2 2 2 2 3 4 2 2 4" xfId="22900" xr:uid="{00000000-0005-0000-0000-0000C01F0000}"/>
    <cellStyle name="Normal 2 2 2 2 3 4 2 3" xfId="4342" xr:uid="{00000000-0005-0000-0000-0000C11F0000}"/>
    <cellStyle name="Normal 2 2 2 2 3 4 2 3 2" xfId="8824" xr:uid="{00000000-0005-0000-0000-0000C21F0000}"/>
    <cellStyle name="Normal 2 2 2 2 3 4 2 3 2 2" xfId="17854" xr:uid="{00000000-0005-0000-0000-0000C31F0000}"/>
    <cellStyle name="Normal 2 2 2 2 3 4 2 3 2 2 2" xfId="37906" xr:uid="{00000000-0005-0000-0000-0000C41F0000}"/>
    <cellStyle name="Normal 2 2 2 2 3 4 2 3 2 3" xfId="28876" xr:uid="{00000000-0005-0000-0000-0000C51F0000}"/>
    <cellStyle name="Normal 2 2 2 2 3 4 2 3 3" xfId="13372" xr:uid="{00000000-0005-0000-0000-0000C61F0000}"/>
    <cellStyle name="Normal 2 2 2 2 3 4 2 3 3 2" xfId="33424" xr:uid="{00000000-0005-0000-0000-0000C71F0000}"/>
    <cellStyle name="Normal 2 2 2 2 3 4 2 3 4" xfId="24394" xr:uid="{00000000-0005-0000-0000-0000C81F0000}"/>
    <cellStyle name="Normal 2 2 2 2 3 4 2 4" xfId="5836" xr:uid="{00000000-0005-0000-0000-0000C91F0000}"/>
    <cellStyle name="Normal 2 2 2 2 3 4 2 4 2" xfId="14866" xr:uid="{00000000-0005-0000-0000-0000CA1F0000}"/>
    <cellStyle name="Normal 2 2 2 2 3 4 2 4 2 2" xfId="34918" xr:uid="{00000000-0005-0000-0000-0000CB1F0000}"/>
    <cellStyle name="Normal 2 2 2 2 3 4 2 4 3" xfId="25888" xr:uid="{00000000-0005-0000-0000-0000CC1F0000}"/>
    <cellStyle name="Normal 2 2 2 2 3 4 2 5" xfId="10384" xr:uid="{00000000-0005-0000-0000-0000CD1F0000}"/>
    <cellStyle name="Normal 2 2 2 2 3 4 2 5 2" xfId="30436" xr:uid="{00000000-0005-0000-0000-0000CE1F0000}"/>
    <cellStyle name="Normal 2 2 2 2 3 4 2 6" xfId="21406" xr:uid="{00000000-0005-0000-0000-0000CF1F0000}"/>
    <cellStyle name="Normal 2 2 2 2 3 4 3" xfId="2101" xr:uid="{00000000-0005-0000-0000-0000D01F0000}"/>
    <cellStyle name="Normal 2 2 2 2 3 4 3 2" xfId="6583" xr:uid="{00000000-0005-0000-0000-0000D11F0000}"/>
    <cellStyle name="Normal 2 2 2 2 3 4 3 2 2" xfId="15613" xr:uid="{00000000-0005-0000-0000-0000D21F0000}"/>
    <cellStyle name="Normal 2 2 2 2 3 4 3 2 2 2" xfId="35665" xr:uid="{00000000-0005-0000-0000-0000D31F0000}"/>
    <cellStyle name="Normal 2 2 2 2 3 4 3 2 3" xfId="26635" xr:uid="{00000000-0005-0000-0000-0000D41F0000}"/>
    <cellStyle name="Normal 2 2 2 2 3 4 3 3" xfId="11131" xr:uid="{00000000-0005-0000-0000-0000D51F0000}"/>
    <cellStyle name="Normal 2 2 2 2 3 4 3 3 2" xfId="31183" xr:uid="{00000000-0005-0000-0000-0000D61F0000}"/>
    <cellStyle name="Normal 2 2 2 2 3 4 3 4" xfId="22153" xr:uid="{00000000-0005-0000-0000-0000D71F0000}"/>
    <cellStyle name="Normal 2 2 2 2 3 4 4" xfId="3595" xr:uid="{00000000-0005-0000-0000-0000D81F0000}"/>
    <cellStyle name="Normal 2 2 2 2 3 4 4 2" xfId="8077" xr:uid="{00000000-0005-0000-0000-0000D91F0000}"/>
    <cellStyle name="Normal 2 2 2 2 3 4 4 2 2" xfId="17107" xr:uid="{00000000-0005-0000-0000-0000DA1F0000}"/>
    <cellStyle name="Normal 2 2 2 2 3 4 4 2 2 2" xfId="37159" xr:uid="{00000000-0005-0000-0000-0000DB1F0000}"/>
    <cellStyle name="Normal 2 2 2 2 3 4 4 2 3" xfId="28129" xr:uid="{00000000-0005-0000-0000-0000DC1F0000}"/>
    <cellStyle name="Normal 2 2 2 2 3 4 4 3" xfId="12625" xr:uid="{00000000-0005-0000-0000-0000DD1F0000}"/>
    <cellStyle name="Normal 2 2 2 2 3 4 4 3 2" xfId="32677" xr:uid="{00000000-0005-0000-0000-0000DE1F0000}"/>
    <cellStyle name="Normal 2 2 2 2 3 4 4 4" xfId="23647" xr:uid="{00000000-0005-0000-0000-0000DF1F0000}"/>
    <cellStyle name="Normal 2 2 2 2 3 4 5" xfId="5089" xr:uid="{00000000-0005-0000-0000-0000E01F0000}"/>
    <cellStyle name="Normal 2 2 2 2 3 4 5 2" xfId="14119" xr:uid="{00000000-0005-0000-0000-0000E11F0000}"/>
    <cellStyle name="Normal 2 2 2 2 3 4 5 2 2" xfId="34171" xr:uid="{00000000-0005-0000-0000-0000E21F0000}"/>
    <cellStyle name="Normal 2 2 2 2 3 4 5 3" xfId="25141" xr:uid="{00000000-0005-0000-0000-0000E31F0000}"/>
    <cellStyle name="Normal 2 2 2 2 3 4 6" xfId="9637" xr:uid="{00000000-0005-0000-0000-0000E41F0000}"/>
    <cellStyle name="Normal 2 2 2 2 3 4 6 2" xfId="29689" xr:uid="{00000000-0005-0000-0000-0000E51F0000}"/>
    <cellStyle name="Normal 2 2 2 2 3 4 7" xfId="20659" xr:uid="{00000000-0005-0000-0000-0000E61F0000}"/>
    <cellStyle name="Normal 2 2 2 2 3 5" xfId="794" xr:uid="{00000000-0005-0000-0000-0000E71F0000}"/>
    <cellStyle name="Normal 2 2 2 2 3 5 2" xfId="2288" xr:uid="{00000000-0005-0000-0000-0000E81F0000}"/>
    <cellStyle name="Normal 2 2 2 2 3 5 2 2" xfId="6770" xr:uid="{00000000-0005-0000-0000-0000E91F0000}"/>
    <cellStyle name="Normal 2 2 2 2 3 5 2 2 2" xfId="15800" xr:uid="{00000000-0005-0000-0000-0000EA1F0000}"/>
    <cellStyle name="Normal 2 2 2 2 3 5 2 2 2 2" xfId="35852" xr:uid="{00000000-0005-0000-0000-0000EB1F0000}"/>
    <cellStyle name="Normal 2 2 2 2 3 5 2 2 3" xfId="26822" xr:uid="{00000000-0005-0000-0000-0000EC1F0000}"/>
    <cellStyle name="Normal 2 2 2 2 3 5 2 3" xfId="11318" xr:uid="{00000000-0005-0000-0000-0000ED1F0000}"/>
    <cellStyle name="Normal 2 2 2 2 3 5 2 3 2" xfId="31370" xr:uid="{00000000-0005-0000-0000-0000EE1F0000}"/>
    <cellStyle name="Normal 2 2 2 2 3 5 2 4" xfId="22340" xr:uid="{00000000-0005-0000-0000-0000EF1F0000}"/>
    <cellStyle name="Normal 2 2 2 2 3 5 3" xfId="3782" xr:uid="{00000000-0005-0000-0000-0000F01F0000}"/>
    <cellStyle name="Normal 2 2 2 2 3 5 3 2" xfId="8264" xr:uid="{00000000-0005-0000-0000-0000F11F0000}"/>
    <cellStyle name="Normal 2 2 2 2 3 5 3 2 2" xfId="17294" xr:uid="{00000000-0005-0000-0000-0000F21F0000}"/>
    <cellStyle name="Normal 2 2 2 2 3 5 3 2 2 2" xfId="37346" xr:uid="{00000000-0005-0000-0000-0000F31F0000}"/>
    <cellStyle name="Normal 2 2 2 2 3 5 3 2 3" xfId="28316" xr:uid="{00000000-0005-0000-0000-0000F41F0000}"/>
    <cellStyle name="Normal 2 2 2 2 3 5 3 3" xfId="12812" xr:uid="{00000000-0005-0000-0000-0000F51F0000}"/>
    <cellStyle name="Normal 2 2 2 2 3 5 3 3 2" xfId="32864" xr:uid="{00000000-0005-0000-0000-0000F61F0000}"/>
    <cellStyle name="Normal 2 2 2 2 3 5 3 4" xfId="23834" xr:uid="{00000000-0005-0000-0000-0000F71F0000}"/>
    <cellStyle name="Normal 2 2 2 2 3 5 4" xfId="5276" xr:uid="{00000000-0005-0000-0000-0000F81F0000}"/>
    <cellStyle name="Normal 2 2 2 2 3 5 4 2" xfId="14306" xr:uid="{00000000-0005-0000-0000-0000F91F0000}"/>
    <cellStyle name="Normal 2 2 2 2 3 5 4 2 2" xfId="34358" xr:uid="{00000000-0005-0000-0000-0000FA1F0000}"/>
    <cellStyle name="Normal 2 2 2 2 3 5 4 3" xfId="25328" xr:uid="{00000000-0005-0000-0000-0000FB1F0000}"/>
    <cellStyle name="Normal 2 2 2 2 3 5 5" xfId="9824" xr:uid="{00000000-0005-0000-0000-0000FC1F0000}"/>
    <cellStyle name="Normal 2 2 2 2 3 5 5 2" xfId="29876" xr:uid="{00000000-0005-0000-0000-0000FD1F0000}"/>
    <cellStyle name="Normal 2 2 2 2 3 5 6" xfId="20846" xr:uid="{00000000-0005-0000-0000-0000FE1F0000}"/>
    <cellStyle name="Normal 2 2 2 2 3 6" xfId="1543" xr:uid="{00000000-0005-0000-0000-0000FF1F0000}"/>
    <cellStyle name="Normal 2 2 2 2 3 6 2" xfId="6025" xr:uid="{00000000-0005-0000-0000-000000200000}"/>
    <cellStyle name="Normal 2 2 2 2 3 6 2 2" xfId="15055" xr:uid="{00000000-0005-0000-0000-000001200000}"/>
    <cellStyle name="Normal 2 2 2 2 3 6 2 2 2" xfId="35107" xr:uid="{00000000-0005-0000-0000-000002200000}"/>
    <cellStyle name="Normal 2 2 2 2 3 6 2 3" xfId="26077" xr:uid="{00000000-0005-0000-0000-000003200000}"/>
    <cellStyle name="Normal 2 2 2 2 3 6 3" xfId="10573" xr:uid="{00000000-0005-0000-0000-000004200000}"/>
    <cellStyle name="Normal 2 2 2 2 3 6 3 2" xfId="30625" xr:uid="{00000000-0005-0000-0000-000005200000}"/>
    <cellStyle name="Normal 2 2 2 2 3 6 4" xfId="21595" xr:uid="{00000000-0005-0000-0000-000006200000}"/>
    <cellStyle name="Normal 2 2 2 2 3 7" xfId="3037" xr:uid="{00000000-0005-0000-0000-000007200000}"/>
    <cellStyle name="Normal 2 2 2 2 3 7 2" xfId="7519" xr:uid="{00000000-0005-0000-0000-000008200000}"/>
    <cellStyle name="Normal 2 2 2 2 3 7 2 2" xfId="16549" xr:uid="{00000000-0005-0000-0000-000009200000}"/>
    <cellStyle name="Normal 2 2 2 2 3 7 2 2 2" xfId="36601" xr:uid="{00000000-0005-0000-0000-00000A200000}"/>
    <cellStyle name="Normal 2 2 2 2 3 7 2 3" xfId="27571" xr:uid="{00000000-0005-0000-0000-00000B200000}"/>
    <cellStyle name="Normal 2 2 2 2 3 7 3" xfId="12067" xr:uid="{00000000-0005-0000-0000-00000C200000}"/>
    <cellStyle name="Normal 2 2 2 2 3 7 3 2" xfId="32119" xr:uid="{00000000-0005-0000-0000-00000D200000}"/>
    <cellStyle name="Normal 2 2 2 2 3 7 4" xfId="23089" xr:uid="{00000000-0005-0000-0000-00000E200000}"/>
    <cellStyle name="Normal 2 2 2 2 3 8" xfId="4531" xr:uid="{00000000-0005-0000-0000-00000F200000}"/>
    <cellStyle name="Normal 2 2 2 2 3 8 2" xfId="13561" xr:uid="{00000000-0005-0000-0000-000010200000}"/>
    <cellStyle name="Normal 2 2 2 2 3 8 2 2" xfId="33613" xr:uid="{00000000-0005-0000-0000-000011200000}"/>
    <cellStyle name="Normal 2 2 2 2 3 8 3" xfId="24583" xr:uid="{00000000-0005-0000-0000-000012200000}"/>
    <cellStyle name="Normal 2 2 2 2 3 9" xfId="9079" xr:uid="{00000000-0005-0000-0000-000013200000}"/>
    <cellStyle name="Normal 2 2 2 2 3 9 2" xfId="29131" xr:uid="{00000000-0005-0000-0000-000014200000}"/>
    <cellStyle name="Normal 2 2 2 2 4" xfId="72" xr:uid="{00000000-0005-0000-0000-000015200000}"/>
    <cellStyle name="Normal 2 2 2 2 4 10" xfId="20124" xr:uid="{00000000-0005-0000-0000-000016200000}"/>
    <cellStyle name="Normal 2 2 2 2 4 2" xfId="258" xr:uid="{00000000-0005-0000-0000-000017200000}"/>
    <cellStyle name="Normal 2 2 2 2 4 2 2" xfId="1003" xr:uid="{00000000-0005-0000-0000-000018200000}"/>
    <cellStyle name="Normal 2 2 2 2 4 2 2 2" xfId="2497" xr:uid="{00000000-0005-0000-0000-000019200000}"/>
    <cellStyle name="Normal 2 2 2 2 4 2 2 2 2" xfId="6979" xr:uid="{00000000-0005-0000-0000-00001A200000}"/>
    <cellStyle name="Normal 2 2 2 2 4 2 2 2 2 2" xfId="16009" xr:uid="{00000000-0005-0000-0000-00001B200000}"/>
    <cellStyle name="Normal 2 2 2 2 4 2 2 2 2 2 2" xfId="36061" xr:uid="{00000000-0005-0000-0000-00001C200000}"/>
    <cellStyle name="Normal 2 2 2 2 4 2 2 2 2 3" xfId="27031" xr:uid="{00000000-0005-0000-0000-00001D200000}"/>
    <cellStyle name="Normal 2 2 2 2 4 2 2 2 3" xfId="11527" xr:uid="{00000000-0005-0000-0000-00001E200000}"/>
    <cellStyle name="Normal 2 2 2 2 4 2 2 2 3 2" xfId="31579" xr:uid="{00000000-0005-0000-0000-00001F200000}"/>
    <cellStyle name="Normal 2 2 2 2 4 2 2 2 4" xfId="22549" xr:uid="{00000000-0005-0000-0000-000020200000}"/>
    <cellStyle name="Normal 2 2 2 2 4 2 2 3" xfId="3991" xr:uid="{00000000-0005-0000-0000-000021200000}"/>
    <cellStyle name="Normal 2 2 2 2 4 2 2 3 2" xfId="8473" xr:uid="{00000000-0005-0000-0000-000022200000}"/>
    <cellStyle name="Normal 2 2 2 2 4 2 2 3 2 2" xfId="17503" xr:uid="{00000000-0005-0000-0000-000023200000}"/>
    <cellStyle name="Normal 2 2 2 2 4 2 2 3 2 2 2" xfId="37555" xr:uid="{00000000-0005-0000-0000-000024200000}"/>
    <cellStyle name="Normal 2 2 2 2 4 2 2 3 2 3" xfId="28525" xr:uid="{00000000-0005-0000-0000-000025200000}"/>
    <cellStyle name="Normal 2 2 2 2 4 2 2 3 3" xfId="13021" xr:uid="{00000000-0005-0000-0000-000026200000}"/>
    <cellStyle name="Normal 2 2 2 2 4 2 2 3 3 2" xfId="33073" xr:uid="{00000000-0005-0000-0000-000027200000}"/>
    <cellStyle name="Normal 2 2 2 2 4 2 2 3 4" xfId="24043" xr:uid="{00000000-0005-0000-0000-000028200000}"/>
    <cellStyle name="Normal 2 2 2 2 4 2 2 4" xfId="5485" xr:uid="{00000000-0005-0000-0000-000029200000}"/>
    <cellStyle name="Normal 2 2 2 2 4 2 2 4 2" xfId="14515" xr:uid="{00000000-0005-0000-0000-00002A200000}"/>
    <cellStyle name="Normal 2 2 2 2 4 2 2 4 2 2" xfId="34567" xr:uid="{00000000-0005-0000-0000-00002B200000}"/>
    <cellStyle name="Normal 2 2 2 2 4 2 2 4 3" xfId="25537" xr:uid="{00000000-0005-0000-0000-00002C200000}"/>
    <cellStyle name="Normal 2 2 2 2 4 2 2 5" xfId="10033" xr:uid="{00000000-0005-0000-0000-00002D200000}"/>
    <cellStyle name="Normal 2 2 2 2 4 2 2 5 2" xfId="30085" xr:uid="{00000000-0005-0000-0000-00002E200000}"/>
    <cellStyle name="Normal 2 2 2 2 4 2 2 6" xfId="21055" xr:uid="{00000000-0005-0000-0000-00002F200000}"/>
    <cellStyle name="Normal 2 2 2 2 4 2 3" xfId="1752" xr:uid="{00000000-0005-0000-0000-000030200000}"/>
    <cellStyle name="Normal 2 2 2 2 4 2 3 2" xfId="6234" xr:uid="{00000000-0005-0000-0000-000031200000}"/>
    <cellStyle name="Normal 2 2 2 2 4 2 3 2 2" xfId="15264" xr:uid="{00000000-0005-0000-0000-000032200000}"/>
    <cellStyle name="Normal 2 2 2 2 4 2 3 2 2 2" xfId="35316" xr:uid="{00000000-0005-0000-0000-000033200000}"/>
    <cellStyle name="Normal 2 2 2 2 4 2 3 2 3" xfId="26286" xr:uid="{00000000-0005-0000-0000-000034200000}"/>
    <cellStyle name="Normal 2 2 2 2 4 2 3 3" xfId="10782" xr:uid="{00000000-0005-0000-0000-000035200000}"/>
    <cellStyle name="Normal 2 2 2 2 4 2 3 3 2" xfId="30834" xr:uid="{00000000-0005-0000-0000-000036200000}"/>
    <cellStyle name="Normal 2 2 2 2 4 2 3 4" xfId="21804" xr:uid="{00000000-0005-0000-0000-000037200000}"/>
    <cellStyle name="Normal 2 2 2 2 4 2 4" xfId="3246" xr:uid="{00000000-0005-0000-0000-000038200000}"/>
    <cellStyle name="Normal 2 2 2 2 4 2 4 2" xfId="7728" xr:uid="{00000000-0005-0000-0000-000039200000}"/>
    <cellStyle name="Normal 2 2 2 2 4 2 4 2 2" xfId="16758" xr:uid="{00000000-0005-0000-0000-00003A200000}"/>
    <cellStyle name="Normal 2 2 2 2 4 2 4 2 2 2" xfId="36810" xr:uid="{00000000-0005-0000-0000-00003B200000}"/>
    <cellStyle name="Normal 2 2 2 2 4 2 4 2 3" xfId="27780" xr:uid="{00000000-0005-0000-0000-00003C200000}"/>
    <cellStyle name="Normal 2 2 2 2 4 2 4 3" xfId="12276" xr:uid="{00000000-0005-0000-0000-00003D200000}"/>
    <cellStyle name="Normal 2 2 2 2 4 2 4 3 2" xfId="32328" xr:uid="{00000000-0005-0000-0000-00003E200000}"/>
    <cellStyle name="Normal 2 2 2 2 4 2 4 4" xfId="23298" xr:uid="{00000000-0005-0000-0000-00003F200000}"/>
    <cellStyle name="Normal 2 2 2 2 4 2 5" xfId="4740" xr:uid="{00000000-0005-0000-0000-000040200000}"/>
    <cellStyle name="Normal 2 2 2 2 4 2 5 2" xfId="13770" xr:uid="{00000000-0005-0000-0000-000041200000}"/>
    <cellStyle name="Normal 2 2 2 2 4 2 5 2 2" xfId="33822" xr:uid="{00000000-0005-0000-0000-000042200000}"/>
    <cellStyle name="Normal 2 2 2 2 4 2 5 3" xfId="24792" xr:uid="{00000000-0005-0000-0000-000043200000}"/>
    <cellStyle name="Normal 2 2 2 2 4 2 6" xfId="9288" xr:uid="{00000000-0005-0000-0000-000044200000}"/>
    <cellStyle name="Normal 2 2 2 2 4 2 6 2" xfId="29340" xr:uid="{00000000-0005-0000-0000-000045200000}"/>
    <cellStyle name="Normal 2 2 2 2 4 2 7" xfId="20310" xr:uid="{00000000-0005-0000-0000-000046200000}"/>
    <cellStyle name="Normal 2 2 2 2 4 3" xfId="444" xr:uid="{00000000-0005-0000-0000-000047200000}"/>
    <cellStyle name="Normal 2 2 2 2 4 3 2" xfId="1191" xr:uid="{00000000-0005-0000-0000-000048200000}"/>
    <cellStyle name="Normal 2 2 2 2 4 3 2 2" xfId="2685" xr:uid="{00000000-0005-0000-0000-000049200000}"/>
    <cellStyle name="Normal 2 2 2 2 4 3 2 2 2" xfId="7167" xr:uid="{00000000-0005-0000-0000-00004A200000}"/>
    <cellStyle name="Normal 2 2 2 2 4 3 2 2 2 2" xfId="16197" xr:uid="{00000000-0005-0000-0000-00004B200000}"/>
    <cellStyle name="Normal 2 2 2 2 4 3 2 2 2 2 2" xfId="36249" xr:uid="{00000000-0005-0000-0000-00004C200000}"/>
    <cellStyle name="Normal 2 2 2 2 4 3 2 2 2 3" xfId="27219" xr:uid="{00000000-0005-0000-0000-00004D200000}"/>
    <cellStyle name="Normal 2 2 2 2 4 3 2 2 3" xfId="11715" xr:uid="{00000000-0005-0000-0000-00004E200000}"/>
    <cellStyle name="Normal 2 2 2 2 4 3 2 2 3 2" xfId="31767" xr:uid="{00000000-0005-0000-0000-00004F200000}"/>
    <cellStyle name="Normal 2 2 2 2 4 3 2 2 4" xfId="22737" xr:uid="{00000000-0005-0000-0000-000050200000}"/>
    <cellStyle name="Normal 2 2 2 2 4 3 2 3" xfId="4179" xr:uid="{00000000-0005-0000-0000-000051200000}"/>
    <cellStyle name="Normal 2 2 2 2 4 3 2 3 2" xfId="8661" xr:uid="{00000000-0005-0000-0000-000052200000}"/>
    <cellStyle name="Normal 2 2 2 2 4 3 2 3 2 2" xfId="17691" xr:uid="{00000000-0005-0000-0000-000053200000}"/>
    <cellStyle name="Normal 2 2 2 2 4 3 2 3 2 2 2" xfId="37743" xr:uid="{00000000-0005-0000-0000-000054200000}"/>
    <cellStyle name="Normal 2 2 2 2 4 3 2 3 2 3" xfId="28713" xr:uid="{00000000-0005-0000-0000-000055200000}"/>
    <cellStyle name="Normal 2 2 2 2 4 3 2 3 3" xfId="13209" xr:uid="{00000000-0005-0000-0000-000056200000}"/>
    <cellStyle name="Normal 2 2 2 2 4 3 2 3 3 2" xfId="33261" xr:uid="{00000000-0005-0000-0000-000057200000}"/>
    <cellStyle name="Normal 2 2 2 2 4 3 2 3 4" xfId="24231" xr:uid="{00000000-0005-0000-0000-000058200000}"/>
    <cellStyle name="Normal 2 2 2 2 4 3 2 4" xfId="5673" xr:uid="{00000000-0005-0000-0000-000059200000}"/>
    <cellStyle name="Normal 2 2 2 2 4 3 2 4 2" xfId="14703" xr:uid="{00000000-0005-0000-0000-00005A200000}"/>
    <cellStyle name="Normal 2 2 2 2 4 3 2 4 2 2" xfId="34755" xr:uid="{00000000-0005-0000-0000-00005B200000}"/>
    <cellStyle name="Normal 2 2 2 2 4 3 2 4 3" xfId="25725" xr:uid="{00000000-0005-0000-0000-00005C200000}"/>
    <cellStyle name="Normal 2 2 2 2 4 3 2 5" xfId="10221" xr:uid="{00000000-0005-0000-0000-00005D200000}"/>
    <cellStyle name="Normal 2 2 2 2 4 3 2 5 2" xfId="30273" xr:uid="{00000000-0005-0000-0000-00005E200000}"/>
    <cellStyle name="Normal 2 2 2 2 4 3 2 6" xfId="21243" xr:uid="{00000000-0005-0000-0000-00005F200000}"/>
    <cellStyle name="Normal 2 2 2 2 4 3 3" xfId="1938" xr:uid="{00000000-0005-0000-0000-000060200000}"/>
    <cellStyle name="Normal 2 2 2 2 4 3 3 2" xfId="6420" xr:uid="{00000000-0005-0000-0000-000061200000}"/>
    <cellStyle name="Normal 2 2 2 2 4 3 3 2 2" xfId="15450" xr:uid="{00000000-0005-0000-0000-000062200000}"/>
    <cellStyle name="Normal 2 2 2 2 4 3 3 2 2 2" xfId="35502" xr:uid="{00000000-0005-0000-0000-000063200000}"/>
    <cellStyle name="Normal 2 2 2 2 4 3 3 2 3" xfId="26472" xr:uid="{00000000-0005-0000-0000-000064200000}"/>
    <cellStyle name="Normal 2 2 2 2 4 3 3 3" xfId="10968" xr:uid="{00000000-0005-0000-0000-000065200000}"/>
    <cellStyle name="Normal 2 2 2 2 4 3 3 3 2" xfId="31020" xr:uid="{00000000-0005-0000-0000-000066200000}"/>
    <cellStyle name="Normal 2 2 2 2 4 3 3 4" xfId="21990" xr:uid="{00000000-0005-0000-0000-000067200000}"/>
    <cellStyle name="Normal 2 2 2 2 4 3 4" xfId="3432" xr:uid="{00000000-0005-0000-0000-000068200000}"/>
    <cellStyle name="Normal 2 2 2 2 4 3 4 2" xfId="7914" xr:uid="{00000000-0005-0000-0000-000069200000}"/>
    <cellStyle name="Normal 2 2 2 2 4 3 4 2 2" xfId="16944" xr:uid="{00000000-0005-0000-0000-00006A200000}"/>
    <cellStyle name="Normal 2 2 2 2 4 3 4 2 2 2" xfId="36996" xr:uid="{00000000-0005-0000-0000-00006B200000}"/>
    <cellStyle name="Normal 2 2 2 2 4 3 4 2 3" xfId="27966" xr:uid="{00000000-0005-0000-0000-00006C200000}"/>
    <cellStyle name="Normal 2 2 2 2 4 3 4 3" xfId="12462" xr:uid="{00000000-0005-0000-0000-00006D200000}"/>
    <cellStyle name="Normal 2 2 2 2 4 3 4 3 2" xfId="32514" xr:uid="{00000000-0005-0000-0000-00006E200000}"/>
    <cellStyle name="Normal 2 2 2 2 4 3 4 4" xfId="23484" xr:uid="{00000000-0005-0000-0000-00006F200000}"/>
    <cellStyle name="Normal 2 2 2 2 4 3 5" xfId="4926" xr:uid="{00000000-0005-0000-0000-000070200000}"/>
    <cellStyle name="Normal 2 2 2 2 4 3 5 2" xfId="13956" xr:uid="{00000000-0005-0000-0000-000071200000}"/>
    <cellStyle name="Normal 2 2 2 2 4 3 5 2 2" xfId="34008" xr:uid="{00000000-0005-0000-0000-000072200000}"/>
    <cellStyle name="Normal 2 2 2 2 4 3 5 3" xfId="24978" xr:uid="{00000000-0005-0000-0000-000073200000}"/>
    <cellStyle name="Normal 2 2 2 2 4 3 6" xfId="9474" xr:uid="{00000000-0005-0000-0000-000074200000}"/>
    <cellStyle name="Normal 2 2 2 2 4 3 6 2" xfId="29526" xr:uid="{00000000-0005-0000-0000-000075200000}"/>
    <cellStyle name="Normal 2 2 2 2 4 3 7" xfId="20496" xr:uid="{00000000-0005-0000-0000-000076200000}"/>
    <cellStyle name="Normal 2 2 2 2 4 4" xfId="630" xr:uid="{00000000-0005-0000-0000-000077200000}"/>
    <cellStyle name="Normal 2 2 2 2 4 4 2" xfId="1377" xr:uid="{00000000-0005-0000-0000-000078200000}"/>
    <cellStyle name="Normal 2 2 2 2 4 4 2 2" xfId="2871" xr:uid="{00000000-0005-0000-0000-000079200000}"/>
    <cellStyle name="Normal 2 2 2 2 4 4 2 2 2" xfId="7353" xr:uid="{00000000-0005-0000-0000-00007A200000}"/>
    <cellStyle name="Normal 2 2 2 2 4 4 2 2 2 2" xfId="16383" xr:uid="{00000000-0005-0000-0000-00007B200000}"/>
    <cellStyle name="Normal 2 2 2 2 4 4 2 2 2 2 2" xfId="36435" xr:uid="{00000000-0005-0000-0000-00007C200000}"/>
    <cellStyle name="Normal 2 2 2 2 4 4 2 2 2 3" xfId="27405" xr:uid="{00000000-0005-0000-0000-00007D200000}"/>
    <cellStyle name="Normal 2 2 2 2 4 4 2 2 3" xfId="11901" xr:uid="{00000000-0005-0000-0000-00007E200000}"/>
    <cellStyle name="Normal 2 2 2 2 4 4 2 2 3 2" xfId="31953" xr:uid="{00000000-0005-0000-0000-00007F200000}"/>
    <cellStyle name="Normal 2 2 2 2 4 4 2 2 4" xfId="22923" xr:uid="{00000000-0005-0000-0000-000080200000}"/>
    <cellStyle name="Normal 2 2 2 2 4 4 2 3" xfId="4365" xr:uid="{00000000-0005-0000-0000-000081200000}"/>
    <cellStyle name="Normal 2 2 2 2 4 4 2 3 2" xfId="8847" xr:uid="{00000000-0005-0000-0000-000082200000}"/>
    <cellStyle name="Normal 2 2 2 2 4 4 2 3 2 2" xfId="17877" xr:uid="{00000000-0005-0000-0000-000083200000}"/>
    <cellStyle name="Normal 2 2 2 2 4 4 2 3 2 2 2" xfId="37929" xr:uid="{00000000-0005-0000-0000-000084200000}"/>
    <cellStyle name="Normal 2 2 2 2 4 4 2 3 2 3" xfId="28899" xr:uid="{00000000-0005-0000-0000-000085200000}"/>
    <cellStyle name="Normal 2 2 2 2 4 4 2 3 3" xfId="13395" xr:uid="{00000000-0005-0000-0000-000086200000}"/>
    <cellStyle name="Normal 2 2 2 2 4 4 2 3 3 2" xfId="33447" xr:uid="{00000000-0005-0000-0000-000087200000}"/>
    <cellStyle name="Normal 2 2 2 2 4 4 2 3 4" xfId="24417" xr:uid="{00000000-0005-0000-0000-000088200000}"/>
    <cellStyle name="Normal 2 2 2 2 4 4 2 4" xfId="5859" xr:uid="{00000000-0005-0000-0000-000089200000}"/>
    <cellStyle name="Normal 2 2 2 2 4 4 2 4 2" xfId="14889" xr:uid="{00000000-0005-0000-0000-00008A200000}"/>
    <cellStyle name="Normal 2 2 2 2 4 4 2 4 2 2" xfId="34941" xr:uid="{00000000-0005-0000-0000-00008B200000}"/>
    <cellStyle name="Normal 2 2 2 2 4 4 2 4 3" xfId="25911" xr:uid="{00000000-0005-0000-0000-00008C200000}"/>
    <cellStyle name="Normal 2 2 2 2 4 4 2 5" xfId="10407" xr:uid="{00000000-0005-0000-0000-00008D200000}"/>
    <cellStyle name="Normal 2 2 2 2 4 4 2 5 2" xfId="30459" xr:uid="{00000000-0005-0000-0000-00008E200000}"/>
    <cellStyle name="Normal 2 2 2 2 4 4 2 6" xfId="21429" xr:uid="{00000000-0005-0000-0000-00008F200000}"/>
    <cellStyle name="Normal 2 2 2 2 4 4 3" xfId="2124" xr:uid="{00000000-0005-0000-0000-000090200000}"/>
    <cellStyle name="Normal 2 2 2 2 4 4 3 2" xfId="6606" xr:uid="{00000000-0005-0000-0000-000091200000}"/>
    <cellStyle name="Normal 2 2 2 2 4 4 3 2 2" xfId="15636" xr:uid="{00000000-0005-0000-0000-000092200000}"/>
    <cellStyle name="Normal 2 2 2 2 4 4 3 2 2 2" xfId="35688" xr:uid="{00000000-0005-0000-0000-000093200000}"/>
    <cellStyle name="Normal 2 2 2 2 4 4 3 2 3" xfId="26658" xr:uid="{00000000-0005-0000-0000-000094200000}"/>
    <cellStyle name="Normal 2 2 2 2 4 4 3 3" xfId="11154" xr:uid="{00000000-0005-0000-0000-000095200000}"/>
    <cellStyle name="Normal 2 2 2 2 4 4 3 3 2" xfId="31206" xr:uid="{00000000-0005-0000-0000-000096200000}"/>
    <cellStyle name="Normal 2 2 2 2 4 4 3 4" xfId="22176" xr:uid="{00000000-0005-0000-0000-000097200000}"/>
    <cellStyle name="Normal 2 2 2 2 4 4 4" xfId="3618" xr:uid="{00000000-0005-0000-0000-000098200000}"/>
    <cellStyle name="Normal 2 2 2 2 4 4 4 2" xfId="8100" xr:uid="{00000000-0005-0000-0000-000099200000}"/>
    <cellStyle name="Normal 2 2 2 2 4 4 4 2 2" xfId="17130" xr:uid="{00000000-0005-0000-0000-00009A200000}"/>
    <cellStyle name="Normal 2 2 2 2 4 4 4 2 2 2" xfId="37182" xr:uid="{00000000-0005-0000-0000-00009B200000}"/>
    <cellStyle name="Normal 2 2 2 2 4 4 4 2 3" xfId="28152" xr:uid="{00000000-0005-0000-0000-00009C200000}"/>
    <cellStyle name="Normal 2 2 2 2 4 4 4 3" xfId="12648" xr:uid="{00000000-0005-0000-0000-00009D200000}"/>
    <cellStyle name="Normal 2 2 2 2 4 4 4 3 2" xfId="32700" xr:uid="{00000000-0005-0000-0000-00009E200000}"/>
    <cellStyle name="Normal 2 2 2 2 4 4 4 4" xfId="23670" xr:uid="{00000000-0005-0000-0000-00009F200000}"/>
    <cellStyle name="Normal 2 2 2 2 4 4 5" xfId="5112" xr:uid="{00000000-0005-0000-0000-0000A0200000}"/>
    <cellStyle name="Normal 2 2 2 2 4 4 5 2" xfId="14142" xr:uid="{00000000-0005-0000-0000-0000A1200000}"/>
    <cellStyle name="Normal 2 2 2 2 4 4 5 2 2" xfId="34194" xr:uid="{00000000-0005-0000-0000-0000A2200000}"/>
    <cellStyle name="Normal 2 2 2 2 4 4 5 3" xfId="25164" xr:uid="{00000000-0005-0000-0000-0000A3200000}"/>
    <cellStyle name="Normal 2 2 2 2 4 4 6" xfId="9660" xr:uid="{00000000-0005-0000-0000-0000A4200000}"/>
    <cellStyle name="Normal 2 2 2 2 4 4 6 2" xfId="29712" xr:uid="{00000000-0005-0000-0000-0000A5200000}"/>
    <cellStyle name="Normal 2 2 2 2 4 4 7" xfId="20682" xr:uid="{00000000-0005-0000-0000-0000A6200000}"/>
    <cellStyle name="Normal 2 2 2 2 4 5" xfId="817" xr:uid="{00000000-0005-0000-0000-0000A7200000}"/>
    <cellStyle name="Normal 2 2 2 2 4 5 2" xfId="2311" xr:uid="{00000000-0005-0000-0000-0000A8200000}"/>
    <cellStyle name="Normal 2 2 2 2 4 5 2 2" xfId="6793" xr:uid="{00000000-0005-0000-0000-0000A9200000}"/>
    <cellStyle name="Normal 2 2 2 2 4 5 2 2 2" xfId="15823" xr:uid="{00000000-0005-0000-0000-0000AA200000}"/>
    <cellStyle name="Normal 2 2 2 2 4 5 2 2 2 2" xfId="35875" xr:uid="{00000000-0005-0000-0000-0000AB200000}"/>
    <cellStyle name="Normal 2 2 2 2 4 5 2 2 3" xfId="26845" xr:uid="{00000000-0005-0000-0000-0000AC200000}"/>
    <cellStyle name="Normal 2 2 2 2 4 5 2 3" xfId="11341" xr:uid="{00000000-0005-0000-0000-0000AD200000}"/>
    <cellStyle name="Normal 2 2 2 2 4 5 2 3 2" xfId="31393" xr:uid="{00000000-0005-0000-0000-0000AE200000}"/>
    <cellStyle name="Normal 2 2 2 2 4 5 2 4" xfId="22363" xr:uid="{00000000-0005-0000-0000-0000AF200000}"/>
    <cellStyle name="Normal 2 2 2 2 4 5 3" xfId="3805" xr:uid="{00000000-0005-0000-0000-0000B0200000}"/>
    <cellStyle name="Normal 2 2 2 2 4 5 3 2" xfId="8287" xr:uid="{00000000-0005-0000-0000-0000B1200000}"/>
    <cellStyle name="Normal 2 2 2 2 4 5 3 2 2" xfId="17317" xr:uid="{00000000-0005-0000-0000-0000B2200000}"/>
    <cellStyle name="Normal 2 2 2 2 4 5 3 2 2 2" xfId="37369" xr:uid="{00000000-0005-0000-0000-0000B3200000}"/>
    <cellStyle name="Normal 2 2 2 2 4 5 3 2 3" xfId="28339" xr:uid="{00000000-0005-0000-0000-0000B4200000}"/>
    <cellStyle name="Normal 2 2 2 2 4 5 3 3" xfId="12835" xr:uid="{00000000-0005-0000-0000-0000B5200000}"/>
    <cellStyle name="Normal 2 2 2 2 4 5 3 3 2" xfId="32887" xr:uid="{00000000-0005-0000-0000-0000B6200000}"/>
    <cellStyle name="Normal 2 2 2 2 4 5 3 4" xfId="23857" xr:uid="{00000000-0005-0000-0000-0000B7200000}"/>
    <cellStyle name="Normal 2 2 2 2 4 5 4" xfId="5299" xr:uid="{00000000-0005-0000-0000-0000B8200000}"/>
    <cellStyle name="Normal 2 2 2 2 4 5 4 2" xfId="14329" xr:uid="{00000000-0005-0000-0000-0000B9200000}"/>
    <cellStyle name="Normal 2 2 2 2 4 5 4 2 2" xfId="34381" xr:uid="{00000000-0005-0000-0000-0000BA200000}"/>
    <cellStyle name="Normal 2 2 2 2 4 5 4 3" xfId="25351" xr:uid="{00000000-0005-0000-0000-0000BB200000}"/>
    <cellStyle name="Normal 2 2 2 2 4 5 5" xfId="9847" xr:uid="{00000000-0005-0000-0000-0000BC200000}"/>
    <cellStyle name="Normal 2 2 2 2 4 5 5 2" xfId="29899" xr:uid="{00000000-0005-0000-0000-0000BD200000}"/>
    <cellStyle name="Normal 2 2 2 2 4 5 6" xfId="20869" xr:uid="{00000000-0005-0000-0000-0000BE200000}"/>
    <cellStyle name="Normal 2 2 2 2 4 6" xfId="1566" xr:uid="{00000000-0005-0000-0000-0000BF200000}"/>
    <cellStyle name="Normal 2 2 2 2 4 6 2" xfId="6048" xr:uid="{00000000-0005-0000-0000-0000C0200000}"/>
    <cellStyle name="Normal 2 2 2 2 4 6 2 2" xfId="15078" xr:uid="{00000000-0005-0000-0000-0000C1200000}"/>
    <cellStyle name="Normal 2 2 2 2 4 6 2 2 2" xfId="35130" xr:uid="{00000000-0005-0000-0000-0000C2200000}"/>
    <cellStyle name="Normal 2 2 2 2 4 6 2 3" xfId="26100" xr:uid="{00000000-0005-0000-0000-0000C3200000}"/>
    <cellStyle name="Normal 2 2 2 2 4 6 3" xfId="10596" xr:uid="{00000000-0005-0000-0000-0000C4200000}"/>
    <cellStyle name="Normal 2 2 2 2 4 6 3 2" xfId="30648" xr:uid="{00000000-0005-0000-0000-0000C5200000}"/>
    <cellStyle name="Normal 2 2 2 2 4 6 4" xfId="21618" xr:uid="{00000000-0005-0000-0000-0000C6200000}"/>
    <cellStyle name="Normal 2 2 2 2 4 7" xfId="3060" xr:uid="{00000000-0005-0000-0000-0000C7200000}"/>
    <cellStyle name="Normal 2 2 2 2 4 7 2" xfId="7542" xr:uid="{00000000-0005-0000-0000-0000C8200000}"/>
    <cellStyle name="Normal 2 2 2 2 4 7 2 2" xfId="16572" xr:uid="{00000000-0005-0000-0000-0000C9200000}"/>
    <cellStyle name="Normal 2 2 2 2 4 7 2 2 2" xfId="36624" xr:uid="{00000000-0005-0000-0000-0000CA200000}"/>
    <cellStyle name="Normal 2 2 2 2 4 7 2 3" xfId="27594" xr:uid="{00000000-0005-0000-0000-0000CB200000}"/>
    <cellStyle name="Normal 2 2 2 2 4 7 3" xfId="12090" xr:uid="{00000000-0005-0000-0000-0000CC200000}"/>
    <cellStyle name="Normal 2 2 2 2 4 7 3 2" xfId="32142" xr:uid="{00000000-0005-0000-0000-0000CD200000}"/>
    <cellStyle name="Normal 2 2 2 2 4 7 4" xfId="23112" xr:uid="{00000000-0005-0000-0000-0000CE200000}"/>
    <cellStyle name="Normal 2 2 2 2 4 8" xfId="4554" xr:uid="{00000000-0005-0000-0000-0000CF200000}"/>
    <cellStyle name="Normal 2 2 2 2 4 8 2" xfId="13584" xr:uid="{00000000-0005-0000-0000-0000D0200000}"/>
    <cellStyle name="Normal 2 2 2 2 4 8 2 2" xfId="33636" xr:uid="{00000000-0005-0000-0000-0000D1200000}"/>
    <cellStyle name="Normal 2 2 2 2 4 8 3" xfId="24606" xr:uid="{00000000-0005-0000-0000-0000D2200000}"/>
    <cellStyle name="Normal 2 2 2 2 4 9" xfId="9102" xr:uid="{00000000-0005-0000-0000-0000D3200000}"/>
    <cellStyle name="Normal 2 2 2 2 4 9 2" xfId="29154" xr:uid="{00000000-0005-0000-0000-0000D4200000}"/>
    <cellStyle name="Normal 2 2 2 2 5" xfId="96" xr:uid="{00000000-0005-0000-0000-0000D5200000}"/>
    <cellStyle name="Normal 2 2 2 2 5 10" xfId="20148" xr:uid="{00000000-0005-0000-0000-0000D6200000}"/>
    <cellStyle name="Normal 2 2 2 2 5 2" xfId="282" xr:uid="{00000000-0005-0000-0000-0000D7200000}"/>
    <cellStyle name="Normal 2 2 2 2 5 2 2" xfId="1026" xr:uid="{00000000-0005-0000-0000-0000D8200000}"/>
    <cellStyle name="Normal 2 2 2 2 5 2 2 2" xfId="2520" xr:uid="{00000000-0005-0000-0000-0000D9200000}"/>
    <cellStyle name="Normal 2 2 2 2 5 2 2 2 2" xfId="7002" xr:uid="{00000000-0005-0000-0000-0000DA200000}"/>
    <cellStyle name="Normal 2 2 2 2 5 2 2 2 2 2" xfId="16032" xr:uid="{00000000-0005-0000-0000-0000DB200000}"/>
    <cellStyle name="Normal 2 2 2 2 5 2 2 2 2 2 2" xfId="36084" xr:uid="{00000000-0005-0000-0000-0000DC200000}"/>
    <cellStyle name="Normal 2 2 2 2 5 2 2 2 2 3" xfId="27054" xr:uid="{00000000-0005-0000-0000-0000DD200000}"/>
    <cellStyle name="Normal 2 2 2 2 5 2 2 2 3" xfId="11550" xr:uid="{00000000-0005-0000-0000-0000DE200000}"/>
    <cellStyle name="Normal 2 2 2 2 5 2 2 2 3 2" xfId="31602" xr:uid="{00000000-0005-0000-0000-0000DF200000}"/>
    <cellStyle name="Normal 2 2 2 2 5 2 2 2 4" xfId="22572" xr:uid="{00000000-0005-0000-0000-0000E0200000}"/>
    <cellStyle name="Normal 2 2 2 2 5 2 2 3" xfId="4014" xr:uid="{00000000-0005-0000-0000-0000E1200000}"/>
    <cellStyle name="Normal 2 2 2 2 5 2 2 3 2" xfId="8496" xr:uid="{00000000-0005-0000-0000-0000E2200000}"/>
    <cellStyle name="Normal 2 2 2 2 5 2 2 3 2 2" xfId="17526" xr:uid="{00000000-0005-0000-0000-0000E3200000}"/>
    <cellStyle name="Normal 2 2 2 2 5 2 2 3 2 2 2" xfId="37578" xr:uid="{00000000-0005-0000-0000-0000E4200000}"/>
    <cellStyle name="Normal 2 2 2 2 5 2 2 3 2 3" xfId="28548" xr:uid="{00000000-0005-0000-0000-0000E5200000}"/>
    <cellStyle name="Normal 2 2 2 2 5 2 2 3 3" xfId="13044" xr:uid="{00000000-0005-0000-0000-0000E6200000}"/>
    <cellStyle name="Normal 2 2 2 2 5 2 2 3 3 2" xfId="33096" xr:uid="{00000000-0005-0000-0000-0000E7200000}"/>
    <cellStyle name="Normal 2 2 2 2 5 2 2 3 4" xfId="24066" xr:uid="{00000000-0005-0000-0000-0000E8200000}"/>
    <cellStyle name="Normal 2 2 2 2 5 2 2 4" xfId="5508" xr:uid="{00000000-0005-0000-0000-0000E9200000}"/>
    <cellStyle name="Normal 2 2 2 2 5 2 2 4 2" xfId="14538" xr:uid="{00000000-0005-0000-0000-0000EA200000}"/>
    <cellStyle name="Normal 2 2 2 2 5 2 2 4 2 2" xfId="34590" xr:uid="{00000000-0005-0000-0000-0000EB200000}"/>
    <cellStyle name="Normal 2 2 2 2 5 2 2 4 3" xfId="25560" xr:uid="{00000000-0005-0000-0000-0000EC200000}"/>
    <cellStyle name="Normal 2 2 2 2 5 2 2 5" xfId="10056" xr:uid="{00000000-0005-0000-0000-0000ED200000}"/>
    <cellStyle name="Normal 2 2 2 2 5 2 2 5 2" xfId="30108" xr:uid="{00000000-0005-0000-0000-0000EE200000}"/>
    <cellStyle name="Normal 2 2 2 2 5 2 2 6" xfId="21078" xr:uid="{00000000-0005-0000-0000-0000EF200000}"/>
    <cellStyle name="Normal 2 2 2 2 5 2 3" xfId="1776" xr:uid="{00000000-0005-0000-0000-0000F0200000}"/>
    <cellStyle name="Normal 2 2 2 2 5 2 3 2" xfId="6258" xr:uid="{00000000-0005-0000-0000-0000F1200000}"/>
    <cellStyle name="Normal 2 2 2 2 5 2 3 2 2" xfId="15288" xr:uid="{00000000-0005-0000-0000-0000F2200000}"/>
    <cellStyle name="Normal 2 2 2 2 5 2 3 2 2 2" xfId="35340" xr:uid="{00000000-0005-0000-0000-0000F3200000}"/>
    <cellStyle name="Normal 2 2 2 2 5 2 3 2 3" xfId="26310" xr:uid="{00000000-0005-0000-0000-0000F4200000}"/>
    <cellStyle name="Normal 2 2 2 2 5 2 3 3" xfId="10806" xr:uid="{00000000-0005-0000-0000-0000F5200000}"/>
    <cellStyle name="Normal 2 2 2 2 5 2 3 3 2" xfId="30858" xr:uid="{00000000-0005-0000-0000-0000F6200000}"/>
    <cellStyle name="Normal 2 2 2 2 5 2 3 4" xfId="21828" xr:uid="{00000000-0005-0000-0000-0000F7200000}"/>
    <cellStyle name="Normal 2 2 2 2 5 2 4" xfId="3270" xr:uid="{00000000-0005-0000-0000-0000F8200000}"/>
    <cellStyle name="Normal 2 2 2 2 5 2 4 2" xfId="7752" xr:uid="{00000000-0005-0000-0000-0000F9200000}"/>
    <cellStyle name="Normal 2 2 2 2 5 2 4 2 2" xfId="16782" xr:uid="{00000000-0005-0000-0000-0000FA200000}"/>
    <cellStyle name="Normal 2 2 2 2 5 2 4 2 2 2" xfId="36834" xr:uid="{00000000-0005-0000-0000-0000FB200000}"/>
    <cellStyle name="Normal 2 2 2 2 5 2 4 2 3" xfId="27804" xr:uid="{00000000-0005-0000-0000-0000FC200000}"/>
    <cellStyle name="Normal 2 2 2 2 5 2 4 3" xfId="12300" xr:uid="{00000000-0005-0000-0000-0000FD200000}"/>
    <cellStyle name="Normal 2 2 2 2 5 2 4 3 2" xfId="32352" xr:uid="{00000000-0005-0000-0000-0000FE200000}"/>
    <cellStyle name="Normal 2 2 2 2 5 2 4 4" xfId="23322" xr:uid="{00000000-0005-0000-0000-0000FF200000}"/>
    <cellStyle name="Normal 2 2 2 2 5 2 5" xfId="4764" xr:uid="{00000000-0005-0000-0000-000000210000}"/>
    <cellStyle name="Normal 2 2 2 2 5 2 5 2" xfId="13794" xr:uid="{00000000-0005-0000-0000-000001210000}"/>
    <cellStyle name="Normal 2 2 2 2 5 2 5 2 2" xfId="33846" xr:uid="{00000000-0005-0000-0000-000002210000}"/>
    <cellStyle name="Normal 2 2 2 2 5 2 5 3" xfId="24816" xr:uid="{00000000-0005-0000-0000-000003210000}"/>
    <cellStyle name="Normal 2 2 2 2 5 2 6" xfId="9312" xr:uid="{00000000-0005-0000-0000-000004210000}"/>
    <cellStyle name="Normal 2 2 2 2 5 2 6 2" xfId="29364" xr:uid="{00000000-0005-0000-0000-000005210000}"/>
    <cellStyle name="Normal 2 2 2 2 5 2 7" xfId="20334" xr:uid="{00000000-0005-0000-0000-000006210000}"/>
    <cellStyle name="Normal 2 2 2 2 5 3" xfId="468" xr:uid="{00000000-0005-0000-0000-000007210000}"/>
    <cellStyle name="Normal 2 2 2 2 5 3 2" xfId="1215" xr:uid="{00000000-0005-0000-0000-000008210000}"/>
    <cellStyle name="Normal 2 2 2 2 5 3 2 2" xfId="2709" xr:uid="{00000000-0005-0000-0000-000009210000}"/>
    <cellStyle name="Normal 2 2 2 2 5 3 2 2 2" xfId="7191" xr:uid="{00000000-0005-0000-0000-00000A210000}"/>
    <cellStyle name="Normal 2 2 2 2 5 3 2 2 2 2" xfId="16221" xr:uid="{00000000-0005-0000-0000-00000B210000}"/>
    <cellStyle name="Normal 2 2 2 2 5 3 2 2 2 2 2" xfId="36273" xr:uid="{00000000-0005-0000-0000-00000C210000}"/>
    <cellStyle name="Normal 2 2 2 2 5 3 2 2 2 3" xfId="27243" xr:uid="{00000000-0005-0000-0000-00000D210000}"/>
    <cellStyle name="Normal 2 2 2 2 5 3 2 2 3" xfId="11739" xr:uid="{00000000-0005-0000-0000-00000E210000}"/>
    <cellStyle name="Normal 2 2 2 2 5 3 2 2 3 2" xfId="31791" xr:uid="{00000000-0005-0000-0000-00000F210000}"/>
    <cellStyle name="Normal 2 2 2 2 5 3 2 2 4" xfId="22761" xr:uid="{00000000-0005-0000-0000-000010210000}"/>
    <cellStyle name="Normal 2 2 2 2 5 3 2 3" xfId="4203" xr:uid="{00000000-0005-0000-0000-000011210000}"/>
    <cellStyle name="Normal 2 2 2 2 5 3 2 3 2" xfId="8685" xr:uid="{00000000-0005-0000-0000-000012210000}"/>
    <cellStyle name="Normal 2 2 2 2 5 3 2 3 2 2" xfId="17715" xr:uid="{00000000-0005-0000-0000-000013210000}"/>
    <cellStyle name="Normal 2 2 2 2 5 3 2 3 2 2 2" xfId="37767" xr:uid="{00000000-0005-0000-0000-000014210000}"/>
    <cellStyle name="Normal 2 2 2 2 5 3 2 3 2 3" xfId="28737" xr:uid="{00000000-0005-0000-0000-000015210000}"/>
    <cellStyle name="Normal 2 2 2 2 5 3 2 3 3" xfId="13233" xr:uid="{00000000-0005-0000-0000-000016210000}"/>
    <cellStyle name="Normal 2 2 2 2 5 3 2 3 3 2" xfId="33285" xr:uid="{00000000-0005-0000-0000-000017210000}"/>
    <cellStyle name="Normal 2 2 2 2 5 3 2 3 4" xfId="24255" xr:uid="{00000000-0005-0000-0000-000018210000}"/>
    <cellStyle name="Normal 2 2 2 2 5 3 2 4" xfId="5697" xr:uid="{00000000-0005-0000-0000-000019210000}"/>
    <cellStyle name="Normal 2 2 2 2 5 3 2 4 2" xfId="14727" xr:uid="{00000000-0005-0000-0000-00001A210000}"/>
    <cellStyle name="Normal 2 2 2 2 5 3 2 4 2 2" xfId="34779" xr:uid="{00000000-0005-0000-0000-00001B210000}"/>
    <cellStyle name="Normal 2 2 2 2 5 3 2 4 3" xfId="25749" xr:uid="{00000000-0005-0000-0000-00001C210000}"/>
    <cellStyle name="Normal 2 2 2 2 5 3 2 5" xfId="10245" xr:uid="{00000000-0005-0000-0000-00001D210000}"/>
    <cellStyle name="Normal 2 2 2 2 5 3 2 5 2" xfId="30297" xr:uid="{00000000-0005-0000-0000-00001E210000}"/>
    <cellStyle name="Normal 2 2 2 2 5 3 2 6" xfId="21267" xr:uid="{00000000-0005-0000-0000-00001F210000}"/>
    <cellStyle name="Normal 2 2 2 2 5 3 3" xfId="1962" xr:uid="{00000000-0005-0000-0000-000020210000}"/>
    <cellStyle name="Normal 2 2 2 2 5 3 3 2" xfId="6444" xr:uid="{00000000-0005-0000-0000-000021210000}"/>
    <cellStyle name="Normal 2 2 2 2 5 3 3 2 2" xfId="15474" xr:uid="{00000000-0005-0000-0000-000022210000}"/>
    <cellStyle name="Normal 2 2 2 2 5 3 3 2 2 2" xfId="35526" xr:uid="{00000000-0005-0000-0000-000023210000}"/>
    <cellStyle name="Normal 2 2 2 2 5 3 3 2 3" xfId="26496" xr:uid="{00000000-0005-0000-0000-000024210000}"/>
    <cellStyle name="Normal 2 2 2 2 5 3 3 3" xfId="10992" xr:uid="{00000000-0005-0000-0000-000025210000}"/>
    <cellStyle name="Normal 2 2 2 2 5 3 3 3 2" xfId="31044" xr:uid="{00000000-0005-0000-0000-000026210000}"/>
    <cellStyle name="Normal 2 2 2 2 5 3 3 4" xfId="22014" xr:uid="{00000000-0005-0000-0000-000027210000}"/>
    <cellStyle name="Normal 2 2 2 2 5 3 4" xfId="3456" xr:uid="{00000000-0005-0000-0000-000028210000}"/>
    <cellStyle name="Normal 2 2 2 2 5 3 4 2" xfId="7938" xr:uid="{00000000-0005-0000-0000-000029210000}"/>
    <cellStyle name="Normal 2 2 2 2 5 3 4 2 2" xfId="16968" xr:uid="{00000000-0005-0000-0000-00002A210000}"/>
    <cellStyle name="Normal 2 2 2 2 5 3 4 2 2 2" xfId="37020" xr:uid="{00000000-0005-0000-0000-00002B210000}"/>
    <cellStyle name="Normal 2 2 2 2 5 3 4 2 3" xfId="27990" xr:uid="{00000000-0005-0000-0000-00002C210000}"/>
    <cellStyle name="Normal 2 2 2 2 5 3 4 3" xfId="12486" xr:uid="{00000000-0005-0000-0000-00002D210000}"/>
    <cellStyle name="Normal 2 2 2 2 5 3 4 3 2" xfId="32538" xr:uid="{00000000-0005-0000-0000-00002E210000}"/>
    <cellStyle name="Normal 2 2 2 2 5 3 4 4" xfId="23508" xr:uid="{00000000-0005-0000-0000-00002F210000}"/>
    <cellStyle name="Normal 2 2 2 2 5 3 5" xfId="4950" xr:uid="{00000000-0005-0000-0000-000030210000}"/>
    <cellStyle name="Normal 2 2 2 2 5 3 5 2" xfId="13980" xr:uid="{00000000-0005-0000-0000-000031210000}"/>
    <cellStyle name="Normal 2 2 2 2 5 3 5 2 2" xfId="34032" xr:uid="{00000000-0005-0000-0000-000032210000}"/>
    <cellStyle name="Normal 2 2 2 2 5 3 5 3" xfId="25002" xr:uid="{00000000-0005-0000-0000-000033210000}"/>
    <cellStyle name="Normal 2 2 2 2 5 3 6" xfId="9498" xr:uid="{00000000-0005-0000-0000-000034210000}"/>
    <cellStyle name="Normal 2 2 2 2 5 3 6 2" xfId="29550" xr:uid="{00000000-0005-0000-0000-000035210000}"/>
    <cellStyle name="Normal 2 2 2 2 5 3 7" xfId="20520" xr:uid="{00000000-0005-0000-0000-000036210000}"/>
    <cellStyle name="Normal 2 2 2 2 5 4" xfId="654" xr:uid="{00000000-0005-0000-0000-000037210000}"/>
    <cellStyle name="Normal 2 2 2 2 5 4 2" xfId="1401" xr:uid="{00000000-0005-0000-0000-000038210000}"/>
    <cellStyle name="Normal 2 2 2 2 5 4 2 2" xfId="2895" xr:uid="{00000000-0005-0000-0000-000039210000}"/>
    <cellStyle name="Normal 2 2 2 2 5 4 2 2 2" xfId="7377" xr:uid="{00000000-0005-0000-0000-00003A210000}"/>
    <cellStyle name="Normal 2 2 2 2 5 4 2 2 2 2" xfId="16407" xr:uid="{00000000-0005-0000-0000-00003B210000}"/>
    <cellStyle name="Normal 2 2 2 2 5 4 2 2 2 2 2" xfId="36459" xr:uid="{00000000-0005-0000-0000-00003C210000}"/>
    <cellStyle name="Normal 2 2 2 2 5 4 2 2 2 3" xfId="27429" xr:uid="{00000000-0005-0000-0000-00003D210000}"/>
    <cellStyle name="Normal 2 2 2 2 5 4 2 2 3" xfId="11925" xr:uid="{00000000-0005-0000-0000-00003E210000}"/>
    <cellStyle name="Normal 2 2 2 2 5 4 2 2 3 2" xfId="31977" xr:uid="{00000000-0005-0000-0000-00003F210000}"/>
    <cellStyle name="Normal 2 2 2 2 5 4 2 2 4" xfId="22947" xr:uid="{00000000-0005-0000-0000-000040210000}"/>
    <cellStyle name="Normal 2 2 2 2 5 4 2 3" xfId="4389" xr:uid="{00000000-0005-0000-0000-000041210000}"/>
    <cellStyle name="Normal 2 2 2 2 5 4 2 3 2" xfId="8871" xr:uid="{00000000-0005-0000-0000-000042210000}"/>
    <cellStyle name="Normal 2 2 2 2 5 4 2 3 2 2" xfId="17901" xr:uid="{00000000-0005-0000-0000-000043210000}"/>
    <cellStyle name="Normal 2 2 2 2 5 4 2 3 2 2 2" xfId="37953" xr:uid="{00000000-0005-0000-0000-000044210000}"/>
    <cellStyle name="Normal 2 2 2 2 5 4 2 3 2 3" xfId="28923" xr:uid="{00000000-0005-0000-0000-000045210000}"/>
    <cellStyle name="Normal 2 2 2 2 5 4 2 3 3" xfId="13419" xr:uid="{00000000-0005-0000-0000-000046210000}"/>
    <cellStyle name="Normal 2 2 2 2 5 4 2 3 3 2" xfId="33471" xr:uid="{00000000-0005-0000-0000-000047210000}"/>
    <cellStyle name="Normal 2 2 2 2 5 4 2 3 4" xfId="24441" xr:uid="{00000000-0005-0000-0000-000048210000}"/>
    <cellStyle name="Normal 2 2 2 2 5 4 2 4" xfId="5883" xr:uid="{00000000-0005-0000-0000-000049210000}"/>
    <cellStyle name="Normal 2 2 2 2 5 4 2 4 2" xfId="14913" xr:uid="{00000000-0005-0000-0000-00004A210000}"/>
    <cellStyle name="Normal 2 2 2 2 5 4 2 4 2 2" xfId="34965" xr:uid="{00000000-0005-0000-0000-00004B210000}"/>
    <cellStyle name="Normal 2 2 2 2 5 4 2 4 3" xfId="25935" xr:uid="{00000000-0005-0000-0000-00004C210000}"/>
    <cellStyle name="Normal 2 2 2 2 5 4 2 5" xfId="10431" xr:uid="{00000000-0005-0000-0000-00004D210000}"/>
    <cellStyle name="Normal 2 2 2 2 5 4 2 5 2" xfId="30483" xr:uid="{00000000-0005-0000-0000-00004E210000}"/>
    <cellStyle name="Normal 2 2 2 2 5 4 2 6" xfId="21453" xr:uid="{00000000-0005-0000-0000-00004F210000}"/>
    <cellStyle name="Normal 2 2 2 2 5 4 3" xfId="2148" xr:uid="{00000000-0005-0000-0000-000050210000}"/>
    <cellStyle name="Normal 2 2 2 2 5 4 3 2" xfId="6630" xr:uid="{00000000-0005-0000-0000-000051210000}"/>
    <cellStyle name="Normal 2 2 2 2 5 4 3 2 2" xfId="15660" xr:uid="{00000000-0005-0000-0000-000052210000}"/>
    <cellStyle name="Normal 2 2 2 2 5 4 3 2 2 2" xfId="35712" xr:uid="{00000000-0005-0000-0000-000053210000}"/>
    <cellStyle name="Normal 2 2 2 2 5 4 3 2 3" xfId="26682" xr:uid="{00000000-0005-0000-0000-000054210000}"/>
    <cellStyle name="Normal 2 2 2 2 5 4 3 3" xfId="11178" xr:uid="{00000000-0005-0000-0000-000055210000}"/>
    <cellStyle name="Normal 2 2 2 2 5 4 3 3 2" xfId="31230" xr:uid="{00000000-0005-0000-0000-000056210000}"/>
    <cellStyle name="Normal 2 2 2 2 5 4 3 4" xfId="22200" xr:uid="{00000000-0005-0000-0000-000057210000}"/>
    <cellStyle name="Normal 2 2 2 2 5 4 4" xfId="3642" xr:uid="{00000000-0005-0000-0000-000058210000}"/>
    <cellStyle name="Normal 2 2 2 2 5 4 4 2" xfId="8124" xr:uid="{00000000-0005-0000-0000-000059210000}"/>
    <cellStyle name="Normal 2 2 2 2 5 4 4 2 2" xfId="17154" xr:uid="{00000000-0005-0000-0000-00005A210000}"/>
    <cellStyle name="Normal 2 2 2 2 5 4 4 2 2 2" xfId="37206" xr:uid="{00000000-0005-0000-0000-00005B210000}"/>
    <cellStyle name="Normal 2 2 2 2 5 4 4 2 3" xfId="28176" xr:uid="{00000000-0005-0000-0000-00005C210000}"/>
    <cellStyle name="Normal 2 2 2 2 5 4 4 3" xfId="12672" xr:uid="{00000000-0005-0000-0000-00005D210000}"/>
    <cellStyle name="Normal 2 2 2 2 5 4 4 3 2" xfId="32724" xr:uid="{00000000-0005-0000-0000-00005E210000}"/>
    <cellStyle name="Normal 2 2 2 2 5 4 4 4" xfId="23694" xr:uid="{00000000-0005-0000-0000-00005F210000}"/>
    <cellStyle name="Normal 2 2 2 2 5 4 5" xfId="5136" xr:uid="{00000000-0005-0000-0000-000060210000}"/>
    <cellStyle name="Normal 2 2 2 2 5 4 5 2" xfId="14166" xr:uid="{00000000-0005-0000-0000-000061210000}"/>
    <cellStyle name="Normal 2 2 2 2 5 4 5 2 2" xfId="34218" xr:uid="{00000000-0005-0000-0000-000062210000}"/>
    <cellStyle name="Normal 2 2 2 2 5 4 5 3" xfId="25188" xr:uid="{00000000-0005-0000-0000-000063210000}"/>
    <cellStyle name="Normal 2 2 2 2 5 4 6" xfId="9684" xr:uid="{00000000-0005-0000-0000-000064210000}"/>
    <cellStyle name="Normal 2 2 2 2 5 4 6 2" xfId="29736" xr:uid="{00000000-0005-0000-0000-000065210000}"/>
    <cellStyle name="Normal 2 2 2 2 5 4 7" xfId="20706" xr:uid="{00000000-0005-0000-0000-000066210000}"/>
    <cellStyle name="Normal 2 2 2 2 5 5" xfId="841" xr:uid="{00000000-0005-0000-0000-000067210000}"/>
    <cellStyle name="Normal 2 2 2 2 5 5 2" xfId="2335" xr:uid="{00000000-0005-0000-0000-000068210000}"/>
    <cellStyle name="Normal 2 2 2 2 5 5 2 2" xfId="6817" xr:uid="{00000000-0005-0000-0000-000069210000}"/>
    <cellStyle name="Normal 2 2 2 2 5 5 2 2 2" xfId="15847" xr:uid="{00000000-0005-0000-0000-00006A210000}"/>
    <cellStyle name="Normal 2 2 2 2 5 5 2 2 2 2" xfId="35899" xr:uid="{00000000-0005-0000-0000-00006B210000}"/>
    <cellStyle name="Normal 2 2 2 2 5 5 2 2 3" xfId="26869" xr:uid="{00000000-0005-0000-0000-00006C210000}"/>
    <cellStyle name="Normal 2 2 2 2 5 5 2 3" xfId="11365" xr:uid="{00000000-0005-0000-0000-00006D210000}"/>
    <cellStyle name="Normal 2 2 2 2 5 5 2 3 2" xfId="31417" xr:uid="{00000000-0005-0000-0000-00006E210000}"/>
    <cellStyle name="Normal 2 2 2 2 5 5 2 4" xfId="22387" xr:uid="{00000000-0005-0000-0000-00006F210000}"/>
    <cellStyle name="Normal 2 2 2 2 5 5 3" xfId="3829" xr:uid="{00000000-0005-0000-0000-000070210000}"/>
    <cellStyle name="Normal 2 2 2 2 5 5 3 2" xfId="8311" xr:uid="{00000000-0005-0000-0000-000071210000}"/>
    <cellStyle name="Normal 2 2 2 2 5 5 3 2 2" xfId="17341" xr:uid="{00000000-0005-0000-0000-000072210000}"/>
    <cellStyle name="Normal 2 2 2 2 5 5 3 2 2 2" xfId="37393" xr:uid="{00000000-0005-0000-0000-000073210000}"/>
    <cellStyle name="Normal 2 2 2 2 5 5 3 2 3" xfId="28363" xr:uid="{00000000-0005-0000-0000-000074210000}"/>
    <cellStyle name="Normal 2 2 2 2 5 5 3 3" xfId="12859" xr:uid="{00000000-0005-0000-0000-000075210000}"/>
    <cellStyle name="Normal 2 2 2 2 5 5 3 3 2" xfId="32911" xr:uid="{00000000-0005-0000-0000-000076210000}"/>
    <cellStyle name="Normal 2 2 2 2 5 5 3 4" xfId="23881" xr:uid="{00000000-0005-0000-0000-000077210000}"/>
    <cellStyle name="Normal 2 2 2 2 5 5 4" xfId="5323" xr:uid="{00000000-0005-0000-0000-000078210000}"/>
    <cellStyle name="Normal 2 2 2 2 5 5 4 2" xfId="14353" xr:uid="{00000000-0005-0000-0000-000079210000}"/>
    <cellStyle name="Normal 2 2 2 2 5 5 4 2 2" xfId="34405" xr:uid="{00000000-0005-0000-0000-00007A210000}"/>
    <cellStyle name="Normal 2 2 2 2 5 5 4 3" xfId="25375" xr:uid="{00000000-0005-0000-0000-00007B210000}"/>
    <cellStyle name="Normal 2 2 2 2 5 5 5" xfId="9871" xr:uid="{00000000-0005-0000-0000-00007C210000}"/>
    <cellStyle name="Normal 2 2 2 2 5 5 5 2" xfId="29923" xr:uid="{00000000-0005-0000-0000-00007D210000}"/>
    <cellStyle name="Normal 2 2 2 2 5 5 6" xfId="20893" xr:uid="{00000000-0005-0000-0000-00007E210000}"/>
    <cellStyle name="Normal 2 2 2 2 5 6" xfId="1590" xr:uid="{00000000-0005-0000-0000-00007F210000}"/>
    <cellStyle name="Normal 2 2 2 2 5 6 2" xfId="6072" xr:uid="{00000000-0005-0000-0000-000080210000}"/>
    <cellStyle name="Normal 2 2 2 2 5 6 2 2" xfId="15102" xr:uid="{00000000-0005-0000-0000-000081210000}"/>
    <cellStyle name="Normal 2 2 2 2 5 6 2 2 2" xfId="35154" xr:uid="{00000000-0005-0000-0000-000082210000}"/>
    <cellStyle name="Normal 2 2 2 2 5 6 2 3" xfId="26124" xr:uid="{00000000-0005-0000-0000-000083210000}"/>
    <cellStyle name="Normal 2 2 2 2 5 6 3" xfId="10620" xr:uid="{00000000-0005-0000-0000-000084210000}"/>
    <cellStyle name="Normal 2 2 2 2 5 6 3 2" xfId="30672" xr:uid="{00000000-0005-0000-0000-000085210000}"/>
    <cellStyle name="Normal 2 2 2 2 5 6 4" xfId="21642" xr:uid="{00000000-0005-0000-0000-000086210000}"/>
    <cellStyle name="Normal 2 2 2 2 5 7" xfId="3084" xr:uid="{00000000-0005-0000-0000-000087210000}"/>
    <cellStyle name="Normal 2 2 2 2 5 7 2" xfId="7566" xr:uid="{00000000-0005-0000-0000-000088210000}"/>
    <cellStyle name="Normal 2 2 2 2 5 7 2 2" xfId="16596" xr:uid="{00000000-0005-0000-0000-000089210000}"/>
    <cellStyle name="Normal 2 2 2 2 5 7 2 2 2" xfId="36648" xr:uid="{00000000-0005-0000-0000-00008A210000}"/>
    <cellStyle name="Normal 2 2 2 2 5 7 2 3" xfId="27618" xr:uid="{00000000-0005-0000-0000-00008B210000}"/>
    <cellStyle name="Normal 2 2 2 2 5 7 3" xfId="12114" xr:uid="{00000000-0005-0000-0000-00008C210000}"/>
    <cellStyle name="Normal 2 2 2 2 5 7 3 2" xfId="32166" xr:uid="{00000000-0005-0000-0000-00008D210000}"/>
    <cellStyle name="Normal 2 2 2 2 5 7 4" xfId="23136" xr:uid="{00000000-0005-0000-0000-00008E210000}"/>
    <cellStyle name="Normal 2 2 2 2 5 8" xfId="4578" xr:uid="{00000000-0005-0000-0000-00008F210000}"/>
    <cellStyle name="Normal 2 2 2 2 5 8 2" xfId="13608" xr:uid="{00000000-0005-0000-0000-000090210000}"/>
    <cellStyle name="Normal 2 2 2 2 5 8 2 2" xfId="33660" xr:uid="{00000000-0005-0000-0000-000091210000}"/>
    <cellStyle name="Normal 2 2 2 2 5 8 3" xfId="24630" xr:uid="{00000000-0005-0000-0000-000092210000}"/>
    <cellStyle name="Normal 2 2 2 2 5 9" xfId="9126" xr:uid="{00000000-0005-0000-0000-000093210000}"/>
    <cellStyle name="Normal 2 2 2 2 5 9 2" xfId="29178" xr:uid="{00000000-0005-0000-0000-000094210000}"/>
    <cellStyle name="Normal 2 2 2 2 6" xfId="104" xr:uid="{00000000-0005-0000-0000-000095210000}"/>
    <cellStyle name="Normal 2 2 2 2 6 10" xfId="20156" xr:uid="{00000000-0005-0000-0000-000096210000}"/>
    <cellStyle name="Normal 2 2 2 2 6 2" xfId="290" xr:uid="{00000000-0005-0000-0000-000097210000}"/>
    <cellStyle name="Normal 2 2 2 2 6 2 2" xfId="1033" xr:uid="{00000000-0005-0000-0000-000098210000}"/>
    <cellStyle name="Normal 2 2 2 2 6 2 2 2" xfId="2527" xr:uid="{00000000-0005-0000-0000-000099210000}"/>
    <cellStyle name="Normal 2 2 2 2 6 2 2 2 2" xfId="7009" xr:uid="{00000000-0005-0000-0000-00009A210000}"/>
    <cellStyle name="Normal 2 2 2 2 6 2 2 2 2 2" xfId="16039" xr:uid="{00000000-0005-0000-0000-00009B210000}"/>
    <cellStyle name="Normal 2 2 2 2 6 2 2 2 2 2 2" xfId="36091" xr:uid="{00000000-0005-0000-0000-00009C210000}"/>
    <cellStyle name="Normal 2 2 2 2 6 2 2 2 2 3" xfId="27061" xr:uid="{00000000-0005-0000-0000-00009D210000}"/>
    <cellStyle name="Normal 2 2 2 2 6 2 2 2 3" xfId="11557" xr:uid="{00000000-0005-0000-0000-00009E210000}"/>
    <cellStyle name="Normal 2 2 2 2 6 2 2 2 3 2" xfId="31609" xr:uid="{00000000-0005-0000-0000-00009F210000}"/>
    <cellStyle name="Normal 2 2 2 2 6 2 2 2 4" xfId="22579" xr:uid="{00000000-0005-0000-0000-0000A0210000}"/>
    <cellStyle name="Normal 2 2 2 2 6 2 2 3" xfId="4021" xr:uid="{00000000-0005-0000-0000-0000A1210000}"/>
    <cellStyle name="Normal 2 2 2 2 6 2 2 3 2" xfId="8503" xr:uid="{00000000-0005-0000-0000-0000A2210000}"/>
    <cellStyle name="Normal 2 2 2 2 6 2 2 3 2 2" xfId="17533" xr:uid="{00000000-0005-0000-0000-0000A3210000}"/>
    <cellStyle name="Normal 2 2 2 2 6 2 2 3 2 2 2" xfId="37585" xr:uid="{00000000-0005-0000-0000-0000A4210000}"/>
    <cellStyle name="Normal 2 2 2 2 6 2 2 3 2 3" xfId="28555" xr:uid="{00000000-0005-0000-0000-0000A5210000}"/>
    <cellStyle name="Normal 2 2 2 2 6 2 2 3 3" xfId="13051" xr:uid="{00000000-0005-0000-0000-0000A6210000}"/>
    <cellStyle name="Normal 2 2 2 2 6 2 2 3 3 2" xfId="33103" xr:uid="{00000000-0005-0000-0000-0000A7210000}"/>
    <cellStyle name="Normal 2 2 2 2 6 2 2 3 4" xfId="24073" xr:uid="{00000000-0005-0000-0000-0000A8210000}"/>
    <cellStyle name="Normal 2 2 2 2 6 2 2 4" xfId="5515" xr:uid="{00000000-0005-0000-0000-0000A9210000}"/>
    <cellStyle name="Normal 2 2 2 2 6 2 2 4 2" xfId="14545" xr:uid="{00000000-0005-0000-0000-0000AA210000}"/>
    <cellStyle name="Normal 2 2 2 2 6 2 2 4 2 2" xfId="34597" xr:uid="{00000000-0005-0000-0000-0000AB210000}"/>
    <cellStyle name="Normal 2 2 2 2 6 2 2 4 3" xfId="25567" xr:uid="{00000000-0005-0000-0000-0000AC210000}"/>
    <cellStyle name="Normal 2 2 2 2 6 2 2 5" xfId="10063" xr:uid="{00000000-0005-0000-0000-0000AD210000}"/>
    <cellStyle name="Normal 2 2 2 2 6 2 2 5 2" xfId="30115" xr:uid="{00000000-0005-0000-0000-0000AE210000}"/>
    <cellStyle name="Normal 2 2 2 2 6 2 2 6" xfId="21085" xr:uid="{00000000-0005-0000-0000-0000AF210000}"/>
    <cellStyle name="Normal 2 2 2 2 6 2 3" xfId="1784" xr:uid="{00000000-0005-0000-0000-0000B0210000}"/>
    <cellStyle name="Normal 2 2 2 2 6 2 3 2" xfId="6266" xr:uid="{00000000-0005-0000-0000-0000B1210000}"/>
    <cellStyle name="Normal 2 2 2 2 6 2 3 2 2" xfId="15296" xr:uid="{00000000-0005-0000-0000-0000B2210000}"/>
    <cellStyle name="Normal 2 2 2 2 6 2 3 2 2 2" xfId="35348" xr:uid="{00000000-0005-0000-0000-0000B3210000}"/>
    <cellStyle name="Normal 2 2 2 2 6 2 3 2 3" xfId="26318" xr:uid="{00000000-0005-0000-0000-0000B4210000}"/>
    <cellStyle name="Normal 2 2 2 2 6 2 3 3" xfId="10814" xr:uid="{00000000-0005-0000-0000-0000B5210000}"/>
    <cellStyle name="Normal 2 2 2 2 6 2 3 3 2" xfId="30866" xr:uid="{00000000-0005-0000-0000-0000B6210000}"/>
    <cellStyle name="Normal 2 2 2 2 6 2 3 4" xfId="21836" xr:uid="{00000000-0005-0000-0000-0000B7210000}"/>
    <cellStyle name="Normal 2 2 2 2 6 2 4" xfId="3278" xr:uid="{00000000-0005-0000-0000-0000B8210000}"/>
    <cellStyle name="Normal 2 2 2 2 6 2 4 2" xfId="7760" xr:uid="{00000000-0005-0000-0000-0000B9210000}"/>
    <cellStyle name="Normal 2 2 2 2 6 2 4 2 2" xfId="16790" xr:uid="{00000000-0005-0000-0000-0000BA210000}"/>
    <cellStyle name="Normal 2 2 2 2 6 2 4 2 2 2" xfId="36842" xr:uid="{00000000-0005-0000-0000-0000BB210000}"/>
    <cellStyle name="Normal 2 2 2 2 6 2 4 2 3" xfId="27812" xr:uid="{00000000-0005-0000-0000-0000BC210000}"/>
    <cellStyle name="Normal 2 2 2 2 6 2 4 3" xfId="12308" xr:uid="{00000000-0005-0000-0000-0000BD210000}"/>
    <cellStyle name="Normal 2 2 2 2 6 2 4 3 2" xfId="32360" xr:uid="{00000000-0005-0000-0000-0000BE210000}"/>
    <cellStyle name="Normal 2 2 2 2 6 2 4 4" xfId="23330" xr:uid="{00000000-0005-0000-0000-0000BF210000}"/>
    <cellStyle name="Normal 2 2 2 2 6 2 5" xfId="4772" xr:uid="{00000000-0005-0000-0000-0000C0210000}"/>
    <cellStyle name="Normal 2 2 2 2 6 2 5 2" xfId="13802" xr:uid="{00000000-0005-0000-0000-0000C1210000}"/>
    <cellStyle name="Normal 2 2 2 2 6 2 5 2 2" xfId="33854" xr:uid="{00000000-0005-0000-0000-0000C2210000}"/>
    <cellStyle name="Normal 2 2 2 2 6 2 5 3" xfId="24824" xr:uid="{00000000-0005-0000-0000-0000C3210000}"/>
    <cellStyle name="Normal 2 2 2 2 6 2 6" xfId="9320" xr:uid="{00000000-0005-0000-0000-0000C4210000}"/>
    <cellStyle name="Normal 2 2 2 2 6 2 6 2" xfId="29372" xr:uid="{00000000-0005-0000-0000-0000C5210000}"/>
    <cellStyle name="Normal 2 2 2 2 6 2 7" xfId="20342" xr:uid="{00000000-0005-0000-0000-0000C6210000}"/>
    <cellStyle name="Normal 2 2 2 2 6 3" xfId="476" xr:uid="{00000000-0005-0000-0000-0000C7210000}"/>
    <cellStyle name="Normal 2 2 2 2 6 3 2" xfId="1223" xr:uid="{00000000-0005-0000-0000-0000C8210000}"/>
    <cellStyle name="Normal 2 2 2 2 6 3 2 2" xfId="2717" xr:uid="{00000000-0005-0000-0000-0000C9210000}"/>
    <cellStyle name="Normal 2 2 2 2 6 3 2 2 2" xfId="7199" xr:uid="{00000000-0005-0000-0000-0000CA210000}"/>
    <cellStyle name="Normal 2 2 2 2 6 3 2 2 2 2" xfId="16229" xr:uid="{00000000-0005-0000-0000-0000CB210000}"/>
    <cellStyle name="Normal 2 2 2 2 6 3 2 2 2 2 2" xfId="36281" xr:uid="{00000000-0005-0000-0000-0000CC210000}"/>
    <cellStyle name="Normal 2 2 2 2 6 3 2 2 2 3" xfId="27251" xr:uid="{00000000-0005-0000-0000-0000CD210000}"/>
    <cellStyle name="Normal 2 2 2 2 6 3 2 2 3" xfId="11747" xr:uid="{00000000-0005-0000-0000-0000CE210000}"/>
    <cellStyle name="Normal 2 2 2 2 6 3 2 2 3 2" xfId="31799" xr:uid="{00000000-0005-0000-0000-0000CF210000}"/>
    <cellStyle name="Normal 2 2 2 2 6 3 2 2 4" xfId="22769" xr:uid="{00000000-0005-0000-0000-0000D0210000}"/>
    <cellStyle name="Normal 2 2 2 2 6 3 2 3" xfId="4211" xr:uid="{00000000-0005-0000-0000-0000D1210000}"/>
    <cellStyle name="Normal 2 2 2 2 6 3 2 3 2" xfId="8693" xr:uid="{00000000-0005-0000-0000-0000D2210000}"/>
    <cellStyle name="Normal 2 2 2 2 6 3 2 3 2 2" xfId="17723" xr:uid="{00000000-0005-0000-0000-0000D3210000}"/>
    <cellStyle name="Normal 2 2 2 2 6 3 2 3 2 2 2" xfId="37775" xr:uid="{00000000-0005-0000-0000-0000D4210000}"/>
    <cellStyle name="Normal 2 2 2 2 6 3 2 3 2 3" xfId="28745" xr:uid="{00000000-0005-0000-0000-0000D5210000}"/>
    <cellStyle name="Normal 2 2 2 2 6 3 2 3 3" xfId="13241" xr:uid="{00000000-0005-0000-0000-0000D6210000}"/>
    <cellStyle name="Normal 2 2 2 2 6 3 2 3 3 2" xfId="33293" xr:uid="{00000000-0005-0000-0000-0000D7210000}"/>
    <cellStyle name="Normal 2 2 2 2 6 3 2 3 4" xfId="24263" xr:uid="{00000000-0005-0000-0000-0000D8210000}"/>
    <cellStyle name="Normal 2 2 2 2 6 3 2 4" xfId="5705" xr:uid="{00000000-0005-0000-0000-0000D9210000}"/>
    <cellStyle name="Normal 2 2 2 2 6 3 2 4 2" xfId="14735" xr:uid="{00000000-0005-0000-0000-0000DA210000}"/>
    <cellStyle name="Normal 2 2 2 2 6 3 2 4 2 2" xfId="34787" xr:uid="{00000000-0005-0000-0000-0000DB210000}"/>
    <cellStyle name="Normal 2 2 2 2 6 3 2 4 3" xfId="25757" xr:uid="{00000000-0005-0000-0000-0000DC210000}"/>
    <cellStyle name="Normal 2 2 2 2 6 3 2 5" xfId="10253" xr:uid="{00000000-0005-0000-0000-0000DD210000}"/>
    <cellStyle name="Normal 2 2 2 2 6 3 2 5 2" xfId="30305" xr:uid="{00000000-0005-0000-0000-0000DE210000}"/>
    <cellStyle name="Normal 2 2 2 2 6 3 2 6" xfId="21275" xr:uid="{00000000-0005-0000-0000-0000DF210000}"/>
    <cellStyle name="Normal 2 2 2 2 6 3 3" xfId="1970" xr:uid="{00000000-0005-0000-0000-0000E0210000}"/>
    <cellStyle name="Normal 2 2 2 2 6 3 3 2" xfId="6452" xr:uid="{00000000-0005-0000-0000-0000E1210000}"/>
    <cellStyle name="Normal 2 2 2 2 6 3 3 2 2" xfId="15482" xr:uid="{00000000-0005-0000-0000-0000E2210000}"/>
    <cellStyle name="Normal 2 2 2 2 6 3 3 2 2 2" xfId="35534" xr:uid="{00000000-0005-0000-0000-0000E3210000}"/>
    <cellStyle name="Normal 2 2 2 2 6 3 3 2 3" xfId="26504" xr:uid="{00000000-0005-0000-0000-0000E4210000}"/>
    <cellStyle name="Normal 2 2 2 2 6 3 3 3" xfId="11000" xr:uid="{00000000-0005-0000-0000-0000E5210000}"/>
    <cellStyle name="Normal 2 2 2 2 6 3 3 3 2" xfId="31052" xr:uid="{00000000-0005-0000-0000-0000E6210000}"/>
    <cellStyle name="Normal 2 2 2 2 6 3 3 4" xfId="22022" xr:uid="{00000000-0005-0000-0000-0000E7210000}"/>
    <cellStyle name="Normal 2 2 2 2 6 3 4" xfId="3464" xr:uid="{00000000-0005-0000-0000-0000E8210000}"/>
    <cellStyle name="Normal 2 2 2 2 6 3 4 2" xfId="7946" xr:uid="{00000000-0005-0000-0000-0000E9210000}"/>
    <cellStyle name="Normal 2 2 2 2 6 3 4 2 2" xfId="16976" xr:uid="{00000000-0005-0000-0000-0000EA210000}"/>
    <cellStyle name="Normal 2 2 2 2 6 3 4 2 2 2" xfId="37028" xr:uid="{00000000-0005-0000-0000-0000EB210000}"/>
    <cellStyle name="Normal 2 2 2 2 6 3 4 2 3" xfId="27998" xr:uid="{00000000-0005-0000-0000-0000EC210000}"/>
    <cellStyle name="Normal 2 2 2 2 6 3 4 3" xfId="12494" xr:uid="{00000000-0005-0000-0000-0000ED210000}"/>
    <cellStyle name="Normal 2 2 2 2 6 3 4 3 2" xfId="32546" xr:uid="{00000000-0005-0000-0000-0000EE210000}"/>
    <cellStyle name="Normal 2 2 2 2 6 3 4 4" xfId="23516" xr:uid="{00000000-0005-0000-0000-0000EF210000}"/>
    <cellStyle name="Normal 2 2 2 2 6 3 5" xfId="4958" xr:uid="{00000000-0005-0000-0000-0000F0210000}"/>
    <cellStyle name="Normal 2 2 2 2 6 3 5 2" xfId="13988" xr:uid="{00000000-0005-0000-0000-0000F1210000}"/>
    <cellStyle name="Normal 2 2 2 2 6 3 5 2 2" xfId="34040" xr:uid="{00000000-0005-0000-0000-0000F2210000}"/>
    <cellStyle name="Normal 2 2 2 2 6 3 5 3" xfId="25010" xr:uid="{00000000-0005-0000-0000-0000F3210000}"/>
    <cellStyle name="Normal 2 2 2 2 6 3 6" xfId="9506" xr:uid="{00000000-0005-0000-0000-0000F4210000}"/>
    <cellStyle name="Normal 2 2 2 2 6 3 6 2" xfId="29558" xr:uid="{00000000-0005-0000-0000-0000F5210000}"/>
    <cellStyle name="Normal 2 2 2 2 6 3 7" xfId="20528" xr:uid="{00000000-0005-0000-0000-0000F6210000}"/>
    <cellStyle name="Normal 2 2 2 2 6 4" xfId="662" xr:uid="{00000000-0005-0000-0000-0000F7210000}"/>
    <cellStyle name="Normal 2 2 2 2 6 4 2" xfId="1409" xr:uid="{00000000-0005-0000-0000-0000F8210000}"/>
    <cellStyle name="Normal 2 2 2 2 6 4 2 2" xfId="2903" xr:uid="{00000000-0005-0000-0000-0000F9210000}"/>
    <cellStyle name="Normal 2 2 2 2 6 4 2 2 2" xfId="7385" xr:uid="{00000000-0005-0000-0000-0000FA210000}"/>
    <cellStyle name="Normal 2 2 2 2 6 4 2 2 2 2" xfId="16415" xr:uid="{00000000-0005-0000-0000-0000FB210000}"/>
    <cellStyle name="Normal 2 2 2 2 6 4 2 2 2 2 2" xfId="36467" xr:uid="{00000000-0005-0000-0000-0000FC210000}"/>
    <cellStyle name="Normal 2 2 2 2 6 4 2 2 2 3" xfId="27437" xr:uid="{00000000-0005-0000-0000-0000FD210000}"/>
    <cellStyle name="Normal 2 2 2 2 6 4 2 2 3" xfId="11933" xr:uid="{00000000-0005-0000-0000-0000FE210000}"/>
    <cellStyle name="Normal 2 2 2 2 6 4 2 2 3 2" xfId="31985" xr:uid="{00000000-0005-0000-0000-0000FF210000}"/>
    <cellStyle name="Normal 2 2 2 2 6 4 2 2 4" xfId="22955" xr:uid="{00000000-0005-0000-0000-000000220000}"/>
    <cellStyle name="Normal 2 2 2 2 6 4 2 3" xfId="4397" xr:uid="{00000000-0005-0000-0000-000001220000}"/>
    <cellStyle name="Normal 2 2 2 2 6 4 2 3 2" xfId="8879" xr:uid="{00000000-0005-0000-0000-000002220000}"/>
    <cellStyle name="Normal 2 2 2 2 6 4 2 3 2 2" xfId="17909" xr:uid="{00000000-0005-0000-0000-000003220000}"/>
    <cellStyle name="Normal 2 2 2 2 6 4 2 3 2 2 2" xfId="37961" xr:uid="{00000000-0005-0000-0000-000004220000}"/>
    <cellStyle name="Normal 2 2 2 2 6 4 2 3 2 3" xfId="28931" xr:uid="{00000000-0005-0000-0000-000005220000}"/>
    <cellStyle name="Normal 2 2 2 2 6 4 2 3 3" xfId="13427" xr:uid="{00000000-0005-0000-0000-000006220000}"/>
    <cellStyle name="Normal 2 2 2 2 6 4 2 3 3 2" xfId="33479" xr:uid="{00000000-0005-0000-0000-000007220000}"/>
    <cellStyle name="Normal 2 2 2 2 6 4 2 3 4" xfId="24449" xr:uid="{00000000-0005-0000-0000-000008220000}"/>
    <cellStyle name="Normal 2 2 2 2 6 4 2 4" xfId="5891" xr:uid="{00000000-0005-0000-0000-000009220000}"/>
    <cellStyle name="Normal 2 2 2 2 6 4 2 4 2" xfId="14921" xr:uid="{00000000-0005-0000-0000-00000A220000}"/>
    <cellStyle name="Normal 2 2 2 2 6 4 2 4 2 2" xfId="34973" xr:uid="{00000000-0005-0000-0000-00000B220000}"/>
    <cellStyle name="Normal 2 2 2 2 6 4 2 4 3" xfId="25943" xr:uid="{00000000-0005-0000-0000-00000C220000}"/>
    <cellStyle name="Normal 2 2 2 2 6 4 2 5" xfId="10439" xr:uid="{00000000-0005-0000-0000-00000D220000}"/>
    <cellStyle name="Normal 2 2 2 2 6 4 2 5 2" xfId="30491" xr:uid="{00000000-0005-0000-0000-00000E220000}"/>
    <cellStyle name="Normal 2 2 2 2 6 4 2 6" xfId="21461" xr:uid="{00000000-0005-0000-0000-00000F220000}"/>
    <cellStyle name="Normal 2 2 2 2 6 4 3" xfId="2156" xr:uid="{00000000-0005-0000-0000-000010220000}"/>
    <cellStyle name="Normal 2 2 2 2 6 4 3 2" xfId="6638" xr:uid="{00000000-0005-0000-0000-000011220000}"/>
    <cellStyle name="Normal 2 2 2 2 6 4 3 2 2" xfId="15668" xr:uid="{00000000-0005-0000-0000-000012220000}"/>
    <cellStyle name="Normal 2 2 2 2 6 4 3 2 2 2" xfId="35720" xr:uid="{00000000-0005-0000-0000-000013220000}"/>
    <cellStyle name="Normal 2 2 2 2 6 4 3 2 3" xfId="26690" xr:uid="{00000000-0005-0000-0000-000014220000}"/>
    <cellStyle name="Normal 2 2 2 2 6 4 3 3" xfId="11186" xr:uid="{00000000-0005-0000-0000-000015220000}"/>
    <cellStyle name="Normal 2 2 2 2 6 4 3 3 2" xfId="31238" xr:uid="{00000000-0005-0000-0000-000016220000}"/>
    <cellStyle name="Normal 2 2 2 2 6 4 3 4" xfId="22208" xr:uid="{00000000-0005-0000-0000-000017220000}"/>
    <cellStyle name="Normal 2 2 2 2 6 4 4" xfId="3650" xr:uid="{00000000-0005-0000-0000-000018220000}"/>
    <cellStyle name="Normal 2 2 2 2 6 4 4 2" xfId="8132" xr:uid="{00000000-0005-0000-0000-000019220000}"/>
    <cellStyle name="Normal 2 2 2 2 6 4 4 2 2" xfId="17162" xr:uid="{00000000-0005-0000-0000-00001A220000}"/>
    <cellStyle name="Normal 2 2 2 2 6 4 4 2 2 2" xfId="37214" xr:uid="{00000000-0005-0000-0000-00001B220000}"/>
    <cellStyle name="Normal 2 2 2 2 6 4 4 2 3" xfId="28184" xr:uid="{00000000-0005-0000-0000-00001C220000}"/>
    <cellStyle name="Normal 2 2 2 2 6 4 4 3" xfId="12680" xr:uid="{00000000-0005-0000-0000-00001D220000}"/>
    <cellStyle name="Normal 2 2 2 2 6 4 4 3 2" xfId="32732" xr:uid="{00000000-0005-0000-0000-00001E220000}"/>
    <cellStyle name="Normal 2 2 2 2 6 4 4 4" xfId="23702" xr:uid="{00000000-0005-0000-0000-00001F220000}"/>
    <cellStyle name="Normal 2 2 2 2 6 4 5" xfId="5144" xr:uid="{00000000-0005-0000-0000-000020220000}"/>
    <cellStyle name="Normal 2 2 2 2 6 4 5 2" xfId="14174" xr:uid="{00000000-0005-0000-0000-000021220000}"/>
    <cellStyle name="Normal 2 2 2 2 6 4 5 2 2" xfId="34226" xr:uid="{00000000-0005-0000-0000-000022220000}"/>
    <cellStyle name="Normal 2 2 2 2 6 4 5 3" xfId="25196" xr:uid="{00000000-0005-0000-0000-000023220000}"/>
    <cellStyle name="Normal 2 2 2 2 6 4 6" xfId="9692" xr:uid="{00000000-0005-0000-0000-000024220000}"/>
    <cellStyle name="Normal 2 2 2 2 6 4 6 2" xfId="29744" xr:uid="{00000000-0005-0000-0000-000025220000}"/>
    <cellStyle name="Normal 2 2 2 2 6 4 7" xfId="20714" xr:uid="{00000000-0005-0000-0000-000026220000}"/>
    <cellStyle name="Normal 2 2 2 2 6 5" xfId="849" xr:uid="{00000000-0005-0000-0000-000027220000}"/>
    <cellStyle name="Normal 2 2 2 2 6 5 2" xfId="2343" xr:uid="{00000000-0005-0000-0000-000028220000}"/>
    <cellStyle name="Normal 2 2 2 2 6 5 2 2" xfId="6825" xr:uid="{00000000-0005-0000-0000-000029220000}"/>
    <cellStyle name="Normal 2 2 2 2 6 5 2 2 2" xfId="15855" xr:uid="{00000000-0005-0000-0000-00002A220000}"/>
    <cellStyle name="Normal 2 2 2 2 6 5 2 2 2 2" xfId="35907" xr:uid="{00000000-0005-0000-0000-00002B220000}"/>
    <cellStyle name="Normal 2 2 2 2 6 5 2 2 3" xfId="26877" xr:uid="{00000000-0005-0000-0000-00002C220000}"/>
    <cellStyle name="Normal 2 2 2 2 6 5 2 3" xfId="11373" xr:uid="{00000000-0005-0000-0000-00002D220000}"/>
    <cellStyle name="Normal 2 2 2 2 6 5 2 3 2" xfId="31425" xr:uid="{00000000-0005-0000-0000-00002E220000}"/>
    <cellStyle name="Normal 2 2 2 2 6 5 2 4" xfId="22395" xr:uid="{00000000-0005-0000-0000-00002F220000}"/>
    <cellStyle name="Normal 2 2 2 2 6 5 3" xfId="3837" xr:uid="{00000000-0005-0000-0000-000030220000}"/>
    <cellStyle name="Normal 2 2 2 2 6 5 3 2" xfId="8319" xr:uid="{00000000-0005-0000-0000-000031220000}"/>
    <cellStyle name="Normal 2 2 2 2 6 5 3 2 2" xfId="17349" xr:uid="{00000000-0005-0000-0000-000032220000}"/>
    <cellStyle name="Normal 2 2 2 2 6 5 3 2 2 2" xfId="37401" xr:uid="{00000000-0005-0000-0000-000033220000}"/>
    <cellStyle name="Normal 2 2 2 2 6 5 3 2 3" xfId="28371" xr:uid="{00000000-0005-0000-0000-000034220000}"/>
    <cellStyle name="Normal 2 2 2 2 6 5 3 3" xfId="12867" xr:uid="{00000000-0005-0000-0000-000035220000}"/>
    <cellStyle name="Normal 2 2 2 2 6 5 3 3 2" xfId="32919" xr:uid="{00000000-0005-0000-0000-000036220000}"/>
    <cellStyle name="Normal 2 2 2 2 6 5 3 4" xfId="23889" xr:uid="{00000000-0005-0000-0000-000037220000}"/>
    <cellStyle name="Normal 2 2 2 2 6 5 4" xfId="5331" xr:uid="{00000000-0005-0000-0000-000038220000}"/>
    <cellStyle name="Normal 2 2 2 2 6 5 4 2" xfId="14361" xr:uid="{00000000-0005-0000-0000-000039220000}"/>
    <cellStyle name="Normal 2 2 2 2 6 5 4 2 2" xfId="34413" xr:uid="{00000000-0005-0000-0000-00003A220000}"/>
    <cellStyle name="Normal 2 2 2 2 6 5 4 3" xfId="25383" xr:uid="{00000000-0005-0000-0000-00003B220000}"/>
    <cellStyle name="Normal 2 2 2 2 6 5 5" xfId="9879" xr:uid="{00000000-0005-0000-0000-00003C220000}"/>
    <cellStyle name="Normal 2 2 2 2 6 5 5 2" xfId="29931" xr:uid="{00000000-0005-0000-0000-00003D220000}"/>
    <cellStyle name="Normal 2 2 2 2 6 5 6" xfId="20901" xr:uid="{00000000-0005-0000-0000-00003E220000}"/>
    <cellStyle name="Normal 2 2 2 2 6 6" xfId="1598" xr:uid="{00000000-0005-0000-0000-00003F220000}"/>
    <cellStyle name="Normal 2 2 2 2 6 6 2" xfId="6080" xr:uid="{00000000-0005-0000-0000-000040220000}"/>
    <cellStyle name="Normal 2 2 2 2 6 6 2 2" xfId="15110" xr:uid="{00000000-0005-0000-0000-000041220000}"/>
    <cellStyle name="Normal 2 2 2 2 6 6 2 2 2" xfId="35162" xr:uid="{00000000-0005-0000-0000-000042220000}"/>
    <cellStyle name="Normal 2 2 2 2 6 6 2 3" xfId="26132" xr:uid="{00000000-0005-0000-0000-000043220000}"/>
    <cellStyle name="Normal 2 2 2 2 6 6 3" xfId="10628" xr:uid="{00000000-0005-0000-0000-000044220000}"/>
    <cellStyle name="Normal 2 2 2 2 6 6 3 2" xfId="30680" xr:uid="{00000000-0005-0000-0000-000045220000}"/>
    <cellStyle name="Normal 2 2 2 2 6 6 4" xfId="21650" xr:uid="{00000000-0005-0000-0000-000046220000}"/>
    <cellStyle name="Normal 2 2 2 2 6 7" xfId="3092" xr:uid="{00000000-0005-0000-0000-000047220000}"/>
    <cellStyle name="Normal 2 2 2 2 6 7 2" xfId="7574" xr:uid="{00000000-0005-0000-0000-000048220000}"/>
    <cellStyle name="Normal 2 2 2 2 6 7 2 2" xfId="16604" xr:uid="{00000000-0005-0000-0000-000049220000}"/>
    <cellStyle name="Normal 2 2 2 2 6 7 2 2 2" xfId="36656" xr:uid="{00000000-0005-0000-0000-00004A220000}"/>
    <cellStyle name="Normal 2 2 2 2 6 7 2 3" xfId="27626" xr:uid="{00000000-0005-0000-0000-00004B220000}"/>
    <cellStyle name="Normal 2 2 2 2 6 7 3" xfId="12122" xr:uid="{00000000-0005-0000-0000-00004C220000}"/>
    <cellStyle name="Normal 2 2 2 2 6 7 3 2" xfId="32174" xr:uid="{00000000-0005-0000-0000-00004D220000}"/>
    <cellStyle name="Normal 2 2 2 2 6 7 4" xfId="23144" xr:uid="{00000000-0005-0000-0000-00004E220000}"/>
    <cellStyle name="Normal 2 2 2 2 6 8" xfId="4586" xr:uid="{00000000-0005-0000-0000-00004F220000}"/>
    <cellStyle name="Normal 2 2 2 2 6 8 2" xfId="13616" xr:uid="{00000000-0005-0000-0000-000050220000}"/>
    <cellStyle name="Normal 2 2 2 2 6 8 2 2" xfId="33668" xr:uid="{00000000-0005-0000-0000-000051220000}"/>
    <cellStyle name="Normal 2 2 2 2 6 8 3" xfId="24638" xr:uid="{00000000-0005-0000-0000-000052220000}"/>
    <cellStyle name="Normal 2 2 2 2 6 9" xfId="9134" xr:uid="{00000000-0005-0000-0000-000053220000}"/>
    <cellStyle name="Normal 2 2 2 2 6 9 2" xfId="29186" xr:uid="{00000000-0005-0000-0000-000054220000}"/>
    <cellStyle name="Normal 2 2 2 2 7" xfId="143" xr:uid="{00000000-0005-0000-0000-000055220000}"/>
    <cellStyle name="Normal 2 2 2 2 7 10" xfId="20195" xr:uid="{00000000-0005-0000-0000-000056220000}"/>
    <cellStyle name="Normal 2 2 2 2 7 2" xfId="329" xr:uid="{00000000-0005-0000-0000-000057220000}"/>
    <cellStyle name="Normal 2 2 2 2 7 2 2" xfId="1072" xr:uid="{00000000-0005-0000-0000-000058220000}"/>
    <cellStyle name="Normal 2 2 2 2 7 2 2 2" xfId="2566" xr:uid="{00000000-0005-0000-0000-000059220000}"/>
    <cellStyle name="Normal 2 2 2 2 7 2 2 2 2" xfId="7048" xr:uid="{00000000-0005-0000-0000-00005A220000}"/>
    <cellStyle name="Normal 2 2 2 2 7 2 2 2 2 2" xfId="16078" xr:uid="{00000000-0005-0000-0000-00005B220000}"/>
    <cellStyle name="Normal 2 2 2 2 7 2 2 2 2 2 2" xfId="36130" xr:uid="{00000000-0005-0000-0000-00005C220000}"/>
    <cellStyle name="Normal 2 2 2 2 7 2 2 2 2 3" xfId="27100" xr:uid="{00000000-0005-0000-0000-00005D220000}"/>
    <cellStyle name="Normal 2 2 2 2 7 2 2 2 3" xfId="11596" xr:uid="{00000000-0005-0000-0000-00005E220000}"/>
    <cellStyle name="Normal 2 2 2 2 7 2 2 2 3 2" xfId="31648" xr:uid="{00000000-0005-0000-0000-00005F220000}"/>
    <cellStyle name="Normal 2 2 2 2 7 2 2 2 4" xfId="22618" xr:uid="{00000000-0005-0000-0000-000060220000}"/>
    <cellStyle name="Normal 2 2 2 2 7 2 2 3" xfId="4060" xr:uid="{00000000-0005-0000-0000-000061220000}"/>
    <cellStyle name="Normal 2 2 2 2 7 2 2 3 2" xfId="8542" xr:uid="{00000000-0005-0000-0000-000062220000}"/>
    <cellStyle name="Normal 2 2 2 2 7 2 2 3 2 2" xfId="17572" xr:uid="{00000000-0005-0000-0000-000063220000}"/>
    <cellStyle name="Normal 2 2 2 2 7 2 2 3 2 2 2" xfId="37624" xr:uid="{00000000-0005-0000-0000-000064220000}"/>
    <cellStyle name="Normal 2 2 2 2 7 2 2 3 2 3" xfId="28594" xr:uid="{00000000-0005-0000-0000-000065220000}"/>
    <cellStyle name="Normal 2 2 2 2 7 2 2 3 3" xfId="13090" xr:uid="{00000000-0005-0000-0000-000066220000}"/>
    <cellStyle name="Normal 2 2 2 2 7 2 2 3 3 2" xfId="33142" xr:uid="{00000000-0005-0000-0000-000067220000}"/>
    <cellStyle name="Normal 2 2 2 2 7 2 2 3 4" xfId="24112" xr:uid="{00000000-0005-0000-0000-000068220000}"/>
    <cellStyle name="Normal 2 2 2 2 7 2 2 4" xfId="5554" xr:uid="{00000000-0005-0000-0000-000069220000}"/>
    <cellStyle name="Normal 2 2 2 2 7 2 2 4 2" xfId="14584" xr:uid="{00000000-0005-0000-0000-00006A220000}"/>
    <cellStyle name="Normal 2 2 2 2 7 2 2 4 2 2" xfId="34636" xr:uid="{00000000-0005-0000-0000-00006B220000}"/>
    <cellStyle name="Normal 2 2 2 2 7 2 2 4 3" xfId="25606" xr:uid="{00000000-0005-0000-0000-00006C220000}"/>
    <cellStyle name="Normal 2 2 2 2 7 2 2 5" xfId="10102" xr:uid="{00000000-0005-0000-0000-00006D220000}"/>
    <cellStyle name="Normal 2 2 2 2 7 2 2 5 2" xfId="30154" xr:uid="{00000000-0005-0000-0000-00006E220000}"/>
    <cellStyle name="Normal 2 2 2 2 7 2 2 6" xfId="21124" xr:uid="{00000000-0005-0000-0000-00006F220000}"/>
    <cellStyle name="Normal 2 2 2 2 7 2 3" xfId="1823" xr:uid="{00000000-0005-0000-0000-000070220000}"/>
    <cellStyle name="Normal 2 2 2 2 7 2 3 2" xfId="6305" xr:uid="{00000000-0005-0000-0000-000071220000}"/>
    <cellStyle name="Normal 2 2 2 2 7 2 3 2 2" xfId="15335" xr:uid="{00000000-0005-0000-0000-000072220000}"/>
    <cellStyle name="Normal 2 2 2 2 7 2 3 2 2 2" xfId="35387" xr:uid="{00000000-0005-0000-0000-000073220000}"/>
    <cellStyle name="Normal 2 2 2 2 7 2 3 2 3" xfId="26357" xr:uid="{00000000-0005-0000-0000-000074220000}"/>
    <cellStyle name="Normal 2 2 2 2 7 2 3 3" xfId="10853" xr:uid="{00000000-0005-0000-0000-000075220000}"/>
    <cellStyle name="Normal 2 2 2 2 7 2 3 3 2" xfId="30905" xr:uid="{00000000-0005-0000-0000-000076220000}"/>
    <cellStyle name="Normal 2 2 2 2 7 2 3 4" xfId="21875" xr:uid="{00000000-0005-0000-0000-000077220000}"/>
    <cellStyle name="Normal 2 2 2 2 7 2 4" xfId="3317" xr:uid="{00000000-0005-0000-0000-000078220000}"/>
    <cellStyle name="Normal 2 2 2 2 7 2 4 2" xfId="7799" xr:uid="{00000000-0005-0000-0000-000079220000}"/>
    <cellStyle name="Normal 2 2 2 2 7 2 4 2 2" xfId="16829" xr:uid="{00000000-0005-0000-0000-00007A220000}"/>
    <cellStyle name="Normal 2 2 2 2 7 2 4 2 2 2" xfId="36881" xr:uid="{00000000-0005-0000-0000-00007B220000}"/>
    <cellStyle name="Normal 2 2 2 2 7 2 4 2 3" xfId="27851" xr:uid="{00000000-0005-0000-0000-00007C220000}"/>
    <cellStyle name="Normal 2 2 2 2 7 2 4 3" xfId="12347" xr:uid="{00000000-0005-0000-0000-00007D220000}"/>
    <cellStyle name="Normal 2 2 2 2 7 2 4 3 2" xfId="32399" xr:uid="{00000000-0005-0000-0000-00007E220000}"/>
    <cellStyle name="Normal 2 2 2 2 7 2 4 4" xfId="23369" xr:uid="{00000000-0005-0000-0000-00007F220000}"/>
    <cellStyle name="Normal 2 2 2 2 7 2 5" xfId="4811" xr:uid="{00000000-0005-0000-0000-000080220000}"/>
    <cellStyle name="Normal 2 2 2 2 7 2 5 2" xfId="13841" xr:uid="{00000000-0005-0000-0000-000081220000}"/>
    <cellStyle name="Normal 2 2 2 2 7 2 5 2 2" xfId="33893" xr:uid="{00000000-0005-0000-0000-000082220000}"/>
    <cellStyle name="Normal 2 2 2 2 7 2 5 3" xfId="24863" xr:uid="{00000000-0005-0000-0000-000083220000}"/>
    <cellStyle name="Normal 2 2 2 2 7 2 6" xfId="9359" xr:uid="{00000000-0005-0000-0000-000084220000}"/>
    <cellStyle name="Normal 2 2 2 2 7 2 6 2" xfId="29411" xr:uid="{00000000-0005-0000-0000-000085220000}"/>
    <cellStyle name="Normal 2 2 2 2 7 2 7" xfId="20381" xr:uid="{00000000-0005-0000-0000-000086220000}"/>
    <cellStyle name="Normal 2 2 2 2 7 3" xfId="515" xr:uid="{00000000-0005-0000-0000-000087220000}"/>
    <cellStyle name="Normal 2 2 2 2 7 3 2" xfId="1262" xr:uid="{00000000-0005-0000-0000-000088220000}"/>
    <cellStyle name="Normal 2 2 2 2 7 3 2 2" xfId="2756" xr:uid="{00000000-0005-0000-0000-000089220000}"/>
    <cellStyle name="Normal 2 2 2 2 7 3 2 2 2" xfId="7238" xr:uid="{00000000-0005-0000-0000-00008A220000}"/>
    <cellStyle name="Normal 2 2 2 2 7 3 2 2 2 2" xfId="16268" xr:uid="{00000000-0005-0000-0000-00008B220000}"/>
    <cellStyle name="Normal 2 2 2 2 7 3 2 2 2 2 2" xfId="36320" xr:uid="{00000000-0005-0000-0000-00008C220000}"/>
    <cellStyle name="Normal 2 2 2 2 7 3 2 2 2 3" xfId="27290" xr:uid="{00000000-0005-0000-0000-00008D220000}"/>
    <cellStyle name="Normal 2 2 2 2 7 3 2 2 3" xfId="11786" xr:uid="{00000000-0005-0000-0000-00008E220000}"/>
    <cellStyle name="Normal 2 2 2 2 7 3 2 2 3 2" xfId="31838" xr:uid="{00000000-0005-0000-0000-00008F220000}"/>
    <cellStyle name="Normal 2 2 2 2 7 3 2 2 4" xfId="22808" xr:uid="{00000000-0005-0000-0000-000090220000}"/>
    <cellStyle name="Normal 2 2 2 2 7 3 2 3" xfId="4250" xr:uid="{00000000-0005-0000-0000-000091220000}"/>
    <cellStyle name="Normal 2 2 2 2 7 3 2 3 2" xfId="8732" xr:uid="{00000000-0005-0000-0000-000092220000}"/>
    <cellStyle name="Normal 2 2 2 2 7 3 2 3 2 2" xfId="17762" xr:uid="{00000000-0005-0000-0000-000093220000}"/>
    <cellStyle name="Normal 2 2 2 2 7 3 2 3 2 2 2" xfId="37814" xr:uid="{00000000-0005-0000-0000-000094220000}"/>
    <cellStyle name="Normal 2 2 2 2 7 3 2 3 2 3" xfId="28784" xr:uid="{00000000-0005-0000-0000-000095220000}"/>
    <cellStyle name="Normal 2 2 2 2 7 3 2 3 3" xfId="13280" xr:uid="{00000000-0005-0000-0000-000096220000}"/>
    <cellStyle name="Normal 2 2 2 2 7 3 2 3 3 2" xfId="33332" xr:uid="{00000000-0005-0000-0000-000097220000}"/>
    <cellStyle name="Normal 2 2 2 2 7 3 2 3 4" xfId="24302" xr:uid="{00000000-0005-0000-0000-000098220000}"/>
    <cellStyle name="Normal 2 2 2 2 7 3 2 4" xfId="5744" xr:uid="{00000000-0005-0000-0000-000099220000}"/>
    <cellStyle name="Normal 2 2 2 2 7 3 2 4 2" xfId="14774" xr:uid="{00000000-0005-0000-0000-00009A220000}"/>
    <cellStyle name="Normal 2 2 2 2 7 3 2 4 2 2" xfId="34826" xr:uid="{00000000-0005-0000-0000-00009B220000}"/>
    <cellStyle name="Normal 2 2 2 2 7 3 2 4 3" xfId="25796" xr:uid="{00000000-0005-0000-0000-00009C220000}"/>
    <cellStyle name="Normal 2 2 2 2 7 3 2 5" xfId="10292" xr:uid="{00000000-0005-0000-0000-00009D220000}"/>
    <cellStyle name="Normal 2 2 2 2 7 3 2 5 2" xfId="30344" xr:uid="{00000000-0005-0000-0000-00009E220000}"/>
    <cellStyle name="Normal 2 2 2 2 7 3 2 6" xfId="21314" xr:uid="{00000000-0005-0000-0000-00009F220000}"/>
    <cellStyle name="Normal 2 2 2 2 7 3 3" xfId="2009" xr:uid="{00000000-0005-0000-0000-0000A0220000}"/>
    <cellStyle name="Normal 2 2 2 2 7 3 3 2" xfId="6491" xr:uid="{00000000-0005-0000-0000-0000A1220000}"/>
    <cellStyle name="Normal 2 2 2 2 7 3 3 2 2" xfId="15521" xr:uid="{00000000-0005-0000-0000-0000A2220000}"/>
    <cellStyle name="Normal 2 2 2 2 7 3 3 2 2 2" xfId="35573" xr:uid="{00000000-0005-0000-0000-0000A3220000}"/>
    <cellStyle name="Normal 2 2 2 2 7 3 3 2 3" xfId="26543" xr:uid="{00000000-0005-0000-0000-0000A4220000}"/>
    <cellStyle name="Normal 2 2 2 2 7 3 3 3" xfId="11039" xr:uid="{00000000-0005-0000-0000-0000A5220000}"/>
    <cellStyle name="Normal 2 2 2 2 7 3 3 3 2" xfId="31091" xr:uid="{00000000-0005-0000-0000-0000A6220000}"/>
    <cellStyle name="Normal 2 2 2 2 7 3 3 4" xfId="22061" xr:uid="{00000000-0005-0000-0000-0000A7220000}"/>
    <cellStyle name="Normal 2 2 2 2 7 3 4" xfId="3503" xr:uid="{00000000-0005-0000-0000-0000A8220000}"/>
    <cellStyle name="Normal 2 2 2 2 7 3 4 2" xfId="7985" xr:uid="{00000000-0005-0000-0000-0000A9220000}"/>
    <cellStyle name="Normal 2 2 2 2 7 3 4 2 2" xfId="17015" xr:uid="{00000000-0005-0000-0000-0000AA220000}"/>
    <cellStyle name="Normal 2 2 2 2 7 3 4 2 2 2" xfId="37067" xr:uid="{00000000-0005-0000-0000-0000AB220000}"/>
    <cellStyle name="Normal 2 2 2 2 7 3 4 2 3" xfId="28037" xr:uid="{00000000-0005-0000-0000-0000AC220000}"/>
    <cellStyle name="Normal 2 2 2 2 7 3 4 3" xfId="12533" xr:uid="{00000000-0005-0000-0000-0000AD220000}"/>
    <cellStyle name="Normal 2 2 2 2 7 3 4 3 2" xfId="32585" xr:uid="{00000000-0005-0000-0000-0000AE220000}"/>
    <cellStyle name="Normal 2 2 2 2 7 3 4 4" xfId="23555" xr:uid="{00000000-0005-0000-0000-0000AF220000}"/>
    <cellStyle name="Normal 2 2 2 2 7 3 5" xfId="4997" xr:uid="{00000000-0005-0000-0000-0000B0220000}"/>
    <cellStyle name="Normal 2 2 2 2 7 3 5 2" xfId="14027" xr:uid="{00000000-0005-0000-0000-0000B1220000}"/>
    <cellStyle name="Normal 2 2 2 2 7 3 5 2 2" xfId="34079" xr:uid="{00000000-0005-0000-0000-0000B2220000}"/>
    <cellStyle name="Normal 2 2 2 2 7 3 5 3" xfId="25049" xr:uid="{00000000-0005-0000-0000-0000B3220000}"/>
    <cellStyle name="Normal 2 2 2 2 7 3 6" xfId="9545" xr:uid="{00000000-0005-0000-0000-0000B4220000}"/>
    <cellStyle name="Normal 2 2 2 2 7 3 6 2" xfId="29597" xr:uid="{00000000-0005-0000-0000-0000B5220000}"/>
    <cellStyle name="Normal 2 2 2 2 7 3 7" xfId="20567" xr:uid="{00000000-0005-0000-0000-0000B6220000}"/>
    <cellStyle name="Normal 2 2 2 2 7 4" xfId="701" xr:uid="{00000000-0005-0000-0000-0000B7220000}"/>
    <cellStyle name="Normal 2 2 2 2 7 4 2" xfId="1448" xr:uid="{00000000-0005-0000-0000-0000B8220000}"/>
    <cellStyle name="Normal 2 2 2 2 7 4 2 2" xfId="2942" xr:uid="{00000000-0005-0000-0000-0000B9220000}"/>
    <cellStyle name="Normal 2 2 2 2 7 4 2 2 2" xfId="7424" xr:uid="{00000000-0005-0000-0000-0000BA220000}"/>
    <cellStyle name="Normal 2 2 2 2 7 4 2 2 2 2" xfId="16454" xr:uid="{00000000-0005-0000-0000-0000BB220000}"/>
    <cellStyle name="Normal 2 2 2 2 7 4 2 2 2 2 2" xfId="36506" xr:uid="{00000000-0005-0000-0000-0000BC220000}"/>
    <cellStyle name="Normal 2 2 2 2 7 4 2 2 2 3" xfId="27476" xr:uid="{00000000-0005-0000-0000-0000BD220000}"/>
    <cellStyle name="Normal 2 2 2 2 7 4 2 2 3" xfId="11972" xr:uid="{00000000-0005-0000-0000-0000BE220000}"/>
    <cellStyle name="Normal 2 2 2 2 7 4 2 2 3 2" xfId="32024" xr:uid="{00000000-0005-0000-0000-0000BF220000}"/>
    <cellStyle name="Normal 2 2 2 2 7 4 2 2 4" xfId="22994" xr:uid="{00000000-0005-0000-0000-0000C0220000}"/>
    <cellStyle name="Normal 2 2 2 2 7 4 2 3" xfId="4436" xr:uid="{00000000-0005-0000-0000-0000C1220000}"/>
    <cellStyle name="Normal 2 2 2 2 7 4 2 3 2" xfId="8918" xr:uid="{00000000-0005-0000-0000-0000C2220000}"/>
    <cellStyle name="Normal 2 2 2 2 7 4 2 3 2 2" xfId="17948" xr:uid="{00000000-0005-0000-0000-0000C3220000}"/>
    <cellStyle name="Normal 2 2 2 2 7 4 2 3 2 2 2" xfId="38000" xr:uid="{00000000-0005-0000-0000-0000C4220000}"/>
    <cellStyle name="Normal 2 2 2 2 7 4 2 3 2 3" xfId="28970" xr:uid="{00000000-0005-0000-0000-0000C5220000}"/>
    <cellStyle name="Normal 2 2 2 2 7 4 2 3 3" xfId="13466" xr:uid="{00000000-0005-0000-0000-0000C6220000}"/>
    <cellStyle name="Normal 2 2 2 2 7 4 2 3 3 2" xfId="33518" xr:uid="{00000000-0005-0000-0000-0000C7220000}"/>
    <cellStyle name="Normal 2 2 2 2 7 4 2 3 4" xfId="24488" xr:uid="{00000000-0005-0000-0000-0000C8220000}"/>
    <cellStyle name="Normal 2 2 2 2 7 4 2 4" xfId="5930" xr:uid="{00000000-0005-0000-0000-0000C9220000}"/>
    <cellStyle name="Normal 2 2 2 2 7 4 2 4 2" xfId="14960" xr:uid="{00000000-0005-0000-0000-0000CA220000}"/>
    <cellStyle name="Normal 2 2 2 2 7 4 2 4 2 2" xfId="35012" xr:uid="{00000000-0005-0000-0000-0000CB220000}"/>
    <cellStyle name="Normal 2 2 2 2 7 4 2 4 3" xfId="25982" xr:uid="{00000000-0005-0000-0000-0000CC220000}"/>
    <cellStyle name="Normal 2 2 2 2 7 4 2 5" xfId="10478" xr:uid="{00000000-0005-0000-0000-0000CD220000}"/>
    <cellStyle name="Normal 2 2 2 2 7 4 2 5 2" xfId="30530" xr:uid="{00000000-0005-0000-0000-0000CE220000}"/>
    <cellStyle name="Normal 2 2 2 2 7 4 2 6" xfId="21500" xr:uid="{00000000-0005-0000-0000-0000CF220000}"/>
    <cellStyle name="Normal 2 2 2 2 7 4 3" xfId="2195" xr:uid="{00000000-0005-0000-0000-0000D0220000}"/>
    <cellStyle name="Normal 2 2 2 2 7 4 3 2" xfId="6677" xr:uid="{00000000-0005-0000-0000-0000D1220000}"/>
    <cellStyle name="Normal 2 2 2 2 7 4 3 2 2" xfId="15707" xr:uid="{00000000-0005-0000-0000-0000D2220000}"/>
    <cellStyle name="Normal 2 2 2 2 7 4 3 2 2 2" xfId="35759" xr:uid="{00000000-0005-0000-0000-0000D3220000}"/>
    <cellStyle name="Normal 2 2 2 2 7 4 3 2 3" xfId="26729" xr:uid="{00000000-0005-0000-0000-0000D4220000}"/>
    <cellStyle name="Normal 2 2 2 2 7 4 3 3" xfId="11225" xr:uid="{00000000-0005-0000-0000-0000D5220000}"/>
    <cellStyle name="Normal 2 2 2 2 7 4 3 3 2" xfId="31277" xr:uid="{00000000-0005-0000-0000-0000D6220000}"/>
    <cellStyle name="Normal 2 2 2 2 7 4 3 4" xfId="22247" xr:uid="{00000000-0005-0000-0000-0000D7220000}"/>
    <cellStyle name="Normal 2 2 2 2 7 4 4" xfId="3689" xr:uid="{00000000-0005-0000-0000-0000D8220000}"/>
    <cellStyle name="Normal 2 2 2 2 7 4 4 2" xfId="8171" xr:uid="{00000000-0005-0000-0000-0000D9220000}"/>
    <cellStyle name="Normal 2 2 2 2 7 4 4 2 2" xfId="17201" xr:uid="{00000000-0005-0000-0000-0000DA220000}"/>
    <cellStyle name="Normal 2 2 2 2 7 4 4 2 2 2" xfId="37253" xr:uid="{00000000-0005-0000-0000-0000DB220000}"/>
    <cellStyle name="Normal 2 2 2 2 7 4 4 2 3" xfId="28223" xr:uid="{00000000-0005-0000-0000-0000DC220000}"/>
    <cellStyle name="Normal 2 2 2 2 7 4 4 3" xfId="12719" xr:uid="{00000000-0005-0000-0000-0000DD220000}"/>
    <cellStyle name="Normal 2 2 2 2 7 4 4 3 2" xfId="32771" xr:uid="{00000000-0005-0000-0000-0000DE220000}"/>
    <cellStyle name="Normal 2 2 2 2 7 4 4 4" xfId="23741" xr:uid="{00000000-0005-0000-0000-0000DF220000}"/>
    <cellStyle name="Normal 2 2 2 2 7 4 5" xfId="5183" xr:uid="{00000000-0005-0000-0000-0000E0220000}"/>
    <cellStyle name="Normal 2 2 2 2 7 4 5 2" xfId="14213" xr:uid="{00000000-0005-0000-0000-0000E1220000}"/>
    <cellStyle name="Normal 2 2 2 2 7 4 5 2 2" xfId="34265" xr:uid="{00000000-0005-0000-0000-0000E2220000}"/>
    <cellStyle name="Normal 2 2 2 2 7 4 5 3" xfId="25235" xr:uid="{00000000-0005-0000-0000-0000E3220000}"/>
    <cellStyle name="Normal 2 2 2 2 7 4 6" xfId="9731" xr:uid="{00000000-0005-0000-0000-0000E4220000}"/>
    <cellStyle name="Normal 2 2 2 2 7 4 6 2" xfId="29783" xr:uid="{00000000-0005-0000-0000-0000E5220000}"/>
    <cellStyle name="Normal 2 2 2 2 7 4 7" xfId="20753" xr:uid="{00000000-0005-0000-0000-0000E6220000}"/>
    <cellStyle name="Normal 2 2 2 2 7 5" xfId="888" xr:uid="{00000000-0005-0000-0000-0000E7220000}"/>
    <cellStyle name="Normal 2 2 2 2 7 5 2" xfId="2382" xr:uid="{00000000-0005-0000-0000-0000E8220000}"/>
    <cellStyle name="Normal 2 2 2 2 7 5 2 2" xfId="6864" xr:uid="{00000000-0005-0000-0000-0000E9220000}"/>
    <cellStyle name="Normal 2 2 2 2 7 5 2 2 2" xfId="15894" xr:uid="{00000000-0005-0000-0000-0000EA220000}"/>
    <cellStyle name="Normal 2 2 2 2 7 5 2 2 2 2" xfId="35946" xr:uid="{00000000-0005-0000-0000-0000EB220000}"/>
    <cellStyle name="Normal 2 2 2 2 7 5 2 2 3" xfId="26916" xr:uid="{00000000-0005-0000-0000-0000EC220000}"/>
    <cellStyle name="Normal 2 2 2 2 7 5 2 3" xfId="11412" xr:uid="{00000000-0005-0000-0000-0000ED220000}"/>
    <cellStyle name="Normal 2 2 2 2 7 5 2 3 2" xfId="31464" xr:uid="{00000000-0005-0000-0000-0000EE220000}"/>
    <cellStyle name="Normal 2 2 2 2 7 5 2 4" xfId="22434" xr:uid="{00000000-0005-0000-0000-0000EF220000}"/>
    <cellStyle name="Normal 2 2 2 2 7 5 3" xfId="3876" xr:uid="{00000000-0005-0000-0000-0000F0220000}"/>
    <cellStyle name="Normal 2 2 2 2 7 5 3 2" xfId="8358" xr:uid="{00000000-0005-0000-0000-0000F1220000}"/>
    <cellStyle name="Normal 2 2 2 2 7 5 3 2 2" xfId="17388" xr:uid="{00000000-0005-0000-0000-0000F2220000}"/>
    <cellStyle name="Normal 2 2 2 2 7 5 3 2 2 2" xfId="37440" xr:uid="{00000000-0005-0000-0000-0000F3220000}"/>
    <cellStyle name="Normal 2 2 2 2 7 5 3 2 3" xfId="28410" xr:uid="{00000000-0005-0000-0000-0000F4220000}"/>
    <cellStyle name="Normal 2 2 2 2 7 5 3 3" xfId="12906" xr:uid="{00000000-0005-0000-0000-0000F5220000}"/>
    <cellStyle name="Normal 2 2 2 2 7 5 3 3 2" xfId="32958" xr:uid="{00000000-0005-0000-0000-0000F6220000}"/>
    <cellStyle name="Normal 2 2 2 2 7 5 3 4" xfId="23928" xr:uid="{00000000-0005-0000-0000-0000F7220000}"/>
    <cellStyle name="Normal 2 2 2 2 7 5 4" xfId="5370" xr:uid="{00000000-0005-0000-0000-0000F8220000}"/>
    <cellStyle name="Normal 2 2 2 2 7 5 4 2" xfId="14400" xr:uid="{00000000-0005-0000-0000-0000F9220000}"/>
    <cellStyle name="Normal 2 2 2 2 7 5 4 2 2" xfId="34452" xr:uid="{00000000-0005-0000-0000-0000FA220000}"/>
    <cellStyle name="Normal 2 2 2 2 7 5 4 3" xfId="25422" xr:uid="{00000000-0005-0000-0000-0000FB220000}"/>
    <cellStyle name="Normal 2 2 2 2 7 5 5" xfId="9918" xr:uid="{00000000-0005-0000-0000-0000FC220000}"/>
    <cellStyle name="Normal 2 2 2 2 7 5 5 2" xfId="29970" xr:uid="{00000000-0005-0000-0000-0000FD220000}"/>
    <cellStyle name="Normal 2 2 2 2 7 5 6" xfId="20940" xr:uid="{00000000-0005-0000-0000-0000FE220000}"/>
    <cellStyle name="Normal 2 2 2 2 7 6" xfId="1637" xr:uid="{00000000-0005-0000-0000-0000FF220000}"/>
    <cellStyle name="Normal 2 2 2 2 7 6 2" xfId="6119" xr:uid="{00000000-0005-0000-0000-000000230000}"/>
    <cellStyle name="Normal 2 2 2 2 7 6 2 2" xfId="15149" xr:uid="{00000000-0005-0000-0000-000001230000}"/>
    <cellStyle name="Normal 2 2 2 2 7 6 2 2 2" xfId="35201" xr:uid="{00000000-0005-0000-0000-000002230000}"/>
    <cellStyle name="Normal 2 2 2 2 7 6 2 3" xfId="26171" xr:uid="{00000000-0005-0000-0000-000003230000}"/>
    <cellStyle name="Normal 2 2 2 2 7 6 3" xfId="10667" xr:uid="{00000000-0005-0000-0000-000004230000}"/>
    <cellStyle name="Normal 2 2 2 2 7 6 3 2" xfId="30719" xr:uid="{00000000-0005-0000-0000-000005230000}"/>
    <cellStyle name="Normal 2 2 2 2 7 6 4" xfId="21689" xr:uid="{00000000-0005-0000-0000-000006230000}"/>
    <cellStyle name="Normal 2 2 2 2 7 7" xfId="3131" xr:uid="{00000000-0005-0000-0000-000007230000}"/>
    <cellStyle name="Normal 2 2 2 2 7 7 2" xfId="7613" xr:uid="{00000000-0005-0000-0000-000008230000}"/>
    <cellStyle name="Normal 2 2 2 2 7 7 2 2" xfId="16643" xr:uid="{00000000-0005-0000-0000-000009230000}"/>
    <cellStyle name="Normal 2 2 2 2 7 7 2 2 2" xfId="36695" xr:uid="{00000000-0005-0000-0000-00000A230000}"/>
    <cellStyle name="Normal 2 2 2 2 7 7 2 3" xfId="27665" xr:uid="{00000000-0005-0000-0000-00000B230000}"/>
    <cellStyle name="Normal 2 2 2 2 7 7 3" xfId="12161" xr:uid="{00000000-0005-0000-0000-00000C230000}"/>
    <cellStyle name="Normal 2 2 2 2 7 7 3 2" xfId="32213" xr:uid="{00000000-0005-0000-0000-00000D230000}"/>
    <cellStyle name="Normal 2 2 2 2 7 7 4" xfId="23183" xr:uid="{00000000-0005-0000-0000-00000E230000}"/>
    <cellStyle name="Normal 2 2 2 2 7 8" xfId="4625" xr:uid="{00000000-0005-0000-0000-00000F230000}"/>
    <cellStyle name="Normal 2 2 2 2 7 8 2" xfId="13655" xr:uid="{00000000-0005-0000-0000-000010230000}"/>
    <cellStyle name="Normal 2 2 2 2 7 8 2 2" xfId="33707" xr:uid="{00000000-0005-0000-0000-000011230000}"/>
    <cellStyle name="Normal 2 2 2 2 7 8 3" xfId="24677" xr:uid="{00000000-0005-0000-0000-000012230000}"/>
    <cellStyle name="Normal 2 2 2 2 7 9" xfId="9173" xr:uid="{00000000-0005-0000-0000-000013230000}"/>
    <cellStyle name="Normal 2 2 2 2 7 9 2" xfId="29225" xr:uid="{00000000-0005-0000-0000-000014230000}"/>
    <cellStyle name="Normal 2 2 2 2 8" xfId="166" xr:uid="{00000000-0005-0000-0000-000015230000}"/>
    <cellStyle name="Normal 2 2 2 2 8 10" xfId="20218" xr:uid="{00000000-0005-0000-0000-000016230000}"/>
    <cellStyle name="Normal 2 2 2 2 8 2" xfId="352" xr:uid="{00000000-0005-0000-0000-000017230000}"/>
    <cellStyle name="Normal 2 2 2 2 8 2 2" xfId="1095" xr:uid="{00000000-0005-0000-0000-000018230000}"/>
    <cellStyle name="Normal 2 2 2 2 8 2 2 2" xfId="2589" xr:uid="{00000000-0005-0000-0000-000019230000}"/>
    <cellStyle name="Normal 2 2 2 2 8 2 2 2 2" xfId="7071" xr:uid="{00000000-0005-0000-0000-00001A230000}"/>
    <cellStyle name="Normal 2 2 2 2 8 2 2 2 2 2" xfId="16101" xr:uid="{00000000-0005-0000-0000-00001B230000}"/>
    <cellStyle name="Normal 2 2 2 2 8 2 2 2 2 2 2" xfId="36153" xr:uid="{00000000-0005-0000-0000-00001C230000}"/>
    <cellStyle name="Normal 2 2 2 2 8 2 2 2 2 3" xfId="27123" xr:uid="{00000000-0005-0000-0000-00001D230000}"/>
    <cellStyle name="Normal 2 2 2 2 8 2 2 2 3" xfId="11619" xr:uid="{00000000-0005-0000-0000-00001E230000}"/>
    <cellStyle name="Normal 2 2 2 2 8 2 2 2 3 2" xfId="31671" xr:uid="{00000000-0005-0000-0000-00001F230000}"/>
    <cellStyle name="Normal 2 2 2 2 8 2 2 2 4" xfId="22641" xr:uid="{00000000-0005-0000-0000-000020230000}"/>
    <cellStyle name="Normal 2 2 2 2 8 2 2 3" xfId="4083" xr:uid="{00000000-0005-0000-0000-000021230000}"/>
    <cellStyle name="Normal 2 2 2 2 8 2 2 3 2" xfId="8565" xr:uid="{00000000-0005-0000-0000-000022230000}"/>
    <cellStyle name="Normal 2 2 2 2 8 2 2 3 2 2" xfId="17595" xr:uid="{00000000-0005-0000-0000-000023230000}"/>
    <cellStyle name="Normal 2 2 2 2 8 2 2 3 2 2 2" xfId="37647" xr:uid="{00000000-0005-0000-0000-000024230000}"/>
    <cellStyle name="Normal 2 2 2 2 8 2 2 3 2 3" xfId="28617" xr:uid="{00000000-0005-0000-0000-000025230000}"/>
    <cellStyle name="Normal 2 2 2 2 8 2 2 3 3" xfId="13113" xr:uid="{00000000-0005-0000-0000-000026230000}"/>
    <cellStyle name="Normal 2 2 2 2 8 2 2 3 3 2" xfId="33165" xr:uid="{00000000-0005-0000-0000-000027230000}"/>
    <cellStyle name="Normal 2 2 2 2 8 2 2 3 4" xfId="24135" xr:uid="{00000000-0005-0000-0000-000028230000}"/>
    <cellStyle name="Normal 2 2 2 2 8 2 2 4" xfId="5577" xr:uid="{00000000-0005-0000-0000-000029230000}"/>
    <cellStyle name="Normal 2 2 2 2 8 2 2 4 2" xfId="14607" xr:uid="{00000000-0005-0000-0000-00002A230000}"/>
    <cellStyle name="Normal 2 2 2 2 8 2 2 4 2 2" xfId="34659" xr:uid="{00000000-0005-0000-0000-00002B230000}"/>
    <cellStyle name="Normal 2 2 2 2 8 2 2 4 3" xfId="25629" xr:uid="{00000000-0005-0000-0000-00002C230000}"/>
    <cellStyle name="Normal 2 2 2 2 8 2 2 5" xfId="10125" xr:uid="{00000000-0005-0000-0000-00002D230000}"/>
    <cellStyle name="Normal 2 2 2 2 8 2 2 5 2" xfId="30177" xr:uid="{00000000-0005-0000-0000-00002E230000}"/>
    <cellStyle name="Normal 2 2 2 2 8 2 2 6" xfId="21147" xr:uid="{00000000-0005-0000-0000-00002F230000}"/>
    <cellStyle name="Normal 2 2 2 2 8 2 3" xfId="1846" xr:uid="{00000000-0005-0000-0000-000030230000}"/>
    <cellStyle name="Normal 2 2 2 2 8 2 3 2" xfId="6328" xr:uid="{00000000-0005-0000-0000-000031230000}"/>
    <cellStyle name="Normal 2 2 2 2 8 2 3 2 2" xfId="15358" xr:uid="{00000000-0005-0000-0000-000032230000}"/>
    <cellStyle name="Normal 2 2 2 2 8 2 3 2 2 2" xfId="35410" xr:uid="{00000000-0005-0000-0000-000033230000}"/>
    <cellStyle name="Normal 2 2 2 2 8 2 3 2 3" xfId="26380" xr:uid="{00000000-0005-0000-0000-000034230000}"/>
    <cellStyle name="Normal 2 2 2 2 8 2 3 3" xfId="10876" xr:uid="{00000000-0005-0000-0000-000035230000}"/>
    <cellStyle name="Normal 2 2 2 2 8 2 3 3 2" xfId="30928" xr:uid="{00000000-0005-0000-0000-000036230000}"/>
    <cellStyle name="Normal 2 2 2 2 8 2 3 4" xfId="21898" xr:uid="{00000000-0005-0000-0000-000037230000}"/>
    <cellStyle name="Normal 2 2 2 2 8 2 4" xfId="3340" xr:uid="{00000000-0005-0000-0000-000038230000}"/>
    <cellStyle name="Normal 2 2 2 2 8 2 4 2" xfId="7822" xr:uid="{00000000-0005-0000-0000-000039230000}"/>
    <cellStyle name="Normal 2 2 2 2 8 2 4 2 2" xfId="16852" xr:uid="{00000000-0005-0000-0000-00003A230000}"/>
    <cellStyle name="Normal 2 2 2 2 8 2 4 2 2 2" xfId="36904" xr:uid="{00000000-0005-0000-0000-00003B230000}"/>
    <cellStyle name="Normal 2 2 2 2 8 2 4 2 3" xfId="27874" xr:uid="{00000000-0005-0000-0000-00003C230000}"/>
    <cellStyle name="Normal 2 2 2 2 8 2 4 3" xfId="12370" xr:uid="{00000000-0005-0000-0000-00003D230000}"/>
    <cellStyle name="Normal 2 2 2 2 8 2 4 3 2" xfId="32422" xr:uid="{00000000-0005-0000-0000-00003E230000}"/>
    <cellStyle name="Normal 2 2 2 2 8 2 4 4" xfId="23392" xr:uid="{00000000-0005-0000-0000-00003F230000}"/>
    <cellStyle name="Normal 2 2 2 2 8 2 5" xfId="4834" xr:uid="{00000000-0005-0000-0000-000040230000}"/>
    <cellStyle name="Normal 2 2 2 2 8 2 5 2" xfId="13864" xr:uid="{00000000-0005-0000-0000-000041230000}"/>
    <cellStyle name="Normal 2 2 2 2 8 2 5 2 2" xfId="33916" xr:uid="{00000000-0005-0000-0000-000042230000}"/>
    <cellStyle name="Normal 2 2 2 2 8 2 5 3" xfId="24886" xr:uid="{00000000-0005-0000-0000-000043230000}"/>
    <cellStyle name="Normal 2 2 2 2 8 2 6" xfId="9382" xr:uid="{00000000-0005-0000-0000-000044230000}"/>
    <cellStyle name="Normal 2 2 2 2 8 2 6 2" xfId="29434" xr:uid="{00000000-0005-0000-0000-000045230000}"/>
    <cellStyle name="Normal 2 2 2 2 8 2 7" xfId="20404" xr:uid="{00000000-0005-0000-0000-000046230000}"/>
    <cellStyle name="Normal 2 2 2 2 8 3" xfId="538" xr:uid="{00000000-0005-0000-0000-000047230000}"/>
    <cellStyle name="Normal 2 2 2 2 8 3 2" xfId="1285" xr:uid="{00000000-0005-0000-0000-000048230000}"/>
    <cellStyle name="Normal 2 2 2 2 8 3 2 2" xfId="2779" xr:uid="{00000000-0005-0000-0000-000049230000}"/>
    <cellStyle name="Normal 2 2 2 2 8 3 2 2 2" xfId="7261" xr:uid="{00000000-0005-0000-0000-00004A230000}"/>
    <cellStyle name="Normal 2 2 2 2 8 3 2 2 2 2" xfId="16291" xr:uid="{00000000-0005-0000-0000-00004B230000}"/>
    <cellStyle name="Normal 2 2 2 2 8 3 2 2 2 2 2" xfId="36343" xr:uid="{00000000-0005-0000-0000-00004C230000}"/>
    <cellStyle name="Normal 2 2 2 2 8 3 2 2 2 3" xfId="27313" xr:uid="{00000000-0005-0000-0000-00004D230000}"/>
    <cellStyle name="Normal 2 2 2 2 8 3 2 2 3" xfId="11809" xr:uid="{00000000-0005-0000-0000-00004E230000}"/>
    <cellStyle name="Normal 2 2 2 2 8 3 2 2 3 2" xfId="31861" xr:uid="{00000000-0005-0000-0000-00004F230000}"/>
    <cellStyle name="Normal 2 2 2 2 8 3 2 2 4" xfId="22831" xr:uid="{00000000-0005-0000-0000-000050230000}"/>
    <cellStyle name="Normal 2 2 2 2 8 3 2 3" xfId="4273" xr:uid="{00000000-0005-0000-0000-000051230000}"/>
    <cellStyle name="Normal 2 2 2 2 8 3 2 3 2" xfId="8755" xr:uid="{00000000-0005-0000-0000-000052230000}"/>
    <cellStyle name="Normal 2 2 2 2 8 3 2 3 2 2" xfId="17785" xr:uid="{00000000-0005-0000-0000-000053230000}"/>
    <cellStyle name="Normal 2 2 2 2 8 3 2 3 2 2 2" xfId="37837" xr:uid="{00000000-0005-0000-0000-000054230000}"/>
    <cellStyle name="Normal 2 2 2 2 8 3 2 3 2 3" xfId="28807" xr:uid="{00000000-0005-0000-0000-000055230000}"/>
    <cellStyle name="Normal 2 2 2 2 8 3 2 3 3" xfId="13303" xr:uid="{00000000-0005-0000-0000-000056230000}"/>
    <cellStyle name="Normal 2 2 2 2 8 3 2 3 3 2" xfId="33355" xr:uid="{00000000-0005-0000-0000-000057230000}"/>
    <cellStyle name="Normal 2 2 2 2 8 3 2 3 4" xfId="24325" xr:uid="{00000000-0005-0000-0000-000058230000}"/>
    <cellStyle name="Normal 2 2 2 2 8 3 2 4" xfId="5767" xr:uid="{00000000-0005-0000-0000-000059230000}"/>
    <cellStyle name="Normal 2 2 2 2 8 3 2 4 2" xfId="14797" xr:uid="{00000000-0005-0000-0000-00005A230000}"/>
    <cellStyle name="Normal 2 2 2 2 8 3 2 4 2 2" xfId="34849" xr:uid="{00000000-0005-0000-0000-00005B230000}"/>
    <cellStyle name="Normal 2 2 2 2 8 3 2 4 3" xfId="25819" xr:uid="{00000000-0005-0000-0000-00005C230000}"/>
    <cellStyle name="Normal 2 2 2 2 8 3 2 5" xfId="10315" xr:uid="{00000000-0005-0000-0000-00005D230000}"/>
    <cellStyle name="Normal 2 2 2 2 8 3 2 5 2" xfId="30367" xr:uid="{00000000-0005-0000-0000-00005E230000}"/>
    <cellStyle name="Normal 2 2 2 2 8 3 2 6" xfId="21337" xr:uid="{00000000-0005-0000-0000-00005F230000}"/>
    <cellStyle name="Normal 2 2 2 2 8 3 3" xfId="2032" xr:uid="{00000000-0005-0000-0000-000060230000}"/>
    <cellStyle name="Normal 2 2 2 2 8 3 3 2" xfId="6514" xr:uid="{00000000-0005-0000-0000-000061230000}"/>
    <cellStyle name="Normal 2 2 2 2 8 3 3 2 2" xfId="15544" xr:uid="{00000000-0005-0000-0000-000062230000}"/>
    <cellStyle name="Normal 2 2 2 2 8 3 3 2 2 2" xfId="35596" xr:uid="{00000000-0005-0000-0000-000063230000}"/>
    <cellStyle name="Normal 2 2 2 2 8 3 3 2 3" xfId="26566" xr:uid="{00000000-0005-0000-0000-000064230000}"/>
    <cellStyle name="Normal 2 2 2 2 8 3 3 3" xfId="11062" xr:uid="{00000000-0005-0000-0000-000065230000}"/>
    <cellStyle name="Normal 2 2 2 2 8 3 3 3 2" xfId="31114" xr:uid="{00000000-0005-0000-0000-000066230000}"/>
    <cellStyle name="Normal 2 2 2 2 8 3 3 4" xfId="22084" xr:uid="{00000000-0005-0000-0000-000067230000}"/>
    <cellStyle name="Normal 2 2 2 2 8 3 4" xfId="3526" xr:uid="{00000000-0005-0000-0000-000068230000}"/>
    <cellStyle name="Normal 2 2 2 2 8 3 4 2" xfId="8008" xr:uid="{00000000-0005-0000-0000-000069230000}"/>
    <cellStyle name="Normal 2 2 2 2 8 3 4 2 2" xfId="17038" xr:uid="{00000000-0005-0000-0000-00006A230000}"/>
    <cellStyle name="Normal 2 2 2 2 8 3 4 2 2 2" xfId="37090" xr:uid="{00000000-0005-0000-0000-00006B230000}"/>
    <cellStyle name="Normal 2 2 2 2 8 3 4 2 3" xfId="28060" xr:uid="{00000000-0005-0000-0000-00006C230000}"/>
    <cellStyle name="Normal 2 2 2 2 8 3 4 3" xfId="12556" xr:uid="{00000000-0005-0000-0000-00006D230000}"/>
    <cellStyle name="Normal 2 2 2 2 8 3 4 3 2" xfId="32608" xr:uid="{00000000-0005-0000-0000-00006E230000}"/>
    <cellStyle name="Normal 2 2 2 2 8 3 4 4" xfId="23578" xr:uid="{00000000-0005-0000-0000-00006F230000}"/>
    <cellStyle name="Normal 2 2 2 2 8 3 5" xfId="5020" xr:uid="{00000000-0005-0000-0000-000070230000}"/>
    <cellStyle name="Normal 2 2 2 2 8 3 5 2" xfId="14050" xr:uid="{00000000-0005-0000-0000-000071230000}"/>
    <cellStyle name="Normal 2 2 2 2 8 3 5 2 2" xfId="34102" xr:uid="{00000000-0005-0000-0000-000072230000}"/>
    <cellStyle name="Normal 2 2 2 2 8 3 5 3" xfId="25072" xr:uid="{00000000-0005-0000-0000-000073230000}"/>
    <cellStyle name="Normal 2 2 2 2 8 3 6" xfId="9568" xr:uid="{00000000-0005-0000-0000-000074230000}"/>
    <cellStyle name="Normal 2 2 2 2 8 3 6 2" xfId="29620" xr:uid="{00000000-0005-0000-0000-000075230000}"/>
    <cellStyle name="Normal 2 2 2 2 8 3 7" xfId="20590" xr:uid="{00000000-0005-0000-0000-000076230000}"/>
    <cellStyle name="Normal 2 2 2 2 8 4" xfId="724" xr:uid="{00000000-0005-0000-0000-000077230000}"/>
    <cellStyle name="Normal 2 2 2 2 8 4 2" xfId="1471" xr:uid="{00000000-0005-0000-0000-000078230000}"/>
    <cellStyle name="Normal 2 2 2 2 8 4 2 2" xfId="2965" xr:uid="{00000000-0005-0000-0000-000079230000}"/>
    <cellStyle name="Normal 2 2 2 2 8 4 2 2 2" xfId="7447" xr:uid="{00000000-0005-0000-0000-00007A230000}"/>
    <cellStyle name="Normal 2 2 2 2 8 4 2 2 2 2" xfId="16477" xr:uid="{00000000-0005-0000-0000-00007B230000}"/>
    <cellStyle name="Normal 2 2 2 2 8 4 2 2 2 2 2" xfId="36529" xr:uid="{00000000-0005-0000-0000-00007C230000}"/>
    <cellStyle name="Normal 2 2 2 2 8 4 2 2 2 3" xfId="27499" xr:uid="{00000000-0005-0000-0000-00007D230000}"/>
    <cellStyle name="Normal 2 2 2 2 8 4 2 2 3" xfId="11995" xr:uid="{00000000-0005-0000-0000-00007E230000}"/>
    <cellStyle name="Normal 2 2 2 2 8 4 2 2 3 2" xfId="32047" xr:uid="{00000000-0005-0000-0000-00007F230000}"/>
    <cellStyle name="Normal 2 2 2 2 8 4 2 2 4" xfId="23017" xr:uid="{00000000-0005-0000-0000-000080230000}"/>
    <cellStyle name="Normal 2 2 2 2 8 4 2 3" xfId="4459" xr:uid="{00000000-0005-0000-0000-000081230000}"/>
    <cellStyle name="Normal 2 2 2 2 8 4 2 3 2" xfId="8941" xr:uid="{00000000-0005-0000-0000-000082230000}"/>
    <cellStyle name="Normal 2 2 2 2 8 4 2 3 2 2" xfId="17971" xr:uid="{00000000-0005-0000-0000-000083230000}"/>
    <cellStyle name="Normal 2 2 2 2 8 4 2 3 2 2 2" xfId="38023" xr:uid="{00000000-0005-0000-0000-000084230000}"/>
    <cellStyle name="Normal 2 2 2 2 8 4 2 3 2 3" xfId="28993" xr:uid="{00000000-0005-0000-0000-000085230000}"/>
    <cellStyle name="Normal 2 2 2 2 8 4 2 3 3" xfId="13489" xr:uid="{00000000-0005-0000-0000-000086230000}"/>
    <cellStyle name="Normal 2 2 2 2 8 4 2 3 3 2" xfId="33541" xr:uid="{00000000-0005-0000-0000-000087230000}"/>
    <cellStyle name="Normal 2 2 2 2 8 4 2 3 4" xfId="24511" xr:uid="{00000000-0005-0000-0000-000088230000}"/>
    <cellStyle name="Normal 2 2 2 2 8 4 2 4" xfId="5953" xr:uid="{00000000-0005-0000-0000-000089230000}"/>
    <cellStyle name="Normal 2 2 2 2 8 4 2 4 2" xfId="14983" xr:uid="{00000000-0005-0000-0000-00008A230000}"/>
    <cellStyle name="Normal 2 2 2 2 8 4 2 4 2 2" xfId="35035" xr:uid="{00000000-0005-0000-0000-00008B230000}"/>
    <cellStyle name="Normal 2 2 2 2 8 4 2 4 3" xfId="26005" xr:uid="{00000000-0005-0000-0000-00008C230000}"/>
    <cellStyle name="Normal 2 2 2 2 8 4 2 5" xfId="10501" xr:uid="{00000000-0005-0000-0000-00008D230000}"/>
    <cellStyle name="Normal 2 2 2 2 8 4 2 5 2" xfId="30553" xr:uid="{00000000-0005-0000-0000-00008E230000}"/>
    <cellStyle name="Normal 2 2 2 2 8 4 2 6" xfId="21523" xr:uid="{00000000-0005-0000-0000-00008F230000}"/>
    <cellStyle name="Normal 2 2 2 2 8 4 3" xfId="2218" xr:uid="{00000000-0005-0000-0000-000090230000}"/>
    <cellStyle name="Normal 2 2 2 2 8 4 3 2" xfId="6700" xr:uid="{00000000-0005-0000-0000-000091230000}"/>
    <cellStyle name="Normal 2 2 2 2 8 4 3 2 2" xfId="15730" xr:uid="{00000000-0005-0000-0000-000092230000}"/>
    <cellStyle name="Normal 2 2 2 2 8 4 3 2 2 2" xfId="35782" xr:uid="{00000000-0005-0000-0000-000093230000}"/>
    <cellStyle name="Normal 2 2 2 2 8 4 3 2 3" xfId="26752" xr:uid="{00000000-0005-0000-0000-000094230000}"/>
    <cellStyle name="Normal 2 2 2 2 8 4 3 3" xfId="11248" xr:uid="{00000000-0005-0000-0000-000095230000}"/>
    <cellStyle name="Normal 2 2 2 2 8 4 3 3 2" xfId="31300" xr:uid="{00000000-0005-0000-0000-000096230000}"/>
    <cellStyle name="Normal 2 2 2 2 8 4 3 4" xfId="22270" xr:uid="{00000000-0005-0000-0000-000097230000}"/>
    <cellStyle name="Normal 2 2 2 2 8 4 4" xfId="3712" xr:uid="{00000000-0005-0000-0000-000098230000}"/>
    <cellStyle name="Normal 2 2 2 2 8 4 4 2" xfId="8194" xr:uid="{00000000-0005-0000-0000-000099230000}"/>
    <cellStyle name="Normal 2 2 2 2 8 4 4 2 2" xfId="17224" xr:uid="{00000000-0005-0000-0000-00009A230000}"/>
    <cellStyle name="Normal 2 2 2 2 8 4 4 2 2 2" xfId="37276" xr:uid="{00000000-0005-0000-0000-00009B230000}"/>
    <cellStyle name="Normal 2 2 2 2 8 4 4 2 3" xfId="28246" xr:uid="{00000000-0005-0000-0000-00009C230000}"/>
    <cellStyle name="Normal 2 2 2 2 8 4 4 3" xfId="12742" xr:uid="{00000000-0005-0000-0000-00009D230000}"/>
    <cellStyle name="Normal 2 2 2 2 8 4 4 3 2" xfId="32794" xr:uid="{00000000-0005-0000-0000-00009E230000}"/>
    <cellStyle name="Normal 2 2 2 2 8 4 4 4" xfId="23764" xr:uid="{00000000-0005-0000-0000-00009F230000}"/>
    <cellStyle name="Normal 2 2 2 2 8 4 5" xfId="5206" xr:uid="{00000000-0005-0000-0000-0000A0230000}"/>
    <cellStyle name="Normal 2 2 2 2 8 4 5 2" xfId="14236" xr:uid="{00000000-0005-0000-0000-0000A1230000}"/>
    <cellStyle name="Normal 2 2 2 2 8 4 5 2 2" xfId="34288" xr:uid="{00000000-0005-0000-0000-0000A2230000}"/>
    <cellStyle name="Normal 2 2 2 2 8 4 5 3" xfId="25258" xr:uid="{00000000-0005-0000-0000-0000A3230000}"/>
    <cellStyle name="Normal 2 2 2 2 8 4 6" xfId="9754" xr:uid="{00000000-0005-0000-0000-0000A4230000}"/>
    <cellStyle name="Normal 2 2 2 2 8 4 6 2" xfId="29806" xr:uid="{00000000-0005-0000-0000-0000A5230000}"/>
    <cellStyle name="Normal 2 2 2 2 8 4 7" xfId="20776" xr:uid="{00000000-0005-0000-0000-0000A6230000}"/>
    <cellStyle name="Normal 2 2 2 2 8 5" xfId="911" xr:uid="{00000000-0005-0000-0000-0000A7230000}"/>
    <cellStyle name="Normal 2 2 2 2 8 5 2" xfId="2405" xr:uid="{00000000-0005-0000-0000-0000A8230000}"/>
    <cellStyle name="Normal 2 2 2 2 8 5 2 2" xfId="6887" xr:uid="{00000000-0005-0000-0000-0000A9230000}"/>
    <cellStyle name="Normal 2 2 2 2 8 5 2 2 2" xfId="15917" xr:uid="{00000000-0005-0000-0000-0000AA230000}"/>
    <cellStyle name="Normal 2 2 2 2 8 5 2 2 2 2" xfId="35969" xr:uid="{00000000-0005-0000-0000-0000AB230000}"/>
    <cellStyle name="Normal 2 2 2 2 8 5 2 2 3" xfId="26939" xr:uid="{00000000-0005-0000-0000-0000AC230000}"/>
    <cellStyle name="Normal 2 2 2 2 8 5 2 3" xfId="11435" xr:uid="{00000000-0005-0000-0000-0000AD230000}"/>
    <cellStyle name="Normal 2 2 2 2 8 5 2 3 2" xfId="31487" xr:uid="{00000000-0005-0000-0000-0000AE230000}"/>
    <cellStyle name="Normal 2 2 2 2 8 5 2 4" xfId="22457" xr:uid="{00000000-0005-0000-0000-0000AF230000}"/>
    <cellStyle name="Normal 2 2 2 2 8 5 3" xfId="3899" xr:uid="{00000000-0005-0000-0000-0000B0230000}"/>
    <cellStyle name="Normal 2 2 2 2 8 5 3 2" xfId="8381" xr:uid="{00000000-0005-0000-0000-0000B1230000}"/>
    <cellStyle name="Normal 2 2 2 2 8 5 3 2 2" xfId="17411" xr:uid="{00000000-0005-0000-0000-0000B2230000}"/>
    <cellStyle name="Normal 2 2 2 2 8 5 3 2 2 2" xfId="37463" xr:uid="{00000000-0005-0000-0000-0000B3230000}"/>
    <cellStyle name="Normal 2 2 2 2 8 5 3 2 3" xfId="28433" xr:uid="{00000000-0005-0000-0000-0000B4230000}"/>
    <cellStyle name="Normal 2 2 2 2 8 5 3 3" xfId="12929" xr:uid="{00000000-0005-0000-0000-0000B5230000}"/>
    <cellStyle name="Normal 2 2 2 2 8 5 3 3 2" xfId="32981" xr:uid="{00000000-0005-0000-0000-0000B6230000}"/>
    <cellStyle name="Normal 2 2 2 2 8 5 3 4" xfId="23951" xr:uid="{00000000-0005-0000-0000-0000B7230000}"/>
    <cellStyle name="Normal 2 2 2 2 8 5 4" xfId="5393" xr:uid="{00000000-0005-0000-0000-0000B8230000}"/>
    <cellStyle name="Normal 2 2 2 2 8 5 4 2" xfId="14423" xr:uid="{00000000-0005-0000-0000-0000B9230000}"/>
    <cellStyle name="Normal 2 2 2 2 8 5 4 2 2" xfId="34475" xr:uid="{00000000-0005-0000-0000-0000BA230000}"/>
    <cellStyle name="Normal 2 2 2 2 8 5 4 3" xfId="25445" xr:uid="{00000000-0005-0000-0000-0000BB230000}"/>
    <cellStyle name="Normal 2 2 2 2 8 5 5" xfId="9941" xr:uid="{00000000-0005-0000-0000-0000BC230000}"/>
    <cellStyle name="Normal 2 2 2 2 8 5 5 2" xfId="29993" xr:uid="{00000000-0005-0000-0000-0000BD230000}"/>
    <cellStyle name="Normal 2 2 2 2 8 5 6" xfId="20963" xr:uid="{00000000-0005-0000-0000-0000BE230000}"/>
    <cellStyle name="Normal 2 2 2 2 8 6" xfId="1660" xr:uid="{00000000-0005-0000-0000-0000BF230000}"/>
    <cellStyle name="Normal 2 2 2 2 8 6 2" xfId="6142" xr:uid="{00000000-0005-0000-0000-0000C0230000}"/>
    <cellStyle name="Normal 2 2 2 2 8 6 2 2" xfId="15172" xr:uid="{00000000-0005-0000-0000-0000C1230000}"/>
    <cellStyle name="Normal 2 2 2 2 8 6 2 2 2" xfId="35224" xr:uid="{00000000-0005-0000-0000-0000C2230000}"/>
    <cellStyle name="Normal 2 2 2 2 8 6 2 3" xfId="26194" xr:uid="{00000000-0005-0000-0000-0000C3230000}"/>
    <cellStyle name="Normal 2 2 2 2 8 6 3" xfId="10690" xr:uid="{00000000-0005-0000-0000-0000C4230000}"/>
    <cellStyle name="Normal 2 2 2 2 8 6 3 2" xfId="30742" xr:uid="{00000000-0005-0000-0000-0000C5230000}"/>
    <cellStyle name="Normal 2 2 2 2 8 6 4" xfId="21712" xr:uid="{00000000-0005-0000-0000-0000C6230000}"/>
    <cellStyle name="Normal 2 2 2 2 8 7" xfId="3154" xr:uid="{00000000-0005-0000-0000-0000C7230000}"/>
    <cellStyle name="Normal 2 2 2 2 8 7 2" xfId="7636" xr:uid="{00000000-0005-0000-0000-0000C8230000}"/>
    <cellStyle name="Normal 2 2 2 2 8 7 2 2" xfId="16666" xr:uid="{00000000-0005-0000-0000-0000C9230000}"/>
    <cellStyle name="Normal 2 2 2 2 8 7 2 2 2" xfId="36718" xr:uid="{00000000-0005-0000-0000-0000CA230000}"/>
    <cellStyle name="Normal 2 2 2 2 8 7 2 3" xfId="27688" xr:uid="{00000000-0005-0000-0000-0000CB230000}"/>
    <cellStyle name="Normal 2 2 2 2 8 7 3" xfId="12184" xr:uid="{00000000-0005-0000-0000-0000CC230000}"/>
    <cellStyle name="Normal 2 2 2 2 8 7 3 2" xfId="32236" xr:uid="{00000000-0005-0000-0000-0000CD230000}"/>
    <cellStyle name="Normal 2 2 2 2 8 7 4" xfId="23206" xr:uid="{00000000-0005-0000-0000-0000CE230000}"/>
    <cellStyle name="Normal 2 2 2 2 8 8" xfId="4648" xr:uid="{00000000-0005-0000-0000-0000CF230000}"/>
    <cellStyle name="Normal 2 2 2 2 8 8 2" xfId="13678" xr:uid="{00000000-0005-0000-0000-0000D0230000}"/>
    <cellStyle name="Normal 2 2 2 2 8 8 2 2" xfId="33730" xr:uid="{00000000-0005-0000-0000-0000D1230000}"/>
    <cellStyle name="Normal 2 2 2 2 8 8 3" xfId="24700" xr:uid="{00000000-0005-0000-0000-0000D2230000}"/>
    <cellStyle name="Normal 2 2 2 2 8 9" xfId="9196" xr:uid="{00000000-0005-0000-0000-0000D3230000}"/>
    <cellStyle name="Normal 2 2 2 2 8 9 2" xfId="29248" xr:uid="{00000000-0005-0000-0000-0000D4230000}"/>
    <cellStyle name="Normal 2 2 2 2 9" xfId="189" xr:uid="{00000000-0005-0000-0000-0000D5230000}"/>
    <cellStyle name="Normal 2 2 2 2 9 10" xfId="20241" xr:uid="{00000000-0005-0000-0000-0000D6230000}"/>
    <cellStyle name="Normal 2 2 2 2 9 2" xfId="375" xr:uid="{00000000-0005-0000-0000-0000D7230000}"/>
    <cellStyle name="Normal 2 2 2 2 9 2 2" xfId="1118" xr:uid="{00000000-0005-0000-0000-0000D8230000}"/>
    <cellStyle name="Normal 2 2 2 2 9 2 2 2" xfId="2612" xr:uid="{00000000-0005-0000-0000-0000D9230000}"/>
    <cellStyle name="Normal 2 2 2 2 9 2 2 2 2" xfId="7094" xr:uid="{00000000-0005-0000-0000-0000DA230000}"/>
    <cellStyle name="Normal 2 2 2 2 9 2 2 2 2 2" xfId="16124" xr:uid="{00000000-0005-0000-0000-0000DB230000}"/>
    <cellStyle name="Normal 2 2 2 2 9 2 2 2 2 2 2" xfId="36176" xr:uid="{00000000-0005-0000-0000-0000DC230000}"/>
    <cellStyle name="Normal 2 2 2 2 9 2 2 2 2 3" xfId="27146" xr:uid="{00000000-0005-0000-0000-0000DD230000}"/>
    <cellStyle name="Normal 2 2 2 2 9 2 2 2 3" xfId="11642" xr:uid="{00000000-0005-0000-0000-0000DE230000}"/>
    <cellStyle name="Normal 2 2 2 2 9 2 2 2 3 2" xfId="31694" xr:uid="{00000000-0005-0000-0000-0000DF230000}"/>
    <cellStyle name="Normal 2 2 2 2 9 2 2 2 4" xfId="22664" xr:uid="{00000000-0005-0000-0000-0000E0230000}"/>
    <cellStyle name="Normal 2 2 2 2 9 2 2 3" xfId="4106" xr:uid="{00000000-0005-0000-0000-0000E1230000}"/>
    <cellStyle name="Normal 2 2 2 2 9 2 2 3 2" xfId="8588" xr:uid="{00000000-0005-0000-0000-0000E2230000}"/>
    <cellStyle name="Normal 2 2 2 2 9 2 2 3 2 2" xfId="17618" xr:uid="{00000000-0005-0000-0000-0000E3230000}"/>
    <cellStyle name="Normal 2 2 2 2 9 2 2 3 2 2 2" xfId="37670" xr:uid="{00000000-0005-0000-0000-0000E4230000}"/>
    <cellStyle name="Normal 2 2 2 2 9 2 2 3 2 3" xfId="28640" xr:uid="{00000000-0005-0000-0000-0000E5230000}"/>
    <cellStyle name="Normal 2 2 2 2 9 2 2 3 3" xfId="13136" xr:uid="{00000000-0005-0000-0000-0000E6230000}"/>
    <cellStyle name="Normal 2 2 2 2 9 2 2 3 3 2" xfId="33188" xr:uid="{00000000-0005-0000-0000-0000E7230000}"/>
    <cellStyle name="Normal 2 2 2 2 9 2 2 3 4" xfId="24158" xr:uid="{00000000-0005-0000-0000-0000E8230000}"/>
    <cellStyle name="Normal 2 2 2 2 9 2 2 4" xfId="5600" xr:uid="{00000000-0005-0000-0000-0000E9230000}"/>
    <cellStyle name="Normal 2 2 2 2 9 2 2 4 2" xfId="14630" xr:uid="{00000000-0005-0000-0000-0000EA230000}"/>
    <cellStyle name="Normal 2 2 2 2 9 2 2 4 2 2" xfId="34682" xr:uid="{00000000-0005-0000-0000-0000EB230000}"/>
    <cellStyle name="Normal 2 2 2 2 9 2 2 4 3" xfId="25652" xr:uid="{00000000-0005-0000-0000-0000EC230000}"/>
    <cellStyle name="Normal 2 2 2 2 9 2 2 5" xfId="10148" xr:uid="{00000000-0005-0000-0000-0000ED230000}"/>
    <cellStyle name="Normal 2 2 2 2 9 2 2 5 2" xfId="30200" xr:uid="{00000000-0005-0000-0000-0000EE230000}"/>
    <cellStyle name="Normal 2 2 2 2 9 2 2 6" xfId="21170" xr:uid="{00000000-0005-0000-0000-0000EF230000}"/>
    <cellStyle name="Normal 2 2 2 2 9 2 3" xfId="1869" xr:uid="{00000000-0005-0000-0000-0000F0230000}"/>
    <cellStyle name="Normal 2 2 2 2 9 2 3 2" xfId="6351" xr:uid="{00000000-0005-0000-0000-0000F1230000}"/>
    <cellStyle name="Normal 2 2 2 2 9 2 3 2 2" xfId="15381" xr:uid="{00000000-0005-0000-0000-0000F2230000}"/>
    <cellStyle name="Normal 2 2 2 2 9 2 3 2 2 2" xfId="35433" xr:uid="{00000000-0005-0000-0000-0000F3230000}"/>
    <cellStyle name="Normal 2 2 2 2 9 2 3 2 3" xfId="26403" xr:uid="{00000000-0005-0000-0000-0000F4230000}"/>
    <cellStyle name="Normal 2 2 2 2 9 2 3 3" xfId="10899" xr:uid="{00000000-0005-0000-0000-0000F5230000}"/>
    <cellStyle name="Normal 2 2 2 2 9 2 3 3 2" xfId="30951" xr:uid="{00000000-0005-0000-0000-0000F6230000}"/>
    <cellStyle name="Normal 2 2 2 2 9 2 3 4" xfId="21921" xr:uid="{00000000-0005-0000-0000-0000F7230000}"/>
    <cellStyle name="Normal 2 2 2 2 9 2 4" xfId="3363" xr:uid="{00000000-0005-0000-0000-0000F8230000}"/>
    <cellStyle name="Normal 2 2 2 2 9 2 4 2" xfId="7845" xr:uid="{00000000-0005-0000-0000-0000F9230000}"/>
    <cellStyle name="Normal 2 2 2 2 9 2 4 2 2" xfId="16875" xr:uid="{00000000-0005-0000-0000-0000FA230000}"/>
    <cellStyle name="Normal 2 2 2 2 9 2 4 2 2 2" xfId="36927" xr:uid="{00000000-0005-0000-0000-0000FB230000}"/>
    <cellStyle name="Normal 2 2 2 2 9 2 4 2 3" xfId="27897" xr:uid="{00000000-0005-0000-0000-0000FC230000}"/>
    <cellStyle name="Normal 2 2 2 2 9 2 4 3" xfId="12393" xr:uid="{00000000-0005-0000-0000-0000FD230000}"/>
    <cellStyle name="Normal 2 2 2 2 9 2 4 3 2" xfId="32445" xr:uid="{00000000-0005-0000-0000-0000FE230000}"/>
    <cellStyle name="Normal 2 2 2 2 9 2 4 4" xfId="23415" xr:uid="{00000000-0005-0000-0000-0000FF230000}"/>
    <cellStyle name="Normal 2 2 2 2 9 2 5" xfId="4857" xr:uid="{00000000-0005-0000-0000-000000240000}"/>
    <cellStyle name="Normal 2 2 2 2 9 2 5 2" xfId="13887" xr:uid="{00000000-0005-0000-0000-000001240000}"/>
    <cellStyle name="Normal 2 2 2 2 9 2 5 2 2" xfId="33939" xr:uid="{00000000-0005-0000-0000-000002240000}"/>
    <cellStyle name="Normal 2 2 2 2 9 2 5 3" xfId="24909" xr:uid="{00000000-0005-0000-0000-000003240000}"/>
    <cellStyle name="Normal 2 2 2 2 9 2 6" xfId="9405" xr:uid="{00000000-0005-0000-0000-000004240000}"/>
    <cellStyle name="Normal 2 2 2 2 9 2 6 2" xfId="29457" xr:uid="{00000000-0005-0000-0000-000005240000}"/>
    <cellStyle name="Normal 2 2 2 2 9 2 7" xfId="20427" xr:uid="{00000000-0005-0000-0000-000006240000}"/>
    <cellStyle name="Normal 2 2 2 2 9 3" xfId="561" xr:uid="{00000000-0005-0000-0000-000007240000}"/>
    <cellStyle name="Normal 2 2 2 2 9 3 2" xfId="1308" xr:uid="{00000000-0005-0000-0000-000008240000}"/>
    <cellStyle name="Normal 2 2 2 2 9 3 2 2" xfId="2802" xr:uid="{00000000-0005-0000-0000-000009240000}"/>
    <cellStyle name="Normal 2 2 2 2 9 3 2 2 2" xfId="7284" xr:uid="{00000000-0005-0000-0000-00000A240000}"/>
    <cellStyle name="Normal 2 2 2 2 9 3 2 2 2 2" xfId="16314" xr:uid="{00000000-0005-0000-0000-00000B240000}"/>
    <cellStyle name="Normal 2 2 2 2 9 3 2 2 2 2 2" xfId="36366" xr:uid="{00000000-0005-0000-0000-00000C240000}"/>
    <cellStyle name="Normal 2 2 2 2 9 3 2 2 2 3" xfId="27336" xr:uid="{00000000-0005-0000-0000-00000D240000}"/>
    <cellStyle name="Normal 2 2 2 2 9 3 2 2 3" xfId="11832" xr:uid="{00000000-0005-0000-0000-00000E240000}"/>
    <cellStyle name="Normal 2 2 2 2 9 3 2 2 3 2" xfId="31884" xr:uid="{00000000-0005-0000-0000-00000F240000}"/>
    <cellStyle name="Normal 2 2 2 2 9 3 2 2 4" xfId="22854" xr:uid="{00000000-0005-0000-0000-000010240000}"/>
    <cellStyle name="Normal 2 2 2 2 9 3 2 3" xfId="4296" xr:uid="{00000000-0005-0000-0000-000011240000}"/>
    <cellStyle name="Normal 2 2 2 2 9 3 2 3 2" xfId="8778" xr:uid="{00000000-0005-0000-0000-000012240000}"/>
    <cellStyle name="Normal 2 2 2 2 9 3 2 3 2 2" xfId="17808" xr:uid="{00000000-0005-0000-0000-000013240000}"/>
    <cellStyle name="Normal 2 2 2 2 9 3 2 3 2 2 2" xfId="37860" xr:uid="{00000000-0005-0000-0000-000014240000}"/>
    <cellStyle name="Normal 2 2 2 2 9 3 2 3 2 3" xfId="28830" xr:uid="{00000000-0005-0000-0000-000015240000}"/>
    <cellStyle name="Normal 2 2 2 2 9 3 2 3 3" xfId="13326" xr:uid="{00000000-0005-0000-0000-000016240000}"/>
    <cellStyle name="Normal 2 2 2 2 9 3 2 3 3 2" xfId="33378" xr:uid="{00000000-0005-0000-0000-000017240000}"/>
    <cellStyle name="Normal 2 2 2 2 9 3 2 3 4" xfId="24348" xr:uid="{00000000-0005-0000-0000-000018240000}"/>
    <cellStyle name="Normal 2 2 2 2 9 3 2 4" xfId="5790" xr:uid="{00000000-0005-0000-0000-000019240000}"/>
    <cellStyle name="Normal 2 2 2 2 9 3 2 4 2" xfId="14820" xr:uid="{00000000-0005-0000-0000-00001A240000}"/>
    <cellStyle name="Normal 2 2 2 2 9 3 2 4 2 2" xfId="34872" xr:uid="{00000000-0005-0000-0000-00001B240000}"/>
    <cellStyle name="Normal 2 2 2 2 9 3 2 4 3" xfId="25842" xr:uid="{00000000-0005-0000-0000-00001C240000}"/>
    <cellStyle name="Normal 2 2 2 2 9 3 2 5" xfId="10338" xr:uid="{00000000-0005-0000-0000-00001D240000}"/>
    <cellStyle name="Normal 2 2 2 2 9 3 2 5 2" xfId="30390" xr:uid="{00000000-0005-0000-0000-00001E240000}"/>
    <cellStyle name="Normal 2 2 2 2 9 3 2 6" xfId="21360" xr:uid="{00000000-0005-0000-0000-00001F240000}"/>
    <cellStyle name="Normal 2 2 2 2 9 3 3" xfId="2055" xr:uid="{00000000-0005-0000-0000-000020240000}"/>
    <cellStyle name="Normal 2 2 2 2 9 3 3 2" xfId="6537" xr:uid="{00000000-0005-0000-0000-000021240000}"/>
    <cellStyle name="Normal 2 2 2 2 9 3 3 2 2" xfId="15567" xr:uid="{00000000-0005-0000-0000-000022240000}"/>
    <cellStyle name="Normal 2 2 2 2 9 3 3 2 2 2" xfId="35619" xr:uid="{00000000-0005-0000-0000-000023240000}"/>
    <cellStyle name="Normal 2 2 2 2 9 3 3 2 3" xfId="26589" xr:uid="{00000000-0005-0000-0000-000024240000}"/>
    <cellStyle name="Normal 2 2 2 2 9 3 3 3" xfId="11085" xr:uid="{00000000-0005-0000-0000-000025240000}"/>
    <cellStyle name="Normal 2 2 2 2 9 3 3 3 2" xfId="31137" xr:uid="{00000000-0005-0000-0000-000026240000}"/>
    <cellStyle name="Normal 2 2 2 2 9 3 3 4" xfId="22107" xr:uid="{00000000-0005-0000-0000-000027240000}"/>
    <cellStyle name="Normal 2 2 2 2 9 3 4" xfId="3549" xr:uid="{00000000-0005-0000-0000-000028240000}"/>
    <cellStyle name="Normal 2 2 2 2 9 3 4 2" xfId="8031" xr:uid="{00000000-0005-0000-0000-000029240000}"/>
    <cellStyle name="Normal 2 2 2 2 9 3 4 2 2" xfId="17061" xr:uid="{00000000-0005-0000-0000-00002A240000}"/>
    <cellStyle name="Normal 2 2 2 2 9 3 4 2 2 2" xfId="37113" xr:uid="{00000000-0005-0000-0000-00002B240000}"/>
    <cellStyle name="Normal 2 2 2 2 9 3 4 2 3" xfId="28083" xr:uid="{00000000-0005-0000-0000-00002C240000}"/>
    <cellStyle name="Normal 2 2 2 2 9 3 4 3" xfId="12579" xr:uid="{00000000-0005-0000-0000-00002D240000}"/>
    <cellStyle name="Normal 2 2 2 2 9 3 4 3 2" xfId="32631" xr:uid="{00000000-0005-0000-0000-00002E240000}"/>
    <cellStyle name="Normal 2 2 2 2 9 3 4 4" xfId="23601" xr:uid="{00000000-0005-0000-0000-00002F240000}"/>
    <cellStyle name="Normal 2 2 2 2 9 3 5" xfId="5043" xr:uid="{00000000-0005-0000-0000-000030240000}"/>
    <cellStyle name="Normal 2 2 2 2 9 3 5 2" xfId="14073" xr:uid="{00000000-0005-0000-0000-000031240000}"/>
    <cellStyle name="Normal 2 2 2 2 9 3 5 2 2" xfId="34125" xr:uid="{00000000-0005-0000-0000-000032240000}"/>
    <cellStyle name="Normal 2 2 2 2 9 3 5 3" xfId="25095" xr:uid="{00000000-0005-0000-0000-000033240000}"/>
    <cellStyle name="Normal 2 2 2 2 9 3 6" xfId="9591" xr:uid="{00000000-0005-0000-0000-000034240000}"/>
    <cellStyle name="Normal 2 2 2 2 9 3 6 2" xfId="29643" xr:uid="{00000000-0005-0000-0000-000035240000}"/>
    <cellStyle name="Normal 2 2 2 2 9 3 7" xfId="20613" xr:uid="{00000000-0005-0000-0000-000036240000}"/>
    <cellStyle name="Normal 2 2 2 2 9 4" xfId="747" xr:uid="{00000000-0005-0000-0000-000037240000}"/>
    <cellStyle name="Normal 2 2 2 2 9 4 2" xfId="1494" xr:uid="{00000000-0005-0000-0000-000038240000}"/>
    <cellStyle name="Normal 2 2 2 2 9 4 2 2" xfId="2988" xr:uid="{00000000-0005-0000-0000-000039240000}"/>
    <cellStyle name="Normal 2 2 2 2 9 4 2 2 2" xfId="7470" xr:uid="{00000000-0005-0000-0000-00003A240000}"/>
    <cellStyle name="Normal 2 2 2 2 9 4 2 2 2 2" xfId="16500" xr:uid="{00000000-0005-0000-0000-00003B240000}"/>
    <cellStyle name="Normal 2 2 2 2 9 4 2 2 2 2 2" xfId="36552" xr:uid="{00000000-0005-0000-0000-00003C240000}"/>
    <cellStyle name="Normal 2 2 2 2 9 4 2 2 2 3" xfId="27522" xr:uid="{00000000-0005-0000-0000-00003D240000}"/>
    <cellStyle name="Normal 2 2 2 2 9 4 2 2 3" xfId="12018" xr:uid="{00000000-0005-0000-0000-00003E240000}"/>
    <cellStyle name="Normal 2 2 2 2 9 4 2 2 3 2" xfId="32070" xr:uid="{00000000-0005-0000-0000-00003F240000}"/>
    <cellStyle name="Normal 2 2 2 2 9 4 2 2 4" xfId="23040" xr:uid="{00000000-0005-0000-0000-000040240000}"/>
    <cellStyle name="Normal 2 2 2 2 9 4 2 3" xfId="4482" xr:uid="{00000000-0005-0000-0000-000041240000}"/>
    <cellStyle name="Normal 2 2 2 2 9 4 2 3 2" xfId="8964" xr:uid="{00000000-0005-0000-0000-000042240000}"/>
    <cellStyle name="Normal 2 2 2 2 9 4 2 3 2 2" xfId="17994" xr:uid="{00000000-0005-0000-0000-000043240000}"/>
    <cellStyle name="Normal 2 2 2 2 9 4 2 3 2 2 2" xfId="38046" xr:uid="{00000000-0005-0000-0000-000044240000}"/>
    <cellStyle name="Normal 2 2 2 2 9 4 2 3 2 3" xfId="29016" xr:uid="{00000000-0005-0000-0000-000045240000}"/>
    <cellStyle name="Normal 2 2 2 2 9 4 2 3 3" xfId="13512" xr:uid="{00000000-0005-0000-0000-000046240000}"/>
    <cellStyle name="Normal 2 2 2 2 9 4 2 3 3 2" xfId="33564" xr:uid="{00000000-0005-0000-0000-000047240000}"/>
    <cellStyle name="Normal 2 2 2 2 9 4 2 3 4" xfId="24534" xr:uid="{00000000-0005-0000-0000-000048240000}"/>
    <cellStyle name="Normal 2 2 2 2 9 4 2 4" xfId="5976" xr:uid="{00000000-0005-0000-0000-000049240000}"/>
    <cellStyle name="Normal 2 2 2 2 9 4 2 4 2" xfId="15006" xr:uid="{00000000-0005-0000-0000-00004A240000}"/>
    <cellStyle name="Normal 2 2 2 2 9 4 2 4 2 2" xfId="35058" xr:uid="{00000000-0005-0000-0000-00004B240000}"/>
    <cellStyle name="Normal 2 2 2 2 9 4 2 4 3" xfId="26028" xr:uid="{00000000-0005-0000-0000-00004C240000}"/>
    <cellStyle name="Normal 2 2 2 2 9 4 2 5" xfId="10524" xr:uid="{00000000-0005-0000-0000-00004D240000}"/>
    <cellStyle name="Normal 2 2 2 2 9 4 2 5 2" xfId="30576" xr:uid="{00000000-0005-0000-0000-00004E240000}"/>
    <cellStyle name="Normal 2 2 2 2 9 4 2 6" xfId="21546" xr:uid="{00000000-0005-0000-0000-00004F240000}"/>
    <cellStyle name="Normal 2 2 2 2 9 4 3" xfId="2241" xr:uid="{00000000-0005-0000-0000-000050240000}"/>
    <cellStyle name="Normal 2 2 2 2 9 4 3 2" xfId="6723" xr:uid="{00000000-0005-0000-0000-000051240000}"/>
    <cellStyle name="Normal 2 2 2 2 9 4 3 2 2" xfId="15753" xr:uid="{00000000-0005-0000-0000-000052240000}"/>
    <cellStyle name="Normal 2 2 2 2 9 4 3 2 2 2" xfId="35805" xr:uid="{00000000-0005-0000-0000-000053240000}"/>
    <cellStyle name="Normal 2 2 2 2 9 4 3 2 3" xfId="26775" xr:uid="{00000000-0005-0000-0000-000054240000}"/>
    <cellStyle name="Normal 2 2 2 2 9 4 3 3" xfId="11271" xr:uid="{00000000-0005-0000-0000-000055240000}"/>
    <cellStyle name="Normal 2 2 2 2 9 4 3 3 2" xfId="31323" xr:uid="{00000000-0005-0000-0000-000056240000}"/>
    <cellStyle name="Normal 2 2 2 2 9 4 3 4" xfId="22293" xr:uid="{00000000-0005-0000-0000-000057240000}"/>
    <cellStyle name="Normal 2 2 2 2 9 4 4" xfId="3735" xr:uid="{00000000-0005-0000-0000-000058240000}"/>
    <cellStyle name="Normal 2 2 2 2 9 4 4 2" xfId="8217" xr:uid="{00000000-0005-0000-0000-000059240000}"/>
    <cellStyle name="Normal 2 2 2 2 9 4 4 2 2" xfId="17247" xr:uid="{00000000-0005-0000-0000-00005A240000}"/>
    <cellStyle name="Normal 2 2 2 2 9 4 4 2 2 2" xfId="37299" xr:uid="{00000000-0005-0000-0000-00005B240000}"/>
    <cellStyle name="Normal 2 2 2 2 9 4 4 2 3" xfId="28269" xr:uid="{00000000-0005-0000-0000-00005C240000}"/>
    <cellStyle name="Normal 2 2 2 2 9 4 4 3" xfId="12765" xr:uid="{00000000-0005-0000-0000-00005D240000}"/>
    <cellStyle name="Normal 2 2 2 2 9 4 4 3 2" xfId="32817" xr:uid="{00000000-0005-0000-0000-00005E240000}"/>
    <cellStyle name="Normal 2 2 2 2 9 4 4 4" xfId="23787" xr:uid="{00000000-0005-0000-0000-00005F240000}"/>
    <cellStyle name="Normal 2 2 2 2 9 4 5" xfId="5229" xr:uid="{00000000-0005-0000-0000-000060240000}"/>
    <cellStyle name="Normal 2 2 2 2 9 4 5 2" xfId="14259" xr:uid="{00000000-0005-0000-0000-000061240000}"/>
    <cellStyle name="Normal 2 2 2 2 9 4 5 2 2" xfId="34311" xr:uid="{00000000-0005-0000-0000-000062240000}"/>
    <cellStyle name="Normal 2 2 2 2 9 4 5 3" xfId="25281" xr:uid="{00000000-0005-0000-0000-000063240000}"/>
    <cellStyle name="Normal 2 2 2 2 9 4 6" xfId="9777" xr:uid="{00000000-0005-0000-0000-000064240000}"/>
    <cellStyle name="Normal 2 2 2 2 9 4 6 2" xfId="29829" xr:uid="{00000000-0005-0000-0000-000065240000}"/>
    <cellStyle name="Normal 2 2 2 2 9 4 7" xfId="20799" xr:uid="{00000000-0005-0000-0000-000066240000}"/>
    <cellStyle name="Normal 2 2 2 2 9 5" xfId="934" xr:uid="{00000000-0005-0000-0000-000067240000}"/>
    <cellStyle name="Normal 2 2 2 2 9 5 2" xfId="2428" xr:uid="{00000000-0005-0000-0000-000068240000}"/>
    <cellStyle name="Normal 2 2 2 2 9 5 2 2" xfId="6910" xr:uid="{00000000-0005-0000-0000-000069240000}"/>
    <cellStyle name="Normal 2 2 2 2 9 5 2 2 2" xfId="15940" xr:uid="{00000000-0005-0000-0000-00006A240000}"/>
    <cellStyle name="Normal 2 2 2 2 9 5 2 2 2 2" xfId="35992" xr:uid="{00000000-0005-0000-0000-00006B240000}"/>
    <cellStyle name="Normal 2 2 2 2 9 5 2 2 3" xfId="26962" xr:uid="{00000000-0005-0000-0000-00006C240000}"/>
    <cellStyle name="Normal 2 2 2 2 9 5 2 3" xfId="11458" xr:uid="{00000000-0005-0000-0000-00006D240000}"/>
    <cellStyle name="Normal 2 2 2 2 9 5 2 3 2" xfId="31510" xr:uid="{00000000-0005-0000-0000-00006E240000}"/>
    <cellStyle name="Normal 2 2 2 2 9 5 2 4" xfId="22480" xr:uid="{00000000-0005-0000-0000-00006F240000}"/>
    <cellStyle name="Normal 2 2 2 2 9 5 3" xfId="3922" xr:uid="{00000000-0005-0000-0000-000070240000}"/>
    <cellStyle name="Normal 2 2 2 2 9 5 3 2" xfId="8404" xr:uid="{00000000-0005-0000-0000-000071240000}"/>
    <cellStyle name="Normal 2 2 2 2 9 5 3 2 2" xfId="17434" xr:uid="{00000000-0005-0000-0000-000072240000}"/>
    <cellStyle name="Normal 2 2 2 2 9 5 3 2 2 2" xfId="37486" xr:uid="{00000000-0005-0000-0000-000073240000}"/>
    <cellStyle name="Normal 2 2 2 2 9 5 3 2 3" xfId="28456" xr:uid="{00000000-0005-0000-0000-000074240000}"/>
    <cellStyle name="Normal 2 2 2 2 9 5 3 3" xfId="12952" xr:uid="{00000000-0005-0000-0000-000075240000}"/>
    <cellStyle name="Normal 2 2 2 2 9 5 3 3 2" xfId="33004" xr:uid="{00000000-0005-0000-0000-000076240000}"/>
    <cellStyle name="Normal 2 2 2 2 9 5 3 4" xfId="23974" xr:uid="{00000000-0005-0000-0000-000077240000}"/>
    <cellStyle name="Normal 2 2 2 2 9 5 4" xfId="5416" xr:uid="{00000000-0005-0000-0000-000078240000}"/>
    <cellStyle name="Normal 2 2 2 2 9 5 4 2" xfId="14446" xr:uid="{00000000-0005-0000-0000-000079240000}"/>
    <cellStyle name="Normal 2 2 2 2 9 5 4 2 2" xfId="34498" xr:uid="{00000000-0005-0000-0000-00007A240000}"/>
    <cellStyle name="Normal 2 2 2 2 9 5 4 3" xfId="25468" xr:uid="{00000000-0005-0000-0000-00007B240000}"/>
    <cellStyle name="Normal 2 2 2 2 9 5 5" xfId="9964" xr:uid="{00000000-0005-0000-0000-00007C240000}"/>
    <cellStyle name="Normal 2 2 2 2 9 5 5 2" xfId="30016" xr:uid="{00000000-0005-0000-0000-00007D240000}"/>
    <cellStyle name="Normal 2 2 2 2 9 5 6" xfId="20986" xr:uid="{00000000-0005-0000-0000-00007E240000}"/>
    <cellStyle name="Normal 2 2 2 2 9 6" xfId="1683" xr:uid="{00000000-0005-0000-0000-00007F240000}"/>
    <cellStyle name="Normal 2 2 2 2 9 6 2" xfId="6165" xr:uid="{00000000-0005-0000-0000-000080240000}"/>
    <cellStyle name="Normal 2 2 2 2 9 6 2 2" xfId="15195" xr:uid="{00000000-0005-0000-0000-000081240000}"/>
    <cellStyle name="Normal 2 2 2 2 9 6 2 2 2" xfId="35247" xr:uid="{00000000-0005-0000-0000-000082240000}"/>
    <cellStyle name="Normal 2 2 2 2 9 6 2 3" xfId="26217" xr:uid="{00000000-0005-0000-0000-000083240000}"/>
    <cellStyle name="Normal 2 2 2 2 9 6 3" xfId="10713" xr:uid="{00000000-0005-0000-0000-000084240000}"/>
    <cellStyle name="Normal 2 2 2 2 9 6 3 2" xfId="30765" xr:uid="{00000000-0005-0000-0000-000085240000}"/>
    <cellStyle name="Normal 2 2 2 2 9 6 4" xfId="21735" xr:uid="{00000000-0005-0000-0000-000086240000}"/>
    <cellStyle name="Normal 2 2 2 2 9 7" xfId="3177" xr:uid="{00000000-0005-0000-0000-000087240000}"/>
    <cellStyle name="Normal 2 2 2 2 9 7 2" xfId="7659" xr:uid="{00000000-0005-0000-0000-000088240000}"/>
    <cellStyle name="Normal 2 2 2 2 9 7 2 2" xfId="16689" xr:uid="{00000000-0005-0000-0000-000089240000}"/>
    <cellStyle name="Normal 2 2 2 2 9 7 2 2 2" xfId="36741" xr:uid="{00000000-0005-0000-0000-00008A240000}"/>
    <cellStyle name="Normal 2 2 2 2 9 7 2 3" xfId="27711" xr:uid="{00000000-0005-0000-0000-00008B240000}"/>
    <cellStyle name="Normal 2 2 2 2 9 7 3" xfId="12207" xr:uid="{00000000-0005-0000-0000-00008C240000}"/>
    <cellStyle name="Normal 2 2 2 2 9 7 3 2" xfId="32259" xr:uid="{00000000-0005-0000-0000-00008D240000}"/>
    <cellStyle name="Normal 2 2 2 2 9 7 4" xfId="23229" xr:uid="{00000000-0005-0000-0000-00008E240000}"/>
    <cellStyle name="Normal 2 2 2 2 9 8" xfId="4671" xr:uid="{00000000-0005-0000-0000-00008F240000}"/>
    <cellStyle name="Normal 2 2 2 2 9 8 2" xfId="13701" xr:uid="{00000000-0005-0000-0000-000090240000}"/>
    <cellStyle name="Normal 2 2 2 2 9 8 2 2" xfId="33753" xr:uid="{00000000-0005-0000-0000-000091240000}"/>
    <cellStyle name="Normal 2 2 2 2 9 8 3" xfId="24723" xr:uid="{00000000-0005-0000-0000-000092240000}"/>
    <cellStyle name="Normal 2 2 2 2 9 9" xfId="9219" xr:uid="{00000000-0005-0000-0000-000093240000}"/>
    <cellStyle name="Normal 2 2 2 2 9 9 2" xfId="29271" xr:uid="{00000000-0005-0000-0000-000094240000}"/>
    <cellStyle name="Normal 2 2 2 3" xfId="28" xr:uid="{00000000-0005-0000-0000-000095240000}"/>
    <cellStyle name="Normal 2 2 2 3 10" xfId="400" xr:uid="{00000000-0005-0000-0000-000096240000}"/>
    <cellStyle name="Normal 2 2 2 3 10 2" xfId="1147" xr:uid="{00000000-0005-0000-0000-000097240000}"/>
    <cellStyle name="Normal 2 2 2 3 10 2 2" xfId="2641" xr:uid="{00000000-0005-0000-0000-000098240000}"/>
    <cellStyle name="Normal 2 2 2 3 10 2 2 2" xfId="7123" xr:uid="{00000000-0005-0000-0000-000099240000}"/>
    <cellStyle name="Normal 2 2 2 3 10 2 2 2 2" xfId="16153" xr:uid="{00000000-0005-0000-0000-00009A240000}"/>
    <cellStyle name="Normal 2 2 2 3 10 2 2 2 2 2" xfId="36205" xr:uid="{00000000-0005-0000-0000-00009B240000}"/>
    <cellStyle name="Normal 2 2 2 3 10 2 2 2 3" xfId="27175" xr:uid="{00000000-0005-0000-0000-00009C240000}"/>
    <cellStyle name="Normal 2 2 2 3 10 2 2 3" xfId="11671" xr:uid="{00000000-0005-0000-0000-00009D240000}"/>
    <cellStyle name="Normal 2 2 2 3 10 2 2 3 2" xfId="31723" xr:uid="{00000000-0005-0000-0000-00009E240000}"/>
    <cellStyle name="Normal 2 2 2 3 10 2 2 4" xfId="22693" xr:uid="{00000000-0005-0000-0000-00009F240000}"/>
    <cellStyle name="Normal 2 2 2 3 10 2 3" xfId="4135" xr:uid="{00000000-0005-0000-0000-0000A0240000}"/>
    <cellStyle name="Normal 2 2 2 3 10 2 3 2" xfId="8617" xr:uid="{00000000-0005-0000-0000-0000A1240000}"/>
    <cellStyle name="Normal 2 2 2 3 10 2 3 2 2" xfId="17647" xr:uid="{00000000-0005-0000-0000-0000A2240000}"/>
    <cellStyle name="Normal 2 2 2 3 10 2 3 2 2 2" xfId="37699" xr:uid="{00000000-0005-0000-0000-0000A3240000}"/>
    <cellStyle name="Normal 2 2 2 3 10 2 3 2 3" xfId="28669" xr:uid="{00000000-0005-0000-0000-0000A4240000}"/>
    <cellStyle name="Normal 2 2 2 3 10 2 3 3" xfId="13165" xr:uid="{00000000-0005-0000-0000-0000A5240000}"/>
    <cellStyle name="Normal 2 2 2 3 10 2 3 3 2" xfId="33217" xr:uid="{00000000-0005-0000-0000-0000A6240000}"/>
    <cellStyle name="Normal 2 2 2 3 10 2 3 4" xfId="24187" xr:uid="{00000000-0005-0000-0000-0000A7240000}"/>
    <cellStyle name="Normal 2 2 2 3 10 2 4" xfId="5629" xr:uid="{00000000-0005-0000-0000-0000A8240000}"/>
    <cellStyle name="Normal 2 2 2 3 10 2 4 2" xfId="14659" xr:uid="{00000000-0005-0000-0000-0000A9240000}"/>
    <cellStyle name="Normal 2 2 2 3 10 2 4 2 2" xfId="34711" xr:uid="{00000000-0005-0000-0000-0000AA240000}"/>
    <cellStyle name="Normal 2 2 2 3 10 2 4 3" xfId="25681" xr:uid="{00000000-0005-0000-0000-0000AB240000}"/>
    <cellStyle name="Normal 2 2 2 3 10 2 5" xfId="10177" xr:uid="{00000000-0005-0000-0000-0000AC240000}"/>
    <cellStyle name="Normal 2 2 2 3 10 2 5 2" xfId="30229" xr:uid="{00000000-0005-0000-0000-0000AD240000}"/>
    <cellStyle name="Normal 2 2 2 3 10 2 6" xfId="21199" xr:uid="{00000000-0005-0000-0000-0000AE240000}"/>
    <cellStyle name="Normal 2 2 2 3 10 3" xfId="1894" xr:uid="{00000000-0005-0000-0000-0000AF240000}"/>
    <cellStyle name="Normal 2 2 2 3 10 3 2" xfId="6376" xr:uid="{00000000-0005-0000-0000-0000B0240000}"/>
    <cellStyle name="Normal 2 2 2 3 10 3 2 2" xfId="15406" xr:uid="{00000000-0005-0000-0000-0000B1240000}"/>
    <cellStyle name="Normal 2 2 2 3 10 3 2 2 2" xfId="35458" xr:uid="{00000000-0005-0000-0000-0000B2240000}"/>
    <cellStyle name="Normal 2 2 2 3 10 3 2 3" xfId="26428" xr:uid="{00000000-0005-0000-0000-0000B3240000}"/>
    <cellStyle name="Normal 2 2 2 3 10 3 3" xfId="10924" xr:uid="{00000000-0005-0000-0000-0000B4240000}"/>
    <cellStyle name="Normal 2 2 2 3 10 3 3 2" xfId="30976" xr:uid="{00000000-0005-0000-0000-0000B5240000}"/>
    <cellStyle name="Normal 2 2 2 3 10 3 4" xfId="21946" xr:uid="{00000000-0005-0000-0000-0000B6240000}"/>
    <cellStyle name="Normal 2 2 2 3 10 4" xfId="3388" xr:uid="{00000000-0005-0000-0000-0000B7240000}"/>
    <cellStyle name="Normal 2 2 2 3 10 4 2" xfId="7870" xr:uid="{00000000-0005-0000-0000-0000B8240000}"/>
    <cellStyle name="Normal 2 2 2 3 10 4 2 2" xfId="16900" xr:uid="{00000000-0005-0000-0000-0000B9240000}"/>
    <cellStyle name="Normal 2 2 2 3 10 4 2 2 2" xfId="36952" xr:uid="{00000000-0005-0000-0000-0000BA240000}"/>
    <cellStyle name="Normal 2 2 2 3 10 4 2 3" xfId="27922" xr:uid="{00000000-0005-0000-0000-0000BB240000}"/>
    <cellStyle name="Normal 2 2 2 3 10 4 3" xfId="12418" xr:uid="{00000000-0005-0000-0000-0000BC240000}"/>
    <cellStyle name="Normal 2 2 2 3 10 4 3 2" xfId="32470" xr:uid="{00000000-0005-0000-0000-0000BD240000}"/>
    <cellStyle name="Normal 2 2 2 3 10 4 4" xfId="23440" xr:uid="{00000000-0005-0000-0000-0000BE240000}"/>
    <cellStyle name="Normal 2 2 2 3 10 5" xfId="4882" xr:uid="{00000000-0005-0000-0000-0000BF240000}"/>
    <cellStyle name="Normal 2 2 2 3 10 5 2" xfId="13912" xr:uid="{00000000-0005-0000-0000-0000C0240000}"/>
    <cellStyle name="Normal 2 2 2 3 10 5 2 2" xfId="33964" xr:uid="{00000000-0005-0000-0000-0000C1240000}"/>
    <cellStyle name="Normal 2 2 2 3 10 5 3" xfId="24934" xr:uid="{00000000-0005-0000-0000-0000C2240000}"/>
    <cellStyle name="Normal 2 2 2 3 10 6" xfId="9430" xr:uid="{00000000-0005-0000-0000-0000C3240000}"/>
    <cellStyle name="Normal 2 2 2 3 10 6 2" xfId="29482" xr:uid="{00000000-0005-0000-0000-0000C4240000}"/>
    <cellStyle name="Normal 2 2 2 3 10 7" xfId="20452" xr:uid="{00000000-0005-0000-0000-0000C5240000}"/>
    <cellStyle name="Normal 2 2 2 3 11" xfId="586" xr:uid="{00000000-0005-0000-0000-0000C6240000}"/>
    <cellStyle name="Normal 2 2 2 3 11 2" xfId="1333" xr:uid="{00000000-0005-0000-0000-0000C7240000}"/>
    <cellStyle name="Normal 2 2 2 3 11 2 2" xfId="2827" xr:uid="{00000000-0005-0000-0000-0000C8240000}"/>
    <cellStyle name="Normal 2 2 2 3 11 2 2 2" xfId="7309" xr:uid="{00000000-0005-0000-0000-0000C9240000}"/>
    <cellStyle name="Normal 2 2 2 3 11 2 2 2 2" xfId="16339" xr:uid="{00000000-0005-0000-0000-0000CA240000}"/>
    <cellStyle name="Normal 2 2 2 3 11 2 2 2 2 2" xfId="36391" xr:uid="{00000000-0005-0000-0000-0000CB240000}"/>
    <cellStyle name="Normal 2 2 2 3 11 2 2 2 3" xfId="27361" xr:uid="{00000000-0005-0000-0000-0000CC240000}"/>
    <cellStyle name="Normal 2 2 2 3 11 2 2 3" xfId="11857" xr:uid="{00000000-0005-0000-0000-0000CD240000}"/>
    <cellStyle name="Normal 2 2 2 3 11 2 2 3 2" xfId="31909" xr:uid="{00000000-0005-0000-0000-0000CE240000}"/>
    <cellStyle name="Normal 2 2 2 3 11 2 2 4" xfId="22879" xr:uid="{00000000-0005-0000-0000-0000CF240000}"/>
    <cellStyle name="Normal 2 2 2 3 11 2 3" xfId="4321" xr:uid="{00000000-0005-0000-0000-0000D0240000}"/>
    <cellStyle name="Normal 2 2 2 3 11 2 3 2" xfId="8803" xr:uid="{00000000-0005-0000-0000-0000D1240000}"/>
    <cellStyle name="Normal 2 2 2 3 11 2 3 2 2" xfId="17833" xr:uid="{00000000-0005-0000-0000-0000D2240000}"/>
    <cellStyle name="Normal 2 2 2 3 11 2 3 2 2 2" xfId="37885" xr:uid="{00000000-0005-0000-0000-0000D3240000}"/>
    <cellStyle name="Normal 2 2 2 3 11 2 3 2 3" xfId="28855" xr:uid="{00000000-0005-0000-0000-0000D4240000}"/>
    <cellStyle name="Normal 2 2 2 3 11 2 3 3" xfId="13351" xr:uid="{00000000-0005-0000-0000-0000D5240000}"/>
    <cellStyle name="Normal 2 2 2 3 11 2 3 3 2" xfId="33403" xr:uid="{00000000-0005-0000-0000-0000D6240000}"/>
    <cellStyle name="Normal 2 2 2 3 11 2 3 4" xfId="24373" xr:uid="{00000000-0005-0000-0000-0000D7240000}"/>
    <cellStyle name="Normal 2 2 2 3 11 2 4" xfId="5815" xr:uid="{00000000-0005-0000-0000-0000D8240000}"/>
    <cellStyle name="Normal 2 2 2 3 11 2 4 2" xfId="14845" xr:uid="{00000000-0005-0000-0000-0000D9240000}"/>
    <cellStyle name="Normal 2 2 2 3 11 2 4 2 2" xfId="34897" xr:uid="{00000000-0005-0000-0000-0000DA240000}"/>
    <cellStyle name="Normal 2 2 2 3 11 2 4 3" xfId="25867" xr:uid="{00000000-0005-0000-0000-0000DB240000}"/>
    <cellStyle name="Normal 2 2 2 3 11 2 5" xfId="10363" xr:uid="{00000000-0005-0000-0000-0000DC240000}"/>
    <cellStyle name="Normal 2 2 2 3 11 2 5 2" xfId="30415" xr:uid="{00000000-0005-0000-0000-0000DD240000}"/>
    <cellStyle name="Normal 2 2 2 3 11 2 6" xfId="21385" xr:uid="{00000000-0005-0000-0000-0000DE240000}"/>
    <cellStyle name="Normal 2 2 2 3 11 3" xfId="2080" xr:uid="{00000000-0005-0000-0000-0000DF240000}"/>
    <cellStyle name="Normal 2 2 2 3 11 3 2" xfId="6562" xr:uid="{00000000-0005-0000-0000-0000E0240000}"/>
    <cellStyle name="Normal 2 2 2 3 11 3 2 2" xfId="15592" xr:uid="{00000000-0005-0000-0000-0000E1240000}"/>
    <cellStyle name="Normal 2 2 2 3 11 3 2 2 2" xfId="35644" xr:uid="{00000000-0005-0000-0000-0000E2240000}"/>
    <cellStyle name="Normal 2 2 2 3 11 3 2 3" xfId="26614" xr:uid="{00000000-0005-0000-0000-0000E3240000}"/>
    <cellStyle name="Normal 2 2 2 3 11 3 3" xfId="11110" xr:uid="{00000000-0005-0000-0000-0000E4240000}"/>
    <cellStyle name="Normal 2 2 2 3 11 3 3 2" xfId="31162" xr:uid="{00000000-0005-0000-0000-0000E5240000}"/>
    <cellStyle name="Normal 2 2 2 3 11 3 4" xfId="22132" xr:uid="{00000000-0005-0000-0000-0000E6240000}"/>
    <cellStyle name="Normal 2 2 2 3 11 4" xfId="3574" xr:uid="{00000000-0005-0000-0000-0000E7240000}"/>
    <cellStyle name="Normal 2 2 2 3 11 4 2" xfId="8056" xr:uid="{00000000-0005-0000-0000-0000E8240000}"/>
    <cellStyle name="Normal 2 2 2 3 11 4 2 2" xfId="17086" xr:uid="{00000000-0005-0000-0000-0000E9240000}"/>
    <cellStyle name="Normal 2 2 2 3 11 4 2 2 2" xfId="37138" xr:uid="{00000000-0005-0000-0000-0000EA240000}"/>
    <cellStyle name="Normal 2 2 2 3 11 4 2 3" xfId="28108" xr:uid="{00000000-0005-0000-0000-0000EB240000}"/>
    <cellStyle name="Normal 2 2 2 3 11 4 3" xfId="12604" xr:uid="{00000000-0005-0000-0000-0000EC240000}"/>
    <cellStyle name="Normal 2 2 2 3 11 4 3 2" xfId="32656" xr:uid="{00000000-0005-0000-0000-0000ED240000}"/>
    <cellStyle name="Normal 2 2 2 3 11 4 4" xfId="23626" xr:uid="{00000000-0005-0000-0000-0000EE240000}"/>
    <cellStyle name="Normal 2 2 2 3 11 5" xfId="5068" xr:uid="{00000000-0005-0000-0000-0000EF240000}"/>
    <cellStyle name="Normal 2 2 2 3 11 5 2" xfId="14098" xr:uid="{00000000-0005-0000-0000-0000F0240000}"/>
    <cellStyle name="Normal 2 2 2 3 11 5 2 2" xfId="34150" xr:uid="{00000000-0005-0000-0000-0000F1240000}"/>
    <cellStyle name="Normal 2 2 2 3 11 5 3" xfId="25120" xr:uid="{00000000-0005-0000-0000-0000F2240000}"/>
    <cellStyle name="Normal 2 2 2 3 11 6" xfId="9616" xr:uid="{00000000-0005-0000-0000-0000F3240000}"/>
    <cellStyle name="Normal 2 2 2 3 11 6 2" xfId="29668" xr:uid="{00000000-0005-0000-0000-0000F4240000}"/>
    <cellStyle name="Normal 2 2 2 3 11 7" xfId="20638" xr:uid="{00000000-0005-0000-0000-0000F5240000}"/>
    <cellStyle name="Normal 2 2 2 3 12" xfId="773" xr:uid="{00000000-0005-0000-0000-0000F6240000}"/>
    <cellStyle name="Normal 2 2 2 3 12 2" xfId="2267" xr:uid="{00000000-0005-0000-0000-0000F7240000}"/>
    <cellStyle name="Normal 2 2 2 3 12 2 2" xfId="6749" xr:uid="{00000000-0005-0000-0000-0000F8240000}"/>
    <cellStyle name="Normal 2 2 2 3 12 2 2 2" xfId="15779" xr:uid="{00000000-0005-0000-0000-0000F9240000}"/>
    <cellStyle name="Normal 2 2 2 3 12 2 2 2 2" xfId="35831" xr:uid="{00000000-0005-0000-0000-0000FA240000}"/>
    <cellStyle name="Normal 2 2 2 3 12 2 2 3" xfId="26801" xr:uid="{00000000-0005-0000-0000-0000FB240000}"/>
    <cellStyle name="Normal 2 2 2 3 12 2 3" xfId="11297" xr:uid="{00000000-0005-0000-0000-0000FC240000}"/>
    <cellStyle name="Normal 2 2 2 3 12 2 3 2" xfId="31349" xr:uid="{00000000-0005-0000-0000-0000FD240000}"/>
    <cellStyle name="Normal 2 2 2 3 12 2 4" xfId="22319" xr:uid="{00000000-0005-0000-0000-0000FE240000}"/>
    <cellStyle name="Normal 2 2 2 3 12 3" xfId="3761" xr:uid="{00000000-0005-0000-0000-0000FF240000}"/>
    <cellStyle name="Normal 2 2 2 3 12 3 2" xfId="8243" xr:uid="{00000000-0005-0000-0000-000000250000}"/>
    <cellStyle name="Normal 2 2 2 3 12 3 2 2" xfId="17273" xr:uid="{00000000-0005-0000-0000-000001250000}"/>
    <cellStyle name="Normal 2 2 2 3 12 3 2 2 2" xfId="37325" xr:uid="{00000000-0005-0000-0000-000002250000}"/>
    <cellStyle name="Normal 2 2 2 3 12 3 2 3" xfId="28295" xr:uid="{00000000-0005-0000-0000-000003250000}"/>
    <cellStyle name="Normal 2 2 2 3 12 3 3" xfId="12791" xr:uid="{00000000-0005-0000-0000-000004250000}"/>
    <cellStyle name="Normal 2 2 2 3 12 3 3 2" xfId="32843" xr:uid="{00000000-0005-0000-0000-000005250000}"/>
    <cellStyle name="Normal 2 2 2 3 12 3 4" xfId="23813" xr:uid="{00000000-0005-0000-0000-000006250000}"/>
    <cellStyle name="Normal 2 2 2 3 12 4" xfId="5255" xr:uid="{00000000-0005-0000-0000-000007250000}"/>
    <cellStyle name="Normal 2 2 2 3 12 4 2" xfId="14285" xr:uid="{00000000-0005-0000-0000-000008250000}"/>
    <cellStyle name="Normal 2 2 2 3 12 4 2 2" xfId="34337" xr:uid="{00000000-0005-0000-0000-000009250000}"/>
    <cellStyle name="Normal 2 2 2 3 12 4 3" xfId="25307" xr:uid="{00000000-0005-0000-0000-00000A250000}"/>
    <cellStyle name="Normal 2 2 2 3 12 5" xfId="9803" xr:uid="{00000000-0005-0000-0000-00000B250000}"/>
    <cellStyle name="Normal 2 2 2 3 12 5 2" xfId="29855" xr:uid="{00000000-0005-0000-0000-00000C250000}"/>
    <cellStyle name="Normal 2 2 2 3 12 6" xfId="20825" xr:uid="{00000000-0005-0000-0000-00000D250000}"/>
    <cellStyle name="Normal 2 2 2 3 13" xfId="1522" xr:uid="{00000000-0005-0000-0000-00000E250000}"/>
    <cellStyle name="Normal 2 2 2 3 13 2" xfId="6004" xr:uid="{00000000-0005-0000-0000-00000F250000}"/>
    <cellStyle name="Normal 2 2 2 3 13 2 2" xfId="15034" xr:uid="{00000000-0005-0000-0000-000010250000}"/>
    <cellStyle name="Normal 2 2 2 3 13 2 2 2" xfId="35086" xr:uid="{00000000-0005-0000-0000-000011250000}"/>
    <cellStyle name="Normal 2 2 2 3 13 2 3" xfId="26056" xr:uid="{00000000-0005-0000-0000-000012250000}"/>
    <cellStyle name="Normal 2 2 2 3 13 3" xfId="10552" xr:uid="{00000000-0005-0000-0000-000013250000}"/>
    <cellStyle name="Normal 2 2 2 3 13 3 2" xfId="30604" xr:uid="{00000000-0005-0000-0000-000014250000}"/>
    <cellStyle name="Normal 2 2 2 3 13 4" xfId="21574" xr:uid="{00000000-0005-0000-0000-000015250000}"/>
    <cellStyle name="Normal 2 2 2 3 14" xfId="3016" xr:uid="{00000000-0005-0000-0000-000016250000}"/>
    <cellStyle name="Normal 2 2 2 3 14 2" xfId="7498" xr:uid="{00000000-0005-0000-0000-000017250000}"/>
    <cellStyle name="Normal 2 2 2 3 14 2 2" xfId="16528" xr:uid="{00000000-0005-0000-0000-000018250000}"/>
    <cellStyle name="Normal 2 2 2 3 14 2 2 2" xfId="36580" xr:uid="{00000000-0005-0000-0000-000019250000}"/>
    <cellStyle name="Normal 2 2 2 3 14 2 3" xfId="27550" xr:uid="{00000000-0005-0000-0000-00001A250000}"/>
    <cellStyle name="Normal 2 2 2 3 14 3" xfId="12046" xr:uid="{00000000-0005-0000-0000-00001B250000}"/>
    <cellStyle name="Normal 2 2 2 3 14 3 2" xfId="32098" xr:uid="{00000000-0005-0000-0000-00001C250000}"/>
    <cellStyle name="Normal 2 2 2 3 14 4" xfId="23068" xr:uid="{00000000-0005-0000-0000-00001D250000}"/>
    <cellStyle name="Normal 2 2 2 3 15" xfId="4510" xr:uid="{00000000-0005-0000-0000-00001E250000}"/>
    <cellStyle name="Normal 2 2 2 3 15 2" xfId="13540" xr:uid="{00000000-0005-0000-0000-00001F250000}"/>
    <cellStyle name="Normal 2 2 2 3 15 2 2" xfId="33592" xr:uid="{00000000-0005-0000-0000-000020250000}"/>
    <cellStyle name="Normal 2 2 2 3 15 3" xfId="24562" xr:uid="{00000000-0005-0000-0000-000021250000}"/>
    <cellStyle name="Normal 2 2 2 3 16" xfId="9058" xr:uid="{00000000-0005-0000-0000-000022250000}"/>
    <cellStyle name="Normal 2 2 2 3 16 2" xfId="29110" xr:uid="{00000000-0005-0000-0000-000023250000}"/>
    <cellStyle name="Normal 2 2 2 3 17" xfId="20080" xr:uid="{00000000-0005-0000-0000-000024250000}"/>
    <cellStyle name="Normal 2 2 2 3 2" xfId="51" xr:uid="{00000000-0005-0000-0000-000025250000}"/>
    <cellStyle name="Normal 2 2 2 3 2 10" xfId="20103" xr:uid="{00000000-0005-0000-0000-000026250000}"/>
    <cellStyle name="Normal 2 2 2 3 2 2" xfId="237" xr:uid="{00000000-0005-0000-0000-000027250000}"/>
    <cellStyle name="Normal 2 2 2 3 2 2 2" xfId="982" xr:uid="{00000000-0005-0000-0000-000028250000}"/>
    <cellStyle name="Normal 2 2 2 3 2 2 2 2" xfId="2476" xr:uid="{00000000-0005-0000-0000-000029250000}"/>
    <cellStyle name="Normal 2 2 2 3 2 2 2 2 2" xfId="6958" xr:uid="{00000000-0005-0000-0000-00002A250000}"/>
    <cellStyle name="Normal 2 2 2 3 2 2 2 2 2 2" xfId="15988" xr:uid="{00000000-0005-0000-0000-00002B250000}"/>
    <cellStyle name="Normal 2 2 2 3 2 2 2 2 2 2 2" xfId="36040" xr:uid="{00000000-0005-0000-0000-00002C250000}"/>
    <cellStyle name="Normal 2 2 2 3 2 2 2 2 2 3" xfId="27010" xr:uid="{00000000-0005-0000-0000-00002D250000}"/>
    <cellStyle name="Normal 2 2 2 3 2 2 2 2 3" xfId="11506" xr:uid="{00000000-0005-0000-0000-00002E250000}"/>
    <cellStyle name="Normal 2 2 2 3 2 2 2 2 3 2" xfId="31558" xr:uid="{00000000-0005-0000-0000-00002F250000}"/>
    <cellStyle name="Normal 2 2 2 3 2 2 2 2 4" xfId="22528" xr:uid="{00000000-0005-0000-0000-000030250000}"/>
    <cellStyle name="Normal 2 2 2 3 2 2 2 3" xfId="3970" xr:uid="{00000000-0005-0000-0000-000031250000}"/>
    <cellStyle name="Normal 2 2 2 3 2 2 2 3 2" xfId="8452" xr:uid="{00000000-0005-0000-0000-000032250000}"/>
    <cellStyle name="Normal 2 2 2 3 2 2 2 3 2 2" xfId="17482" xr:uid="{00000000-0005-0000-0000-000033250000}"/>
    <cellStyle name="Normal 2 2 2 3 2 2 2 3 2 2 2" xfId="37534" xr:uid="{00000000-0005-0000-0000-000034250000}"/>
    <cellStyle name="Normal 2 2 2 3 2 2 2 3 2 3" xfId="28504" xr:uid="{00000000-0005-0000-0000-000035250000}"/>
    <cellStyle name="Normal 2 2 2 3 2 2 2 3 3" xfId="13000" xr:uid="{00000000-0005-0000-0000-000036250000}"/>
    <cellStyle name="Normal 2 2 2 3 2 2 2 3 3 2" xfId="33052" xr:uid="{00000000-0005-0000-0000-000037250000}"/>
    <cellStyle name="Normal 2 2 2 3 2 2 2 3 4" xfId="24022" xr:uid="{00000000-0005-0000-0000-000038250000}"/>
    <cellStyle name="Normal 2 2 2 3 2 2 2 4" xfId="5464" xr:uid="{00000000-0005-0000-0000-000039250000}"/>
    <cellStyle name="Normal 2 2 2 3 2 2 2 4 2" xfId="14494" xr:uid="{00000000-0005-0000-0000-00003A250000}"/>
    <cellStyle name="Normal 2 2 2 3 2 2 2 4 2 2" xfId="34546" xr:uid="{00000000-0005-0000-0000-00003B250000}"/>
    <cellStyle name="Normal 2 2 2 3 2 2 2 4 3" xfId="25516" xr:uid="{00000000-0005-0000-0000-00003C250000}"/>
    <cellStyle name="Normal 2 2 2 3 2 2 2 5" xfId="10012" xr:uid="{00000000-0005-0000-0000-00003D250000}"/>
    <cellStyle name="Normal 2 2 2 3 2 2 2 5 2" xfId="30064" xr:uid="{00000000-0005-0000-0000-00003E250000}"/>
    <cellStyle name="Normal 2 2 2 3 2 2 2 6" xfId="21034" xr:uid="{00000000-0005-0000-0000-00003F250000}"/>
    <cellStyle name="Normal 2 2 2 3 2 2 3" xfId="1731" xr:uid="{00000000-0005-0000-0000-000040250000}"/>
    <cellStyle name="Normal 2 2 2 3 2 2 3 2" xfId="6213" xr:uid="{00000000-0005-0000-0000-000041250000}"/>
    <cellStyle name="Normal 2 2 2 3 2 2 3 2 2" xfId="15243" xr:uid="{00000000-0005-0000-0000-000042250000}"/>
    <cellStyle name="Normal 2 2 2 3 2 2 3 2 2 2" xfId="35295" xr:uid="{00000000-0005-0000-0000-000043250000}"/>
    <cellStyle name="Normal 2 2 2 3 2 2 3 2 3" xfId="26265" xr:uid="{00000000-0005-0000-0000-000044250000}"/>
    <cellStyle name="Normal 2 2 2 3 2 2 3 3" xfId="10761" xr:uid="{00000000-0005-0000-0000-000045250000}"/>
    <cellStyle name="Normal 2 2 2 3 2 2 3 3 2" xfId="30813" xr:uid="{00000000-0005-0000-0000-000046250000}"/>
    <cellStyle name="Normal 2 2 2 3 2 2 3 4" xfId="21783" xr:uid="{00000000-0005-0000-0000-000047250000}"/>
    <cellStyle name="Normal 2 2 2 3 2 2 4" xfId="3225" xr:uid="{00000000-0005-0000-0000-000048250000}"/>
    <cellStyle name="Normal 2 2 2 3 2 2 4 2" xfId="7707" xr:uid="{00000000-0005-0000-0000-000049250000}"/>
    <cellStyle name="Normal 2 2 2 3 2 2 4 2 2" xfId="16737" xr:uid="{00000000-0005-0000-0000-00004A250000}"/>
    <cellStyle name="Normal 2 2 2 3 2 2 4 2 2 2" xfId="36789" xr:uid="{00000000-0005-0000-0000-00004B250000}"/>
    <cellStyle name="Normal 2 2 2 3 2 2 4 2 3" xfId="27759" xr:uid="{00000000-0005-0000-0000-00004C250000}"/>
    <cellStyle name="Normal 2 2 2 3 2 2 4 3" xfId="12255" xr:uid="{00000000-0005-0000-0000-00004D250000}"/>
    <cellStyle name="Normal 2 2 2 3 2 2 4 3 2" xfId="32307" xr:uid="{00000000-0005-0000-0000-00004E250000}"/>
    <cellStyle name="Normal 2 2 2 3 2 2 4 4" xfId="23277" xr:uid="{00000000-0005-0000-0000-00004F250000}"/>
    <cellStyle name="Normal 2 2 2 3 2 2 5" xfId="4719" xr:uid="{00000000-0005-0000-0000-000050250000}"/>
    <cellStyle name="Normal 2 2 2 3 2 2 5 2" xfId="13749" xr:uid="{00000000-0005-0000-0000-000051250000}"/>
    <cellStyle name="Normal 2 2 2 3 2 2 5 2 2" xfId="33801" xr:uid="{00000000-0005-0000-0000-000052250000}"/>
    <cellStyle name="Normal 2 2 2 3 2 2 5 3" xfId="24771" xr:uid="{00000000-0005-0000-0000-000053250000}"/>
    <cellStyle name="Normal 2 2 2 3 2 2 6" xfId="9267" xr:uid="{00000000-0005-0000-0000-000054250000}"/>
    <cellStyle name="Normal 2 2 2 3 2 2 6 2" xfId="29319" xr:uid="{00000000-0005-0000-0000-000055250000}"/>
    <cellStyle name="Normal 2 2 2 3 2 2 7" xfId="20289" xr:uid="{00000000-0005-0000-0000-000056250000}"/>
    <cellStyle name="Normal 2 2 2 3 2 3" xfId="423" xr:uid="{00000000-0005-0000-0000-000057250000}"/>
    <cellStyle name="Normal 2 2 2 3 2 3 2" xfId="1170" xr:uid="{00000000-0005-0000-0000-000058250000}"/>
    <cellStyle name="Normal 2 2 2 3 2 3 2 2" xfId="2664" xr:uid="{00000000-0005-0000-0000-000059250000}"/>
    <cellStyle name="Normal 2 2 2 3 2 3 2 2 2" xfId="7146" xr:uid="{00000000-0005-0000-0000-00005A250000}"/>
    <cellStyle name="Normal 2 2 2 3 2 3 2 2 2 2" xfId="16176" xr:uid="{00000000-0005-0000-0000-00005B250000}"/>
    <cellStyle name="Normal 2 2 2 3 2 3 2 2 2 2 2" xfId="36228" xr:uid="{00000000-0005-0000-0000-00005C250000}"/>
    <cellStyle name="Normal 2 2 2 3 2 3 2 2 2 3" xfId="27198" xr:uid="{00000000-0005-0000-0000-00005D250000}"/>
    <cellStyle name="Normal 2 2 2 3 2 3 2 2 3" xfId="11694" xr:uid="{00000000-0005-0000-0000-00005E250000}"/>
    <cellStyle name="Normal 2 2 2 3 2 3 2 2 3 2" xfId="31746" xr:uid="{00000000-0005-0000-0000-00005F250000}"/>
    <cellStyle name="Normal 2 2 2 3 2 3 2 2 4" xfId="22716" xr:uid="{00000000-0005-0000-0000-000060250000}"/>
    <cellStyle name="Normal 2 2 2 3 2 3 2 3" xfId="4158" xr:uid="{00000000-0005-0000-0000-000061250000}"/>
    <cellStyle name="Normal 2 2 2 3 2 3 2 3 2" xfId="8640" xr:uid="{00000000-0005-0000-0000-000062250000}"/>
    <cellStyle name="Normal 2 2 2 3 2 3 2 3 2 2" xfId="17670" xr:uid="{00000000-0005-0000-0000-000063250000}"/>
    <cellStyle name="Normal 2 2 2 3 2 3 2 3 2 2 2" xfId="37722" xr:uid="{00000000-0005-0000-0000-000064250000}"/>
    <cellStyle name="Normal 2 2 2 3 2 3 2 3 2 3" xfId="28692" xr:uid="{00000000-0005-0000-0000-000065250000}"/>
    <cellStyle name="Normal 2 2 2 3 2 3 2 3 3" xfId="13188" xr:uid="{00000000-0005-0000-0000-000066250000}"/>
    <cellStyle name="Normal 2 2 2 3 2 3 2 3 3 2" xfId="33240" xr:uid="{00000000-0005-0000-0000-000067250000}"/>
    <cellStyle name="Normal 2 2 2 3 2 3 2 3 4" xfId="24210" xr:uid="{00000000-0005-0000-0000-000068250000}"/>
    <cellStyle name="Normal 2 2 2 3 2 3 2 4" xfId="5652" xr:uid="{00000000-0005-0000-0000-000069250000}"/>
    <cellStyle name="Normal 2 2 2 3 2 3 2 4 2" xfId="14682" xr:uid="{00000000-0005-0000-0000-00006A250000}"/>
    <cellStyle name="Normal 2 2 2 3 2 3 2 4 2 2" xfId="34734" xr:uid="{00000000-0005-0000-0000-00006B250000}"/>
    <cellStyle name="Normal 2 2 2 3 2 3 2 4 3" xfId="25704" xr:uid="{00000000-0005-0000-0000-00006C250000}"/>
    <cellStyle name="Normal 2 2 2 3 2 3 2 5" xfId="10200" xr:uid="{00000000-0005-0000-0000-00006D250000}"/>
    <cellStyle name="Normal 2 2 2 3 2 3 2 5 2" xfId="30252" xr:uid="{00000000-0005-0000-0000-00006E250000}"/>
    <cellStyle name="Normal 2 2 2 3 2 3 2 6" xfId="21222" xr:uid="{00000000-0005-0000-0000-00006F250000}"/>
    <cellStyle name="Normal 2 2 2 3 2 3 3" xfId="1917" xr:uid="{00000000-0005-0000-0000-000070250000}"/>
    <cellStyle name="Normal 2 2 2 3 2 3 3 2" xfId="6399" xr:uid="{00000000-0005-0000-0000-000071250000}"/>
    <cellStyle name="Normal 2 2 2 3 2 3 3 2 2" xfId="15429" xr:uid="{00000000-0005-0000-0000-000072250000}"/>
    <cellStyle name="Normal 2 2 2 3 2 3 3 2 2 2" xfId="35481" xr:uid="{00000000-0005-0000-0000-000073250000}"/>
    <cellStyle name="Normal 2 2 2 3 2 3 3 2 3" xfId="26451" xr:uid="{00000000-0005-0000-0000-000074250000}"/>
    <cellStyle name="Normal 2 2 2 3 2 3 3 3" xfId="10947" xr:uid="{00000000-0005-0000-0000-000075250000}"/>
    <cellStyle name="Normal 2 2 2 3 2 3 3 3 2" xfId="30999" xr:uid="{00000000-0005-0000-0000-000076250000}"/>
    <cellStyle name="Normal 2 2 2 3 2 3 3 4" xfId="21969" xr:uid="{00000000-0005-0000-0000-000077250000}"/>
    <cellStyle name="Normal 2 2 2 3 2 3 4" xfId="3411" xr:uid="{00000000-0005-0000-0000-000078250000}"/>
    <cellStyle name="Normal 2 2 2 3 2 3 4 2" xfId="7893" xr:uid="{00000000-0005-0000-0000-000079250000}"/>
    <cellStyle name="Normal 2 2 2 3 2 3 4 2 2" xfId="16923" xr:uid="{00000000-0005-0000-0000-00007A250000}"/>
    <cellStyle name="Normal 2 2 2 3 2 3 4 2 2 2" xfId="36975" xr:uid="{00000000-0005-0000-0000-00007B250000}"/>
    <cellStyle name="Normal 2 2 2 3 2 3 4 2 3" xfId="27945" xr:uid="{00000000-0005-0000-0000-00007C250000}"/>
    <cellStyle name="Normal 2 2 2 3 2 3 4 3" xfId="12441" xr:uid="{00000000-0005-0000-0000-00007D250000}"/>
    <cellStyle name="Normal 2 2 2 3 2 3 4 3 2" xfId="32493" xr:uid="{00000000-0005-0000-0000-00007E250000}"/>
    <cellStyle name="Normal 2 2 2 3 2 3 4 4" xfId="23463" xr:uid="{00000000-0005-0000-0000-00007F250000}"/>
    <cellStyle name="Normal 2 2 2 3 2 3 5" xfId="4905" xr:uid="{00000000-0005-0000-0000-000080250000}"/>
    <cellStyle name="Normal 2 2 2 3 2 3 5 2" xfId="13935" xr:uid="{00000000-0005-0000-0000-000081250000}"/>
    <cellStyle name="Normal 2 2 2 3 2 3 5 2 2" xfId="33987" xr:uid="{00000000-0005-0000-0000-000082250000}"/>
    <cellStyle name="Normal 2 2 2 3 2 3 5 3" xfId="24957" xr:uid="{00000000-0005-0000-0000-000083250000}"/>
    <cellStyle name="Normal 2 2 2 3 2 3 6" xfId="9453" xr:uid="{00000000-0005-0000-0000-000084250000}"/>
    <cellStyle name="Normal 2 2 2 3 2 3 6 2" xfId="29505" xr:uid="{00000000-0005-0000-0000-000085250000}"/>
    <cellStyle name="Normal 2 2 2 3 2 3 7" xfId="20475" xr:uid="{00000000-0005-0000-0000-000086250000}"/>
    <cellStyle name="Normal 2 2 2 3 2 4" xfId="609" xr:uid="{00000000-0005-0000-0000-000087250000}"/>
    <cellStyle name="Normal 2 2 2 3 2 4 2" xfId="1356" xr:uid="{00000000-0005-0000-0000-000088250000}"/>
    <cellStyle name="Normal 2 2 2 3 2 4 2 2" xfId="2850" xr:uid="{00000000-0005-0000-0000-000089250000}"/>
    <cellStyle name="Normal 2 2 2 3 2 4 2 2 2" xfId="7332" xr:uid="{00000000-0005-0000-0000-00008A250000}"/>
    <cellStyle name="Normal 2 2 2 3 2 4 2 2 2 2" xfId="16362" xr:uid="{00000000-0005-0000-0000-00008B250000}"/>
    <cellStyle name="Normal 2 2 2 3 2 4 2 2 2 2 2" xfId="36414" xr:uid="{00000000-0005-0000-0000-00008C250000}"/>
    <cellStyle name="Normal 2 2 2 3 2 4 2 2 2 3" xfId="27384" xr:uid="{00000000-0005-0000-0000-00008D250000}"/>
    <cellStyle name="Normal 2 2 2 3 2 4 2 2 3" xfId="11880" xr:uid="{00000000-0005-0000-0000-00008E250000}"/>
    <cellStyle name="Normal 2 2 2 3 2 4 2 2 3 2" xfId="31932" xr:uid="{00000000-0005-0000-0000-00008F250000}"/>
    <cellStyle name="Normal 2 2 2 3 2 4 2 2 4" xfId="22902" xr:uid="{00000000-0005-0000-0000-000090250000}"/>
    <cellStyle name="Normal 2 2 2 3 2 4 2 3" xfId="4344" xr:uid="{00000000-0005-0000-0000-000091250000}"/>
    <cellStyle name="Normal 2 2 2 3 2 4 2 3 2" xfId="8826" xr:uid="{00000000-0005-0000-0000-000092250000}"/>
    <cellStyle name="Normal 2 2 2 3 2 4 2 3 2 2" xfId="17856" xr:uid="{00000000-0005-0000-0000-000093250000}"/>
    <cellStyle name="Normal 2 2 2 3 2 4 2 3 2 2 2" xfId="37908" xr:uid="{00000000-0005-0000-0000-000094250000}"/>
    <cellStyle name="Normal 2 2 2 3 2 4 2 3 2 3" xfId="28878" xr:uid="{00000000-0005-0000-0000-000095250000}"/>
    <cellStyle name="Normal 2 2 2 3 2 4 2 3 3" xfId="13374" xr:uid="{00000000-0005-0000-0000-000096250000}"/>
    <cellStyle name="Normal 2 2 2 3 2 4 2 3 3 2" xfId="33426" xr:uid="{00000000-0005-0000-0000-000097250000}"/>
    <cellStyle name="Normal 2 2 2 3 2 4 2 3 4" xfId="24396" xr:uid="{00000000-0005-0000-0000-000098250000}"/>
    <cellStyle name="Normal 2 2 2 3 2 4 2 4" xfId="5838" xr:uid="{00000000-0005-0000-0000-000099250000}"/>
    <cellStyle name="Normal 2 2 2 3 2 4 2 4 2" xfId="14868" xr:uid="{00000000-0005-0000-0000-00009A250000}"/>
    <cellStyle name="Normal 2 2 2 3 2 4 2 4 2 2" xfId="34920" xr:uid="{00000000-0005-0000-0000-00009B250000}"/>
    <cellStyle name="Normal 2 2 2 3 2 4 2 4 3" xfId="25890" xr:uid="{00000000-0005-0000-0000-00009C250000}"/>
    <cellStyle name="Normal 2 2 2 3 2 4 2 5" xfId="10386" xr:uid="{00000000-0005-0000-0000-00009D250000}"/>
    <cellStyle name="Normal 2 2 2 3 2 4 2 5 2" xfId="30438" xr:uid="{00000000-0005-0000-0000-00009E250000}"/>
    <cellStyle name="Normal 2 2 2 3 2 4 2 6" xfId="21408" xr:uid="{00000000-0005-0000-0000-00009F250000}"/>
    <cellStyle name="Normal 2 2 2 3 2 4 3" xfId="2103" xr:uid="{00000000-0005-0000-0000-0000A0250000}"/>
    <cellStyle name="Normal 2 2 2 3 2 4 3 2" xfId="6585" xr:uid="{00000000-0005-0000-0000-0000A1250000}"/>
    <cellStyle name="Normal 2 2 2 3 2 4 3 2 2" xfId="15615" xr:uid="{00000000-0005-0000-0000-0000A2250000}"/>
    <cellStyle name="Normal 2 2 2 3 2 4 3 2 2 2" xfId="35667" xr:uid="{00000000-0005-0000-0000-0000A3250000}"/>
    <cellStyle name="Normal 2 2 2 3 2 4 3 2 3" xfId="26637" xr:uid="{00000000-0005-0000-0000-0000A4250000}"/>
    <cellStyle name="Normal 2 2 2 3 2 4 3 3" xfId="11133" xr:uid="{00000000-0005-0000-0000-0000A5250000}"/>
    <cellStyle name="Normal 2 2 2 3 2 4 3 3 2" xfId="31185" xr:uid="{00000000-0005-0000-0000-0000A6250000}"/>
    <cellStyle name="Normal 2 2 2 3 2 4 3 4" xfId="22155" xr:uid="{00000000-0005-0000-0000-0000A7250000}"/>
    <cellStyle name="Normal 2 2 2 3 2 4 4" xfId="3597" xr:uid="{00000000-0005-0000-0000-0000A8250000}"/>
    <cellStyle name="Normal 2 2 2 3 2 4 4 2" xfId="8079" xr:uid="{00000000-0005-0000-0000-0000A9250000}"/>
    <cellStyle name="Normal 2 2 2 3 2 4 4 2 2" xfId="17109" xr:uid="{00000000-0005-0000-0000-0000AA250000}"/>
    <cellStyle name="Normal 2 2 2 3 2 4 4 2 2 2" xfId="37161" xr:uid="{00000000-0005-0000-0000-0000AB250000}"/>
    <cellStyle name="Normal 2 2 2 3 2 4 4 2 3" xfId="28131" xr:uid="{00000000-0005-0000-0000-0000AC250000}"/>
    <cellStyle name="Normal 2 2 2 3 2 4 4 3" xfId="12627" xr:uid="{00000000-0005-0000-0000-0000AD250000}"/>
    <cellStyle name="Normal 2 2 2 3 2 4 4 3 2" xfId="32679" xr:uid="{00000000-0005-0000-0000-0000AE250000}"/>
    <cellStyle name="Normal 2 2 2 3 2 4 4 4" xfId="23649" xr:uid="{00000000-0005-0000-0000-0000AF250000}"/>
    <cellStyle name="Normal 2 2 2 3 2 4 5" xfId="5091" xr:uid="{00000000-0005-0000-0000-0000B0250000}"/>
    <cellStyle name="Normal 2 2 2 3 2 4 5 2" xfId="14121" xr:uid="{00000000-0005-0000-0000-0000B1250000}"/>
    <cellStyle name="Normal 2 2 2 3 2 4 5 2 2" xfId="34173" xr:uid="{00000000-0005-0000-0000-0000B2250000}"/>
    <cellStyle name="Normal 2 2 2 3 2 4 5 3" xfId="25143" xr:uid="{00000000-0005-0000-0000-0000B3250000}"/>
    <cellStyle name="Normal 2 2 2 3 2 4 6" xfId="9639" xr:uid="{00000000-0005-0000-0000-0000B4250000}"/>
    <cellStyle name="Normal 2 2 2 3 2 4 6 2" xfId="29691" xr:uid="{00000000-0005-0000-0000-0000B5250000}"/>
    <cellStyle name="Normal 2 2 2 3 2 4 7" xfId="20661" xr:uid="{00000000-0005-0000-0000-0000B6250000}"/>
    <cellStyle name="Normal 2 2 2 3 2 5" xfId="796" xr:uid="{00000000-0005-0000-0000-0000B7250000}"/>
    <cellStyle name="Normal 2 2 2 3 2 5 2" xfId="2290" xr:uid="{00000000-0005-0000-0000-0000B8250000}"/>
    <cellStyle name="Normal 2 2 2 3 2 5 2 2" xfId="6772" xr:uid="{00000000-0005-0000-0000-0000B9250000}"/>
    <cellStyle name="Normal 2 2 2 3 2 5 2 2 2" xfId="15802" xr:uid="{00000000-0005-0000-0000-0000BA250000}"/>
    <cellStyle name="Normal 2 2 2 3 2 5 2 2 2 2" xfId="35854" xr:uid="{00000000-0005-0000-0000-0000BB250000}"/>
    <cellStyle name="Normal 2 2 2 3 2 5 2 2 3" xfId="26824" xr:uid="{00000000-0005-0000-0000-0000BC250000}"/>
    <cellStyle name="Normal 2 2 2 3 2 5 2 3" xfId="11320" xr:uid="{00000000-0005-0000-0000-0000BD250000}"/>
    <cellStyle name="Normal 2 2 2 3 2 5 2 3 2" xfId="31372" xr:uid="{00000000-0005-0000-0000-0000BE250000}"/>
    <cellStyle name="Normal 2 2 2 3 2 5 2 4" xfId="22342" xr:uid="{00000000-0005-0000-0000-0000BF250000}"/>
    <cellStyle name="Normal 2 2 2 3 2 5 3" xfId="3784" xr:uid="{00000000-0005-0000-0000-0000C0250000}"/>
    <cellStyle name="Normal 2 2 2 3 2 5 3 2" xfId="8266" xr:uid="{00000000-0005-0000-0000-0000C1250000}"/>
    <cellStyle name="Normal 2 2 2 3 2 5 3 2 2" xfId="17296" xr:uid="{00000000-0005-0000-0000-0000C2250000}"/>
    <cellStyle name="Normal 2 2 2 3 2 5 3 2 2 2" xfId="37348" xr:uid="{00000000-0005-0000-0000-0000C3250000}"/>
    <cellStyle name="Normal 2 2 2 3 2 5 3 2 3" xfId="28318" xr:uid="{00000000-0005-0000-0000-0000C4250000}"/>
    <cellStyle name="Normal 2 2 2 3 2 5 3 3" xfId="12814" xr:uid="{00000000-0005-0000-0000-0000C5250000}"/>
    <cellStyle name="Normal 2 2 2 3 2 5 3 3 2" xfId="32866" xr:uid="{00000000-0005-0000-0000-0000C6250000}"/>
    <cellStyle name="Normal 2 2 2 3 2 5 3 4" xfId="23836" xr:uid="{00000000-0005-0000-0000-0000C7250000}"/>
    <cellStyle name="Normal 2 2 2 3 2 5 4" xfId="5278" xr:uid="{00000000-0005-0000-0000-0000C8250000}"/>
    <cellStyle name="Normal 2 2 2 3 2 5 4 2" xfId="14308" xr:uid="{00000000-0005-0000-0000-0000C9250000}"/>
    <cellStyle name="Normal 2 2 2 3 2 5 4 2 2" xfId="34360" xr:uid="{00000000-0005-0000-0000-0000CA250000}"/>
    <cellStyle name="Normal 2 2 2 3 2 5 4 3" xfId="25330" xr:uid="{00000000-0005-0000-0000-0000CB250000}"/>
    <cellStyle name="Normal 2 2 2 3 2 5 5" xfId="9826" xr:uid="{00000000-0005-0000-0000-0000CC250000}"/>
    <cellStyle name="Normal 2 2 2 3 2 5 5 2" xfId="29878" xr:uid="{00000000-0005-0000-0000-0000CD250000}"/>
    <cellStyle name="Normal 2 2 2 3 2 5 6" xfId="20848" xr:uid="{00000000-0005-0000-0000-0000CE250000}"/>
    <cellStyle name="Normal 2 2 2 3 2 6" xfId="1545" xr:uid="{00000000-0005-0000-0000-0000CF250000}"/>
    <cellStyle name="Normal 2 2 2 3 2 6 2" xfId="6027" xr:uid="{00000000-0005-0000-0000-0000D0250000}"/>
    <cellStyle name="Normal 2 2 2 3 2 6 2 2" xfId="15057" xr:uid="{00000000-0005-0000-0000-0000D1250000}"/>
    <cellStyle name="Normal 2 2 2 3 2 6 2 2 2" xfId="35109" xr:uid="{00000000-0005-0000-0000-0000D2250000}"/>
    <cellStyle name="Normal 2 2 2 3 2 6 2 3" xfId="26079" xr:uid="{00000000-0005-0000-0000-0000D3250000}"/>
    <cellStyle name="Normal 2 2 2 3 2 6 3" xfId="10575" xr:uid="{00000000-0005-0000-0000-0000D4250000}"/>
    <cellStyle name="Normal 2 2 2 3 2 6 3 2" xfId="30627" xr:uid="{00000000-0005-0000-0000-0000D5250000}"/>
    <cellStyle name="Normal 2 2 2 3 2 6 4" xfId="21597" xr:uid="{00000000-0005-0000-0000-0000D6250000}"/>
    <cellStyle name="Normal 2 2 2 3 2 7" xfId="3039" xr:uid="{00000000-0005-0000-0000-0000D7250000}"/>
    <cellStyle name="Normal 2 2 2 3 2 7 2" xfId="7521" xr:uid="{00000000-0005-0000-0000-0000D8250000}"/>
    <cellStyle name="Normal 2 2 2 3 2 7 2 2" xfId="16551" xr:uid="{00000000-0005-0000-0000-0000D9250000}"/>
    <cellStyle name="Normal 2 2 2 3 2 7 2 2 2" xfId="36603" xr:uid="{00000000-0005-0000-0000-0000DA250000}"/>
    <cellStyle name="Normal 2 2 2 3 2 7 2 3" xfId="27573" xr:uid="{00000000-0005-0000-0000-0000DB250000}"/>
    <cellStyle name="Normal 2 2 2 3 2 7 3" xfId="12069" xr:uid="{00000000-0005-0000-0000-0000DC250000}"/>
    <cellStyle name="Normal 2 2 2 3 2 7 3 2" xfId="32121" xr:uid="{00000000-0005-0000-0000-0000DD250000}"/>
    <cellStyle name="Normal 2 2 2 3 2 7 4" xfId="23091" xr:uid="{00000000-0005-0000-0000-0000DE250000}"/>
    <cellStyle name="Normal 2 2 2 3 2 8" xfId="4533" xr:uid="{00000000-0005-0000-0000-0000DF250000}"/>
    <cellStyle name="Normal 2 2 2 3 2 8 2" xfId="13563" xr:uid="{00000000-0005-0000-0000-0000E0250000}"/>
    <cellStyle name="Normal 2 2 2 3 2 8 2 2" xfId="33615" xr:uid="{00000000-0005-0000-0000-0000E1250000}"/>
    <cellStyle name="Normal 2 2 2 3 2 8 3" xfId="24585" xr:uid="{00000000-0005-0000-0000-0000E2250000}"/>
    <cellStyle name="Normal 2 2 2 3 2 9" xfId="9081" xr:uid="{00000000-0005-0000-0000-0000E3250000}"/>
    <cellStyle name="Normal 2 2 2 3 2 9 2" xfId="29133" xr:uid="{00000000-0005-0000-0000-0000E4250000}"/>
    <cellStyle name="Normal 2 2 2 3 3" xfId="74" xr:uid="{00000000-0005-0000-0000-0000E5250000}"/>
    <cellStyle name="Normal 2 2 2 3 3 10" xfId="20126" xr:uid="{00000000-0005-0000-0000-0000E6250000}"/>
    <cellStyle name="Normal 2 2 2 3 3 2" xfId="260" xr:uid="{00000000-0005-0000-0000-0000E7250000}"/>
    <cellStyle name="Normal 2 2 2 3 3 2 2" xfId="1005" xr:uid="{00000000-0005-0000-0000-0000E8250000}"/>
    <cellStyle name="Normal 2 2 2 3 3 2 2 2" xfId="2499" xr:uid="{00000000-0005-0000-0000-0000E9250000}"/>
    <cellStyle name="Normal 2 2 2 3 3 2 2 2 2" xfId="6981" xr:uid="{00000000-0005-0000-0000-0000EA250000}"/>
    <cellStyle name="Normal 2 2 2 3 3 2 2 2 2 2" xfId="16011" xr:uid="{00000000-0005-0000-0000-0000EB250000}"/>
    <cellStyle name="Normal 2 2 2 3 3 2 2 2 2 2 2" xfId="36063" xr:uid="{00000000-0005-0000-0000-0000EC250000}"/>
    <cellStyle name="Normal 2 2 2 3 3 2 2 2 2 3" xfId="27033" xr:uid="{00000000-0005-0000-0000-0000ED250000}"/>
    <cellStyle name="Normal 2 2 2 3 3 2 2 2 3" xfId="11529" xr:uid="{00000000-0005-0000-0000-0000EE250000}"/>
    <cellStyle name="Normal 2 2 2 3 3 2 2 2 3 2" xfId="31581" xr:uid="{00000000-0005-0000-0000-0000EF250000}"/>
    <cellStyle name="Normal 2 2 2 3 3 2 2 2 4" xfId="22551" xr:uid="{00000000-0005-0000-0000-0000F0250000}"/>
    <cellStyle name="Normal 2 2 2 3 3 2 2 3" xfId="3993" xr:uid="{00000000-0005-0000-0000-0000F1250000}"/>
    <cellStyle name="Normal 2 2 2 3 3 2 2 3 2" xfId="8475" xr:uid="{00000000-0005-0000-0000-0000F2250000}"/>
    <cellStyle name="Normal 2 2 2 3 3 2 2 3 2 2" xfId="17505" xr:uid="{00000000-0005-0000-0000-0000F3250000}"/>
    <cellStyle name="Normal 2 2 2 3 3 2 2 3 2 2 2" xfId="37557" xr:uid="{00000000-0005-0000-0000-0000F4250000}"/>
    <cellStyle name="Normal 2 2 2 3 3 2 2 3 2 3" xfId="28527" xr:uid="{00000000-0005-0000-0000-0000F5250000}"/>
    <cellStyle name="Normal 2 2 2 3 3 2 2 3 3" xfId="13023" xr:uid="{00000000-0005-0000-0000-0000F6250000}"/>
    <cellStyle name="Normal 2 2 2 3 3 2 2 3 3 2" xfId="33075" xr:uid="{00000000-0005-0000-0000-0000F7250000}"/>
    <cellStyle name="Normal 2 2 2 3 3 2 2 3 4" xfId="24045" xr:uid="{00000000-0005-0000-0000-0000F8250000}"/>
    <cellStyle name="Normal 2 2 2 3 3 2 2 4" xfId="5487" xr:uid="{00000000-0005-0000-0000-0000F9250000}"/>
    <cellStyle name="Normal 2 2 2 3 3 2 2 4 2" xfId="14517" xr:uid="{00000000-0005-0000-0000-0000FA250000}"/>
    <cellStyle name="Normal 2 2 2 3 3 2 2 4 2 2" xfId="34569" xr:uid="{00000000-0005-0000-0000-0000FB250000}"/>
    <cellStyle name="Normal 2 2 2 3 3 2 2 4 3" xfId="25539" xr:uid="{00000000-0005-0000-0000-0000FC250000}"/>
    <cellStyle name="Normal 2 2 2 3 3 2 2 5" xfId="10035" xr:uid="{00000000-0005-0000-0000-0000FD250000}"/>
    <cellStyle name="Normal 2 2 2 3 3 2 2 5 2" xfId="30087" xr:uid="{00000000-0005-0000-0000-0000FE250000}"/>
    <cellStyle name="Normal 2 2 2 3 3 2 2 6" xfId="21057" xr:uid="{00000000-0005-0000-0000-0000FF250000}"/>
    <cellStyle name="Normal 2 2 2 3 3 2 3" xfId="1754" xr:uid="{00000000-0005-0000-0000-000000260000}"/>
    <cellStyle name="Normal 2 2 2 3 3 2 3 2" xfId="6236" xr:uid="{00000000-0005-0000-0000-000001260000}"/>
    <cellStyle name="Normal 2 2 2 3 3 2 3 2 2" xfId="15266" xr:uid="{00000000-0005-0000-0000-000002260000}"/>
    <cellStyle name="Normal 2 2 2 3 3 2 3 2 2 2" xfId="35318" xr:uid="{00000000-0005-0000-0000-000003260000}"/>
    <cellStyle name="Normal 2 2 2 3 3 2 3 2 3" xfId="26288" xr:uid="{00000000-0005-0000-0000-000004260000}"/>
    <cellStyle name="Normal 2 2 2 3 3 2 3 3" xfId="10784" xr:uid="{00000000-0005-0000-0000-000005260000}"/>
    <cellStyle name="Normal 2 2 2 3 3 2 3 3 2" xfId="30836" xr:uid="{00000000-0005-0000-0000-000006260000}"/>
    <cellStyle name="Normal 2 2 2 3 3 2 3 4" xfId="21806" xr:uid="{00000000-0005-0000-0000-000007260000}"/>
    <cellStyle name="Normal 2 2 2 3 3 2 4" xfId="3248" xr:uid="{00000000-0005-0000-0000-000008260000}"/>
    <cellStyle name="Normal 2 2 2 3 3 2 4 2" xfId="7730" xr:uid="{00000000-0005-0000-0000-000009260000}"/>
    <cellStyle name="Normal 2 2 2 3 3 2 4 2 2" xfId="16760" xr:uid="{00000000-0005-0000-0000-00000A260000}"/>
    <cellStyle name="Normal 2 2 2 3 3 2 4 2 2 2" xfId="36812" xr:uid="{00000000-0005-0000-0000-00000B260000}"/>
    <cellStyle name="Normal 2 2 2 3 3 2 4 2 3" xfId="27782" xr:uid="{00000000-0005-0000-0000-00000C260000}"/>
    <cellStyle name="Normal 2 2 2 3 3 2 4 3" xfId="12278" xr:uid="{00000000-0005-0000-0000-00000D260000}"/>
    <cellStyle name="Normal 2 2 2 3 3 2 4 3 2" xfId="32330" xr:uid="{00000000-0005-0000-0000-00000E260000}"/>
    <cellStyle name="Normal 2 2 2 3 3 2 4 4" xfId="23300" xr:uid="{00000000-0005-0000-0000-00000F260000}"/>
    <cellStyle name="Normal 2 2 2 3 3 2 5" xfId="4742" xr:uid="{00000000-0005-0000-0000-000010260000}"/>
    <cellStyle name="Normal 2 2 2 3 3 2 5 2" xfId="13772" xr:uid="{00000000-0005-0000-0000-000011260000}"/>
    <cellStyle name="Normal 2 2 2 3 3 2 5 2 2" xfId="33824" xr:uid="{00000000-0005-0000-0000-000012260000}"/>
    <cellStyle name="Normal 2 2 2 3 3 2 5 3" xfId="24794" xr:uid="{00000000-0005-0000-0000-000013260000}"/>
    <cellStyle name="Normal 2 2 2 3 3 2 6" xfId="9290" xr:uid="{00000000-0005-0000-0000-000014260000}"/>
    <cellStyle name="Normal 2 2 2 3 3 2 6 2" xfId="29342" xr:uid="{00000000-0005-0000-0000-000015260000}"/>
    <cellStyle name="Normal 2 2 2 3 3 2 7" xfId="20312" xr:uid="{00000000-0005-0000-0000-000016260000}"/>
    <cellStyle name="Normal 2 2 2 3 3 3" xfId="446" xr:uid="{00000000-0005-0000-0000-000017260000}"/>
    <cellStyle name="Normal 2 2 2 3 3 3 2" xfId="1193" xr:uid="{00000000-0005-0000-0000-000018260000}"/>
    <cellStyle name="Normal 2 2 2 3 3 3 2 2" xfId="2687" xr:uid="{00000000-0005-0000-0000-000019260000}"/>
    <cellStyle name="Normal 2 2 2 3 3 3 2 2 2" xfId="7169" xr:uid="{00000000-0005-0000-0000-00001A260000}"/>
    <cellStyle name="Normal 2 2 2 3 3 3 2 2 2 2" xfId="16199" xr:uid="{00000000-0005-0000-0000-00001B260000}"/>
    <cellStyle name="Normal 2 2 2 3 3 3 2 2 2 2 2" xfId="36251" xr:uid="{00000000-0005-0000-0000-00001C260000}"/>
    <cellStyle name="Normal 2 2 2 3 3 3 2 2 2 3" xfId="27221" xr:uid="{00000000-0005-0000-0000-00001D260000}"/>
    <cellStyle name="Normal 2 2 2 3 3 3 2 2 3" xfId="11717" xr:uid="{00000000-0005-0000-0000-00001E260000}"/>
    <cellStyle name="Normal 2 2 2 3 3 3 2 2 3 2" xfId="31769" xr:uid="{00000000-0005-0000-0000-00001F260000}"/>
    <cellStyle name="Normal 2 2 2 3 3 3 2 2 4" xfId="22739" xr:uid="{00000000-0005-0000-0000-000020260000}"/>
    <cellStyle name="Normal 2 2 2 3 3 3 2 3" xfId="4181" xr:uid="{00000000-0005-0000-0000-000021260000}"/>
    <cellStyle name="Normal 2 2 2 3 3 3 2 3 2" xfId="8663" xr:uid="{00000000-0005-0000-0000-000022260000}"/>
    <cellStyle name="Normal 2 2 2 3 3 3 2 3 2 2" xfId="17693" xr:uid="{00000000-0005-0000-0000-000023260000}"/>
    <cellStyle name="Normal 2 2 2 3 3 3 2 3 2 2 2" xfId="37745" xr:uid="{00000000-0005-0000-0000-000024260000}"/>
    <cellStyle name="Normal 2 2 2 3 3 3 2 3 2 3" xfId="28715" xr:uid="{00000000-0005-0000-0000-000025260000}"/>
    <cellStyle name="Normal 2 2 2 3 3 3 2 3 3" xfId="13211" xr:uid="{00000000-0005-0000-0000-000026260000}"/>
    <cellStyle name="Normal 2 2 2 3 3 3 2 3 3 2" xfId="33263" xr:uid="{00000000-0005-0000-0000-000027260000}"/>
    <cellStyle name="Normal 2 2 2 3 3 3 2 3 4" xfId="24233" xr:uid="{00000000-0005-0000-0000-000028260000}"/>
    <cellStyle name="Normal 2 2 2 3 3 3 2 4" xfId="5675" xr:uid="{00000000-0005-0000-0000-000029260000}"/>
    <cellStyle name="Normal 2 2 2 3 3 3 2 4 2" xfId="14705" xr:uid="{00000000-0005-0000-0000-00002A260000}"/>
    <cellStyle name="Normal 2 2 2 3 3 3 2 4 2 2" xfId="34757" xr:uid="{00000000-0005-0000-0000-00002B260000}"/>
    <cellStyle name="Normal 2 2 2 3 3 3 2 4 3" xfId="25727" xr:uid="{00000000-0005-0000-0000-00002C260000}"/>
    <cellStyle name="Normal 2 2 2 3 3 3 2 5" xfId="10223" xr:uid="{00000000-0005-0000-0000-00002D260000}"/>
    <cellStyle name="Normal 2 2 2 3 3 3 2 5 2" xfId="30275" xr:uid="{00000000-0005-0000-0000-00002E260000}"/>
    <cellStyle name="Normal 2 2 2 3 3 3 2 6" xfId="21245" xr:uid="{00000000-0005-0000-0000-00002F260000}"/>
    <cellStyle name="Normal 2 2 2 3 3 3 3" xfId="1940" xr:uid="{00000000-0005-0000-0000-000030260000}"/>
    <cellStyle name="Normal 2 2 2 3 3 3 3 2" xfId="6422" xr:uid="{00000000-0005-0000-0000-000031260000}"/>
    <cellStyle name="Normal 2 2 2 3 3 3 3 2 2" xfId="15452" xr:uid="{00000000-0005-0000-0000-000032260000}"/>
    <cellStyle name="Normal 2 2 2 3 3 3 3 2 2 2" xfId="35504" xr:uid="{00000000-0005-0000-0000-000033260000}"/>
    <cellStyle name="Normal 2 2 2 3 3 3 3 2 3" xfId="26474" xr:uid="{00000000-0005-0000-0000-000034260000}"/>
    <cellStyle name="Normal 2 2 2 3 3 3 3 3" xfId="10970" xr:uid="{00000000-0005-0000-0000-000035260000}"/>
    <cellStyle name="Normal 2 2 2 3 3 3 3 3 2" xfId="31022" xr:uid="{00000000-0005-0000-0000-000036260000}"/>
    <cellStyle name="Normal 2 2 2 3 3 3 3 4" xfId="21992" xr:uid="{00000000-0005-0000-0000-000037260000}"/>
    <cellStyle name="Normal 2 2 2 3 3 3 4" xfId="3434" xr:uid="{00000000-0005-0000-0000-000038260000}"/>
    <cellStyle name="Normal 2 2 2 3 3 3 4 2" xfId="7916" xr:uid="{00000000-0005-0000-0000-000039260000}"/>
    <cellStyle name="Normal 2 2 2 3 3 3 4 2 2" xfId="16946" xr:uid="{00000000-0005-0000-0000-00003A260000}"/>
    <cellStyle name="Normal 2 2 2 3 3 3 4 2 2 2" xfId="36998" xr:uid="{00000000-0005-0000-0000-00003B260000}"/>
    <cellStyle name="Normal 2 2 2 3 3 3 4 2 3" xfId="27968" xr:uid="{00000000-0005-0000-0000-00003C260000}"/>
    <cellStyle name="Normal 2 2 2 3 3 3 4 3" xfId="12464" xr:uid="{00000000-0005-0000-0000-00003D260000}"/>
    <cellStyle name="Normal 2 2 2 3 3 3 4 3 2" xfId="32516" xr:uid="{00000000-0005-0000-0000-00003E260000}"/>
    <cellStyle name="Normal 2 2 2 3 3 3 4 4" xfId="23486" xr:uid="{00000000-0005-0000-0000-00003F260000}"/>
    <cellStyle name="Normal 2 2 2 3 3 3 5" xfId="4928" xr:uid="{00000000-0005-0000-0000-000040260000}"/>
    <cellStyle name="Normal 2 2 2 3 3 3 5 2" xfId="13958" xr:uid="{00000000-0005-0000-0000-000041260000}"/>
    <cellStyle name="Normal 2 2 2 3 3 3 5 2 2" xfId="34010" xr:uid="{00000000-0005-0000-0000-000042260000}"/>
    <cellStyle name="Normal 2 2 2 3 3 3 5 3" xfId="24980" xr:uid="{00000000-0005-0000-0000-000043260000}"/>
    <cellStyle name="Normal 2 2 2 3 3 3 6" xfId="9476" xr:uid="{00000000-0005-0000-0000-000044260000}"/>
    <cellStyle name="Normal 2 2 2 3 3 3 6 2" xfId="29528" xr:uid="{00000000-0005-0000-0000-000045260000}"/>
    <cellStyle name="Normal 2 2 2 3 3 3 7" xfId="20498" xr:uid="{00000000-0005-0000-0000-000046260000}"/>
    <cellStyle name="Normal 2 2 2 3 3 4" xfId="632" xr:uid="{00000000-0005-0000-0000-000047260000}"/>
    <cellStyle name="Normal 2 2 2 3 3 4 2" xfId="1379" xr:uid="{00000000-0005-0000-0000-000048260000}"/>
    <cellStyle name="Normal 2 2 2 3 3 4 2 2" xfId="2873" xr:uid="{00000000-0005-0000-0000-000049260000}"/>
    <cellStyle name="Normal 2 2 2 3 3 4 2 2 2" xfId="7355" xr:uid="{00000000-0005-0000-0000-00004A260000}"/>
    <cellStyle name="Normal 2 2 2 3 3 4 2 2 2 2" xfId="16385" xr:uid="{00000000-0005-0000-0000-00004B260000}"/>
    <cellStyle name="Normal 2 2 2 3 3 4 2 2 2 2 2" xfId="36437" xr:uid="{00000000-0005-0000-0000-00004C260000}"/>
    <cellStyle name="Normal 2 2 2 3 3 4 2 2 2 3" xfId="27407" xr:uid="{00000000-0005-0000-0000-00004D260000}"/>
    <cellStyle name="Normal 2 2 2 3 3 4 2 2 3" xfId="11903" xr:uid="{00000000-0005-0000-0000-00004E260000}"/>
    <cellStyle name="Normal 2 2 2 3 3 4 2 2 3 2" xfId="31955" xr:uid="{00000000-0005-0000-0000-00004F260000}"/>
    <cellStyle name="Normal 2 2 2 3 3 4 2 2 4" xfId="22925" xr:uid="{00000000-0005-0000-0000-000050260000}"/>
    <cellStyle name="Normal 2 2 2 3 3 4 2 3" xfId="4367" xr:uid="{00000000-0005-0000-0000-000051260000}"/>
    <cellStyle name="Normal 2 2 2 3 3 4 2 3 2" xfId="8849" xr:uid="{00000000-0005-0000-0000-000052260000}"/>
    <cellStyle name="Normal 2 2 2 3 3 4 2 3 2 2" xfId="17879" xr:uid="{00000000-0005-0000-0000-000053260000}"/>
    <cellStyle name="Normal 2 2 2 3 3 4 2 3 2 2 2" xfId="37931" xr:uid="{00000000-0005-0000-0000-000054260000}"/>
    <cellStyle name="Normal 2 2 2 3 3 4 2 3 2 3" xfId="28901" xr:uid="{00000000-0005-0000-0000-000055260000}"/>
    <cellStyle name="Normal 2 2 2 3 3 4 2 3 3" xfId="13397" xr:uid="{00000000-0005-0000-0000-000056260000}"/>
    <cellStyle name="Normal 2 2 2 3 3 4 2 3 3 2" xfId="33449" xr:uid="{00000000-0005-0000-0000-000057260000}"/>
    <cellStyle name="Normal 2 2 2 3 3 4 2 3 4" xfId="24419" xr:uid="{00000000-0005-0000-0000-000058260000}"/>
    <cellStyle name="Normal 2 2 2 3 3 4 2 4" xfId="5861" xr:uid="{00000000-0005-0000-0000-000059260000}"/>
    <cellStyle name="Normal 2 2 2 3 3 4 2 4 2" xfId="14891" xr:uid="{00000000-0005-0000-0000-00005A260000}"/>
    <cellStyle name="Normal 2 2 2 3 3 4 2 4 2 2" xfId="34943" xr:uid="{00000000-0005-0000-0000-00005B260000}"/>
    <cellStyle name="Normal 2 2 2 3 3 4 2 4 3" xfId="25913" xr:uid="{00000000-0005-0000-0000-00005C260000}"/>
    <cellStyle name="Normal 2 2 2 3 3 4 2 5" xfId="10409" xr:uid="{00000000-0005-0000-0000-00005D260000}"/>
    <cellStyle name="Normal 2 2 2 3 3 4 2 5 2" xfId="30461" xr:uid="{00000000-0005-0000-0000-00005E260000}"/>
    <cellStyle name="Normal 2 2 2 3 3 4 2 6" xfId="21431" xr:uid="{00000000-0005-0000-0000-00005F260000}"/>
    <cellStyle name="Normal 2 2 2 3 3 4 3" xfId="2126" xr:uid="{00000000-0005-0000-0000-000060260000}"/>
    <cellStyle name="Normal 2 2 2 3 3 4 3 2" xfId="6608" xr:uid="{00000000-0005-0000-0000-000061260000}"/>
    <cellStyle name="Normal 2 2 2 3 3 4 3 2 2" xfId="15638" xr:uid="{00000000-0005-0000-0000-000062260000}"/>
    <cellStyle name="Normal 2 2 2 3 3 4 3 2 2 2" xfId="35690" xr:uid="{00000000-0005-0000-0000-000063260000}"/>
    <cellStyle name="Normal 2 2 2 3 3 4 3 2 3" xfId="26660" xr:uid="{00000000-0005-0000-0000-000064260000}"/>
    <cellStyle name="Normal 2 2 2 3 3 4 3 3" xfId="11156" xr:uid="{00000000-0005-0000-0000-000065260000}"/>
    <cellStyle name="Normal 2 2 2 3 3 4 3 3 2" xfId="31208" xr:uid="{00000000-0005-0000-0000-000066260000}"/>
    <cellStyle name="Normal 2 2 2 3 3 4 3 4" xfId="22178" xr:uid="{00000000-0005-0000-0000-000067260000}"/>
    <cellStyle name="Normal 2 2 2 3 3 4 4" xfId="3620" xr:uid="{00000000-0005-0000-0000-000068260000}"/>
    <cellStyle name="Normal 2 2 2 3 3 4 4 2" xfId="8102" xr:uid="{00000000-0005-0000-0000-000069260000}"/>
    <cellStyle name="Normal 2 2 2 3 3 4 4 2 2" xfId="17132" xr:uid="{00000000-0005-0000-0000-00006A260000}"/>
    <cellStyle name="Normal 2 2 2 3 3 4 4 2 2 2" xfId="37184" xr:uid="{00000000-0005-0000-0000-00006B260000}"/>
    <cellStyle name="Normal 2 2 2 3 3 4 4 2 3" xfId="28154" xr:uid="{00000000-0005-0000-0000-00006C260000}"/>
    <cellStyle name="Normal 2 2 2 3 3 4 4 3" xfId="12650" xr:uid="{00000000-0005-0000-0000-00006D260000}"/>
    <cellStyle name="Normal 2 2 2 3 3 4 4 3 2" xfId="32702" xr:uid="{00000000-0005-0000-0000-00006E260000}"/>
    <cellStyle name="Normal 2 2 2 3 3 4 4 4" xfId="23672" xr:uid="{00000000-0005-0000-0000-00006F260000}"/>
    <cellStyle name="Normal 2 2 2 3 3 4 5" xfId="5114" xr:uid="{00000000-0005-0000-0000-000070260000}"/>
    <cellStyle name="Normal 2 2 2 3 3 4 5 2" xfId="14144" xr:uid="{00000000-0005-0000-0000-000071260000}"/>
    <cellStyle name="Normal 2 2 2 3 3 4 5 2 2" xfId="34196" xr:uid="{00000000-0005-0000-0000-000072260000}"/>
    <cellStyle name="Normal 2 2 2 3 3 4 5 3" xfId="25166" xr:uid="{00000000-0005-0000-0000-000073260000}"/>
    <cellStyle name="Normal 2 2 2 3 3 4 6" xfId="9662" xr:uid="{00000000-0005-0000-0000-000074260000}"/>
    <cellStyle name="Normal 2 2 2 3 3 4 6 2" xfId="29714" xr:uid="{00000000-0005-0000-0000-000075260000}"/>
    <cellStyle name="Normal 2 2 2 3 3 4 7" xfId="20684" xr:uid="{00000000-0005-0000-0000-000076260000}"/>
    <cellStyle name="Normal 2 2 2 3 3 5" xfId="819" xr:uid="{00000000-0005-0000-0000-000077260000}"/>
    <cellStyle name="Normal 2 2 2 3 3 5 2" xfId="2313" xr:uid="{00000000-0005-0000-0000-000078260000}"/>
    <cellStyle name="Normal 2 2 2 3 3 5 2 2" xfId="6795" xr:uid="{00000000-0005-0000-0000-000079260000}"/>
    <cellStyle name="Normal 2 2 2 3 3 5 2 2 2" xfId="15825" xr:uid="{00000000-0005-0000-0000-00007A260000}"/>
    <cellStyle name="Normal 2 2 2 3 3 5 2 2 2 2" xfId="35877" xr:uid="{00000000-0005-0000-0000-00007B260000}"/>
    <cellStyle name="Normal 2 2 2 3 3 5 2 2 3" xfId="26847" xr:uid="{00000000-0005-0000-0000-00007C260000}"/>
    <cellStyle name="Normal 2 2 2 3 3 5 2 3" xfId="11343" xr:uid="{00000000-0005-0000-0000-00007D260000}"/>
    <cellStyle name="Normal 2 2 2 3 3 5 2 3 2" xfId="31395" xr:uid="{00000000-0005-0000-0000-00007E260000}"/>
    <cellStyle name="Normal 2 2 2 3 3 5 2 4" xfId="22365" xr:uid="{00000000-0005-0000-0000-00007F260000}"/>
    <cellStyle name="Normal 2 2 2 3 3 5 3" xfId="3807" xr:uid="{00000000-0005-0000-0000-000080260000}"/>
    <cellStyle name="Normal 2 2 2 3 3 5 3 2" xfId="8289" xr:uid="{00000000-0005-0000-0000-000081260000}"/>
    <cellStyle name="Normal 2 2 2 3 3 5 3 2 2" xfId="17319" xr:uid="{00000000-0005-0000-0000-000082260000}"/>
    <cellStyle name="Normal 2 2 2 3 3 5 3 2 2 2" xfId="37371" xr:uid="{00000000-0005-0000-0000-000083260000}"/>
    <cellStyle name="Normal 2 2 2 3 3 5 3 2 3" xfId="28341" xr:uid="{00000000-0005-0000-0000-000084260000}"/>
    <cellStyle name="Normal 2 2 2 3 3 5 3 3" xfId="12837" xr:uid="{00000000-0005-0000-0000-000085260000}"/>
    <cellStyle name="Normal 2 2 2 3 3 5 3 3 2" xfId="32889" xr:uid="{00000000-0005-0000-0000-000086260000}"/>
    <cellStyle name="Normal 2 2 2 3 3 5 3 4" xfId="23859" xr:uid="{00000000-0005-0000-0000-000087260000}"/>
    <cellStyle name="Normal 2 2 2 3 3 5 4" xfId="5301" xr:uid="{00000000-0005-0000-0000-000088260000}"/>
    <cellStyle name="Normal 2 2 2 3 3 5 4 2" xfId="14331" xr:uid="{00000000-0005-0000-0000-000089260000}"/>
    <cellStyle name="Normal 2 2 2 3 3 5 4 2 2" xfId="34383" xr:uid="{00000000-0005-0000-0000-00008A260000}"/>
    <cellStyle name="Normal 2 2 2 3 3 5 4 3" xfId="25353" xr:uid="{00000000-0005-0000-0000-00008B260000}"/>
    <cellStyle name="Normal 2 2 2 3 3 5 5" xfId="9849" xr:uid="{00000000-0005-0000-0000-00008C260000}"/>
    <cellStyle name="Normal 2 2 2 3 3 5 5 2" xfId="29901" xr:uid="{00000000-0005-0000-0000-00008D260000}"/>
    <cellStyle name="Normal 2 2 2 3 3 5 6" xfId="20871" xr:uid="{00000000-0005-0000-0000-00008E260000}"/>
    <cellStyle name="Normal 2 2 2 3 3 6" xfId="1568" xr:uid="{00000000-0005-0000-0000-00008F260000}"/>
    <cellStyle name="Normal 2 2 2 3 3 6 2" xfId="6050" xr:uid="{00000000-0005-0000-0000-000090260000}"/>
    <cellStyle name="Normal 2 2 2 3 3 6 2 2" xfId="15080" xr:uid="{00000000-0005-0000-0000-000091260000}"/>
    <cellStyle name="Normal 2 2 2 3 3 6 2 2 2" xfId="35132" xr:uid="{00000000-0005-0000-0000-000092260000}"/>
    <cellStyle name="Normal 2 2 2 3 3 6 2 3" xfId="26102" xr:uid="{00000000-0005-0000-0000-000093260000}"/>
    <cellStyle name="Normal 2 2 2 3 3 6 3" xfId="10598" xr:uid="{00000000-0005-0000-0000-000094260000}"/>
    <cellStyle name="Normal 2 2 2 3 3 6 3 2" xfId="30650" xr:uid="{00000000-0005-0000-0000-000095260000}"/>
    <cellStyle name="Normal 2 2 2 3 3 6 4" xfId="21620" xr:uid="{00000000-0005-0000-0000-000096260000}"/>
    <cellStyle name="Normal 2 2 2 3 3 7" xfId="3062" xr:uid="{00000000-0005-0000-0000-000097260000}"/>
    <cellStyle name="Normal 2 2 2 3 3 7 2" xfId="7544" xr:uid="{00000000-0005-0000-0000-000098260000}"/>
    <cellStyle name="Normal 2 2 2 3 3 7 2 2" xfId="16574" xr:uid="{00000000-0005-0000-0000-000099260000}"/>
    <cellStyle name="Normal 2 2 2 3 3 7 2 2 2" xfId="36626" xr:uid="{00000000-0005-0000-0000-00009A260000}"/>
    <cellStyle name="Normal 2 2 2 3 3 7 2 3" xfId="27596" xr:uid="{00000000-0005-0000-0000-00009B260000}"/>
    <cellStyle name="Normal 2 2 2 3 3 7 3" xfId="12092" xr:uid="{00000000-0005-0000-0000-00009C260000}"/>
    <cellStyle name="Normal 2 2 2 3 3 7 3 2" xfId="32144" xr:uid="{00000000-0005-0000-0000-00009D260000}"/>
    <cellStyle name="Normal 2 2 2 3 3 7 4" xfId="23114" xr:uid="{00000000-0005-0000-0000-00009E260000}"/>
    <cellStyle name="Normal 2 2 2 3 3 8" xfId="4556" xr:uid="{00000000-0005-0000-0000-00009F260000}"/>
    <cellStyle name="Normal 2 2 2 3 3 8 2" xfId="13586" xr:uid="{00000000-0005-0000-0000-0000A0260000}"/>
    <cellStyle name="Normal 2 2 2 3 3 8 2 2" xfId="33638" xr:uid="{00000000-0005-0000-0000-0000A1260000}"/>
    <cellStyle name="Normal 2 2 2 3 3 8 3" xfId="24608" xr:uid="{00000000-0005-0000-0000-0000A2260000}"/>
    <cellStyle name="Normal 2 2 2 3 3 9" xfId="9104" xr:uid="{00000000-0005-0000-0000-0000A3260000}"/>
    <cellStyle name="Normal 2 2 2 3 3 9 2" xfId="29156" xr:uid="{00000000-0005-0000-0000-0000A4260000}"/>
    <cellStyle name="Normal 2 2 2 3 4" xfId="98" xr:uid="{00000000-0005-0000-0000-0000A5260000}"/>
    <cellStyle name="Normal 2 2 2 3 4 10" xfId="20150" xr:uid="{00000000-0005-0000-0000-0000A6260000}"/>
    <cellStyle name="Normal 2 2 2 3 4 2" xfId="284" xr:uid="{00000000-0005-0000-0000-0000A7260000}"/>
    <cellStyle name="Normal 2 2 2 3 4 2 2" xfId="1028" xr:uid="{00000000-0005-0000-0000-0000A8260000}"/>
    <cellStyle name="Normal 2 2 2 3 4 2 2 2" xfId="2522" xr:uid="{00000000-0005-0000-0000-0000A9260000}"/>
    <cellStyle name="Normal 2 2 2 3 4 2 2 2 2" xfId="7004" xr:uid="{00000000-0005-0000-0000-0000AA260000}"/>
    <cellStyle name="Normal 2 2 2 3 4 2 2 2 2 2" xfId="16034" xr:uid="{00000000-0005-0000-0000-0000AB260000}"/>
    <cellStyle name="Normal 2 2 2 3 4 2 2 2 2 2 2" xfId="36086" xr:uid="{00000000-0005-0000-0000-0000AC260000}"/>
    <cellStyle name="Normal 2 2 2 3 4 2 2 2 2 3" xfId="27056" xr:uid="{00000000-0005-0000-0000-0000AD260000}"/>
    <cellStyle name="Normal 2 2 2 3 4 2 2 2 3" xfId="11552" xr:uid="{00000000-0005-0000-0000-0000AE260000}"/>
    <cellStyle name="Normal 2 2 2 3 4 2 2 2 3 2" xfId="31604" xr:uid="{00000000-0005-0000-0000-0000AF260000}"/>
    <cellStyle name="Normal 2 2 2 3 4 2 2 2 4" xfId="22574" xr:uid="{00000000-0005-0000-0000-0000B0260000}"/>
    <cellStyle name="Normal 2 2 2 3 4 2 2 3" xfId="4016" xr:uid="{00000000-0005-0000-0000-0000B1260000}"/>
    <cellStyle name="Normal 2 2 2 3 4 2 2 3 2" xfId="8498" xr:uid="{00000000-0005-0000-0000-0000B2260000}"/>
    <cellStyle name="Normal 2 2 2 3 4 2 2 3 2 2" xfId="17528" xr:uid="{00000000-0005-0000-0000-0000B3260000}"/>
    <cellStyle name="Normal 2 2 2 3 4 2 2 3 2 2 2" xfId="37580" xr:uid="{00000000-0005-0000-0000-0000B4260000}"/>
    <cellStyle name="Normal 2 2 2 3 4 2 2 3 2 3" xfId="28550" xr:uid="{00000000-0005-0000-0000-0000B5260000}"/>
    <cellStyle name="Normal 2 2 2 3 4 2 2 3 3" xfId="13046" xr:uid="{00000000-0005-0000-0000-0000B6260000}"/>
    <cellStyle name="Normal 2 2 2 3 4 2 2 3 3 2" xfId="33098" xr:uid="{00000000-0005-0000-0000-0000B7260000}"/>
    <cellStyle name="Normal 2 2 2 3 4 2 2 3 4" xfId="24068" xr:uid="{00000000-0005-0000-0000-0000B8260000}"/>
    <cellStyle name="Normal 2 2 2 3 4 2 2 4" xfId="5510" xr:uid="{00000000-0005-0000-0000-0000B9260000}"/>
    <cellStyle name="Normal 2 2 2 3 4 2 2 4 2" xfId="14540" xr:uid="{00000000-0005-0000-0000-0000BA260000}"/>
    <cellStyle name="Normal 2 2 2 3 4 2 2 4 2 2" xfId="34592" xr:uid="{00000000-0005-0000-0000-0000BB260000}"/>
    <cellStyle name="Normal 2 2 2 3 4 2 2 4 3" xfId="25562" xr:uid="{00000000-0005-0000-0000-0000BC260000}"/>
    <cellStyle name="Normal 2 2 2 3 4 2 2 5" xfId="10058" xr:uid="{00000000-0005-0000-0000-0000BD260000}"/>
    <cellStyle name="Normal 2 2 2 3 4 2 2 5 2" xfId="30110" xr:uid="{00000000-0005-0000-0000-0000BE260000}"/>
    <cellStyle name="Normal 2 2 2 3 4 2 2 6" xfId="21080" xr:uid="{00000000-0005-0000-0000-0000BF260000}"/>
    <cellStyle name="Normal 2 2 2 3 4 2 3" xfId="1778" xr:uid="{00000000-0005-0000-0000-0000C0260000}"/>
    <cellStyle name="Normal 2 2 2 3 4 2 3 2" xfId="6260" xr:uid="{00000000-0005-0000-0000-0000C1260000}"/>
    <cellStyle name="Normal 2 2 2 3 4 2 3 2 2" xfId="15290" xr:uid="{00000000-0005-0000-0000-0000C2260000}"/>
    <cellStyle name="Normal 2 2 2 3 4 2 3 2 2 2" xfId="35342" xr:uid="{00000000-0005-0000-0000-0000C3260000}"/>
    <cellStyle name="Normal 2 2 2 3 4 2 3 2 3" xfId="26312" xr:uid="{00000000-0005-0000-0000-0000C4260000}"/>
    <cellStyle name="Normal 2 2 2 3 4 2 3 3" xfId="10808" xr:uid="{00000000-0005-0000-0000-0000C5260000}"/>
    <cellStyle name="Normal 2 2 2 3 4 2 3 3 2" xfId="30860" xr:uid="{00000000-0005-0000-0000-0000C6260000}"/>
    <cellStyle name="Normal 2 2 2 3 4 2 3 4" xfId="21830" xr:uid="{00000000-0005-0000-0000-0000C7260000}"/>
    <cellStyle name="Normal 2 2 2 3 4 2 4" xfId="3272" xr:uid="{00000000-0005-0000-0000-0000C8260000}"/>
    <cellStyle name="Normal 2 2 2 3 4 2 4 2" xfId="7754" xr:uid="{00000000-0005-0000-0000-0000C9260000}"/>
    <cellStyle name="Normal 2 2 2 3 4 2 4 2 2" xfId="16784" xr:uid="{00000000-0005-0000-0000-0000CA260000}"/>
    <cellStyle name="Normal 2 2 2 3 4 2 4 2 2 2" xfId="36836" xr:uid="{00000000-0005-0000-0000-0000CB260000}"/>
    <cellStyle name="Normal 2 2 2 3 4 2 4 2 3" xfId="27806" xr:uid="{00000000-0005-0000-0000-0000CC260000}"/>
    <cellStyle name="Normal 2 2 2 3 4 2 4 3" xfId="12302" xr:uid="{00000000-0005-0000-0000-0000CD260000}"/>
    <cellStyle name="Normal 2 2 2 3 4 2 4 3 2" xfId="32354" xr:uid="{00000000-0005-0000-0000-0000CE260000}"/>
    <cellStyle name="Normal 2 2 2 3 4 2 4 4" xfId="23324" xr:uid="{00000000-0005-0000-0000-0000CF260000}"/>
    <cellStyle name="Normal 2 2 2 3 4 2 5" xfId="4766" xr:uid="{00000000-0005-0000-0000-0000D0260000}"/>
    <cellStyle name="Normal 2 2 2 3 4 2 5 2" xfId="13796" xr:uid="{00000000-0005-0000-0000-0000D1260000}"/>
    <cellStyle name="Normal 2 2 2 3 4 2 5 2 2" xfId="33848" xr:uid="{00000000-0005-0000-0000-0000D2260000}"/>
    <cellStyle name="Normal 2 2 2 3 4 2 5 3" xfId="24818" xr:uid="{00000000-0005-0000-0000-0000D3260000}"/>
    <cellStyle name="Normal 2 2 2 3 4 2 6" xfId="9314" xr:uid="{00000000-0005-0000-0000-0000D4260000}"/>
    <cellStyle name="Normal 2 2 2 3 4 2 6 2" xfId="29366" xr:uid="{00000000-0005-0000-0000-0000D5260000}"/>
    <cellStyle name="Normal 2 2 2 3 4 2 7" xfId="20336" xr:uid="{00000000-0005-0000-0000-0000D6260000}"/>
    <cellStyle name="Normal 2 2 2 3 4 3" xfId="470" xr:uid="{00000000-0005-0000-0000-0000D7260000}"/>
    <cellStyle name="Normal 2 2 2 3 4 3 2" xfId="1217" xr:uid="{00000000-0005-0000-0000-0000D8260000}"/>
    <cellStyle name="Normal 2 2 2 3 4 3 2 2" xfId="2711" xr:uid="{00000000-0005-0000-0000-0000D9260000}"/>
    <cellStyle name="Normal 2 2 2 3 4 3 2 2 2" xfId="7193" xr:uid="{00000000-0005-0000-0000-0000DA260000}"/>
    <cellStyle name="Normal 2 2 2 3 4 3 2 2 2 2" xfId="16223" xr:uid="{00000000-0005-0000-0000-0000DB260000}"/>
    <cellStyle name="Normal 2 2 2 3 4 3 2 2 2 2 2" xfId="36275" xr:uid="{00000000-0005-0000-0000-0000DC260000}"/>
    <cellStyle name="Normal 2 2 2 3 4 3 2 2 2 3" xfId="27245" xr:uid="{00000000-0005-0000-0000-0000DD260000}"/>
    <cellStyle name="Normal 2 2 2 3 4 3 2 2 3" xfId="11741" xr:uid="{00000000-0005-0000-0000-0000DE260000}"/>
    <cellStyle name="Normal 2 2 2 3 4 3 2 2 3 2" xfId="31793" xr:uid="{00000000-0005-0000-0000-0000DF260000}"/>
    <cellStyle name="Normal 2 2 2 3 4 3 2 2 4" xfId="22763" xr:uid="{00000000-0005-0000-0000-0000E0260000}"/>
    <cellStyle name="Normal 2 2 2 3 4 3 2 3" xfId="4205" xr:uid="{00000000-0005-0000-0000-0000E1260000}"/>
    <cellStyle name="Normal 2 2 2 3 4 3 2 3 2" xfId="8687" xr:uid="{00000000-0005-0000-0000-0000E2260000}"/>
    <cellStyle name="Normal 2 2 2 3 4 3 2 3 2 2" xfId="17717" xr:uid="{00000000-0005-0000-0000-0000E3260000}"/>
    <cellStyle name="Normal 2 2 2 3 4 3 2 3 2 2 2" xfId="37769" xr:uid="{00000000-0005-0000-0000-0000E4260000}"/>
    <cellStyle name="Normal 2 2 2 3 4 3 2 3 2 3" xfId="28739" xr:uid="{00000000-0005-0000-0000-0000E5260000}"/>
    <cellStyle name="Normal 2 2 2 3 4 3 2 3 3" xfId="13235" xr:uid="{00000000-0005-0000-0000-0000E6260000}"/>
    <cellStyle name="Normal 2 2 2 3 4 3 2 3 3 2" xfId="33287" xr:uid="{00000000-0005-0000-0000-0000E7260000}"/>
    <cellStyle name="Normal 2 2 2 3 4 3 2 3 4" xfId="24257" xr:uid="{00000000-0005-0000-0000-0000E8260000}"/>
    <cellStyle name="Normal 2 2 2 3 4 3 2 4" xfId="5699" xr:uid="{00000000-0005-0000-0000-0000E9260000}"/>
    <cellStyle name="Normal 2 2 2 3 4 3 2 4 2" xfId="14729" xr:uid="{00000000-0005-0000-0000-0000EA260000}"/>
    <cellStyle name="Normal 2 2 2 3 4 3 2 4 2 2" xfId="34781" xr:uid="{00000000-0005-0000-0000-0000EB260000}"/>
    <cellStyle name="Normal 2 2 2 3 4 3 2 4 3" xfId="25751" xr:uid="{00000000-0005-0000-0000-0000EC260000}"/>
    <cellStyle name="Normal 2 2 2 3 4 3 2 5" xfId="10247" xr:uid="{00000000-0005-0000-0000-0000ED260000}"/>
    <cellStyle name="Normal 2 2 2 3 4 3 2 5 2" xfId="30299" xr:uid="{00000000-0005-0000-0000-0000EE260000}"/>
    <cellStyle name="Normal 2 2 2 3 4 3 2 6" xfId="21269" xr:uid="{00000000-0005-0000-0000-0000EF260000}"/>
    <cellStyle name="Normal 2 2 2 3 4 3 3" xfId="1964" xr:uid="{00000000-0005-0000-0000-0000F0260000}"/>
    <cellStyle name="Normal 2 2 2 3 4 3 3 2" xfId="6446" xr:uid="{00000000-0005-0000-0000-0000F1260000}"/>
    <cellStyle name="Normal 2 2 2 3 4 3 3 2 2" xfId="15476" xr:uid="{00000000-0005-0000-0000-0000F2260000}"/>
    <cellStyle name="Normal 2 2 2 3 4 3 3 2 2 2" xfId="35528" xr:uid="{00000000-0005-0000-0000-0000F3260000}"/>
    <cellStyle name="Normal 2 2 2 3 4 3 3 2 3" xfId="26498" xr:uid="{00000000-0005-0000-0000-0000F4260000}"/>
    <cellStyle name="Normal 2 2 2 3 4 3 3 3" xfId="10994" xr:uid="{00000000-0005-0000-0000-0000F5260000}"/>
    <cellStyle name="Normal 2 2 2 3 4 3 3 3 2" xfId="31046" xr:uid="{00000000-0005-0000-0000-0000F6260000}"/>
    <cellStyle name="Normal 2 2 2 3 4 3 3 4" xfId="22016" xr:uid="{00000000-0005-0000-0000-0000F7260000}"/>
    <cellStyle name="Normal 2 2 2 3 4 3 4" xfId="3458" xr:uid="{00000000-0005-0000-0000-0000F8260000}"/>
    <cellStyle name="Normal 2 2 2 3 4 3 4 2" xfId="7940" xr:uid="{00000000-0005-0000-0000-0000F9260000}"/>
    <cellStyle name="Normal 2 2 2 3 4 3 4 2 2" xfId="16970" xr:uid="{00000000-0005-0000-0000-0000FA260000}"/>
    <cellStyle name="Normal 2 2 2 3 4 3 4 2 2 2" xfId="37022" xr:uid="{00000000-0005-0000-0000-0000FB260000}"/>
    <cellStyle name="Normal 2 2 2 3 4 3 4 2 3" xfId="27992" xr:uid="{00000000-0005-0000-0000-0000FC260000}"/>
    <cellStyle name="Normal 2 2 2 3 4 3 4 3" xfId="12488" xr:uid="{00000000-0005-0000-0000-0000FD260000}"/>
    <cellStyle name="Normal 2 2 2 3 4 3 4 3 2" xfId="32540" xr:uid="{00000000-0005-0000-0000-0000FE260000}"/>
    <cellStyle name="Normal 2 2 2 3 4 3 4 4" xfId="23510" xr:uid="{00000000-0005-0000-0000-0000FF260000}"/>
    <cellStyle name="Normal 2 2 2 3 4 3 5" xfId="4952" xr:uid="{00000000-0005-0000-0000-000000270000}"/>
    <cellStyle name="Normal 2 2 2 3 4 3 5 2" xfId="13982" xr:uid="{00000000-0005-0000-0000-000001270000}"/>
    <cellStyle name="Normal 2 2 2 3 4 3 5 2 2" xfId="34034" xr:uid="{00000000-0005-0000-0000-000002270000}"/>
    <cellStyle name="Normal 2 2 2 3 4 3 5 3" xfId="25004" xr:uid="{00000000-0005-0000-0000-000003270000}"/>
    <cellStyle name="Normal 2 2 2 3 4 3 6" xfId="9500" xr:uid="{00000000-0005-0000-0000-000004270000}"/>
    <cellStyle name="Normal 2 2 2 3 4 3 6 2" xfId="29552" xr:uid="{00000000-0005-0000-0000-000005270000}"/>
    <cellStyle name="Normal 2 2 2 3 4 3 7" xfId="20522" xr:uid="{00000000-0005-0000-0000-000006270000}"/>
    <cellStyle name="Normal 2 2 2 3 4 4" xfId="656" xr:uid="{00000000-0005-0000-0000-000007270000}"/>
    <cellStyle name="Normal 2 2 2 3 4 4 2" xfId="1403" xr:uid="{00000000-0005-0000-0000-000008270000}"/>
    <cellStyle name="Normal 2 2 2 3 4 4 2 2" xfId="2897" xr:uid="{00000000-0005-0000-0000-000009270000}"/>
    <cellStyle name="Normal 2 2 2 3 4 4 2 2 2" xfId="7379" xr:uid="{00000000-0005-0000-0000-00000A270000}"/>
    <cellStyle name="Normal 2 2 2 3 4 4 2 2 2 2" xfId="16409" xr:uid="{00000000-0005-0000-0000-00000B270000}"/>
    <cellStyle name="Normal 2 2 2 3 4 4 2 2 2 2 2" xfId="36461" xr:uid="{00000000-0005-0000-0000-00000C270000}"/>
    <cellStyle name="Normal 2 2 2 3 4 4 2 2 2 3" xfId="27431" xr:uid="{00000000-0005-0000-0000-00000D270000}"/>
    <cellStyle name="Normal 2 2 2 3 4 4 2 2 3" xfId="11927" xr:uid="{00000000-0005-0000-0000-00000E270000}"/>
    <cellStyle name="Normal 2 2 2 3 4 4 2 2 3 2" xfId="31979" xr:uid="{00000000-0005-0000-0000-00000F270000}"/>
    <cellStyle name="Normal 2 2 2 3 4 4 2 2 4" xfId="22949" xr:uid="{00000000-0005-0000-0000-000010270000}"/>
    <cellStyle name="Normal 2 2 2 3 4 4 2 3" xfId="4391" xr:uid="{00000000-0005-0000-0000-000011270000}"/>
    <cellStyle name="Normal 2 2 2 3 4 4 2 3 2" xfId="8873" xr:uid="{00000000-0005-0000-0000-000012270000}"/>
    <cellStyle name="Normal 2 2 2 3 4 4 2 3 2 2" xfId="17903" xr:uid="{00000000-0005-0000-0000-000013270000}"/>
    <cellStyle name="Normal 2 2 2 3 4 4 2 3 2 2 2" xfId="37955" xr:uid="{00000000-0005-0000-0000-000014270000}"/>
    <cellStyle name="Normal 2 2 2 3 4 4 2 3 2 3" xfId="28925" xr:uid="{00000000-0005-0000-0000-000015270000}"/>
    <cellStyle name="Normal 2 2 2 3 4 4 2 3 3" xfId="13421" xr:uid="{00000000-0005-0000-0000-000016270000}"/>
    <cellStyle name="Normal 2 2 2 3 4 4 2 3 3 2" xfId="33473" xr:uid="{00000000-0005-0000-0000-000017270000}"/>
    <cellStyle name="Normal 2 2 2 3 4 4 2 3 4" xfId="24443" xr:uid="{00000000-0005-0000-0000-000018270000}"/>
    <cellStyle name="Normal 2 2 2 3 4 4 2 4" xfId="5885" xr:uid="{00000000-0005-0000-0000-000019270000}"/>
    <cellStyle name="Normal 2 2 2 3 4 4 2 4 2" xfId="14915" xr:uid="{00000000-0005-0000-0000-00001A270000}"/>
    <cellStyle name="Normal 2 2 2 3 4 4 2 4 2 2" xfId="34967" xr:uid="{00000000-0005-0000-0000-00001B270000}"/>
    <cellStyle name="Normal 2 2 2 3 4 4 2 4 3" xfId="25937" xr:uid="{00000000-0005-0000-0000-00001C270000}"/>
    <cellStyle name="Normal 2 2 2 3 4 4 2 5" xfId="10433" xr:uid="{00000000-0005-0000-0000-00001D270000}"/>
    <cellStyle name="Normal 2 2 2 3 4 4 2 5 2" xfId="30485" xr:uid="{00000000-0005-0000-0000-00001E270000}"/>
    <cellStyle name="Normal 2 2 2 3 4 4 2 6" xfId="21455" xr:uid="{00000000-0005-0000-0000-00001F270000}"/>
    <cellStyle name="Normal 2 2 2 3 4 4 3" xfId="2150" xr:uid="{00000000-0005-0000-0000-000020270000}"/>
    <cellStyle name="Normal 2 2 2 3 4 4 3 2" xfId="6632" xr:uid="{00000000-0005-0000-0000-000021270000}"/>
    <cellStyle name="Normal 2 2 2 3 4 4 3 2 2" xfId="15662" xr:uid="{00000000-0005-0000-0000-000022270000}"/>
    <cellStyle name="Normal 2 2 2 3 4 4 3 2 2 2" xfId="35714" xr:uid="{00000000-0005-0000-0000-000023270000}"/>
    <cellStyle name="Normal 2 2 2 3 4 4 3 2 3" xfId="26684" xr:uid="{00000000-0005-0000-0000-000024270000}"/>
    <cellStyle name="Normal 2 2 2 3 4 4 3 3" xfId="11180" xr:uid="{00000000-0005-0000-0000-000025270000}"/>
    <cellStyle name="Normal 2 2 2 3 4 4 3 3 2" xfId="31232" xr:uid="{00000000-0005-0000-0000-000026270000}"/>
    <cellStyle name="Normal 2 2 2 3 4 4 3 4" xfId="22202" xr:uid="{00000000-0005-0000-0000-000027270000}"/>
    <cellStyle name="Normal 2 2 2 3 4 4 4" xfId="3644" xr:uid="{00000000-0005-0000-0000-000028270000}"/>
    <cellStyle name="Normal 2 2 2 3 4 4 4 2" xfId="8126" xr:uid="{00000000-0005-0000-0000-000029270000}"/>
    <cellStyle name="Normal 2 2 2 3 4 4 4 2 2" xfId="17156" xr:uid="{00000000-0005-0000-0000-00002A270000}"/>
    <cellStyle name="Normal 2 2 2 3 4 4 4 2 2 2" xfId="37208" xr:uid="{00000000-0005-0000-0000-00002B270000}"/>
    <cellStyle name="Normal 2 2 2 3 4 4 4 2 3" xfId="28178" xr:uid="{00000000-0005-0000-0000-00002C270000}"/>
    <cellStyle name="Normal 2 2 2 3 4 4 4 3" xfId="12674" xr:uid="{00000000-0005-0000-0000-00002D270000}"/>
    <cellStyle name="Normal 2 2 2 3 4 4 4 3 2" xfId="32726" xr:uid="{00000000-0005-0000-0000-00002E270000}"/>
    <cellStyle name="Normal 2 2 2 3 4 4 4 4" xfId="23696" xr:uid="{00000000-0005-0000-0000-00002F270000}"/>
    <cellStyle name="Normal 2 2 2 3 4 4 5" xfId="5138" xr:uid="{00000000-0005-0000-0000-000030270000}"/>
    <cellStyle name="Normal 2 2 2 3 4 4 5 2" xfId="14168" xr:uid="{00000000-0005-0000-0000-000031270000}"/>
    <cellStyle name="Normal 2 2 2 3 4 4 5 2 2" xfId="34220" xr:uid="{00000000-0005-0000-0000-000032270000}"/>
    <cellStyle name="Normal 2 2 2 3 4 4 5 3" xfId="25190" xr:uid="{00000000-0005-0000-0000-000033270000}"/>
    <cellStyle name="Normal 2 2 2 3 4 4 6" xfId="9686" xr:uid="{00000000-0005-0000-0000-000034270000}"/>
    <cellStyle name="Normal 2 2 2 3 4 4 6 2" xfId="29738" xr:uid="{00000000-0005-0000-0000-000035270000}"/>
    <cellStyle name="Normal 2 2 2 3 4 4 7" xfId="20708" xr:uid="{00000000-0005-0000-0000-000036270000}"/>
    <cellStyle name="Normal 2 2 2 3 4 5" xfId="843" xr:uid="{00000000-0005-0000-0000-000037270000}"/>
    <cellStyle name="Normal 2 2 2 3 4 5 2" xfId="2337" xr:uid="{00000000-0005-0000-0000-000038270000}"/>
    <cellStyle name="Normal 2 2 2 3 4 5 2 2" xfId="6819" xr:uid="{00000000-0005-0000-0000-000039270000}"/>
    <cellStyle name="Normal 2 2 2 3 4 5 2 2 2" xfId="15849" xr:uid="{00000000-0005-0000-0000-00003A270000}"/>
    <cellStyle name="Normal 2 2 2 3 4 5 2 2 2 2" xfId="35901" xr:uid="{00000000-0005-0000-0000-00003B270000}"/>
    <cellStyle name="Normal 2 2 2 3 4 5 2 2 3" xfId="26871" xr:uid="{00000000-0005-0000-0000-00003C270000}"/>
    <cellStyle name="Normal 2 2 2 3 4 5 2 3" xfId="11367" xr:uid="{00000000-0005-0000-0000-00003D270000}"/>
    <cellStyle name="Normal 2 2 2 3 4 5 2 3 2" xfId="31419" xr:uid="{00000000-0005-0000-0000-00003E270000}"/>
    <cellStyle name="Normal 2 2 2 3 4 5 2 4" xfId="22389" xr:uid="{00000000-0005-0000-0000-00003F270000}"/>
    <cellStyle name="Normal 2 2 2 3 4 5 3" xfId="3831" xr:uid="{00000000-0005-0000-0000-000040270000}"/>
    <cellStyle name="Normal 2 2 2 3 4 5 3 2" xfId="8313" xr:uid="{00000000-0005-0000-0000-000041270000}"/>
    <cellStyle name="Normal 2 2 2 3 4 5 3 2 2" xfId="17343" xr:uid="{00000000-0005-0000-0000-000042270000}"/>
    <cellStyle name="Normal 2 2 2 3 4 5 3 2 2 2" xfId="37395" xr:uid="{00000000-0005-0000-0000-000043270000}"/>
    <cellStyle name="Normal 2 2 2 3 4 5 3 2 3" xfId="28365" xr:uid="{00000000-0005-0000-0000-000044270000}"/>
    <cellStyle name="Normal 2 2 2 3 4 5 3 3" xfId="12861" xr:uid="{00000000-0005-0000-0000-000045270000}"/>
    <cellStyle name="Normal 2 2 2 3 4 5 3 3 2" xfId="32913" xr:uid="{00000000-0005-0000-0000-000046270000}"/>
    <cellStyle name="Normal 2 2 2 3 4 5 3 4" xfId="23883" xr:uid="{00000000-0005-0000-0000-000047270000}"/>
    <cellStyle name="Normal 2 2 2 3 4 5 4" xfId="5325" xr:uid="{00000000-0005-0000-0000-000048270000}"/>
    <cellStyle name="Normal 2 2 2 3 4 5 4 2" xfId="14355" xr:uid="{00000000-0005-0000-0000-000049270000}"/>
    <cellStyle name="Normal 2 2 2 3 4 5 4 2 2" xfId="34407" xr:uid="{00000000-0005-0000-0000-00004A270000}"/>
    <cellStyle name="Normal 2 2 2 3 4 5 4 3" xfId="25377" xr:uid="{00000000-0005-0000-0000-00004B270000}"/>
    <cellStyle name="Normal 2 2 2 3 4 5 5" xfId="9873" xr:uid="{00000000-0005-0000-0000-00004C270000}"/>
    <cellStyle name="Normal 2 2 2 3 4 5 5 2" xfId="29925" xr:uid="{00000000-0005-0000-0000-00004D270000}"/>
    <cellStyle name="Normal 2 2 2 3 4 5 6" xfId="20895" xr:uid="{00000000-0005-0000-0000-00004E270000}"/>
    <cellStyle name="Normal 2 2 2 3 4 6" xfId="1592" xr:uid="{00000000-0005-0000-0000-00004F270000}"/>
    <cellStyle name="Normal 2 2 2 3 4 6 2" xfId="6074" xr:uid="{00000000-0005-0000-0000-000050270000}"/>
    <cellStyle name="Normal 2 2 2 3 4 6 2 2" xfId="15104" xr:uid="{00000000-0005-0000-0000-000051270000}"/>
    <cellStyle name="Normal 2 2 2 3 4 6 2 2 2" xfId="35156" xr:uid="{00000000-0005-0000-0000-000052270000}"/>
    <cellStyle name="Normal 2 2 2 3 4 6 2 3" xfId="26126" xr:uid="{00000000-0005-0000-0000-000053270000}"/>
    <cellStyle name="Normal 2 2 2 3 4 6 3" xfId="10622" xr:uid="{00000000-0005-0000-0000-000054270000}"/>
    <cellStyle name="Normal 2 2 2 3 4 6 3 2" xfId="30674" xr:uid="{00000000-0005-0000-0000-000055270000}"/>
    <cellStyle name="Normal 2 2 2 3 4 6 4" xfId="21644" xr:uid="{00000000-0005-0000-0000-000056270000}"/>
    <cellStyle name="Normal 2 2 2 3 4 7" xfId="3086" xr:uid="{00000000-0005-0000-0000-000057270000}"/>
    <cellStyle name="Normal 2 2 2 3 4 7 2" xfId="7568" xr:uid="{00000000-0005-0000-0000-000058270000}"/>
    <cellStyle name="Normal 2 2 2 3 4 7 2 2" xfId="16598" xr:uid="{00000000-0005-0000-0000-000059270000}"/>
    <cellStyle name="Normal 2 2 2 3 4 7 2 2 2" xfId="36650" xr:uid="{00000000-0005-0000-0000-00005A270000}"/>
    <cellStyle name="Normal 2 2 2 3 4 7 2 3" xfId="27620" xr:uid="{00000000-0005-0000-0000-00005B270000}"/>
    <cellStyle name="Normal 2 2 2 3 4 7 3" xfId="12116" xr:uid="{00000000-0005-0000-0000-00005C270000}"/>
    <cellStyle name="Normal 2 2 2 3 4 7 3 2" xfId="32168" xr:uid="{00000000-0005-0000-0000-00005D270000}"/>
    <cellStyle name="Normal 2 2 2 3 4 7 4" xfId="23138" xr:uid="{00000000-0005-0000-0000-00005E270000}"/>
    <cellStyle name="Normal 2 2 2 3 4 8" xfId="4580" xr:uid="{00000000-0005-0000-0000-00005F270000}"/>
    <cellStyle name="Normal 2 2 2 3 4 8 2" xfId="13610" xr:uid="{00000000-0005-0000-0000-000060270000}"/>
    <cellStyle name="Normal 2 2 2 3 4 8 2 2" xfId="33662" xr:uid="{00000000-0005-0000-0000-000061270000}"/>
    <cellStyle name="Normal 2 2 2 3 4 8 3" xfId="24632" xr:uid="{00000000-0005-0000-0000-000062270000}"/>
    <cellStyle name="Normal 2 2 2 3 4 9" xfId="9128" xr:uid="{00000000-0005-0000-0000-000063270000}"/>
    <cellStyle name="Normal 2 2 2 3 4 9 2" xfId="29180" xr:uid="{00000000-0005-0000-0000-000064270000}"/>
    <cellStyle name="Normal 2 2 2 3 5" xfId="106" xr:uid="{00000000-0005-0000-0000-000065270000}"/>
    <cellStyle name="Normal 2 2 2 3 5 10" xfId="20158" xr:uid="{00000000-0005-0000-0000-000066270000}"/>
    <cellStyle name="Normal 2 2 2 3 5 2" xfId="292" xr:uid="{00000000-0005-0000-0000-000067270000}"/>
    <cellStyle name="Normal 2 2 2 3 5 2 2" xfId="1035" xr:uid="{00000000-0005-0000-0000-000068270000}"/>
    <cellStyle name="Normal 2 2 2 3 5 2 2 2" xfId="2529" xr:uid="{00000000-0005-0000-0000-000069270000}"/>
    <cellStyle name="Normal 2 2 2 3 5 2 2 2 2" xfId="7011" xr:uid="{00000000-0005-0000-0000-00006A270000}"/>
    <cellStyle name="Normal 2 2 2 3 5 2 2 2 2 2" xfId="16041" xr:uid="{00000000-0005-0000-0000-00006B270000}"/>
    <cellStyle name="Normal 2 2 2 3 5 2 2 2 2 2 2" xfId="36093" xr:uid="{00000000-0005-0000-0000-00006C270000}"/>
    <cellStyle name="Normal 2 2 2 3 5 2 2 2 2 3" xfId="27063" xr:uid="{00000000-0005-0000-0000-00006D270000}"/>
    <cellStyle name="Normal 2 2 2 3 5 2 2 2 3" xfId="11559" xr:uid="{00000000-0005-0000-0000-00006E270000}"/>
    <cellStyle name="Normal 2 2 2 3 5 2 2 2 3 2" xfId="31611" xr:uid="{00000000-0005-0000-0000-00006F270000}"/>
    <cellStyle name="Normal 2 2 2 3 5 2 2 2 4" xfId="22581" xr:uid="{00000000-0005-0000-0000-000070270000}"/>
    <cellStyle name="Normal 2 2 2 3 5 2 2 3" xfId="4023" xr:uid="{00000000-0005-0000-0000-000071270000}"/>
    <cellStyle name="Normal 2 2 2 3 5 2 2 3 2" xfId="8505" xr:uid="{00000000-0005-0000-0000-000072270000}"/>
    <cellStyle name="Normal 2 2 2 3 5 2 2 3 2 2" xfId="17535" xr:uid="{00000000-0005-0000-0000-000073270000}"/>
    <cellStyle name="Normal 2 2 2 3 5 2 2 3 2 2 2" xfId="37587" xr:uid="{00000000-0005-0000-0000-000074270000}"/>
    <cellStyle name="Normal 2 2 2 3 5 2 2 3 2 3" xfId="28557" xr:uid="{00000000-0005-0000-0000-000075270000}"/>
    <cellStyle name="Normal 2 2 2 3 5 2 2 3 3" xfId="13053" xr:uid="{00000000-0005-0000-0000-000076270000}"/>
    <cellStyle name="Normal 2 2 2 3 5 2 2 3 3 2" xfId="33105" xr:uid="{00000000-0005-0000-0000-000077270000}"/>
    <cellStyle name="Normal 2 2 2 3 5 2 2 3 4" xfId="24075" xr:uid="{00000000-0005-0000-0000-000078270000}"/>
    <cellStyle name="Normal 2 2 2 3 5 2 2 4" xfId="5517" xr:uid="{00000000-0005-0000-0000-000079270000}"/>
    <cellStyle name="Normal 2 2 2 3 5 2 2 4 2" xfId="14547" xr:uid="{00000000-0005-0000-0000-00007A270000}"/>
    <cellStyle name="Normal 2 2 2 3 5 2 2 4 2 2" xfId="34599" xr:uid="{00000000-0005-0000-0000-00007B270000}"/>
    <cellStyle name="Normal 2 2 2 3 5 2 2 4 3" xfId="25569" xr:uid="{00000000-0005-0000-0000-00007C270000}"/>
    <cellStyle name="Normal 2 2 2 3 5 2 2 5" xfId="10065" xr:uid="{00000000-0005-0000-0000-00007D270000}"/>
    <cellStyle name="Normal 2 2 2 3 5 2 2 5 2" xfId="30117" xr:uid="{00000000-0005-0000-0000-00007E270000}"/>
    <cellStyle name="Normal 2 2 2 3 5 2 2 6" xfId="21087" xr:uid="{00000000-0005-0000-0000-00007F270000}"/>
    <cellStyle name="Normal 2 2 2 3 5 2 3" xfId="1786" xr:uid="{00000000-0005-0000-0000-000080270000}"/>
    <cellStyle name="Normal 2 2 2 3 5 2 3 2" xfId="6268" xr:uid="{00000000-0005-0000-0000-000081270000}"/>
    <cellStyle name="Normal 2 2 2 3 5 2 3 2 2" xfId="15298" xr:uid="{00000000-0005-0000-0000-000082270000}"/>
    <cellStyle name="Normal 2 2 2 3 5 2 3 2 2 2" xfId="35350" xr:uid="{00000000-0005-0000-0000-000083270000}"/>
    <cellStyle name="Normal 2 2 2 3 5 2 3 2 3" xfId="26320" xr:uid="{00000000-0005-0000-0000-000084270000}"/>
    <cellStyle name="Normal 2 2 2 3 5 2 3 3" xfId="10816" xr:uid="{00000000-0005-0000-0000-000085270000}"/>
    <cellStyle name="Normal 2 2 2 3 5 2 3 3 2" xfId="30868" xr:uid="{00000000-0005-0000-0000-000086270000}"/>
    <cellStyle name="Normal 2 2 2 3 5 2 3 4" xfId="21838" xr:uid="{00000000-0005-0000-0000-000087270000}"/>
    <cellStyle name="Normal 2 2 2 3 5 2 4" xfId="3280" xr:uid="{00000000-0005-0000-0000-000088270000}"/>
    <cellStyle name="Normal 2 2 2 3 5 2 4 2" xfId="7762" xr:uid="{00000000-0005-0000-0000-000089270000}"/>
    <cellStyle name="Normal 2 2 2 3 5 2 4 2 2" xfId="16792" xr:uid="{00000000-0005-0000-0000-00008A270000}"/>
    <cellStyle name="Normal 2 2 2 3 5 2 4 2 2 2" xfId="36844" xr:uid="{00000000-0005-0000-0000-00008B270000}"/>
    <cellStyle name="Normal 2 2 2 3 5 2 4 2 3" xfId="27814" xr:uid="{00000000-0005-0000-0000-00008C270000}"/>
    <cellStyle name="Normal 2 2 2 3 5 2 4 3" xfId="12310" xr:uid="{00000000-0005-0000-0000-00008D270000}"/>
    <cellStyle name="Normal 2 2 2 3 5 2 4 3 2" xfId="32362" xr:uid="{00000000-0005-0000-0000-00008E270000}"/>
    <cellStyle name="Normal 2 2 2 3 5 2 4 4" xfId="23332" xr:uid="{00000000-0005-0000-0000-00008F270000}"/>
    <cellStyle name="Normal 2 2 2 3 5 2 5" xfId="4774" xr:uid="{00000000-0005-0000-0000-000090270000}"/>
    <cellStyle name="Normal 2 2 2 3 5 2 5 2" xfId="13804" xr:uid="{00000000-0005-0000-0000-000091270000}"/>
    <cellStyle name="Normal 2 2 2 3 5 2 5 2 2" xfId="33856" xr:uid="{00000000-0005-0000-0000-000092270000}"/>
    <cellStyle name="Normal 2 2 2 3 5 2 5 3" xfId="24826" xr:uid="{00000000-0005-0000-0000-000093270000}"/>
    <cellStyle name="Normal 2 2 2 3 5 2 6" xfId="9322" xr:uid="{00000000-0005-0000-0000-000094270000}"/>
    <cellStyle name="Normal 2 2 2 3 5 2 6 2" xfId="29374" xr:uid="{00000000-0005-0000-0000-000095270000}"/>
    <cellStyle name="Normal 2 2 2 3 5 2 7" xfId="20344" xr:uid="{00000000-0005-0000-0000-000096270000}"/>
    <cellStyle name="Normal 2 2 2 3 5 3" xfId="478" xr:uid="{00000000-0005-0000-0000-000097270000}"/>
    <cellStyle name="Normal 2 2 2 3 5 3 2" xfId="1225" xr:uid="{00000000-0005-0000-0000-000098270000}"/>
    <cellStyle name="Normal 2 2 2 3 5 3 2 2" xfId="2719" xr:uid="{00000000-0005-0000-0000-000099270000}"/>
    <cellStyle name="Normal 2 2 2 3 5 3 2 2 2" xfId="7201" xr:uid="{00000000-0005-0000-0000-00009A270000}"/>
    <cellStyle name="Normal 2 2 2 3 5 3 2 2 2 2" xfId="16231" xr:uid="{00000000-0005-0000-0000-00009B270000}"/>
    <cellStyle name="Normal 2 2 2 3 5 3 2 2 2 2 2" xfId="36283" xr:uid="{00000000-0005-0000-0000-00009C270000}"/>
    <cellStyle name="Normal 2 2 2 3 5 3 2 2 2 3" xfId="27253" xr:uid="{00000000-0005-0000-0000-00009D270000}"/>
    <cellStyle name="Normal 2 2 2 3 5 3 2 2 3" xfId="11749" xr:uid="{00000000-0005-0000-0000-00009E270000}"/>
    <cellStyle name="Normal 2 2 2 3 5 3 2 2 3 2" xfId="31801" xr:uid="{00000000-0005-0000-0000-00009F270000}"/>
    <cellStyle name="Normal 2 2 2 3 5 3 2 2 4" xfId="22771" xr:uid="{00000000-0005-0000-0000-0000A0270000}"/>
    <cellStyle name="Normal 2 2 2 3 5 3 2 3" xfId="4213" xr:uid="{00000000-0005-0000-0000-0000A1270000}"/>
    <cellStyle name="Normal 2 2 2 3 5 3 2 3 2" xfId="8695" xr:uid="{00000000-0005-0000-0000-0000A2270000}"/>
    <cellStyle name="Normal 2 2 2 3 5 3 2 3 2 2" xfId="17725" xr:uid="{00000000-0005-0000-0000-0000A3270000}"/>
    <cellStyle name="Normal 2 2 2 3 5 3 2 3 2 2 2" xfId="37777" xr:uid="{00000000-0005-0000-0000-0000A4270000}"/>
    <cellStyle name="Normal 2 2 2 3 5 3 2 3 2 3" xfId="28747" xr:uid="{00000000-0005-0000-0000-0000A5270000}"/>
    <cellStyle name="Normal 2 2 2 3 5 3 2 3 3" xfId="13243" xr:uid="{00000000-0005-0000-0000-0000A6270000}"/>
    <cellStyle name="Normal 2 2 2 3 5 3 2 3 3 2" xfId="33295" xr:uid="{00000000-0005-0000-0000-0000A7270000}"/>
    <cellStyle name="Normal 2 2 2 3 5 3 2 3 4" xfId="24265" xr:uid="{00000000-0005-0000-0000-0000A8270000}"/>
    <cellStyle name="Normal 2 2 2 3 5 3 2 4" xfId="5707" xr:uid="{00000000-0005-0000-0000-0000A9270000}"/>
    <cellStyle name="Normal 2 2 2 3 5 3 2 4 2" xfId="14737" xr:uid="{00000000-0005-0000-0000-0000AA270000}"/>
    <cellStyle name="Normal 2 2 2 3 5 3 2 4 2 2" xfId="34789" xr:uid="{00000000-0005-0000-0000-0000AB270000}"/>
    <cellStyle name="Normal 2 2 2 3 5 3 2 4 3" xfId="25759" xr:uid="{00000000-0005-0000-0000-0000AC270000}"/>
    <cellStyle name="Normal 2 2 2 3 5 3 2 5" xfId="10255" xr:uid="{00000000-0005-0000-0000-0000AD270000}"/>
    <cellStyle name="Normal 2 2 2 3 5 3 2 5 2" xfId="30307" xr:uid="{00000000-0005-0000-0000-0000AE270000}"/>
    <cellStyle name="Normal 2 2 2 3 5 3 2 6" xfId="21277" xr:uid="{00000000-0005-0000-0000-0000AF270000}"/>
    <cellStyle name="Normal 2 2 2 3 5 3 3" xfId="1972" xr:uid="{00000000-0005-0000-0000-0000B0270000}"/>
    <cellStyle name="Normal 2 2 2 3 5 3 3 2" xfId="6454" xr:uid="{00000000-0005-0000-0000-0000B1270000}"/>
    <cellStyle name="Normal 2 2 2 3 5 3 3 2 2" xfId="15484" xr:uid="{00000000-0005-0000-0000-0000B2270000}"/>
    <cellStyle name="Normal 2 2 2 3 5 3 3 2 2 2" xfId="35536" xr:uid="{00000000-0005-0000-0000-0000B3270000}"/>
    <cellStyle name="Normal 2 2 2 3 5 3 3 2 3" xfId="26506" xr:uid="{00000000-0005-0000-0000-0000B4270000}"/>
    <cellStyle name="Normal 2 2 2 3 5 3 3 3" xfId="11002" xr:uid="{00000000-0005-0000-0000-0000B5270000}"/>
    <cellStyle name="Normal 2 2 2 3 5 3 3 3 2" xfId="31054" xr:uid="{00000000-0005-0000-0000-0000B6270000}"/>
    <cellStyle name="Normal 2 2 2 3 5 3 3 4" xfId="22024" xr:uid="{00000000-0005-0000-0000-0000B7270000}"/>
    <cellStyle name="Normal 2 2 2 3 5 3 4" xfId="3466" xr:uid="{00000000-0005-0000-0000-0000B8270000}"/>
    <cellStyle name="Normal 2 2 2 3 5 3 4 2" xfId="7948" xr:uid="{00000000-0005-0000-0000-0000B9270000}"/>
    <cellStyle name="Normal 2 2 2 3 5 3 4 2 2" xfId="16978" xr:uid="{00000000-0005-0000-0000-0000BA270000}"/>
    <cellStyle name="Normal 2 2 2 3 5 3 4 2 2 2" xfId="37030" xr:uid="{00000000-0005-0000-0000-0000BB270000}"/>
    <cellStyle name="Normal 2 2 2 3 5 3 4 2 3" xfId="28000" xr:uid="{00000000-0005-0000-0000-0000BC270000}"/>
    <cellStyle name="Normal 2 2 2 3 5 3 4 3" xfId="12496" xr:uid="{00000000-0005-0000-0000-0000BD270000}"/>
    <cellStyle name="Normal 2 2 2 3 5 3 4 3 2" xfId="32548" xr:uid="{00000000-0005-0000-0000-0000BE270000}"/>
    <cellStyle name="Normal 2 2 2 3 5 3 4 4" xfId="23518" xr:uid="{00000000-0005-0000-0000-0000BF270000}"/>
    <cellStyle name="Normal 2 2 2 3 5 3 5" xfId="4960" xr:uid="{00000000-0005-0000-0000-0000C0270000}"/>
    <cellStyle name="Normal 2 2 2 3 5 3 5 2" xfId="13990" xr:uid="{00000000-0005-0000-0000-0000C1270000}"/>
    <cellStyle name="Normal 2 2 2 3 5 3 5 2 2" xfId="34042" xr:uid="{00000000-0005-0000-0000-0000C2270000}"/>
    <cellStyle name="Normal 2 2 2 3 5 3 5 3" xfId="25012" xr:uid="{00000000-0005-0000-0000-0000C3270000}"/>
    <cellStyle name="Normal 2 2 2 3 5 3 6" xfId="9508" xr:uid="{00000000-0005-0000-0000-0000C4270000}"/>
    <cellStyle name="Normal 2 2 2 3 5 3 6 2" xfId="29560" xr:uid="{00000000-0005-0000-0000-0000C5270000}"/>
    <cellStyle name="Normal 2 2 2 3 5 3 7" xfId="20530" xr:uid="{00000000-0005-0000-0000-0000C6270000}"/>
    <cellStyle name="Normal 2 2 2 3 5 4" xfId="664" xr:uid="{00000000-0005-0000-0000-0000C7270000}"/>
    <cellStyle name="Normal 2 2 2 3 5 4 2" xfId="1411" xr:uid="{00000000-0005-0000-0000-0000C8270000}"/>
    <cellStyle name="Normal 2 2 2 3 5 4 2 2" xfId="2905" xr:uid="{00000000-0005-0000-0000-0000C9270000}"/>
    <cellStyle name="Normal 2 2 2 3 5 4 2 2 2" xfId="7387" xr:uid="{00000000-0005-0000-0000-0000CA270000}"/>
    <cellStyle name="Normal 2 2 2 3 5 4 2 2 2 2" xfId="16417" xr:uid="{00000000-0005-0000-0000-0000CB270000}"/>
    <cellStyle name="Normal 2 2 2 3 5 4 2 2 2 2 2" xfId="36469" xr:uid="{00000000-0005-0000-0000-0000CC270000}"/>
    <cellStyle name="Normal 2 2 2 3 5 4 2 2 2 3" xfId="27439" xr:uid="{00000000-0005-0000-0000-0000CD270000}"/>
    <cellStyle name="Normal 2 2 2 3 5 4 2 2 3" xfId="11935" xr:uid="{00000000-0005-0000-0000-0000CE270000}"/>
    <cellStyle name="Normal 2 2 2 3 5 4 2 2 3 2" xfId="31987" xr:uid="{00000000-0005-0000-0000-0000CF270000}"/>
    <cellStyle name="Normal 2 2 2 3 5 4 2 2 4" xfId="22957" xr:uid="{00000000-0005-0000-0000-0000D0270000}"/>
    <cellStyle name="Normal 2 2 2 3 5 4 2 3" xfId="4399" xr:uid="{00000000-0005-0000-0000-0000D1270000}"/>
    <cellStyle name="Normal 2 2 2 3 5 4 2 3 2" xfId="8881" xr:uid="{00000000-0005-0000-0000-0000D2270000}"/>
    <cellStyle name="Normal 2 2 2 3 5 4 2 3 2 2" xfId="17911" xr:uid="{00000000-0005-0000-0000-0000D3270000}"/>
    <cellStyle name="Normal 2 2 2 3 5 4 2 3 2 2 2" xfId="37963" xr:uid="{00000000-0005-0000-0000-0000D4270000}"/>
    <cellStyle name="Normal 2 2 2 3 5 4 2 3 2 3" xfId="28933" xr:uid="{00000000-0005-0000-0000-0000D5270000}"/>
    <cellStyle name="Normal 2 2 2 3 5 4 2 3 3" xfId="13429" xr:uid="{00000000-0005-0000-0000-0000D6270000}"/>
    <cellStyle name="Normal 2 2 2 3 5 4 2 3 3 2" xfId="33481" xr:uid="{00000000-0005-0000-0000-0000D7270000}"/>
    <cellStyle name="Normal 2 2 2 3 5 4 2 3 4" xfId="24451" xr:uid="{00000000-0005-0000-0000-0000D8270000}"/>
    <cellStyle name="Normal 2 2 2 3 5 4 2 4" xfId="5893" xr:uid="{00000000-0005-0000-0000-0000D9270000}"/>
    <cellStyle name="Normal 2 2 2 3 5 4 2 4 2" xfId="14923" xr:uid="{00000000-0005-0000-0000-0000DA270000}"/>
    <cellStyle name="Normal 2 2 2 3 5 4 2 4 2 2" xfId="34975" xr:uid="{00000000-0005-0000-0000-0000DB270000}"/>
    <cellStyle name="Normal 2 2 2 3 5 4 2 4 3" xfId="25945" xr:uid="{00000000-0005-0000-0000-0000DC270000}"/>
    <cellStyle name="Normal 2 2 2 3 5 4 2 5" xfId="10441" xr:uid="{00000000-0005-0000-0000-0000DD270000}"/>
    <cellStyle name="Normal 2 2 2 3 5 4 2 5 2" xfId="30493" xr:uid="{00000000-0005-0000-0000-0000DE270000}"/>
    <cellStyle name="Normal 2 2 2 3 5 4 2 6" xfId="21463" xr:uid="{00000000-0005-0000-0000-0000DF270000}"/>
    <cellStyle name="Normal 2 2 2 3 5 4 3" xfId="2158" xr:uid="{00000000-0005-0000-0000-0000E0270000}"/>
    <cellStyle name="Normal 2 2 2 3 5 4 3 2" xfId="6640" xr:uid="{00000000-0005-0000-0000-0000E1270000}"/>
    <cellStyle name="Normal 2 2 2 3 5 4 3 2 2" xfId="15670" xr:uid="{00000000-0005-0000-0000-0000E2270000}"/>
    <cellStyle name="Normal 2 2 2 3 5 4 3 2 2 2" xfId="35722" xr:uid="{00000000-0005-0000-0000-0000E3270000}"/>
    <cellStyle name="Normal 2 2 2 3 5 4 3 2 3" xfId="26692" xr:uid="{00000000-0005-0000-0000-0000E4270000}"/>
    <cellStyle name="Normal 2 2 2 3 5 4 3 3" xfId="11188" xr:uid="{00000000-0005-0000-0000-0000E5270000}"/>
    <cellStyle name="Normal 2 2 2 3 5 4 3 3 2" xfId="31240" xr:uid="{00000000-0005-0000-0000-0000E6270000}"/>
    <cellStyle name="Normal 2 2 2 3 5 4 3 4" xfId="22210" xr:uid="{00000000-0005-0000-0000-0000E7270000}"/>
    <cellStyle name="Normal 2 2 2 3 5 4 4" xfId="3652" xr:uid="{00000000-0005-0000-0000-0000E8270000}"/>
    <cellStyle name="Normal 2 2 2 3 5 4 4 2" xfId="8134" xr:uid="{00000000-0005-0000-0000-0000E9270000}"/>
    <cellStyle name="Normal 2 2 2 3 5 4 4 2 2" xfId="17164" xr:uid="{00000000-0005-0000-0000-0000EA270000}"/>
    <cellStyle name="Normal 2 2 2 3 5 4 4 2 2 2" xfId="37216" xr:uid="{00000000-0005-0000-0000-0000EB270000}"/>
    <cellStyle name="Normal 2 2 2 3 5 4 4 2 3" xfId="28186" xr:uid="{00000000-0005-0000-0000-0000EC270000}"/>
    <cellStyle name="Normal 2 2 2 3 5 4 4 3" xfId="12682" xr:uid="{00000000-0005-0000-0000-0000ED270000}"/>
    <cellStyle name="Normal 2 2 2 3 5 4 4 3 2" xfId="32734" xr:uid="{00000000-0005-0000-0000-0000EE270000}"/>
    <cellStyle name="Normal 2 2 2 3 5 4 4 4" xfId="23704" xr:uid="{00000000-0005-0000-0000-0000EF270000}"/>
    <cellStyle name="Normal 2 2 2 3 5 4 5" xfId="5146" xr:uid="{00000000-0005-0000-0000-0000F0270000}"/>
    <cellStyle name="Normal 2 2 2 3 5 4 5 2" xfId="14176" xr:uid="{00000000-0005-0000-0000-0000F1270000}"/>
    <cellStyle name="Normal 2 2 2 3 5 4 5 2 2" xfId="34228" xr:uid="{00000000-0005-0000-0000-0000F2270000}"/>
    <cellStyle name="Normal 2 2 2 3 5 4 5 3" xfId="25198" xr:uid="{00000000-0005-0000-0000-0000F3270000}"/>
    <cellStyle name="Normal 2 2 2 3 5 4 6" xfId="9694" xr:uid="{00000000-0005-0000-0000-0000F4270000}"/>
    <cellStyle name="Normal 2 2 2 3 5 4 6 2" xfId="29746" xr:uid="{00000000-0005-0000-0000-0000F5270000}"/>
    <cellStyle name="Normal 2 2 2 3 5 4 7" xfId="20716" xr:uid="{00000000-0005-0000-0000-0000F6270000}"/>
    <cellStyle name="Normal 2 2 2 3 5 5" xfId="851" xr:uid="{00000000-0005-0000-0000-0000F7270000}"/>
    <cellStyle name="Normal 2 2 2 3 5 5 2" xfId="2345" xr:uid="{00000000-0005-0000-0000-0000F8270000}"/>
    <cellStyle name="Normal 2 2 2 3 5 5 2 2" xfId="6827" xr:uid="{00000000-0005-0000-0000-0000F9270000}"/>
    <cellStyle name="Normal 2 2 2 3 5 5 2 2 2" xfId="15857" xr:uid="{00000000-0005-0000-0000-0000FA270000}"/>
    <cellStyle name="Normal 2 2 2 3 5 5 2 2 2 2" xfId="35909" xr:uid="{00000000-0005-0000-0000-0000FB270000}"/>
    <cellStyle name="Normal 2 2 2 3 5 5 2 2 3" xfId="26879" xr:uid="{00000000-0005-0000-0000-0000FC270000}"/>
    <cellStyle name="Normal 2 2 2 3 5 5 2 3" xfId="11375" xr:uid="{00000000-0005-0000-0000-0000FD270000}"/>
    <cellStyle name="Normal 2 2 2 3 5 5 2 3 2" xfId="31427" xr:uid="{00000000-0005-0000-0000-0000FE270000}"/>
    <cellStyle name="Normal 2 2 2 3 5 5 2 4" xfId="22397" xr:uid="{00000000-0005-0000-0000-0000FF270000}"/>
    <cellStyle name="Normal 2 2 2 3 5 5 3" xfId="3839" xr:uid="{00000000-0005-0000-0000-000000280000}"/>
    <cellStyle name="Normal 2 2 2 3 5 5 3 2" xfId="8321" xr:uid="{00000000-0005-0000-0000-000001280000}"/>
    <cellStyle name="Normal 2 2 2 3 5 5 3 2 2" xfId="17351" xr:uid="{00000000-0005-0000-0000-000002280000}"/>
    <cellStyle name="Normal 2 2 2 3 5 5 3 2 2 2" xfId="37403" xr:uid="{00000000-0005-0000-0000-000003280000}"/>
    <cellStyle name="Normal 2 2 2 3 5 5 3 2 3" xfId="28373" xr:uid="{00000000-0005-0000-0000-000004280000}"/>
    <cellStyle name="Normal 2 2 2 3 5 5 3 3" xfId="12869" xr:uid="{00000000-0005-0000-0000-000005280000}"/>
    <cellStyle name="Normal 2 2 2 3 5 5 3 3 2" xfId="32921" xr:uid="{00000000-0005-0000-0000-000006280000}"/>
    <cellStyle name="Normal 2 2 2 3 5 5 3 4" xfId="23891" xr:uid="{00000000-0005-0000-0000-000007280000}"/>
    <cellStyle name="Normal 2 2 2 3 5 5 4" xfId="5333" xr:uid="{00000000-0005-0000-0000-000008280000}"/>
    <cellStyle name="Normal 2 2 2 3 5 5 4 2" xfId="14363" xr:uid="{00000000-0005-0000-0000-000009280000}"/>
    <cellStyle name="Normal 2 2 2 3 5 5 4 2 2" xfId="34415" xr:uid="{00000000-0005-0000-0000-00000A280000}"/>
    <cellStyle name="Normal 2 2 2 3 5 5 4 3" xfId="25385" xr:uid="{00000000-0005-0000-0000-00000B280000}"/>
    <cellStyle name="Normal 2 2 2 3 5 5 5" xfId="9881" xr:uid="{00000000-0005-0000-0000-00000C280000}"/>
    <cellStyle name="Normal 2 2 2 3 5 5 5 2" xfId="29933" xr:uid="{00000000-0005-0000-0000-00000D280000}"/>
    <cellStyle name="Normal 2 2 2 3 5 5 6" xfId="20903" xr:uid="{00000000-0005-0000-0000-00000E280000}"/>
    <cellStyle name="Normal 2 2 2 3 5 6" xfId="1600" xr:uid="{00000000-0005-0000-0000-00000F280000}"/>
    <cellStyle name="Normal 2 2 2 3 5 6 2" xfId="6082" xr:uid="{00000000-0005-0000-0000-000010280000}"/>
    <cellStyle name="Normal 2 2 2 3 5 6 2 2" xfId="15112" xr:uid="{00000000-0005-0000-0000-000011280000}"/>
    <cellStyle name="Normal 2 2 2 3 5 6 2 2 2" xfId="35164" xr:uid="{00000000-0005-0000-0000-000012280000}"/>
    <cellStyle name="Normal 2 2 2 3 5 6 2 3" xfId="26134" xr:uid="{00000000-0005-0000-0000-000013280000}"/>
    <cellStyle name="Normal 2 2 2 3 5 6 3" xfId="10630" xr:uid="{00000000-0005-0000-0000-000014280000}"/>
    <cellStyle name="Normal 2 2 2 3 5 6 3 2" xfId="30682" xr:uid="{00000000-0005-0000-0000-000015280000}"/>
    <cellStyle name="Normal 2 2 2 3 5 6 4" xfId="21652" xr:uid="{00000000-0005-0000-0000-000016280000}"/>
    <cellStyle name="Normal 2 2 2 3 5 7" xfId="3094" xr:uid="{00000000-0005-0000-0000-000017280000}"/>
    <cellStyle name="Normal 2 2 2 3 5 7 2" xfId="7576" xr:uid="{00000000-0005-0000-0000-000018280000}"/>
    <cellStyle name="Normal 2 2 2 3 5 7 2 2" xfId="16606" xr:uid="{00000000-0005-0000-0000-000019280000}"/>
    <cellStyle name="Normal 2 2 2 3 5 7 2 2 2" xfId="36658" xr:uid="{00000000-0005-0000-0000-00001A280000}"/>
    <cellStyle name="Normal 2 2 2 3 5 7 2 3" xfId="27628" xr:uid="{00000000-0005-0000-0000-00001B280000}"/>
    <cellStyle name="Normal 2 2 2 3 5 7 3" xfId="12124" xr:uid="{00000000-0005-0000-0000-00001C280000}"/>
    <cellStyle name="Normal 2 2 2 3 5 7 3 2" xfId="32176" xr:uid="{00000000-0005-0000-0000-00001D280000}"/>
    <cellStyle name="Normal 2 2 2 3 5 7 4" xfId="23146" xr:uid="{00000000-0005-0000-0000-00001E280000}"/>
    <cellStyle name="Normal 2 2 2 3 5 8" xfId="4588" xr:uid="{00000000-0005-0000-0000-00001F280000}"/>
    <cellStyle name="Normal 2 2 2 3 5 8 2" xfId="13618" xr:uid="{00000000-0005-0000-0000-000020280000}"/>
    <cellStyle name="Normal 2 2 2 3 5 8 2 2" xfId="33670" xr:uid="{00000000-0005-0000-0000-000021280000}"/>
    <cellStyle name="Normal 2 2 2 3 5 8 3" xfId="24640" xr:uid="{00000000-0005-0000-0000-000022280000}"/>
    <cellStyle name="Normal 2 2 2 3 5 9" xfId="9136" xr:uid="{00000000-0005-0000-0000-000023280000}"/>
    <cellStyle name="Normal 2 2 2 3 5 9 2" xfId="29188" xr:uid="{00000000-0005-0000-0000-000024280000}"/>
    <cellStyle name="Normal 2 2 2 3 6" xfId="145" xr:uid="{00000000-0005-0000-0000-000025280000}"/>
    <cellStyle name="Normal 2 2 2 3 6 10" xfId="20197" xr:uid="{00000000-0005-0000-0000-000026280000}"/>
    <cellStyle name="Normal 2 2 2 3 6 2" xfId="331" xr:uid="{00000000-0005-0000-0000-000027280000}"/>
    <cellStyle name="Normal 2 2 2 3 6 2 2" xfId="1074" xr:uid="{00000000-0005-0000-0000-000028280000}"/>
    <cellStyle name="Normal 2 2 2 3 6 2 2 2" xfId="2568" xr:uid="{00000000-0005-0000-0000-000029280000}"/>
    <cellStyle name="Normal 2 2 2 3 6 2 2 2 2" xfId="7050" xr:uid="{00000000-0005-0000-0000-00002A280000}"/>
    <cellStyle name="Normal 2 2 2 3 6 2 2 2 2 2" xfId="16080" xr:uid="{00000000-0005-0000-0000-00002B280000}"/>
    <cellStyle name="Normal 2 2 2 3 6 2 2 2 2 2 2" xfId="36132" xr:uid="{00000000-0005-0000-0000-00002C280000}"/>
    <cellStyle name="Normal 2 2 2 3 6 2 2 2 2 3" xfId="27102" xr:uid="{00000000-0005-0000-0000-00002D280000}"/>
    <cellStyle name="Normal 2 2 2 3 6 2 2 2 3" xfId="11598" xr:uid="{00000000-0005-0000-0000-00002E280000}"/>
    <cellStyle name="Normal 2 2 2 3 6 2 2 2 3 2" xfId="31650" xr:uid="{00000000-0005-0000-0000-00002F280000}"/>
    <cellStyle name="Normal 2 2 2 3 6 2 2 2 4" xfId="22620" xr:uid="{00000000-0005-0000-0000-000030280000}"/>
    <cellStyle name="Normal 2 2 2 3 6 2 2 3" xfId="4062" xr:uid="{00000000-0005-0000-0000-000031280000}"/>
    <cellStyle name="Normal 2 2 2 3 6 2 2 3 2" xfId="8544" xr:uid="{00000000-0005-0000-0000-000032280000}"/>
    <cellStyle name="Normal 2 2 2 3 6 2 2 3 2 2" xfId="17574" xr:uid="{00000000-0005-0000-0000-000033280000}"/>
    <cellStyle name="Normal 2 2 2 3 6 2 2 3 2 2 2" xfId="37626" xr:uid="{00000000-0005-0000-0000-000034280000}"/>
    <cellStyle name="Normal 2 2 2 3 6 2 2 3 2 3" xfId="28596" xr:uid="{00000000-0005-0000-0000-000035280000}"/>
    <cellStyle name="Normal 2 2 2 3 6 2 2 3 3" xfId="13092" xr:uid="{00000000-0005-0000-0000-000036280000}"/>
    <cellStyle name="Normal 2 2 2 3 6 2 2 3 3 2" xfId="33144" xr:uid="{00000000-0005-0000-0000-000037280000}"/>
    <cellStyle name="Normal 2 2 2 3 6 2 2 3 4" xfId="24114" xr:uid="{00000000-0005-0000-0000-000038280000}"/>
    <cellStyle name="Normal 2 2 2 3 6 2 2 4" xfId="5556" xr:uid="{00000000-0005-0000-0000-000039280000}"/>
    <cellStyle name="Normal 2 2 2 3 6 2 2 4 2" xfId="14586" xr:uid="{00000000-0005-0000-0000-00003A280000}"/>
    <cellStyle name="Normal 2 2 2 3 6 2 2 4 2 2" xfId="34638" xr:uid="{00000000-0005-0000-0000-00003B280000}"/>
    <cellStyle name="Normal 2 2 2 3 6 2 2 4 3" xfId="25608" xr:uid="{00000000-0005-0000-0000-00003C280000}"/>
    <cellStyle name="Normal 2 2 2 3 6 2 2 5" xfId="10104" xr:uid="{00000000-0005-0000-0000-00003D280000}"/>
    <cellStyle name="Normal 2 2 2 3 6 2 2 5 2" xfId="30156" xr:uid="{00000000-0005-0000-0000-00003E280000}"/>
    <cellStyle name="Normal 2 2 2 3 6 2 2 6" xfId="21126" xr:uid="{00000000-0005-0000-0000-00003F280000}"/>
    <cellStyle name="Normal 2 2 2 3 6 2 3" xfId="1825" xr:uid="{00000000-0005-0000-0000-000040280000}"/>
    <cellStyle name="Normal 2 2 2 3 6 2 3 2" xfId="6307" xr:uid="{00000000-0005-0000-0000-000041280000}"/>
    <cellStyle name="Normal 2 2 2 3 6 2 3 2 2" xfId="15337" xr:uid="{00000000-0005-0000-0000-000042280000}"/>
    <cellStyle name="Normal 2 2 2 3 6 2 3 2 2 2" xfId="35389" xr:uid="{00000000-0005-0000-0000-000043280000}"/>
    <cellStyle name="Normal 2 2 2 3 6 2 3 2 3" xfId="26359" xr:uid="{00000000-0005-0000-0000-000044280000}"/>
    <cellStyle name="Normal 2 2 2 3 6 2 3 3" xfId="10855" xr:uid="{00000000-0005-0000-0000-000045280000}"/>
    <cellStyle name="Normal 2 2 2 3 6 2 3 3 2" xfId="30907" xr:uid="{00000000-0005-0000-0000-000046280000}"/>
    <cellStyle name="Normal 2 2 2 3 6 2 3 4" xfId="21877" xr:uid="{00000000-0005-0000-0000-000047280000}"/>
    <cellStyle name="Normal 2 2 2 3 6 2 4" xfId="3319" xr:uid="{00000000-0005-0000-0000-000048280000}"/>
    <cellStyle name="Normal 2 2 2 3 6 2 4 2" xfId="7801" xr:uid="{00000000-0005-0000-0000-000049280000}"/>
    <cellStyle name="Normal 2 2 2 3 6 2 4 2 2" xfId="16831" xr:uid="{00000000-0005-0000-0000-00004A280000}"/>
    <cellStyle name="Normal 2 2 2 3 6 2 4 2 2 2" xfId="36883" xr:uid="{00000000-0005-0000-0000-00004B280000}"/>
    <cellStyle name="Normal 2 2 2 3 6 2 4 2 3" xfId="27853" xr:uid="{00000000-0005-0000-0000-00004C280000}"/>
    <cellStyle name="Normal 2 2 2 3 6 2 4 3" xfId="12349" xr:uid="{00000000-0005-0000-0000-00004D280000}"/>
    <cellStyle name="Normal 2 2 2 3 6 2 4 3 2" xfId="32401" xr:uid="{00000000-0005-0000-0000-00004E280000}"/>
    <cellStyle name="Normal 2 2 2 3 6 2 4 4" xfId="23371" xr:uid="{00000000-0005-0000-0000-00004F280000}"/>
    <cellStyle name="Normal 2 2 2 3 6 2 5" xfId="4813" xr:uid="{00000000-0005-0000-0000-000050280000}"/>
    <cellStyle name="Normal 2 2 2 3 6 2 5 2" xfId="13843" xr:uid="{00000000-0005-0000-0000-000051280000}"/>
    <cellStyle name="Normal 2 2 2 3 6 2 5 2 2" xfId="33895" xr:uid="{00000000-0005-0000-0000-000052280000}"/>
    <cellStyle name="Normal 2 2 2 3 6 2 5 3" xfId="24865" xr:uid="{00000000-0005-0000-0000-000053280000}"/>
    <cellStyle name="Normal 2 2 2 3 6 2 6" xfId="9361" xr:uid="{00000000-0005-0000-0000-000054280000}"/>
    <cellStyle name="Normal 2 2 2 3 6 2 6 2" xfId="29413" xr:uid="{00000000-0005-0000-0000-000055280000}"/>
    <cellStyle name="Normal 2 2 2 3 6 2 7" xfId="20383" xr:uid="{00000000-0005-0000-0000-000056280000}"/>
    <cellStyle name="Normal 2 2 2 3 6 3" xfId="517" xr:uid="{00000000-0005-0000-0000-000057280000}"/>
    <cellStyle name="Normal 2 2 2 3 6 3 2" xfId="1264" xr:uid="{00000000-0005-0000-0000-000058280000}"/>
    <cellStyle name="Normal 2 2 2 3 6 3 2 2" xfId="2758" xr:uid="{00000000-0005-0000-0000-000059280000}"/>
    <cellStyle name="Normal 2 2 2 3 6 3 2 2 2" xfId="7240" xr:uid="{00000000-0005-0000-0000-00005A280000}"/>
    <cellStyle name="Normal 2 2 2 3 6 3 2 2 2 2" xfId="16270" xr:uid="{00000000-0005-0000-0000-00005B280000}"/>
    <cellStyle name="Normal 2 2 2 3 6 3 2 2 2 2 2" xfId="36322" xr:uid="{00000000-0005-0000-0000-00005C280000}"/>
    <cellStyle name="Normal 2 2 2 3 6 3 2 2 2 3" xfId="27292" xr:uid="{00000000-0005-0000-0000-00005D280000}"/>
    <cellStyle name="Normal 2 2 2 3 6 3 2 2 3" xfId="11788" xr:uid="{00000000-0005-0000-0000-00005E280000}"/>
    <cellStyle name="Normal 2 2 2 3 6 3 2 2 3 2" xfId="31840" xr:uid="{00000000-0005-0000-0000-00005F280000}"/>
    <cellStyle name="Normal 2 2 2 3 6 3 2 2 4" xfId="22810" xr:uid="{00000000-0005-0000-0000-000060280000}"/>
    <cellStyle name="Normal 2 2 2 3 6 3 2 3" xfId="4252" xr:uid="{00000000-0005-0000-0000-000061280000}"/>
    <cellStyle name="Normal 2 2 2 3 6 3 2 3 2" xfId="8734" xr:uid="{00000000-0005-0000-0000-000062280000}"/>
    <cellStyle name="Normal 2 2 2 3 6 3 2 3 2 2" xfId="17764" xr:uid="{00000000-0005-0000-0000-000063280000}"/>
    <cellStyle name="Normal 2 2 2 3 6 3 2 3 2 2 2" xfId="37816" xr:uid="{00000000-0005-0000-0000-000064280000}"/>
    <cellStyle name="Normal 2 2 2 3 6 3 2 3 2 3" xfId="28786" xr:uid="{00000000-0005-0000-0000-000065280000}"/>
    <cellStyle name="Normal 2 2 2 3 6 3 2 3 3" xfId="13282" xr:uid="{00000000-0005-0000-0000-000066280000}"/>
    <cellStyle name="Normal 2 2 2 3 6 3 2 3 3 2" xfId="33334" xr:uid="{00000000-0005-0000-0000-000067280000}"/>
    <cellStyle name="Normal 2 2 2 3 6 3 2 3 4" xfId="24304" xr:uid="{00000000-0005-0000-0000-000068280000}"/>
    <cellStyle name="Normal 2 2 2 3 6 3 2 4" xfId="5746" xr:uid="{00000000-0005-0000-0000-000069280000}"/>
    <cellStyle name="Normal 2 2 2 3 6 3 2 4 2" xfId="14776" xr:uid="{00000000-0005-0000-0000-00006A280000}"/>
    <cellStyle name="Normal 2 2 2 3 6 3 2 4 2 2" xfId="34828" xr:uid="{00000000-0005-0000-0000-00006B280000}"/>
    <cellStyle name="Normal 2 2 2 3 6 3 2 4 3" xfId="25798" xr:uid="{00000000-0005-0000-0000-00006C280000}"/>
    <cellStyle name="Normal 2 2 2 3 6 3 2 5" xfId="10294" xr:uid="{00000000-0005-0000-0000-00006D280000}"/>
    <cellStyle name="Normal 2 2 2 3 6 3 2 5 2" xfId="30346" xr:uid="{00000000-0005-0000-0000-00006E280000}"/>
    <cellStyle name="Normal 2 2 2 3 6 3 2 6" xfId="21316" xr:uid="{00000000-0005-0000-0000-00006F280000}"/>
    <cellStyle name="Normal 2 2 2 3 6 3 3" xfId="2011" xr:uid="{00000000-0005-0000-0000-000070280000}"/>
    <cellStyle name="Normal 2 2 2 3 6 3 3 2" xfId="6493" xr:uid="{00000000-0005-0000-0000-000071280000}"/>
    <cellStyle name="Normal 2 2 2 3 6 3 3 2 2" xfId="15523" xr:uid="{00000000-0005-0000-0000-000072280000}"/>
    <cellStyle name="Normal 2 2 2 3 6 3 3 2 2 2" xfId="35575" xr:uid="{00000000-0005-0000-0000-000073280000}"/>
    <cellStyle name="Normal 2 2 2 3 6 3 3 2 3" xfId="26545" xr:uid="{00000000-0005-0000-0000-000074280000}"/>
    <cellStyle name="Normal 2 2 2 3 6 3 3 3" xfId="11041" xr:uid="{00000000-0005-0000-0000-000075280000}"/>
    <cellStyle name="Normal 2 2 2 3 6 3 3 3 2" xfId="31093" xr:uid="{00000000-0005-0000-0000-000076280000}"/>
    <cellStyle name="Normal 2 2 2 3 6 3 3 4" xfId="22063" xr:uid="{00000000-0005-0000-0000-000077280000}"/>
    <cellStyle name="Normal 2 2 2 3 6 3 4" xfId="3505" xr:uid="{00000000-0005-0000-0000-000078280000}"/>
    <cellStyle name="Normal 2 2 2 3 6 3 4 2" xfId="7987" xr:uid="{00000000-0005-0000-0000-000079280000}"/>
    <cellStyle name="Normal 2 2 2 3 6 3 4 2 2" xfId="17017" xr:uid="{00000000-0005-0000-0000-00007A280000}"/>
    <cellStyle name="Normal 2 2 2 3 6 3 4 2 2 2" xfId="37069" xr:uid="{00000000-0005-0000-0000-00007B280000}"/>
    <cellStyle name="Normal 2 2 2 3 6 3 4 2 3" xfId="28039" xr:uid="{00000000-0005-0000-0000-00007C280000}"/>
    <cellStyle name="Normal 2 2 2 3 6 3 4 3" xfId="12535" xr:uid="{00000000-0005-0000-0000-00007D280000}"/>
    <cellStyle name="Normal 2 2 2 3 6 3 4 3 2" xfId="32587" xr:uid="{00000000-0005-0000-0000-00007E280000}"/>
    <cellStyle name="Normal 2 2 2 3 6 3 4 4" xfId="23557" xr:uid="{00000000-0005-0000-0000-00007F280000}"/>
    <cellStyle name="Normal 2 2 2 3 6 3 5" xfId="4999" xr:uid="{00000000-0005-0000-0000-000080280000}"/>
    <cellStyle name="Normal 2 2 2 3 6 3 5 2" xfId="14029" xr:uid="{00000000-0005-0000-0000-000081280000}"/>
    <cellStyle name="Normal 2 2 2 3 6 3 5 2 2" xfId="34081" xr:uid="{00000000-0005-0000-0000-000082280000}"/>
    <cellStyle name="Normal 2 2 2 3 6 3 5 3" xfId="25051" xr:uid="{00000000-0005-0000-0000-000083280000}"/>
    <cellStyle name="Normal 2 2 2 3 6 3 6" xfId="9547" xr:uid="{00000000-0005-0000-0000-000084280000}"/>
    <cellStyle name="Normal 2 2 2 3 6 3 6 2" xfId="29599" xr:uid="{00000000-0005-0000-0000-000085280000}"/>
    <cellStyle name="Normal 2 2 2 3 6 3 7" xfId="20569" xr:uid="{00000000-0005-0000-0000-000086280000}"/>
    <cellStyle name="Normal 2 2 2 3 6 4" xfId="703" xr:uid="{00000000-0005-0000-0000-000087280000}"/>
    <cellStyle name="Normal 2 2 2 3 6 4 2" xfId="1450" xr:uid="{00000000-0005-0000-0000-000088280000}"/>
    <cellStyle name="Normal 2 2 2 3 6 4 2 2" xfId="2944" xr:uid="{00000000-0005-0000-0000-000089280000}"/>
    <cellStyle name="Normal 2 2 2 3 6 4 2 2 2" xfId="7426" xr:uid="{00000000-0005-0000-0000-00008A280000}"/>
    <cellStyle name="Normal 2 2 2 3 6 4 2 2 2 2" xfId="16456" xr:uid="{00000000-0005-0000-0000-00008B280000}"/>
    <cellStyle name="Normal 2 2 2 3 6 4 2 2 2 2 2" xfId="36508" xr:uid="{00000000-0005-0000-0000-00008C280000}"/>
    <cellStyle name="Normal 2 2 2 3 6 4 2 2 2 3" xfId="27478" xr:uid="{00000000-0005-0000-0000-00008D280000}"/>
    <cellStyle name="Normal 2 2 2 3 6 4 2 2 3" xfId="11974" xr:uid="{00000000-0005-0000-0000-00008E280000}"/>
    <cellStyle name="Normal 2 2 2 3 6 4 2 2 3 2" xfId="32026" xr:uid="{00000000-0005-0000-0000-00008F280000}"/>
    <cellStyle name="Normal 2 2 2 3 6 4 2 2 4" xfId="22996" xr:uid="{00000000-0005-0000-0000-000090280000}"/>
    <cellStyle name="Normal 2 2 2 3 6 4 2 3" xfId="4438" xr:uid="{00000000-0005-0000-0000-000091280000}"/>
    <cellStyle name="Normal 2 2 2 3 6 4 2 3 2" xfId="8920" xr:uid="{00000000-0005-0000-0000-000092280000}"/>
    <cellStyle name="Normal 2 2 2 3 6 4 2 3 2 2" xfId="17950" xr:uid="{00000000-0005-0000-0000-000093280000}"/>
    <cellStyle name="Normal 2 2 2 3 6 4 2 3 2 2 2" xfId="38002" xr:uid="{00000000-0005-0000-0000-000094280000}"/>
    <cellStyle name="Normal 2 2 2 3 6 4 2 3 2 3" xfId="28972" xr:uid="{00000000-0005-0000-0000-000095280000}"/>
    <cellStyle name="Normal 2 2 2 3 6 4 2 3 3" xfId="13468" xr:uid="{00000000-0005-0000-0000-000096280000}"/>
    <cellStyle name="Normal 2 2 2 3 6 4 2 3 3 2" xfId="33520" xr:uid="{00000000-0005-0000-0000-000097280000}"/>
    <cellStyle name="Normal 2 2 2 3 6 4 2 3 4" xfId="24490" xr:uid="{00000000-0005-0000-0000-000098280000}"/>
    <cellStyle name="Normal 2 2 2 3 6 4 2 4" xfId="5932" xr:uid="{00000000-0005-0000-0000-000099280000}"/>
    <cellStyle name="Normal 2 2 2 3 6 4 2 4 2" xfId="14962" xr:uid="{00000000-0005-0000-0000-00009A280000}"/>
    <cellStyle name="Normal 2 2 2 3 6 4 2 4 2 2" xfId="35014" xr:uid="{00000000-0005-0000-0000-00009B280000}"/>
    <cellStyle name="Normal 2 2 2 3 6 4 2 4 3" xfId="25984" xr:uid="{00000000-0005-0000-0000-00009C280000}"/>
    <cellStyle name="Normal 2 2 2 3 6 4 2 5" xfId="10480" xr:uid="{00000000-0005-0000-0000-00009D280000}"/>
    <cellStyle name="Normal 2 2 2 3 6 4 2 5 2" xfId="30532" xr:uid="{00000000-0005-0000-0000-00009E280000}"/>
    <cellStyle name="Normal 2 2 2 3 6 4 2 6" xfId="21502" xr:uid="{00000000-0005-0000-0000-00009F280000}"/>
    <cellStyle name="Normal 2 2 2 3 6 4 3" xfId="2197" xr:uid="{00000000-0005-0000-0000-0000A0280000}"/>
    <cellStyle name="Normal 2 2 2 3 6 4 3 2" xfId="6679" xr:uid="{00000000-0005-0000-0000-0000A1280000}"/>
    <cellStyle name="Normal 2 2 2 3 6 4 3 2 2" xfId="15709" xr:uid="{00000000-0005-0000-0000-0000A2280000}"/>
    <cellStyle name="Normal 2 2 2 3 6 4 3 2 2 2" xfId="35761" xr:uid="{00000000-0005-0000-0000-0000A3280000}"/>
    <cellStyle name="Normal 2 2 2 3 6 4 3 2 3" xfId="26731" xr:uid="{00000000-0005-0000-0000-0000A4280000}"/>
    <cellStyle name="Normal 2 2 2 3 6 4 3 3" xfId="11227" xr:uid="{00000000-0005-0000-0000-0000A5280000}"/>
    <cellStyle name="Normal 2 2 2 3 6 4 3 3 2" xfId="31279" xr:uid="{00000000-0005-0000-0000-0000A6280000}"/>
    <cellStyle name="Normal 2 2 2 3 6 4 3 4" xfId="22249" xr:uid="{00000000-0005-0000-0000-0000A7280000}"/>
    <cellStyle name="Normal 2 2 2 3 6 4 4" xfId="3691" xr:uid="{00000000-0005-0000-0000-0000A8280000}"/>
    <cellStyle name="Normal 2 2 2 3 6 4 4 2" xfId="8173" xr:uid="{00000000-0005-0000-0000-0000A9280000}"/>
    <cellStyle name="Normal 2 2 2 3 6 4 4 2 2" xfId="17203" xr:uid="{00000000-0005-0000-0000-0000AA280000}"/>
    <cellStyle name="Normal 2 2 2 3 6 4 4 2 2 2" xfId="37255" xr:uid="{00000000-0005-0000-0000-0000AB280000}"/>
    <cellStyle name="Normal 2 2 2 3 6 4 4 2 3" xfId="28225" xr:uid="{00000000-0005-0000-0000-0000AC280000}"/>
    <cellStyle name="Normal 2 2 2 3 6 4 4 3" xfId="12721" xr:uid="{00000000-0005-0000-0000-0000AD280000}"/>
    <cellStyle name="Normal 2 2 2 3 6 4 4 3 2" xfId="32773" xr:uid="{00000000-0005-0000-0000-0000AE280000}"/>
    <cellStyle name="Normal 2 2 2 3 6 4 4 4" xfId="23743" xr:uid="{00000000-0005-0000-0000-0000AF280000}"/>
    <cellStyle name="Normal 2 2 2 3 6 4 5" xfId="5185" xr:uid="{00000000-0005-0000-0000-0000B0280000}"/>
    <cellStyle name="Normal 2 2 2 3 6 4 5 2" xfId="14215" xr:uid="{00000000-0005-0000-0000-0000B1280000}"/>
    <cellStyle name="Normal 2 2 2 3 6 4 5 2 2" xfId="34267" xr:uid="{00000000-0005-0000-0000-0000B2280000}"/>
    <cellStyle name="Normal 2 2 2 3 6 4 5 3" xfId="25237" xr:uid="{00000000-0005-0000-0000-0000B3280000}"/>
    <cellStyle name="Normal 2 2 2 3 6 4 6" xfId="9733" xr:uid="{00000000-0005-0000-0000-0000B4280000}"/>
    <cellStyle name="Normal 2 2 2 3 6 4 6 2" xfId="29785" xr:uid="{00000000-0005-0000-0000-0000B5280000}"/>
    <cellStyle name="Normal 2 2 2 3 6 4 7" xfId="20755" xr:uid="{00000000-0005-0000-0000-0000B6280000}"/>
    <cellStyle name="Normal 2 2 2 3 6 5" xfId="890" xr:uid="{00000000-0005-0000-0000-0000B7280000}"/>
    <cellStyle name="Normal 2 2 2 3 6 5 2" xfId="2384" xr:uid="{00000000-0005-0000-0000-0000B8280000}"/>
    <cellStyle name="Normal 2 2 2 3 6 5 2 2" xfId="6866" xr:uid="{00000000-0005-0000-0000-0000B9280000}"/>
    <cellStyle name="Normal 2 2 2 3 6 5 2 2 2" xfId="15896" xr:uid="{00000000-0005-0000-0000-0000BA280000}"/>
    <cellStyle name="Normal 2 2 2 3 6 5 2 2 2 2" xfId="35948" xr:uid="{00000000-0005-0000-0000-0000BB280000}"/>
    <cellStyle name="Normal 2 2 2 3 6 5 2 2 3" xfId="26918" xr:uid="{00000000-0005-0000-0000-0000BC280000}"/>
    <cellStyle name="Normal 2 2 2 3 6 5 2 3" xfId="11414" xr:uid="{00000000-0005-0000-0000-0000BD280000}"/>
    <cellStyle name="Normal 2 2 2 3 6 5 2 3 2" xfId="31466" xr:uid="{00000000-0005-0000-0000-0000BE280000}"/>
    <cellStyle name="Normal 2 2 2 3 6 5 2 4" xfId="22436" xr:uid="{00000000-0005-0000-0000-0000BF280000}"/>
    <cellStyle name="Normal 2 2 2 3 6 5 3" xfId="3878" xr:uid="{00000000-0005-0000-0000-0000C0280000}"/>
    <cellStyle name="Normal 2 2 2 3 6 5 3 2" xfId="8360" xr:uid="{00000000-0005-0000-0000-0000C1280000}"/>
    <cellStyle name="Normal 2 2 2 3 6 5 3 2 2" xfId="17390" xr:uid="{00000000-0005-0000-0000-0000C2280000}"/>
    <cellStyle name="Normal 2 2 2 3 6 5 3 2 2 2" xfId="37442" xr:uid="{00000000-0005-0000-0000-0000C3280000}"/>
    <cellStyle name="Normal 2 2 2 3 6 5 3 2 3" xfId="28412" xr:uid="{00000000-0005-0000-0000-0000C4280000}"/>
    <cellStyle name="Normal 2 2 2 3 6 5 3 3" xfId="12908" xr:uid="{00000000-0005-0000-0000-0000C5280000}"/>
    <cellStyle name="Normal 2 2 2 3 6 5 3 3 2" xfId="32960" xr:uid="{00000000-0005-0000-0000-0000C6280000}"/>
    <cellStyle name="Normal 2 2 2 3 6 5 3 4" xfId="23930" xr:uid="{00000000-0005-0000-0000-0000C7280000}"/>
    <cellStyle name="Normal 2 2 2 3 6 5 4" xfId="5372" xr:uid="{00000000-0005-0000-0000-0000C8280000}"/>
    <cellStyle name="Normal 2 2 2 3 6 5 4 2" xfId="14402" xr:uid="{00000000-0005-0000-0000-0000C9280000}"/>
    <cellStyle name="Normal 2 2 2 3 6 5 4 2 2" xfId="34454" xr:uid="{00000000-0005-0000-0000-0000CA280000}"/>
    <cellStyle name="Normal 2 2 2 3 6 5 4 3" xfId="25424" xr:uid="{00000000-0005-0000-0000-0000CB280000}"/>
    <cellStyle name="Normal 2 2 2 3 6 5 5" xfId="9920" xr:uid="{00000000-0005-0000-0000-0000CC280000}"/>
    <cellStyle name="Normal 2 2 2 3 6 5 5 2" xfId="29972" xr:uid="{00000000-0005-0000-0000-0000CD280000}"/>
    <cellStyle name="Normal 2 2 2 3 6 5 6" xfId="20942" xr:uid="{00000000-0005-0000-0000-0000CE280000}"/>
    <cellStyle name="Normal 2 2 2 3 6 6" xfId="1639" xr:uid="{00000000-0005-0000-0000-0000CF280000}"/>
    <cellStyle name="Normal 2 2 2 3 6 6 2" xfId="6121" xr:uid="{00000000-0005-0000-0000-0000D0280000}"/>
    <cellStyle name="Normal 2 2 2 3 6 6 2 2" xfId="15151" xr:uid="{00000000-0005-0000-0000-0000D1280000}"/>
    <cellStyle name="Normal 2 2 2 3 6 6 2 2 2" xfId="35203" xr:uid="{00000000-0005-0000-0000-0000D2280000}"/>
    <cellStyle name="Normal 2 2 2 3 6 6 2 3" xfId="26173" xr:uid="{00000000-0005-0000-0000-0000D3280000}"/>
    <cellStyle name="Normal 2 2 2 3 6 6 3" xfId="10669" xr:uid="{00000000-0005-0000-0000-0000D4280000}"/>
    <cellStyle name="Normal 2 2 2 3 6 6 3 2" xfId="30721" xr:uid="{00000000-0005-0000-0000-0000D5280000}"/>
    <cellStyle name="Normal 2 2 2 3 6 6 4" xfId="21691" xr:uid="{00000000-0005-0000-0000-0000D6280000}"/>
    <cellStyle name="Normal 2 2 2 3 6 7" xfId="3133" xr:uid="{00000000-0005-0000-0000-0000D7280000}"/>
    <cellStyle name="Normal 2 2 2 3 6 7 2" xfId="7615" xr:uid="{00000000-0005-0000-0000-0000D8280000}"/>
    <cellStyle name="Normal 2 2 2 3 6 7 2 2" xfId="16645" xr:uid="{00000000-0005-0000-0000-0000D9280000}"/>
    <cellStyle name="Normal 2 2 2 3 6 7 2 2 2" xfId="36697" xr:uid="{00000000-0005-0000-0000-0000DA280000}"/>
    <cellStyle name="Normal 2 2 2 3 6 7 2 3" xfId="27667" xr:uid="{00000000-0005-0000-0000-0000DB280000}"/>
    <cellStyle name="Normal 2 2 2 3 6 7 3" xfId="12163" xr:uid="{00000000-0005-0000-0000-0000DC280000}"/>
    <cellStyle name="Normal 2 2 2 3 6 7 3 2" xfId="32215" xr:uid="{00000000-0005-0000-0000-0000DD280000}"/>
    <cellStyle name="Normal 2 2 2 3 6 7 4" xfId="23185" xr:uid="{00000000-0005-0000-0000-0000DE280000}"/>
    <cellStyle name="Normal 2 2 2 3 6 8" xfId="4627" xr:uid="{00000000-0005-0000-0000-0000DF280000}"/>
    <cellStyle name="Normal 2 2 2 3 6 8 2" xfId="13657" xr:uid="{00000000-0005-0000-0000-0000E0280000}"/>
    <cellStyle name="Normal 2 2 2 3 6 8 2 2" xfId="33709" xr:uid="{00000000-0005-0000-0000-0000E1280000}"/>
    <cellStyle name="Normal 2 2 2 3 6 8 3" xfId="24679" xr:uid="{00000000-0005-0000-0000-0000E2280000}"/>
    <cellStyle name="Normal 2 2 2 3 6 9" xfId="9175" xr:uid="{00000000-0005-0000-0000-0000E3280000}"/>
    <cellStyle name="Normal 2 2 2 3 6 9 2" xfId="29227" xr:uid="{00000000-0005-0000-0000-0000E4280000}"/>
    <cellStyle name="Normal 2 2 2 3 7" xfId="168" xr:uid="{00000000-0005-0000-0000-0000E5280000}"/>
    <cellStyle name="Normal 2 2 2 3 7 10" xfId="20220" xr:uid="{00000000-0005-0000-0000-0000E6280000}"/>
    <cellStyle name="Normal 2 2 2 3 7 2" xfId="354" xr:uid="{00000000-0005-0000-0000-0000E7280000}"/>
    <cellStyle name="Normal 2 2 2 3 7 2 2" xfId="1097" xr:uid="{00000000-0005-0000-0000-0000E8280000}"/>
    <cellStyle name="Normal 2 2 2 3 7 2 2 2" xfId="2591" xr:uid="{00000000-0005-0000-0000-0000E9280000}"/>
    <cellStyle name="Normal 2 2 2 3 7 2 2 2 2" xfId="7073" xr:uid="{00000000-0005-0000-0000-0000EA280000}"/>
    <cellStyle name="Normal 2 2 2 3 7 2 2 2 2 2" xfId="16103" xr:uid="{00000000-0005-0000-0000-0000EB280000}"/>
    <cellStyle name="Normal 2 2 2 3 7 2 2 2 2 2 2" xfId="36155" xr:uid="{00000000-0005-0000-0000-0000EC280000}"/>
    <cellStyle name="Normal 2 2 2 3 7 2 2 2 2 3" xfId="27125" xr:uid="{00000000-0005-0000-0000-0000ED280000}"/>
    <cellStyle name="Normal 2 2 2 3 7 2 2 2 3" xfId="11621" xr:uid="{00000000-0005-0000-0000-0000EE280000}"/>
    <cellStyle name="Normal 2 2 2 3 7 2 2 2 3 2" xfId="31673" xr:uid="{00000000-0005-0000-0000-0000EF280000}"/>
    <cellStyle name="Normal 2 2 2 3 7 2 2 2 4" xfId="22643" xr:uid="{00000000-0005-0000-0000-0000F0280000}"/>
    <cellStyle name="Normal 2 2 2 3 7 2 2 3" xfId="4085" xr:uid="{00000000-0005-0000-0000-0000F1280000}"/>
    <cellStyle name="Normal 2 2 2 3 7 2 2 3 2" xfId="8567" xr:uid="{00000000-0005-0000-0000-0000F2280000}"/>
    <cellStyle name="Normal 2 2 2 3 7 2 2 3 2 2" xfId="17597" xr:uid="{00000000-0005-0000-0000-0000F3280000}"/>
    <cellStyle name="Normal 2 2 2 3 7 2 2 3 2 2 2" xfId="37649" xr:uid="{00000000-0005-0000-0000-0000F4280000}"/>
    <cellStyle name="Normal 2 2 2 3 7 2 2 3 2 3" xfId="28619" xr:uid="{00000000-0005-0000-0000-0000F5280000}"/>
    <cellStyle name="Normal 2 2 2 3 7 2 2 3 3" xfId="13115" xr:uid="{00000000-0005-0000-0000-0000F6280000}"/>
    <cellStyle name="Normal 2 2 2 3 7 2 2 3 3 2" xfId="33167" xr:uid="{00000000-0005-0000-0000-0000F7280000}"/>
    <cellStyle name="Normal 2 2 2 3 7 2 2 3 4" xfId="24137" xr:uid="{00000000-0005-0000-0000-0000F8280000}"/>
    <cellStyle name="Normal 2 2 2 3 7 2 2 4" xfId="5579" xr:uid="{00000000-0005-0000-0000-0000F9280000}"/>
    <cellStyle name="Normal 2 2 2 3 7 2 2 4 2" xfId="14609" xr:uid="{00000000-0005-0000-0000-0000FA280000}"/>
    <cellStyle name="Normal 2 2 2 3 7 2 2 4 2 2" xfId="34661" xr:uid="{00000000-0005-0000-0000-0000FB280000}"/>
    <cellStyle name="Normal 2 2 2 3 7 2 2 4 3" xfId="25631" xr:uid="{00000000-0005-0000-0000-0000FC280000}"/>
    <cellStyle name="Normal 2 2 2 3 7 2 2 5" xfId="10127" xr:uid="{00000000-0005-0000-0000-0000FD280000}"/>
    <cellStyle name="Normal 2 2 2 3 7 2 2 5 2" xfId="30179" xr:uid="{00000000-0005-0000-0000-0000FE280000}"/>
    <cellStyle name="Normal 2 2 2 3 7 2 2 6" xfId="21149" xr:uid="{00000000-0005-0000-0000-0000FF280000}"/>
    <cellStyle name="Normal 2 2 2 3 7 2 3" xfId="1848" xr:uid="{00000000-0005-0000-0000-000000290000}"/>
    <cellStyle name="Normal 2 2 2 3 7 2 3 2" xfId="6330" xr:uid="{00000000-0005-0000-0000-000001290000}"/>
    <cellStyle name="Normal 2 2 2 3 7 2 3 2 2" xfId="15360" xr:uid="{00000000-0005-0000-0000-000002290000}"/>
    <cellStyle name="Normal 2 2 2 3 7 2 3 2 2 2" xfId="35412" xr:uid="{00000000-0005-0000-0000-000003290000}"/>
    <cellStyle name="Normal 2 2 2 3 7 2 3 2 3" xfId="26382" xr:uid="{00000000-0005-0000-0000-000004290000}"/>
    <cellStyle name="Normal 2 2 2 3 7 2 3 3" xfId="10878" xr:uid="{00000000-0005-0000-0000-000005290000}"/>
    <cellStyle name="Normal 2 2 2 3 7 2 3 3 2" xfId="30930" xr:uid="{00000000-0005-0000-0000-000006290000}"/>
    <cellStyle name="Normal 2 2 2 3 7 2 3 4" xfId="21900" xr:uid="{00000000-0005-0000-0000-000007290000}"/>
    <cellStyle name="Normal 2 2 2 3 7 2 4" xfId="3342" xr:uid="{00000000-0005-0000-0000-000008290000}"/>
    <cellStyle name="Normal 2 2 2 3 7 2 4 2" xfId="7824" xr:uid="{00000000-0005-0000-0000-000009290000}"/>
    <cellStyle name="Normal 2 2 2 3 7 2 4 2 2" xfId="16854" xr:uid="{00000000-0005-0000-0000-00000A290000}"/>
    <cellStyle name="Normal 2 2 2 3 7 2 4 2 2 2" xfId="36906" xr:uid="{00000000-0005-0000-0000-00000B290000}"/>
    <cellStyle name="Normal 2 2 2 3 7 2 4 2 3" xfId="27876" xr:uid="{00000000-0005-0000-0000-00000C290000}"/>
    <cellStyle name="Normal 2 2 2 3 7 2 4 3" xfId="12372" xr:uid="{00000000-0005-0000-0000-00000D290000}"/>
    <cellStyle name="Normal 2 2 2 3 7 2 4 3 2" xfId="32424" xr:uid="{00000000-0005-0000-0000-00000E290000}"/>
    <cellStyle name="Normal 2 2 2 3 7 2 4 4" xfId="23394" xr:uid="{00000000-0005-0000-0000-00000F290000}"/>
    <cellStyle name="Normal 2 2 2 3 7 2 5" xfId="4836" xr:uid="{00000000-0005-0000-0000-000010290000}"/>
    <cellStyle name="Normal 2 2 2 3 7 2 5 2" xfId="13866" xr:uid="{00000000-0005-0000-0000-000011290000}"/>
    <cellStyle name="Normal 2 2 2 3 7 2 5 2 2" xfId="33918" xr:uid="{00000000-0005-0000-0000-000012290000}"/>
    <cellStyle name="Normal 2 2 2 3 7 2 5 3" xfId="24888" xr:uid="{00000000-0005-0000-0000-000013290000}"/>
    <cellStyle name="Normal 2 2 2 3 7 2 6" xfId="9384" xr:uid="{00000000-0005-0000-0000-000014290000}"/>
    <cellStyle name="Normal 2 2 2 3 7 2 6 2" xfId="29436" xr:uid="{00000000-0005-0000-0000-000015290000}"/>
    <cellStyle name="Normal 2 2 2 3 7 2 7" xfId="20406" xr:uid="{00000000-0005-0000-0000-000016290000}"/>
    <cellStyle name="Normal 2 2 2 3 7 3" xfId="540" xr:uid="{00000000-0005-0000-0000-000017290000}"/>
    <cellStyle name="Normal 2 2 2 3 7 3 2" xfId="1287" xr:uid="{00000000-0005-0000-0000-000018290000}"/>
    <cellStyle name="Normal 2 2 2 3 7 3 2 2" xfId="2781" xr:uid="{00000000-0005-0000-0000-000019290000}"/>
    <cellStyle name="Normal 2 2 2 3 7 3 2 2 2" xfId="7263" xr:uid="{00000000-0005-0000-0000-00001A290000}"/>
    <cellStyle name="Normal 2 2 2 3 7 3 2 2 2 2" xfId="16293" xr:uid="{00000000-0005-0000-0000-00001B290000}"/>
    <cellStyle name="Normal 2 2 2 3 7 3 2 2 2 2 2" xfId="36345" xr:uid="{00000000-0005-0000-0000-00001C290000}"/>
    <cellStyle name="Normal 2 2 2 3 7 3 2 2 2 3" xfId="27315" xr:uid="{00000000-0005-0000-0000-00001D290000}"/>
    <cellStyle name="Normal 2 2 2 3 7 3 2 2 3" xfId="11811" xr:uid="{00000000-0005-0000-0000-00001E290000}"/>
    <cellStyle name="Normal 2 2 2 3 7 3 2 2 3 2" xfId="31863" xr:uid="{00000000-0005-0000-0000-00001F290000}"/>
    <cellStyle name="Normal 2 2 2 3 7 3 2 2 4" xfId="22833" xr:uid="{00000000-0005-0000-0000-000020290000}"/>
    <cellStyle name="Normal 2 2 2 3 7 3 2 3" xfId="4275" xr:uid="{00000000-0005-0000-0000-000021290000}"/>
    <cellStyle name="Normal 2 2 2 3 7 3 2 3 2" xfId="8757" xr:uid="{00000000-0005-0000-0000-000022290000}"/>
    <cellStyle name="Normal 2 2 2 3 7 3 2 3 2 2" xfId="17787" xr:uid="{00000000-0005-0000-0000-000023290000}"/>
    <cellStyle name="Normal 2 2 2 3 7 3 2 3 2 2 2" xfId="37839" xr:uid="{00000000-0005-0000-0000-000024290000}"/>
    <cellStyle name="Normal 2 2 2 3 7 3 2 3 2 3" xfId="28809" xr:uid="{00000000-0005-0000-0000-000025290000}"/>
    <cellStyle name="Normal 2 2 2 3 7 3 2 3 3" xfId="13305" xr:uid="{00000000-0005-0000-0000-000026290000}"/>
    <cellStyle name="Normal 2 2 2 3 7 3 2 3 3 2" xfId="33357" xr:uid="{00000000-0005-0000-0000-000027290000}"/>
    <cellStyle name="Normal 2 2 2 3 7 3 2 3 4" xfId="24327" xr:uid="{00000000-0005-0000-0000-000028290000}"/>
    <cellStyle name="Normal 2 2 2 3 7 3 2 4" xfId="5769" xr:uid="{00000000-0005-0000-0000-000029290000}"/>
    <cellStyle name="Normal 2 2 2 3 7 3 2 4 2" xfId="14799" xr:uid="{00000000-0005-0000-0000-00002A290000}"/>
    <cellStyle name="Normal 2 2 2 3 7 3 2 4 2 2" xfId="34851" xr:uid="{00000000-0005-0000-0000-00002B290000}"/>
    <cellStyle name="Normal 2 2 2 3 7 3 2 4 3" xfId="25821" xr:uid="{00000000-0005-0000-0000-00002C290000}"/>
    <cellStyle name="Normal 2 2 2 3 7 3 2 5" xfId="10317" xr:uid="{00000000-0005-0000-0000-00002D290000}"/>
    <cellStyle name="Normal 2 2 2 3 7 3 2 5 2" xfId="30369" xr:uid="{00000000-0005-0000-0000-00002E290000}"/>
    <cellStyle name="Normal 2 2 2 3 7 3 2 6" xfId="21339" xr:uid="{00000000-0005-0000-0000-00002F290000}"/>
    <cellStyle name="Normal 2 2 2 3 7 3 3" xfId="2034" xr:uid="{00000000-0005-0000-0000-000030290000}"/>
    <cellStyle name="Normal 2 2 2 3 7 3 3 2" xfId="6516" xr:uid="{00000000-0005-0000-0000-000031290000}"/>
    <cellStyle name="Normal 2 2 2 3 7 3 3 2 2" xfId="15546" xr:uid="{00000000-0005-0000-0000-000032290000}"/>
    <cellStyle name="Normal 2 2 2 3 7 3 3 2 2 2" xfId="35598" xr:uid="{00000000-0005-0000-0000-000033290000}"/>
    <cellStyle name="Normal 2 2 2 3 7 3 3 2 3" xfId="26568" xr:uid="{00000000-0005-0000-0000-000034290000}"/>
    <cellStyle name="Normal 2 2 2 3 7 3 3 3" xfId="11064" xr:uid="{00000000-0005-0000-0000-000035290000}"/>
    <cellStyle name="Normal 2 2 2 3 7 3 3 3 2" xfId="31116" xr:uid="{00000000-0005-0000-0000-000036290000}"/>
    <cellStyle name="Normal 2 2 2 3 7 3 3 4" xfId="22086" xr:uid="{00000000-0005-0000-0000-000037290000}"/>
    <cellStyle name="Normal 2 2 2 3 7 3 4" xfId="3528" xr:uid="{00000000-0005-0000-0000-000038290000}"/>
    <cellStyle name="Normal 2 2 2 3 7 3 4 2" xfId="8010" xr:uid="{00000000-0005-0000-0000-000039290000}"/>
    <cellStyle name="Normal 2 2 2 3 7 3 4 2 2" xfId="17040" xr:uid="{00000000-0005-0000-0000-00003A290000}"/>
    <cellStyle name="Normal 2 2 2 3 7 3 4 2 2 2" xfId="37092" xr:uid="{00000000-0005-0000-0000-00003B290000}"/>
    <cellStyle name="Normal 2 2 2 3 7 3 4 2 3" xfId="28062" xr:uid="{00000000-0005-0000-0000-00003C290000}"/>
    <cellStyle name="Normal 2 2 2 3 7 3 4 3" xfId="12558" xr:uid="{00000000-0005-0000-0000-00003D290000}"/>
    <cellStyle name="Normal 2 2 2 3 7 3 4 3 2" xfId="32610" xr:uid="{00000000-0005-0000-0000-00003E290000}"/>
    <cellStyle name="Normal 2 2 2 3 7 3 4 4" xfId="23580" xr:uid="{00000000-0005-0000-0000-00003F290000}"/>
    <cellStyle name="Normal 2 2 2 3 7 3 5" xfId="5022" xr:uid="{00000000-0005-0000-0000-000040290000}"/>
    <cellStyle name="Normal 2 2 2 3 7 3 5 2" xfId="14052" xr:uid="{00000000-0005-0000-0000-000041290000}"/>
    <cellStyle name="Normal 2 2 2 3 7 3 5 2 2" xfId="34104" xr:uid="{00000000-0005-0000-0000-000042290000}"/>
    <cellStyle name="Normal 2 2 2 3 7 3 5 3" xfId="25074" xr:uid="{00000000-0005-0000-0000-000043290000}"/>
    <cellStyle name="Normal 2 2 2 3 7 3 6" xfId="9570" xr:uid="{00000000-0005-0000-0000-000044290000}"/>
    <cellStyle name="Normal 2 2 2 3 7 3 6 2" xfId="29622" xr:uid="{00000000-0005-0000-0000-000045290000}"/>
    <cellStyle name="Normal 2 2 2 3 7 3 7" xfId="20592" xr:uid="{00000000-0005-0000-0000-000046290000}"/>
    <cellStyle name="Normal 2 2 2 3 7 4" xfId="726" xr:uid="{00000000-0005-0000-0000-000047290000}"/>
    <cellStyle name="Normal 2 2 2 3 7 4 2" xfId="1473" xr:uid="{00000000-0005-0000-0000-000048290000}"/>
    <cellStyle name="Normal 2 2 2 3 7 4 2 2" xfId="2967" xr:uid="{00000000-0005-0000-0000-000049290000}"/>
    <cellStyle name="Normal 2 2 2 3 7 4 2 2 2" xfId="7449" xr:uid="{00000000-0005-0000-0000-00004A290000}"/>
    <cellStyle name="Normal 2 2 2 3 7 4 2 2 2 2" xfId="16479" xr:uid="{00000000-0005-0000-0000-00004B290000}"/>
    <cellStyle name="Normal 2 2 2 3 7 4 2 2 2 2 2" xfId="36531" xr:uid="{00000000-0005-0000-0000-00004C290000}"/>
    <cellStyle name="Normal 2 2 2 3 7 4 2 2 2 3" xfId="27501" xr:uid="{00000000-0005-0000-0000-00004D290000}"/>
    <cellStyle name="Normal 2 2 2 3 7 4 2 2 3" xfId="11997" xr:uid="{00000000-0005-0000-0000-00004E290000}"/>
    <cellStyle name="Normal 2 2 2 3 7 4 2 2 3 2" xfId="32049" xr:uid="{00000000-0005-0000-0000-00004F290000}"/>
    <cellStyle name="Normal 2 2 2 3 7 4 2 2 4" xfId="23019" xr:uid="{00000000-0005-0000-0000-000050290000}"/>
    <cellStyle name="Normal 2 2 2 3 7 4 2 3" xfId="4461" xr:uid="{00000000-0005-0000-0000-000051290000}"/>
    <cellStyle name="Normal 2 2 2 3 7 4 2 3 2" xfId="8943" xr:uid="{00000000-0005-0000-0000-000052290000}"/>
    <cellStyle name="Normal 2 2 2 3 7 4 2 3 2 2" xfId="17973" xr:uid="{00000000-0005-0000-0000-000053290000}"/>
    <cellStyle name="Normal 2 2 2 3 7 4 2 3 2 2 2" xfId="38025" xr:uid="{00000000-0005-0000-0000-000054290000}"/>
    <cellStyle name="Normal 2 2 2 3 7 4 2 3 2 3" xfId="28995" xr:uid="{00000000-0005-0000-0000-000055290000}"/>
    <cellStyle name="Normal 2 2 2 3 7 4 2 3 3" xfId="13491" xr:uid="{00000000-0005-0000-0000-000056290000}"/>
    <cellStyle name="Normal 2 2 2 3 7 4 2 3 3 2" xfId="33543" xr:uid="{00000000-0005-0000-0000-000057290000}"/>
    <cellStyle name="Normal 2 2 2 3 7 4 2 3 4" xfId="24513" xr:uid="{00000000-0005-0000-0000-000058290000}"/>
    <cellStyle name="Normal 2 2 2 3 7 4 2 4" xfId="5955" xr:uid="{00000000-0005-0000-0000-000059290000}"/>
    <cellStyle name="Normal 2 2 2 3 7 4 2 4 2" xfId="14985" xr:uid="{00000000-0005-0000-0000-00005A290000}"/>
    <cellStyle name="Normal 2 2 2 3 7 4 2 4 2 2" xfId="35037" xr:uid="{00000000-0005-0000-0000-00005B290000}"/>
    <cellStyle name="Normal 2 2 2 3 7 4 2 4 3" xfId="26007" xr:uid="{00000000-0005-0000-0000-00005C290000}"/>
    <cellStyle name="Normal 2 2 2 3 7 4 2 5" xfId="10503" xr:uid="{00000000-0005-0000-0000-00005D290000}"/>
    <cellStyle name="Normal 2 2 2 3 7 4 2 5 2" xfId="30555" xr:uid="{00000000-0005-0000-0000-00005E290000}"/>
    <cellStyle name="Normal 2 2 2 3 7 4 2 6" xfId="21525" xr:uid="{00000000-0005-0000-0000-00005F290000}"/>
    <cellStyle name="Normal 2 2 2 3 7 4 3" xfId="2220" xr:uid="{00000000-0005-0000-0000-000060290000}"/>
    <cellStyle name="Normal 2 2 2 3 7 4 3 2" xfId="6702" xr:uid="{00000000-0005-0000-0000-000061290000}"/>
    <cellStyle name="Normal 2 2 2 3 7 4 3 2 2" xfId="15732" xr:uid="{00000000-0005-0000-0000-000062290000}"/>
    <cellStyle name="Normal 2 2 2 3 7 4 3 2 2 2" xfId="35784" xr:uid="{00000000-0005-0000-0000-000063290000}"/>
    <cellStyle name="Normal 2 2 2 3 7 4 3 2 3" xfId="26754" xr:uid="{00000000-0005-0000-0000-000064290000}"/>
    <cellStyle name="Normal 2 2 2 3 7 4 3 3" xfId="11250" xr:uid="{00000000-0005-0000-0000-000065290000}"/>
    <cellStyle name="Normal 2 2 2 3 7 4 3 3 2" xfId="31302" xr:uid="{00000000-0005-0000-0000-000066290000}"/>
    <cellStyle name="Normal 2 2 2 3 7 4 3 4" xfId="22272" xr:uid="{00000000-0005-0000-0000-000067290000}"/>
    <cellStyle name="Normal 2 2 2 3 7 4 4" xfId="3714" xr:uid="{00000000-0005-0000-0000-000068290000}"/>
    <cellStyle name="Normal 2 2 2 3 7 4 4 2" xfId="8196" xr:uid="{00000000-0005-0000-0000-000069290000}"/>
    <cellStyle name="Normal 2 2 2 3 7 4 4 2 2" xfId="17226" xr:uid="{00000000-0005-0000-0000-00006A290000}"/>
    <cellStyle name="Normal 2 2 2 3 7 4 4 2 2 2" xfId="37278" xr:uid="{00000000-0005-0000-0000-00006B290000}"/>
    <cellStyle name="Normal 2 2 2 3 7 4 4 2 3" xfId="28248" xr:uid="{00000000-0005-0000-0000-00006C290000}"/>
    <cellStyle name="Normal 2 2 2 3 7 4 4 3" xfId="12744" xr:uid="{00000000-0005-0000-0000-00006D290000}"/>
    <cellStyle name="Normal 2 2 2 3 7 4 4 3 2" xfId="32796" xr:uid="{00000000-0005-0000-0000-00006E290000}"/>
    <cellStyle name="Normal 2 2 2 3 7 4 4 4" xfId="23766" xr:uid="{00000000-0005-0000-0000-00006F290000}"/>
    <cellStyle name="Normal 2 2 2 3 7 4 5" xfId="5208" xr:uid="{00000000-0005-0000-0000-000070290000}"/>
    <cellStyle name="Normal 2 2 2 3 7 4 5 2" xfId="14238" xr:uid="{00000000-0005-0000-0000-000071290000}"/>
    <cellStyle name="Normal 2 2 2 3 7 4 5 2 2" xfId="34290" xr:uid="{00000000-0005-0000-0000-000072290000}"/>
    <cellStyle name="Normal 2 2 2 3 7 4 5 3" xfId="25260" xr:uid="{00000000-0005-0000-0000-000073290000}"/>
    <cellStyle name="Normal 2 2 2 3 7 4 6" xfId="9756" xr:uid="{00000000-0005-0000-0000-000074290000}"/>
    <cellStyle name="Normal 2 2 2 3 7 4 6 2" xfId="29808" xr:uid="{00000000-0005-0000-0000-000075290000}"/>
    <cellStyle name="Normal 2 2 2 3 7 4 7" xfId="20778" xr:uid="{00000000-0005-0000-0000-000076290000}"/>
    <cellStyle name="Normal 2 2 2 3 7 5" xfId="913" xr:uid="{00000000-0005-0000-0000-000077290000}"/>
    <cellStyle name="Normal 2 2 2 3 7 5 2" xfId="2407" xr:uid="{00000000-0005-0000-0000-000078290000}"/>
    <cellStyle name="Normal 2 2 2 3 7 5 2 2" xfId="6889" xr:uid="{00000000-0005-0000-0000-000079290000}"/>
    <cellStyle name="Normal 2 2 2 3 7 5 2 2 2" xfId="15919" xr:uid="{00000000-0005-0000-0000-00007A290000}"/>
    <cellStyle name="Normal 2 2 2 3 7 5 2 2 2 2" xfId="35971" xr:uid="{00000000-0005-0000-0000-00007B290000}"/>
    <cellStyle name="Normal 2 2 2 3 7 5 2 2 3" xfId="26941" xr:uid="{00000000-0005-0000-0000-00007C290000}"/>
    <cellStyle name="Normal 2 2 2 3 7 5 2 3" xfId="11437" xr:uid="{00000000-0005-0000-0000-00007D290000}"/>
    <cellStyle name="Normal 2 2 2 3 7 5 2 3 2" xfId="31489" xr:uid="{00000000-0005-0000-0000-00007E290000}"/>
    <cellStyle name="Normal 2 2 2 3 7 5 2 4" xfId="22459" xr:uid="{00000000-0005-0000-0000-00007F290000}"/>
    <cellStyle name="Normal 2 2 2 3 7 5 3" xfId="3901" xr:uid="{00000000-0005-0000-0000-000080290000}"/>
    <cellStyle name="Normal 2 2 2 3 7 5 3 2" xfId="8383" xr:uid="{00000000-0005-0000-0000-000081290000}"/>
    <cellStyle name="Normal 2 2 2 3 7 5 3 2 2" xfId="17413" xr:uid="{00000000-0005-0000-0000-000082290000}"/>
    <cellStyle name="Normal 2 2 2 3 7 5 3 2 2 2" xfId="37465" xr:uid="{00000000-0005-0000-0000-000083290000}"/>
    <cellStyle name="Normal 2 2 2 3 7 5 3 2 3" xfId="28435" xr:uid="{00000000-0005-0000-0000-000084290000}"/>
    <cellStyle name="Normal 2 2 2 3 7 5 3 3" xfId="12931" xr:uid="{00000000-0005-0000-0000-000085290000}"/>
    <cellStyle name="Normal 2 2 2 3 7 5 3 3 2" xfId="32983" xr:uid="{00000000-0005-0000-0000-000086290000}"/>
    <cellStyle name="Normal 2 2 2 3 7 5 3 4" xfId="23953" xr:uid="{00000000-0005-0000-0000-000087290000}"/>
    <cellStyle name="Normal 2 2 2 3 7 5 4" xfId="5395" xr:uid="{00000000-0005-0000-0000-000088290000}"/>
    <cellStyle name="Normal 2 2 2 3 7 5 4 2" xfId="14425" xr:uid="{00000000-0005-0000-0000-000089290000}"/>
    <cellStyle name="Normal 2 2 2 3 7 5 4 2 2" xfId="34477" xr:uid="{00000000-0005-0000-0000-00008A290000}"/>
    <cellStyle name="Normal 2 2 2 3 7 5 4 3" xfId="25447" xr:uid="{00000000-0005-0000-0000-00008B290000}"/>
    <cellStyle name="Normal 2 2 2 3 7 5 5" xfId="9943" xr:uid="{00000000-0005-0000-0000-00008C290000}"/>
    <cellStyle name="Normal 2 2 2 3 7 5 5 2" xfId="29995" xr:uid="{00000000-0005-0000-0000-00008D290000}"/>
    <cellStyle name="Normal 2 2 2 3 7 5 6" xfId="20965" xr:uid="{00000000-0005-0000-0000-00008E290000}"/>
    <cellStyle name="Normal 2 2 2 3 7 6" xfId="1662" xr:uid="{00000000-0005-0000-0000-00008F290000}"/>
    <cellStyle name="Normal 2 2 2 3 7 6 2" xfId="6144" xr:uid="{00000000-0005-0000-0000-000090290000}"/>
    <cellStyle name="Normal 2 2 2 3 7 6 2 2" xfId="15174" xr:uid="{00000000-0005-0000-0000-000091290000}"/>
    <cellStyle name="Normal 2 2 2 3 7 6 2 2 2" xfId="35226" xr:uid="{00000000-0005-0000-0000-000092290000}"/>
    <cellStyle name="Normal 2 2 2 3 7 6 2 3" xfId="26196" xr:uid="{00000000-0005-0000-0000-000093290000}"/>
    <cellStyle name="Normal 2 2 2 3 7 6 3" xfId="10692" xr:uid="{00000000-0005-0000-0000-000094290000}"/>
    <cellStyle name="Normal 2 2 2 3 7 6 3 2" xfId="30744" xr:uid="{00000000-0005-0000-0000-000095290000}"/>
    <cellStyle name="Normal 2 2 2 3 7 6 4" xfId="21714" xr:uid="{00000000-0005-0000-0000-000096290000}"/>
    <cellStyle name="Normal 2 2 2 3 7 7" xfId="3156" xr:uid="{00000000-0005-0000-0000-000097290000}"/>
    <cellStyle name="Normal 2 2 2 3 7 7 2" xfId="7638" xr:uid="{00000000-0005-0000-0000-000098290000}"/>
    <cellStyle name="Normal 2 2 2 3 7 7 2 2" xfId="16668" xr:uid="{00000000-0005-0000-0000-000099290000}"/>
    <cellStyle name="Normal 2 2 2 3 7 7 2 2 2" xfId="36720" xr:uid="{00000000-0005-0000-0000-00009A290000}"/>
    <cellStyle name="Normal 2 2 2 3 7 7 2 3" xfId="27690" xr:uid="{00000000-0005-0000-0000-00009B290000}"/>
    <cellStyle name="Normal 2 2 2 3 7 7 3" xfId="12186" xr:uid="{00000000-0005-0000-0000-00009C290000}"/>
    <cellStyle name="Normal 2 2 2 3 7 7 3 2" xfId="32238" xr:uid="{00000000-0005-0000-0000-00009D290000}"/>
    <cellStyle name="Normal 2 2 2 3 7 7 4" xfId="23208" xr:uid="{00000000-0005-0000-0000-00009E290000}"/>
    <cellStyle name="Normal 2 2 2 3 7 8" xfId="4650" xr:uid="{00000000-0005-0000-0000-00009F290000}"/>
    <cellStyle name="Normal 2 2 2 3 7 8 2" xfId="13680" xr:uid="{00000000-0005-0000-0000-0000A0290000}"/>
    <cellStyle name="Normal 2 2 2 3 7 8 2 2" xfId="33732" xr:uid="{00000000-0005-0000-0000-0000A1290000}"/>
    <cellStyle name="Normal 2 2 2 3 7 8 3" xfId="24702" xr:uid="{00000000-0005-0000-0000-0000A2290000}"/>
    <cellStyle name="Normal 2 2 2 3 7 9" xfId="9198" xr:uid="{00000000-0005-0000-0000-0000A3290000}"/>
    <cellStyle name="Normal 2 2 2 3 7 9 2" xfId="29250" xr:uid="{00000000-0005-0000-0000-0000A4290000}"/>
    <cellStyle name="Normal 2 2 2 3 8" xfId="191" xr:uid="{00000000-0005-0000-0000-0000A5290000}"/>
    <cellStyle name="Normal 2 2 2 3 8 10" xfId="20243" xr:uid="{00000000-0005-0000-0000-0000A6290000}"/>
    <cellStyle name="Normal 2 2 2 3 8 2" xfId="377" xr:uid="{00000000-0005-0000-0000-0000A7290000}"/>
    <cellStyle name="Normal 2 2 2 3 8 2 2" xfId="1120" xr:uid="{00000000-0005-0000-0000-0000A8290000}"/>
    <cellStyle name="Normal 2 2 2 3 8 2 2 2" xfId="2614" xr:uid="{00000000-0005-0000-0000-0000A9290000}"/>
    <cellStyle name="Normal 2 2 2 3 8 2 2 2 2" xfId="7096" xr:uid="{00000000-0005-0000-0000-0000AA290000}"/>
    <cellStyle name="Normal 2 2 2 3 8 2 2 2 2 2" xfId="16126" xr:uid="{00000000-0005-0000-0000-0000AB290000}"/>
    <cellStyle name="Normal 2 2 2 3 8 2 2 2 2 2 2" xfId="36178" xr:uid="{00000000-0005-0000-0000-0000AC290000}"/>
    <cellStyle name="Normal 2 2 2 3 8 2 2 2 2 3" xfId="27148" xr:uid="{00000000-0005-0000-0000-0000AD290000}"/>
    <cellStyle name="Normal 2 2 2 3 8 2 2 2 3" xfId="11644" xr:uid="{00000000-0005-0000-0000-0000AE290000}"/>
    <cellStyle name="Normal 2 2 2 3 8 2 2 2 3 2" xfId="31696" xr:uid="{00000000-0005-0000-0000-0000AF290000}"/>
    <cellStyle name="Normal 2 2 2 3 8 2 2 2 4" xfId="22666" xr:uid="{00000000-0005-0000-0000-0000B0290000}"/>
    <cellStyle name="Normal 2 2 2 3 8 2 2 3" xfId="4108" xr:uid="{00000000-0005-0000-0000-0000B1290000}"/>
    <cellStyle name="Normal 2 2 2 3 8 2 2 3 2" xfId="8590" xr:uid="{00000000-0005-0000-0000-0000B2290000}"/>
    <cellStyle name="Normal 2 2 2 3 8 2 2 3 2 2" xfId="17620" xr:uid="{00000000-0005-0000-0000-0000B3290000}"/>
    <cellStyle name="Normal 2 2 2 3 8 2 2 3 2 2 2" xfId="37672" xr:uid="{00000000-0005-0000-0000-0000B4290000}"/>
    <cellStyle name="Normal 2 2 2 3 8 2 2 3 2 3" xfId="28642" xr:uid="{00000000-0005-0000-0000-0000B5290000}"/>
    <cellStyle name="Normal 2 2 2 3 8 2 2 3 3" xfId="13138" xr:uid="{00000000-0005-0000-0000-0000B6290000}"/>
    <cellStyle name="Normal 2 2 2 3 8 2 2 3 3 2" xfId="33190" xr:uid="{00000000-0005-0000-0000-0000B7290000}"/>
    <cellStyle name="Normal 2 2 2 3 8 2 2 3 4" xfId="24160" xr:uid="{00000000-0005-0000-0000-0000B8290000}"/>
    <cellStyle name="Normal 2 2 2 3 8 2 2 4" xfId="5602" xr:uid="{00000000-0005-0000-0000-0000B9290000}"/>
    <cellStyle name="Normal 2 2 2 3 8 2 2 4 2" xfId="14632" xr:uid="{00000000-0005-0000-0000-0000BA290000}"/>
    <cellStyle name="Normal 2 2 2 3 8 2 2 4 2 2" xfId="34684" xr:uid="{00000000-0005-0000-0000-0000BB290000}"/>
    <cellStyle name="Normal 2 2 2 3 8 2 2 4 3" xfId="25654" xr:uid="{00000000-0005-0000-0000-0000BC290000}"/>
    <cellStyle name="Normal 2 2 2 3 8 2 2 5" xfId="10150" xr:uid="{00000000-0005-0000-0000-0000BD290000}"/>
    <cellStyle name="Normal 2 2 2 3 8 2 2 5 2" xfId="30202" xr:uid="{00000000-0005-0000-0000-0000BE290000}"/>
    <cellStyle name="Normal 2 2 2 3 8 2 2 6" xfId="21172" xr:uid="{00000000-0005-0000-0000-0000BF290000}"/>
    <cellStyle name="Normal 2 2 2 3 8 2 3" xfId="1871" xr:uid="{00000000-0005-0000-0000-0000C0290000}"/>
    <cellStyle name="Normal 2 2 2 3 8 2 3 2" xfId="6353" xr:uid="{00000000-0005-0000-0000-0000C1290000}"/>
    <cellStyle name="Normal 2 2 2 3 8 2 3 2 2" xfId="15383" xr:uid="{00000000-0005-0000-0000-0000C2290000}"/>
    <cellStyle name="Normal 2 2 2 3 8 2 3 2 2 2" xfId="35435" xr:uid="{00000000-0005-0000-0000-0000C3290000}"/>
    <cellStyle name="Normal 2 2 2 3 8 2 3 2 3" xfId="26405" xr:uid="{00000000-0005-0000-0000-0000C4290000}"/>
    <cellStyle name="Normal 2 2 2 3 8 2 3 3" xfId="10901" xr:uid="{00000000-0005-0000-0000-0000C5290000}"/>
    <cellStyle name="Normal 2 2 2 3 8 2 3 3 2" xfId="30953" xr:uid="{00000000-0005-0000-0000-0000C6290000}"/>
    <cellStyle name="Normal 2 2 2 3 8 2 3 4" xfId="21923" xr:uid="{00000000-0005-0000-0000-0000C7290000}"/>
    <cellStyle name="Normal 2 2 2 3 8 2 4" xfId="3365" xr:uid="{00000000-0005-0000-0000-0000C8290000}"/>
    <cellStyle name="Normal 2 2 2 3 8 2 4 2" xfId="7847" xr:uid="{00000000-0005-0000-0000-0000C9290000}"/>
    <cellStyle name="Normal 2 2 2 3 8 2 4 2 2" xfId="16877" xr:uid="{00000000-0005-0000-0000-0000CA290000}"/>
    <cellStyle name="Normal 2 2 2 3 8 2 4 2 2 2" xfId="36929" xr:uid="{00000000-0005-0000-0000-0000CB290000}"/>
    <cellStyle name="Normal 2 2 2 3 8 2 4 2 3" xfId="27899" xr:uid="{00000000-0005-0000-0000-0000CC290000}"/>
    <cellStyle name="Normal 2 2 2 3 8 2 4 3" xfId="12395" xr:uid="{00000000-0005-0000-0000-0000CD290000}"/>
    <cellStyle name="Normal 2 2 2 3 8 2 4 3 2" xfId="32447" xr:uid="{00000000-0005-0000-0000-0000CE290000}"/>
    <cellStyle name="Normal 2 2 2 3 8 2 4 4" xfId="23417" xr:uid="{00000000-0005-0000-0000-0000CF290000}"/>
    <cellStyle name="Normal 2 2 2 3 8 2 5" xfId="4859" xr:uid="{00000000-0005-0000-0000-0000D0290000}"/>
    <cellStyle name="Normal 2 2 2 3 8 2 5 2" xfId="13889" xr:uid="{00000000-0005-0000-0000-0000D1290000}"/>
    <cellStyle name="Normal 2 2 2 3 8 2 5 2 2" xfId="33941" xr:uid="{00000000-0005-0000-0000-0000D2290000}"/>
    <cellStyle name="Normal 2 2 2 3 8 2 5 3" xfId="24911" xr:uid="{00000000-0005-0000-0000-0000D3290000}"/>
    <cellStyle name="Normal 2 2 2 3 8 2 6" xfId="9407" xr:uid="{00000000-0005-0000-0000-0000D4290000}"/>
    <cellStyle name="Normal 2 2 2 3 8 2 6 2" xfId="29459" xr:uid="{00000000-0005-0000-0000-0000D5290000}"/>
    <cellStyle name="Normal 2 2 2 3 8 2 7" xfId="20429" xr:uid="{00000000-0005-0000-0000-0000D6290000}"/>
    <cellStyle name="Normal 2 2 2 3 8 3" xfId="563" xr:uid="{00000000-0005-0000-0000-0000D7290000}"/>
    <cellStyle name="Normal 2 2 2 3 8 3 2" xfId="1310" xr:uid="{00000000-0005-0000-0000-0000D8290000}"/>
    <cellStyle name="Normal 2 2 2 3 8 3 2 2" xfId="2804" xr:uid="{00000000-0005-0000-0000-0000D9290000}"/>
    <cellStyle name="Normal 2 2 2 3 8 3 2 2 2" xfId="7286" xr:uid="{00000000-0005-0000-0000-0000DA290000}"/>
    <cellStyle name="Normal 2 2 2 3 8 3 2 2 2 2" xfId="16316" xr:uid="{00000000-0005-0000-0000-0000DB290000}"/>
    <cellStyle name="Normal 2 2 2 3 8 3 2 2 2 2 2" xfId="36368" xr:uid="{00000000-0005-0000-0000-0000DC290000}"/>
    <cellStyle name="Normal 2 2 2 3 8 3 2 2 2 3" xfId="27338" xr:uid="{00000000-0005-0000-0000-0000DD290000}"/>
    <cellStyle name="Normal 2 2 2 3 8 3 2 2 3" xfId="11834" xr:uid="{00000000-0005-0000-0000-0000DE290000}"/>
    <cellStyle name="Normal 2 2 2 3 8 3 2 2 3 2" xfId="31886" xr:uid="{00000000-0005-0000-0000-0000DF290000}"/>
    <cellStyle name="Normal 2 2 2 3 8 3 2 2 4" xfId="22856" xr:uid="{00000000-0005-0000-0000-0000E0290000}"/>
    <cellStyle name="Normal 2 2 2 3 8 3 2 3" xfId="4298" xr:uid="{00000000-0005-0000-0000-0000E1290000}"/>
    <cellStyle name="Normal 2 2 2 3 8 3 2 3 2" xfId="8780" xr:uid="{00000000-0005-0000-0000-0000E2290000}"/>
    <cellStyle name="Normal 2 2 2 3 8 3 2 3 2 2" xfId="17810" xr:uid="{00000000-0005-0000-0000-0000E3290000}"/>
    <cellStyle name="Normal 2 2 2 3 8 3 2 3 2 2 2" xfId="37862" xr:uid="{00000000-0005-0000-0000-0000E4290000}"/>
    <cellStyle name="Normal 2 2 2 3 8 3 2 3 2 3" xfId="28832" xr:uid="{00000000-0005-0000-0000-0000E5290000}"/>
    <cellStyle name="Normal 2 2 2 3 8 3 2 3 3" xfId="13328" xr:uid="{00000000-0005-0000-0000-0000E6290000}"/>
    <cellStyle name="Normal 2 2 2 3 8 3 2 3 3 2" xfId="33380" xr:uid="{00000000-0005-0000-0000-0000E7290000}"/>
    <cellStyle name="Normal 2 2 2 3 8 3 2 3 4" xfId="24350" xr:uid="{00000000-0005-0000-0000-0000E8290000}"/>
    <cellStyle name="Normal 2 2 2 3 8 3 2 4" xfId="5792" xr:uid="{00000000-0005-0000-0000-0000E9290000}"/>
    <cellStyle name="Normal 2 2 2 3 8 3 2 4 2" xfId="14822" xr:uid="{00000000-0005-0000-0000-0000EA290000}"/>
    <cellStyle name="Normal 2 2 2 3 8 3 2 4 2 2" xfId="34874" xr:uid="{00000000-0005-0000-0000-0000EB290000}"/>
    <cellStyle name="Normal 2 2 2 3 8 3 2 4 3" xfId="25844" xr:uid="{00000000-0005-0000-0000-0000EC290000}"/>
    <cellStyle name="Normal 2 2 2 3 8 3 2 5" xfId="10340" xr:uid="{00000000-0005-0000-0000-0000ED290000}"/>
    <cellStyle name="Normal 2 2 2 3 8 3 2 5 2" xfId="30392" xr:uid="{00000000-0005-0000-0000-0000EE290000}"/>
    <cellStyle name="Normal 2 2 2 3 8 3 2 6" xfId="21362" xr:uid="{00000000-0005-0000-0000-0000EF290000}"/>
    <cellStyle name="Normal 2 2 2 3 8 3 3" xfId="2057" xr:uid="{00000000-0005-0000-0000-0000F0290000}"/>
    <cellStyle name="Normal 2 2 2 3 8 3 3 2" xfId="6539" xr:uid="{00000000-0005-0000-0000-0000F1290000}"/>
    <cellStyle name="Normal 2 2 2 3 8 3 3 2 2" xfId="15569" xr:uid="{00000000-0005-0000-0000-0000F2290000}"/>
    <cellStyle name="Normal 2 2 2 3 8 3 3 2 2 2" xfId="35621" xr:uid="{00000000-0005-0000-0000-0000F3290000}"/>
    <cellStyle name="Normal 2 2 2 3 8 3 3 2 3" xfId="26591" xr:uid="{00000000-0005-0000-0000-0000F4290000}"/>
    <cellStyle name="Normal 2 2 2 3 8 3 3 3" xfId="11087" xr:uid="{00000000-0005-0000-0000-0000F5290000}"/>
    <cellStyle name="Normal 2 2 2 3 8 3 3 3 2" xfId="31139" xr:uid="{00000000-0005-0000-0000-0000F6290000}"/>
    <cellStyle name="Normal 2 2 2 3 8 3 3 4" xfId="22109" xr:uid="{00000000-0005-0000-0000-0000F7290000}"/>
    <cellStyle name="Normal 2 2 2 3 8 3 4" xfId="3551" xr:uid="{00000000-0005-0000-0000-0000F8290000}"/>
    <cellStyle name="Normal 2 2 2 3 8 3 4 2" xfId="8033" xr:uid="{00000000-0005-0000-0000-0000F9290000}"/>
    <cellStyle name="Normal 2 2 2 3 8 3 4 2 2" xfId="17063" xr:uid="{00000000-0005-0000-0000-0000FA290000}"/>
    <cellStyle name="Normal 2 2 2 3 8 3 4 2 2 2" xfId="37115" xr:uid="{00000000-0005-0000-0000-0000FB290000}"/>
    <cellStyle name="Normal 2 2 2 3 8 3 4 2 3" xfId="28085" xr:uid="{00000000-0005-0000-0000-0000FC290000}"/>
    <cellStyle name="Normal 2 2 2 3 8 3 4 3" xfId="12581" xr:uid="{00000000-0005-0000-0000-0000FD290000}"/>
    <cellStyle name="Normal 2 2 2 3 8 3 4 3 2" xfId="32633" xr:uid="{00000000-0005-0000-0000-0000FE290000}"/>
    <cellStyle name="Normal 2 2 2 3 8 3 4 4" xfId="23603" xr:uid="{00000000-0005-0000-0000-0000FF290000}"/>
    <cellStyle name="Normal 2 2 2 3 8 3 5" xfId="5045" xr:uid="{00000000-0005-0000-0000-0000002A0000}"/>
    <cellStyle name="Normal 2 2 2 3 8 3 5 2" xfId="14075" xr:uid="{00000000-0005-0000-0000-0000012A0000}"/>
    <cellStyle name="Normal 2 2 2 3 8 3 5 2 2" xfId="34127" xr:uid="{00000000-0005-0000-0000-0000022A0000}"/>
    <cellStyle name="Normal 2 2 2 3 8 3 5 3" xfId="25097" xr:uid="{00000000-0005-0000-0000-0000032A0000}"/>
    <cellStyle name="Normal 2 2 2 3 8 3 6" xfId="9593" xr:uid="{00000000-0005-0000-0000-0000042A0000}"/>
    <cellStyle name="Normal 2 2 2 3 8 3 6 2" xfId="29645" xr:uid="{00000000-0005-0000-0000-0000052A0000}"/>
    <cellStyle name="Normal 2 2 2 3 8 3 7" xfId="20615" xr:uid="{00000000-0005-0000-0000-0000062A0000}"/>
    <cellStyle name="Normal 2 2 2 3 8 4" xfId="749" xr:uid="{00000000-0005-0000-0000-0000072A0000}"/>
    <cellStyle name="Normal 2 2 2 3 8 4 2" xfId="1496" xr:uid="{00000000-0005-0000-0000-0000082A0000}"/>
    <cellStyle name="Normal 2 2 2 3 8 4 2 2" xfId="2990" xr:uid="{00000000-0005-0000-0000-0000092A0000}"/>
    <cellStyle name="Normal 2 2 2 3 8 4 2 2 2" xfId="7472" xr:uid="{00000000-0005-0000-0000-00000A2A0000}"/>
    <cellStyle name="Normal 2 2 2 3 8 4 2 2 2 2" xfId="16502" xr:uid="{00000000-0005-0000-0000-00000B2A0000}"/>
    <cellStyle name="Normal 2 2 2 3 8 4 2 2 2 2 2" xfId="36554" xr:uid="{00000000-0005-0000-0000-00000C2A0000}"/>
    <cellStyle name="Normal 2 2 2 3 8 4 2 2 2 3" xfId="27524" xr:uid="{00000000-0005-0000-0000-00000D2A0000}"/>
    <cellStyle name="Normal 2 2 2 3 8 4 2 2 3" xfId="12020" xr:uid="{00000000-0005-0000-0000-00000E2A0000}"/>
    <cellStyle name="Normal 2 2 2 3 8 4 2 2 3 2" xfId="32072" xr:uid="{00000000-0005-0000-0000-00000F2A0000}"/>
    <cellStyle name="Normal 2 2 2 3 8 4 2 2 4" xfId="23042" xr:uid="{00000000-0005-0000-0000-0000102A0000}"/>
    <cellStyle name="Normal 2 2 2 3 8 4 2 3" xfId="4484" xr:uid="{00000000-0005-0000-0000-0000112A0000}"/>
    <cellStyle name="Normal 2 2 2 3 8 4 2 3 2" xfId="8966" xr:uid="{00000000-0005-0000-0000-0000122A0000}"/>
    <cellStyle name="Normal 2 2 2 3 8 4 2 3 2 2" xfId="17996" xr:uid="{00000000-0005-0000-0000-0000132A0000}"/>
    <cellStyle name="Normal 2 2 2 3 8 4 2 3 2 2 2" xfId="38048" xr:uid="{00000000-0005-0000-0000-0000142A0000}"/>
    <cellStyle name="Normal 2 2 2 3 8 4 2 3 2 3" xfId="29018" xr:uid="{00000000-0005-0000-0000-0000152A0000}"/>
    <cellStyle name="Normal 2 2 2 3 8 4 2 3 3" xfId="13514" xr:uid="{00000000-0005-0000-0000-0000162A0000}"/>
    <cellStyle name="Normal 2 2 2 3 8 4 2 3 3 2" xfId="33566" xr:uid="{00000000-0005-0000-0000-0000172A0000}"/>
    <cellStyle name="Normal 2 2 2 3 8 4 2 3 4" xfId="24536" xr:uid="{00000000-0005-0000-0000-0000182A0000}"/>
    <cellStyle name="Normal 2 2 2 3 8 4 2 4" xfId="5978" xr:uid="{00000000-0005-0000-0000-0000192A0000}"/>
    <cellStyle name="Normal 2 2 2 3 8 4 2 4 2" xfId="15008" xr:uid="{00000000-0005-0000-0000-00001A2A0000}"/>
    <cellStyle name="Normal 2 2 2 3 8 4 2 4 2 2" xfId="35060" xr:uid="{00000000-0005-0000-0000-00001B2A0000}"/>
    <cellStyle name="Normal 2 2 2 3 8 4 2 4 3" xfId="26030" xr:uid="{00000000-0005-0000-0000-00001C2A0000}"/>
    <cellStyle name="Normal 2 2 2 3 8 4 2 5" xfId="10526" xr:uid="{00000000-0005-0000-0000-00001D2A0000}"/>
    <cellStyle name="Normal 2 2 2 3 8 4 2 5 2" xfId="30578" xr:uid="{00000000-0005-0000-0000-00001E2A0000}"/>
    <cellStyle name="Normal 2 2 2 3 8 4 2 6" xfId="21548" xr:uid="{00000000-0005-0000-0000-00001F2A0000}"/>
    <cellStyle name="Normal 2 2 2 3 8 4 3" xfId="2243" xr:uid="{00000000-0005-0000-0000-0000202A0000}"/>
    <cellStyle name="Normal 2 2 2 3 8 4 3 2" xfId="6725" xr:uid="{00000000-0005-0000-0000-0000212A0000}"/>
    <cellStyle name="Normal 2 2 2 3 8 4 3 2 2" xfId="15755" xr:uid="{00000000-0005-0000-0000-0000222A0000}"/>
    <cellStyle name="Normal 2 2 2 3 8 4 3 2 2 2" xfId="35807" xr:uid="{00000000-0005-0000-0000-0000232A0000}"/>
    <cellStyle name="Normal 2 2 2 3 8 4 3 2 3" xfId="26777" xr:uid="{00000000-0005-0000-0000-0000242A0000}"/>
    <cellStyle name="Normal 2 2 2 3 8 4 3 3" xfId="11273" xr:uid="{00000000-0005-0000-0000-0000252A0000}"/>
    <cellStyle name="Normal 2 2 2 3 8 4 3 3 2" xfId="31325" xr:uid="{00000000-0005-0000-0000-0000262A0000}"/>
    <cellStyle name="Normal 2 2 2 3 8 4 3 4" xfId="22295" xr:uid="{00000000-0005-0000-0000-0000272A0000}"/>
    <cellStyle name="Normal 2 2 2 3 8 4 4" xfId="3737" xr:uid="{00000000-0005-0000-0000-0000282A0000}"/>
    <cellStyle name="Normal 2 2 2 3 8 4 4 2" xfId="8219" xr:uid="{00000000-0005-0000-0000-0000292A0000}"/>
    <cellStyle name="Normal 2 2 2 3 8 4 4 2 2" xfId="17249" xr:uid="{00000000-0005-0000-0000-00002A2A0000}"/>
    <cellStyle name="Normal 2 2 2 3 8 4 4 2 2 2" xfId="37301" xr:uid="{00000000-0005-0000-0000-00002B2A0000}"/>
    <cellStyle name="Normal 2 2 2 3 8 4 4 2 3" xfId="28271" xr:uid="{00000000-0005-0000-0000-00002C2A0000}"/>
    <cellStyle name="Normal 2 2 2 3 8 4 4 3" xfId="12767" xr:uid="{00000000-0005-0000-0000-00002D2A0000}"/>
    <cellStyle name="Normal 2 2 2 3 8 4 4 3 2" xfId="32819" xr:uid="{00000000-0005-0000-0000-00002E2A0000}"/>
    <cellStyle name="Normal 2 2 2 3 8 4 4 4" xfId="23789" xr:uid="{00000000-0005-0000-0000-00002F2A0000}"/>
    <cellStyle name="Normal 2 2 2 3 8 4 5" xfId="5231" xr:uid="{00000000-0005-0000-0000-0000302A0000}"/>
    <cellStyle name="Normal 2 2 2 3 8 4 5 2" xfId="14261" xr:uid="{00000000-0005-0000-0000-0000312A0000}"/>
    <cellStyle name="Normal 2 2 2 3 8 4 5 2 2" xfId="34313" xr:uid="{00000000-0005-0000-0000-0000322A0000}"/>
    <cellStyle name="Normal 2 2 2 3 8 4 5 3" xfId="25283" xr:uid="{00000000-0005-0000-0000-0000332A0000}"/>
    <cellStyle name="Normal 2 2 2 3 8 4 6" xfId="9779" xr:uid="{00000000-0005-0000-0000-0000342A0000}"/>
    <cellStyle name="Normal 2 2 2 3 8 4 6 2" xfId="29831" xr:uid="{00000000-0005-0000-0000-0000352A0000}"/>
    <cellStyle name="Normal 2 2 2 3 8 4 7" xfId="20801" xr:uid="{00000000-0005-0000-0000-0000362A0000}"/>
    <cellStyle name="Normal 2 2 2 3 8 5" xfId="936" xr:uid="{00000000-0005-0000-0000-0000372A0000}"/>
    <cellStyle name="Normal 2 2 2 3 8 5 2" xfId="2430" xr:uid="{00000000-0005-0000-0000-0000382A0000}"/>
    <cellStyle name="Normal 2 2 2 3 8 5 2 2" xfId="6912" xr:uid="{00000000-0005-0000-0000-0000392A0000}"/>
    <cellStyle name="Normal 2 2 2 3 8 5 2 2 2" xfId="15942" xr:uid="{00000000-0005-0000-0000-00003A2A0000}"/>
    <cellStyle name="Normal 2 2 2 3 8 5 2 2 2 2" xfId="35994" xr:uid="{00000000-0005-0000-0000-00003B2A0000}"/>
    <cellStyle name="Normal 2 2 2 3 8 5 2 2 3" xfId="26964" xr:uid="{00000000-0005-0000-0000-00003C2A0000}"/>
    <cellStyle name="Normal 2 2 2 3 8 5 2 3" xfId="11460" xr:uid="{00000000-0005-0000-0000-00003D2A0000}"/>
    <cellStyle name="Normal 2 2 2 3 8 5 2 3 2" xfId="31512" xr:uid="{00000000-0005-0000-0000-00003E2A0000}"/>
    <cellStyle name="Normal 2 2 2 3 8 5 2 4" xfId="22482" xr:uid="{00000000-0005-0000-0000-00003F2A0000}"/>
    <cellStyle name="Normal 2 2 2 3 8 5 3" xfId="3924" xr:uid="{00000000-0005-0000-0000-0000402A0000}"/>
    <cellStyle name="Normal 2 2 2 3 8 5 3 2" xfId="8406" xr:uid="{00000000-0005-0000-0000-0000412A0000}"/>
    <cellStyle name="Normal 2 2 2 3 8 5 3 2 2" xfId="17436" xr:uid="{00000000-0005-0000-0000-0000422A0000}"/>
    <cellStyle name="Normal 2 2 2 3 8 5 3 2 2 2" xfId="37488" xr:uid="{00000000-0005-0000-0000-0000432A0000}"/>
    <cellStyle name="Normal 2 2 2 3 8 5 3 2 3" xfId="28458" xr:uid="{00000000-0005-0000-0000-0000442A0000}"/>
    <cellStyle name="Normal 2 2 2 3 8 5 3 3" xfId="12954" xr:uid="{00000000-0005-0000-0000-0000452A0000}"/>
    <cellStyle name="Normal 2 2 2 3 8 5 3 3 2" xfId="33006" xr:uid="{00000000-0005-0000-0000-0000462A0000}"/>
    <cellStyle name="Normal 2 2 2 3 8 5 3 4" xfId="23976" xr:uid="{00000000-0005-0000-0000-0000472A0000}"/>
    <cellStyle name="Normal 2 2 2 3 8 5 4" xfId="5418" xr:uid="{00000000-0005-0000-0000-0000482A0000}"/>
    <cellStyle name="Normal 2 2 2 3 8 5 4 2" xfId="14448" xr:uid="{00000000-0005-0000-0000-0000492A0000}"/>
    <cellStyle name="Normal 2 2 2 3 8 5 4 2 2" xfId="34500" xr:uid="{00000000-0005-0000-0000-00004A2A0000}"/>
    <cellStyle name="Normal 2 2 2 3 8 5 4 3" xfId="25470" xr:uid="{00000000-0005-0000-0000-00004B2A0000}"/>
    <cellStyle name="Normal 2 2 2 3 8 5 5" xfId="9966" xr:uid="{00000000-0005-0000-0000-00004C2A0000}"/>
    <cellStyle name="Normal 2 2 2 3 8 5 5 2" xfId="30018" xr:uid="{00000000-0005-0000-0000-00004D2A0000}"/>
    <cellStyle name="Normal 2 2 2 3 8 5 6" xfId="20988" xr:uid="{00000000-0005-0000-0000-00004E2A0000}"/>
    <cellStyle name="Normal 2 2 2 3 8 6" xfId="1685" xr:uid="{00000000-0005-0000-0000-00004F2A0000}"/>
    <cellStyle name="Normal 2 2 2 3 8 6 2" xfId="6167" xr:uid="{00000000-0005-0000-0000-0000502A0000}"/>
    <cellStyle name="Normal 2 2 2 3 8 6 2 2" xfId="15197" xr:uid="{00000000-0005-0000-0000-0000512A0000}"/>
    <cellStyle name="Normal 2 2 2 3 8 6 2 2 2" xfId="35249" xr:uid="{00000000-0005-0000-0000-0000522A0000}"/>
    <cellStyle name="Normal 2 2 2 3 8 6 2 3" xfId="26219" xr:uid="{00000000-0005-0000-0000-0000532A0000}"/>
    <cellStyle name="Normal 2 2 2 3 8 6 3" xfId="10715" xr:uid="{00000000-0005-0000-0000-0000542A0000}"/>
    <cellStyle name="Normal 2 2 2 3 8 6 3 2" xfId="30767" xr:uid="{00000000-0005-0000-0000-0000552A0000}"/>
    <cellStyle name="Normal 2 2 2 3 8 6 4" xfId="21737" xr:uid="{00000000-0005-0000-0000-0000562A0000}"/>
    <cellStyle name="Normal 2 2 2 3 8 7" xfId="3179" xr:uid="{00000000-0005-0000-0000-0000572A0000}"/>
    <cellStyle name="Normal 2 2 2 3 8 7 2" xfId="7661" xr:uid="{00000000-0005-0000-0000-0000582A0000}"/>
    <cellStyle name="Normal 2 2 2 3 8 7 2 2" xfId="16691" xr:uid="{00000000-0005-0000-0000-0000592A0000}"/>
    <cellStyle name="Normal 2 2 2 3 8 7 2 2 2" xfId="36743" xr:uid="{00000000-0005-0000-0000-00005A2A0000}"/>
    <cellStyle name="Normal 2 2 2 3 8 7 2 3" xfId="27713" xr:uid="{00000000-0005-0000-0000-00005B2A0000}"/>
    <cellStyle name="Normal 2 2 2 3 8 7 3" xfId="12209" xr:uid="{00000000-0005-0000-0000-00005C2A0000}"/>
    <cellStyle name="Normal 2 2 2 3 8 7 3 2" xfId="32261" xr:uid="{00000000-0005-0000-0000-00005D2A0000}"/>
    <cellStyle name="Normal 2 2 2 3 8 7 4" xfId="23231" xr:uid="{00000000-0005-0000-0000-00005E2A0000}"/>
    <cellStyle name="Normal 2 2 2 3 8 8" xfId="4673" xr:uid="{00000000-0005-0000-0000-00005F2A0000}"/>
    <cellStyle name="Normal 2 2 2 3 8 8 2" xfId="13703" xr:uid="{00000000-0005-0000-0000-0000602A0000}"/>
    <cellStyle name="Normal 2 2 2 3 8 8 2 2" xfId="33755" xr:uid="{00000000-0005-0000-0000-0000612A0000}"/>
    <cellStyle name="Normal 2 2 2 3 8 8 3" xfId="24725" xr:uid="{00000000-0005-0000-0000-0000622A0000}"/>
    <cellStyle name="Normal 2 2 2 3 8 9" xfId="9221" xr:uid="{00000000-0005-0000-0000-0000632A0000}"/>
    <cellStyle name="Normal 2 2 2 3 8 9 2" xfId="29273" xr:uid="{00000000-0005-0000-0000-0000642A0000}"/>
    <cellStyle name="Normal 2 2 2 3 9" xfId="214" xr:uid="{00000000-0005-0000-0000-0000652A0000}"/>
    <cellStyle name="Normal 2 2 2 3 9 2" xfId="959" xr:uid="{00000000-0005-0000-0000-0000662A0000}"/>
    <cellStyle name="Normal 2 2 2 3 9 2 2" xfId="2453" xr:uid="{00000000-0005-0000-0000-0000672A0000}"/>
    <cellStyle name="Normal 2 2 2 3 9 2 2 2" xfId="6935" xr:uid="{00000000-0005-0000-0000-0000682A0000}"/>
    <cellStyle name="Normal 2 2 2 3 9 2 2 2 2" xfId="15965" xr:uid="{00000000-0005-0000-0000-0000692A0000}"/>
    <cellStyle name="Normal 2 2 2 3 9 2 2 2 2 2" xfId="36017" xr:uid="{00000000-0005-0000-0000-00006A2A0000}"/>
    <cellStyle name="Normal 2 2 2 3 9 2 2 2 3" xfId="26987" xr:uid="{00000000-0005-0000-0000-00006B2A0000}"/>
    <cellStyle name="Normal 2 2 2 3 9 2 2 3" xfId="11483" xr:uid="{00000000-0005-0000-0000-00006C2A0000}"/>
    <cellStyle name="Normal 2 2 2 3 9 2 2 3 2" xfId="31535" xr:uid="{00000000-0005-0000-0000-00006D2A0000}"/>
    <cellStyle name="Normal 2 2 2 3 9 2 2 4" xfId="22505" xr:uid="{00000000-0005-0000-0000-00006E2A0000}"/>
    <cellStyle name="Normal 2 2 2 3 9 2 3" xfId="3947" xr:uid="{00000000-0005-0000-0000-00006F2A0000}"/>
    <cellStyle name="Normal 2 2 2 3 9 2 3 2" xfId="8429" xr:uid="{00000000-0005-0000-0000-0000702A0000}"/>
    <cellStyle name="Normal 2 2 2 3 9 2 3 2 2" xfId="17459" xr:uid="{00000000-0005-0000-0000-0000712A0000}"/>
    <cellStyle name="Normal 2 2 2 3 9 2 3 2 2 2" xfId="37511" xr:uid="{00000000-0005-0000-0000-0000722A0000}"/>
    <cellStyle name="Normal 2 2 2 3 9 2 3 2 3" xfId="28481" xr:uid="{00000000-0005-0000-0000-0000732A0000}"/>
    <cellStyle name="Normal 2 2 2 3 9 2 3 3" xfId="12977" xr:uid="{00000000-0005-0000-0000-0000742A0000}"/>
    <cellStyle name="Normal 2 2 2 3 9 2 3 3 2" xfId="33029" xr:uid="{00000000-0005-0000-0000-0000752A0000}"/>
    <cellStyle name="Normal 2 2 2 3 9 2 3 4" xfId="23999" xr:uid="{00000000-0005-0000-0000-0000762A0000}"/>
    <cellStyle name="Normal 2 2 2 3 9 2 4" xfId="5441" xr:uid="{00000000-0005-0000-0000-0000772A0000}"/>
    <cellStyle name="Normal 2 2 2 3 9 2 4 2" xfId="14471" xr:uid="{00000000-0005-0000-0000-0000782A0000}"/>
    <cellStyle name="Normal 2 2 2 3 9 2 4 2 2" xfId="34523" xr:uid="{00000000-0005-0000-0000-0000792A0000}"/>
    <cellStyle name="Normal 2 2 2 3 9 2 4 3" xfId="25493" xr:uid="{00000000-0005-0000-0000-00007A2A0000}"/>
    <cellStyle name="Normal 2 2 2 3 9 2 5" xfId="9989" xr:uid="{00000000-0005-0000-0000-00007B2A0000}"/>
    <cellStyle name="Normal 2 2 2 3 9 2 5 2" xfId="30041" xr:uid="{00000000-0005-0000-0000-00007C2A0000}"/>
    <cellStyle name="Normal 2 2 2 3 9 2 6" xfId="21011" xr:uid="{00000000-0005-0000-0000-00007D2A0000}"/>
    <cellStyle name="Normal 2 2 2 3 9 3" xfId="1708" xr:uid="{00000000-0005-0000-0000-00007E2A0000}"/>
    <cellStyle name="Normal 2 2 2 3 9 3 2" xfId="6190" xr:uid="{00000000-0005-0000-0000-00007F2A0000}"/>
    <cellStyle name="Normal 2 2 2 3 9 3 2 2" xfId="15220" xr:uid="{00000000-0005-0000-0000-0000802A0000}"/>
    <cellStyle name="Normal 2 2 2 3 9 3 2 2 2" xfId="35272" xr:uid="{00000000-0005-0000-0000-0000812A0000}"/>
    <cellStyle name="Normal 2 2 2 3 9 3 2 3" xfId="26242" xr:uid="{00000000-0005-0000-0000-0000822A0000}"/>
    <cellStyle name="Normal 2 2 2 3 9 3 3" xfId="10738" xr:uid="{00000000-0005-0000-0000-0000832A0000}"/>
    <cellStyle name="Normal 2 2 2 3 9 3 3 2" xfId="30790" xr:uid="{00000000-0005-0000-0000-0000842A0000}"/>
    <cellStyle name="Normal 2 2 2 3 9 3 4" xfId="21760" xr:uid="{00000000-0005-0000-0000-0000852A0000}"/>
    <cellStyle name="Normal 2 2 2 3 9 4" xfId="3202" xr:uid="{00000000-0005-0000-0000-0000862A0000}"/>
    <cellStyle name="Normal 2 2 2 3 9 4 2" xfId="7684" xr:uid="{00000000-0005-0000-0000-0000872A0000}"/>
    <cellStyle name="Normal 2 2 2 3 9 4 2 2" xfId="16714" xr:uid="{00000000-0005-0000-0000-0000882A0000}"/>
    <cellStyle name="Normal 2 2 2 3 9 4 2 2 2" xfId="36766" xr:uid="{00000000-0005-0000-0000-0000892A0000}"/>
    <cellStyle name="Normal 2 2 2 3 9 4 2 3" xfId="27736" xr:uid="{00000000-0005-0000-0000-00008A2A0000}"/>
    <cellStyle name="Normal 2 2 2 3 9 4 3" xfId="12232" xr:uid="{00000000-0005-0000-0000-00008B2A0000}"/>
    <cellStyle name="Normal 2 2 2 3 9 4 3 2" xfId="32284" xr:uid="{00000000-0005-0000-0000-00008C2A0000}"/>
    <cellStyle name="Normal 2 2 2 3 9 4 4" xfId="23254" xr:uid="{00000000-0005-0000-0000-00008D2A0000}"/>
    <cellStyle name="Normal 2 2 2 3 9 5" xfId="4696" xr:uid="{00000000-0005-0000-0000-00008E2A0000}"/>
    <cellStyle name="Normal 2 2 2 3 9 5 2" xfId="13726" xr:uid="{00000000-0005-0000-0000-00008F2A0000}"/>
    <cellStyle name="Normal 2 2 2 3 9 5 2 2" xfId="33778" xr:uid="{00000000-0005-0000-0000-0000902A0000}"/>
    <cellStyle name="Normal 2 2 2 3 9 5 3" xfId="24748" xr:uid="{00000000-0005-0000-0000-0000912A0000}"/>
    <cellStyle name="Normal 2 2 2 3 9 6" xfId="9244" xr:uid="{00000000-0005-0000-0000-0000922A0000}"/>
    <cellStyle name="Normal 2 2 2 3 9 6 2" xfId="29296" xr:uid="{00000000-0005-0000-0000-0000932A0000}"/>
    <cellStyle name="Normal 2 2 2 3 9 7" xfId="20266" xr:uid="{00000000-0005-0000-0000-0000942A0000}"/>
    <cellStyle name="Normal 2 2 2 4" xfId="39" xr:uid="{00000000-0005-0000-0000-0000952A0000}"/>
    <cellStyle name="Normal 2 2 2 4 10" xfId="20091" xr:uid="{00000000-0005-0000-0000-0000962A0000}"/>
    <cellStyle name="Normal 2 2 2 4 2" xfId="225" xr:uid="{00000000-0005-0000-0000-0000972A0000}"/>
    <cellStyle name="Normal 2 2 2 4 2 2" xfId="970" xr:uid="{00000000-0005-0000-0000-0000982A0000}"/>
    <cellStyle name="Normal 2 2 2 4 2 2 2" xfId="2464" xr:uid="{00000000-0005-0000-0000-0000992A0000}"/>
    <cellStyle name="Normal 2 2 2 4 2 2 2 2" xfId="6946" xr:uid="{00000000-0005-0000-0000-00009A2A0000}"/>
    <cellStyle name="Normal 2 2 2 4 2 2 2 2 2" xfId="15976" xr:uid="{00000000-0005-0000-0000-00009B2A0000}"/>
    <cellStyle name="Normal 2 2 2 4 2 2 2 2 2 2" xfId="36028" xr:uid="{00000000-0005-0000-0000-00009C2A0000}"/>
    <cellStyle name="Normal 2 2 2 4 2 2 2 2 3" xfId="26998" xr:uid="{00000000-0005-0000-0000-00009D2A0000}"/>
    <cellStyle name="Normal 2 2 2 4 2 2 2 3" xfId="11494" xr:uid="{00000000-0005-0000-0000-00009E2A0000}"/>
    <cellStyle name="Normal 2 2 2 4 2 2 2 3 2" xfId="31546" xr:uid="{00000000-0005-0000-0000-00009F2A0000}"/>
    <cellStyle name="Normal 2 2 2 4 2 2 2 4" xfId="22516" xr:uid="{00000000-0005-0000-0000-0000A02A0000}"/>
    <cellStyle name="Normal 2 2 2 4 2 2 3" xfId="3958" xr:uid="{00000000-0005-0000-0000-0000A12A0000}"/>
    <cellStyle name="Normal 2 2 2 4 2 2 3 2" xfId="8440" xr:uid="{00000000-0005-0000-0000-0000A22A0000}"/>
    <cellStyle name="Normal 2 2 2 4 2 2 3 2 2" xfId="17470" xr:uid="{00000000-0005-0000-0000-0000A32A0000}"/>
    <cellStyle name="Normal 2 2 2 4 2 2 3 2 2 2" xfId="37522" xr:uid="{00000000-0005-0000-0000-0000A42A0000}"/>
    <cellStyle name="Normal 2 2 2 4 2 2 3 2 3" xfId="28492" xr:uid="{00000000-0005-0000-0000-0000A52A0000}"/>
    <cellStyle name="Normal 2 2 2 4 2 2 3 3" xfId="12988" xr:uid="{00000000-0005-0000-0000-0000A62A0000}"/>
    <cellStyle name="Normal 2 2 2 4 2 2 3 3 2" xfId="33040" xr:uid="{00000000-0005-0000-0000-0000A72A0000}"/>
    <cellStyle name="Normal 2 2 2 4 2 2 3 4" xfId="24010" xr:uid="{00000000-0005-0000-0000-0000A82A0000}"/>
    <cellStyle name="Normal 2 2 2 4 2 2 4" xfId="5452" xr:uid="{00000000-0005-0000-0000-0000A92A0000}"/>
    <cellStyle name="Normal 2 2 2 4 2 2 4 2" xfId="14482" xr:uid="{00000000-0005-0000-0000-0000AA2A0000}"/>
    <cellStyle name="Normal 2 2 2 4 2 2 4 2 2" xfId="34534" xr:uid="{00000000-0005-0000-0000-0000AB2A0000}"/>
    <cellStyle name="Normal 2 2 2 4 2 2 4 3" xfId="25504" xr:uid="{00000000-0005-0000-0000-0000AC2A0000}"/>
    <cellStyle name="Normal 2 2 2 4 2 2 5" xfId="10000" xr:uid="{00000000-0005-0000-0000-0000AD2A0000}"/>
    <cellStyle name="Normal 2 2 2 4 2 2 5 2" xfId="30052" xr:uid="{00000000-0005-0000-0000-0000AE2A0000}"/>
    <cellStyle name="Normal 2 2 2 4 2 2 6" xfId="21022" xr:uid="{00000000-0005-0000-0000-0000AF2A0000}"/>
    <cellStyle name="Normal 2 2 2 4 2 3" xfId="1719" xr:uid="{00000000-0005-0000-0000-0000B02A0000}"/>
    <cellStyle name="Normal 2 2 2 4 2 3 2" xfId="6201" xr:uid="{00000000-0005-0000-0000-0000B12A0000}"/>
    <cellStyle name="Normal 2 2 2 4 2 3 2 2" xfId="15231" xr:uid="{00000000-0005-0000-0000-0000B22A0000}"/>
    <cellStyle name="Normal 2 2 2 4 2 3 2 2 2" xfId="35283" xr:uid="{00000000-0005-0000-0000-0000B32A0000}"/>
    <cellStyle name="Normal 2 2 2 4 2 3 2 3" xfId="26253" xr:uid="{00000000-0005-0000-0000-0000B42A0000}"/>
    <cellStyle name="Normal 2 2 2 4 2 3 3" xfId="10749" xr:uid="{00000000-0005-0000-0000-0000B52A0000}"/>
    <cellStyle name="Normal 2 2 2 4 2 3 3 2" xfId="30801" xr:uid="{00000000-0005-0000-0000-0000B62A0000}"/>
    <cellStyle name="Normal 2 2 2 4 2 3 4" xfId="21771" xr:uid="{00000000-0005-0000-0000-0000B72A0000}"/>
    <cellStyle name="Normal 2 2 2 4 2 4" xfId="3213" xr:uid="{00000000-0005-0000-0000-0000B82A0000}"/>
    <cellStyle name="Normal 2 2 2 4 2 4 2" xfId="7695" xr:uid="{00000000-0005-0000-0000-0000B92A0000}"/>
    <cellStyle name="Normal 2 2 2 4 2 4 2 2" xfId="16725" xr:uid="{00000000-0005-0000-0000-0000BA2A0000}"/>
    <cellStyle name="Normal 2 2 2 4 2 4 2 2 2" xfId="36777" xr:uid="{00000000-0005-0000-0000-0000BB2A0000}"/>
    <cellStyle name="Normal 2 2 2 4 2 4 2 3" xfId="27747" xr:uid="{00000000-0005-0000-0000-0000BC2A0000}"/>
    <cellStyle name="Normal 2 2 2 4 2 4 3" xfId="12243" xr:uid="{00000000-0005-0000-0000-0000BD2A0000}"/>
    <cellStyle name="Normal 2 2 2 4 2 4 3 2" xfId="32295" xr:uid="{00000000-0005-0000-0000-0000BE2A0000}"/>
    <cellStyle name="Normal 2 2 2 4 2 4 4" xfId="23265" xr:uid="{00000000-0005-0000-0000-0000BF2A0000}"/>
    <cellStyle name="Normal 2 2 2 4 2 5" xfId="4707" xr:uid="{00000000-0005-0000-0000-0000C02A0000}"/>
    <cellStyle name="Normal 2 2 2 4 2 5 2" xfId="13737" xr:uid="{00000000-0005-0000-0000-0000C12A0000}"/>
    <cellStyle name="Normal 2 2 2 4 2 5 2 2" xfId="33789" xr:uid="{00000000-0005-0000-0000-0000C22A0000}"/>
    <cellStyle name="Normal 2 2 2 4 2 5 3" xfId="24759" xr:uid="{00000000-0005-0000-0000-0000C32A0000}"/>
    <cellStyle name="Normal 2 2 2 4 2 6" xfId="9255" xr:uid="{00000000-0005-0000-0000-0000C42A0000}"/>
    <cellStyle name="Normal 2 2 2 4 2 6 2" xfId="29307" xr:uid="{00000000-0005-0000-0000-0000C52A0000}"/>
    <cellStyle name="Normal 2 2 2 4 2 7" xfId="20277" xr:uid="{00000000-0005-0000-0000-0000C62A0000}"/>
    <cellStyle name="Normal 2 2 2 4 3" xfId="411" xr:uid="{00000000-0005-0000-0000-0000C72A0000}"/>
    <cellStyle name="Normal 2 2 2 4 3 2" xfId="1158" xr:uid="{00000000-0005-0000-0000-0000C82A0000}"/>
    <cellStyle name="Normal 2 2 2 4 3 2 2" xfId="2652" xr:uid="{00000000-0005-0000-0000-0000C92A0000}"/>
    <cellStyle name="Normal 2 2 2 4 3 2 2 2" xfId="7134" xr:uid="{00000000-0005-0000-0000-0000CA2A0000}"/>
    <cellStyle name="Normal 2 2 2 4 3 2 2 2 2" xfId="16164" xr:uid="{00000000-0005-0000-0000-0000CB2A0000}"/>
    <cellStyle name="Normal 2 2 2 4 3 2 2 2 2 2" xfId="36216" xr:uid="{00000000-0005-0000-0000-0000CC2A0000}"/>
    <cellStyle name="Normal 2 2 2 4 3 2 2 2 3" xfId="27186" xr:uid="{00000000-0005-0000-0000-0000CD2A0000}"/>
    <cellStyle name="Normal 2 2 2 4 3 2 2 3" xfId="11682" xr:uid="{00000000-0005-0000-0000-0000CE2A0000}"/>
    <cellStyle name="Normal 2 2 2 4 3 2 2 3 2" xfId="31734" xr:uid="{00000000-0005-0000-0000-0000CF2A0000}"/>
    <cellStyle name="Normal 2 2 2 4 3 2 2 4" xfId="22704" xr:uid="{00000000-0005-0000-0000-0000D02A0000}"/>
    <cellStyle name="Normal 2 2 2 4 3 2 3" xfId="4146" xr:uid="{00000000-0005-0000-0000-0000D12A0000}"/>
    <cellStyle name="Normal 2 2 2 4 3 2 3 2" xfId="8628" xr:uid="{00000000-0005-0000-0000-0000D22A0000}"/>
    <cellStyle name="Normal 2 2 2 4 3 2 3 2 2" xfId="17658" xr:uid="{00000000-0005-0000-0000-0000D32A0000}"/>
    <cellStyle name="Normal 2 2 2 4 3 2 3 2 2 2" xfId="37710" xr:uid="{00000000-0005-0000-0000-0000D42A0000}"/>
    <cellStyle name="Normal 2 2 2 4 3 2 3 2 3" xfId="28680" xr:uid="{00000000-0005-0000-0000-0000D52A0000}"/>
    <cellStyle name="Normal 2 2 2 4 3 2 3 3" xfId="13176" xr:uid="{00000000-0005-0000-0000-0000D62A0000}"/>
    <cellStyle name="Normal 2 2 2 4 3 2 3 3 2" xfId="33228" xr:uid="{00000000-0005-0000-0000-0000D72A0000}"/>
    <cellStyle name="Normal 2 2 2 4 3 2 3 4" xfId="24198" xr:uid="{00000000-0005-0000-0000-0000D82A0000}"/>
    <cellStyle name="Normal 2 2 2 4 3 2 4" xfId="5640" xr:uid="{00000000-0005-0000-0000-0000D92A0000}"/>
    <cellStyle name="Normal 2 2 2 4 3 2 4 2" xfId="14670" xr:uid="{00000000-0005-0000-0000-0000DA2A0000}"/>
    <cellStyle name="Normal 2 2 2 4 3 2 4 2 2" xfId="34722" xr:uid="{00000000-0005-0000-0000-0000DB2A0000}"/>
    <cellStyle name="Normal 2 2 2 4 3 2 4 3" xfId="25692" xr:uid="{00000000-0005-0000-0000-0000DC2A0000}"/>
    <cellStyle name="Normal 2 2 2 4 3 2 5" xfId="10188" xr:uid="{00000000-0005-0000-0000-0000DD2A0000}"/>
    <cellStyle name="Normal 2 2 2 4 3 2 5 2" xfId="30240" xr:uid="{00000000-0005-0000-0000-0000DE2A0000}"/>
    <cellStyle name="Normal 2 2 2 4 3 2 6" xfId="21210" xr:uid="{00000000-0005-0000-0000-0000DF2A0000}"/>
    <cellStyle name="Normal 2 2 2 4 3 3" xfId="1905" xr:uid="{00000000-0005-0000-0000-0000E02A0000}"/>
    <cellStyle name="Normal 2 2 2 4 3 3 2" xfId="6387" xr:uid="{00000000-0005-0000-0000-0000E12A0000}"/>
    <cellStyle name="Normal 2 2 2 4 3 3 2 2" xfId="15417" xr:uid="{00000000-0005-0000-0000-0000E22A0000}"/>
    <cellStyle name="Normal 2 2 2 4 3 3 2 2 2" xfId="35469" xr:uid="{00000000-0005-0000-0000-0000E32A0000}"/>
    <cellStyle name="Normal 2 2 2 4 3 3 2 3" xfId="26439" xr:uid="{00000000-0005-0000-0000-0000E42A0000}"/>
    <cellStyle name="Normal 2 2 2 4 3 3 3" xfId="10935" xr:uid="{00000000-0005-0000-0000-0000E52A0000}"/>
    <cellStyle name="Normal 2 2 2 4 3 3 3 2" xfId="30987" xr:uid="{00000000-0005-0000-0000-0000E62A0000}"/>
    <cellStyle name="Normal 2 2 2 4 3 3 4" xfId="21957" xr:uid="{00000000-0005-0000-0000-0000E72A0000}"/>
    <cellStyle name="Normal 2 2 2 4 3 4" xfId="3399" xr:uid="{00000000-0005-0000-0000-0000E82A0000}"/>
    <cellStyle name="Normal 2 2 2 4 3 4 2" xfId="7881" xr:uid="{00000000-0005-0000-0000-0000E92A0000}"/>
    <cellStyle name="Normal 2 2 2 4 3 4 2 2" xfId="16911" xr:uid="{00000000-0005-0000-0000-0000EA2A0000}"/>
    <cellStyle name="Normal 2 2 2 4 3 4 2 2 2" xfId="36963" xr:uid="{00000000-0005-0000-0000-0000EB2A0000}"/>
    <cellStyle name="Normal 2 2 2 4 3 4 2 3" xfId="27933" xr:uid="{00000000-0005-0000-0000-0000EC2A0000}"/>
    <cellStyle name="Normal 2 2 2 4 3 4 3" xfId="12429" xr:uid="{00000000-0005-0000-0000-0000ED2A0000}"/>
    <cellStyle name="Normal 2 2 2 4 3 4 3 2" xfId="32481" xr:uid="{00000000-0005-0000-0000-0000EE2A0000}"/>
    <cellStyle name="Normal 2 2 2 4 3 4 4" xfId="23451" xr:uid="{00000000-0005-0000-0000-0000EF2A0000}"/>
    <cellStyle name="Normal 2 2 2 4 3 5" xfId="4893" xr:uid="{00000000-0005-0000-0000-0000F02A0000}"/>
    <cellStyle name="Normal 2 2 2 4 3 5 2" xfId="13923" xr:uid="{00000000-0005-0000-0000-0000F12A0000}"/>
    <cellStyle name="Normal 2 2 2 4 3 5 2 2" xfId="33975" xr:uid="{00000000-0005-0000-0000-0000F22A0000}"/>
    <cellStyle name="Normal 2 2 2 4 3 5 3" xfId="24945" xr:uid="{00000000-0005-0000-0000-0000F32A0000}"/>
    <cellStyle name="Normal 2 2 2 4 3 6" xfId="9441" xr:uid="{00000000-0005-0000-0000-0000F42A0000}"/>
    <cellStyle name="Normal 2 2 2 4 3 6 2" xfId="29493" xr:uid="{00000000-0005-0000-0000-0000F52A0000}"/>
    <cellStyle name="Normal 2 2 2 4 3 7" xfId="20463" xr:uid="{00000000-0005-0000-0000-0000F62A0000}"/>
    <cellStyle name="Normal 2 2 2 4 4" xfId="597" xr:uid="{00000000-0005-0000-0000-0000F72A0000}"/>
    <cellStyle name="Normal 2 2 2 4 4 2" xfId="1344" xr:uid="{00000000-0005-0000-0000-0000F82A0000}"/>
    <cellStyle name="Normal 2 2 2 4 4 2 2" xfId="2838" xr:uid="{00000000-0005-0000-0000-0000F92A0000}"/>
    <cellStyle name="Normal 2 2 2 4 4 2 2 2" xfId="7320" xr:uid="{00000000-0005-0000-0000-0000FA2A0000}"/>
    <cellStyle name="Normal 2 2 2 4 4 2 2 2 2" xfId="16350" xr:uid="{00000000-0005-0000-0000-0000FB2A0000}"/>
    <cellStyle name="Normal 2 2 2 4 4 2 2 2 2 2" xfId="36402" xr:uid="{00000000-0005-0000-0000-0000FC2A0000}"/>
    <cellStyle name="Normal 2 2 2 4 4 2 2 2 3" xfId="27372" xr:uid="{00000000-0005-0000-0000-0000FD2A0000}"/>
    <cellStyle name="Normal 2 2 2 4 4 2 2 3" xfId="11868" xr:uid="{00000000-0005-0000-0000-0000FE2A0000}"/>
    <cellStyle name="Normal 2 2 2 4 4 2 2 3 2" xfId="31920" xr:uid="{00000000-0005-0000-0000-0000FF2A0000}"/>
    <cellStyle name="Normal 2 2 2 4 4 2 2 4" xfId="22890" xr:uid="{00000000-0005-0000-0000-0000002B0000}"/>
    <cellStyle name="Normal 2 2 2 4 4 2 3" xfId="4332" xr:uid="{00000000-0005-0000-0000-0000012B0000}"/>
    <cellStyle name="Normal 2 2 2 4 4 2 3 2" xfId="8814" xr:uid="{00000000-0005-0000-0000-0000022B0000}"/>
    <cellStyle name="Normal 2 2 2 4 4 2 3 2 2" xfId="17844" xr:uid="{00000000-0005-0000-0000-0000032B0000}"/>
    <cellStyle name="Normal 2 2 2 4 4 2 3 2 2 2" xfId="37896" xr:uid="{00000000-0005-0000-0000-0000042B0000}"/>
    <cellStyle name="Normal 2 2 2 4 4 2 3 2 3" xfId="28866" xr:uid="{00000000-0005-0000-0000-0000052B0000}"/>
    <cellStyle name="Normal 2 2 2 4 4 2 3 3" xfId="13362" xr:uid="{00000000-0005-0000-0000-0000062B0000}"/>
    <cellStyle name="Normal 2 2 2 4 4 2 3 3 2" xfId="33414" xr:uid="{00000000-0005-0000-0000-0000072B0000}"/>
    <cellStyle name="Normal 2 2 2 4 4 2 3 4" xfId="24384" xr:uid="{00000000-0005-0000-0000-0000082B0000}"/>
    <cellStyle name="Normal 2 2 2 4 4 2 4" xfId="5826" xr:uid="{00000000-0005-0000-0000-0000092B0000}"/>
    <cellStyle name="Normal 2 2 2 4 4 2 4 2" xfId="14856" xr:uid="{00000000-0005-0000-0000-00000A2B0000}"/>
    <cellStyle name="Normal 2 2 2 4 4 2 4 2 2" xfId="34908" xr:uid="{00000000-0005-0000-0000-00000B2B0000}"/>
    <cellStyle name="Normal 2 2 2 4 4 2 4 3" xfId="25878" xr:uid="{00000000-0005-0000-0000-00000C2B0000}"/>
    <cellStyle name="Normal 2 2 2 4 4 2 5" xfId="10374" xr:uid="{00000000-0005-0000-0000-00000D2B0000}"/>
    <cellStyle name="Normal 2 2 2 4 4 2 5 2" xfId="30426" xr:uid="{00000000-0005-0000-0000-00000E2B0000}"/>
    <cellStyle name="Normal 2 2 2 4 4 2 6" xfId="21396" xr:uid="{00000000-0005-0000-0000-00000F2B0000}"/>
    <cellStyle name="Normal 2 2 2 4 4 3" xfId="2091" xr:uid="{00000000-0005-0000-0000-0000102B0000}"/>
    <cellStyle name="Normal 2 2 2 4 4 3 2" xfId="6573" xr:uid="{00000000-0005-0000-0000-0000112B0000}"/>
    <cellStyle name="Normal 2 2 2 4 4 3 2 2" xfId="15603" xr:uid="{00000000-0005-0000-0000-0000122B0000}"/>
    <cellStyle name="Normal 2 2 2 4 4 3 2 2 2" xfId="35655" xr:uid="{00000000-0005-0000-0000-0000132B0000}"/>
    <cellStyle name="Normal 2 2 2 4 4 3 2 3" xfId="26625" xr:uid="{00000000-0005-0000-0000-0000142B0000}"/>
    <cellStyle name="Normal 2 2 2 4 4 3 3" xfId="11121" xr:uid="{00000000-0005-0000-0000-0000152B0000}"/>
    <cellStyle name="Normal 2 2 2 4 4 3 3 2" xfId="31173" xr:uid="{00000000-0005-0000-0000-0000162B0000}"/>
    <cellStyle name="Normal 2 2 2 4 4 3 4" xfId="22143" xr:uid="{00000000-0005-0000-0000-0000172B0000}"/>
    <cellStyle name="Normal 2 2 2 4 4 4" xfId="3585" xr:uid="{00000000-0005-0000-0000-0000182B0000}"/>
    <cellStyle name="Normal 2 2 2 4 4 4 2" xfId="8067" xr:uid="{00000000-0005-0000-0000-0000192B0000}"/>
    <cellStyle name="Normal 2 2 2 4 4 4 2 2" xfId="17097" xr:uid="{00000000-0005-0000-0000-00001A2B0000}"/>
    <cellStyle name="Normal 2 2 2 4 4 4 2 2 2" xfId="37149" xr:uid="{00000000-0005-0000-0000-00001B2B0000}"/>
    <cellStyle name="Normal 2 2 2 4 4 4 2 3" xfId="28119" xr:uid="{00000000-0005-0000-0000-00001C2B0000}"/>
    <cellStyle name="Normal 2 2 2 4 4 4 3" xfId="12615" xr:uid="{00000000-0005-0000-0000-00001D2B0000}"/>
    <cellStyle name="Normal 2 2 2 4 4 4 3 2" xfId="32667" xr:uid="{00000000-0005-0000-0000-00001E2B0000}"/>
    <cellStyle name="Normal 2 2 2 4 4 4 4" xfId="23637" xr:uid="{00000000-0005-0000-0000-00001F2B0000}"/>
    <cellStyle name="Normal 2 2 2 4 4 5" xfId="5079" xr:uid="{00000000-0005-0000-0000-0000202B0000}"/>
    <cellStyle name="Normal 2 2 2 4 4 5 2" xfId="14109" xr:uid="{00000000-0005-0000-0000-0000212B0000}"/>
    <cellStyle name="Normal 2 2 2 4 4 5 2 2" xfId="34161" xr:uid="{00000000-0005-0000-0000-0000222B0000}"/>
    <cellStyle name="Normal 2 2 2 4 4 5 3" xfId="25131" xr:uid="{00000000-0005-0000-0000-0000232B0000}"/>
    <cellStyle name="Normal 2 2 2 4 4 6" xfId="9627" xr:uid="{00000000-0005-0000-0000-0000242B0000}"/>
    <cellStyle name="Normal 2 2 2 4 4 6 2" xfId="29679" xr:uid="{00000000-0005-0000-0000-0000252B0000}"/>
    <cellStyle name="Normal 2 2 2 4 4 7" xfId="20649" xr:uid="{00000000-0005-0000-0000-0000262B0000}"/>
    <cellStyle name="Normal 2 2 2 4 5" xfId="784" xr:uid="{00000000-0005-0000-0000-0000272B0000}"/>
    <cellStyle name="Normal 2 2 2 4 5 2" xfId="2278" xr:uid="{00000000-0005-0000-0000-0000282B0000}"/>
    <cellStyle name="Normal 2 2 2 4 5 2 2" xfId="6760" xr:uid="{00000000-0005-0000-0000-0000292B0000}"/>
    <cellStyle name="Normal 2 2 2 4 5 2 2 2" xfId="15790" xr:uid="{00000000-0005-0000-0000-00002A2B0000}"/>
    <cellStyle name="Normal 2 2 2 4 5 2 2 2 2" xfId="35842" xr:uid="{00000000-0005-0000-0000-00002B2B0000}"/>
    <cellStyle name="Normal 2 2 2 4 5 2 2 3" xfId="26812" xr:uid="{00000000-0005-0000-0000-00002C2B0000}"/>
    <cellStyle name="Normal 2 2 2 4 5 2 3" xfId="11308" xr:uid="{00000000-0005-0000-0000-00002D2B0000}"/>
    <cellStyle name="Normal 2 2 2 4 5 2 3 2" xfId="31360" xr:uid="{00000000-0005-0000-0000-00002E2B0000}"/>
    <cellStyle name="Normal 2 2 2 4 5 2 4" xfId="22330" xr:uid="{00000000-0005-0000-0000-00002F2B0000}"/>
    <cellStyle name="Normal 2 2 2 4 5 3" xfId="3772" xr:uid="{00000000-0005-0000-0000-0000302B0000}"/>
    <cellStyle name="Normal 2 2 2 4 5 3 2" xfId="8254" xr:uid="{00000000-0005-0000-0000-0000312B0000}"/>
    <cellStyle name="Normal 2 2 2 4 5 3 2 2" xfId="17284" xr:uid="{00000000-0005-0000-0000-0000322B0000}"/>
    <cellStyle name="Normal 2 2 2 4 5 3 2 2 2" xfId="37336" xr:uid="{00000000-0005-0000-0000-0000332B0000}"/>
    <cellStyle name="Normal 2 2 2 4 5 3 2 3" xfId="28306" xr:uid="{00000000-0005-0000-0000-0000342B0000}"/>
    <cellStyle name="Normal 2 2 2 4 5 3 3" xfId="12802" xr:uid="{00000000-0005-0000-0000-0000352B0000}"/>
    <cellStyle name="Normal 2 2 2 4 5 3 3 2" xfId="32854" xr:uid="{00000000-0005-0000-0000-0000362B0000}"/>
    <cellStyle name="Normal 2 2 2 4 5 3 4" xfId="23824" xr:uid="{00000000-0005-0000-0000-0000372B0000}"/>
    <cellStyle name="Normal 2 2 2 4 5 4" xfId="5266" xr:uid="{00000000-0005-0000-0000-0000382B0000}"/>
    <cellStyle name="Normal 2 2 2 4 5 4 2" xfId="14296" xr:uid="{00000000-0005-0000-0000-0000392B0000}"/>
    <cellStyle name="Normal 2 2 2 4 5 4 2 2" xfId="34348" xr:uid="{00000000-0005-0000-0000-00003A2B0000}"/>
    <cellStyle name="Normal 2 2 2 4 5 4 3" xfId="25318" xr:uid="{00000000-0005-0000-0000-00003B2B0000}"/>
    <cellStyle name="Normal 2 2 2 4 5 5" xfId="9814" xr:uid="{00000000-0005-0000-0000-00003C2B0000}"/>
    <cellStyle name="Normal 2 2 2 4 5 5 2" xfId="29866" xr:uid="{00000000-0005-0000-0000-00003D2B0000}"/>
    <cellStyle name="Normal 2 2 2 4 5 6" xfId="20836" xr:uid="{00000000-0005-0000-0000-00003E2B0000}"/>
    <cellStyle name="Normal 2 2 2 4 6" xfId="1533" xr:uid="{00000000-0005-0000-0000-00003F2B0000}"/>
    <cellStyle name="Normal 2 2 2 4 6 2" xfId="6015" xr:uid="{00000000-0005-0000-0000-0000402B0000}"/>
    <cellStyle name="Normal 2 2 2 4 6 2 2" xfId="15045" xr:uid="{00000000-0005-0000-0000-0000412B0000}"/>
    <cellStyle name="Normal 2 2 2 4 6 2 2 2" xfId="35097" xr:uid="{00000000-0005-0000-0000-0000422B0000}"/>
    <cellStyle name="Normal 2 2 2 4 6 2 3" xfId="26067" xr:uid="{00000000-0005-0000-0000-0000432B0000}"/>
    <cellStyle name="Normal 2 2 2 4 6 3" xfId="10563" xr:uid="{00000000-0005-0000-0000-0000442B0000}"/>
    <cellStyle name="Normal 2 2 2 4 6 3 2" xfId="30615" xr:uid="{00000000-0005-0000-0000-0000452B0000}"/>
    <cellStyle name="Normal 2 2 2 4 6 4" xfId="21585" xr:uid="{00000000-0005-0000-0000-0000462B0000}"/>
    <cellStyle name="Normal 2 2 2 4 7" xfId="3027" xr:uid="{00000000-0005-0000-0000-0000472B0000}"/>
    <cellStyle name="Normal 2 2 2 4 7 2" xfId="7509" xr:uid="{00000000-0005-0000-0000-0000482B0000}"/>
    <cellStyle name="Normal 2 2 2 4 7 2 2" xfId="16539" xr:uid="{00000000-0005-0000-0000-0000492B0000}"/>
    <cellStyle name="Normal 2 2 2 4 7 2 2 2" xfId="36591" xr:uid="{00000000-0005-0000-0000-00004A2B0000}"/>
    <cellStyle name="Normal 2 2 2 4 7 2 3" xfId="27561" xr:uid="{00000000-0005-0000-0000-00004B2B0000}"/>
    <cellStyle name="Normal 2 2 2 4 7 3" xfId="12057" xr:uid="{00000000-0005-0000-0000-00004C2B0000}"/>
    <cellStyle name="Normal 2 2 2 4 7 3 2" xfId="32109" xr:uid="{00000000-0005-0000-0000-00004D2B0000}"/>
    <cellStyle name="Normal 2 2 2 4 7 4" xfId="23079" xr:uid="{00000000-0005-0000-0000-00004E2B0000}"/>
    <cellStyle name="Normal 2 2 2 4 8" xfId="4521" xr:uid="{00000000-0005-0000-0000-00004F2B0000}"/>
    <cellStyle name="Normal 2 2 2 4 8 2" xfId="13551" xr:uid="{00000000-0005-0000-0000-0000502B0000}"/>
    <cellStyle name="Normal 2 2 2 4 8 2 2" xfId="33603" xr:uid="{00000000-0005-0000-0000-0000512B0000}"/>
    <cellStyle name="Normal 2 2 2 4 8 3" xfId="24573" xr:uid="{00000000-0005-0000-0000-0000522B0000}"/>
    <cellStyle name="Normal 2 2 2 4 9" xfId="9069" xr:uid="{00000000-0005-0000-0000-0000532B0000}"/>
    <cellStyle name="Normal 2 2 2 4 9 2" xfId="29121" xr:uid="{00000000-0005-0000-0000-0000542B0000}"/>
    <cellStyle name="Normal 2 2 2 5" xfId="62" xr:uid="{00000000-0005-0000-0000-0000552B0000}"/>
    <cellStyle name="Normal 2 2 2 5 10" xfId="20114" xr:uid="{00000000-0005-0000-0000-0000562B0000}"/>
    <cellStyle name="Normal 2 2 2 5 2" xfId="248" xr:uid="{00000000-0005-0000-0000-0000572B0000}"/>
    <cellStyle name="Normal 2 2 2 5 2 2" xfId="993" xr:uid="{00000000-0005-0000-0000-0000582B0000}"/>
    <cellStyle name="Normal 2 2 2 5 2 2 2" xfId="2487" xr:uid="{00000000-0005-0000-0000-0000592B0000}"/>
    <cellStyle name="Normal 2 2 2 5 2 2 2 2" xfId="6969" xr:uid="{00000000-0005-0000-0000-00005A2B0000}"/>
    <cellStyle name="Normal 2 2 2 5 2 2 2 2 2" xfId="15999" xr:uid="{00000000-0005-0000-0000-00005B2B0000}"/>
    <cellStyle name="Normal 2 2 2 5 2 2 2 2 2 2" xfId="36051" xr:uid="{00000000-0005-0000-0000-00005C2B0000}"/>
    <cellStyle name="Normal 2 2 2 5 2 2 2 2 3" xfId="27021" xr:uid="{00000000-0005-0000-0000-00005D2B0000}"/>
    <cellStyle name="Normal 2 2 2 5 2 2 2 3" xfId="11517" xr:uid="{00000000-0005-0000-0000-00005E2B0000}"/>
    <cellStyle name="Normal 2 2 2 5 2 2 2 3 2" xfId="31569" xr:uid="{00000000-0005-0000-0000-00005F2B0000}"/>
    <cellStyle name="Normal 2 2 2 5 2 2 2 4" xfId="22539" xr:uid="{00000000-0005-0000-0000-0000602B0000}"/>
    <cellStyle name="Normal 2 2 2 5 2 2 3" xfId="3981" xr:uid="{00000000-0005-0000-0000-0000612B0000}"/>
    <cellStyle name="Normal 2 2 2 5 2 2 3 2" xfId="8463" xr:uid="{00000000-0005-0000-0000-0000622B0000}"/>
    <cellStyle name="Normal 2 2 2 5 2 2 3 2 2" xfId="17493" xr:uid="{00000000-0005-0000-0000-0000632B0000}"/>
    <cellStyle name="Normal 2 2 2 5 2 2 3 2 2 2" xfId="37545" xr:uid="{00000000-0005-0000-0000-0000642B0000}"/>
    <cellStyle name="Normal 2 2 2 5 2 2 3 2 3" xfId="28515" xr:uid="{00000000-0005-0000-0000-0000652B0000}"/>
    <cellStyle name="Normal 2 2 2 5 2 2 3 3" xfId="13011" xr:uid="{00000000-0005-0000-0000-0000662B0000}"/>
    <cellStyle name="Normal 2 2 2 5 2 2 3 3 2" xfId="33063" xr:uid="{00000000-0005-0000-0000-0000672B0000}"/>
    <cellStyle name="Normal 2 2 2 5 2 2 3 4" xfId="24033" xr:uid="{00000000-0005-0000-0000-0000682B0000}"/>
    <cellStyle name="Normal 2 2 2 5 2 2 4" xfId="5475" xr:uid="{00000000-0005-0000-0000-0000692B0000}"/>
    <cellStyle name="Normal 2 2 2 5 2 2 4 2" xfId="14505" xr:uid="{00000000-0005-0000-0000-00006A2B0000}"/>
    <cellStyle name="Normal 2 2 2 5 2 2 4 2 2" xfId="34557" xr:uid="{00000000-0005-0000-0000-00006B2B0000}"/>
    <cellStyle name="Normal 2 2 2 5 2 2 4 3" xfId="25527" xr:uid="{00000000-0005-0000-0000-00006C2B0000}"/>
    <cellStyle name="Normal 2 2 2 5 2 2 5" xfId="10023" xr:uid="{00000000-0005-0000-0000-00006D2B0000}"/>
    <cellStyle name="Normal 2 2 2 5 2 2 5 2" xfId="30075" xr:uid="{00000000-0005-0000-0000-00006E2B0000}"/>
    <cellStyle name="Normal 2 2 2 5 2 2 6" xfId="21045" xr:uid="{00000000-0005-0000-0000-00006F2B0000}"/>
    <cellStyle name="Normal 2 2 2 5 2 3" xfId="1742" xr:uid="{00000000-0005-0000-0000-0000702B0000}"/>
    <cellStyle name="Normal 2 2 2 5 2 3 2" xfId="6224" xr:uid="{00000000-0005-0000-0000-0000712B0000}"/>
    <cellStyle name="Normal 2 2 2 5 2 3 2 2" xfId="15254" xr:uid="{00000000-0005-0000-0000-0000722B0000}"/>
    <cellStyle name="Normal 2 2 2 5 2 3 2 2 2" xfId="35306" xr:uid="{00000000-0005-0000-0000-0000732B0000}"/>
    <cellStyle name="Normal 2 2 2 5 2 3 2 3" xfId="26276" xr:uid="{00000000-0005-0000-0000-0000742B0000}"/>
    <cellStyle name="Normal 2 2 2 5 2 3 3" xfId="10772" xr:uid="{00000000-0005-0000-0000-0000752B0000}"/>
    <cellStyle name="Normal 2 2 2 5 2 3 3 2" xfId="30824" xr:uid="{00000000-0005-0000-0000-0000762B0000}"/>
    <cellStyle name="Normal 2 2 2 5 2 3 4" xfId="21794" xr:uid="{00000000-0005-0000-0000-0000772B0000}"/>
    <cellStyle name="Normal 2 2 2 5 2 4" xfId="3236" xr:uid="{00000000-0005-0000-0000-0000782B0000}"/>
    <cellStyle name="Normal 2 2 2 5 2 4 2" xfId="7718" xr:uid="{00000000-0005-0000-0000-0000792B0000}"/>
    <cellStyle name="Normal 2 2 2 5 2 4 2 2" xfId="16748" xr:uid="{00000000-0005-0000-0000-00007A2B0000}"/>
    <cellStyle name="Normal 2 2 2 5 2 4 2 2 2" xfId="36800" xr:uid="{00000000-0005-0000-0000-00007B2B0000}"/>
    <cellStyle name="Normal 2 2 2 5 2 4 2 3" xfId="27770" xr:uid="{00000000-0005-0000-0000-00007C2B0000}"/>
    <cellStyle name="Normal 2 2 2 5 2 4 3" xfId="12266" xr:uid="{00000000-0005-0000-0000-00007D2B0000}"/>
    <cellStyle name="Normal 2 2 2 5 2 4 3 2" xfId="32318" xr:uid="{00000000-0005-0000-0000-00007E2B0000}"/>
    <cellStyle name="Normal 2 2 2 5 2 4 4" xfId="23288" xr:uid="{00000000-0005-0000-0000-00007F2B0000}"/>
    <cellStyle name="Normal 2 2 2 5 2 5" xfId="4730" xr:uid="{00000000-0005-0000-0000-0000802B0000}"/>
    <cellStyle name="Normal 2 2 2 5 2 5 2" xfId="13760" xr:uid="{00000000-0005-0000-0000-0000812B0000}"/>
    <cellStyle name="Normal 2 2 2 5 2 5 2 2" xfId="33812" xr:uid="{00000000-0005-0000-0000-0000822B0000}"/>
    <cellStyle name="Normal 2 2 2 5 2 5 3" xfId="24782" xr:uid="{00000000-0005-0000-0000-0000832B0000}"/>
    <cellStyle name="Normal 2 2 2 5 2 6" xfId="9278" xr:uid="{00000000-0005-0000-0000-0000842B0000}"/>
    <cellStyle name="Normal 2 2 2 5 2 6 2" xfId="29330" xr:uid="{00000000-0005-0000-0000-0000852B0000}"/>
    <cellStyle name="Normal 2 2 2 5 2 7" xfId="20300" xr:uid="{00000000-0005-0000-0000-0000862B0000}"/>
    <cellStyle name="Normal 2 2 2 5 3" xfId="434" xr:uid="{00000000-0005-0000-0000-0000872B0000}"/>
    <cellStyle name="Normal 2 2 2 5 3 2" xfId="1181" xr:uid="{00000000-0005-0000-0000-0000882B0000}"/>
    <cellStyle name="Normal 2 2 2 5 3 2 2" xfId="2675" xr:uid="{00000000-0005-0000-0000-0000892B0000}"/>
    <cellStyle name="Normal 2 2 2 5 3 2 2 2" xfId="7157" xr:uid="{00000000-0005-0000-0000-00008A2B0000}"/>
    <cellStyle name="Normal 2 2 2 5 3 2 2 2 2" xfId="16187" xr:uid="{00000000-0005-0000-0000-00008B2B0000}"/>
    <cellStyle name="Normal 2 2 2 5 3 2 2 2 2 2" xfId="36239" xr:uid="{00000000-0005-0000-0000-00008C2B0000}"/>
    <cellStyle name="Normal 2 2 2 5 3 2 2 2 3" xfId="27209" xr:uid="{00000000-0005-0000-0000-00008D2B0000}"/>
    <cellStyle name="Normal 2 2 2 5 3 2 2 3" xfId="11705" xr:uid="{00000000-0005-0000-0000-00008E2B0000}"/>
    <cellStyle name="Normal 2 2 2 5 3 2 2 3 2" xfId="31757" xr:uid="{00000000-0005-0000-0000-00008F2B0000}"/>
    <cellStyle name="Normal 2 2 2 5 3 2 2 4" xfId="22727" xr:uid="{00000000-0005-0000-0000-0000902B0000}"/>
    <cellStyle name="Normal 2 2 2 5 3 2 3" xfId="4169" xr:uid="{00000000-0005-0000-0000-0000912B0000}"/>
    <cellStyle name="Normal 2 2 2 5 3 2 3 2" xfId="8651" xr:uid="{00000000-0005-0000-0000-0000922B0000}"/>
    <cellStyle name="Normal 2 2 2 5 3 2 3 2 2" xfId="17681" xr:uid="{00000000-0005-0000-0000-0000932B0000}"/>
    <cellStyle name="Normal 2 2 2 5 3 2 3 2 2 2" xfId="37733" xr:uid="{00000000-0005-0000-0000-0000942B0000}"/>
    <cellStyle name="Normal 2 2 2 5 3 2 3 2 3" xfId="28703" xr:uid="{00000000-0005-0000-0000-0000952B0000}"/>
    <cellStyle name="Normal 2 2 2 5 3 2 3 3" xfId="13199" xr:uid="{00000000-0005-0000-0000-0000962B0000}"/>
    <cellStyle name="Normal 2 2 2 5 3 2 3 3 2" xfId="33251" xr:uid="{00000000-0005-0000-0000-0000972B0000}"/>
    <cellStyle name="Normal 2 2 2 5 3 2 3 4" xfId="24221" xr:uid="{00000000-0005-0000-0000-0000982B0000}"/>
    <cellStyle name="Normal 2 2 2 5 3 2 4" xfId="5663" xr:uid="{00000000-0005-0000-0000-0000992B0000}"/>
    <cellStyle name="Normal 2 2 2 5 3 2 4 2" xfId="14693" xr:uid="{00000000-0005-0000-0000-00009A2B0000}"/>
    <cellStyle name="Normal 2 2 2 5 3 2 4 2 2" xfId="34745" xr:uid="{00000000-0005-0000-0000-00009B2B0000}"/>
    <cellStyle name="Normal 2 2 2 5 3 2 4 3" xfId="25715" xr:uid="{00000000-0005-0000-0000-00009C2B0000}"/>
    <cellStyle name="Normal 2 2 2 5 3 2 5" xfId="10211" xr:uid="{00000000-0005-0000-0000-00009D2B0000}"/>
    <cellStyle name="Normal 2 2 2 5 3 2 5 2" xfId="30263" xr:uid="{00000000-0005-0000-0000-00009E2B0000}"/>
    <cellStyle name="Normal 2 2 2 5 3 2 6" xfId="21233" xr:uid="{00000000-0005-0000-0000-00009F2B0000}"/>
    <cellStyle name="Normal 2 2 2 5 3 3" xfId="1928" xr:uid="{00000000-0005-0000-0000-0000A02B0000}"/>
    <cellStyle name="Normal 2 2 2 5 3 3 2" xfId="6410" xr:uid="{00000000-0005-0000-0000-0000A12B0000}"/>
    <cellStyle name="Normal 2 2 2 5 3 3 2 2" xfId="15440" xr:uid="{00000000-0005-0000-0000-0000A22B0000}"/>
    <cellStyle name="Normal 2 2 2 5 3 3 2 2 2" xfId="35492" xr:uid="{00000000-0005-0000-0000-0000A32B0000}"/>
    <cellStyle name="Normal 2 2 2 5 3 3 2 3" xfId="26462" xr:uid="{00000000-0005-0000-0000-0000A42B0000}"/>
    <cellStyle name="Normal 2 2 2 5 3 3 3" xfId="10958" xr:uid="{00000000-0005-0000-0000-0000A52B0000}"/>
    <cellStyle name="Normal 2 2 2 5 3 3 3 2" xfId="31010" xr:uid="{00000000-0005-0000-0000-0000A62B0000}"/>
    <cellStyle name="Normal 2 2 2 5 3 3 4" xfId="21980" xr:uid="{00000000-0005-0000-0000-0000A72B0000}"/>
    <cellStyle name="Normal 2 2 2 5 3 4" xfId="3422" xr:uid="{00000000-0005-0000-0000-0000A82B0000}"/>
    <cellStyle name="Normal 2 2 2 5 3 4 2" xfId="7904" xr:uid="{00000000-0005-0000-0000-0000A92B0000}"/>
    <cellStyle name="Normal 2 2 2 5 3 4 2 2" xfId="16934" xr:uid="{00000000-0005-0000-0000-0000AA2B0000}"/>
    <cellStyle name="Normal 2 2 2 5 3 4 2 2 2" xfId="36986" xr:uid="{00000000-0005-0000-0000-0000AB2B0000}"/>
    <cellStyle name="Normal 2 2 2 5 3 4 2 3" xfId="27956" xr:uid="{00000000-0005-0000-0000-0000AC2B0000}"/>
    <cellStyle name="Normal 2 2 2 5 3 4 3" xfId="12452" xr:uid="{00000000-0005-0000-0000-0000AD2B0000}"/>
    <cellStyle name="Normal 2 2 2 5 3 4 3 2" xfId="32504" xr:uid="{00000000-0005-0000-0000-0000AE2B0000}"/>
    <cellStyle name="Normal 2 2 2 5 3 4 4" xfId="23474" xr:uid="{00000000-0005-0000-0000-0000AF2B0000}"/>
    <cellStyle name="Normal 2 2 2 5 3 5" xfId="4916" xr:uid="{00000000-0005-0000-0000-0000B02B0000}"/>
    <cellStyle name="Normal 2 2 2 5 3 5 2" xfId="13946" xr:uid="{00000000-0005-0000-0000-0000B12B0000}"/>
    <cellStyle name="Normal 2 2 2 5 3 5 2 2" xfId="33998" xr:uid="{00000000-0005-0000-0000-0000B22B0000}"/>
    <cellStyle name="Normal 2 2 2 5 3 5 3" xfId="24968" xr:uid="{00000000-0005-0000-0000-0000B32B0000}"/>
    <cellStyle name="Normal 2 2 2 5 3 6" xfId="9464" xr:uid="{00000000-0005-0000-0000-0000B42B0000}"/>
    <cellStyle name="Normal 2 2 2 5 3 6 2" xfId="29516" xr:uid="{00000000-0005-0000-0000-0000B52B0000}"/>
    <cellStyle name="Normal 2 2 2 5 3 7" xfId="20486" xr:uid="{00000000-0005-0000-0000-0000B62B0000}"/>
    <cellStyle name="Normal 2 2 2 5 4" xfId="620" xr:uid="{00000000-0005-0000-0000-0000B72B0000}"/>
    <cellStyle name="Normal 2 2 2 5 4 2" xfId="1367" xr:uid="{00000000-0005-0000-0000-0000B82B0000}"/>
    <cellStyle name="Normal 2 2 2 5 4 2 2" xfId="2861" xr:uid="{00000000-0005-0000-0000-0000B92B0000}"/>
    <cellStyle name="Normal 2 2 2 5 4 2 2 2" xfId="7343" xr:uid="{00000000-0005-0000-0000-0000BA2B0000}"/>
    <cellStyle name="Normal 2 2 2 5 4 2 2 2 2" xfId="16373" xr:uid="{00000000-0005-0000-0000-0000BB2B0000}"/>
    <cellStyle name="Normal 2 2 2 5 4 2 2 2 2 2" xfId="36425" xr:uid="{00000000-0005-0000-0000-0000BC2B0000}"/>
    <cellStyle name="Normal 2 2 2 5 4 2 2 2 3" xfId="27395" xr:uid="{00000000-0005-0000-0000-0000BD2B0000}"/>
    <cellStyle name="Normal 2 2 2 5 4 2 2 3" xfId="11891" xr:uid="{00000000-0005-0000-0000-0000BE2B0000}"/>
    <cellStyle name="Normal 2 2 2 5 4 2 2 3 2" xfId="31943" xr:uid="{00000000-0005-0000-0000-0000BF2B0000}"/>
    <cellStyle name="Normal 2 2 2 5 4 2 2 4" xfId="22913" xr:uid="{00000000-0005-0000-0000-0000C02B0000}"/>
    <cellStyle name="Normal 2 2 2 5 4 2 3" xfId="4355" xr:uid="{00000000-0005-0000-0000-0000C12B0000}"/>
    <cellStyle name="Normal 2 2 2 5 4 2 3 2" xfId="8837" xr:uid="{00000000-0005-0000-0000-0000C22B0000}"/>
    <cellStyle name="Normal 2 2 2 5 4 2 3 2 2" xfId="17867" xr:uid="{00000000-0005-0000-0000-0000C32B0000}"/>
    <cellStyle name="Normal 2 2 2 5 4 2 3 2 2 2" xfId="37919" xr:uid="{00000000-0005-0000-0000-0000C42B0000}"/>
    <cellStyle name="Normal 2 2 2 5 4 2 3 2 3" xfId="28889" xr:uid="{00000000-0005-0000-0000-0000C52B0000}"/>
    <cellStyle name="Normal 2 2 2 5 4 2 3 3" xfId="13385" xr:uid="{00000000-0005-0000-0000-0000C62B0000}"/>
    <cellStyle name="Normal 2 2 2 5 4 2 3 3 2" xfId="33437" xr:uid="{00000000-0005-0000-0000-0000C72B0000}"/>
    <cellStyle name="Normal 2 2 2 5 4 2 3 4" xfId="24407" xr:uid="{00000000-0005-0000-0000-0000C82B0000}"/>
    <cellStyle name="Normal 2 2 2 5 4 2 4" xfId="5849" xr:uid="{00000000-0005-0000-0000-0000C92B0000}"/>
    <cellStyle name="Normal 2 2 2 5 4 2 4 2" xfId="14879" xr:uid="{00000000-0005-0000-0000-0000CA2B0000}"/>
    <cellStyle name="Normal 2 2 2 5 4 2 4 2 2" xfId="34931" xr:uid="{00000000-0005-0000-0000-0000CB2B0000}"/>
    <cellStyle name="Normal 2 2 2 5 4 2 4 3" xfId="25901" xr:uid="{00000000-0005-0000-0000-0000CC2B0000}"/>
    <cellStyle name="Normal 2 2 2 5 4 2 5" xfId="10397" xr:uid="{00000000-0005-0000-0000-0000CD2B0000}"/>
    <cellStyle name="Normal 2 2 2 5 4 2 5 2" xfId="30449" xr:uid="{00000000-0005-0000-0000-0000CE2B0000}"/>
    <cellStyle name="Normal 2 2 2 5 4 2 6" xfId="21419" xr:uid="{00000000-0005-0000-0000-0000CF2B0000}"/>
    <cellStyle name="Normal 2 2 2 5 4 3" xfId="2114" xr:uid="{00000000-0005-0000-0000-0000D02B0000}"/>
    <cellStyle name="Normal 2 2 2 5 4 3 2" xfId="6596" xr:uid="{00000000-0005-0000-0000-0000D12B0000}"/>
    <cellStyle name="Normal 2 2 2 5 4 3 2 2" xfId="15626" xr:uid="{00000000-0005-0000-0000-0000D22B0000}"/>
    <cellStyle name="Normal 2 2 2 5 4 3 2 2 2" xfId="35678" xr:uid="{00000000-0005-0000-0000-0000D32B0000}"/>
    <cellStyle name="Normal 2 2 2 5 4 3 2 3" xfId="26648" xr:uid="{00000000-0005-0000-0000-0000D42B0000}"/>
    <cellStyle name="Normal 2 2 2 5 4 3 3" xfId="11144" xr:uid="{00000000-0005-0000-0000-0000D52B0000}"/>
    <cellStyle name="Normal 2 2 2 5 4 3 3 2" xfId="31196" xr:uid="{00000000-0005-0000-0000-0000D62B0000}"/>
    <cellStyle name="Normal 2 2 2 5 4 3 4" xfId="22166" xr:uid="{00000000-0005-0000-0000-0000D72B0000}"/>
    <cellStyle name="Normal 2 2 2 5 4 4" xfId="3608" xr:uid="{00000000-0005-0000-0000-0000D82B0000}"/>
    <cellStyle name="Normal 2 2 2 5 4 4 2" xfId="8090" xr:uid="{00000000-0005-0000-0000-0000D92B0000}"/>
    <cellStyle name="Normal 2 2 2 5 4 4 2 2" xfId="17120" xr:uid="{00000000-0005-0000-0000-0000DA2B0000}"/>
    <cellStyle name="Normal 2 2 2 5 4 4 2 2 2" xfId="37172" xr:uid="{00000000-0005-0000-0000-0000DB2B0000}"/>
    <cellStyle name="Normal 2 2 2 5 4 4 2 3" xfId="28142" xr:uid="{00000000-0005-0000-0000-0000DC2B0000}"/>
    <cellStyle name="Normal 2 2 2 5 4 4 3" xfId="12638" xr:uid="{00000000-0005-0000-0000-0000DD2B0000}"/>
    <cellStyle name="Normal 2 2 2 5 4 4 3 2" xfId="32690" xr:uid="{00000000-0005-0000-0000-0000DE2B0000}"/>
    <cellStyle name="Normal 2 2 2 5 4 4 4" xfId="23660" xr:uid="{00000000-0005-0000-0000-0000DF2B0000}"/>
    <cellStyle name="Normal 2 2 2 5 4 5" xfId="5102" xr:uid="{00000000-0005-0000-0000-0000E02B0000}"/>
    <cellStyle name="Normal 2 2 2 5 4 5 2" xfId="14132" xr:uid="{00000000-0005-0000-0000-0000E12B0000}"/>
    <cellStyle name="Normal 2 2 2 5 4 5 2 2" xfId="34184" xr:uid="{00000000-0005-0000-0000-0000E22B0000}"/>
    <cellStyle name="Normal 2 2 2 5 4 5 3" xfId="25154" xr:uid="{00000000-0005-0000-0000-0000E32B0000}"/>
    <cellStyle name="Normal 2 2 2 5 4 6" xfId="9650" xr:uid="{00000000-0005-0000-0000-0000E42B0000}"/>
    <cellStyle name="Normal 2 2 2 5 4 6 2" xfId="29702" xr:uid="{00000000-0005-0000-0000-0000E52B0000}"/>
    <cellStyle name="Normal 2 2 2 5 4 7" xfId="20672" xr:uid="{00000000-0005-0000-0000-0000E62B0000}"/>
    <cellStyle name="Normal 2 2 2 5 5" xfId="807" xr:uid="{00000000-0005-0000-0000-0000E72B0000}"/>
    <cellStyle name="Normal 2 2 2 5 5 2" xfId="2301" xr:uid="{00000000-0005-0000-0000-0000E82B0000}"/>
    <cellStyle name="Normal 2 2 2 5 5 2 2" xfId="6783" xr:uid="{00000000-0005-0000-0000-0000E92B0000}"/>
    <cellStyle name="Normal 2 2 2 5 5 2 2 2" xfId="15813" xr:uid="{00000000-0005-0000-0000-0000EA2B0000}"/>
    <cellStyle name="Normal 2 2 2 5 5 2 2 2 2" xfId="35865" xr:uid="{00000000-0005-0000-0000-0000EB2B0000}"/>
    <cellStyle name="Normal 2 2 2 5 5 2 2 3" xfId="26835" xr:uid="{00000000-0005-0000-0000-0000EC2B0000}"/>
    <cellStyle name="Normal 2 2 2 5 5 2 3" xfId="11331" xr:uid="{00000000-0005-0000-0000-0000ED2B0000}"/>
    <cellStyle name="Normal 2 2 2 5 5 2 3 2" xfId="31383" xr:uid="{00000000-0005-0000-0000-0000EE2B0000}"/>
    <cellStyle name="Normal 2 2 2 5 5 2 4" xfId="22353" xr:uid="{00000000-0005-0000-0000-0000EF2B0000}"/>
    <cellStyle name="Normal 2 2 2 5 5 3" xfId="3795" xr:uid="{00000000-0005-0000-0000-0000F02B0000}"/>
    <cellStyle name="Normal 2 2 2 5 5 3 2" xfId="8277" xr:uid="{00000000-0005-0000-0000-0000F12B0000}"/>
    <cellStyle name="Normal 2 2 2 5 5 3 2 2" xfId="17307" xr:uid="{00000000-0005-0000-0000-0000F22B0000}"/>
    <cellStyle name="Normal 2 2 2 5 5 3 2 2 2" xfId="37359" xr:uid="{00000000-0005-0000-0000-0000F32B0000}"/>
    <cellStyle name="Normal 2 2 2 5 5 3 2 3" xfId="28329" xr:uid="{00000000-0005-0000-0000-0000F42B0000}"/>
    <cellStyle name="Normal 2 2 2 5 5 3 3" xfId="12825" xr:uid="{00000000-0005-0000-0000-0000F52B0000}"/>
    <cellStyle name="Normal 2 2 2 5 5 3 3 2" xfId="32877" xr:uid="{00000000-0005-0000-0000-0000F62B0000}"/>
    <cellStyle name="Normal 2 2 2 5 5 3 4" xfId="23847" xr:uid="{00000000-0005-0000-0000-0000F72B0000}"/>
    <cellStyle name="Normal 2 2 2 5 5 4" xfId="5289" xr:uid="{00000000-0005-0000-0000-0000F82B0000}"/>
    <cellStyle name="Normal 2 2 2 5 5 4 2" xfId="14319" xr:uid="{00000000-0005-0000-0000-0000F92B0000}"/>
    <cellStyle name="Normal 2 2 2 5 5 4 2 2" xfId="34371" xr:uid="{00000000-0005-0000-0000-0000FA2B0000}"/>
    <cellStyle name="Normal 2 2 2 5 5 4 3" xfId="25341" xr:uid="{00000000-0005-0000-0000-0000FB2B0000}"/>
    <cellStyle name="Normal 2 2 2 5 5 5" xfId="9837" xr:uid="{00000000-0005-0000-0000-0000FC2B0000}"/>
    <cellStyle name="Normal 2 2 2 5 5 5 2" xfId="29889" xr:uid="{00000000-0005-0000-0000-0000FD2B0000}"/>
    <cellStyle name="Normal 2 2 2 5 5 6" xfId="20859" xr:uid="{00000000-0005-0000-0000-0000FE2B0000}"/>
    <cellStyle name="Normal 2 2 2 5 6" xfId="1556" xr:uid="{00000000-0005-0000-0000-0000FF2B0000}"/>
    <cellStyle name="Normal 2 2 2 5 6 2" xfId="6038" xr:uid="{00000000-0005-0000-0000-0000002C0000}"/>
    <cellStyle name="Normal 2 2 2 5 6 2 2" xfId="15068" xr:uid="{00000000-0005-0000-0000-0000012C0000}"/>
    <cellStyle name="Normal 2 2 2 5 6 2 2 2" xfId="35120" xr:uid="{00000000-0005-0000-0000-0000022C0000}"/>
    <cellStyle name="Normal 2 2 2 5 6 2 3" xfId="26090" xr:uid="{00000000-0005-0000-0000-0000032C0000}"/>
    <cellStyle name="Normal 2 2 2 5 6 3" xfId="10586" xr:uid="{00000000-0005-0000-0000-0000042C0000}"/>
    <cellStyle name="Normal 2 2 2 5 6 3 2" xfId="30638" xr:uid="{00000000-0005-0000-0000-0000052C0000}"/>
    <cellStyle name="Normal 2 2 2 5 6 4" xfId="21608" xr:uid="{00000000-0005-0000-0000-0000062C0000}"/>
    <cellStyle name="Normal 2 2 2 5 7" xfId="3050" xr:uid="{00000000-0005-0000-0000-0000072C0000}"/>
    <cellStyle name="Normal 2 2 2 5 7 2" xfId="7532" xr:uid="{00000000-0005-0000-0000-0000082C0000}"/>
    <cellStyle name="Normal 2 2 2 5 7 2 2" xfId="16562" xr:uid="{00000000-0005-0000-0000-0000092C0000}"/>
    <cellStyle name="Normal 2 2 2 5 7 2 2 2" xfId="36614" xr:uid="{00000000-0005-0000-0000-00000A2C0000}"/>
    <cellStyle name="Normal 2 2 2 5 7 2 3" xfId="27584" xr:uid="{00000000-0005-0000-0000-00000B2C0000}"/>
    <cellStyle name="Normal 2 2 2 5 7 3" xfId="12080" xr:uid="{00000000-0005-0000-0000-00000C2C0000}"/>
    <cellStyle name="Normal 2 2 2 5 7 3 2" xfId="32132" xr:uid="{00000000-0005-0000-0000-00000D2C0000}"/>
    <cellStyle name="Normal 2 2 2 5 7 4" xfId="23102" xr:uid="{00000000-0005-0000-0000-00000E2C0000}"/>
    <cellStyle name="Normal 2 2 2 5 8" xfId="4544" xr:uid="{00000000-0005-0000-0000-00000F2C0000}"/>
    <cellStyle name="Normal 2 2 2 5 8 2" xfId="13574" xr:uid="{00000000-0005-0000-0000-0000102C0000}"/>
    <cellStyle name="Normal 2 2 2 5 8 2 2" xfId="33626" xr:uid="{00000000-0005-0000-0000-0000112C0000}"/>
    <cellStyle name="Normal 2 2 2 5 8 3" xfId="24596" xr:uid="{00000000-0005-0000-0000-0000122C0000}"/>
    <cellStyle name="Normal 2 2 2 5 9" xfId="9092" xr:uid="{00000000-0005-0000-0000-0000132C0000}"/>
    <cellStyle name="Normal 2 2 2 5 9 2" xfId="29144" xr:uid="{00000000-0005-0000-0000-0000142C0000}"/>
    <cellStyle name="Normal 2 2 2 6" xfId="86" xr:uid="{00000000-0005-0000-0000-0000152C0000}"/>
    <cellStyle name="Normal 2 2 2 6 10" xfId="20138" xr:uid="{00000000-0005-0000-0000-0000162C0000}"/>
    <cellStyle name="Normal 2 2 2 6 2" xfId="272" xr:uid="{00000000-0005-0000-0000-0000172C0000}"/>
    <cellStyle name="Normal 2 2 2 6 2 2" xfId="1016" xr:uid="{00000000-0005-0000-0000-0000182C0000}"/>
    <cellStyle name="Normal 2 2 2 6 2 2 2" xfId="2510" xr:uid="{00000000-0005-0000-0000-0000192C0000}"/>
    <cellStyle name="Normal 2 2 2 6 2 2 2 2" xfId="6992" xr:uid="{00000000-0005-0000-0000-00001A2C0000}"/>
    <cellStyle name="Normal 2 2 2 6 2 2 2 2 2" xfId="16022" xr:uid="{00000000-0005-0000-0000-00001B2C0000}"/>
    <cellStyle name="Normal 2 2 2 6 2 2 2 2 2 2" xfId="36074" xr:uid="{00000000-0005-0000-0000-00001C2C0000}"/>
    <cellStyle name="Normal 2 2 2 6 2 2 2 2 3" xfId="27044" xr:uid="{00000000-0005-0000-0000-00001D2C0000}"/>
    <cellStyle name="Normal 2 2 2 6 2 2 2 3" xfId="11540" xr:uid="{00000000-0005-0000-0000-00001E2C0000}"/>
    <cellStyle name="Normal 2 2 2 6 2 2 2 3 2" xfId="31592" xr:uid="{00000000-0005-0000-0000-00001F2C0000}"/>
    <cellStyle name="Normal 2 2 2 6 2 2 2 4" xfId="22562" xr:uid="{00000000-0005-0000-0000-0000202C0000}"/>
    <cellStyle name="Normal 2 2 2 6 2 2 3" xfId="4004" xr:uid="{00000000-0005-0000-0000-0000212C0000}"/>
    <cellStyle name="Normal 2 2 2 6 2 2 3 2" xfId="8486" xr:uid="{00000000-0005-0000-0000-0000222C0000}"/>
    <cellStyle name="Normal 2 2 2 6 2 2 3 2 2" xfId="17516" xr:uid="{00000000-0005-0000-0000-0000232C0000}"/>
    <cellStyle name="Normal 2 2 2 6 2 2 3 2 2 2" xfId="37568" xr:uid="{00000000-0005-0000-0000-0000242C0000}"/>
    <cellStyle name="Normal 2 2 2 6 2 2 3 2 3" xfId="28538" xr:uid="{00000000-0005-0000-0000-0000252C0000}"/>
    <cellStyle name="Normal 2 2 2 6 2 2 3 3" xfId="13034" xr:uid="{00000000-0005-0000-0000-0000262C0000}"/>
    <cellStyle name="Normal 2 2 2 6 2 2 3 3 2" xfId="33086" xr:uid="{00000000-0005-0000-0000-0000272C0000}"/>
    <cellStyle name="Normal 2 2 2 6 2 2 3 4" xfId="24056" xr:uid="{00000000-0005-0000-0000-0000282C0000}"/>
    <cellStyle name="Normal 2 2 2 6 2 2 4" xfId="5498" xr:uid="{00000000-0005-0000-0000-0000292C0000}"/>
    <cellStyle name="Normal 2 2 2 6 2 2 4 2" xfId="14528" xr:uid="{00000000-0005-0000-0000-00002A2C0000}"/>
    <cellStyle name="Normal 2 2 2 6 2 2 4 2 2" xfId="34580" xr:uid="{00000000-0005-0000-0000-00002B2C0000}"/>
    <cellStyle name="Normal 2 2 2 6 2 2 4 3" xfId="25550" xr:uid="{00000000-0005-0000-0000-00002C2C0000}"/>
    <cellStyle name="Normal 2 2 2 6 2 2 5" xfId="10046" xr:uid="{00000000-0005-0000-0000-00002D2C0000}"/>
    <cellStyle name="Normal 2 2 2 6 2 2 5 2" xfId="30098" xr:uid="{00000000-0005-0000-0000-00002E2C0000}"/>
    <cellStyle name="Normal 2 2 2 6 2 2 6" xfId="21068" xr:uid="{00000000-0005-0000-0000-00002F2C0000}"/>
    <cellStyle name="Normal 2 2 2 6 2 3" xfId="1766" xr:uid="{00000000-0005-0000-0000-0000302C0000}"/>
    <cellStyle name="Normal 2 2 2 6 2 3 2" xfId="6248" xr:uid="{00000000-0005-0000-0000-0000312C0000}"/>
    <cellStyle name="Normal 2 2 2 6 2 3 2 2" xfId="15278" xr:uid="{00000000-0005-0000-0000-0000322C0000}"/>
    <cellStyle name="Normal 2 2 2 6 2 3 2 2 2" xfId="35330" xr:uid="{00000000-0005-0000-0000-0000332C0000}"/>
    <cellStyle name="Normal 2 2 2 6 2 3 2 3" xfId="26300" xr:uid="{00000000-0005-0000-0000-0000342C0000}"/>
    <cellStyle name="Normal 2 2 2 6 2 3 3" xfId="10796" xr:uid="{00000000-0005-0000-0000-0000352C0000}"/>
    <cellStyle name="Normal 2 2 2 6 2 3 3 2" xfId="30848" xr:uid="{00000000-0005-0000-0000-0000362C0000}"/>
    <cellStyle name="Normal 2 2 2 6 2 3 4" xfId="21818" xr:uid="{00000000-0005-0000-0000-0000372C0000}"/>
    <cellStyle name="Normal 2 2 2 6 2 4" xfId="3260" xr:uid="{00000000-0005-0000-0000-0000382C0000}"/>
    <cellStyle name="Normal 2 2 2 6 2 4 2" xfId="7742" xr:uid="{00000000-0005-0000-0000-0000392C0000}"/>
    <cellStyle name="Normal 2 2 2 6 2 4 2 2" xfId="16772" xr:uid="{00000000-0005-0000-0000-00003A2C0000}"/>
    <cellStyle name="Normal 2 2 2 6 2 4 2 2 2" xfId="36824" xr:uid="{00000000-0005-0000-0000-00003B2C0000}"/>
    <cellStyle name="Normal 2 2 2 6 2 4 2 3" xfId="27794" xr:uid="{00000000-0005-0000-0000-00003C2C0000}"/>
    <cellStyle name="Normal 2 2 2 6 2 4 3" xfId="12290" xr:uid="{00000000-0005-0000-0000-00003D2C0000}"/>
    <cellStyle name="Normal 2 2 2 6 2 4 3 2" xfId="32342" xr:uid="{00000000-0005-0000-0000-00003E2C0000}"/>
    <cellStyle name="Normal 2 2 2 6 2 4 4" xfId="23312" xr:uid="{00000000-0005-0000-0000-00003F2C0000}"/>
    <cellStyle name="Normal 2 2 2 6 2 5" xfId="4754" xr:uid="{00000000-0005-0000-0000-0000402C0000}"/>
    <cellStyle name="Normal 2 2 2 6 2 5 2" xfId="13784" xr:uid="{00000000-0005-0000-0000-0000412C0000}"/>
    <cellStyle name="Normal 2 2 2 6 2 5 2 2" xfId="33836" xr:uid="{00000000-0005-0000-0000-0000422C0000}"/>
    <cellStyle name="Normal 2 2 2 6 2 5 3" xfId="24806" xr:uid="{00000000-0005-0000-0000-0000432C0000}"/>
    <cellStyle name="Normal 2 2 2 6 2 6" xfId="9302" xr:uid="{00000000-0005-0000-0000-0000442C0000}"/>
    <cellStyle name="Normal 2 2 2 6 2 6 2" xfId="29354" xr:uid="{00000000-0005-0000-0000-0000452C0000}"/>
    <cellStyle name="Normal 2 2 2 6 2 7" xfId="20324" xr:uid="{00000000-0005-0000-0000-0000462C0000}"/>
    <cellStyle name="Normal 2 2 2 6 3" xfId="458" xr:uid="{00000000-0005-0000-0000-0000472C0000}"/>
    <cellStyle name="Normal 2 2 2 6 3 2" xfId="1205" xr:uid="{00000000-0005-0000-0000-0000482C0000}"/>
    <cellStyle name="Normal 2 2 2 6 3 2 2" xfId="2699" xr:uid="{00000000-0005-0000-0000-0000492C0000}"/>
    <cellStyle name="Normal 2 2 2 6 3 2 2 2" xfId="7181" xr:uid="{00000000-0005-0000-0000-00004A2C0000}"/>
    <cellStyle name="Normal 2 2 2 6 3 2 2 2 2" xfId="16211" xr:uid="{00000000-0005-0000-0000-00004B2C0000}"/>
    <cellStyle name="Normal 2 2 2 6 3 2 2 2 2 2" xfId="36263" xr:uid="{00000000-0005-0000-0000-00004C2C0000}"/>
    <cellStyle name="Normal 2 2 2 6 3 2 2 2 3" xfId="27233" xr:uid="{00000000-0005-0000-0000-00004D2C0000}"/>
    <cellStyle name="Normal 2 2 2 6 3 2 2 3" xfId="11729" xr:uid="{00000000-0005-0000-0000-00004E2C0000}"/>
    <cellStyle name="Normal 2 2 2 6 3 2 2 3 2" xfId="31781" xr:uid="{00000000-0005-0000-0000-00004F2C0000}"/>
    <cellStyle name="Normal 2 2 2 6 3 2 2 4" xfId="22751" xr:uid="{00000000-0005-0000-0000-0000502C0000}"/>
    <cellStyle name="Normal 2 2 2 6 3 2 3" xfId="4193" xr:uid="{00000000-0005-0000-0000-0000512C0000}"/>
    <cellStyle name="Normal 2 2 2 6 3 2 3 2" xfId="8675" xr:uid="{00000000-0005-0000-0000-0000522C0000}"/>
    <cellStyle name="Normal 2 2 2 6 3 2 3 2 2" xfId="17705" xr:uid="{00000000-0005-0000-0000-0000532C0000}"/>
    <cellStyle name="Normal 2 2 2 6 3 2 3 2 2 2" xfId="37757" xr:uid="{00000000-0005-0000-0000-0000542C0000}"/>
    <cellStyle name="Normal 2 2 2 6 3 2 3 2 3" xfId="28727" xr:uid="{00000000-0005-0000-0000-0000552C0000}"/>
    <cellStyle name="Normal 2 2 2 6 3 2 3 3" xfId="13223" xr:uid="{00000000-0005-0000-0000-0000562C0000}"/>
    <cellStyle name="Normal 2 2 2 6 3 2 3 3 2" xfId="33275" xr:uid="{00000000-0005-0000-0000-0000572C0000}"/>
    <cellStyle name="Normal 2 2 2 6 3 2 3 4" xfId="24245" xr:uid="{00000000-0005-0000-0000-0000582C0000}"/>
    <cellStyle name="Normal 2 2 2 6 3 2 4" xfId="5687" xr:uid="{00000000-0005-0000-0000-0000592C0000}"/>
    <cellStyle name="Normal 2 2 2 6 3 2 4 2" xfId="14717" xr:uid="{00000000-0005-0000-0000-00005A2C0000}"/>
    <cellStyle name="Normal 2 2 2 6 3 2 4 2 2" xfId="34769" xr:uid="{00000000-0005-0000-0000-00005B2C0000}"/>
    <cellStyle name="Normal 2 2 2 6 3 2 4 3" xfId="25739" xr:uid="{00000000-0005-0000-0000-00005C2C0000}"/>
    <cellStyle name="Normal 2 2 2 6 3 2 5" xfId="10235" xr:uid="{00000000-0005-0000-0000-00005D2C0000}"/>
    <cellStyle name="Normal 2 2 2 6 3 2 5 2" xfId="30287" xr:uid="{00000000-0005-0000-0000-00005E2C0000}"/>
    <cellStyle name="Normal 2 2 2 6 3 2 6" xfId="21257" xr:uid="{00000000-0005-0000-0000-00005F2C0000}"/>
    <cellStyle name="Normal 2 2 2 6 3 3" xfId="1952" xr:uid="{00000000-0005-0000-0000-0000602C0000}"/>
    <cellStyle name="Normal 2 2 2 6 3 3 2" xfId="6434" xr:uid="{00000000-0005-0000-0000-0000612C0000}"/>
    <cellStyle name="Normal 2 2 2 6 3 3 2 2" xfId="15464" xr:uid="{00000000-0005-0000-0000-0000622C0000}"/>
    <cellStyle name="Normal 2 2 2 6 3 3 2 2 2" xfId="35516" xr:uid="{00000000-0005-0000-0000-0000632C0000}"/>
    <cellStyle name="Normal 2 2 2 6 3 3 2 3" xfId="26486" xr:uid="{00000000-0005-0000-0000-0000642C0000}"/>
    <cellStyle name="Normal 2 2 2 6 3 3 3" xfId="10982" xr:uid="{00000000-0005-0000-0000-0000652C0000}"/>
    <cellStyle name="Normal 2 2 2 6 3 3 3 2" xfId="31034" xr:uid="{00000000-0005-0000-0000-0000662C0000}"/>
    <cellStyle name="Normal 2 2 2 6 3 3 4" xfId="22004" xr:uid="{00000000-0005-0000-0000-0000672C0000}"/>
    <cellStyle name="Normal 2 2 2 6 3 4" xfId="3446" xr:uid="{00000000-0005-0000-0000-0000682C0000}"/>
    <cellStyle name="Normal 2 2 2 6 3 4 2" xfId="7928" xr:uid="{00000000-0005-0000-0000-0000692C0000}"/>
    <cellStyle name="Normal 2 2 2 6 3 4 2 2" xfId="16958" xr:uid="{00000000-0005-0000-0000-00006A2C0000}"/>
    <cellStyle name="Normal 2 2 2 6 3 4 2 2 2" xfId="37010" xr:uid="{00000000-0005-0000-0000-00006B2C0000}"/>
    <cellStyle name="Normal 2 2 2 6 3 4 2 3" xfId="27980" xr:uid="{00000000-0005-0000-0000-00006C2C0000}"/>
    <cellStyle name="Normal 2 2 2 6 3 4 3" xfId="12476" xr:uid="{00000000-0005-0000-0000-00006D2C0000}"/>
    <cellStyle name="Normal 2 2 2 6 3 4 3 2" xfId="32528" xr:uid="{00000000-0005-0000-0000-00006E2C0000}"/>
    <cellStyle name="Normal 2 2 2 6 3 4 4" xfId="23498" xr:uid="{00000000-0005-0000-0000-00006F2C0000}"/>
    <cellStyle name="Normal 2 2 2 6 3 5" xfId="4940" xr:uid="{00000000-0005-0000-0000-0000702C0000}"/>
    <cellStyle name="Normal 2 2 2 6 3 5 2" xfId="13970" xr:uid="{00000000-0005-0000-0000-0000712C0000}"/>
    <cellStyle name="Normal 2 2 2 6 3 5 2 2" xfId="34022" xr:uid="{00000000-0005-0000-0000-0000722C0000}"/>
    <cellStyle name="Normal 2 2 2 6 3 5 3" xfId="24992" xr:uid="{00000000-0005-0000-0000-0000732C0000}"/>
    <cellStyle name="Normal 2 2 2 6 3 6" xfId="9488" xr:uid="{00000000-0005-0000-0000-0000742C0000}"/>
    <cellStyle name="Normal 2 2 2 6 3 6 2" xfId="29540" xr:uid="{00000000-0005-0000-0000-0000752C0000}"/>
    <cellStyle name="Normal 2 2 2 6 3 7" xfId="20510" xr:uid="{00000000-0005-0000-0000-0000762C0000}"/>
    <cellStyle name="Normal 2 2 2 6 4" xfId="644" xr:uid="{00000000-0005-0000-0000-0000772C0000}"/>
    <cellStyle name="Normal 2 2 2 6 4 2" xfId="1391" xr:uid="{00000000-0005-0000-0000-0000782C0000}"/>
    <cellStyle name="Normal 2 2 2 6 4 2 2" xfId="2885" xr:uid="{00000000-0005-0000-0000-0000792C0000}"/>
    <cellStyle name="Normal 2 2 2 6 4 2 2 2" xfId="7367" xr:uid="{00000000-0005-0000-0000-00007A2C0000}"/>
    <cellStyle name="Normal 2 2 2 6 4 2 2 2 2" xfId="16397" xr:uid="{00000000-0005-0000-0000-00007B2C0000}"/>
    <cellStyle name="Normal 2 2 2 6 4 2 2 2 2 2" xfId="36449" xr:uid="{00000000-0005-0000-0000-00007C2C0000}"/>
    <cellStyle name="Normal 2 2 2 6 4 2 2 2 3" xfId="27419" xr:uid="{00000000-0005-0000-0000-00007D2C0000}"/>
    <cellStyle name="Normal 2 2 2 6 4 2 2 3" xfId="11915" xr:uid="{00000000-0005-0000-0000-00007E2C0000}"/>
    <cellStyle name="Normal 2 2 2 6 4 2 2 3 2" xfId="31967" xr:uid="{00000000-0005-0000-0000-00007F2C0000}"/>
    <cellStyle name="Normal 2 2 2 6 4 2 2 4" xfId="22937" xr:uid="{00000000-0005-0000-0000-0000802C0000}"/>
    <cellStyle name="Normal 2 2 2 6 4 2 3" xfId="4379" xr:uid="{00000000-0005-0000-0000-0000812C0000}"/>
    <cellStyle name="Normal 2 2 2 6 4 2 3 2" xfId="8861" xr:uid="{00000000-0005-0000-0000-0000822C0000}"/>
    <cellStyle name="Normal 2 2 2 6 4 2 3 2 2" xfId="17891" xr:uid="{00000000-0005-0000-0000-0000832C0000}"/>
    <cellStyle name="Normal 2 2 2 6 4 2 3 2 2 2" xfId="37943" xr:uid="{00000000-0005-0000-0000-0000842C0000}"/>
    <cellStyle name="Normal 2 2 2 6 4 2 3 2 3" xfId="28913" xr:uid="{00000000-0005-0000-0000-0000852C0000}"/>
    <cellStyle name="Normal 2 2 2 6 4 2 3 3" xfId="13409" xr:uid="{00000000-0005-0000-0000-0000862C0000}"/>
    <cellStyle name="Normal 2 2 2 6 4 2 3 3 2" xfId="33461" xr:uid="{00000000-0005-0000-0000-0000872C0000}"/>
    <cellStyle name="Normal 2 2 2 6 4 2 3 4" xfId="24431" xr:uid="{00000000-0005-0000-0000-0000882C0000}"/>
    <cellStyle name="Normal 2 2 2 6 4 2 4" xfId="5873" xr:uid="{00000000-0005-0000-0000-0000892C0000}"/>
    <cellStyle name="Normal 2 2 2 6 4 2 4 2" xfId="14903" xr:uid="{00000000-0005-0000-0000-00008A2C0000}"/>
    <cellStyle name="Normal 2 2 2 6 4 2 4 2 2" xfId="34955" xr:uid="{00000000-0005-0000-0000-00008B2C0000}"/>
    <cellStyle name="Normal 2 2 2 6 4 2 4 3" xfId="25925" xr:uid="{00000000-0005-0000-0000-00008C2C0000}"/>
    <cellStyle name="Normal 2 2 2 6 4 2 5" xfId="10421" xr:uid="{00000000-0005-0000-0000-00008D2C0000}"/>
    <cellStyle name="Normal 2 2 2 6 4 2 5 2" xfId="30473" xr:uid="{00000000-0005-0000-0000-00008E2C0000}"/>
    <cellStyle name="Normal 2 2 2 6 4 2 6" xfId="21443" xr:uid="{00000000-0005-0000-0000-00008F2C0000}"/>
    <cellStyle name="Normal 2 2 2 6 4 3" xfId="2138" xr:uid="{00000000-0005-0000-0000-0000902C0000}"/>
    <cellStyle name="Normal 2 2 2 6 4 3 2" xfId="6620" xr:uid="{00000000-0005-0000-0000-0000912C0000}"/>
    <cellStyle name="Normal 2 2 2 6 4 3 2 2" xfId="15650" xr:uid="{00000000-0005-0000-0000-0000922C0000}"/>
    <cellStyle name="Normal 2 2 2 6 4 3 2 2 2" xfId="35702" xr:uid="{00000000-0005-0000-0000-0000932C0000}"/>
    <cellStyle name="Normal 2 2 2 6 4 3 2 3" xfId="26672" xr:uid="{00000000-0005-0000-0000-0000942C0000}"/>
    <cellStyle name="Normal 2 2 2 6 4 3 3" xfId="11168" xr:uid="{00000000-0005-0000-0000-0000952C0000}"/>
    <cellStyle name="Normal 2 2 2 6 4 3 3 2" xfId="31220" xr:uid="{00000000-0005-0000-0000-0000962C0000}"/>
    <cellStyle name="Normal 2 2 2 6 4 3 4" xfId="22190" xr:uid="{00000000-0005-0000-0000-0000972C0000}"/>
    <cellStyle name="Normal 2 2 2 6 4 4" xfId="3632" xr:uid="{00000000-0005-0000-0000-0000982C0000}"/>
    <cellStyle name="Normal 2 2 2 6 4 4 2" xfId="8114" xr:uid="{00000000-0005-0000-0000-0000992C0000}"/>
    <cellStyle name="Normal 2 2 2 6 4 4 2 2" xfId="17144" xr:uid="{00000000-0005-0000-0000-00009A2C0000}"/>
    <cellStyle name="Normal 2 2 2 6 4 4 2 2 2" xfId="37196" xr:uid="{00000000-0005-0000-0000-00009B2C0000}"/>
    <cellStyle name="Normal 2 2 2 6 4 4 2 3" xfId="28166" xr:uid="{00000000-0005-0000-0000-00009C2C0000}"/>
    <cellStyle name="Normal 2 2 2 6 4 4 3" xfId="12662" xr:uid="{00000000-0005-0000-0000-00009D2C0000}"/>
    <cellStyle name="Normal 2 2 2 6 4 4 3 2" xfId="32714" xr:uid="{00000000-0005-0000-0000-00009E2C0000}"/>
    <cellStyle name="Normal 2 2 2 6 4 4 4" xfId="23684" xr:uid="{00000000-0005-0000-0000-00009F2C0000}"/>
    <cellStyle name="Normal 2 2 2 6 4 5" xfId="5126" xr:uid="{00000000-0005-0000-0000-0000A02C0000}"/>
    <cellStyle name="Normal 2 2 2 6 4 5 2" xfId="14156" xr:uid="{00000000-0005-0000-0000-0000A12C0000}"/>
    <cellStyle name="Normal 2 2 2 6 4 5 2 2" xfId="34208" xr:uid="{00000000-0005-0000-0000-0000A22C0000}"/>
    <cellStyle name="Normal 2 2 2 6 4 5 3" xfId="25178" xr:uid="{00000000-0005-0000-0000-0000A32C0000}"/>
    <cellStyle name="Normal 2 2 2 6 4 6" xfId="9674" xr:uid="{00000000-0005-0000-0000-0000A42C0000}"/>
    <cellStyle name="Normal 2 2 2 6 4 6 2" xfId="29726" xr:uid="{00000000-0005-0000-0000-0000A52C0000}"/>
    <cellStyle name="Normal 2 2 2 6 4 7" xfId="20696" xr:uid="{00000000-0005-0000-0000-0000A62C0000}"/>
    <cellStyle name="Normal 2 2 2 6 5" xfId="831" xr:uid="{00000000-0005-0000-0000-0000A72C0000}"/>
    <cellStyle name="Normal 2 2 2 6 5 2" xfId="2325" xr:uid="{00000000-0005-0000-0000-0000A82C0000}"/>
    <cellStyle name="Normal 2 2 2 6 5 2 2" xfId="6807" xr:uid="{00000000-0005-0000-0000-0000A92C0000}"/>
    <cellStyle name="Normal 2 2 2 6 5 2 2 2" xfId="15837" xr:uid="{00000000-0005-0000-0000-0000AA2C0000}"/>
    <cellStyle name="Normal 2 2 2 6 5 2 2 2 2" xfId="35889" xr:uid="{00000000-0005-0000-0000-0000AB2C0000}"/>
    <cellStyle name="Normal 2 2 2 6 5 2 2 3" xfId="26859" xr:uid="{00000000-0005-0000-0000-0000AC2C0000}"/>
    <cellStyle name="Normal 2 2 2 6 5 2 3" xfId="11355" xr:uid="{00000000-0005-0000-0000-0000AD2C0000}"/>
    <cellStyle name="Normal 2 2 2 6 5 2 3 2" xfId="31407" xr:uid="{00000000-0005-0000-0000-0000AE2C0000}"/>
    <cellStyle name="Normal 2 2 2 6 5 2 4" xfId="22377" xr:uid="{00000000-0005-0000-0000-0000AF2C0000}"/>
    <cellStyle name="Normal 2 2 2 6 5 3" xfId="3819" xr:uid="{00000000-0005-0000-0000-0000B02C0000}"/>
    <cellStyle name="Normal 2 2 2 6 5 3 2" xfId="8301" xr:uid="{00000000-0005-0000-0000-0000B12C0000}"/>
    <cellStyle name="Normal 2 2 2 6 5 3 2 2" xfId="17331" xr:uid="{00000000-0005-0000-0000-0000B22C0000}"/>
    <cellStyle name="Normal 2 2 2 6 5 3 2 2 2" xfId="37383" xr:uid="{00000000-0005-0000-0000-0000B32C0000}"/>
    <cellStyle name="Normal 2 2 2 6 5 3 2 3" xfId="28353" xr:uid="{00000000-0005-0000-0000-0000B42C0000}"/>
    <cellStyle name="Normal 2 2 2 6 5 3 3" xfId="12849" xr:uid="{00000000-0005-0000-0000-0000B52C0000}"/>
    <cellStyle name="Normal 2 2 2 6 5 3 3 2" xfId="32901" xr:uid="{00000000-0005-0000-0000-0000B62C0000}"/>
    <cellStyle name="Normal 2 2 2 6 5 3 4" xfId="23871" xr:uid="{00000000-0005-0000-0000-0000B72C0000}"/>
    <cellStyle name="Normal 2 2 2 6 5 4" xfId="5313" xr:uid="{00000000-0005-0000-0000-0000B82C0000}"/>
    <cellStyle name="Normal 2 2 2 6 5 4 2" xfId="14343" xr:uid="{00000000-0005-0000-0000-0000B92C0000}"/>
    <cellStyle name="Normal 2 2 2 6 5 4 2 2" xfId="34395" xr:uid="{00000000-0005-0000-0000-0000BA2C0000}"/>
    <cellStyle name="Normal 2 2 2 6 5 4 3" xfId="25365" xr:uid="{00000000-0005-0000-0000-0000BB2C0000}"/>
    <cellStyle name="Normal 2 2 2 6 5 5" xfId="9861" xr:uid="{00000000-0005-0000-0000-0000BC2C0000}"/>
    <cellStyle name="Normal 2 2 2 6 5 5 2" xfId="29913" xr:uid="{00000000-0005-0000-0000-0000BD2C0000}"/>
    <cellStyle name="Normal 2 2 2 6 5 6" xfId="20883" xr:uid="{00000000-0005-0000-0000-0000BE2C0000}"/>
    <cellStyle name="Normal 2 2 2 6 6" xfId="1580" xr:uid="{00000000-0005-0000-0000-0000BF2C0000}"/>
    <cellStyle name="Normal 2 2 2 6 6 2" xfId="6062" xr:uid="{00000000-0005-0000-0000-0000C02C0000}"/>
    <cellStyle name="Normal 2 2 2 6 6 2 2" xfId="15092" xr:uid="{00000000-0005-0000-0000-0000C12C0000}"/>
    <cellStyle name="Normal 2 2 2 6 6 2 2 2" xfId="35144" xr:uid="{00000000-0005-0000-0000-0000C22C0000}"/>
    <cellStyle name="Normal 2 2 2 6 6 2 3" xfId="26114" xr:uid="{00000000-0005-0000-0000-0000C32C0000}"/>
    <cellStyle name="Normal 2 2 2 6 6 3" xfId="10610" xr:uid="{00000000-0005-0000-0000-0000C42C0000}"/>
    <cellStyle name="Normal 2 2 2 6 6 3 2" xfId="30662" xr:uid="{00000000-0005-0000-0000-0000C52C0000}"/>
    <cellStyle name="Normal 2 2 2 6 6 4" xfId="21632" xr:uid="{00000000-0005-0000-0000-0000C62C0000}"/>
    <cellStyle name="Normal 2 2 2 6 7" xfId="3074" xr:uid="{00000000-0005-0000-0000-0000C72C0000}"/>
    <cellStyle name="Normal 2 2 2 6 7 2" xfId="7556" xr:uid="{00000000-0005-0000-0000-0000C82C0000}"/>
    <cellStyle name="Normal 2 2 2 6 7 2 2" xfId="16586" xr:uid="{00000000-0005-0000-0000-0000C92C0000}"/>
    <cellStyle name="Normal 2 2 2 6 7 2 2 2" xfId="36638" xr:uid="{00000000-0005-0000-0000-0000CA2C0000}"/>
    <cellStyle name="Normal 2 2 2 6 7 2 3" xfId="27608" xr:uid="{00000000-0005-0000-0000-0000CB2C0000}"/>
    <cellStyle name="Normal 2 2 2 6 7 3" xfId="12104" xr:uid="{00000000-0005-0000-0000-0000CC2C0000}"/>
    <cellStyle name="Normal 2 2 2 6 7 3 2" xfId="32156" xr:uid="{00000000-0005-0000-0000-0000CD2C0000}"/>
    <cellStyle name="Normal 2 2 2 6 7 4" xfId="23126" xr:uid="{00000000-0005-0000-0000-0000CE2C0000}"/>
    <cellStyle name="Normal 2 2 2 6 8" xfId="4568" xr:uid="{00000000-0005-0000-0000-0000CF2C0000}"/>
    <cellStyle name="Normal 2 2 2 6 8 2" xfId="13598" xr:uid="{00000000-0005-0000-0000-0000D02C0000}"/>
    <cellStyle name="Normal 2 2 2 6 8 2 2" xfId="33650" xr:uid="{00000000-0005-0000-0000-0000D12C0000}"/>
    <cellStyle name="Normal 2 2 2 6 8 3" xfId="24620" xr:uid="{00000000-0005-0000-0000-0000D22C0000}"/>
    <cellStyle name="Normal 2 2 2 6 9" xfId="9116" xr:uid="{00000000-0005-0000-0000-0000D32C0000}"/>
    <cellStyle name="Normal 2 2 2 6 9 2" xfId="29168" xr:uid="{00000000-0005-0000-0000-0000D42C0000}"/>
    <cellStyle name="Normal 2 2 2 7" xfId="103" xr:uid="{00000000-0005-0000-0000-0000D52C0000}"/>
    <cellStyle name="Normal 2 2 2 7 10" xfId="20155" xr:uid="{00000000-0005-0000-0000-0000D62C0000}"/>
    <cellStyle name="Normal 2 2 2 7 2" xfId="289" xr:uid="{00000000-0005-0000-0000-0000D72C0000}"/>
    <cellStyle name="Normal 2 2 2 7 2 2" xfId="1032" xr:uid="{00000000-0005-0000-0000-0000D82C0000}"/>
    <cellStyle name="Normal 2 2 2 7 2 2 2" xfId="2526" xr:uid="{00000000-0005-0000-0000-0000D92C0000}"/>
    <cellStyle name="Normal 2 2 2 7 2 2 2 2" xfId="7008" xr:uid="{00000000-0005-0000-0000-0000DA2C0000}"/>
    <cellStyle name="Normal 2 2 2 7 2 2 2 2 2" xfId="16038" xr:uid="{00000000-0005-0000-0000-0000DB2C0000}"/>
    <cellStyle name="Normal 2 2 2 7 2 2 2 2 2 2" xfId="36090" xr:uid="{00000000-0005-0000-0000-0000DC2C0000}"/>
    <cellStyle name="Normal 2 2 2 7 2 2 2 2 3" xfId="27060" xr:uid="{00000000-0005-0000-0000-0000DD2C0000}"/>
    <cellStyle name="Normal 2 2 2 7 2 2 2 3" xfId="11556" xr:uid="{00000000-0005-0000-0000-0000DE2C0000}"/>
    <cellStyle name="Normal 2 2 2 7 2 2 2 3 2" xfId="31608" xr:uid="{00000000-0005-0000-0000-0000DF2C0000}"/>
    <cellStyle name="Normal 2 2 2 7 2 2 2 4" xfId="22578" xr:uid="{00000000-0005-0000-0000-0000E02C0000}"/>
    <cellStyle name="Normal 2 2 2 7 2 2 3" xfId="4020" xr:uid="{00000000-0005-0000-0000-0000E12C0000}"/>
    <cellStyle name="Normal 2 2 2 7 2 2 3 2" xfId="8502" xr:uid="{00000000-0005-0000-0000-0000E22C0000}"/>
    <cellStyle name="Normal 2 2 2 7 2 2 3 2 2" xfId="17532" xr:uid="{00000000-0005-0000-0000-0000E32C0000}"/>
    <cellStyle name="Normal 2 2 2 7 2 2 3 2 2 2" xfId="37584" xr:uid="{00000000-0005-0000-0000-0000E42C0000}"/>
    <cellStyle name="Normal 2 2 2 7 2 2 3 2 3" xfId="28554" xr:uid="{00000000-0005-0000-0000-0000E52C0000}"/>
    <cellStyle name="Normal 2 2 2 7 2 2 3 3" xfId="13050" xr:uid="{00000000-0005-0000-0000-0000E62C0000}"/>
    <cellStyle name="Normal 2 2 2 7 2 2 3 3 2" xfId="33102" xr:uid="{00000000-0005-0000-0000-0000E72C0000}"/>
    <cellStyle name="Normal 2 2 2 7 2 2 3 4" xfId="24072" xr:uid="{00000000-0005-0000-0000-0000E82C0000}"/>
    <cellStyle name="Normal 2 2 2 7 2 2 4" xfId="5514" xr:uid="{00000000-0005-0000-0000-0000E92C0000}"/>
    <cellStyle name="Normal 2 2 2 7 2 2 4 2" xfId="14544" xr:uid="{00000000-0005-0000-0000-0000EA2C0000}"/>
    <cellStyle name="Normal 2 2 2 7 2 2 4 2 2" xfId="34596" xr:uid="{00000000-0005-0000-0000-0000EB2C0000}"/>
    <cellStyle name="Normal 2 2 2 7 2 2 4 3" xfId="25566" xr:uid="{00000000-0005-0000-0000-0000EC2C0000}"/>
    <cellStyle name="Normal 2 2 2 7 2 2 5" xfId="10062" xr:uid="{00000000-0005-0000-0000-0000ED2C0000}"/>
    <cellStyle name="Normal 2 2 2 7 2 2 5 2" xfId="30114" xr:uid="{00000000-0005-0000-0000-0000EE2C0000}"/>
    <cellStyle name="Normal 2 2 2 7 2 2 6" xfId="21084" xr:uid="{00000000-0005-0000-0000-0000EF2C0000}"/>
    <cellStyle name="Normal 2 2 2 7 2 3" xfId="1783" xr:uid="{00000000-0005-0000-0000-0000F02C0000}"/>
    <cellStyle name="Normal 2 2 2 7 2 3 2" xfId="6265" xr:uid="{00000000-0005-0000-0000-0000F12C0000}"/>
    <cellStyle name="Normal 2 2 2 7 2 3 2 2" xfId="15295" xr:uid="{00000000-0005-0000-0000-0000F22C0000}"/>
    <cellStyle name="Normal 2 2 2 7 2 3 2 2 2" xfId="35347" xr:uid="{00000000-0005-0000-0000-0000F32C0000}"/>
    <cellStyle name="Normal 2 2 2 7 2 3 2 3" xfId="26317" xr:uid="{00000000-0005-0000-0000-0000F42C0000}"/>
    <cellStyle name="Normal 2 2 2 7 2 3 3" xfId="10813" xr:uid="{00000000-0005-0000-0000-0000F52C0000}"/>
    <cellStyle name="Normal 2 2 2 7 2 3 3 2" xfId="30865" xr:uid="{00000000-0005-0000-0000-0000F62C0000}"/>
    <cellStyle name="Normal 2 2 2 7 2 3 4" xfId="21835" xr:uid="{00000000-0005-0000-0000-0000F72C0000}"/>
    <cellStyle name="Normal 2 2 2 7 2 4" xfId="3277" xr:uid="{00000000-0005-0000-0000-0000F82C0000}"/>
    <cellStyle name="Normal 2 2 2 7 2 4 2" xfId="7759" xr:uid="{00000000-0005-0000-0000-0000F92C0000}"/>
    <cellStyle name="Normal 2 2 2 7 2 4 2 2" xfId="16789" xr:uid="{00000000-0005-0000-0000-0000FA2C0000}"/>
    <cellStyle name="Normal 2 2 2 7 2 4 2 2 2" xfId="36841" xr:uid="{00000000-0005-0000-0000-0000FB2C0000}"/>
    <cellStyle name="Normal 2 2 2 7 2 4 2 3" xfId="27811" xr:uid="{00000000-0005-0000-0000-0000FC2C0000}"/>
    <cellStyle name="Normal 2 2 2 7 2 4 3" xfId="12307" xr:uid="{00000000-0005-0000-0000-0000FD2C0000}"/>
    <cellStyle name="Normal 2 2 2 7 2 4 3 2" xfId="32359" xr:uid="{00000000-0005-0000-0000-0000FE2C0000}"/>
    <cellStyle name="Normal 2 2 2 7 2 4 4" xfId="23329" xr:uid="{00000000-0005-0000-0000-0000FF2C0000}"/>
    <cellStyle name="Normal 2 2 2 7 2 5" xfId="4771" xr:uid="{00000000-0005-0000-0000-0000002D0000}"/>
    <cellStyle name="Normal 2 2 2 7 2 5 2" xfId="13801" xr:uid="{00000000-0005-0000-0000-0000012D0000}"/>
    <cellStyle name="Normal 2 2 2 7 2 5 2 2" xfId="33853" xr:uid="{00000000-0005-0000-0000-0000022D0000}"/>
    <cellStyle name="Normal 2 2 2 7 2 5 3" xfId="24823" xr:uid="{00000000-0005-0000-0000-0000032D0000}"/>
    <cellStyle name="Normal 2 2 2 7 2 6" xfId="9319" xr:uid="{00000000-0005-0000-0000-0000042D0000}"/>
    <cellStyle name="Normal 2 2 2 7 2 6 2" xfId="29371" xr:uid="{00000000-0005-0000-0000-0000052D0000}"/>
    <cellStyle name="Normal 2 2 2 7 2 7" xfId="20341" xr:uid="{00000000-0005-0000-0000-0000062D0000}"/>
    <cellStyle name="Normal 2 2 2 7 3" xfId="475" xr:uid="{00000000-0005-0000-0000-0000072D0000}"/>
    <cellStyle name="Normal 2 2 2 7 3 2" xfId="1222" xr:uid="{00000000-0005-0000-0000-0000082D0000}"/>
    <cellStyle name="Normal 2 2 2 7 3 2 2" xfId="2716" xr:uid="{00000000-0005-0000-0000-0000092D0000}"/>
    <cellStyle name="Normal 2 2 2 7 3 2 2 2" xfId="7198" xr:uid="{00000000-0005-0000-0000-00000A2D0000}"/>
    <cellStyle name="Normal 2 2 2 7 3 2 2 2 2" xfId="16228" xr:uid="{00000000-0005-0000-0000-00000B2D0000}"/>
    <cellStyle name="Normal 2 2 2 7 3 2 2 2 2 2" xfId="36280" xr:uid="{00000000-0005-0000-0000-00000C2D0000}"/>
    <cellStyle name="Normal 2 2 2 7 3 2 2 2 3" xfId="27250" xr:uid="{00000000-0005-0000-0000-00000D2D0000}"/>
    <cellStyle name="Normal 2 2 2 7 3 2 2 3" xfId="11746" xr:uid="{00000000-0005-0000-0000-00000E2D0000}"/>
    <cellStyle name="Normal 2 2 2 7 3 2 2 3 2" xfId="31798" xr:uid="{00000000-0005-0000-0000-00000F2D0000}"/>
    <cellStyle name="Normal 2 2 2 7 3 2 2 4" xfId="22768" xr:uid="{00000000-0005-0000-0000-0000102D0000}"/>
    <cellStyle name="Normal 2 2 2 7 3 2 3" xfId="4210" xr:uid="{00000000-0005-0000-0000-0000112D0000}"/>
    <cellStyle name="Normal 2 2 2 7 3 2 3 2" xfId="8692" xr:uid="{00000000-0005-0000-0000-0000122D0000}"/>
    <cellStyle name="Normal 2 2 2 7 3 2 3 2 2" xfId="17722" xr:uid="{00000000-0005-0000-0000-0000132D0000}"/>
    <cellStyle name="Normal 2 2 2 7 3 2 3 2 2 2" xfId="37774" xr:uid="{00000000-0005-0000-0000-0000142D0000}"/>
    <cellStyle name="Normal 2 2 2 7 3 2 3 2 3" xfId="28744" xr:uid="{00000000-0005-0000-0000-0000152D0000}"/>
    <cellStyle name="Normal 2 2 2 7 3 2 3 3" xfId="13240" xr:uid="{00000000-0005-0000-0000-0000162D0000}"/>
    <cellStyle name="Normal 2 2 2 7 3 2 3 3 2" xfId="33292" xr:uid="{00000000-0005-0000-0000-0000172D0000}"/>
    <cellStyle name="Normal 2 2 2 7 3 2 3 4" xfId="24262" xr:uid="{00000000-0005-0000-0000-0000182D0000}"/>
    <cellStyle name="Normal 2 2 2 7 3 2 4" xfId="5704" xr:uid="{00000000-0005-0000-0000-0000192D0000}"/>
    <cellStyle name="Normal 2 2 2 7 3 2 4 2" xfId="14734" xr:uid="{00000000-0005-0000-0000-00001A2D0000}"/>
    <cellStyle name="Normal 2 2 2 7 3 2 4 2 2" xfId="34786" xr:uid="{00000000-0005-0000-0000-00001B2D0000}"/>
    <cellStyle name="Normal 2 2 2 7 3 2 4 3" xfId="25756" xr:uid="{00000000-0005-0000-0000-00001C2D0000}"/>
    <cellStyle name="Normal 2 2 2 7 3 2 5" xfId="10252" xr:uid="{00000000-0005-0000-0000-00001D2D0000}"/>
    <cellStyle name="Normal 2 2 2 7 3 2 5 2" xfId="30304" xr:uid="{00000000-0005-0000-0000-00001E2D0000}"/>
    <cellStyle name="Normal 2 2 2 7 3 2 6" xfId="21274" xr:uid="{00000000-0005-0000-0000-00001F2D0000}"/>
    <cellStyle name="Normal 2 2 2 7 3 3" xfId="1969" xr:uid="{00000000-0005-0000-0000-0000202D0000}"/>
    <cellStyle name="Normal 2 2 2 7 3 3 2" xfId="6451" xr:uid="{00000000-0005-0000-0000-0000212D0000}"/>
    <cellStyle name="Normal 2 2 2 7 3 3 2 2" xfId="15481" xr:uid="{00000000-0005-0000-0000-0000222D0000}"/>
    <cellStyle name="Normal 2 2 2 7 3 3 2 2 2" xfId="35533" xr:uid="{00000000-0005-0000-0000-0000232D0000}"/>
    <cellStyle name="Normal 2 2 2 7 3 3 2 3" xfId="26503" xr:uid="{00000000-0005-0000-0000-0000242D0000}"/>
    <cellStyle name="Normal 2 2 2 7 3 3 3" xfId="10999" xr:uid="{00000000-0005-0000-0000-0000252D0000}"/>
    <cellStyle name="Normal 2 2 2 7 3 3 3 2" xfId="31051" xr:uid="{00000000-0005-0000-0000-0000262D0000}"/>
    <cellStyle name="Normal 2 2 2 7 3 3 4" xfId="22021" xr:uid="{00000000-0005-0000-0000-0000272D0000}"/>
    <cellStyle name="Normal 2 2 2 7 3 4" xfId="3463" xr:uid="{00000000-0005-0000-0000-0000282D0000}"/>
    <cellStyle name="Normal 2 2 2 7 3 4 2" xfId="7945" xr:uid="{00000000-0005-0000-0000-0000292D0000}"/>
    <cellStyle name="Normal 2 2 2 7 3 4 2 2" xfId="16975" xr:uid="{00000000-0005-0000-0000-00002A2D0000}"/>
    <cellStyle name="Normal 2 2 2 7 3 4 2 2 2" xfId="37027" xr:uid="{00000000-0005-0000-0000-00002B2D0000}"/>
    <cellStyle name="Normal 2 2 2 7 3 4 2 3" xfId="27997" xr:uid="{00000000-0005-0000-0000-00002C2D0000}"/>
    <cellStyle name="Normal 2 2 2 7 3 4 3" xfId="12493" xr:uid="{00000000-0005-0000-0000-00002D2D0000}"/>
    <cellStyle name="Normal 2 2 2 7 3 4 3 2" xfId="32545" xr:uid="{00000000-0005-0000-0000-00002E2D0000}"/>
    <cellStyle name="Normal 2 2 2 7 3 4 4" xfId="23515" xr:uid="{00000000-0005-0000-0000-00002F2D0000}"/>
    <cellStyle name="Normal 2 2 2 7 3 5" xfId="4957" xr:uid="{00000000-0005-0000-0000-0000302D0000}"/>
    <cellStyle name="Normal 2 2 2 7 3 5 2" xfId="13987" xr:uid="{00000000-0005-0000-0000-0000312D0000}"/>
    <cellStyle name="Normal 2 2 2 7 3 5 2 2" xfId="34039" xr:uid="{00000000-0005-0000-0000-0000322D0000}"/>
    <cellStyle name="Normal 2 2 2 7 3 5 3" xfId="25009" xr:uid="{00000000-0005-0000-0000-0000332D0000}"/>
    <cellStyle name="Normal 2 2 2 7 3 6" xfId="9505" xr:uid="{00000000-0005-0000-0000-0000342D0000}"/>
    <cellStyle name="Normal 2 2 2 7 3 6 2" xfId="29557" xr:uid="{00000000-0005-0000-0000-0000352D0000}"/>
    <cellStyle name="Normal 2 2 2 7 3 7" xfId="20527" xr:uid="{00000000-0005-0000-0000-0000362D0000}"/>
    <cellStyle name="Normal 2 2 2 7 4" xfId="661" xr:uid="{00000000-0005-0000-0000-0000372D0000}"/>
    <cellStyle name="Normal 2 2 2 7 4 2" xfId="1408" xr:uid="{00000000-0005-0000-0000-0000382D0000}"/>
    <cellStyle name="Normal 2 2 2 7 4 2 2" xfId="2902" xr:uid="{00000000-0005-0000-0000-0000392D0000}"/>
    <cellStyle name="Normal 2 2 2 7 4 2 2 2" xfId="7384" xr:uid="{00000000-0005-0000-0000-00003A2D0000}"/>
    <cellStyle name="Normal 2 2 2 7 4 2 2 2 2" xfId="16414" xr:uid="{00000000-0005-0000-0000-00003B2D0000}"/>
    <cellStyle name="Normal 2 2 2 7 4 2 2 2 2 2" xfId="36466" xr:uid="{00000000-0005-0000-0000-00003C2D0000}"/>
    <cellStyle name="Normal 2 2 2 7 4 2 2 2 3" xfId="27436" xr:uid="{00000000-0005-0000-0000-00003D2D0000}"/>
    <cellStyle name="Normal 2 2 2 7 4 2 2 3" xfId="11932" xr:uid="{00000000-0005-0000-0000-00003E2D0000}"/>
    <cellStyle name="Normal 2 2 2 7 4 2 2 3 2" xfId="31984" xr:uid="{00000000-0005-0000-0000-00003F2D0000}"/>
    <cellStyle name="Normal 2 2 2 7 4 2 2 4" xfId="22954" xr:uid="{00000000-0005-0000-0000-0000402D0000}"/>
    <cellStyle name="Normal 2 2 2 7 4 2 3" xfId="4396" xr:uid="{00000000-0005-0000-0000-0000412D0000}"/>
    <cellStyle name="Normal 2 2 2 7 4 2 3 2" xfId="8878" xr:uid="{00000000-0005-0000-0000-0000422D0000}"/>
    <cellStyle name="Normal 2 2 2 7 4 2 3 2 2" xfId="17908" xr:uid="{00000000-0005-0000-0000-0000432D0000}"/>
    <cellStyle name="Normal 2 2 2 7 4 2 3 2 2 2" xfId="37960" xr:uid="{00000000-0005-0000-0000-0000442D0000}"/>
    <cellStyle name="Normal 2 2 2 7 4 2 3 2 3" xfId="28930" xr:uid="{00000000-0005-0000-0000-0000452D0000}"/>
    <cellStyle name="Normal 2 2 2 7 4 2 3 3" xfId="13426" xr:uid="{00000000-0005-0000-0000-0000462D0000}"/>
    <cellStyle name="Normal 2 2 2 7 4 2 3 3 2" xfId="33478" xr:uid="{00000000-0005-0000-0000-0000472D0000}"/>
    <cellStyle name="Normal 2 2 2 7 4 2 3 4" xfId="24448" xr:uid="{00000000-0005-0000-0000-0000482D0000}"/>
    <cellStyle name="Normal 2 2 2 7 4 2 4" xfId="5890" xr:uid="{00000000-0005-0000-0000-0000492D0000}"/>
    <cellStyle name="Normal 2 2 2 7 4 2 4 2" xfId="14920" xr:uid="{00000000-0005-0000-0000-00004A2D0000}"/>
    <cellStyle name="Normal 2 2 2 7 4 2 4 2 2" xfId="34972" xr:uid="{00000000-0005-0000-0000-00004B2D0000}"/>
    <cellStyle name="Normal 2 2 2 7 4 2 4 3" xfId="25942" xr:uid="{00000000-0005-0000-0000-00004C2D0000}"/>
    <cellStyle name="Normal 2 2 2 7 4 2 5" xfId="10438" xr:uid="{00000000-0005-0000-0000-00004D2D0000}"/>
    <cellStyle name="Normal 2 2 2 7 4 2 5 2" xfId="30490" xr:uid="{00000000-0005-0000-0000-00004E2D0000}"/>
    <cellStyle name="Normal 2 2 2 7 4 2 6" xfId="21460" xr:uid="{00000000-0005-0000-0000-00004F2D0000}"/>
    <cellStyle name="Normal 2 2 2 7 4 3" xfId="2155" xr:uid="{00000000-0005-0000-0000-0000502D0000}"/>
    <cellStyle name="Normal 2 2 2 7 4 3 2" xfId="6637" xr:uid="{00000000-0005-0000-0000-0000512D0000}"/>
    <cellStyle name="Normal 2 2 2 7 4 3 2 2" xfId="15667" xr:uid="{00000000-0005-0000-0000-0000522D0000}"/>
    <cellStyle name="Normal 2 2 2 7 4 3 2 2 2" xfId="35719" xr:uid="{00000000-0005-0000-0000-0000532D0000}"/>
    <cellStyle name="Normal 2 2 2 7 4 3 2 3" xfId="26689" xr:uid="{00000000-0005-0000-0000-0000542D0000}"/>
    <cellStyle name="Normal 2 2 2 7 4 3 3" xfId="11185" xr:uid="{00000000-0005-0000-0000-0000552D0000}"/>
    <cellStyle name="Normal 2 2 2 7 4 3 3 2" xfId="31237" xr:uid="{00000000-0005-0000-0000-0000562D0000}"/>
    <cellStyle name="Normal 2 2 2 7 4 3 4" xfId="22207" xr:uid="{00000000-0005-0000-0000-0000572D0000}"/>
    <cellStyle name="Normal 2 2 2 7 4 4" xfId="3649" xr:uid="{00000000-0005-0000-0000-0000582D0000}"/>
    <cellStyle name="Normal 2 2 2 7 4 4 2" xfId="8131" xr:uid="{00000000-0005-0000-0000-0000592D0000}"/>
    <cellStyle name="Normal 2 2 2 7 4 4 2 2" xfId="17161" xr:uid="{00000000-0005-0000-0000-00005A2D0000}"/>
    <cellStyle name="Normal 2 2 2 7 4 4 2 2 2" xfId="37213" xr:uid="{00000000-0005-0000-0000-00005B2D0000}"/>
    <cellStyle name="Normal 2 2 2 7 4 4 2 3" xfId="28183" xr:uid="{00000000-0005-0000-0000-00005C2D0000}"/>
    <cellStyle name="Normal 2 2 2 7 4 4 3" xfId="12679" xr:uid="{00000000-0005-0000-0000-00005D2D0000}"/>
    <cellStyle name="Normal 2 2 2 7 4 4 3 2" xfId="32731" xr:uid="{00000000-0005-0000-0000-00005E2D0000}"/>
    <cellStyle name="Normal 2 2 2 7 4 4 4" xfId="23701" xr:uid="{00000000-0005-0000-0000-00005F2D0000}"/>
    <cellStyle name="Normal 2 2 2 7 4 5" xfId="5143" xr:uid="{00000000-0005-0000-0000-0000602D0000}"/>
    <cellStyle name="Normal 2 2 2 7 4 5 2" xfId="14173" xr:uid="{00000000-0005-0000-0000-0000612D0000}"/>
    <cellStyle name="Normal 2 2 2 7 4 5 2 2" xfId="34225" xr:uid="{00000000-0005-0000-0000-0000622D0000}"/>
    <cellStyle name="Normal 2 2 2 7 4 5 3" xfId="25195" xr:uid="{00000000-0005-0000-0000-0000632D0000}"/>
    <cellStyle name="Normal 2 2 2 7 4 6" xfId="9691" xr:uid="{00000000-0005-0000-0000-0000642D0000}"/>
    <cellStyle name="Normal 2 2 2 7 4 6 2" xfId="29743" xr:uid="{00000000-0005-0000-0000-0000652D0000}"/>
    <cellStyle name="Normal 2 2 2 7 4 7" xfId="20713" xr:uid="{00000000-0005-0000-0000-0000662D0000}"/>
    <cellStyle name="Normal 2 2 2 7 5" xfId="848" xr:uid="{00000000-0005-0000-0000-0000672D0000}"/>
    <cellStyle name="Normal 2 2 2 7 5 2" xfId="2342" xr:uid="{00000000-0005-0000-0000-0000682D0000}"/>
    <cellStyle name="Normal 2 2 2 7 5 2 2" xfId="6824" xr:uid="{00000000-0005-0000-0000-0000692D0000}"/>
    <cellStyle name="Normal 2 2 2 7 5 2 2 2" xfId="15854" xr:uid="{00000000-0005-0000-0000-00006A2D0000}"/>
    <cellStyle name="Normal 2 2 2 7 5 2 2 2 2" xfId="35906" xr:uid="{00000000-0005-0000-0000-00006B2D0000}"/>
    <cellStyle name="Normal 2 2 2 7 5 2 2 3" xfId="26876" xr:uid="{00000000-0005-0000-0000-00006C2D0000}"/>
    <cellStyle name="Normal 2 2 2 7 5 2 3" xfId="11372" xr:uid="{00000000-0005-0000-0000-00006D2D0000}"/>
    <cellStyle name="Normal 2 2 2 7 5 2 3 2" xfId="31424" xr:uid="{00000000-0005-0000-0000-00006E2D0000}"/>
    <cellStyle name="Normal 2 2 2 7 5 2 4" xfId="22394" xr:uid="{00000000-0005-0000-0000-00006F2D0000}"/>
    <cellStyle name="Normal 2 2 2 7 5 3" xfId="3836" xr:uid="{00000000-0005-0000-0000-0000702D0000}"/>
    <cellStyle name="Normal 2 2 2 7 5 3 2" xfId="8318" xr:uid="{00000000-0005-0000-0000-0000712D0000}"/>
    <cellStyle name="Normal 2 2 2 7 5 3 2 2" xfId="17348" xr:uid="{00000000-0005-0000-0000-0000722D0000}"/>
    <cellStyle name="Normal 2 2 2 7 5 3 2 2 2" xfId="37400" xr:uid="{00000000-0005-0000-0000-0000732D0000}"/>
    <cellStyle name="Normal 2 2 2 7 5 3 2 3" xfId="28370" xr:uid="{00000000-0005-0000-0000-0000742D0000}"/>
    <cellStyle name="Normal 2 2 2 7 5 3 3" xfId="12866" xr:uid="{00000000-0005-0000-0000-0000752D0000}"/>
    <cellStyle name="Normal 2 2 2 7 5 3 3 2" xfId="32918" xr:uid="{00000000-0005-0000-0000-0000762D0000}"/>
    <cellStyle name="Normal 2 2 2 7 5 3 4" xfId="23888" xr:uid="{00000000-0005-0000-0000-0000772D0000}"/>
    <cellStyle name="Normal 2 2 2 7 5 4" xfId="5330" xr:uid="{00000000-0005-0000-0000-0000782D0000}"/>
    <cellStyle name="Normal 2 2 2 7 5 4 2" xfId="14360" xr:uid="{00000000-0005-0000-0000-0000792D0000}"/>
    <cellStyle name="Normal 2 2 2 7 5 4 2 2" xfId="34412" xr:uid="{00000000-0005-0000-0000-00007A2D0000}"/>
    <cellStyle name="Normal 2 2 2 7 5 4 3" xfId="25382" xr:uid="{00000000-0005-0000-0000-00007B2D0000}"/>
    <cellStyle name="Normal 2 2 2 7 5 5" xfId="9878" xr:uid="{00000000-0005-0000-0000-00007C2D0000}"/>
    <cellStyle name="Normal 2 2 2 7 5 5 2" xfId="29930" xr:uid="{00000000-0005-0000-0000-00007D2D0000}"/>
    <cellStyle name="Normal 2 2 2 7 5 6" xfId="20900" xr:uid="{00000000-0005-0000-0000-00007E2D0000}"/>
    <cellStyle name="Normal 2 2 2 7 6" xfId="1597" xr:uid="{00000000-0005-0000-0000-00007F2D0000}"/>
    <cellStyle name="Normal 2 2 2 7 6 2" xfId="6079" xr:uid="{00000000-0005-0000-0000-0000802D0000}"/>
    <cellStyle name="Normal 2 2 2 7 6 2 2" xfId="15109" xr:uid="{00000000-0005-0000-0000-0000812D0000}"/>
    <cellStyle name="Normal 2 2 2 7 6 2 2 2" xfId="35161" xr:uid="{00000000-0005-0000-0000-0000822D0000}"/>
    <cellStyle name="Normal 2 2 2 7 6 2 3" xfId="26131" xr:uid="{00000000-0005-0000-0000-0000832D0000}"/>
    <cellStyle name="Normal 2 2 2 7 6 3" xfId="10627" xr:uid="{00000000-0005-0000-0000-0000842D0000}"/>
    <cellStyle name="Normal 2 2 2 7 6 3 2" xfId="30679" xr:uid="{00000000-0005-0000-0000-0000852D0000}"/>
    <cellStyle name="Normal 2 2 2 7 6 4" xfId="21649" xr:uid="{00000000-0005-0000-0000-0000862D0000}"/>
    <cellStyle name="Normal 2 2 2 7 7" xfId="3091" xr:uid="{00000000-0005-0000-0000-0000872D0000}"/>
    <cellStyle name="Normal 2 2 2 7 7 2" xfId="7573" xr:uid="{00000000-0005-0000-0000-0000882D0000}"/>
    <cellStyle name="Normal 2 2 2 7 7 2 2" xfId="16603" xr:uid="{00000000-0005-0000-0000-0000892D0000}"/>
    <cellStyle name="Normal 2 2 2 7 7 2 2 2" xfId="36655" xr:uid="{00000000-0005-0000-0000-00008A2D0000}"/>
    <cellStyle name="Normal 2 2 2 7 7 2 3" xfId="27625" xr:uid="{00000000-0005-0000-0000-00008B2D0000}"/>
    <cellStyle name="Normal 2 2 2 7 7 3" xfId="12121" xr:uid="{00000000-0005-0000-0000-00008C2D0000}"/>
    <cellStyle name="Normal 2 2 2 7 7 3 2" xfId="32173" xr:uid="{00000000-0005-0000-0000-00008D2D0000}"/>
    <cellStyle name="Normal 2 2 2 7 7 4" xfId="23143" xr:uid="{00000000-0005-0000-0000-00008E2D0000}"/>
    <cellStyle name="Normal 2 2 2 7 8" xfId="4585" xr:uid="{00000000-0005-0000-0000-00008F2D0000}"/>
    <cellStyle name="Normal 2 2 2 7 8 2" xfId="13615" xr:uid="{00000000-0005-0000-0000-0000902D0000}"/>
    <cellStyle name="Normal 2 2 2 7 8 2 2" xfId="33667" xr:uid="{00000000-0005-0000-0000-0000912D0000}"/>
    <cellStyle name="Normal 2 2 2 7 8 3" xfId="24637" xr:uid="{00000000-0005-0000-0000-0000922D0000}"/>
    <cellStyle name="Normal 2 2 2 7 9" xfId="9133" xr:uid="{00000000-0005-0000-0000-0000932D0000}"/>
    <cellStyle name="Normal 2 2 2 7 9 2" xfId="29185" xr:uid="{00000000-0005-0000-0000-0000942D0000}"/>
    <cellStyle name="Normal 2 2 2 8" xfId="133" xr:uid="{00000000-0005-0000-0000-0000952D0000}"/>
    <cellStyle name="Normal 2 2 2 8 10" xfId="20185" xr:uid="{00000000-0005-0000-0000-0000962D0000}"/>
    <cellStyle name="Normal 2 2 2 8 2" xfId="319" xr:uid="{00000000-0005-0000-0000-0000972D0000}"/>
    <cellStyle name="Normal 2 2 2 8 2 2" xfId="1062" xr:uid="{00000000-0005-0000-0000-0000982D0000}"/>
    <cellStyle name="Normal 2 2 2 8 2 2 2" xfId="2556" xr:uid="{00000000-0005-0000-0000-0000992D0000}"/>
    <cellStyle name="Normal 2 2 2 8 2 2 2 2" xfId="7038" xr:uid="{00000000-0005-0000-0000-00009A2D0000}"/>
    <cellStyle name="Normal 2 2 2 8 2 2 2 2 2" xfId="16068" xr:uid="{00000000-0005-0000-0000-00009B2D0000}"/>
    <cellStyle name="Normal 2 2 2 8 2 2 2 2 2 2" xfId="36120" xr:uid="{00000000-0005-0000-0000-00009C2D0000}"/>
    <cellStyle name="Normal 2 2 2 8 2 2 2 2 3" xfId="27090" xr:uid="{00000000-0005-0000-0000-00009D2D0000}"/>
    <cellStyle name="Normal 2 2 2 8 2 2 2 3" xfId="11586" xr:uid="{00000000-0005-0000-0000-00009E2D0000}"/>
    <cellStyle name="Normal 2 2 2 8 2 2 2 3 2" xfId="31638" xr:uid="{00000000-0005-0000-0000-00009F2D0000}"/>
    <cellStyle name="Normal 2 2 2 8 2 2 2 4" xfId="22608" xr:uid="{00000000-0005-0000-0000-0000A02D0000}"/>
    <cellStyle name="Normal 2 2 2 8 2 2 3" xfId="4050" xr:uid="{00000000-0005-0000-0000-0000A12D0000}"/>
    <cellStyle name="Normal 2 2 2 8 2 2 3 2" xfId="8532" xr:uid="{00000000-0005-0000-0000-0000A22D0000}"/>
    <cellStyle name="Normal 2 2 2 8 2 2 3 2 2" xfId="17562" xr:uid="{00000000-0005-0000-0000-0000A32D0000}"/>
    <cellStyle name="Normal 2 2 2 8 2 2 3 2 2 2" xfId="37614" xr:uid="{00000000-0005-0000-0000-0000A42D0000}"/>
    <cellStyle name="Normal 2 2 2 8 2 2 3 2 3" xfId="28584" xr:uid="{00000000-0005-0000-0000-0000A52D0000}"/>
    <cellStyle name="Normal 2 2 2 8 2 2 3 3" xfId="13080" xr:uid="{00000000-0005-0000-0000-0000A62D0000}"/>
    <cellStyle name="Normal 2 2 2 8 2 2 3 3 2" xfId="33132" xr:uid="{00000000-0005-0000-0000-0000A72D0000}"/>
    <cellStyle name="Normal 2 2 2 8 2 2 3 4" xfId="24102" xr:uid="{00000000-0005-0000-0000-0000A82D0000}"/>
    <cellStyle name="Normal 2 2 2 8 2 2 4" xfId="5544" xr:uid="{00000000-0005-0000-0000-0000A92D0000}"/>
    <cellStyle name="Normal 2 2 2 8 2 2 4 2" xfId="14574" xr:uid="{00000000-0005-0000-0000-0000AA2D0000}"/>
    <cellStyle name="Normal 2 2 2 8 2 2 4 2 2" xfId="34626" xr:uid="{00000000-0005-0000-0000-0000AB2D0000}"/>
    <cellStyle name="Normal 2 2 2 8 2 2 4 3" xfId="25596" xr:uid="{00000000-0005-0000-0000-0000AC2D0000}"/>
    <cellStyle name="Normal 2 2 2 8 2 2 5" xfId="10092" xr:uid="{00000000-0005-0000-0000-0000AD2D0000}"/>
    <cellStyle name="Normal 2 2 2 8 2 2 5 2" xfId="30144" xr:uid="{00000000-0005-0000-0000-0000AE2D0000}"/>
    <cellStyle name="Normal 2 2 2 8 2 2 6" xfId="21114" xr:uid="{00000000-0005-0000-0000-0000AF2D0000}"/>
    <cellStyle name="Normal 2 2 2 8 2 3" xfId="1813" xr:uid="{00000000-0005-0000-0000-0000B02D0000}"/>
    <cellStyle name="Normal 2 2 2 8 2 3 2" xfId="6295" xr:uid="{00000000-0005-0000-0000-0000B12D0000}"/>
    <cellStyle name="Normal 2 2 2 8 2 3 2 2" xfId="15325" xr:uid="{00000000-0005-0000-0000-0000B22D0000}"/>
    <cellStyle name="Normal 2 2 2 8 2 3 2 2 2" xfId="35377" xr:uid="{00000000-0005-0000-0000-0000B32D0000}"/>
    <cellStyle name="Normal 2 2 2 8 2 3 2 3" xfId="26347" xr:uid="{00000000-0005-0000-0000-0000B42D0000}"/>
    <cellStyle name="Normal 2 2 2 8 2 3 3" xfId="10843" xr:uid="{00000000-0005-0000-0000-0000B52D0000}"/>
    <cellStyle name="Normal 2 2 2 8 2 3 3 2" xfId="30895" xr:uid="{00000000-0005-0000-0000-0000B62D0000}"/>
    <cellStyle name="Normal 2 2 2 8 2 3 4" xfId="21865" xr:uid="{00000000-0005-0000-0000-0000B72D0000}"/>
    <cellStyle name="Normal 2 2 2 8 2 4" xfId="3307" xr:uid="{00000000-0005-0000-0000-0000B82D0000}"/>
    <cellStyle name="Normal 2 2 2 8 2 4 2" xfId="7789" xr:uid="{00000000-0005-0000-0000-0000B92D0000}"/>
    <cellStyle name="Normal 2 2 2 8 2 4 2 2" xfId="16819" xr:uid="{00000000-0005-0000-0000-0000BA2D0000}"/>
    <cellStyle name="Normal 2 2 2 8 2 4 2 2 2" xfId="36871" xr:uid="{00000000-0005-0000-0000-0000BB2D0000}"/>
    <cellStyle name="Normal 2 2 2 8 2 4 2 3" xfId="27841" xr:uid="{00000000-0005-0000-0000-0000BC2D0000}"/>
    <cellStyle name="Normal 2 2 2 8 2 4 3" xfId="12337" xr:uid="{00000000-0005-0000-0000-0000BD2D0000}"/>
    <cellStyle name="Normal 2 2 2 8 2 4 3 2" xfId="32389" xr:uid="{00000000-0005-0000-0000-0000BE2D0000}"/>
    <cellStyle name="Normal 2 2 2 8 2 4 4" xfId="23359" xr:uid="{00000000-0005-0000-0000-0000BF2D0000}"/>
    <cellStyle name="Normal 2 2 2 8 2 5" xfId="4801" xr:uid="{00000000-0005-0000-0000-0000C02D0000}"/>
    <cellStyle name="Normal 2 2 2 8 2 5 2" xfId="13831" xr:uid="{00000000-0005-0000-0000-0000C12D0000}"/>
    <cellStyle name="Normal 2 2 2 8 2 5 2 2" xfId="33883" xr:uid="{00000000-0005-0000-0000-0000C22D0000}"/>
    <cellStyle name="Normal 2 2 2 8 2 5 3" xfId="24853" xr:uid="{00000000-0005-0000-0000-0000C32D0000}"/>
    <cellStyle name="Normal 2 2 2 8 2 6" xfId="9349" xr:uid="{00000000-0005-0000-0000-0000C42D0000}"/>
    <cellStyle name="Normal 2 2 2 8 2 6 2" xfId="29401" xr:uid="{00000000-0005-0000-0000-0000C52D0000}"/>
    <cellStyle name="Normal 2 2 2 8 2 7" xfId="20371" xr:uid="{00000000-0005-0000-0000-0000C62D0000}"/>
    <cellStyle name="Normal 2 2 2 8 3" xfId="505" xr:uid="{00000000-0005-0000-0000-0000C72D0000}"/>
    <cellStyle name="Normal 2 2 2 8 3 2" xfId="1252" xr:uid="{00000000-0005-0000-0000-0000C82D0000}"/>
    <cellStyle name="Normal 2 2 2 8 3 2 2" xfId="2746" xr:uid="{00000000-0005-0000-0000-0000C92D0000}"/>
    <cellStyle name="Normal 2 2 2 8 3 2 2 2" xfId="7228" xr:uid="{00000000-0005-0000-0000-0000CA2D0000}"/>
    <cellStyle name="Normal 2 2 2 8 3 2 2 2 2" xfId="16258" xr:uid="{00000000-0005-0000-0000-0000CB2D0000}"/>
    <cellStyle name="Normal 2 2 2 8 3 2 2 2 2 2" xfId="36310" xr:uid="{00000000-0005-0000-0000-0000CC2D0000}"/>
    <cellStyle name="Normal 2 2 2 8 3 2 2 2 3" xfId="27280" xr:uid="{00000000-0005-0000-0000-0000CD2D0000}"/>
    <cellStyle name="Normal 2 2 2 8 3 2 2 3" xfId="11776" xr:uid="{00000000-0005-0000-0000-0000CE2D0000}"/>
    <cellStyle name="Normal 2 2 2 8 3 2 2 3 2" xfId="31828" xr:uid="{00000000-0005-0000-0000-0000CF2D0000}"/>
    <cellStyle name="Normal 2 2 2 8 3 2 2 4" xfId="22798" xr:uid="{00000000-0005-0000-0000-0000D02D0000}"/>
    <cellStyle name="Normal 2 2 2 8 3 2 3" xfId="4240" xr:uid="{00000000-0005-0000-0000-0000D12D0000}"/>
    <cellStyle name="Normal 2 2 2 8 3 2 3 2" xfId="8722" xr:uid="{00000000-0005-0000-0000-0000D22D0000}"/>
    <cellStyle name="Normal 2 2 2 8 3 2 3 2 2" xfId="17752" xr:uid="{00000000-0005-0000-0000-0000D32D0000}"/>
    <cellStyle name="Normal 2 2 2 8 3 2 3 2 2 2" xfId="37804" xr:uid="{00000000-0005-0000-0000-0000D42D0000}"/>
    <cellStyle name="Normal 2 2 2 8 3 2 3 2 3" xfId="28774" xr:uid="{00000000-0005-0000-0000-0000D52D0000}"/>
    <cellStyle name="Normal 2 2 2 8 3 2 3 3" xfId="13270" xr:uid="{00000000-0005-0000-0000-0000D62D0000}"/>
    <cellStyle name="Normal 2 2 2 8 3 2 3 3 2" xfId="33322" xr:uid="{00000000-0005-0000-0000-0000D72D0000}"/>
    <cellStyle name="Normal 2 2 2 8 3 2 3 4" xfId="24292" xr:uid="{00000000-0005-0000-0000-0000D82D0000}"/>
    <cellStyle name="Normal 2 2 2 8 3 2 4" xfId="5734" xr:uid="{00000000-0005-0000-0000-0000D92D0000}"/>
    <cellStyle name="Normal 2 2 2 8 3 2 4 2" xfId="14764" xr:uid="{00000000-0005-0000-0000-0000DA2D0000}"/>
    <cellStyle name="Normal 2 2 2 8 3 2 4 2 2" xfId="34816" xr:uid="{00000000-0005-0000-0000-0000DB2D0000}"/>
    <cellStyle name="Normal 2 2 2 8 3 2 4 3" xfId="25786" xr:uid="{00000000-0005-0000-0000-0000DC2D0000}"/>
    <cellStyle name="Normal 2 2 2 8 3 2 5" xfId="10282" xr:uid="{00000000-0005-0000-0000-0000DD2D0000}"/>
    <cellStyle name="Normal 2 2 2 8 3 2 5 2" xfId="30334" xr:uid="{00000000-0005-0000-0000-0000DE2D0000}"/>
    <cellStyle name="Normal 2 2 2 8 3 2 6" xfId="21304" xr:uid="{00000000-0005-0000-0000-0000DF2D0000}"/>
    <cellStyle name="Normal 2 2 2 8 3 3" xfId="1999" xr:uid="{00000000-0005-0000-0000-0000E02D0000}"/>
    <cellStyle name="Normal 2 2 2 8 3 3 2" xfId="6481" xr:uid="{00000000-0005-0000-0000-0000E12D0000}"/>
    <cellStyle name="Normal 2 2 2 8 3 3 2 2" xfId="15511" xr:uid="{00000000-0005-0000-0000-0000E22D0000}"/>
    <cellStyle name="Normal 2 2 2 8 3 3 2 2 2" xfId="35563" xr:uid="{00000000-0005-0000-0000-0000E32D0000}"/>
    <cellStyle name="Normal 2 2 2 8 3 3 2 3" xfId="26533" xr:uid="{00000000-0005-0000-0000-0000E42D0000}"/>
    <cellStyle name="Normal 2 2 2 8 3 3 3" xfId="11029" xr:uid="{00000000-0005-0000-0000-0000E52D0000}"/>
    <cellStyle name="Normal 2 2 2 8 3 3 3 2" xfId="31081" xr:uid="{00000000-0005-0000-0000-0000E62D0000}"/>
    <cellStyle name="Normal 2 2 2 8 3 3 4" xfId="22051" xr:uid="{00000000-0005-0000-0000-0000E72D0000}"/>
    <cellStyle name="Normal 2 2 2 8 3 4" xfId="3493" xr:uid="{00000000-0005-0000-0000-0000E82D0000}"/>
    <cellStyle name="Normal 2 2 2 8 3 4 2" xfId="7975" xr:uid="{00000000-0005-0000-0000-0000E92D0000}"/>
    <cellStyle name="Normal 2 2 2 8 3 4 2 2" xfId="17005" xr:uid="{00000000-0005-0000-0000-0000EA2D0000}"/>
    <cellStyle name="Normal 2 2 2 8 3 4 2 2 2" xfId="37057" xr:uid="{00000000-0005-0000-0000-0000EB2D0000}"/>
    <cellStyle name="Normal 2 2 2 8 3 4 2 3" xfId="28027" xr:uid="{00000000-0005-0000-0000-0000EC2D0000}"/>
    <cellStyle name="Normal 2 2 2 8 3 4 3" xfId="12523" xr:uid="{00000000-0005-0000-0000-0000ED2D0000}"/>
    <cellStyle name="Normal 2 2 2 8 3 4 3 2" xfId="32575" xr:uid="{00000000-0005-0000-0000-0000EE2D0000}"/>
    <cellStyle name="Normal 2 2 2 8 3 4 4" xfId="23545" xr:uid="{00000000-0005-0000-0000-0000EF2D0000}"/>
    <cellStyle name="Normal 2 2 2 8 3 5" xfId="4987" xr:uid="{00000000-0005-0000-0000-0000F02D0000}"/>
    <cellStyle name="Normal 2 2 2 8 3 5 2" xfId="14017" xr:uid="{00000000-0005-0000-0000-0000F12D0000}"/>
    <cellStyle name="Normal 2 2 2 8 3 5 2 2" xfId="34069" xr:uid="{00000000-0005-0000-0000-0000F22D0000}"/>
    <cellStyle name="Normal 2 2 2 8 3 5 3" xfId="25039" xr:uid="{00000000-0005-0000-0000-0000F32D0000}"/>
    <cellStyle name="Normal 2 2 2 8 3 6" xfId="9535" xr:uid="{00000000-0005-0000-0000-0000F42D0000}"/>
    <cellStyle name="Normal 2 2 2 8 3 6 2" xfId="29587" xr:uid="{00000000-0005-0000-0000-0000F52D0000}"/>
    <cellStyle name="Normal 2 2 2 8 3 7" xfId="20557" xr:uid="{00000000-0005-0000-0000-0000F62D0000}"/>
    <cellStyle name="Normal 2 2 2 8 4" xfId="691" xr:uid="{00000000-0005-0000-0000-0000F72D0000}"/>
    <cellStyle name="Normal 2 2 2 8 4 2" xfId="1438" xr:uid="{00000000-0005-0000-0000-0000F82D0000}"/>
    <cellStyle name="Normal 2 2 2 8 4 2 2" xfId="2932" xr:uid="{00000000-0005-0000-0000-0000F92D0000}"/>
    <cellStyle name="Normal 2 2 2 8 4 2 2 2" xfId="7414" xr:uid="{00000000-0005-0000-0000-0000FA2D0000}"/>
    <cellStyle name="Normal 2 2 2 8 4 2 2 2 2" xfId="16444" xr:uid="{00000000-0005-0000-0000-0000FB2D0000}"/>
    <cellStyle name="Normal 2 2 2 8 4 2 2 2 2 2" xfId="36496" xr:uid="{00000000-0005-0000-0000-0000FC2D0000}"/>
    <cellStyle name="Normal 2 2 2 8 4 2 2 2 3" xfId="27466" xr:uid="{00000000-0005-0000-0000-0000FD2D0000}"/>
    <cellStyle name="Normal 2 2 2 8 4 2 2 3" xfId="11962" xr:uid="{00000000-0005-0000-0000-0000FE2D0000}"/>
    <cellStyle name="Normal 2 2 2 8 4 2 2 3 2" xfId="32014" xr:uid="{00000000-0005-0000-0000-0000FF2D0000}"/>
    <cellStyle name="Normal 2 2 2 8 4 2 2 4" xfId="22984" xr:uid="{00000000-0005-0000-0000-0000002E0000}"/>
    <cellStyle name="Normal 2 2 2 8 4 2 3" xfId="4426" xr:uid="{00000000-0005-0000-0000-0000012E0000}"/>
    <cellStyle name="Normal 2 2 2 8 4 2 3 2" xfId="8908" xr:uid="{00000000-0005-0000-0000-0000022E0000}"/>
    <cellStyle name="Normal 2 2 2 8 4 2 3 2 2" xfId="17938" xr:uid="{00000000-0005-0000-0000-0000032E0000}"/>
    <cellStyle name="Normal 2 2 2 8 4 2 3 2 2 2" xfId="37990" xr:uid="{00000000-0005-0000-0000-0000042E0000}"/>
    <cellStyle name="Normal 2 2 2 8 4 2 3 2 3" xfId="28960" xr:uid="{00000000-0005-0000-0000-0000052E0000}"/>
    <cellStyle name="Normal 2 2 2 8 4 2 3 3" xfId="13456" xr:uid="{00000000-0005-0000-0000-0000062E0000}"/>
    <cellStyle name="Normal 2 2 2 8 4 2 3 3 2" xfId="33508" xr:uid="{00000000-0005-0000-0000-0000072E0000}"/>
    <cellStyle name="Normal 2 2 2 8 4 2 3 4" xfId="24478" xr:uid="{00000000-0005-0000-0000-0000082E0000}"/>
    <cellStyle name="Normal 2 2 2 8 4 2 4" xfId="5920" xr:uid="{00000000-0005-0000-0000-0000092E0000}"/>
    <cellStyle name="Normal 2 2 2 8 4 2 4 2" xfId="14950" xr:uid="{00000000-0005-0000-0000-00000A2E0000}"/>
    <cellStyle name="Normal 2 2 2 8 4 2 4 2 2" xfId="35002" xr:uid="{00000000-0005-0000-0000-00000B2E0000}"/>
    <cellStyle name="Normal 2 2 2 8 4 2 4 3" xfId="25972" xr:uid="{00000000-0005-0000-0000-00000C2E0000}"/>
    <cellStyle name="Normal 2 2 2 8 4 2 5" xfId="10468" xr:uid="{00000000-0005-0000-0000-00000D2E0000}"/>
    <cellStyle name="Normal 2 2 2 8 4 2 5 2" xfId="30520" xr:uid="{00000000-0005-0000-0000-00000E2E0000}"/>
    <cellStyle name="Normal 2 2 2 8 4 2 6" xfId="21490" xr:uid="{00000000-0005-0000-0000-00000F2E0000}"/>
    <cellStyle name="Normal 2 2 2 8 4 3" xfId="2185" xr:uid="{00000000-0005-0000-0000-0000102E0000}"/>
    <cellStyle name="Normal 2 2 2 8 4 3 2" xfId="6667" xr:uid="{00000000-0005-0000-0000-0000112E0000}"/>
    <cellStyle name="Normal 2 2 2 8 4 3 2 2" xfId="15697" xr:uid="{00000000-0005-0000-0000-0000122E0000}"/>
    <cellStyle name="Normal 2 2 2 8 4 3 2 2 2" xfId="35749" xr:uid="{00000000-0005-0000-0000-0000132E0000}"/>
    <cellStyle name="Normal 2 2 2 8 4 3 2 3" xfId="26719" xr:uid="{00000000-0005-0000-0000-0000142E0000}"/>
    <cellStyle name="Normal 2 2 2 8 4 3 3" xfId="11215" xr:uid="{00000000-0005-0000-0000-0000152E0000}"/>
    <cellStyle name="Normal 2 2 2 8 4 3 3 2" xfId="31267" xr:uid="{00000000-0005-0000-0000-0000162E0000}"/>
    <cellStyle name="Normal 2 2 2 8 4 3 4" xfId="22237" xr:uid="{00000000-0005-0000-0000-0000172E0000}"/>
    <cellStyle name="Normal 2 2 2 8 4 4" xfId="3679" xr:uid="{00000000-0005-0000-0000-0000182E0000}"/>
    <cellStyle name="Normal 2 2 2 8 4 4 2" xfId="8161" xr:uid="{00000000-0005-0000-0000-0000192E0000}"/>
    <cellStyle name="Normal 2 2 2 8 4 4 2 2" xfId="17191" xr:uid="{00000000-0005-0000-0000-00001A2E0000}"/>
    <cellStyle name="Normal 2 2 2 8 4 4 2 2 2" xfId="37243" xr:uid="{00000000-0005-0000-0000-00001B2E0000}"/>
    <cellStyle name="Normal 2 2 2 8 4 4 2 3" xfId="28213" xr:uid="{00000000-0005-0000-0000-00001C2E0000}"/>
    <cellStyle name="Normal 2 2 2 8 4 4 3" xfId="12709" xr:uid="{00000000-0005-0000-0000-00001D2E0000}"/>
    <cellStyle name="Normal 2 2 2 8 4 4 3 2" xfId="32761" xr:uid="{00000000-0005-0000-0000-00001E2E0000}"/>
    <cellStyle name="Normal 2 2 2 8 4 4 4" xfId="23731" xr:uid="{00000000-0005-0000-0000-00001F2E0000}"/>
    <cellStyle name="Normal 2 2 2 8 4 5" xfId="5173" xr:uid="{00000000-0005-0000-0000-0000202E0000}"/>
    <cellStyle name="Normal 2 2 2 8 4 5 2" xfId="14203" xr:uid="{00000000-0005-0000-0000-0000212E0000}"/>
    <cellStyle name="Normal 2 2 2 8 4 5 2 2" xfId="34255" xr:uid="{00000000-0005-0000-0000-0000222E0000}"/>
    <cellStyle name="Normal 2 2 2 8 4 5 3" xfId="25225" xr:uid="{00000000-0005-0000-0000-0000232E0000}"/>
    <cellStyle name="Normal 2 2 2 8 4 6" xfId="9721" xr:uid="{00000000-0005-0000-0000-0000242E0000}"/>
    <cellStyle name="Normal 2 2 2 8 4 6 2" xfId="29773" xr:uid="{00000000-0005-0000-0000-0000252E0000}"/>
    <cellStyle name="Normal 2 2 2 8 4 7" xfId="20743" xr:uid="{00000000-0005-0000-0000-0000262E0000}"/>
    <cellStyle name="Normal 2 2 2 8 5" xfId="878" xr:uid="{00000000-0005-0000-0000-0000272E0000}"/>
    <cellStyle name="Normal 2 2 2 8 5 2" xfId="2372" xr:uid="{00000000-0005-0000-0000-0000282E0000}"/>
    <cellStyle name="Normal 2 2 2 8 5 2 2" xfId="6854" xr:uid="{00000000-0005-0000-0000-0000292E0000}"/>
    <cellStyle name="Normal 2 2 2 8 5 2 2 2" xfId="15884" xr:uid="{00000000-0005-0000-0000-00002A2E0000}"/>
    <cellStyle name="Normal 2 2 2 8 5 2 2 2 2" xfId="35936" xr:uid="{00000000-0005-0000-0000-00002B2E0000}"/>
    <cellStyle name="Normal 2 2 2 8 5 2 2 3" xfId="26906" xr:uid="{00000000-0005-0000-0000-00002C2E0000}"/>
    <cellStyle name="Normal 2 2 2 8 5 2 3" xfId="11402" xr:uid="{00000000-0005-0000-0000-00002D2E0000}"/>
    <cellStyle name="Normal 2 2 2 8 5 2 3 2" xfId="31454" xr:uid="{00000000-0005-0000-0000-00002E2E0000}"/>
    <cellStyle name="Normal 2 2 2 8 5 2 4" xfId="22424" xr:uid="{00000000-0005-0000-0000-00002F2E0000}"/>
    <cellStyle name="Normal 2 2 2 8 5 3" xfId="3866" xr:uid="{00000000-0005-0000-0000-0000302E0000}"/>
    <cellStyle name="Normal 2 2 2 8 5 3 2" xfId="8348" xr:uid="{00000000-0005-0000-0000-0000312E0000}"/>
    <cellStyle name="Normal 2 2 2 8 5 3 2 2" xfId="17378" xr:uid="{00000000-0005-0000-0000-0000322E0000}"/>
    <cellStyle name="Normal 2 2 2 8 5 3 2 2 2" xfId="37430" xr:uid="{00000000-0005-0000-0000-0000332E0000}"/>
    <cellStyle name="Normal 2 2 2 8 5 3 2 3" xfId="28400" xr:uid="{00000000-0005-0000-0000-0000342E0000}"/>
    <cellStyle name="Normal 2 2 2 8 5 3 3" xfId="12896" xr:uid="{00000000-0005-0000-0000-0000352E0000}"/>
    <cellStyle name="Normal 2 2 2 8 5 3 3 2" xfId="32948" xr:uid="{00000000-0005-0000-0000-0000362E0000}"/>
    <cellStyle name="Normal 2 2 2 8 5 3 4" xfId="23918" xr:uid="{00000000-0005-0000-0000-0000372E0000}"/>
    <cellStyle name="Normal 2 2 2 8 5 4" xfId="5360" xr:uid="{00000000-0005-0000-0000-0000382E0000}"/>
    <cellStyle name="Normal 2 2 2 8 5 4 2" xfId="14390" xr:uid="{00000000-0005-0000-0000-0000392E0000}"/>
    <cellStyle name="Normal 2 2 2 8 5 4 2 2" xfId="34442" xr:uid="{00000000-0005-0000-0000-00003A2E0000}"/>
    <cellStyle name="Normal 2 2 2 8 5 4 3" xfId="25412" xr:uid="{00000000-0005-0000-0000-00003B2E0000}"/>
    <cellStyle name="Normal 2 2 2 8 5 5" xfId="9908" xr:uid="{00000000-0005-0000-0000-00003C2E0000}"/>
    <cellStyle name="Normal 2 2 2 8 5 5 2" xfId="29960" xr:uid="{00000000-0005-0000-0000-00003D2E0000}"/>
    <cellStyle name="Normal 2 2 2 8 5 6" xfId="20930" xr:uid="{00000000-0005-0000-0000-00003E2E0000}"/>
    <cellStyle name="Normal 2 2 2 8 6" xfId="1627" xr:uid="{00000000-0005-0000-0000-00003F2E0000}"/>
    <cellStyle name="Normal 2 2 2 8 6 2" xfId="6109" xr:uid="{00000000-0005-0000-0000-0000402E0000}"/>
    <cellStyle name="Normal 2 2 2 8 6 2 2" xfId="15139" xr:uid="{00000000-0005-0000-0000-0000412E0000}"/>
    <cellStyle name="Normal 2 2 2 8 6 2 2 2" xfId="35191" xr:uid="{00000000-0005-0000-0000-0000422E0000}"/>
    <cellStyle name="Normal 2 2 2 8 6 2 3" xfId="26161" xr:uid="{00000000-0005-0000-0000-0000432E0000}"/>
    <cellStyle name="Normal 2 2 2 8 6 3" xfId="10657" xr:uid="{00000000-0005-0000-0000-0000442E0000}"/>
    <cellStyle name="Normal 2 2 2 8 6 3 2" xfId="30709" xr:uid="{00000000-0005-0000-0000-0000452E0000}"/>
    <cellStyle name="Normal 2 2 2 8 6 4" xfId="21679" xr:uid="{00000000-0005-0000-0000-0000462E0000}"/>
    <cellStyle name="Normal 2 2 2 8 7" xfId="3121" xr:uid="{00000000-0005-0000-0000-0000472E0000}"/>
    <cellStyle name="Normal 2 2 2 8 7 2" xfId="7603" xr:uid="{00000000-0005-0000-0000-0000482E0000}"/>
    <cellStyle name="Normal 2 2 2 8 7 2 2" xfId="16633" xr:uid="{00000000-0005-0000-0000-0000492E0000}"/>
    <cellStyle name="Normal 2 2 2 8 7 2 2 2" xfId="36685" xr:uid="{00000000-0005-0000-0000-00004A2E0000}"/>
    <cellStyle name="Normal 2 2 2 8 7 2 3" xfId="27655" xr:uid="{00000000-0005-0000-0000-00004B2E0000}"/>
    <cellStyle name="Normal 2 2 2 8 7 3" xfId="12151" xr:uid="{00000000-0005-0000-0000-00004C2E0000}"/>
    <cellStyle name="Normal 2 2 2 8 7 3 2" xfId="32203" xr:uid="{00000000-0005-0000-0000-00004D2E0000}"/>
    <cellStyle name="Normal 2 2 2 8 7 4" xfId="23173" xr:uid="{00000000-0005-0000-0000-00004E2E0000}"/>
    <cellStyle name="Normal 2 2 2 8 8" xfId="4615" xr:uid="{00000000-0005-0000-0000-00004F2E0000}"/>
    <cellStyle name="Normal 2 2 2 8 8 2" xfId="13645" xr:uid="{00000000-0005-0000-0000-0000502E0000}"/>
    <cellStyle name="Normal 2 2 2 8 8 2 2" xfId="33697" xr:uid="{00000000-0005-0000-0000-0000512E0000}"/>
    <cellStyle name="Normal 2 2 2 8 8 3" xfId="24667" xr:uid="{00000000-0005-0000-0000-0000522E0000}"/>
    <cellStyle name="Normal 2 2 2 8 9" xfId="9163" xr:uid="{00000000-0005-0000-0000-0000532E0000}"/>
    <cellStyle name="Normal 2 2 2 8 9 2" xfId="29215" xr:uid="{00000000-0005-0000-0000-0000542E0000}"/>
    <cellStyle name="Normal 2 2 2 9" xfId="156" xr:uid="{00000000-0005-0000-0000-0000552E0000}"/>
    <cellStyle name="Normal 2 2 2 9 10" xfId="20208" xr:uid="{00000000-0005-0000-0000-0000562E0000}"/>
    <cellStyle name="Normal 2 2 2 9 2" xfId="342" xr:uid="{00000000-0005-0000-0000-0000572E0000}"/>
    <cellStyle name="Normal 2 2 2 9 2 2" xfId="1085" xr:uid="{00000000-0005-0000-0000-0000582E0000}"/>
    <cellStyle name="Normal 2 2 2 9 2 2 2" xfId="2579" xr:uid="{00000000-0005-0000-0000-0000592E0000}"/>
    <cellStyle name="Normal 2 2 2 9 2 2 2 2" xfId="7061" xr:uid="{00000000-0005-0000-0000-00005A2E0000}"/>
    <cellStyle name="Normal 2 2 2 9 2 2 2 2 2" xfId="16091" xr:uid="{00000000-0005-0000-0000-00005B2E0000}"/>
    <cellStyle name="Normal 2 2 2 9 2 2 2 2 2 2" xfId="36143" xr:uid="{00000000-0005-0000-0000-00005C2E0000}"/>
    <cellStyle name="Normal 2 2 2 9 2 2 2 2 3" xfId="27113" xr:uid="{00000000-0005-0000-0000-00005D2E0000}"/>
    <cellStyle name="Normal 2 2 2 9 2 2 2 3" xfId="11609" xr:uid="{00000000-0005-0000-0000-00005E2E0000}"/>
    <cellStyle name="Normal 2 2 2 9 2 2 2 3 2" xfId="31661" xr:uid="{00000000-0005-0000-0000-00005F2E0000}"/>
    <cellStyle name="Normal 2 2 2 9 2 2 2 4" xfId="22631" xr:uid="{00000000-0005-0000-0000-0000602E0000}"/>
    <cellStyle name="Normal 2 2 2 9 2 2 3" xfId="4073" xr:uid="{00000000-0005-0000-0000-0000612E0000}"/>
    <cellStyle name="Normal 2 2 2 9 2 2 3 2" xfId="8555" xr:uid="{00000000-0005-0000-0000-0000622E0000}"/>
    <cellStyle name="Normal 2 2 2 9 2 2 3 2 2" xfId="17585" xr:uid="{00000000-0005-0000-0000-0000632E0000}"/>
    <cellStyle name="Normal 2 2 2 9 2 2 3 2 2 2" xfId="37637" xr:uid="{00000000-0005-0000-0000-0000642E0000}"/>
    <cellStyle name="Normal 2 2 2 9 2 2 3 2 3" xfId="28607" xr:uid="{00000000-0005-0000-0000-0000652E0000}"/>
    <cellStyle name="Normal 2 2 2 9 2 2 3 3" xfId="13103" xr:uid="{00000000-0005-0000-0000-0000662E0000}"/>
    <cellStyle name="Normal 2 2 2 9 2 2 3 3 2" xfId="33155" xr:uid="{00000000-0005-0000-0000-0000672E0000}"/>
    <cellStyle name="Normal 2 2 2 9 2 2 3 4" xfId="24125" xr:uid="{00000000-0005-0000-0000-0000682E0000}"/>
    <cellStyle name="Normal 2 2 2 9 2 2 4" xfId="5567" xr:uid="{00000000-0005-0000-0000-0000692E0000}"/>
    <cellStyle name="Normal 2 2 2 9 2 2 4 2" xfId="14597" xr:uid="{00000000-0005-0000-0000-00006A2E0000}"/>
    <cellStyle name="Normal 2 2 2 9 2 2 4 2 2" xfId="34649" xr:uid="{00000000-0005-0000-0000-00006B2E0000}"/>
    <cellStyle name="Normal 2 2 2 9 2 2 4 3" xfId="25619" xr:uid="{00000000-0005-0000-0000-00006C2E0000}"/>
    <cellStyle name="Normal 2 2 2 9 2 2 5" xfId="10115" xr:uid="{00000000-0005-0000-0000-00006D2E0000}"/>
    <cellStyle name="Normal 2 2 2 9 2 2 5 2" xfId="30167" xr:uid="{00000000-0005-0000-0000-00006E2E0000}"/>
    <cellStyle name="Normal 2 2 2 9 2 2 6" xfId="21137" xr:uid="{00000000-0005-0000-0000-00006F2E0000}"/>
    <cellStyle name="Normal 2 2 2 9 2 3" xfId="1836" xr:uid="{00000000-0005-0000-0000-0000702E0000}"/>
    <cellStyle name="Normal 2 2 2 9 2 3 2" xfId="6318" xr:uid="{00000000-0005-0000-0000-0000712E0000}"/>
    <cellStyle name="Normal 2 2 2 9 2 3 2 2" xfId="15348" xr:uid="{00000000-0005-0000-0000-0000722E0000}"/>
    <cellStyle name="Normal 2 2 2 9 2 3 2 2 2" xfId="35400" xr:uid="{00000000-0005-0000-0000-0000732E0000}"/>
    <cellStyle name="Normal 2 2 2 9 2 3 2 3" xfId="26370" xr:uid="{00000000-0005-0000-0000-0000742E0000}"/>
    <cellStyle name="Normal 2 2 2 9 2 3 3" xfId="10866" xr:uid="{00000000-0005-0000-0000-0000752E0000}"/>
    <cellStyle name="Normal 2 2 2 9 2 3 3 2" xfId="30918" xr:uid="{00000000-0005-0000-0000-0000762E0000}"/>
    <cellStyle name="Normal 2 2 2 9 2 3 4" xfId="21888" xr:uid="{00000000-0005-0000-0000-0000772E0000}"/>
    <cellStyle name="Normal 2 2 2 9 2 4" xfId="3330" xr:uid="{00000000-0005-0000-0000-0000782E0000}"/>
    <cellStyle name="Normal 2 2 2 9 2 4 2" xfId="7812" xr:uid="{00000000-0005-0000-0000-0000792E0000}"/>
    <cellStyle name="Normal 2 2 2 9 2 4 2 2" xfId="16842" xr:uid="{00000000-0005-0000-0000-00007A2E0000}"/>
    <cellStyle name="Normal 2 2 2 9 2 4 2 2 2" xfId="36894" xr:uid="{00000000-0005-0000-0000-00007B2E0000}"/>
    <cellStyle name="Normal 2 2 2 9 2 4 2 3" xfId="27864" xr:uid="{00000000-0005-0000-0000-00007C2E0000}"/>
    <cellStyle name="Normal 2 2 2 9 2 4 3" xfId="12360" xr:uid="{00000000-0005-0000-0000-00007D2E0000}"/>
    <cellStyle name="Normal 2 2 2 9 2 4 3 2" xfId="32412" xr:uid="{00000000-0005-0000-0000-00007E2E0000}"/>
    <cellStyle name="Normal 2 2 2 9 2 4 4" xfId="23382" xr:uid="{00000000-0005-0000-0000-00007F2E0000}"/>
    <cellStyle name="Normal 2 2 2 9 2 5" xfId="4824" xr:uid="{00000000-0005-0000-0000-0000802E0000}"/>
    <cellStyle name="Normal 2 2 2 9 2 5 2" xfId="13854" xr:uid="{00000000-0005-0000-0000-0000812E0000}"/>
    <cellStyle name="Normal 2 2 2 9 2 5 2 2" xfId="33906" xr:uid="{00000000-0005-0000-0000-0000822E0000}"/>
    <cellStyle name="Normal 2 2 2 9 2 5 3" xfId="24876" xr:uid="{00000000-0005-0000-0000-0000832E0000}"/>
    <cellStyle name="Normal 2 2 2 9 2 6" xfId="9372" xr:uid="{00000000-0005-0000-0000-0000842E0000}"/>
    <cellStyle name="Normal 2 2 2 9 2 6 2" xfId="29424" xr:uid="{00000000-0005-0000-0000-0000852E0000}"/>
    <cellStyle name="Normal 2 2 2 9 2 7" xfId="20394" xr:uid="{00000000-0005-0000-0000-0000862E0000}"/>
    <cellStyle name="Normal 2 2 2 9 3" xfId="528" xr:uid="{00000000-0005-0000-0000-0000872E0000}"/>
    <cellStyle name="Normal 2 2 2 9 3 2" xfId="1275" xr:uid="{00000000-0005-0000-0000-0000882E0000}"/>
    <cellStyle name="Normal 2 2 2 9 3 2 2" xfId="2769" xr:uid="{00000000-0005-0000-0000-0000892E0000}"/>
    <cellStyle name="Normal 2 2 2 9 3 2 2 2" xfId="7251" xr:uid="{00000000-0005-0000-0000-00008A2E0000}"/>
    <cellStyle name="Normal 2 2 2 9 3 2 2 2 2" xfId="16281" xr:uid="{00000000-0005-0000-0000-00008B2E0000}"/>
    <cellStyle name="Normal 2 2 2 9 3 2 2 2 2 2" xfId="36333" xr:uid="{00000000-0005-0000-0000-00008C2E0000}"/>
    <cellStyle name="Normal 2 2 2 9 3 2 2 2 3" xfId="27303" xr:uid="{00000000-0005-0000-0000-00008D2E0000}"/>
    <cellStyle name="Normal 2 2 2 9 3 2 2 3" xfId="11799" xr:uid="{00000000-0005-0000-0000-00008E2E0000}"/>
    <cellStyle name="Normal 2 2 2 9 3 2 2 3 2" xfId="31851" xr:uid="{00000000-0005-0000-0000-00008F2E0000}"/>
    <cellStyle name="Normal 2 2 2 9 3 2 2 4" xfId="22821" xr:uid="{00000000-0005-0000-0000-0000902E0000}"/>
    <cellStyle name="Normal 2 2 2 9 3 2 3" xfId="4263" xr:uid="{00000000-0005-0000-0000-0000912E0000}"/>
    <cellStyle name="Normal 2 2 2 9 3 2 3 2" xfId="8745" xr:uid="{00000000-0005-0000-0000-0000922E0000}"/>
    <cellStyle name="Normal 2 2 2 9 3 2 3 2 2" xfId="17775" xr:uid="{00000000-0005-0000-0000-0000932E0000}"/>
    <cellStyle name="Normal 2 2 2 9 3 2 3 2 2 2" xfId="37827" xr:uid="{00000000-0005-0000-0000-0000942E0000}"/>
    <cellStyle name="Normal 2 2 2 9 3 2 3 2 3" xfId="28797" xr:uid="{00000000-0005-0000-0000-0000952E0000}"/>
    <cellStyle name="Normal 2 2 2 9 3 2 3 3" xfId="13293" xr:uid="{00000000-0005-0000-0000-0000962E0000}"/>
    <cellStyle name="Normal 2 2 2 9 3 2 3 3 2" xfId="33345" xr:uid="{00000000-0005-0000-0000-0000972E0000}"/>
    <cellStyle name="Normal 2 2 2 9 3 2 3 4" xfId="24315" xr:uid="{00000000-0005-0000-0000-0000982E0000}"/>
    <cellStyle name="Normal 2 2 2 9 3 2 4" xfId="5757" xr:uid="{00000000-0005-0000-0000-0000992E0000}"/>
    <cellStyle name="Normal 2 2 2 9 3 2 4 2" xfId="14787" xr:uid="{00000000-0005-0000-0000-00009A2E0000}"/>
    <cellStyle name="Normal 2 2 2 9 3 2 4 2 2" xfId="34839" xr:uid="{00000000-0005-0000-0000-00009B2E0000}"/>
    <cellStyle name="Normal 2 2 2 9 3 2 4 3" xfId="25809" xr:uid="{00000000-0005-0000-0000-00009C2E0000}"/>
    <cellStyle name="Normal 2 2 2 9 3 2 5" xfId="10305" xr:uid="{00000000-0005-0000-0000-00009D2E0000}"/>
    <cellStyle name="Normal 2 2 2 9 3 2 5 2" xfId="30357" xr:uid="{00000000-0005-0000-0000-00009E2E0000}"/>
    <cellStyle name="Normal 2 2 2 9 3 2 6" xfId="21327" xr:uid="{00000000-0005-0000-0000-00009F2E0000}"/>
    <cellStyle name="Normal 2 2 2 9 3 3" xfId="2022" xr:uid="{00000000-0005-0000-0000-0000A02E0000}"/>
    <cellStyle name="Normal 2 2 2 9 3 3 2" xfId="6504" xr:uid="{00000000-0005-0000-0000-0000A12E0000}"/>
    <cellStyle name="Normal 2 2 2 9 3 3 2 2" xfId="15534" xr:uid="{00000000-0005-0000-0000-0000A22E0000}"/>
    <cellStyle name="Normal 2 2 2 9 3 3 2 2 2" xfId="35586" xr:uid="{00000000-0005-0000-0000-0000A32E0000}"/>
    <cellStyle name="Normal 2 2 2 9 3 3 2 3" xfId="26556" xr:uid="{00000000-0005-0000-0000-0000A42E0000}"/>
    <cellStyle name="Normal 2 2 2 9 3 3 3" xfId="11052" xr:uid="{00000000-0005-0000-0000-0000A52E0000}"/>
    <cellStyle name="Normal 2 2 2 9 3 3 3 2" xfId="31104" xr:uid="{00000000-0005-0000-0000-0000A62E0000}"/>
    <cellStyle name="Normal 2 2 2 9 3 3 4" xfId="22074" xr:uid="{00000000-0005-0000-0000-0000A72E0000}"/>
    <cellStyle name="Normal 2 2 2 9 3 4" xfId="3516" xr:uid="{00000000-0005-0000-0000-0000A82E0000}"/>
    <cellStyle name="Normal 2 2 2 9 3 4 2" xfId="7998" xr:uid="{00000000-0005-0000-0000-0000A92E0000}"/>
    <cellStyle name="Normal 2 2 2 9 3 4 2 2" xfId="17028" xr:uid="{00000000-0005-0000-0000-0000AA2E0000}"/>
    <cellStyle name="Normal 2 2 2 9 3 4 2 2 2" xfId="37080" xr:uid="{00000000-0005-0000-0000-0000AB2E0000}"/>
    <cellStyle name="Normal 2 2 2 9 3 4 2 3" xfId="28050" xr:uid="{00000000-0005-0000-0000-0000AC2E0000}"/>
    <cellStyle name="Normal 2 2 2 9 3 4 3" xfId="12546" xr:uid="{00000000-0005-0000-0000-0000AD2E0000}"/>
    <cellStyle name="Normal 2 2 2 9 3 4 3 2" xfId="32598" xr:uid="{00000000-0005-0000-0000-0000AE2E0000}"/>
    <cellStyle name="Normal 2 2 2 9 3 4 4" xfId="23568" xr:uid="{00000000-0005-0000-0000-0000AF2E0000}"/>
    <cellStyle name="Normal 2 2 2 9 3 5" xfId="5010" xr:uid="{00000000-0005-0000-0000-0000B02E0000}"/>
    <cellStyle name="Normal 2 2 2 9 3 5 2" xfId="14040" xr:uid="{00000000-0005-0000-0000-0000B12E0000}"/>
    <cellStyle name="Normal 2 2 2 9 3 5 2 2" xfId="34092" xr:uid="{00000000-0005-0000-0000-0000B22E0000}"/>
    <cellStyle name="Normal 2 2 2 9 3 5 3" xfId="25062" xr:uid="{00000000-0005-0000-0000-0000B32E0000}"/>
    <cellStyle name="Normal 2 2 2 9 3 6" xfId="9558" xr:uid="{00000000-0005-0000-0000-0000B42E0000}"/>
    <cellStyle name="Normal 2 2 2 9 3 6 2" xfId="29610" xr:uid="{00000000-0005-0000-0000-0000B52E0000}"/>
    <cellStyle name="Normal 2 2 2 9 3 7" xfId="20580" xr:uid="{00000000-0005-0000-0000-0000B62E0000}"/>
    <cellStyle name="Normal 2 2 2 9 4" xfId="714" xr:uid="{00000000-0005-0000-0000-0000B72E0000}"/>
    <cellStyle name="Normal 2 2 2 9 4 2" xfId="1461" xr:uid="{00000000-0005-0000-0000-0000B82E0000}"/>
    <cellStyle name="Normal 2 2 2 9 4 2 2" xfId="2955" xr:uid="{00000000-0005-0000-0000-0000B92E0000}"/>
    <cellStyle name="Normal 2 2 2 9 4 2 2 2" xfId="7437" xr:uid="{00000000-0005-0000-0000-0000BA2E0000}"/>
    <cellStyle name="Normal 2 2 2 9 4 2 2 2 2" xfId="16467" xr:uid="{00000000-0005-0000-0000-0000BB2E0000}"/>
    <cellStyle name="Normal 2 2 2 9 4 2 2 2 2 2" xfId="36519" xr:uid="{00000000-0005-0000-0000-0000BC2E0000}"/>
    <cellStyle name="Normal 2 2 2 9 4 2 2 2 3" xfId="27489" xr:uid="{00000000-0005-0000-0000-0000BD2E0000}"/>
    <cellStyle name="Normal 2 2 2 9 4 2 2 3" xfId="11985" xr:uid="{00000000-0005-0000-0000-0000BE2E0000}"/>
    <cellStyle name="Normal 2 2 2 9 4 2 2 3 2" xfId="32037" xr:uid="{00000000-0005-0000-0000-0000BF2E0000}"/>
    <cellStyle name="Normal 2 2 2 9 4 2 2 4" xfId="23007" xr:uid="{00000000-0005-0000-0000-0000C02E0000}"/>
    <cellStyle name="Normal 2 2 2 9 4 2 3" xfId="4449" xr:uid="{00000000-0005-0000-0000-0000C12E0000}"/>
    <cellStyle name="Normal 2 2 2 9 4 2 3 2" xfId="8931" xr:uid="{00000000-0005-0000-0000-0000C22E0000}"/>
    <cellStyle name="Normal 2 2 2 9 4 2 3 2 2" xfId="17961" xr:uid="{00000000-0005-0000-0000-0000C32E0000}"/>
    <cellStyle name="Normal 2 2 2 9 4 2 3 2 2 2" xfId="38013" xr:uid="{00000000-0005-0000-0000-0000C42E0000}"/>
    <cellStyle name="Normal 2 2 2 9 4 2 3 2 3" xfId="28983" xr:uid="{00000000-0005-0000-0000-0000C52E0000}"/>
    <cellStyle name="Normal 2 2 2 9 4 2 3 3" xfId="13479" xr:uid="{00000000-0005-0000-0000-0000C62E0000}"/>
    <cellStyle name="Normal 2 2 2 9 4 2 3 3 2" xfId="33531" xr:uid="{00000000-0005-0000-0000-0000C72E0000}"/>
    <cellStyle name="Normal 2 2 2 9 4 2 3 4" xfId="24501" xr:uid="{00000000-0005-0000-0000-0000C82E0000}"/>
    <cellStyle name="Normal 2 2 2 9 4 2 4" xfId="5943" xr:uid="{00000000-0005-0000-0000-0000C92E0000}"/>
    <cellStyle name="Normal 2 2 2 9 4 2 4 2" xfId="14973" xr:uid="{00000000-0005-0000-0000-0000CA2E0000}"/>
    <cellStyle name="Normal 2 2 2 9 4 2 4 2 2" xfId="35025" xr:uid="{00000000-0005-0000-0000-0000CB2E0000}"/>
    <cellStyle name="Normal 2 2 2 9 4 2 4 3" xfId="25995" xr:uid="{00000000-0005-0000-0000-0000CC2E0000}"/>
    <cellStyle name="Normal 2 2 2 9 4 2 5" xfId="10491" xr:uid="{00000000-0005-0000-0000-0000CD2E0000}"/>
    <cellStyle name="Normal 2 2 2 9 4 2 5 2" xfId="30543" xr:uid="{00000000-0005-0000-0000-0000CE2E0000}"/>
    <cellStyle name="Normal 2 2 2 9 4 2 6" xfId="21513" xr:uid="{00000000-0005-0000-0000-0000CF2E0000}"/>
    <cellStyle name="Normal 2 2 2 9 4 3" xfId="2208" xr:uid="{00000000-0005-0000-0000-0000D02E0000}"/>
    <cellStyle name="Normal 2 2 2 9 4 3 2" xfId="6690" xr:uid="{00000000-0005-0000-0000-0000D12E0000}"/>
    <cellStyle name="Normal 2 2 2 9 4 3 2 2" xfId="15720" xr:uid="{00000000-0005-0000-0000-0000D22E0000}"/>
    <cellStyle name="Normal 2 2 2 9 4 3 2 2 2" xfId="35772" xr:uid="{00000000-0005-0000-0000-0000D32E0000}"/>
    <cellStyle name="Normal 2 2 2 9 4 3 2 3" xfId="26742" xr:uid="{00000000-0005-0000-0000-0000D42E0000}"/>
    <cellStyle name="Normal 2 2 2 9 4 3 3" xfId="11238" xr:uid="{00000000-0005-0000-0000-0000D52E0000}"/>
    <cellStyle name="Normal 2 2 2 9 4 3 3 2" xfId="31290" xr:uid="{00000000-0005-0000-0000-0000D62E0000}"/>
    <cellStyle name="Normal 2 2 2 9 4 3 4" xfId="22260" xr:uid="{00000000-0005-0000-0000-0000D72E0000}"/>
    <cellStyle name="Normal 2 2 2 9 4 4" xfId="3702" xr:uid="{00000000-0005-0000-0000-0000D82E0000}"/>
    <cellStyle name="Normal 2 2 2 9 4 4 2" xfId="8184" xr:uid="{00000000-0005-0000-0000-0000D92E0000}"/>
    <cellStyle name="Normal 2 2 2 9 4 4 2 2" xfId="17214" xr:uid="{00000000-0005-0000-0000-0000DA2E0000}"/>
    <cellStyle name="Normal 2 2 2 9 4 4 2 2 2" xfId="37266" xr:uid="{00000000-0005-0000-0000-0000DB2E0000}"/>
    <cellStyle name="Normal 2 2 2 9 4 4 2 3" xfId="28236" xr:uid="{00000000-0005-0000-0000-0000DC2E0000}"/>
    <cellStyle name="Normal 2 2 2 9 4 4 3" xfId="12732" xr:uid="{00000000-0005-0000-0000-0000DD2E0000}"/>
    <cellStyle name="Normal 2 2 2 9 4 4 3 2" xfId="32784" xr:uid="{00000000-0005-0000-0000-0000DE2E0000}"/>
    <cellStyle name="Normal 2 2 2 9 4 4 4" xfId="23754" xr:uid="{00000000-0005-0000-0000-0000DF2E0000}"/>
    <cellStyle name="Normal 2 2 2 9 4 5" xfId="5196" xr:uid="{00000000-0005-0000-0000-0000E02E0000}"/>
    <cellStyle name="Normal 2 2 2 9 4 5 2" xfId="14226" xr:uid="{00000000-0005-0000-0000-0000E12E0000}"/>
    <cellStyle name="Normal 2 2 2 9 4 5 2 2" xfId="34278" xr:uid="{00000000-0005-0000-0000-0000E22E0000}"/>
    <cellStyle name="Normal 2 2 2 9 4 5 3" xfId="25248" xr:uid="{00000000-0005-0000-0000-0000E32E0000}"/>
    <cellStyle name="Normal 2 2 2 9 4 6" xfId="9744" xr:uid="{00000000-0005-0000-0000-0000E42E0000}"/>
    <cellStyle name="Normal 2 2 2 9 4 6 2" xfId="29796" xr:uid="{00000000-0005-0000-0000-0000E52E0000}"/>
    <cellStyle name="Normal 2 2 2 9 4 7" xfId="20766" xr:uid="{00000000-0005-0000-0000-0000E62E0000}"/>
    <cellStyle name="Normal 2 2 2 9 5" xfId="901" xr:uid="{00000000-0005-0000-0000-0000E72E0000}"/>
    <cellStyle name="Normal 2 2 2 9 5 2" xfId="2395" xr:uid="{00000000-0005-0000-0000-0000E82E0000}"/>
    <cellStyle name="Normal 2 2 2 9 5 2 2" xfId="6877" xr:uid="{00000000-0005-0000-0000-0000E92E0000}"/>
    <cellStyle name="Normal 2 2 2 9 5 2 2 2" xfId="15907" xr:uid="{00000000-0005-0000-0000-0000EA2E0000}"/>
    <cellStyle name="Normal 2 2 2 9 5 2 2 2 2" xfId="35959" xr:uid="{00000000-0005-0000-0000-0000EB2E0000}"/>
    <cellStyle name="Normal 2 2 2 9 5 2 2 3" xfId="26929" xr:uid="{00000000-0005-0000-0000-0000EC2E0000}"/>
    <cellStyle name="Normal 2 2 2 9 5 2 3" xfId="11425" xr:uid="{00000000-0005-0000-0000-0000ED2E0000}"/>
    <cellStyle name="Normal 2 2 2 9 5 2 3 2" xfId="31477" xr:uid="{00000000-0005-0000-0000-0000EE2E0000}"/>
    <cellStyle name="Normal 2 2 2 9 5 2 4" xfId="22447" xr:uid="{00000000-0005-0000-0000-0000EF2E0000}"/>
    <cellStyle name="Normal 2 2 2 9 5 3" xfId="3889" xr:uid="{00000000-0005-0000-0000-0000F02E0000}"/>
    <cellStyle name="Normal 2 2 2 9 5 3 2" xfId="8371" xr:uid="{00000000-0005-0000-0000-0000F12E0000}"/>
    <cellStyle name="Normal 2 2 2 9 5 3 2 2" xfId="17401" xr:uid="{00000000-0005-0000-0000-0000F22E0000}"/>
    <cellStyle name="Normal 2 2 2 9 5 3 2 2 2" xfId="37453" xr:uid="{00000000-0005-0000-0000-0000F32E0000}"/>
    <cellStyle name="Normal 2 2 2 9 5 3 2 3" xfId="28423" xr:uid="{00000000-0005-0000-0000-0000F42E0000}"/>
    <cellStyle name="Normal 2 2 2 9 5 3 3" xfId="12919" xr:uid="{00000000-0005-0000-0000-0000F52E0000}"/>
    <cellStyle name="Normal 2 2 2 9 5 3 3 2" xfId="32971" xr:uid="{00000000-0005-0000-0000-0000F62E0000}"/>
    <cellStyle name="Normal 2 2 2 9 5 3 4" xfId="23941" xr:uid="{00000000-0005-0000-0000-0000F72E0000}"/>
    <cellStyle name="Normal 2 2 2 9 5 4" xfId="5383" xr:uid="{00000000-0005-0000-0000-0000F82E0000}"/>
    <cellStyle name="Normal 2 2 2 9 5 4 2" xfId="14413" xr:uid="{00000000-0005-0000-0000-0000F92E0000}"/>
    <cellStyle name="Normal 2 2 2 9 5 4 2 2" xfId="34465" xr:uid="{00000000-0005-0000-0000-0000FA2E0000}"/>
    <cellStyle name="Normal 2 2 2 9 5 4 3" xfId="25435" xr:uid="{00000000-0005-0000-0000-0000FB2E0000}"/>
    <cellStyle name="Normal 2 2 2 9 5 5" xfId="9931" xr:uid="{00000000-0005-0000-0000-0000FC2E0000}"/>
    <cellStyle name="Normal 2 2 2 9 5 5 2" xfId="29983" xr:uid="{00000000-0005-0000-0000-0000FD2E0000}"/>
    <cellStyle name="Normal 2 2 2 9 5 6" xfId="20953" xr:uid="{00000000-0005-0000-0000-0000FE2E0000}"/>
    <cellStyle name="Normal 2 2 2 9 6" xfId="1650" xr:uid="{00000000-0005-0000-0000-0000FF2E0000}"/>
    <cellStyle name="Normal 2 2 2 9 6 2" xfId="6132" xr:uid="{00000000-0005-0000-0000-0000002F0000}"/>
    <cellStyle name="Normal 2 2 2 9 6 2 2" xfId="15162" xr:uid="{00000000-0005-0000-0000-0000012F0000}"/>
    <cellStyle name="Normal 2 2 2 9 6 2 2 2" xfId="35214" xr:uid="{00000000-0005-0000-0000-0000022F0000}"/>
    <cellStyle name="Normal 2 2 2 9 6 2 3" xfId="26184" xr:uid="{00000000-0005-0000-0000-0000032F0000}"/>
    <cellStyle name="Normal 2 2 2 9 6 3" xfId="10680" xr:uid="{00000000-0005-0000-0000-0000042F0000}"/>
    <cellStyle name="Normal 2 2 2 9 6 3 2" xfId="30732" xr:uid="{00000000-0005-0000-0000-0000052F0000}"/>
    <cellStyle name="Normal 2 2 2 9 6 4" xfId="21702" xr:uid="{00000000-0005-0000-0000-0000062F0000}"/>
    <cellStyle name="Normal 2 2 2 9 7" xfId="3144" xr:uid="{00000000-0005-0000-0000-0000072F0000}"/>
    <cellStyle name="Normal 2 2 2 9 7 2" xfId="7626" xr:uid="{00000000-0005-0000-0000-0000082F0000}"/>
    <cellStyle name="Normal 2 2 2 9 7 2 2" xfId="16656" xr:uid="{00000000-0005-0000-0000-0000092F0000}"/>
    <cellStyle name="Normal 2 2 2 9 7 2 2 2" xfId="36708" xr:uid="{00000000-0005-0000-0000-00000A2F0000}"/>
    <cellStyle name="Normal 2 2 2 9 7 2 3" xfId="27678" xr:uid="{00000000-0005-0000-0000-00000B2F0000}"/>
    <cellStyle name="Normal 2 2 2 9 7 3" xfId="12174" xr:uid="{00000000-0005-0000-0000-00000C2F0000}"/>
    <cellStyle name="Normal 2 2 2 9 7 3 2" xfId="32226" xr:uid="{00000000-0005-0000-0000-00000D2F0000}"/>
    <cellStyle name="Normal 2 2 2 9 7 4" xfId="23196" xr:uid="{00000000-0005-0000-0000-00000E2F0000}"/>
    <cellStyle name="Normal 2 2 2 9 8" xfId="4638" xr:uid="{00000000-0005-0000-0000-00000F2F0000}"/>
    <cellStyle name="Normal 2 2 2 9 8 2" xfId="13668" xr:uid="{00000000-0005-0000-0000-0000102F0000}"/>
    <cellStyle name="Normal 2 2 2 9 8 2 2" xfId="33720" xr:uid="{00000000-0005-0000-0000-0000112F0000}"/>
    <cellStyle name="Normal 2 2 2 9 8 3" xfId="24690" xr:uid="{00000000-0005-0000-0000-0000122F0000}"/>
    <cellStyle name="Normal 2 2 2 9 9" xfId="9186" xr:uid="{00000000-0005-0000-0000-0000132F0000}"/>
    <cellStyle name="Normal 2 2 2 9 9 2" xfId="29238" xr:uid="{00000000-0005-0000-0000-0000142F0000}"/>
    <cellStyle name="Normal 2 2 20" xfId="40115" xr:uid="{8C186D0E-38B6-4CF1-A762-29FD7B467906}"/>
    <cellStyle name="Normal 2 2 3" xfId="21" xr:uid="{00000000-0005-0000-0000-0000152F0000}"/>
    <cellStyle name="Normal 2 2 3 10" xfId="393" xr:uid="{00000000-0005-0000-0000-0000162F0000}"/>
    <cellStyle name="Normal 2 2 3 10 2" xfId="1140" xr:uid="{00000000-0005-0000-0000-0000172F0000}"/>
    <cellStyle name="Normal 2 2 3 10 2 2" xfId="2634" xr:uid="{00000000-0005-0000-0000-0000182F0000}"/>
    <cellStyle name="Normal 2 2 3 10 2 2 2" xfId="7116" xr:uid="{00000000-0005-0000-0000-0000192F0000}"/>
    <cellStyle name="Normal 2 2 3 10 2 2 2 2" xfId="16146" xr:uid="{00000000-0005-0000-0000-00001A2F0000}"/>
    <cellStyle name="Normal 2 2 3 10 2 2 2 2 2" xfId="36198" xr:uid="{00000000-0005-0000-0000-00001B2F0000}"/>
    <cellStyle name="Normal 2 2 3 10 2 2 2 3" xfId="27168" xr:uid="{00000000-0005-0000-0000-00001C2F0000}"/>
    <cellStyle name="Normal 2 2 3 10 2 2 3" xfId="11664" xr:uid="{00000000-0005-0000-0000-00001D2F0000}"/>
    <cellStyle name="Normal 2 2 3 10 2 2 3 2" xfId="31716" xr:uid="{00000000-0005-0000-0000-00001E2F0000}"/>
    <cellStyle name="Normal 2 2 3 10 2 2 4" xfId="22686" xr:uid="{00000000-0005-0000-0000-00001F2F0000}"/>
    <cellStyle name="Normal 2 2 3 10 2 3" xfId="4128" xr:uid="{00000000-0005-0000-0000-0000202F0000}"/>
    <cellStyle name="Normal 2 2 3 10 2 3 2" xfId="8610" xr:uid="{00000000-0005-0000-0000-0000212F0000}"/>
    <cellStyle name="Normal 2 2 3 10 2 3 2 2" xfId="17640" xr:uid="{00000000-0005-0000-0000-0000222F0000}"/>
    <cellStyle name="Normal 2 2 3 10 2 3 2 2 2" xfId="37692" xr:uid="{00000000-0005-0000-0000-0000232F0000}"/>
    <cellStyle name="Normal 2 2 3 10 2 3 2 3" xfId="28662" xr:uid="{00000000-0005-0000-0000-0000242F0000}"/>
    <cellStyle name="Normal 2 2 3 10 2 3 3" xfId="13158" xr:uid="{00000000-0005-0000-0000-0000252F0000}"/>
    <cellStyle name="Normal 2 2 3 10 2 3 3 2" xfId="33210" xr:uid="{00000000-0005-0000-0000-0000262F0000}"/>
    <cellStyle name="Normal 2 2 3 10 2 3 4" xfId="24180" xr:uid="{00000000-0005-0000-0000-0000272F0000}"/>
    <cellStyle name="Normal 2 2 3 10 2 4" xfId="5622" xr:uid="{00000000-0005-0000-0000-0000282F0000}"/>
    <cellStyle name="Normal 2 2 3 10 2 4 2" xfId="14652" xr:uid="{00000000-0005-0000-0000-0000292F0000}"/>
    <cellStyle name="Normal 2 2 3 10 2 4 2 2" xfId="34704" xr:uid="{00000000-0005-0000-0000-00002A2F0000}"/>
    <cellStyle name="Normal 2 2 3 10 2 4 3" xfId="25674" xr:uid="{00000000-0005-0000-0000-00002B2F0000}"/>
    <cellStyle name="Normal 2 2 3 10 2 5" xfId="10170" xr:uid="{00000000-0005-0000-0000-00002C2F0000}"/>
    <cellStyle name="Normal 2 2 3 10 2 5 2" xfId="30222" xr:uid="{00000000-0005-0000-0000-00002D2F0000}"/>
    <cellStyle name="Normal 2 2 3 10 2 6" xfId="21192" xr:uid="{00000000-0005-0000-0000-00002E2F0000}"/>
    <cellStyle name="Normal 2 2 3 10 3" xfId="1887" xr:uid="{00000000-0005-0000-0000-00002F2F0000}"/>
    <cellStyle name="Normal 2 2 3 10 3 2" xfId="6369" xr:uid="{00000000-0005-0000-0000-0000302F0000}"/>
    <cellStyle name="Normal 2 2 3 10 3 2 2" xfId="15399" xr:uid="{00000000-0005-0000-0000-0000312F0000}"/>
    <cellStyle name="Normal 2 2 3 10 3 2 2 2" xfId="35451" xr:uid="{00000000-0005-0000-0000-0000322F0000}"/>
    <cellStyle name="Normal 2 2 3 10 3 2 3" xfId="26421" xr:uid="{00000000-0005-0000-0000-0000332F0000}"/>
    <cellStyle name="Normal 2 2 3 10 3 3" xfId="10917" xr:uid="{00000000-0005-0000-0000-0000342F0000}"/>
    <cellStyle name="Normal 2 2 3 10 3 3 2" xfId="30969" xr:uid="{00000000-0005-0000-0000-0000352F0000}"/>
    <cellStyle name="Normal 2 2 3 10 3 4" xfId="21939" xr:uid="{00000000-0005-0000-0000-0000362F0000}"/>
    <cellStyle name="Normal 2 2 3 10 4" xfId="3381" xr:uid="{00000000-0005-0000-0000-0000372F0000}"/>
    <cellStyle name="Normal 2 2 3 10 4 2" xfId="7863" xr:uid="{00000000-0005-0000-0000-0000382F0000}"/>
    <cellStyle name="Normal 2 2 3 10 4 2 2" xfId="16893" xr:uid="{00000000-0005-0000-0000-0000392F0000}"/>
    <cellStyle name="Normal 2 2 3 10 4 2 2 2" xfId="36945" xr:uid="{00000000-0005-0000-0000-00003A2F0000}"/>
    <cellStyle name="Normal 2 2 3 10 4 2 3" xfId="27915" xr:uid="{00000000-0005-0000-0000-00003B2F0000}"/>
    <cellStyle name="Normal 2 2 3 10 4 3" xfId="12411" xr:uid="{00000000-0005-0000-0000-00003C2F0000}"/>
    <cellStyle name="Normal 2 2 3 10 4 3 2" xfId="32463" xr:uid="{00000000-0005-0000-0000-00003D2F0000}"/>
    <cellStyle name="Normal 2 2 3 10 4 4" xfId="23433" xr:uid="{00000000-0005-0000-0000-00003E2F0000}"/>
    <cellStyle name="Normal 2 2 3 10 5" xfId="4875" xr:uid="{00000000-0005-0000-0000-00003F2F0000}"/>
    <cellStyle name="Normal 2 2 3 10 5 2" xfId="13905" xr:uid="{00000000-0005-0000-0000-0000402F0000}"/>
    <cellStyle name="Normal 2 2 3 10 5 2 2" xfId="33957" xr:uid="{00000000-0005-0000-0000-0000412F0000}"/>
    <cellStyle name="Normal 2 2 3 10 5 3" xfId="24927" xr:uid="{00000000-0005-0000-0000-0000422F0000}"/>
    <cellStyle name="Normal 2 2 3 10 6" xfId="9423" xr:uid="{00000000-0005-0000-0000-0000432F0000}"/>
    <cellStyle name="Normal 2 2 3 10 6 2" xfId="29475" xr:uid="{00000000-0005-0000-0000-0000442F0000}"/>
    <cellStyle name="Normal 2 2 3 10 7" xfId="20445" xr:uid="{00000000-0005-0000-0000-0000452F0000}"/>
    <cellStyle name="Normal 2 2 3 11" xfId="579" xr:uid="{00000000-0005-0000-0000-0000462F0000}"/>
    <cellStyle name="Normal 2 2 3 11 2" xfId="1326" xr:uid="{00000000-0005-0000-0000-0000472F0000}"/>
    <cellStyle name="Normal 2 2 3 11 2 2" xfId="2820" xr:uid="{00000000-0005-0000-0000-0000482F0000}"/>
    <cellStyle name="Normal 2 2 3 11 2 2 2" xfId="7302" xr:uid="{00000000-0005-0000-0000-0000492F0000}"/>
    <cellStyle name="Normal 2 2 3 11 2 2 2 2" xfId="16332" xr:uid="{00000000-0005-0000-0000-00004A2F0000}"/>
    <cellStyle name="Normal 2 2 3 11 2 2 2 2 2" xfId="36384" xr:uid="{00000000-0005-0000-0000-00004B2F0000}"/>
    <cellStyle name="Normal 2 2 3 11 2 2 2 3" xfId="27354" xr:uid="{00000000-0005-0000-0000-00004C2F0000}"/>
    <cellStyle name="Normal 2 2 3 11 2 2 3" xfId="11850" xr:uid="{00000000-0005-0000-0000-00004D2F0000}"/>
    <cellStyle name="Normal 2 2 3 11 2 2 3 2" xfId="31902" xr:uid="{00000000-0005-0000-0000-00004E2F0000}"/>
    <cellStyle name="Normal 2 2 3 11 2 2 4" xfId="22872" xr:uid="{00000000-0005-0000-0000-00004F2F0000}"/>
    <cellStyle name="Normal 2 2 3 11 2 3" xfId="4314" xr:uid="{00000000-0005-0000-0000-0000502F0000}"/>
    <cellStyle name="Normal 2 2 3 11 2 3 2" xfId="8796" xr:uid="{00000000-0005-0000-0000-0000512F0000}"/>
    <cellStyle name="Normal 2 2 3 11 2 3 2 2" xfId="17826" xr:uid="{00000000-0005-0000-0000-0000522F0000}"/>
    <cellStyle name="Normal 2 2 3 11 2 3 2 2 2" xfId="37878" xr:uid="{00000000-0005-0000-0000-0000532F0000}"/>
    <cellStyle name="Normal 2 2 3 11 2 3 2 3" xfId="28848" xr:uid="{00000000-0005-0000-0000-0000542F0000}"/>
    <cellStyle name="Normal 2 2 3 11 2 3 3" xfId="13344" xr:uid="{00000000-0005-0000-0000-0000552F0000}"/>
    <cellStyle name="Normal 2 2 3 11 2 3 3 2" xfId="33396" xr:uid="{00000000-0005-0000-0000-0000562F0000}"/>
    <cellStyle name="Normal 2 2 3 11 2 3 4" xfId="24366" xr:uid="{00000000-0005-0000-0000-0000572F0000}"/>
    <cellStyle name="Normal 2 2 3 11 2 4" xfId="5808" xr:uid="{00000000-0005-0000-0000-0000582F0000}"/>
    <cellStyle name="Normal 2 2 3 11 2 4 2" xfId="14838" xr:uid="{00000000-0005-0000-0000-0000592F0000}"/>
    <cellStyle name="Normal 2 2 3 11 2 4 2 2" xfId="34890" xr:uid="{00000000-0005-0000-0000-00005A2F0000}"/>
    <cellStyle name="Normal 2 2 3 11 2 4 3" xfId="25860" xr:uid="{00000000-0005-0000-0000-00005B2F0000}"/>
    <cellStyle name="Normal 2 2 3 11 2 5" xfId="10356" xr:uid="{00000000-0005-0000-0000-00005C2F0000}"/>
    <cellStyle name="Normal 2 2 3 11 2 5 2" xfId="30408" xr:uid="{00000000-0005-0000-0000-00005D2F0000}"/>
    <cellStyle name="Normal 2 2 3 11 2 6" xfId="21378" xr:uid="{00000000-0005-0000-0000-00005E2F0000}"/>
    <cellStyle name="Normal 2 2 3 11 3" xfId="2073" xr:uid="{00000000-0005-0000-0000-00005F2F0000}"/>
    <cellStyle name="Normal 2 2 3 11 3 2" xfId="6555" xr:uid="{00000000-0005-0000-0000-0000602F0000}"/>
    <cellStyle name="Normal 2 2 3 11 3 2 2" xfId="15585" xr:uid="{00000000-0005-0000-0000-0000612F0000}"/>
    <cellStyle name="Normal 2 2 3 11 3 2 2 2" xfId="35637" xr:uid="{00000000-0005-0000-0000-0000622F0000}"/>
    <cellStyle name="Normal 2 2 3 11 3 2 3" xfId="26607" xr:uid="{00000000-0005-0000-0000-0000632F0000}"/>
    <cellStyle name="Normal 2 2 3 11 3 3" xfId="11103" xr:uid="{00000000-0005-0000-0000-0000642F0000}"/>
    <cellStyle name="Normal 2 2 3 11 3 3 2" xfId="31155" xr:uid="{00000000-0005-0000-0000-0000652F0000}"/>
    <cellStyle name="Normal 2 2 3 11 3 4" xfId="22125" xr:uid="{00000000-0005-0000-0000-0000662F0000}"/>
    <cellStyle name="Normal 2 2 3 11 4" xfId="3567" xr:uid="{00000000-0005-0000-0000-0000672F0000}"/>
    <cellStyle name="Normal 2 2 3 11 4 2" xfId="8049" xr:uid="{00000000-0005-0000-0000-0000682F0000}"/>
    <cellStyle name="Normal 2 2 3 11 4 2 2" xfId="17079" xr:uid="{00000000-0005-0000-0000-0000692F0000}"/>
    <cellStyle name="Normal 2 2 3 11 4 2 2 2" xfId="37131" xr:uid="{00000000-0005-0000-0000-00006A2F0000}"/>
    <cellStyle name="Normal 2 2 3 11 4 2 3" xfId="28101" xr:uid="{00000000-0005-0000-0000-00006B2F0000}"/>
    <cellStyle name="Normal 2 2 3 11 4 3" xfId="12597" xr:uid="{00000000-0005-0000-0000-00006C2F0000}"/>
    <cellStyle name="Normal 2 2 3 11 4 3 2" xfId="32649" xr:uid="{00000000-0005-0000-0000-00006D2F0000}"/>
    <cellStyle name="Normal 2 2 3 11 4 4" xfId="23619" xr:uid="{00000000-0005-0000-0000-00006E2F0000}"/>
    <cellStyle name="Normal 2 2 3 11 5" xfId="5061" xr:uid="{00000000-0005-0000-0000-00006F2F0000}"/>
    <cellStyle name="Normal 2 2 3 11 5 2" xfId="14091" xr:uid="{00000000-0005-0000-0000-0000702F0000}"/>
    <cellStyle name="Normal 2 2 3 11 5 2 2" xfId="34143" xr:uid="{00000000-0005-0000-0000-0000712F0000}"/>
    <cellStyle name="Normal 2 2 3 11 5 3" xfId="25113" xr:uid="{00000000-0005-0000-0000-0000722F0000}"/>
    <cellStyle name="Normal 2 2 3 11 6" xfId="9609" xr:uid="{00000000-0005-0000-0000-0000732F0000}"/>
    <cellStyle name="Normal 2 2 3 11 6 2" xfId="29661" xr:uid="{00000000-0005-0000-0000-0000742F0000}"/>
    <cellStyle name="Normal 2 2 3 11 7" xfId="20631" xr:uid="{00000000-0005-0000-0000-0000752F0000}"/>
    <cellStyle name="Normal 2 2 3 12" xfId="766" xr:uid="{00000000-0005-0000-0000-0000762F0000}"/>
    <cellStyle name="Normal 2 2 3 12 2" xfId="2260" xr:uid="{00000000-0005-0000-0000-0000772F0000}"/>
    <cellStyle name="Normal 2 2 3 12 2 2" xfId="6742" xr:uid="{00000000-0005-0000-0000-0000782F0000}"/>
    <cellStyle name="Normal 2 2 3 12 2 2 2" xfId="15772" xr:uid="{00000000-0005-0000-0000-0000792F0000}"/>
    <cellStyle name="Normal 2 2 3 12 2 2 2 2" xfId="35824" xr:uid="{00000000-0005-0000-0000-00007A2F0000}"/>
    <cellStyle name="Normal 2 2 3 12 2 2 3" xfId="26794" xr:uid="{00000000-0005-0000-0000-00007B2F0000}"/>
    <cellStyle name="Normal 2 2 3 12 2 3" xfId="11290" xr:uid="{00000000-0005-0000-0000-00007C2F0000}"/>
    <cellStyle name="Normal 2 2 3 12 2 3 2" xfId="31342" xr:uid="{00000000-0005-0000-0000-00007D2F0000}"/>
    <cellStyle name="Normal 2 2 3 12 2 4" xfId="22312" xr:uid="{00000000-0005-0000-0000-00007E2F0000}"/>
    <cellStyle name="Normal 2 2 3 12 3" xfId="3754" xr:uid="{00000000-0005-0000-0000-00007F2F0000}"/>
    <cellStyle name="Normal 2 2 3 12 3 2" xfId="8236" xr:uid="{00000000-0005-0000-0000-0000802F0000}"/>
    <cellStyle name="Normal 2 2 3 12 3 2 2" xfId="17266" xr:uid="{00000000-0005-0000-0000-0000812F0000}"/>
    <cellStyle name="Normal 2 2 3 12 3 2 2 2" xfId="37318" xr:uid="{00000000-0005-0000-0000-0000822F0000}"/>
    <cellStyle name="Normal 2 2 3 12 3 2 3" xfId="28288" xr:uid="{00000000-0005-0000-0000-0000832F0000}"/>
    <cellStyle name="Normal 2 2 3 12 3 3" xfId="12784" xr:uid="{00000000-0005-0000-0000-0000842F0000}"/>
    <cellStyle name="Normal 2 2 3 12 3 3 2" xfId="32836" xr:uid="{00000000-0005-0000-0000-0000852F0000}"/>
    <cellStyle name="Normal 2 2 3 12 3 4" xfId="23806" xr:uid="{00000000-0005-0000-0000-0000862F0000}"/>
    <cellStyle name="Normal 2 2 3 12 4" xfId="5248" xr:uid="{00000000-0005-0000-0000-0000872F0000}"/>
    <cellStyle name="Normal 2 2 3 12 4 2" xfId="14278" xr:uid="{00000000-0005-0000-0000-0000882F0000}"/>
    <cellStyle name="Normal 2 2 3 12 4 2 2" xfId="34330" xr:uid="{00000000-0005-0000-0000-0000892F0000}"/>
    <cellStyle name="Normal 2 2 3 12 4 3" xfId="25300" xr:uid="{00000000-0005-0000-0000-00008A2F0000}"/>
    <cellStyle name="Normal 2 2 3 12 5" xfId="9796" xr:uid="{00000000-0005-0000-0000-00008B2F0000}"/>
    <cellStyle name="Normal 2 2 3 12 5 2" xfId="29848" xr:uid="{00000000-0005-0000-0000-00008C2F0000}"/>
    <cellStyle name="Normal 2 2 3 12 6" xfId="20818" xr:uid="{00000000-0005-0000-0000-00008D2F0000}"/>
    <cellStyle name="Normal 2 2 3 13" xfId="1515" xr:uid="{00000000-0005-0000-0000-00008E2F0000}"/>
    <cellStyle name="Normal 2 2 3 13 2" xfId="5997" xr:uid="{00000000-0005-0000-0000-00008F2F0000}"/>
    <cellStyle name="Normal 2 2 3 13 2 2" xfId="15027" xr:uid="{00000000-0005-0000-0000-0000902F0000}"/>
    <cellStyle name="Normal 2 2 3 13 2 2 2" xfId="35079" xr:uid="{00000000-0005-0000-0000-0000912F0000}"/>
    <cellStyle name="Normal 2 2 3 13 2 3" xfId="26049" xr:uid="{00000000-0005-0000-0000-0000922F0000}"/>
    <cellStyle name="Normal 2 2 3 13 3" xfId="10545" xr:uid="{00000000-0005-0000-0000-0000932F0000}"/>
    <cellStyle name="Normal 2 2 3 13 3 2" xfId="30597" xr:uid="{00000000-0005-0000-0000-0000942F0000}"/>
    <cellStyle name="Normal 2 2 3 13 4" xfId="21567" xr:uid="{00000000-0005-0000-0000-0000952F0000}"/>
    <cellStyle name="Normal 2 2 3 14" xfId="3009" xr:uid="{00000000-0005-0000-0000-0000962F0000}"/>
    <cellStyle name="Normal 2 2 3 14 2" xfId="7491" xr:uid="{00000000-0005-0000-0000-0000972F0000}"/>
    <cellStyle name="Normal 2 2 3 14 2 2" xfId="16521" xr:uid="{00000000-0005-0000-0000-0000982F0000}"/>
    <cellStyle name="Normal 2 2 3 14 2 2 2" xfId="36573" xr:uid="{00000000-0005-0000-0000-0000992F0000}"/>
    <cellStyle name="Normal 2 2 3 14 2 3" xfId="27543" xr:uid="{00000000-0005-0000-0000-00009A2F0000}"/>
    <cellStyle name="Normal 2 2 3 14 3" xfId="12039" xr:uid="{00000000-0005-0000-0000-00009B2F0000}"/>
    <cellStyle name="Normal 2 2 3 14 3 2" xfId="32091" xr:uid="{00000000-0005-0000-0000-00009C2F0000}"/>
    <cellStyle name="Normal 2 2 3 14 4" xfId="23061" xr:uid="{00000000-0005-0000-0000-00009D2F0000}"/>
    <cellStyle name="Normal 2 2 3 15" xfId="4503" xr:uid="{00000000-0005-0000-0000-00009E2F0000}"/>
    <cellStyle name="Normal 2 2 3 15 2" xfId="13533" xr:uid="{00000000-0005-0000-0000-00009F2F0000}"/>
    <cellStyle name="Normal 2 2 3 15 2 2" xfId="33585" xr:uid="{00000000-0005-0000-0000-0000A02F0000}"/>
    <cellStyle name="Normal 2 2 3 15 3" xfId="24555" xr:uid="{00000000-0005-0000-0000-0000A12F0000}"/>
    <cellStyle name="Normal 2 2 3 16" xfId="9051" xr:uid="{00000000-0005-0000-0000-0000A22F0000}"/>
    <cellStyle name="Normal 2 2 3 16 2" xfId="29103" xr:uid="{00000000-0005-0000-0000-0000A32F0000}"/>
    <cellStyle name="Normal 2 2 3 17" xfId="20073" xr:uid="{00000000-0005-0000-0000-0000A42F0000}"/>
    <cellStyle name="Normal 2 2 3 2" xfId="44" xr:uid="{00000000-0005-0000-0000-0000A52F0000}"/>
    <cellStyle name="Normal 2 2 3 2 10" xfId="20096" xr:uid="{00000000-0005-0000-0000-0000A62F0000}"/>
    <cellStyle name="Normal 2 2 3 2 2" xfId="230" xr:uid="{00000000-0005-0000-0000-0000A72F0000}"/>
    <cellStyle name="Normal 2 2 3 2 2 2" xfId="975" xr:uid="{00000000-0005-0000-0000-0000A82F0000}"/>
    <cellStyle name="Normal 2 2 3 2 2 2 2" xfId="2469" xr:uid="{00000000-0005-0000-0000-0000A92F0000}"/>
    <cellStyle name="Normal 2 2 3 2 2 2 2 2" xfId="6951" xr:uid="{00000000-0005-0000-0000-0000AA2F0000}"/>
    <cellStyle name="Normal 2 2 3 2 2 2 2 2 2" xfId="15981" xr:uid="{00000000-0005-0000-0000-0000AB2F0000}"/>
    <cellStyle name="Normal 2 2 3 2 2 2 2 2 2 2" xfId="36033" xr:uid="{00000000-0005-0000-0000-0000AC2F0000}"/>
    <cellStyle name="Normal 2 2 3 2 2 2 2 2 3" xfId="27003" xr:uid="{00000000-0005-0000-0000-0000AD2F0000}"/>
    <cellStyle name="Normal 2 2 3 2 2 2 2 3" xfId="11499" xr:uid="{00000000-0005-0000-0000-0000AE2F0000}"/>
    <cellStyle name="Normal 2 2 3 2 2 2 2 3 2" xfId="31551" xr:uid="{00000000-0005-0000-0000-0000AF2F0000}"/>
    <cellStyle name="Normal 2 2 3 2 2 2 2 4" xfId="22521" xr:uid="{00000000-0005-0000-0000-0000B02F0000}"/>
    <cellStyle name="Normal 2 2 3 2 2 2 3" xfId="3963" xr:uid="{00000000-0005-0000-0000-0000B12F0000}"/>
    <cellStyle name="Normal 2 2 3 2 2 2 3 2" xfId="8445" xr:uid="{00000000-0005-0000-0000-0000B22F0000}"/>
    <cellStyle name="Normal 2 2 3 2 2 2 3 2 2" xfId="17475" xr:uid="{00000000-0005-0000-0000-0000B32F0000}"/>
    <cellStyle name="Normal 2 2 3 2 2 2 3 2 2 2" xfId="37527" xr:uid="{00000000-0005-0000-0000-0000B42F0000}"/>
    <cellStyle name="Normal 2 2 3 2 2 2 3 2 3" xfId="28497" xr:uid="{00000000-0005-0000-0000-0000B52F0000}"/>
    <cellStyle name="Normal 2 2 3 2 2 2 3 3" xfId="12993" xr:uid="{00000000-0005-0000-0000-0000B62F0000}"/>
    <cellStyle name="Normal 2 2 3 2 2 2 3 3 2" xfId="33045" xr:uid="{00000000-0005-0000-0000-0000B72F0000}"/>
    <cellStyle name="Normal 2 2 3 2 2 2 3 4" xfId="24015" xr:uid="{00000000-0005-0000-0000-0000B82F0000}"/>
    <cellStyle name="Normal 2 2 3 2 2 2 4" xfId="5457" xr:uid="{00000000-0005-0000-0000-0000B92F0000}"/>
    <cellStyle name="Normal 2 2 3 2 2 2 4 2" xfId="14487" xr:uid="{00000000-0005-0000-0000-0000BA2F0000}"/>
    <cellStyle name="Normal 2 2 3 2 2 2 4 2 2" xfId="34539" xr:uid="{00000000-0005-0000-0000-0000BB2F0000}"/>
    <cellStyle name="Normal 2 2 3 2 2 2 4 3" xfId="25509" xr:uid="{00000000-0005-0000-0000-0000BC2F0000}"/>
    <cellStyle name="Normal 2 2 3 2 2 2 5" xfId="10005" xr:uid="{00000000-0005-0000-0000-0000BD2F0000}"/>
    <cellStyle name="Normal 2 2 3 2 2 2 5 2" xfId="30057" xr:uid="{00000000-0005-0000-0000-0000BE2F0000}"/>
    <cellStyle name="Normal 2 2 3 2 2 2 6" xfId="21027" xr:uid="{00000000-0005-0000-0000-0000BF2F0000}"/>
    <cellStyle name="Normal 2 2 3 2 2 3" xfId="1724" xr:uid="{00000000-0005-0000-0000-0000C02F0000}"/>
    <cellStyle name="Normal 2 2 3 2 2 3 2" xfId="6206" xr:uid="{00000000-0005-0000-0000-0000C12F0000}"/>
    <cellStyle name="Normal 2 2 3 2 2 3 2 2" xfId="15236" xr:uid="{00000000-0005-0000-0000-0000C22F0000}"/>
    <cellStyle name="Normal 2 2 3 2 2 3 2 2 2" xfId="35288" xr:uid="{00000000-0005-0000-0000-0000C32F0000}"/>
    <cellStyle name="Normal 2 2 3 2 2 3 2 3" xfId="26258" xr:uid="{00000000-0005-0000-0000-0000C42F0000}"/>
    <cellStyle name="Normal 2 2 3 2 2 3 3" xfId="10754" xr:uid="{00000000-0005-0000-0000-0000C52F0000}"/>
    <cellStyle name="Normal 2 2 3 2 2 3 3 2" xfId="30806" xr:uid="{00000000-0005-0000-0000-0000C62F0000}"/>
    <cellStyle name="Normal 2 2 3 2 2 3 4" xfId="21776" xr:uid="{00000000-0005-0000-0000-0000C72F0000}"/>
    <cellStyle name="Normal 2 2 3 2 2 4" xfId="3218" xr:uid="{00000000-0005-0000-0000-0000C82F0000}"/>
    <cellStyle name="Normal 2 2 3 2 2 4 2" xfId="7700" xr:uid="{00000000-0005-0000-0000-0000C92F0000}"/>
    <cellStyle name="Normal 2 2 3 2 2 4 2 2" xfId="16730" xr:uid="{00000000-0005-0000-0000-0000CA2F0000}"/>
    <cellStyle name="Normal 2 2 3 2 2 4 2 2 2" xfId="36782" xr:uid="{00000000-0005-0000-0000-0000CB2F0000}"/>
    <cellStyle name="Normal 2 2 3 2 2 4 2 3" xfId="27752" xr:uid="{00000000-0005-0000-0000-0000CC2F0000}"/>
    <cellStyle name="Normal 2 2 3 2 2 4 3" xfId="12248" xr:uid="{00000000-0005-0000-0000-0000CD2F0000}"/>
    <cellStyle name="Normal 2 2 3 2 2 4 3 2" xfId="32300" xr:uid="{00000000-0005-0000-0000-0000CE2F0000}"/>
    <cellStyle name="Normal 2 2 3 2 2 4 4" xfId="23270" xr:uid="{00000000-0005-0000-0000-0000CF2F0000}"/>
    <cellStyle name="Normal 2 2 3 2 2 5" xfId="4712" xr:uid="{00000000-0005-0000-0000-0000D02F0000}"/>
    <cellStyle name="Normal 2 2 3 2 2 5 2" xfId="13742" xr:uid="{00000000-0005-0000-0000-0000D12F0000}"/>
    <cellStyle name="Normal 2 2 3 2 2 5 2 2" xfId="33794" xr:uid="{00000000-0005-0000-0000-0000D22F0000}"/>
    <cellStyle name="Normal 2 2 3 2 2 5 3" xfId="24764" xr:uid="{00000000-0005-0000-0000-0000D32F0000}"/>
    <cellStyle name="Normal 2 2 3 2 2 6" xfId="9260" xr:uid="{00000000-0005-0000-0000-0000D42F0000}"/>
    <cellStyle name="Normal 2 2 3 2 2 6 2" xfId="29312" xr:uid="{00000000-0005-0000-0000-0000D52F0000}"/>
    <cellStyle name="Normal 2 2 3 2 2 7" xfId="20282" xr:uid="{00000000-0005-0000-0000-0000D62F0000}"/>
    <cellStyle name="Normal 2 2 3 2 3" xfId="416" xr:uid="{00000000-0005-0000-0000-0000D72F0000}"/>
    <cellStyle name="Normal 2 2 3 2 3 2" xfId="1163" xr:uid="{00000000-0005-0000-0000-0000D82F0000}"/>
    <cellStyle name="Normal 2 2 3 2 3 2 2" xfId="2657" xr:uid="{00000000-0005-0000-0000-0000D92F0000}"/>
    <cellStyle name="Normal 2 2 3 2 3 2 2 2" xfId="7139" xr:uid="{00000000-0005-0000-0000-0000DA2F0000}"/>
    <cellStyle name="Normal 2 2 3 2 3 2 2 2 2" xfId="16169" xr:uid="{00000000-0005-0000-0000-0000DB2F0000}"/>
    <cellStyle name="Normal 2 2 3 2 3 2 2 2 2 2" xfId="36221" xr:uid="{00000000-0005-0000-0000-0000DC2F0000}"/>
    <cellStyle name="Normal 2 2 3 2 3 2 2 2 3" xfId="27191" xr:uid="{00000000-0005-0000-0000-0000DD2F0000}"/>
    <cellStyle name="Normal 2 2 3 2 3 2 2 3" xfId="11687" xr:uid="{00000000-0005-0000-0000-0000DE2F0000}"/>
    <cellStyle name="Normal 2 2 3 2 3 2 2 3 2" xfId="31739" xr:uid="{00000000-0005-0000-0000-0000DF2F0000}"/>
    <cellStyle name="Normal 2 2 3 2 3 2 2 4" xfId="22709" xr:uid="{00000000-0005-0000-0000-0000E02F0000}"/>
    <cellStyle name="Normal 2 2 3 2 3 2 3" xfId="4151" xr:uid="{00000000-0005-0000-0000-0000E12F0000}"/>
    <cellStyle name="Normal 2 2 3 2 3 2 3 2" xfId="8633" xr:uid="{00000000-0005-0000-0000-0000E22F0000}"/>
    <cellStyle name="Normal 2 2 3 2 3 2 3 2 2" xfId="17663" xr:uid="{00000000-0005-0000-0000-0000E32F0000}"/>
    <cellStyle name="Normal 2 2 3 2 3 2 3 2 2 2" xfId="37715" xr:uid="{00000000-0005-0000-0000-0000E42F0000}"/>
    <cellStyle name="Normal 2 2 3 2 3 2 3 2 3" xfId="28685" xr:uid="{00000000-0005-0000-0000-0000E52F0000}"/>
    <cellStyle name="Normal 2 2 3 2 3 2 3 3" xfId="13181" xr:uid="{00000000-0005-0000-0000-0000E62F0000}"/>
    <cellStyle name="Normal 2 2 3 2 3 2 3 3 2" xfId="33233" xr:uid="{00000000-0005-0000-0000-0000E72F0000}"/>
    <cellStyle name="Normal 2 2 3 2 3 2 3 4" xfId="24203" xr:uid="{00000000-0005-0000-0000-0000E82F0000}"/>
    <cellStyle name="Normal 2 2 3 2 3 2 4" xfId="5645" xr:uid="{00000000-0005-0000-0000-0000E92F0000}"/>
    <cellStyle name="Normal 2 2 3 2 3 2 4 2" xfId="14675" xr:uid="{00000000-0005-0000-0000-0000EA2F0000}"/>
    <cellStyle name="Normal 2 2 3 2 3 2 4 2 2" xfId="34727" xr:uid="{00000000-0005-0000-0000-0000EB2F0000}"/>
    <cellStyle name="Normal 2 2 3 2 3 2 4 3" xfId="25697" xr:uid="{00000000-0005-0000-0000-0000EC2F0000}"/>
    <cellStyle name="Normal 2 2 3 2 3 2 5" xfId="10193" xr:uid="{00000000-0005-0000-0000-0000ED2F0000}"/>
    <cellStyle name="Normal 2 2 3 2 3 2 5 2" xfId="30245" xr:uid="{00000000-0005-0000-0000-0000EE2F0000}"/>
    <cellStyle name="Normal 2 2 3 2 3 2 6" xfId="21215" xr:uid="{00000000-0005-0000-0000-0000EF2F0000}"/>
    <cellStyle name="Normal 2 2 3 2 3 3" xfId="1910" xr:uid="{00000000-0005-0000-0000-0000F02F0000}"/>
    <cellStyle name="Normal 2 2 3 2 3 3 2" xfId="6392" xr:uid="{00000000-0005-0000-0000-0000F12F0000}"/>
    <cellStyle name="Normal 2 2 3 2 3 3 2 2" xfId="15422" xr:uid="{00000000-0005-0000-0000-0000F22F0000}"/>
    <cellStyle name="Normal 2 2 3 2 3 3 2 2 2" xfId="35474" xr:uid="{00000000-0005-0000-0000-0000F32F0000}"/>
    <cellStyle name="Normal 2 2 3 2 3 3 2 3" xfId="26444" xr:uid="{00000000-0005-0000-0000-0000F42F0000}"/>
    <cellStyle name="Normal 2 2 3 2 3 3 3" xfId="10940" xr:uid="{00000000-0005-0000-0000-0000F52F0000}"/>
    <cellStyle name="Normal 2 2 3 2 3 3 3 2" xfId="30992" xr:uid="{00000000-0005-0000-0000-0000F62F0000}"/>
    <cellStyle name="Normal 2 2 3 2 3 3 4" xfId="21962" xr:uid="{00000000-0005-0000-0000-0000F72F0000}"/>
    <cellStyle name="Normal 2 2 3 2 3 4" xfId="3404" xr:uid="{00000000-0005-0000-0000-0000F82F0000}"/>
    <cellStyle name="Normal 2 2 3 2 3 4 2" xfId="7886" xr:uid="{00000000-0005-0000-0000-0000F92F0000}"/>
    <cellStyle name="Normal 2 2 3 2 3 4 2 2" xfId="16916" xr:uid="{00000000-0005-0000-0000-0000FA2F0000}"/>
    <cellStyle name="Normal 2 2 3 2 3 4 2 2 2" xfId="36968" xr:uid="{00000000-0005-0000-0000-0000FB2F0000}"/>
    <cellStyle name="Normal 2 2 3 2 3 4 2 3" xfId="27938" xr:uid="{00000000-0005-0000-0000-0000FC2F0000}"/>
    <cellStyle name="Normal 2 2 3 2 3 4 3" xfId="12434" xr:uid="{00000000-0005-0000-0000-0000FD2F0000}"/>
    <cellStyle name="Normal 2 2 3 2 3 4 3 2" xfId="32486" xr:uid="{00000000-0005-0000-0000-0000FE2F0000}"/>
    <cellStyle name="Normal 2 2 3 2 3 4 4" xfId="23456" xr:uid="{00000000-0005-0000-0000-0000FF2F0000}"/>
    <cellStyle name="Normal 2 2 3 2 3 5" xfId="4898" xr:uid="{00000000-0005-0000-0000-000000300000}"/>
    <cellStyle name="Normal 2 2 3 2 3 5 2" xfId="13928" xr:uid="{00000000-0005-0000-0000-000001300000}"/>
    <cellStyle name="Normal 2 2 3 2 3 5 2 2" xfId="33980" xr:uid="{00000000-0005-0000-0000-000002300000}"/>
    <cellStyle name="Normal 2 2 3 2 3 5 3" xfId="24950" xr:uid="{00000000-0005-0000-0000-000003300000}"/>
    <cellStyle name="Normal 2 2 3 2 3 6" xfId="9446" xr:uid="{00000000-0005-0000-0000-000004300000}"/>
    <cellStyle name="Normal 2 2 3 2 3 6 2" xfId="29498" xr:uid="{00000000-0005-0000-0000-000005300000}"/>
    <cellStyle name="Normal 2 2 3 2 3 7" xfId="20468" xr:uid="{00000000-0005-0000-0000-000006300000}"/>
    <cellStyle name="Normal 2 2 3 2 4" xfId="602" xr:uid="{00000000-0005-0000-0000-000007300000}"/>
    <cellStyle name="Normal 2 2 3 2 4 2" xfId="1349" xr:uid="{00000000-0005-0000-0000-000008300000}"/>
    <cellStyle name="Normal 2 2 3 2 4 2 2" xfId="2843" xr:uid="{00000000-0005-0000-0000-000009300000}"/>
    <cellStyle name="Normal 2 2 3 2 4 2 2 2" xfId="7325" xr:uid="{00000000-0005-0000-0000-00000A300000}"/>
    <cellStyle name="Normal 2 2 3 2 4 2 2 2 2" xfId="16355" xr:uid="{00000000-0005-0000-0000-00000B300000}"/>
    <cellStyle name="Normal 2 2 3 2 4 2 2 2 2 2" xfId="36407" xr:uid="{00000000-0005-0000-0000-00000C300000}"/>
    <cellStyle name="Normal 2 2 3 2 4 2 2 2 3" xfId="27377" xr:uid="{00000000-0005-0000-0000-00000D300000}"/>
    <cellStyle name="Normal 2 2 3 2 4 2 2 3" xfId="11873" xr:uid="{00000000-0005-0000-0000-00000E300000}"/>
    <cellStyle name="Normal 2 2 3 2 4 2 2 3 2" xfId="31925" xr:uid="{00000000-0005-0000-0000-00000F300000}"/>
    <cellStyle name="Normal 2 2 3 2 4 2 2 4" xfId="22895" xr:uid="{00000000-0005-0000-0000-000010300000}"/>
    <cellStyle name="Normal 2 2 3 2 4 2 3" xfId="4337" xr:uid="{00000000-0005-0000-0000-000011300000}"/>
    <cellStyle name="Normal 2 2 3 2 4 2 3 2" xfId="8819" xr:uid="{00000000-0005-0000-0000-000012300000}"/>
    <cellStyle name="Normal 2 2 3 2 4 2 3 2 2" xfId="17849" xr:uid="{00000000-0005-0000-0000-000013300000}"/>
    <cellStyle name="Normal 2 2 3 2 4 2 3 2 2 2" xfId="37901" xr:uid="{00000000-0005-0000-0000-000014300000}"/>
    <cellStyle name="Normal 2 2 3 2 4 2 3 2 3" xfId="28871" xr:uid="{00000000-0005-0000-0000-000015300000}"/>
    <cellStyle name="Normal 2 2 3 2 4 2 3 3" xfId="13367" xr:uid="{00000000-0005-0000-0000-000016300000}"/>
    <cellStyle name="Normal 2 2 3 2 4 2 3 3 2" xfId="33419" xr:uid="{00000000-0005-0000-0000-000017300000}"/>
    <cellStyle name="Normal 2 2 3 2 4 2 3 4" xfId="24389" xr:uid="{00000000-0005-0000-0000-000018300000}"/>
    <cellStyle name="Normal 2 2 3 2 4 2 4" xfId="5831" xr:uid="{00000000-0005-0000-0000-000019300000}"/>
    <cellStyle name="Normal 2 2 3 2 4 2 4 2" xfId="14861" xr:uid="{00000000-0005-0000-0000-00001A300000}"/>
    <cellStyle name="Normal 2 2 3 2 4 2 4 2 2" xfId="34913" xr:uid="{00000000-0005-0000-0000-00001B300000}"/>
    <cellStyle name="Normal 2 2 3 2 4 2 4 3" xfId="25883" xr:uid="{00000000-0005-0000-0000-00001C300000}"/>
    <cellStyle name="Normal 2 2 3 2 4 2 5" xfId="10379" xr:uid="{00000000-0005-0000-0000-00001D300000}"/>
    <cellStyle name="Normal 2 2 3 2 4 2 5 2" xfId="30431" xr:uid="{00000000-0005-0000-0000-00001E300000}"/>
    <cellStyle name="Normal 2 2 3 2 4 2 6" xfId="21401" xr:uid="{00000000-0005-0000-0000-00001F300000}"/>
    <cellStyle name="Normal 2 2 3 2 4 3" xfId="2096" xr:uid="{00000000-0005-0000-0000-000020300000}"/>
    <cellStyle name="Normal 2 2 3 2 4 3 2" xfId="6578" xr:uid="{00000000-0005-0000-0000-000021300000}"/>
    <cellStyle name="Normal 2 2 3 2 4 3 2 2" xfId="15608" xr:uid="{00000000-0005-0000-0000-000022300000}"/>
    <cellStyle name="Normal 2 2 3 2 4 3 2 2 2" xfId="35660" xr:uid="{00000000-0005-0000-0000-000023300000}"/>
    <cellStyle name="Normal 2 2 3 2 4 3 2 3" xfId="26630" xr:uid="{00000000-0005-0000-0000-000024300000}"/>
    <cellStyle name="Normal 2 2 3 2 4 3 3" xfId="11126" xr:uid="{00000000-0005-0000-0000-000025300000}"/>
    <cellStyle name="Normal 2 2 3 2 4 3 3 2" xfId="31178" xr:uid="{00000000-0005-0000-0000-000026300000}"/>
    <cellStyle name="Normal 2 2 3 2 4 3 4" xfId="22148" xr:uid="{00000000-0005-0000-0000-000027300000}"/>
    <cellStyle name="Normal 2 2 3 2 4 4" xfId="3590" xr:uid="{00000000-0005-0000-0000-000028300000}"/>
    <cellStyle name="Normal 2 2 3 2 4 4 2" xfId="8072" xr:uid="{00000000-0005-0000-0000-000029300000}"/>
    <cellStyle name="Normal 2 2 3 2 4 4 2 2" xfId="17102" xr:uid="{00000000-0005-0000-0000-00002A300000}"/>
    <cellStyle name="Normal 2 2 3 2 4 4 2 2 2" xfId="37154" xr:uid="{00000000-0005-0000-0000-00002B300000}"/>
    <cellStyle name="Normal 2 2 3 2 4 4 2 3" xfId="28124" xr:uid="{00000000-0005-0000-0000-00002C300000}"/>
    <cellStyle name="Normal 2 2 3 2 4 4 3" xfId="12620" xr:uid="{00000000-0005-0000-0000-00002D300000}"/>
    <cellStyle name="Normal 2 2 3 2 4 4 3 2" xfId="32672" xr:uid="{00000000-0005-0000-0000-00002E300000}"/>
    <cellStyle name="Normal 2 2 3 2 4 4 4" xfId="23642" xr:uid="{00000000-0005-0000-0000-00002F300000}"/>
    <cellStyle name="Normal 2 2 3 2 4 5" xfId="5084" xr:uid="{00000000-0005-0000-0000-000030300000}"/>
    <cellStyle name="Normal 2 2 3 2 4 5 2" xfId="14114" xr:uid="{00000000-0005-0000-0000-000031300000}"/>
    <cellStyle name="Normal 2 2 3 2 4 5 2 2" xfId="34166" xr:uid="{00000000-0005-0000-0000-000032300000}"/>
    <cellStyle name="Normal 2 2 3 2 4 5 3" xfId="25136" xr:uid="{00000000-0005-0000-0000-000033300000}"/>
    <cellStyle name="Normal 2 2 3 2 4 6" xfId="9632" xr:uid="{00000000-0005-0000-0000-000034300000}"/>
    <cellStyle name="Normal 2 2 3 2 4 6 2" xfId="29684" xr:uid="{00000000-0005-0000-0000-000035300000}"/>
    <cellStyle name="Normal 2 2 3 2 4 7" xfId="20654" xr:uid="{00000000-0005-0000-0000-000036300000}"/>
    <cellStyle name="Normal 2 2 3 2 5" xfId="789" xr:uid="{00000000-0005-0000-0000-000037300000}"/>
    <cellStyle name="Normal 2 2 3 2 5 2" xfId="2283" xr:uid="{00000000-0005-0000-0000-000038300000}"/>
    <cellStyle name="Normal 2 2 3 2 5 2 2" xfId="6765" xr:uid="{00000000-0005-0000-0000-000039300000}"/>
    <cellStyle name="Normal 2 2 3 2 5 2 2 2" xfId="15795" xr:uid="{00000000-0005-0000-0000-00003A300000}"/>
    <cellStyle name="Normal 2 2 3 2 5 2 2 2 2" xfId="35847" xr:uid="{00000000-0005-0000-0000-00003B300000}"/>
    <cellStyle name="Normal 2 2 3 2 5 2 2 3" xfId="26817" xr:uid="{00000000-0005-0000-0000-00003C300000}"/>
    <cellStyle name="Normal 2 2 3 2 5 2 3" xfId="11313" xr:uid="{00000000-0005-0000-0000-00003D300000}"/>
    <cellStyle name="Normal 2 2 3 2 5 2 3 2" xfId="31365" xr:uid="{00000000-0005-0000-0000-00003E300000}"/>
    <cellStyle name="Normal 2 2 3 2 5 2 4" xfId="22335" xr:uid="{00000000-0005-0000-0000-00003F300000}"/>
    <cellStyle name="Normal 2 2 3 2 5 3" xfId="3777" xr:uid="{00000000-0005-0000-0000-000040300000}"/>
    <cellStyle name="Normal 2 2 3 2 5 3 2" xfId="8259" xr:uid="{00000000-0005-0000-0000-000041300000}"/>
    <cellStyle name="Normal 2 2 3 2 5 3 2 2" xfId="17289" xr:uid="{00000000-0005-0000-0000-000042300000}"/>
    <cellStyle name="Normal 2 2 3 2 5 3 2 2 2" xfId="37341" xr:uid="{00000000-0005-0000-0000-000043300000}"/>
    <cellStyle name="Normal 2 2 3 2 5 3 2 3" xfId="28311" xr:uid="{00000000-0005-0000-0000-000044300000}"/>
    <cellStyle name="Normal 2 2 3 2 5 3 3" xfId="12807" xr:uid="{00000000-0005-0000-0000-000045300000}"/>
    <cellStyle name="Normal 2 2 3 2 5 3 3 2" xfId="32859" xr:uid="{00000000-0005-0000-0000-000046300000}"/>
    <cellStyle name="Normal 2 2 3 2 5 3 4" xfId="23829" xr:uid="{00000000-0005-0000-0000-000047300000}"/>
    <cellStyle name="Normal 2 2 3 2 5 4" xfId="5271" xr:uid="{00000000-0005-0000-0000-000048300000}"/>
    <cellStyle name="Normal 2 2 3 2 5 4 2" xfId="14301" xr:uid="{00000000-0005-0000-0000-000049300000}"/>
    <cellStyle name="Normal 2 2 3 2 5 4 2 2" xfId="34353" xr:uid="{00000000-0005-0000-0000-00004A300000}"/>
    <cellStyle name="Normal 2 2 3 2 5 4 3" xfId="25323" xr:uid="{00000000-0005-0000-0000-00004B300000}"/>
    <cellStyle name="Normal 2 2 3 2 5 5" xfId="9819" xr:uid="{00000000-0005-0000-0000-00004C300000}"/>
    <cellStyle name="Normal 2 2 3 2 5 5 2" xfId="29871" xr:uid="{00000000-0005-0000-0000-00004D300000}"/>
    <cellStyle name="Normal 2 2 3 2 5 6" xfId="20841" xr:uid="{00000000-0005-0000-0000-00004E300000}"/>
    <cellStyle name="Normal 2 2 3 2 6" xfId="1538" xr:uid="{00000000-0005-0000-0000-00004F300000}"/>
    <cellStyle name="Normal 2 2 3 2 6 2" xfId="6020" xr:uid="{00000000-0005-0000-0000-000050300000}"/>
    <cellStyle name="Normal 2 2 3 2 6 2 2" xfId="15050" xr:uid="{00000000-0005-0000-0000-000051300000}"/>
    <cellStyle name="Normal 2 2 3 2 6 2 2 2" xfId="35102" xr:uid="{00000000-0005-0000-0000-000052300000}"/>
    <cellStyle name="Normal 2 2 3 2 6 2 3" xfId="26072" xr:uid="{00000000-0005-0000-0000-000053300000}"/>
    <cellStyle name="Normal 2 2 3 2 6 3" xfId="10568" xr:uid="{00000000-0005-0000-0000-000054300000}"/>
    <cellStyle name="Normal 2 2 3 2 6 3 2" xfId="30620" xr:uid="{00000000-0005-0000-0000-000055300000}"/>
    <cellStyle name="Normal 2 2 3 2 6 4" xfId="21590" xr:uid="{00000000-0005-0000-0000-000056300000}"/>
    <cellStyle name="Normal 2 2 3 2 7" xfId="3032" xr:uid="{00000000-0005-0000-0000-000057300000}"/>
    <cellStyle name="Normal 2 2 3 2 7 2" xfId="7514" xr:uid="{00000000-0005-0000-0000-000058300000}"/>
    <cellStyle name="Normal 2 2 3 2 7 2 2" xfId="16544" xr:uid="{00000000-0005-0000-0000-000059300000}"/>
    <cellStyle name="Normal 2 2 3 2 7 2 2 2" xfId="36596" xr:uid="{00000000-0005-0000-0000-00005A300000}"/>
    <cellStyle name="Normal 2 2 3 2 7 2 3" xfId="27566" xr:uid="{00000000-0005-0000-0000-00005B300000}"/>
    <cellStyle name="Normal 2 2 3 2 7 3" xfId="12062" xr:uid="{00000000-0005-0000-0000-00005C300000}"/>
    <cellStyle name="Normal 2 2 3 2 7 3 2" xfId="32114" xr:uid="{00000000-0005-0000-0000-00005D300000}"/>
    <cellStyle name="Normal 2 2 3 2 7 4" xfId="23084" xr:uid="{00000000-0005-0000-0000-00005E300000}"/>
    <cellStyle name="Normal 2 2 3 2 8" xfId="4526" xr:uid="{00000000-0005-0000-0000-00005F300000}"/>
    <cellStyle name="Normal 2 2 3 2 8 2" xfId="13556" xr:uid="{00000000-0005-0000-0000-000060300000}"/>
    <cellStyle name="Normal 2 2 3 2 8 2 2" xfId="33608" xr:uid="{00000000-0005-0000-0000-000061300000}"/>
    <cellStyle name="Normal 2 2 3 2 8 3" xfId="24578" xr:uid="{00000000-0005-0000-0000-000062300000}"/>
    <cellStyle name="Normal 2 2 3 2 9" xfId="9074" xr:uid="{00000000-0005-0000-0000-000063300000}"/>
    <cellStyle name="Normal 2 2 3 2 9 2" xfId="29126" xr:uid="{00000000-0005-0000-0000-000064300000}"/>
    <cellStyle name="Normal 2 2 3 3" xfId="67" xr:uid="{00000000-0005-0000-0000-000065300000}"/>
    <cellStyle name="Normal 2 2 3 3 10" xfId="20119" xr:uid="{00000000-0005-0000-0000-000066300000}"/>
    <cellStyle name="Normal 2 2 3 3 2" xfId="253" xr:uid="{00000000-0005-0000-0000-000067300000}"/>
    <cellStyle name="Normal 2 2 3 3 2 2" xfId="998" xr:uid="{00000000-0005-0000-0000-000068300000}"/>
    <cellStyle name="Normal 2 2 3 3 2 2 2" xfId="2492" xr:uid="{00000000-0005-0000-0000-000069300000}"/>
    <cellStyle name="Normal 2 2 3 3 2 2 2 2" xfId="6974" xr:uid="{00000000-0005-0000-0000-00006A300000}"/>
    <cellStyle name="Normal 2 2 3 3 2 2 2 2 2" xfId="16004" xr:uid="{00000000-0005-0000-0000-00006B300000}"/>
    <cellStyle name="Normal 2 2 3 3 2 2 2 2 2 2" xfId="36056" xr:uid="{00000000-0005-0000-0000-00006C300000}"/>
    <cellStyle name="Normal 2 2 3 3 2 2 2 2 3" xfId="27026" xr:uid="{00000000-0005-0000-0000-00006D300000}"/>
    <cellStyle name="Normal 2 2 3 3 2 2 2 3" xfId="11522" xr:uid="{00000000-0005-0000-0000-00006E300000}"/>
    <cellStyle name="Normal 2 2 3 3 2 2 2 3 2" xfId="31574" xr:uid="{00000000-0005-0000-0000-00006F300000}"/>
    <cellStyle name="Normal 2 2 3 3 2 2 2 4" xfId="22544" xr:uid="{00000000-0005-0000-0000-000070300000}"/>
    <cellStyle name="Normal 2 2 3 3 2 2 3" xfId="3986" xr:uid="{00000000-0005-0000-0000-000071300000}"/>
    <cellStyle name="Normal 2 2 3 3 2 2 3 2" xfId="8468" xr:uid="{00000000-0005-0000-0000-000072300000}"/>
    <cellStyle name="Normal 2 2 3 3 2 2 3 2 2" xfId="17498" xr:uid="{00000000-0005-0000-0000-000073300000}"/>
    <cellStyle name="Normal 2 2 3 3 2 2 3 2 2 2" xfId="37550" xr:uid="{00000000-0005-0000-0000-000074300000}"/>
    <cellStyle name="Normal 2 2 3 3 2 2 3 2 3" xfId="28520" xr:uid="{00000000-0005-0000-0000-000075300000}"/>
    <cellStyle name="Normal 2 2 3 3 2 2 3 3" xfId="13016" xr:uid="{00000000-0005-0000-0000-000076300000}"/>
    <cellStyle name="Normal 2 2 3 3 2 2 3 3 2" xfId="33068" xr:uid="{00000000-0005-0000-0000-000077300000}"/>
    <cellStyle name="Normal 2 2 3 3 2 2 3 4" xfId="24038" xr:uid="{00000000-0005-0000-0000-000078300000}"/>
    <cellStyle name="Normal 2 2 3 3 2 2 4" xfId="5480" xr:uid="{00000000-0005-0000-0000-000079300000}"/>
    <cellStyle name="Normal 2 2 3 3 2 2 4 2" xfId="14510" xr:uid="{00000000-0005-0000-0000-00007A300000}"/>
    <cellStyle name="Normal 2 2 3 3 2 2 4 2 2" xfId="34562" xr:uid="{00000000-0005-0000-0000-00007B300000}"/>
    <cellStyle name="Normal 2 2 3 3 2 2 4 3" xfId="25532" xr:uid="{00000000-0005-0000-0000-00007C300000}"/>
    <cellStyle name="Normal 2 2 3 3 2 2 5" xfId="10028" xr:uid="{00000000-0005-0000-0000-00007D300000}"/>
    <cellStyle name="Normal 2 2 3 3 2 2 5 2" xfId="30080" xr:uid="{00000000-0005-0000-0000-00007E300000}"/>
    <cellStyle name="Normal 2 2 3 3 2 2 6" xfId="21050" xr:uid="{00000000-0005-0000-0000-00007F300000}"/>
    <cellStyle name="Normal 2 2 3 3 2 3" xfId="1747" xr:uid="{00000000-0005-0000-0000-000080300000}"/>
    <cellStyle name="Normal 2 2 3 3 2 3 2" xfId="6229" xr:uid="{00000000-0005-0000-0000-000081300000}"/>
    <cellStyle name="Normal 2 2 3 3 2 3 2 2" xfId="15259" xr:uid="{00000000-0005-0000-0000-000082300000}"/>
    <cellStyle name="Normal 2 2 3 3 2 3 2 2 2" xfId="35311" xr:uid="{00000000-0005-0000-0000-000083300000}"/>
    <cellStyle name="Normal 2 2 3 3 2 3 2 3" xfId="26281" xr:uid="{00000000-0005-0000-0000-000084300000}"/>
    <cellStyle name="Normal 2 2 3 3 2 3 3" xfId="10777" xr:uid="{00000000-0005-0000-0000-000085300000}"/>
    <cellStyle name="Normal 2 2 3 3 2 3 3 2" xfId="30829" xr:uid="{00000000-0005-0000-0000-000086300000}"/>
    <cellStyle name="Normal 2 2 3 3 2 3 4" xfId="21799" xr:uid="{00000000-0005-0000-0000-000087300000}"/>
    <cellStyle name="Normal 2 2 3 3 2 4" xfId="3241" xr:uid="{00000000-0005-0000-0000-000088300000}"/>
    <cellStyle name="Normal 2 2 3 3 2 4 2" xfId="7723" xr:uid="{00000000-0005-0000-0000-000089300000}"/>
    <cellStyle name="Normal 2 2 3 3 2 4 2 2" xfId="16753" xr:uid="{00000000-0005-0000-0000-00008A300000}"/>
    <cellStyle name="Normal 2 2 3 3 2 4 2 2 2" xfId="36805" xr:uid="{00000000-0005-0000-0000-00008B300000}"/>
    <cellStyle name="Normal 2 2 3 3 2 4 2 3" xfId="27775" xr:uid="{00000000-0005-0000-0000-00008C300000}"/>
    <cellStyle name="Normal 2 2 3 3 2 4 3" xfId="12271" xr:uid="{00000000-0005-0000-0000-00008D300000}"/>
    <cellStyle name="Normal 2 2 3 3 2 4 3 2" xfId="32323" xr:uid="{00000000-0005-0000-0000-00008E300000}"/>
    <cellStyle name="Normal 2 2 3 3 2 4 4" xfId="23293" xr:uid="{00000000-0005-0000-0000-00008F300000}"/>
    <cellStyle name="Normal 2 2 3 3 2 5" xfId="4735" xr:uid="{00000000-0005-0000-0000-000090300000}"/>
    <cellStyle name="Normal 2 2 3 3 2 5 2" xfId="13765" xr:uid="{00000000-0005-0000-0000-000091300000}"/>
    <cellStyle name="Normal 2 2 3 3 2 5 2 2" xfId="33817" xr:uid="{00000000-0005-0000-0000-000092300000}"/>
    <cellStyle name="Normal 2 2 3 3 2 5 3" xfId="24787" xr:uid="{00000000-0005-0000-0000-000093300000}"/>
    <cellStyle name="Normal 2 2 3 3 2 6" xfId="9283" xr:uid="{00000000-0005-0000-0000-000094300000}"/>
    <cellStyle name="Normal 2 2 3 3 2 6 2" xfId="29335" xr:uid="{00000000-0005-0000-0000-000095300000}"/>
    <cellStyle name="Normal 2 2 3 3 2 7" xfId="20305" xr:uid="{00000000-0005-0000-0000-000096300000}"/>
    <cellStyle name="Normal 2 2 3 3 3" xfId="439" xr:uid="{00000000-0005-0000-0000-000097300000}"/>
    <cellStyle name="Normal 2 2 3 3 3 2" xfId="1186" xr:uid="{00000000-0005-0000-0000-000098300000}"/>
    <cellStyle name="Normal 2 2 3 3 3 2 2" xfId="2680" xr:uid="{00000000-0005-0000-0000-000099300000}"/>
    <cellStyle name="Normal 2 2 3 3 3 2 2 2" xfId="7162" xr:uid="{00000000-0005-0000-0000-00009A300000}"/>
    <cellStyle name="Normal 2 2 3 3 3 2 2 2 2" xfId="16192" xr:uid="{00000000-0005-0000-0000-00009B300000}"/>
    <cellStyle name="Normal 2 2 3 3 3 2 2 2 2 2" xfId="36244" xr:uid="{00000000-0005-0000-0000-00009C300000}"/>
    <cellStyle name="Normal 2 2 3 3 3 2 2 2 3" xfId="27214" xr:uid="{00000000-0005-0000-0000-00009D300000}"/>
    <cellStyle name="Normal 2 2 3 3 3 2 2 3" xfId="11710" xr:uid="{00000000-0005-0000-0000-00009E300000}"/>
    <cellStyle name="Normal 2 2 3 3 3 2 2 3 2" xfId="31762" xr:uid="{00000000-0005-0000-0000-00009F300000}"/>
    <cellStyle name="Normal 2 2 3 3 3 2 2 4" xfId="22732" xr:uid="{00000000-0005-0000-0000-0000A0300000}"/>
    <cellStyle name="Normal 2 2 3 3 3 2 3" xfId="4174" xr:uid="{00000000-0005-0000-0000-0000A1300000}"/>
    <cellStyle name="Normal 2 2 3 3 3 2 3 2" xfId="8656" xr:uid="{00000000-0005-0000-0000-0000A2300000}"/>
    <cellStyle name="Normal 2 2 3 3 3 2 3 2 2" xfId="17686" xr:uid="{00000000-0005-0000-0000-0000A3300000}"/>
    <cellStyle name="Normal 2 2 3 3 3 2 3 2 2 2" xfId="37738" xr:uid="{00000000-0005-0000-0000-0000A4300000}"/>
    <cellStyle name="Normal 2 2 3 3 3 2 3 2 3" xfId="28708" xr:uid="{00000000-0005-0000-0000-0000A5300000}"/>
    <cellStyle name="Normal 2 2 3 3 3 2 3 3" xfId="13204" xr:uid="{00000000-0005-0000-0000-0000A6300000}"/>
    <cellStyle name="Normal 2 2 3 3 3 2 3 3 2" xfId="33256" xr:uid="{00000000-0005-0000-0000-0000A7300000}"/>
    <cellStyle name="Normal 2 2 3 3 3 2 3 4" xfId="24226" xr:uid="{00000000-0005-0000-0000-0000A8300000}"/>
    <cellStyle name="Normal 2 2 3 3 3 2 4" xfId="5668" xr:uid="{00000000-0005-0000-0000-0000A9300000}"/>
    <cellStyle name="Normal 2 2 3 3 3 2 4 2" xfId="14698" xr:uid="{00000000-0005-0000-0000-0000AA300000}"/>
    <cellStyle name="Normal 2 2 3 3 3 2 4 2 2" xfId="34750" xr:uid="{00000000-0005-0000-0000-0000AB300000}"/>
    <cellStyle name="Normal 2 2 3 3 3 2 4 3" xfId="25720" xr:uid="{00000000-0005-0000-0000-0000AC300000}"/>
    <cellStyle name="Normal 2 2 3 3 3 2 5" xfId="10216" xr:uid="{00000000-0005-0000-0000-0000AD300000}"/>
    <cellStyle name="Normal 2 2 3 3 3 2 5 2" xfId="30268" xr:uid="{00000000-0005-0000-0000-0000AE300000}"/>
    <cellStyle name="Normal 2 2 3 3 3 2 6" xfId="21238" xr:uid="{00000000-0005-0000-0000-0000AF300000}"/>
    <cellStyle name="Normal 2 2 3 3 3 3" xfId="1933" xr:uid="{00000000-0005-0000-0000-0000B0300000}"/>
    <cellStyle name="Normal 2 2 3 3 3 3 2" xfId="6415" xr:uid="{00000000-0005-0000-0000-0000B1300000}"/>
    <cellStyle name="Normal 2 2 3 3 3 3 2 2" xfId="15445" xr:uid="{00000000-0005-0000-0000-0000B2300000}"/>
    <cellStyle name="Normal 2 2 3 3 3 3 2 2 2" xfId="35497" xr:uid="{00000000-0005-0000-0000-0000B3300000}"/>
    <cellStyle name="Normal 2 2 3 3 3 3 2 3" xfId="26467" xr:uid="{00000000-0005-0000-0000-0000B4300000}"/>
    <cellStyle name="Normal 2 2 3 3 3 3 3" xfId="10963" xr:uid="{00000000-0005-0000-0000-0000B5300000}"/>
    <cellStyle name="Normal 2 2 3 3 3 3 3 2" xfId="31015" xr:uid="{00000000-0005-0000-0000-0000B6300000}"/>
    <cellStyle name="Normal 2 2 3 3 3 3 4" xfId="21985" xr:uid="{00000000-0005-0000-0000-0000B7300000}"/>
    <cellStyle name="Normal 2 2 3 3 3 4" xfId="3427" xr:uid="{00000000-0005-0000-0000-0000B8300000}"/>
    <cellStyle name="Normal 2 2 3 3 3 4 2" xfId="7909" xr:uid="{00000000-0005-0000-0000-0000B9300000}"/>
    <cellStyle name="Normal 2 2 3 3 3 4 2 2" xfId="16939" xr:uid="{00000000-0005-0000-0000-0000BA300000}"/>
    <cellStyle name="Normal 2 2 3 3 3 4 2 2 2" xfId="36991" xr:uid="{00000000-0005-0000-0000-0000BB300000}"/>
    <cellStyle name="Normal 2 2 3 3 3 4 2 3" xfId="27961" xr:uid="{00000000-0005-0000-0000-0000BC300000}"/>
    <cellStyle name="Normal 2 2 3 3 3 4 3" xfId="12457" xr:uid="{00000000-0005-0000-0000-0000BD300000}"/>
    <cellStyle name="Normal 2 2 3 3 3 4 3 2" xfId="32509" xr:uid="{00000000-0005-0000-0000-0000BE300000}"/>
    <cellStyle name="Normal 2 2 3 3 3 4 4" xfId="23479" xr:uid="{00000000-0005-0000-0000-0000BF300000}"/>
    <cellStyle name="Normal 2 2 3 3 3 5" xfId="4921" xr:uid="{00000000-0005-0000-0000-0000C0300000}"/>
    <cellStyle name="Normal 2 2 3 3 3 5 2" xfId="13951" xr:uid="{00000000-0005-0000-0000-0000C1300000}"/>
    <cellStyle name="Normal 2 2 3 3 3 5 2 2" xfId="34003" xr:uid="{00000000-0005-0000-0000-0000C2300000}"/>
    <cellStyle name="Normal 2 2 3 3 3 5 3" xfId="24973" xr:uid="{00000000-0005-0000-0000-0000C3300000}"/>
    <cellStyle name="Normal 2 2 3 3 3 6" xfId="9469" xr:uid="{00000000-0005-0000-0000-0000C4300000}"/>
    <cellStyle name="Normal 2 2 3 3 3 6 2" xfId="29521" xr:uid="{00000000-0005-0000-0000-0000C5300000}"/>
    <cellStyle name="Normal 2 2 3 3 3 7" xfId="20491" xr:uid="{00000000-0005-0000-0000-0000C6300000}"/>
    <cellStyle name="Normal 2 2 3 3 4" xfId="625" xr:uid="{00000000-0005-0000-0000-0000C7300000}"/>
    <cellStyle name="Normal 2 2 3 3 4 2" xfId="1372" xr:uid="{00000000-0005-0000-0000-0000C8300000}"/>
    <cellStyle name="Normal 2 2 3 3 4 2 2" xfId="2866" xr:uid="{00000000-0005-0000-0000-0000C9300000}"/>
    <cellStyle name="Normal 2 2 3 3 4 2 2 2" xfId="7348" xr:uid="{00000000-0005-0000-0000-0000CA300000}"/>
    <cellStyle name="Normal 2 2 3 3 4 2 2 2 2" xfId="16378" xr:uid="{00000000-0005-0000-0000-0000CB300000}"/>
    <cellStyle name="Normal 2 2 3 3 4 2 2 2 2 2" xfId="36430" xr:uid="{00000000-0005-0000-0000-0000CC300000}"/>
    <cellStyle name="Normal 2 2 3 3 4 2 2 2 3" xfId="27400" xr:uid="{00000000-0005-0000-0000-0000CD300000}"/>
    <cellStyle name="Normal 2 2 3 3 4 2 2 3" xfId="11896" xr:uid="{00000000-0005-0000-0000-0000CE300000}"/>
    <cellStyle name="Normal 2 2 3 3 4 2 2 3 2" xfId="31948" xr:uid="{00000000-0005-0000-0000-0000CF300000}"/>
    <cellStyle name="Normal 2 2 3 3 4 2 2 4" xfId="22918" xr:uid="{00000000-0005-0000-0000-0000D0300000}"/>
    <cellStyle name="Normal 2 2 3 3 4 2 3" xfId="4360" xr:uid="{00000000-0005-0000-0000-0000D1300000}"/>
    <cellStyle name="Normal 2 2 3 3 4 2 3 2" xfId="8842" xr:uid="{00000000-0005-0000-0000-0000D2300000}"/>
    <cellStyle name="Normal 2 2 3 3 4 2 3 2 2" xfId="17872" xr:uid="{00000000-0005-0000-0000-0000D3300000}"/>
    <cellStyle name="Normal 2 2 3 3 4 2 3 2 2 2" xfId="37924" xr:uid="{00000000-0005-0000-0000-0000D4300000}"/>
    <cellStyle name="Normal 2 2 3 3 4 2 3 2 3" xfId="28894" xr:uid="{00000000-0005-0000-0000-0000D5300000}"/>
    <cellStyle name="Normal 2 2 3 3 4 2 3 3" xfId="13390" xr:uid="{00000000-0005-0000-0000-0000D6300000}"/>
    <cellStyle name="Normal 2 2 3 3 4 2 3 3 2" xfId="33442" xr:uid="{00000000-0005-0000-0000-0000D7300000}"/>
    <cellStyle name="Normal 2 2 3 3 4 2 3 4" xfId="24412" xr:uid="{00000000-0005-0000-0000-0000D8300000}"/>
    <cellStyle name="Normal 2 2 3 3 4 2 4" xfId="5854" xr:uid="{00000000-0005-0000-0000-0000D9300000}"/>
    <cellStyle name="Normal 2 2 3 3 4 2 4 2" xfId="14884" xr:uid="{00000000-0005-0000-0000-0000DA300000}"/>
    <cellStyle name="Normal 2 2 3 3 4 2 4 2 2" xfId="34936" xr:uid="{00000000-0005-0000-0000-0000DB300000}"/>
    <cellStyle name="Normal 2 2 3 3 4 2 4 3" xfId="25906" xr:uid="{00000000-0005-0000-0000-0000DC300000}"/>
    <cellStyle name="Normal 2 2 3 3 4 2 5" xfId="10402" xr:uid="{00000000-0005-0000-0000-0000DD300000}"/>
    <cellStyle name="Normal 2 2 3 3 4 2 5 2" xfId="30454" xr:uid="{00000000-0005-0000-0000-0000DE300000}"/>
    <cellStyle name="Normal 2 2 3 3 4 2 6" xfId="21424" xr:uid="{00000000-0005-0000-0000-0000DF300000}"/>
    <cellStyle name="Normal 2 2 3 3 4 3" xfId="2119" xr:uid="{00000000-0005-0000-0000-0000E0300000}"/>
    <cellStyle name="Normal 2 2 3 3 4 3 2" xfId="6601" xr:uid="{00000000-0005-0000-0000-0000E1300000}"/>
    <cellStyle name="Normal 2 2 3 3 4 3 2 2" xfId="15631" xr:uid="{00000000-0005-0000-0000-0000E2300000}"/>
    <cellStyle name="Normal 2 2 3 3 4 3 2 2 2" xfId="35683" xr:uid="{00000000-0005-0000-0000-0000E3300000}"/>
    <cellStyle name="Normal 2 2 3 3 4 3 2 3" xfId="26653" xr:uid="{00000000-0005-0000-0000-0000E4300000}"/>
    <cellStyle name="Normal 2 2 3 3 4 3 3" xfId="11149" xr:uid="{00000000-0005-0000-0000-0000E5300000}"/>
    <cellStyle name="Normal 2 2 3 3 4 3 3 2" xfId="31201" xr:uid="{00000000-0005-0000-0000-0000E6300000}"/>
    <cellStyle name="Normal 2 2 3 3 4 3 4" xfId="22171" xr:uid="{00000000-0005-0000-0000-0000E7300000}"/>
    <cellStyle name="Normal 2 2 3 3 4 4" xfId="3613" xr:uid="{00000000-0005-0000-0000-0000E8300000}"/>
    <cellStyle name="Normal 2 2 3 3 4 4 2" xfId="8095" xr:uid="{00000000-0005-0000-0000-0000E9300000}"/>
    <cellStyle name="Normal 2 2 3 3 4 4 2 2" xfId="17125" xr:uid="{00000000-0005-0000-0000-0000EA300000}"/>
    <cellStyle name="Normal 2 2 3 3 4 4 2 2 2" xfId="37177" xr:uid="{00000000-0005-0000-0000-0000EB300000}"/>
    <cellStyle name="Normal 2 2 3 3 4 4 2 3" xfId="28147" xr:uid="{00000000-0005-0000-0000-0000EC300000}"/>
    <cellStyle name="Normal 2 2 3 3 4 4 3" xfId="12643" xr:uid="{00000000-0005-0000-0000-0000ED300000}"/>
    <cellStyle name="Normal 2 2 3 3 4 4 3 2" xfId="32695" xr:uid="{00000000-0005-0000-0000-0000EE300000}"/>
    <cellStyle name="Normal 2 2 3 3 4 4 4" xfId="23665" xr:uid="{00000000-0005-0000-0000-0000EF300000}"/>
    <cellStyle name="Normal 2 2 3 3 4 5" xfId="5107" xr:uid="{00000000-0005-0000-0000-0000F0300000}"/>
    <cellStyle name="Normal 2 2 3 3 4 5 2" xfId="14137" xr:uid="{00000000-0005-0000-0000-0000F1300000}"/>
    <cellStyle name="Normal 2 2 3 3 4 5 2 2" xfId="34189" xr:uid="{00000000-0005-0000-0000-0000F2300000}"/>
    <cellStyle name="Normal 2 2 3 3 4 5 3" xfId="25159" xr:uid="{00000000-0005-0000-0000-0000F3300000}"/>
    <cellStyle name="Normal 2 2 3 3 4 6" xfId="9655" xr:uid="{00000000-0005-0000-0000-0000F4300000}"/>
    <cellStyle name="Normal 2 2 3 3 4 6 2" xfId="29707" xr:uid="{00000000-0005-0000-0000-0000F5300000}"/>
    <cellStyle name="Normal 2 2 3 3 4 7" xfId="20677" xr:uid="{00000000-0005-0000-0000-0000F6300000}"/>
    <cellStyle name="Normal 2 2 3 3 5" xfId="812" xr:uid="{00000000-0005-0000-0000-0000F7300000}"/>
    <cellStyle name="Normal 2 2 3 3 5 2" xfId="2306" xr:uid="{00000000-0005-0000-0000-0000F8300000}"/>
    <cellStyle name="Normal 2 2 3 3 5 2 2" xfId="6788" xr:uid="{00000000-0005-0000-0000-0000F9300000}"/>
    <cellStyle name="Normal 2 2 3 3 5 2 2 2" xfId="15818" xr:uid="{00000000-0005-0000-0000-0000FA300000}"/>
    <cellStyle name="Normal 2 2 3 3 5 2 2 2 2" xfId="35870" xr:uid="{00000000-0005-0000-0000-0000FB300000}"/>
    <cellStyle name="Normal 2 2 3 3 5 2 2 3" xfId="26840" xr:uid="{00000000-0005-0000-0000-0000FC300000}"/>
    <cellStyle name="Normal 2 2 3 3 5 2 3" xfId="11336" xr:uid="{00000000-0005-0000-0000-0000FD300000}"/>
    <cellStyle name="Normal 2 2 3 3 5 2 3 2" xfId="31388" xr:uid="{00000000-0005-0000-0000-0000FE300000}"/>
    <cellStyle name="Normal 2 2 3 3 5 2 4" xfId="22358" xr:uid="{00000000-0005-0000-0000-0000FF300000}"/>
    <cellStyle name="Normal 2 2 3 3 5 3" xfId="3800" xr:uid="{00000000-0005-0000-0000-000000310000}"/>
    <cellStyle name="Normal 2 2 3 3 5 3 2" xfId="8282" xr:uid="{00000000-0005-0000-0000-000001310000}"/>
    <cellStyle name="Normal 2 2 3 3 5 3 2 2" xfId="17312" xr:uid="{00000000-0005-0000-0000-000002310000}"/>
    <cellStyle name="Normal 2 2 3 3 5 3 2 2 2" xfId="37364" xr:uid="{00000000-0005-0000-0000-000003310000}"/>
    <cellStyle name="Normal 2 2 3 3 5 3 2 3" xfId="28334" xr:uid="{00000000-0005-0000-0000-000004310000}"/>
    <cellStyle name="Normal 2 2 3 3 5 3 3" xfId="12830" xr:uid="{00000000-0005-0000-0000-000005310000}"/>
    <cellStyle name="Normal 2 2 3 3 5 3 3 2" xfId="32882" xr:uid="{00000000-0005-0000-0000-000006310000}"/>
    <cellStyle name="Normal 2 2 3 3 5 3 4" xfId="23852" xr:uid="{00000000-0005-0000-0000-000007310000}"/>
    <cellStyle name="Normal 2 2 3 3 5 4" xfId="5294" xr:uid="{00000000-0005-0000-0000-000008310000}"/>
    <cellStyle name="Normal 2 2 3 3 5 4 2" xfId="14324" xr:uid="{00000000-0005-0000-0000-000009310000}"/>
    <cellStyle name="Normal 2 2 3 3 5 4 2 2" xfId="34376" xr:uid="{00000000-0005-0000-0000-00000A310000}"/>
    <cellStyle name="Normal 2 2 3 3 5 4 3" xfId="25346" xr:uid="{00000000-0005-0000-0000-00000B310000}"/>
    <cellStyle name="Normal 2 2 3 3 5 5" xfId="9842" xr:uid="{00000000-0005-0000-0000-00000C310000}"/>
    <cellStyle name="Normal 2 2 3 3 5 5 2" xfId="29894" xr:uid="{00000000-0005-0000-0000-00000D310000}"/>
    <cellStyle name="Normal 2 2 3 3 5 6" xfId="20864" xr:uid="{00000000-0005-0000-0000-00000E310000}"/>
    <cellStyle name="Normal 2 2 3 3 6" xfId="1561" xr:uid="{00000000-0005-0000-0000-00000F310000}"/>
    <cellStyle name="Normal 2 2 3 3 6 2" xfId="6043" xr:uid="{00000000-0005-0000-0000-000010310000}"/>
    <cellStyle name="Normal 2 2 3 3 6 2 2" xfId="15073" xr:uid="{00000000-0005-0000-0000-000011310000}"/>
    <cellStyle name="Normal 2 2 3 3 6 2 2 2" xfId="35125" xr:uid="{00000000-0005-0000-0000-000012310000}"/>
    <cellStyle name="Normal 2 2 3 3 6 2 3" xfId="26095" xr:uid="{00000000-0005-0000-0000-000013310000}"/>
    <cellStyle name="Normal 2 2 3 3 6 3" xfId="10591" xr:uid="{00000000-0005-0000-0000-000014310000}"/>
    <cellStyle name="Normal 2 2 3 3 6 3 2" xfId="30643" xr:uid="{00000000-0005-0000-0000-000015310000}"/>
    <cellStyle name="Normal 2 2 3 3 6 4" xfId="21613" xr:uid="{00000000-0005-0000-0000-000016310000}"/>
    <cellStyle name="Normal 2 2 3 3 7" xfId="3055" xr:uid="{00000000-0005-0000-0000-000017310000}"/>
    <cellStyle name="Normal 2 2 3 3 7 2" xfId="7537" xr:uid="{00000000-0005-0000-0000-000018310000}"/>
    <cellStyle name="Normal 2 2 3 3 7 2 2" xfId="16567" xr:uid="{00000000-0005-0000-0000-000019310000}"/>
    <cellStyle name="Normal 2 2 3 3 7 2 2 2" xfId="36619" xr:uid="{00000000-0005-0000-0000-00001A310000}"/>
    <cellStyle name="Normal 2 2 3 3 7 2 3" xfId="27589" xr:uid="{00000000-0005-0000-0000-00001B310000}"/>
    <cellStyle name="Normal 2 2 3 3 7 3" xfId="12085" xr:uid="{00000000-0005-0000-0000-00001C310000}"/>
    <cellStyle name="Normal 2 2 3 3 7 3 2" xfId="32137" xr:uid="{00000000-0005-0000-0000-00001D310000}"/>
    <cellStyle name="Normal 2 2 3 3 7 4" xfId="23107" xr:uid="{00000000-0005-0000-0000-00001E310000}"/>
    <cellStyle name="Normal 2 2 3 3 8" xfId="4549" xr:uid="{00000000-0005-0000-0000-00001F310000}"/>
    <cellStyle name="Normal 2 2 3 3 8 2" xfId="13579" xr:uid="{00000000-0005-0000-0000-000020310000}"/>
    <cellStyle name="Normal 2 2 3 3 8 2 2" xfId="33631" xr:uid="{00000000-0005-0000-0000-000021310000}"/>
    <cellStyle name="Normal 2 2 3 3 8 3" xfId="24601" xr:uid="{00000000-0005-0000-0000-000022310000}"/>
    <cellStyle name="Normal 2 2 3 3 9" xfId="9097" xr:uid="{00000000-0005-0000-0000-000023310000}"/>
    <cellStyle name="Normal 2 2 3 3 9 2" xfId="29149" xr:uid="{00000000-0005-0000-0000-000024310000}"/>
    <cellStyle name="Normal 2 2 3 4" xfId="91" xr:uid="{00000000-0005-0000-0000-000025310000}"/>
    <cellStyle name="Normal 2 2 3 4 10" xfId="20143" xr:uid="{00000000-0005-0000-0000-000026310000}"/>
    <cellStyle name="Normal 2 2 3 4 2" xfId="277" xr:uid="{00000000-0005-0000-0000-000027310000}"/>
    <cellStyle name="Normal 2 2 3 4 2 2" xfId="1021" xr:uid="{00000000-0005-0000-0000-000028310000}"/>
    <cellStyle name="Normal 2 2 3 4 2 2 2" xfId="2515" xr:uid="{00000000-0005-0000-0000-000029310000}"/>
    <cellStyle name="Normal 2 2 3 4 2 2 2 2" xfId="6997" xr:uid="{00000000-0005-0000-0000-00002A310000}"/>
    <cellStyle name="Normal 2 2 3 4 2 2 2 2 2" xfId="16027" xr:uid="{00000000-0005-0000-0000-00002B310000}"/>
    <cellStyle name="Normal 2 2 3 4 2 2 2 2 2 2" xfId="36079" xr:uid="{00000000-0005-0000-0000-00002C310000}"/>
    <cellStyle name="Normal 2 2 3 4 2 2 2 2 3" xfId="27049" xr:uid="{00000000-0005-0000-0000-00002D310000}"/>
    <cellStyle name="Normal 2 2 3 4 2 2 2 3" xfId="11545" xr:uid="{00000000-0005-0000-0000-00002E310000}"/>
    <cellStyle name="Normal 2 2 3 4 2 2 2 3 2" xfId="31597" xr:uid="{00000000-0005-0000-0000-00002F310000}"/>
    <cellStyle name="Normal 2 2 3 4 2 2 2 4" xfId="22567" xr:uid="{00000000-0005-0000-0000-000030310000}"/>
    <cellStyle name="Normal 2 2 3 4 2 2 3" xfId="4009" xr:uid="{00000000-0005-0000-0000-000031310000}"/>
    <cellStyle name="Normal 2 2 3 4 2 2 3 2" xfId="8491" xr:uid="{00000000-0005-0000-0000-000032310000}"/>
    <cellStyle name="Normal 2 2 3 4 2 2 3 2 2" xfId="17521" xr:uid="{00000000-0005-0000-0000-000033310000}"/>
    <cellStyle name="Normal 2 2 3 4 2 2 3 2 2 2" xfId="37573" xr:uid="{00000000-0005-0000-0000-000034310000}"/>
    <cellStyle name="Normal 2 2 3 4 2 2 3 2 3" xfId="28543" xr:uid="{00000000-0005-0000-0000-000035310000}"/>
    <cellStyle name="Normal 2 2 3 4 2 2 3 3" xfId="13039" xr:uid="{00000000-0005-0000-0000-000036310000}"/>
    <cellStyle name="Normal 2 2 3 4 2 2 3 3 2" xfId="33091" xr:uid="{00000000-0005-0000-0000-000037310000}"/>
    <cellStyle name="Normal 2 2 3 4 2 2 3 4" xfId="24061" xr:uid="{00000000-0005-0000-0000-000038310000}"/>
    <cellStyle name="Normal 2 2 3 4 2 2 4" xfId="5503" xr:uid="{00000000-0005-0000-0000-000039310000}"/>
    <cellStyle name="Normal 2 2 3 4 2 2 4 2" xfId="14533" xr:uid="{00000000-0005-0000-0000-00003A310000}"/>
    <cellStyle name="Normal 2 2 3 4 2 2 4 2 2" xfId="34585" xr:uid="{00000000-0005-0000-0000-00003B310000}"/>
    <cellStyle name="Normal 2 2 3 4 2 2 4 3" xfId="25555" xr:uid="{00000000-0005-0000-0000-00003C310000}"/>
    <cellStyle name="Normal 2 2 3 4 2 2 5" xfId="10051" xr:uid="{00000000-0005-0000-0000-00003D310000}"/>
    <cellStyle name="Normal 2 2 3 4 2 2 5 2" xfId="30103" xr:uid="{00000000-0005-0000-0000-00003E310000}"/>
    <cellStyle name="Normal 2 2 3 4 2 2 6" xfId="21073" xr:uid="{00000000-0005-0000-0000-00003F310000}"/>
    <cellStyle name="Normal 2 2 3 4 2 3" xfId="1771" xr:uid="{00000000-0005-0000-0000-000040310000}"/>
    <cellStyle name="Normal 2 2 3 4 2 3 2" xfId="6253" xr:uid="{00000000-0005-0000-0000-000041310000}"/>
    <cellStyle name="Normal 2 2 3 4 2 3 2 2" xfId="15283" xr:uid="{00000000-0005-0000-0000-000042310000}"/>
    <cellStyle name="Normal 2 2 3 4 2 3 2 2 2" xfId="35335" xr:uid="{00000000-0005-0000-0000-000043310000}"/>
    <cellStyle name="Normal 2 2 3 4 2 3 2 3" xfId="26305" xr:uid="{00000000-0005-0000-0000-000044310000}"/>
    <cellStyle name="Normal 2 2 3 4 2 3 3" xfId="10801" xr:uid="{00000000-0005-0000-0000-000045310000}"/>
    <cellStyle name="Normal 2 2 3 4 2 3 3 2" xfId="30853" xr:uid="{00000000-0005-0000-0000-000046310000}"/>
    <cellStyle name="Normal 2 2 3 4 2 3 4" xfId="21823" xr:uid="{00000000-0005-0000-0000-000047310000}"/>
    <cellStyle name="Normal 2 2 3 4 2 4" xfId="3265" xr:uid="{00000000-0005-0000-0000-000048310000}"/>
    <cellStyle name="Normal 2 2 3 4 2 4 2" xfId="7747" xr:uid="{00000000-0005-0000-0000-000049310000}"/>
    <cellStyle name="Normal 2 2 3 4 2 4 2 2" xfId="16777" xr:uid="{00000000-0005-0000-0000-00004A310000}"/>
    <cellStyle name="Normal 2 2 3 4 2 4 2 2 2" xfId="36829" xr:uid="{00000000-0005-0000-0000-00004B310000}"/>
    <cellStyle name="Normal 2 2 3 4 2 4 2 3" xfId="27799" xr:uid="{00000000-0005-0000-0000-00004C310000}"/>
    <cellStyle name="Normal 2 2 3 4 2 4 3" xfId="12295" xr:uid="{00000000-0005-0000-0000-00004D310000}"/>
    <cellStyle name="Normal 2 2 3 4 2 4 3 2" xfId="32347" xr:uid="{00000000-0005-0000-0000-00004E310000}"/>
    <cellStyle name="Normal 2 2 3 4 2 4 4" xfId="23317" xr:uid="{00000000-0005-0000-0000-00004F310000}"/>
    <cellStyle name="Normal 2 2 3 4 2 5" xfId="4759" xr:uid="{00000000-0005-0000-0000-000050310000}"/>
    <cellStyle name="Normal 2 2 3 4 2 5 2" xfId="13789" xr:uid="{00000000-0005-0000-0000-000051310000}"/>
    <cellStyle name="Normal 2 2 3 4 2 5 2 2" xfId="33841" xr:uid="{00000000-0005-0000-0000-000052310000}"/>
    <cellStyle name="Normal 2 2 3 4 2 5 3" xfId="24811" xr:uid="{00000000-0005-0000-0000-000053310000}"/>
    <cellStyle name="Normal 2 2 3 4 2 6" xfId="9307" xr:uid="{00000000-0005-0000-0000-000054310000}"/>
    <cellStyle name="Normal 2 2 3 4 2 6 2" xfId="29359" xr:uid="{00000000-0005-0000-0000-000055310000}"/>
    <cellStyle name="Normal 2 2 3 4 2 7" xfId="20329" xr:uid="{00000000-0005-0000-0000-000056310000}"/>
    <cellStyle name="Normal 2 2 3 4 3" xfId="463" xr:uid="{00000000-0005-0000-0000-000057310000}"/>
    <cellStyle name="Normal 2 2 3 4 3 2" xfId="1210" xr:uid="{00000000-0005-0000-0000-000058310000}"/>
    <cellStyle name="Normal 2 2 3 4 3 2 2" xfId="2704" xr:uid="{00000000-0005-0000-0000-000059310000}"/>
    <cellStyle name="Normal 2 2 3 4 3 2 2 2" xfId="7186" xr:uid="{00000000-0005-0000-0000-00005A310000}"/>
    <cellStyle name="Normal 2 2 3 4 3 2 2 2 2" xfId="16216" xr:uid="{00000000-0005-0000-0000-00005B310000}"/>
    <cellStyle name="Normal 2 2 3 4 3 2 2 2 2 2" xfId="36268" xr:uid="{00000000-0005-0000-0000-00005C310000}"/>
    <cellStyle name="Normal 2 2 3 4 3 2 2 2 3" xfId="27238" xr:uid="{00000000-0005-0000-0000-00005D310000}"/>
    <cellStyle name="Normal 2 2 3 4 3 2 2 3" xfId="11734" xr:uid="{00000000-0005-0000-0000-00005E310000}"/>
    <cellStyle name="Normal 2 2 3 4 3 2 2 3 2" xfId="31786" xr:uid="{00000000-0005-0000-0000-00005F310000}"/>
    <cellStyle name="Normal 2 2 3 4 3 2 2 4" xfId="22756" xr:uid="{00000000-0005-0000-0000-000060310000}"/>
    <cellStyle name="Normal 2 2 3 4 3 2 3" xfId="4198" xr:uid="{00000000-0005-0000-0000-000061310000}"/>
    <cellStyle name="Normal 2 2 3 4 3 2 3 2" xfId="8680" xr:uid="{00000000-0005-0000-0000-000062310000}"/>
    <cellStyle name="Normal 2 2 3 4 3 2 3 2 2" xfId="17710" xr:uid="{00000000-0005-0000-0000-000063310000}"/>
    <cellStyle name="Normal 2 2 3 4 3 2 3 2 2 2" xfId="37762" xr:uid="{00000000-0005-0000-0000-000064310000}"/>
    <cellStyle name="Normal 2 2 3 4 3 2 3 2 3" xfId="28732" xr:uid="{00000000-0005-0000-0000-000065310000}"/>
    <cellStyle name="Normal 2 2 3 4 3 2 3 3" xfId="13228" xr:uid="{00000000-0005-0000-0000-000066310000}"/>
    <cellStyle name="Normal 2 2 3 4 3 2 3 3 2" xfId="33280" xr:uid="{00000000-0005-0000-0000-000067310000}"/>
    <cellStyle name="Normal 2 2 3 4 3 2 3 4" xfId="24250" xr:uid="{00000000-0005-0000-0000-000068310000}"/>
    <cellStyle name="Normal 2 2 3 4 3 2 4" xfId="5692" xr:uid="{00000000-0005-0000-0000-000069310000}"/>
    <cellStyle name="Normal 2 2 3 4 3 2 4 2" xfId="14722" xr:uid="{00000000-0005-0000-0000-00006A310000}"/>
    <cellStyle name="Normal 2 2 3 4 3 2 4 2 2" xfId="34774" xr:uid="{00000000-0005-0000-0000-00006B310000}"/>
    <cellStyle name="Normal 2 2 3 4 3 2 4 3" xfId="25744" xr:uid="{00000000-0005-0000-0000-00006C310000}"/>
    <cellStyle name="Normal 2 2 3 4 3 2 5" xfId="10240" xr:uid="{00000000-0005-0000-0000-00006D310000}"/>
    <cellStyle name="Normal 2 2 3 4 3 2 5 2" xfId="30292" xr:uid="{00000000-0005-0000-0000-00006E310000}"/>
    <cellStyle name="Normal 2 2 3 4 3 2 6" xfId="21262" xr:uid="{00000000-0005-0000-0000-00006F310000}"/>
    <cellStyle name="Normal 2 2 3 4 3 3" xfId="1957" xr:uid="{00000000-0005-0000-0000-000070310000}"/>
    <cellStyle name="Normal 2 2 3 4 3 3 2" xfId="6439" xr:uid="{00000000-0005-0000-0000-000071310000}"/>
    <cellStyle name="Normal 2 2 3 4 3 3 2 2" xfId="15469" xr:uid="{00000000-0005-0000-0000-000072310000}"/>
    <cellStyle name="Normal 2 2 3 4 3 3 2 2 2" xfId="35521" xr:uid="{00000000-0005-0000-0000-000073310000}"/>
    <cellStyle name="Normal 2 2 3 4 3 3 2 3" xfId="26491" xr:uid="{00000000-0005-0000-0000-000074310000}"/>
    <cellStyle name="Normal 2 2 3 4 3 3 3" xfId="10987" xr:uid="{00000000-0005-0000-0000-000075310000}"/>
    <cellStyle name="Normal 2 2 3 4 3 3 3 2" xfId="31039" xr:uid="{00000000-0005-0000-0000-000076310000}"/>
    <cellStyle name="Normal 2 2 3 4 3 3 4" xfId="22009" xr:uid="{00000000-0005-0000-0000-000077310000}"/>
    <cellStyle name="Normal 2 2 3 4 3 4" xfId="3451" xr:uid="{00000000-0005-0000-0000-000078310000}"/>
    <cellStyle name="Normal 2 2 3 4 3 4 2" xfId="7933" xr:uid="{00000000-0005-0000-0000-000079310000}"/>
    <cellStyle name="Normal 2 2 3 4 3 4 2 2" xfId="16963" xr:uid="{00000000-0005-0000-0000-00007A310000}"/>
    <cellStyle name="Normal 2 2 3 4 3 4 2 2 2" xfId="37015" xr:uid="{00000000-0005-0000-0000-00007B310000}"/>
    <cellStyle name="Normal 2 2 3 4 3 4 2 3" xfId="27985" xr:uid="{00000000-0005-0000-0000-00007C310000}"/>
    <cellStyle name="Normal 2 2 3 4 3 4 3" xfId="12481" xr:uid="{00000000-0005-0000-0000-00007D310000}"/>
    <cellStyle name="Normal 2 2 3 4 3 4 3 2" xfId="32533" xr:uid="{00000000-0005-0000-0000-00007E310000}"/>
    <cellStyle name="Normal 2 2 3 4 3 4 4" xfId="23503" xr:uid="{00000000-0005-0000-0000-00007F310000}"/>
    <cellStyle name="Normal 2 2 3 4 3 5" xfId="4945" xr:uid="{00000000-0005-0000-0000-000080310000}"/>
    <cellStyle name="Normal 2 2 3 4 3 5 2" xfId="13975" xr:uid="{00000000-0005-0000-0000-000081310000}"/>
    <cellStyle name="Normal 2 2 3 4 3 5 2 2" xfId="34027" xr:uid="{00000000-0005-0000-0000-000082310000}"/>
    <cellStyle name="Normal 2 2 3 4 3 5 3" xfId="24997" xr:uid="{00000000-0005-0000-0000-000083310000}"/>
    <cellStyle name="Normal 2 2 3 4 3 6" xfId="9493" xr:uid="{00000000-0005-0000-0000-000084310000}"/>
    <cellStyle name="Normal 2 2 3 4 3 6 2" xfId="29545" xr:uid="{00000000-0005-0000-0000-000085310000}"/>
    <cellStyle name="Normal 2 2 3 4 3 7" xfId="20515" xr:uid="{00000000-0005-0000-0000-000086310000}"/>
    <cellStyle name="Normal 2 2 3 4 4" xfId="649" xr:uid="{00000000-0005-0000-0000-000087310000}"/>
    <cellStyle name="Normal 2 2 3 4 4 2" xfId="1396" xr:uid="{00000000-0005-0000-0000-000088310000}"/>
    <cellStyle name="Normal 2 2 3 4 4 2 2" xfId="2890" xr:uid="{00000000-0005-0000-0000-000089310000}"/>
    <cellStyle name="Normal 2 2 3 4 4 2 2 2" xfId="7372" xr:uid="{00000000-0005-0000-0000-00008A310000}"/>
    <cellStyle name="Normal 2 2 3 4 4 2 2 2 2" xfId="16402" xr:uid="{00000000-0005-0000-0000-00008B310000}"/>
    <cellStyle name="Normal 2 2 3 4 4 2 2 2 2 2" xfId="36454" xr:uid="{00000000-0005-0000-0000-00008C310000}"/>
    <cellStyle name="Normal 2 2 3 4 4 2 2 2 3" xfId="27424" xr:uid="{00000000-0005-0000-0000-00008D310000}"/>
    <cellStyle name="Normal 2 2 3 4 4 2 2 3" xfId="11920" xr:uid="{00000000-0005-0000-0000-00008E310000}"/>
    <cellStyle name="Normal 2 2 3 4 4 2 2 3 2" xfId="31972" xr:uid="{00000000-0005-0000-0000-00008F310000}"/>
    <cellStyle name="Normal 2 2 3 4 4 2 2 4" xfId="22942" xr:uid="{00000000-0005-0000-0000-000090310000}"/>
    <cellStyle name="Normal 2 2 3 4 4 2 3" xfId="4384" xr:uid="{00000000-0005-0000-0000-000091310000}"/>
    <cellStyle name="Normal 2 2 3 4 4 2 3 2" xfId="8866" xr:uid="{00000000-0005-0000-0000-000092310000}"/>
    <cellStyle name="Normal 2 2 3 4 4 2 3 2 2" xfId="17896" xr:uid="{00000000-0005-0000-0000-000093310000}"/>
    <cellStyle name="Normal 2 2 3 4 4 2 3 2 2 2" xfId="37948" xr:uid="{00000000-0005-0000-0000-000094310000}"/>
    <cellStyle name="Normal 2 2 3 4 4 2 3 2 3" xfId="28918" xr:uid="{00000000-0005-0000-0000-000095310000}"/>
    <cellStyle name="Normal 2 2 3 4 4 2 3 3" xfId="13414" xr:uid="{00000000-0005-0000-0000-000096310000}"/>
    <cellStyle name="Normal 2 2 3 4 4 2 3 3 2" xfId="33466" xr:uid="{00000000-0005-0000-0000-000097310000}"/>
    <cellStyle name="Normal 2 2 3 4 4 2 3 4" xfId="24436" xr:uid="{00000000-0005-0000-0000-000098310000}"/>
    <cellStyle name="Normal 2 2 3 4 4 2 4" xfId="5878" xr:uid="{00000000-0005-0000-0000-000099310000}"/>
    <cellStyle name="Normal 2 2 3 4 4 2 4 2" xfId="14908" xr:uid="{00000000-0005-0000-0000-00009A310000}"/>
    <cellStyle name="Normal 2 2 3 4 4 2 4 2 2" xfId="34960" xr:uid="{00000000-0005-0000-0000-00009B310000}"/>
    <cellStyle name="Normal 2 2 3 4 4 2 4 3" xfId="25930" xr:uid="{00000000-0005-0000-0000-00009C310000}"/>
    <cellStyle name="Normal 2 2 3 4 4 2 5" xfId="10426" xr:uid="{00000000-0005-0000-0000-00009D310000}"/>
    <cellStyle name="Normal 2 2 3 4 4 2 5 2" xfId="30478" xr:uid="{00000000-0005-0000-0000-00009E310000}"/>
    <cellStyle name="Normal 2 2 3 4 4 2 6" xfId="21448" xr:uid="{00000000-0005-0000-0000-00009F310000}"/>
    <cellStyle name="Normal 2 2 3 4 4 3" xfId="2143" xr:uid="{00000000-0005-0000-0000-0000A0310000}"/>
    <cellStyle name="Normal 2 2 3 4 4 3 2" xfId="6625" xr:uid="{00000000-0005-0000-0000-0000A1310000}"/>
    <cellStyle name="Normal 2 2 3 4 4 3 2 2" xfId="15655" xr:uid="{00000000-0005-0000-0000-0000A2310000}"/>
    <cellStyle name="Normal 2 2 3 4 4 3 2 2 2" xfId="35707" xr:uid="{00000000-0005-0000-0000-0000A3310000}"/>
    <cellStyle name="Normal 2 2 3 4 4 3 2 3" xfId="26677" xr:uid="{00000000-0005-0000-0000-0000A4310000}"/>
    <cellStyle name="Normal 2 2 3 4 4 3 3" xfId="11173" xr:uid="{00000000-0005-0000-0000-0000A5310000}"/>
    <cellStyle name="Normal 2 2 3 4 4 3 3 2" xfId="31225" xr:uid="{00000000-0005-0000-0000-0000A6310000}"/>
    <cellStyle name="Normal 2 2 3 4 4 3 4" xfId="22195" xr:uid="{00000000-0005-0000-0000-0000A7310000}"/>
    <cellStyle name="Normal 2 2 3 4 4 4" xfId="3637" xr:uid="{00000000-0005-0000-0000-0000A8310000}"/>
    <cellStyle name="Normal 2 2 3 4 4 4 2" xfId="8119" xr:uid="{00000000-0005-0000-0000-0000A9310000}"/>
    <cellStyle name="Normal 2 2 3 4 4 4 2 2" xfId="17149" xr:uid="{00000000-0005-0000-0000-0000AA310000}"/>
    <cellStyle name="Normal 2 2 3 4 4 4 2 2 2" xfId="37201" xr:uid="{00000000-0005-0000-0000-0000AB310000}"/>
    <cellStyle name="Normal 2 2 3 4 4 4 2 3" xfId="28171" xr:uid="{00000000-0005-0000-0000-0000AC310000}"/>
    <cellStyle name="Normal 2 2 3 4 4 4 3" xfId="12667" xr:uid="{00000000-0005-0000-0000-0000AD310000}"/>
    <cellStyle name="Normal 2 2 3 4 4 4 3 2" xfId="32719" xr:uid="{00000000-0005-0000-0000-0000AE310000}"/>
    <cellStyle name="Normal 2 2 3 4 4 4 4" xfId="23689" xr:uid="{00000000-0005-0000-0000-0000AF310000}"/>
    <cellStyle name="Normal 2 2 3 4 4 5" xfId="5131" xr:uid="{00000000-0005-0000-0000-0000B0310000}"/>
    <cellStyle name="Normal 2 2 3 4 4 5 2" xfId="14161" xr:uid="{00000000-0005-0000-0000-0000B1310000}"/>
    <cellStyle name="Normal 2 2 3 4 4 5 2 2" xfId="34213" xr:uid="{00000000-0005-0000-0000-0000B2310000}"/>
    <cellStyle name="Normal 2 2 3 4 4 5 3" xfId="25183" xr:uid="{00000000-0005-0000-0000-0000B3310000}"/>
    <cellStyle name="Normal 2 2 3 4 4 6" xfId="9679" xr:uid="{00000000-0005-0000-0000-0000B4310000}"/>
    <cellStyle name="Normal 2 2 3 4 4 6 2" xfId="29731" xr:uid="{00000000-0005-0000-0000-0000B5310000}"/>
    <cellStyle name="Normal 2 2 3 4 4 7" xfId="20701" xr:uid="{00000000-0005-0000-0000-0000B6310000}"/>
    <cellStyle name="Normal 2 2 3 4 5" xfId="836" xr:uid="{00000000-0005-0000-0000-0000B7310000}"/>
    <cellStyle name="Normal 2 2 3 4 5 2" xfId="2330" xr:uid="{00000000-0005-0000-0000-0000B8310000}"/>
    <cellStyle name="Normal 2 2 3 4 5 2 2" xfId="6812" xr:uid="{00000000-0005-0000-0000-0000B9310000}"/>
    <cellStyle name="Normal 2 2 3 4 5 2 2 2" xfId="15842" xr:uid="{00000000-0005-0000-0000-0000BA310000}"/>
    <cellStyle name="Normal 2 2 3 4 5 2 2 2 2" xfId="35894" xr:uid="{00000000-0005-0000-0000-0000BB310000}"/>
    <cellStyle name="Normal 2 2 3 4 5 2 2 3" xfId="26864" xr:uid="{00000000-0005-0000-0000-0000BC310000}"/>
    <cellStyle name="Normal 2 2 3 4 5 2 3" xfId="11360" xr:uid="{00000000-0005-0000-0000-0000BD310000}"/>
    <cellStyle name="Normal 2 2 3 4 5 2 3 2" xfId="31412" xr:uid="{00000000-0005-0000-0000-0000BE310000}"/>
    <cellStyle name="Normal 2 2 3 4 5 2 4" xfId="22382" xr:uid="{00000000-0005-0000-0000-0000BF310000}"/>
    <cellStyle name="Normal 2 2 3 4 5 3" xfId="3824" xr:uid="{00000000-0005-0000-0000-0000C0310000}"/>
    <cellStyle name="Normal 2 2 3 4 5 3 2" xfId="8306" xr:uid="{00000000-0005-0000-0000-0000C1310000}"/>
    <cellStyle name="Normal 2 2 3 4 5 3 2 2" xfId="17336" xr:uid="{00000000-0005-0000-0000-0000C2310000}"/>
    <cellStyle name="Normal 2 2 3 4 5 3 2 2 2" xfId="37388" xr:uid="{00000000-0005-0000-0000-0000C3310000}"/>
    <cellStyle name="Normal 2 2 3 4 5 3 2 3" xfId="28358" xr:uid="{00000000-0005-0000-0000-0000C4310000}"/>
    <cellStyle name="Normal 2 2 3 4 5 3 3" xfId="12854" xr:uid="{00000000-0005-0000-0000-0000C5310000}"/>
    <cellStyle name="Normal 2 2 3 4 5 3 3 2" xfId="32906" xr:uid="{00000000-0005-0000-0000-0000C6310000}"/>
    <cellStyle name="Normal 2 2 3 4 5 3 4" xfId="23876" xr:uid="{00000000-0005-0000-0000-0000C7310000}"/>
    <cellStyle name="Normal 2 2 3 4 5 4" xfId="5318" xr:uid="{00000000-0005-0000-0000-0000C8310000}"/>
    <cellStyle name="Normal 2 2 3 4 5 4 2" xfId="14348" xr:uid="{00000000-0005-0000-0000-0000C9310000}"/>
    <cellStyle name="Normal 2 2 3 4 5 4 2 2" xfId="34400" xr:uid="{00000000-0005-0000-0000-0000CA310000}"/>
    <cellStyle name="Normal 2 2 3 4 5 4 3" xfId="25370" xr:uid="{00000000-0005-0000-0000-0000CB310000}"/>
    <cellStyle name="Normal 2 2 3 4 5 5" xfId="9866" xr:uid="{00000000-0005-0000-0000-0000CC310000}"/>
    <cellStyle name="Normal 2 2 3 4 5 5 2" xfId="29918" xr:uid="{00000000-0005-0000-0000-0000CD310000}"/>
    <cellStyle name="Normal 2 2 3 4 5 6" xfId="20888" xr:uid="{00000000-0005-0000-0000-0000CE310000}"/>
    <cellStyle name="Normal 2 2 3 4 6" xfId="1585" xr:uid="{00000000-0005-0000-0000-0000CF310000}"/>
    <cellStyle name="Normal 2 2 3 4 6 2" xfId="6067" xr:uid="{00000000-0005-0000-0000-0000D0310000}"/>
    <cellStyle name="Normal 2 2 3 4 6 2 2" xfId="15097" xr:uid="{00000000-0005-0000-0000-0000D1310000}"/>
    <cellStyle name="Normal 2 2 3 4 6 2 2 2" xfId="35149" xr:uid="{00000000-0005-0000-0000-0000D2310000}"/>
    <cellStyle name="Normal 2 2 3 4 6 2 3" xfId="26119" xr:uid="{00000000-0005-0000-0000-0000D3310000}"/>
    <cellStyle name="Normal 2 2 3 4 6 3" xfId="10615" xr:uid="{00000000-0005-0000-0000-0000D4310000}"/>
    <cellStyle name="Normal 2 2 3 4 6 3 2" xfId="30667" xr:uid="{00000000-0005-0000-0000-0000D5310000}"/>
    <cellStyle name="Normal 2 2 3 4 6 4" xfId="21637" xr:uid="{00000000-0005-0000-0000-0000D6310000}"/>
    <cellStyle name="Normal 2 2 3 4 7" xfId="3079" xr:uid="{00000000-0005-0000-0000-0000D7310000}"/>
    <cellStyle name="Normal 2 2 3 4 7 2" xfId="7561" xr:uid="{00000000-0005-0000-0000-0000D8310000}"/>
    <cellStyle name="Normal 2 2 3 4 7 2 2" xfId="16591" xr:uid="{00000000-0005-0000-0000-0000D9310000}"/>
    <cellStyle name="Normal 2 2 3 4 7 2 2 2" xfId="36643" xr:uid="{00000000-0005-0000-0000-0000DA310000}"/>
    <cellStyle name="Normal 2 2 3 4 7 2 3" xfId="27613" xr:uid="{00000000-0005-0000-0000-0000DB310000}"/>
    <cellStyle name="Normal 2 2 3 4 7 3" xfId="12109" xr:uid="{00000000-0005-0000-0000-0000DC310000}"/>
    <cellStyle name="Normal 2 2 3 4 7 3 2" xfId="32161" xr:uid="{00000000-0005-0000-0000-0000DD310000}"/>
    <cellStyle name="Normal 2 2 3 4 7 4" xfId="23131" xr:uid="{00000000-0005-0000-0000-0000DE310000}"/>
    <cellStyle name="Normal 2 2 3 4 8" xfId="4573" xr:uid="{00000000-0005-0000-0000-0000DF310000}"/>
    <cellStyle name="Normal 2 2 3 4 8 2" xfId="13603" xr:uid="{00000000-0005-0000-0000-0000E0310000}"/>
    <cellStyle name="Normal 2 2 3 4 8 2 2" xfId="33655" xr:uid="{00000000-0005-0000-0000-0000E1310000}"/>
    <cellStyle name="Normal 2 2 3 4 8 3" xfId="24625" xr:uid="{00000000-0005-0000-0000-0000E2310000}"/>
    <cellStyle name="Normal 2 2 3 4 9" xfId="9121" xr:uid="{00000000-0005-0000-0000-0000E3310000}"/>
    <cellStyle name="Normal 2 2 3 4 9 2" xfId="29173" xr:uid="{00000000-0005-0000-0000-0000E4310000}"/>
    <cellStyle name="Normal 2 2 3 5" xfId="107" xr:uid="{00000000-0005-0000-0000-0000E5310000}"/>
    <cellStyle name="Normal 2 2 3 5 10" xfId="20159" xr:uid="{00000000-0005-0000-0000-0000E6310000}"/>
    <cellStyle name="Normal 2 2 3 5 2" xfId="293" xr:uid="{00000000-0005-0000-0000-0000E7310000}"/>
    <cellStyle name="Normal 2 2 3 5 2 2" xfId="1036" xr:uid="{00000000-0005-0000-0000-0000E8310000}"/>
    <cellStyle name="Normal 2 2 3 5 2 2 2" xfId="2530" xr:uid="{00000000-0005-0000-0000-0000E9310000}"/>
    <cellStyle name="Normal 2 2 3 5 2 2 2 2" xfId="7012" xr:uid="{00000000-0005-0000-0000-0000EA310000}"/>
    <cellStyle name="Normal 2 2 3 5 2 2 2 2 2" xfId="16042" xr:uid="{00000000-0005-0000-0000-0000EB310000}"/>
    <cellStyle name="Normal 2 2 3 5 2 2 2 2 2 2" xfId="36094" xr:uid="{00000000-0005-0000-0000-0000EC310000}"/>
    <cellStyle name="Normal 2 2 3 5 2 2 2 2 3" xfId="27064" xr:uid="{00000000-0005-0000-0000-0000ED310000}"/>
    <cellStyle name="Normal 2 2 3 5 2 2 2 3" xfId="11560" xr:uid="{00000000-0005-0000-0000-0000EE310000}"/>
    <cellStyle name="Normal 2 2 3 5 2 2 2 3 2" xfId="31612" xr:uid="{00000000-0005-0000-0000-0000EF310000}"/>
    <cellStyle name="Normal 2 2 3 5 2 2 2 4" xfId="22582" xr:uid="{00000000-0005-0000-0000-0000F0310000}"/>
    <cellStyle name="Normal 2 2 3 5 2 2 3" xfId="4024" xr:uid="{00000000-0005-0000-0000-0000F1310000}"/>
    <cellStyle name="Normal 2 2 3 5 2 2 3 2" xfId="8506" xr:uid="{00000000-0005-0000-0000-0000F2310000}"/>
    <cellStyle name="Normal 2 2 3 5 2 2 3 2 2" xfId="17536" xr:uid="{00000000-0005-0000-0000-0000F3310000}"/>
    <cellStyle name="Normal 2 2 3 5 2 2 3 2 2 2" xfId="37588" xr:uid="{00000000-0005-0000-0000-0000F4310000}"/>
    <cellStyle name="Normal 2 2 3 5 2 2 3 2 3" xfId="28558" xr:uid="{00000000-0005-0000-0000-0000F5310000}"/>
    <cellStyle name="Normal 2 2 3 5 2 2 3 3" xfId="13054" xr:uid="{00000000-0005-0000-0000-0000F6310000}"/>
    <cellStyle name="Normal 2 2 3 5 2 2 3 3 2" xfId="33106" xr:uid="{00000000-0005-0000-0000-0000F7310000}"/>
    <cellStyle name="Normal 2 2 3 5 2 2 3 4" xfId="24076" xr:uid="{00000000-0005-0000-0000-0000F8310000}"/>
    <cellStyle name="Normal 2 2 3 5 2 2 4" xfId="5518" xr:uid="{00000000-0005-0000-0000-0000F9310000}"/>
    <cellStyle name="Normal 2 2 3 5 2 2 4 2" xfId="14548" xr:uid="{00000000-0005-0000-0000-0000FA310000}"/>
    <cellStyle name="Normal 2 2 3 5 2 2 4 2 2" xfId="34600" xr:uid="{00000000-0005-0000-0000-0000FB310000}"/>
    <cellStyle name="Normal 2 2 3 5 2 2 4 3" xfId="25570" xr:uid="{00000000-0005-0000-0000-0000FC310000}"/>
    <cellStyle name="Normal 2 2 3 5 2 2 5" xfId="10066" xr:uid="{00000000-0005-0000-0000-0000FD310000}"/>
    <cellStyle name="Normal 2 2 3 5 2 2 5 2" xfId="30118" xr:uid="{00000000-0005-0000-0000-0000FE310000}"/>
    <cellStyle name="Normal 2 2 3 5 2 2 6" xfId="21088" xr:uid="{00000000-0005-0000-0000-0000FF310000}"/>
    <cellStyle name="Normal 2 2 3 5 2 3" xfId="1787" xr:uid="{00000000-0005-0000-0000-000000320000}"/>
    <cellStyle name="Normal 2 2 3 5 2 3 2" xfId="6269" xr:uid="{00000000-0005-0000-0000-000001320000}"/>
    <cellStyle name="Normal 2 2 3 5 2 3 2 2" xfId="15299" xr:uid="{00000000-0005-0000-0000-000002320000}"/>
    <cellStyle name="Normal 2 2 3 5 2 3 2 2 2" xfId="35351" xr:uid="{00000000-0005-0000-0000-000003320000}"/>
    <cellStyle name="Normal 2 2 3 5 2 3 2 3" xfId="26321" xr:uid="{00000000-0005-0000-0000-000004320000}"/>
    <cellStyle name="Normal 2 2 3 5 2 3 3" xfId="10817" xr:uid="{00000000-0005-0000-0000-000005320000}"/>
    <cellStyle name="Normal 2 2 3 5 2 3 3 2" xfId="30869" xr:uid="{00000000-0005-0000-0000-000006320000}"/>
    <cellStyle name="Normal 2 2 3 5 2 3 4" xfId="21839" xr:uid="{00000000-0005-0000-0000-000007320000}"/>
    <cellStyle name="Normal 2 2 3 5 2 4" xfId="3281" xr:uid="{00000000-0005-0000-0000-000008320000}"/>
    <cellStyle name="Normal 2 2 3 5 2 4 2" xfId="7763" xr:uid="{00000000-0005-0000-0000-000009320000}"/>
    <cellStyle name="Normal 2 2 3 5 2 4 2 2" xfId="16793" xr:uid="{00000000-0005-0000-0000-00000A320000}"/>
    <cellStyle name="Normal 2 2 3 5 2 4 2 2 2" xfId="36845" xr:uid="{00000000-0005-0000-0000-00000B320000}"/>
    <cellStyle name="Normal 2 2 3 5 2 4 2 3" xfId="27815" xr:uid="{00000000-0005-0000-0000-00000C320000}"/>
    <cellStyle name="Normal 2 2 3 5 2 4 3" xfId="12311" xr:uid="{00000000-0005-0000-0000-00000D320000}"/>
    <cellStyle name="Normal 2 2 3 5 2 4 3 2" xfId="32363" xr:uid="{00000000-0005-0000-0000-00000E320000}"/>
    <cellStyle name="Normal 2 2 3 5 2 4 4" xfId="23333" xr:uid="{00000000-0005-0000-0000-00000F320000}"/>
    <cellStyle name="Normal 2 2 3 5 2 5" xfId="4775" xr:uid="{00000000-0005-0000-0000-000010320000}"/>
    <cellStyle name="Normal 2 2 3 5 2 5 2" xfId="13805" xr:uid="{00000000-0005-0000-0000-000011320000}"/>
    <cellStyle name="Normal 2 2 3 5 2 5 2 2" xfId="33857" xr:uid="{00000000-0005-0000-0000-000012320000}"/>
    <cellStyle name="Normal 2 2 3 5 2 5 3" xfId="24827" xr:uid="{00000000-0005-0000-0000-000013320000}"/>
    <cellStyle name="Normal 2 2 3 5 2 6" xfId="9323" xr:uid="{00000000-0005-0000-0000-000014320000}"/>
    <cellStyle name="Normal 2 2 3 5 2 6 2" xfId="29375" xr:uid="{00000000-0005-0000-0000-000015320000}"/>
    <cellStyle name="Normal 2 2 3 5 2 7" xfId="20345" xr:uid="{00000000-0005-0000-0000-000016320000}"/>
    <cellStyle name="Normal 2 2 3 5 3" xfId="479" xr:uid="{00000000-0005-0000-0000-000017320000}"/>
    <cellStyle name="Normal 2 2 3 5 3 2" xfId="1226" xr:uid="{00000000-0005-0000-0000-000018320000}"/>
    <cellStyle name="Normal 2 2 3 5 3 2 2" xfId="2720" xr:uid="{00000000-0005-0000-0000-000019320000}"/>
    <cellStyle name="Normal 2 2 3 5 3 2 2 2" xfId="7202" xr:uid="{00000000-0005-0000-0000-00001A320000}"/>
    <cellStyle name="Normal 2 2 3 5 3 2 2 2 2" xfId="16232" xr:uid="{00000000-0005-0000-0000-00001B320000}"/>
    <cellStyle name="Normal 2 2 3 5 3 2 2 2 2 2" xfId="36284" xr:uid="{00000000-0005-0000-0000-00001C320000}"/>
    <cellStyle name="Normal 2 2 3 5 3 2 2 2 3" xfId="27254" xr:uid="{00000000-0005-0000-0000-00001D320000}"/>
    <cellStyle name="Normal 2 2 3 5 3 2 2 3" xfId="11750" xr:uid="{00000000-0005-0000-0000-00001E320000}"/>
    <cellStyle name="Normal 2 2 3 5 3 2 2 3 2" xfId="31802" xr:uid="{00000000-0005-0000-0000-00001F320000}"/>
    <cellStyle name="Normal 2 2 3 5 3 2 2 4" xfId="22772" xr:uid="{00000000-0005-0000-0000-000020320000}"/>
    <cellStyle name="Normal 2 2 3 5 3 2 3" xfId="4214" xr:uid="{00000000-0005-0000-0000-000021320000}"/>
    <cellStyle name="Normal 2 2 3 5 3 2 3 2" xfId="8696" xr:uid="{00000000-0005-0000-0000-000022320000}"/>
    <cellStyle name="Normal 2 2 3 5 3 2 3 2 2" xfId="17726" xr:uid="{00000000-0005-0000-0000-000023320000}"/>
    <cellStyle name="Normal 2 2 3 5 3 2 3 2 2 2" xfId="37778" xr:uid="{00000000-0005-0000-0000-000024320000}"/>
    <cellStyle name="Normal 2 2 3 5 3 2 3 2 3" xfId="28748" xr:uid="{00000000-0005-0000-0000-000025320000}"/>
    <cellStyle name="Normal 2 2 3 5 3 2 3 3" xfId="13244" xr:uid="{00000000-0005-0000-0000-000026320000}"/>
    <cellStyle name="Normal 2 2 3 5 3 2 3 3 2" xfId="33296" xr:uid="{00000000-0005-0000-0000-000027320000}"/>
    <cellStyle name="Normal 2 2 3 5 3 2 3 4" xfId="24266" xr:uid="{00000000-0005-0000-0000-000028320000}"/>
    <cellStyle name="Normal 2 2 3 5 3 2 4" xfId="5708" xr:uid="{00000000-0005-0000-0000-000029320000}"/>
    <cellStyle name="Normal 2 2 3 5 3 2 4 2" xfId="14738" xr:uid="{00000000-0005-0000-0000-00002A320000}"/>
    <cellStyle name="Normal 2 2 3 5 3 2 4 2 2" xfId="34790" xr:uid="{00000000-0005-0000-0000-00002B320000}"/>
    <cellStyle name="Normal 2 2 3 5 3 2 4 3" xfId="25760" xr:uid="{00000000-0005-0000-0000-00002C320000}"/>
    <cellStyle name="Normal 2 2 3 5 3 2 5" xfId="10256" xr:uid="{00000000-0005-0000-0000-00002D320000}"/>
    <cellStyle name="Normal 2 2 3 5 3 2 5 2" xfId="30308" xr:uid="{00000000-0005-0000-0000-00002E320000}"/>
    <cellStyle name="Normal 2 2 3 5 3 2 6" xfId="21278" xr:uid="{00000000-0005-0000-0000-00002F320000}"/>
    <cellStyle name="Normal 2 2 3 5 3 3" xfId="1973" xr:uid="{00000000-0005-0000-0000-000030320000}"/>
    <cellStyle name="Normal 2 2 3 5 3 3 2" xfId="6455" xr:uid="{00000000-0005-0000-0000-000031320000}"/>
    <cellStyle name="Normal 2 2 3 5 3 3 2 2" xfId="15485" xr:uid="{00000000-0005-0000-0000-000032320000}"/>
    <cellStyle name="Normal 2 2 3 5 3 3 2 2 2" xfId="35537" xr:uid="{00000000-0005-0000-0000-000033320000}"/>
    <cellStyle name="Normal 2 2 3 5 3 3 2 3" xfId="26507" xr:uid="{00000000-0005-0000-0000-000034320000}"/>
    <cellStyle name="Normal 2 2 3 5 3 3 3" xfId="11003" xr:uid="{00000000-0005-0000-0000-000035320000}"/>
    <cellStyle name="Normal 2 2 3 5 3 3 3 2" xfId="31055" xr:uid="{00000000-0005-0000-0000-000036320000}"/>
    <cellStyle name="Normal 2 2 3 5 3 3 4" xfId="22025" xr:uid="{00000000-0005-0000-0000-000037320000}"/>
    <cellStyle name="Normal 2 2 3 5 3 4" xfId="3467" xr:uid="{00000000-0005-0000-0000-000038320000}"/>
    <cellStyle name="Normal 2 2 3 5 3 4 2" xfId="7949" xr:uid="{00000000-0005-0000-0000-000039320000}"/>
    <cellStyle name="Normal 2 2 3 5 3 4 2 2" xfId="16979" xr:uid="{00000000-0005-0000-0000-00003A320000}"/>
    <cellStyle name="Normal 2 2 3 5 3 4 2 2 2" xfId="37031" xr:uid="{00000000-0005-0000-0000-00003B320000}"/>
    <cellStyle name="Normal 2 2 3 5 3 4 2 3" xfId="28001" xr:uid="{00000000-0005-0000-0000-00003C320000}"/>
    <cellStyle name="Normal 2 2 3 5 3 4 3" xfId="12497" xr:uid="{00000000-0005-0000-0000-00003D320000}"/>
    <cellStyle name="Normal 2 2 3 5 3 4 3 2" xfId="32549" xr:uid="{00000000-0005-0000-0000-00003E320000}"/>
    <cellStyle name="Normal 2 2 3 5 3 4 4" xfId="23519" xr:uid="{00000000-0005-0000-0000-00003F320000}"/>
    <cellStyle name="Normal 2 2 3 5 3 5" xfId="4961" xr:uid="{00000000-0005-0000-0000-000040320000}"/>
    <cellStyle name="Normal 2 2 3 5 3 5 2" xfId="13991" xr:uid="{00000000-0005-0000-0000-000041320000}"/>
    <cellStyle name="Normal 2 2 3 5 3 5 2 2" xfId="34043" xr:uid="{00000000-0005-0000-0000-000042320000}"/>
    <cellStyle name="Normal 2 2 3 5 3 5 3" xfId="25013" xr:uid="{00000000-0005-0000-0000-000043320000}"/>
    <cellStyle name="Normal 2 2 3 5 3 6" xfId="9509" xr:uid="{00000000-0005-0000-0000-000044320000}"/>
    <cellStyle name="Normal 2 2 3 5 3 6 2" xfId="29561" xr:uid="{00000000-0005-0000-0000-000045320000}"/>
    <cellStyle name="Normal 2 2 3 5 3 7" xfId="20531" xr:uid="{00000000-0005-0000-0000-000046320000}"/>
    <cellStyle name="Normal 2 2 3 5 4" xfId="665" xr:uid="{00000000-0005-0000-0000-000047320000}"/>
    <cellStyle name="Normal 2 2 3 5 4 2" xfId="1412" xr:uid="{00000000-0005-0000-0000-000048320000}"/>
    <cellStyle name="Normal 2 2 3 5 4 2 2" xfId="2906" xr:uid="{00000000-0005-0000-0000-000049320000}"/>
    <cellStyle name="Normal 2 2 3 5 4 2 2 2" xfId="7388" xr:uid="{00000000-0005-0000-0000-00004A320000}"/>
    <cellStyle name="Normal 2 2 3 5 4 2 2 2 2" xfId="16418" xr:uid="{00000000-0005-0000-0000-00004B320000}"/>
    <cellStyle name="Normal 2 2 3 5 4 2 2 2 2 2" xfId="36470" xr:uid="{00000000-0005-0000-0000-00004C320000}"/>
    <cellStyle name="Normal 2 2 3 5 4 2 2 2 3" xfId="27440" xr:uid="{00000000-0005-0000-0000-00004D320000}"/>
    <cellStyle name="Normal 2 2 3 5 4 2 2 3" xfId="11936" xr:uid="{00000000-0005-0000-0000-00004E320000}"/>
    <cellStyle name="Normal 2 2 3 5 4 2 2 3 2" xfId="31988" xr:uid="{00000000-0005-0000-0000-00004F320000}"/>
    <cellStyle name="Normal 2 2 3 5 4 2 2 4" xfId="22958" xr:uid="{00000000-0005-0000-0000-000050320000}"/>
    <cellStyle name="Normal 2 2 3 5 4 2 3" xfId="4400" xr:uid="{00000000-0005-0000-0000-000051320000}"/>
    <cellStyle name="Normal 2 2 3 5 4 2 3 2" xfId="8882" xr:uid="{00000000-0005-0000-0000-000052320000}"/>
    <cellStyle name="Normal 2 2 3 5 4 2 3 2 2" xfId="17912" xr:uid="{00000000-0005-0000-0000-000053320000}"/>
    <cellStyle name="Normal 2 2 3 5 4 2 3 2 2 2" xfId="37964" xr:uid="{00000000-0005-0000-0000-000054320000}"/>
    <cellStyle name="Normal 2 2 3 5 4 2 3 2 3" xfId="28934" xr:uid="{00000000-0005-0000-0000-000055320000}"/>
    <cellStyle name="Normal 2 2 3 5 4 2 3 3" xfId="13430" xr:uid="{00000000-0005-0000-0000-000056320000}"/>
    <cellStyle name="Normal 2 2 3 5 4 2 3 3 2" xfId="33482" xr:uid="{00000000-0005-0000-0000-000057320000}"/>
    <cellStyle name="Normal 2 2 3 5 4 2 3 4" xfId="24452" xr:uid="{00000000-0005-0000-0000-000058320000}"/>
    <cellStyle name="Normal 2 2 3 5 4 2 4" xfId="5894" xr:uid="{00000000-0005-0000-0000-000059320000}"/>
    <cellStyle name="Normal 2 2 3 5 4 2 4 2" xfId="14924" xr:uid="{00000000-0005-0000-0000-00005A320000}"/>
    <cellStyle name="Normal 2 2 3 5 4 2 4 2 2" xfId="34976" xr:uid="{00000000-0005-0000-0000-00005B320000}"/>
    <cellStyle name="Normal 2 2 3 5 4 2 4 3" xfId="25946" xr:uid="{00000000-0005-0000-0000-00005C320000}"/>
    <cellStyle name="Normal 2 2 3 5 4 2 5" xfId="10442" xr:uid="{00000000-0005-0000-0000-00005D320000}"/>
    <cellStyle name="Normal 2 2 3 5 4 2 5 2" xfId="30494" xr:uid="{00000000-0005-0000-0000-00005E320000}"/>
    <cellStyle name="Normal 2 2 3 5 4 2 6" xfId="21464" xr:uid="{00000000-0005-0000-0000-00005F320000}"/>
    <cellStyle name="Normal 2 2 3 5 4 3" xfId="2159" xr:uid="{00000000-0005-0000-0000-000060320000}"/>
    <cellStyle name="Normal 2 2 3 5 4 3 2" xfId="6641" xr:uid="{00000000-0005-0000-0000-000061320000}"/>
    <cellStyle name="Normal 2 2 3 5 4 3 2 2" xfId="15671" xr:uid="{00000000-0005-0000-0000-000062320000}"/>
    <cellStyle name="Normal 2 2 3 5 4 3 2 2 2" xfId="35723" xr:uid="{00000000-0005-0000-0000-000063320000}"/>
    <cellStyle name="Normal 2 2 3 5 4 3 2 3" xfId="26693" xr:uid="{00000000-0005-0000-0000-000064320000}"/>
    <cellStyle name="Normal 2 2 3 5 4 3 3" xfId="11189" xr:uid="{00000000-0005-0000-0000-000065320000}"/>
    <cellStyle name="Normal 2 2 3 5 4 3 3 2" xfId="31241" xr:uid="{00000000-0005-0000-0000-000066320000}"/>
    <cellStyle name="Normal 2 2 3 5 4 3 4" xfId="22211" xr:uid="{00000000-0005-0000-0000-000067320000}"/>
    <cellStyle name="Normal 2 2 3 5 4 4" xfId="3653" xr:uid="{00000000-0005-0000-0000-000068320000}"/>
    <cellStyle name="Normal 2 2 3 5 4 4 2" xfId="8135" xr:uid="{00000000-0005-0000-0000-000069320000}"/>
    <cellStyle name="Normal 2 2 3 5 4 4 2 2" xfId="17165" xr:uid="{00000000-0005-0000-0000-00006A320000}"/>
    <cellStyle name="Normal 2 2 3 5 4 4 2 2 2" xfId="37217" xr:uid="{00000000-0005-0000-0000-00006B320000}"/>
    <cellStyle name="Normal 2 2 3 5 4 4 2 3" xfId="28187" xr:uid="{00000000-0005-0000-0000-00006C320000}"/>
    <cellStyle name="Normal 2 2 3 5 4 4 3" xfId="12683" xr:uid="{00000000-0005-0000-0000-00006D320000}"/>
    <cellStyle name="Normal 2 2 3 5 4 4 3 2" xfId="32735" xr:uid="{00000000-0005-0000-0000-00006E320000}"/>
    <cellStyle name="Normal 2 2 3 5 4 4 4" xfId="23705" xr:uid="{00000000-0005-0000-0000-00006F320000}"/>
    <cellStyle name="Normal 2 2 3 5 4 5" xfId="5147" xr:uid="{00000000-0005-0000-0000-000070320000}"/>
    <cellStyle name="Normal 2 2 3 5 4 5 2" xfId="14177" xr:uid="{00000000-0005-0000-0000-000071320000}"/>
    <cellStyle name="Normal 2 2 3 5 4 5 2 2" xfId="34229" xr:uid="{00000000-0005-0000-0000-000072320000}"/>
    <cellStyle name="Normal 2 2 3 5 4 5 3" xfId="25199" xr:uid="{00000000-0005-0000-0000-000073320000}"/>
    <cellStyle name="Normal 2 2 3 5 4 6" xfId="9695" xr:uid="{00000000-0005-0000-0000-000074320000}"/>
    <cellStyle name="Normal 2 2 3 5 4 6 2" xfId="29747" xr:uid="{00000000-0005-0000-0000-000075320000}"/>
    <cellStyle name="Normal 2 2 3 5 4 7" xfId="20717" xr:uid="{00000000-0005-0000-0000-000076320000}"/>
    <cellStyle name="Normal 2 2 3 5 5" xfId="852" xr:uid="{00000000-0005-0000-0000-000077320000}"/>
    <cellStyle name="Normal 2 2 3 5 5 2" xfId="2346" xr:uid="{00000000-0005-0000-0000-000078320000}"/>
    <cellStyle name="Normal 2 2 3 5 5 2 2" xfId="6828" xr:uid="{00000000-0005-0000-0000-000079320000}"/>
    <cellStyle name="Normal 2 2 3 5 5 2 2 2" xfId="15858" xr:uid="{00000000-0005-0000-0000-00007A320000}"/>
    <cellStyle name="Normal 2 2 3 5 5 2 2 2 2" xfId="35910" xr:uid="{00000000-0005-0000-0000-00007B320000}"/>
    <cellStyle name="Normal 2 2 3 5 5 2 2 3" xfId="26880" xr:uid="{00000000-0005-0000-0000-00007C320000}"/>
    <cellStyle name="Normal 2 2 3 5 5 2 3" xfId="11376" xr:uid="{00000000-0005-0000-0000-00007D320000}"/>
    <cellStyle name="Normal 2 2 3 5 5 2 3 2" xfId="31428" xr:uid="{00000000-0005-0000-0000-00007E320000}"/>
    <cellStyle name="Normal 2 2 3 5 5 2 4" xfId="22398" xr:uid="{00000000-0005-0000-0000-00007F320000}"/>
    <cellStyle name="Normal 2 2 3 5 5 3" xfId="3840" xr:uid="{00000000-0005-0000-0000-000080320000}"/>
    <cellStyle name="Normal 2 2 3 5 5 3 2" xfId="8322" xr:uid="{00000000-0005-0000-0000-000081320000}"/>
    <cellStyle name="Normal 2 2 3 5 5 3 2 2" xfId="17352" xr:uid="{00000000-0005-0000-0000-000082320000}"/>
    <cellStyle name="Normal 2 2 3 5 5 3 2 2 2" xfId="37404" xr:uid="{00000000-0005-0000-0000-000083320000}"/>
    <cellStyle name="Normal 2 2 3 5 5 3 2 3" xfId="28374" xr:uid="{00000000-0005-0000-0000-000084320000}"/>
    <cellStyle name="Normal 2 2 3 5 5 3 3" xfId="12870" xr:uid="{00000000-0005-0000-0000-000085320000}"/>
    <cellStyle name="Normal 2 2 3 5 5 3 3 2" xfId="32922" xr:uid="{00000000-0005-0000-0000-000086320000}"/>
    <cellStyle name="Normal 2 2 3 5 5 3 4" xfId="23892" xr:uid="{00000000-0005-0000-0000-000087320000}"/>
    <cellStyle name="Normal 2 2 3 5 5 4" xfId="5334" xr:uid="{00000000-0005-0000-0000-000088320000}"/>
    <cellStyle name="Normal 2 2 3 5 5 4 2" xfId="14364" xr:uid="{00000000-0005-0000-0000-000089320000}"/>
    <cellStyle name="Normal 2 2 3 5 5 4 2 2" xfId="34416" xr:uid="{00000000-0005-0000-0000-00008A320000}"/>
    <cellStyle name="Normal 2 2 3 5 5 4 3" xfId="25386" xr:uid="{00000000-0005-0000-0000-00008B320000}"/>
    <cellStyle name="Normal 2 2 3 5 5 5" xfId="9882" xr:uid="{00000000-0005-0000-0000-00008C320000}"/>
    <cellStyle name="Normal 2 2 3 5 5 5 2" xfId="29934" xr:uid="{00000000-0005-0000-0000-00008D320000}"/>
    <cellStyle name="Normal 2 2 3 5 5 6" xfId="20904" xr:uid="{00000000-0005-0000-0000-00008E320000}"/>
    <cellStyle name="Normal 2 2 3 5 6" xfId="1601" xr:uid="{00000000-0005-0000-0000-00008F320000}"/>
    <cellStyle name="Normal 2 2 3 5 6 2" xfId="6083" xr:uid="{00000000-0005-0000-0000-000090320000}"/>
    <cellStyle name="Normal 2 2 3 5 6 2 2" xfId="15113" xr:uid="{00000000-0005-0000-0000-000091320000}"/>
    <cellStyle name="Normal 2 2 3 5 6 2 2 2" xfId="35165" xr:uid="{00000000-0005-0000-0000-000092320000}"/>
    <cellStyle name="Normal 2 2 3 5 6 2 3" xfId="26135" xr:uid="{00000000-0005-0000-0000-000093320000}"/>
    <cellStyle name="Normal 2 2 3 5 6 3" xfId="10631" xr:uid="{00000000-0005-0000-0000-000094320000}"/>
    <cellStyle name="Normal 2 2 3 5 6 3 2" xfId="30683" xr:uid="{00000000-0005-0000-0000-000095320000}"/>
    <cellStyle name="Normal 2 2 3 5 6 4" xfId="21653" xr:uid="{00000000-0005-0000-0000-000096320000}"/>
    <cellStyle name="Normal 2 2 3 5 7" xfId="3095" xr:uid="{00000000-0005-0000-0000-000097320000}"/>
    <cellStyle name="Normal 2 2 3 5 7 2" xfId="7577" xr:uid="{00000000-0005-0000-0000-000098320000}"/>
    <cellStyle name="Normal 2 2 3 5 7 2 2" xfId="16607" xr:uid="{00000000-0005-0000-0000-000099320000}"/>
    <cellStyle name="Normal 2 2 3 5 7 2 2 2" xfId="36659" xr:uid="{00000000-0005-0000-0000-00009A320000}"/>
    <cellStyle name="Normal 2 2 3 5 7 2 3" xfId="27629" xr:uid="{00000000-0005-0000-0000-00009B320000}"/>
    <cellStyle name="Normal 2 2 3 5 7 3" xfId="12125" xr:uid="{00000000-0005-0000-0000-00009C320000}"/>
    <cellStyle name="Normal 2 2 3 5 7 3 2" xfId="32177" xr:uid="{00000000-0005-0000-0000-00009D320000}"/>
    <cellStyle name="Normal 2 2 3 5 7 4" xfId="23147" xr:uid="{00000000-0005-0000-0000-00009E320000}"/>
    <cellStyle name="Normal 2 2 3 5 8" xfId="4589" xr:uid="{00000000-0005-0000-0000-00009F320000}"/>
    <cellStyle name="Normal 2 2 3 5 8 2" xfId="13619" xr:uid="{00000000-0005-0000-0000-0000A0320000}"/>
    <cellStyle name="Normal 2 2 3 5 8 2 2" xfId="33671" xr:uid="{00000000-0005-0000-0000-0000A1320000}"/>
    <cellStyle name="Normal 2 2 3 5 8 3" xfId="24641" xr:uid="{00000000-0005-0000-0000-0000A2320000}"/>
    <cellStyle name="Normal 2 2 3 5 9" xfId="9137" xr:uid="{00000000-0005-0000-0000-0000A3320000}"/>
    <cellStyle name="Normal 2 2 3 5 9 2" xfId="29189" xr:uid="{00000000-0005-0000-0000-0000A4320000}"/>
    <cellStyle name="Normal 2 2 3 6" xfId="138" xr:uid="{00000000-0005-0000-0000-0000A5320000}"/>
    <cellStyle name="Normal 2 2 3 6 10" xfId="20190" xr:uid="{00000000-0005-0000-0000-0000A6320000}"/>
    <cellStyle name="Normal 2 2 3 6 2" xfId="324" xr:uid="{00000000-0005-0000-0000-0000A7320000}"/>
    <cellStyle name="Normal 2 2 3 6 2 2" xfId="1067" xr:uid="{00000000-0005-0000-0000-0000A8320000}"/>
    <cellStyle name="Normal 2 2 3 6 2 2 2" xfId="2561" xr:uid="{00000000-0005-0000-0000-0000A9320000}"/>
    <cellStyle name="Normal 2 2 3 6 2 2 2 2" xfId="7043" xr:uid="{00000000-0005-0000-0000-0000AA320000}"/>
    <cellStyle name="Normal 2 2 3 6 2 2 2 2 2" xfId="16073" xr:uid="{00000000-0005-0000-0000-0000AB320000}"/>
    <cellStyle name="Normal 2 2 3 6 2 2 2 2 2 2" xfId="36125" xr:uid="{00000000-0005-0000-0000-0000AC320000}"/>
    <cellStyle name="Normal 2 2 3 6 2 2 2 2 3" xfId="27095" xr:uid="{00000000-0005-0000-0000-0000AD320000}"/>
    <cellStyle name="Normal 2 2 3 6 2 2 2 3" xfId="11591" xr:uid="{00000000-0005-0000-0000-0000AE320000}"/>
    <cellStyle name="Normal 2 2 3 6 2 2 2 3 2" xfId="31643" xr:uid="{00000000-0005-0000-0000-0000AF320000}"/>
    <cellStyle name="Normal 2 2 3 6 2 2 2 4" xfId="22613" xr:uid="{00000000-0005-0000-0000-0000B0320000}"/>
    <cellStyle name="Normal 2 2 3 6 2 2 3" xfId="4055" xr:uid="{00000000-0005-0000-0000-0000B1320000}"/>
    <cellStyle name="Normal 2 2 3 6 2 2 3 2" xfId="8537" xr:uid="{00000000-0005-0000-0000-0000B2320000}"/>
    <cellStyle name="Normal 2 2 3 6 2 2 3 2 2" xfId="17567" xr:uid="{00000000-0005-0000-0000-0000B3320000}"/>
    <cellStyle name="Normal 2 2 3 6 2 2 3 2 2 2" xfId="37619" xr:uid="{00000000-0005-0000-0000-0000B4320000}"/>
    <cellStyle name="Normal 2 2 3 6 2 2 3 2 3" xfId="28589" xr:uid="{00000000-0005-0000-0000-0000B5320000}"/>
    <cellStyle name="Normal 2 2 3 6 2 2 3 3" xfId="13085" xr:uid="{00000000-0005-0000-0000-0000B6320000}"/>
    <cellStyle name="Normal 2 2 3 6 2 2 3 3 2" xfId="33137" xr:uid="{00000000-0005-0000-0000-0000B7320000}"/>
    <cellStyle name="Normal 2 2 3 6 2 2 3 4" xfId="24107" xr:uid="{00000000-0005-0000-0000-0000B8320000}"/>
    <cellStyle name="Normal 2 2 3 6 2 2 4" xfId="5549" xr:uid="{00000000-0005-0000-0000-0000B9320000}"/>
    <cellStyle name="Normal 2 2 3 6 2 2 4 2" xfId="14579" xr:uid="{00000000-0005-0000-0000-0000BA320000}"/>
    <cellStyle name="Normal 2 2 3 6 2 2 4 2 2" xfId="34631" xr:uid="{00000000-0005-0000-0000-0000BB320000}"/>
    <cellStyle name="Normal 2 2 3 6 2 2 4 3" xfId="25601" xr:uid="{00000000-0005-0000-0000-0000BC320000}"/>
    <cellStyle name="Normal 2 2 3 6 2 2 5" xfId="10097" xr:uid="{00000000-0005-0000-0000-0000BD320000}"/>
    <cellStyle name="Normal 2 2 3 6 2 2 5 2" xfId="30149" xr:uid="{00000000-0005-0000-0000-0000BE320000}"/>
    <cellStyle name="Normal 2 2 3 6 2 2 6" xfId="21119" xr:uid="{00000000-0005-0000-0000-0000BF320000}"/>
    <cellStyle name="Normal 2 2 3 6 2 3" xfId="1818" xr:uid="{00000000-0005-0000-0000-0000C0320000}"/>
    <cellStyle name="Normal 2 2 3 6 2 3 2" xfId="6300" xr:uid="{00000000-0005-0000-0000-0000C1320000}"/>
    <cellStyle name="Normal 2 2 3 6 2 3 2 2" xfId="15330" xr:uid="{00000000-0005-0000-0000-0000C2320000}"/>
    <cellStyle name="Normal 2 2 3 6 2 3 2 2 2" xfId="35382" xr:uid="{00000000-0005-0000-0000-0000C3320000}"/>
    <cellStyle name="Normal 2 2 3 6 2 3 2 3" xfId="26352" xr:uid="{00000000-0005-0000-0000-0000C4320000}"/>
    <cellStyle name="Normal 2 2 3 6 2 3 3" xfId="10848" xr:uid="{00000000-0005-0000-0000-0000C5320000}"/>
    <cellStyle name="Normal 2 2 3 6 2 3 3 2" xfId="30900" xr:uid="{00000000-0005-0000-0000-0000C6320000}"/>
    <cellStyle name="Normal 2 2 3 6 2 3 4" xfId="21870" xr:uid="{00000000-0005-0000-0000-0000C7320000}"/>
    <cellStyle name="Normal 2 2 3 6 2 4" xfId="3312" xr:uid="{00000000-0005-0000-0000-0000C8320000}"/>
    <cellStyle name="Normal 2 2 3 6 2 4 2" xfId="7794" xr:uid="{00000000-0005-0000-0000-0000C9320000}"/>
    <cellStyle name="Normal 2 2 3 6 2 4 2 2" xfId="16824" xr:uid="{00000000-0005-0000-0000-0000CA320000}"/>
    <cellStyle name="Normal 2 2 3 6 2 4 2 2 2" xfId="36876" xr:uid="{00000000-0005-0000-0000-0000CB320000}"/>
    <cellStyle name="Normal 2 2 3 6 2 4 2 3" xfId="27846" xr:uid="{00000000-0005-0000-0000-0000CC320000}"/>
    <cellStyle name="Normal 2 2 3 6 2 4 3" xfId="12342" xr:uid="{00000000-0005-0000-0000-0000CD320000}"/>
    <cellStyle name="Normal 2 2 3 6 2 4 3 2" xfId="32394" xr:uid="{00000000-0005-0000-0000-0000CE320000}"/>
    <cellStyle name="Normal 2 2 3 6 2 4 4" xfId="23364" xr:uid="{00000000-0005-0000-0000-0000CF320000}"/>
    <cellStyle name="Normal 2 2 3 6 2 5" xfId="4806" xr:uid="{00000000-0005-0000-0000-0000D0320000}"/>
    <cellStyle name="Normal 2 2 3 6 2 5 2" xfId="13836" xr:uid="{00000000-0005-0000-0000-0000D1320000}"/>
    <cellStyle name="Normal 2 2 3 6 2 5 2 2" xfId="33888" xr:uid="{00000000-0005-0000-0000-0000D2320000}"/>
    <cellStyle name="Normal 2 2 3 6 2 5 3" xfId="24858" xr:uid="{00000000-0005-0000-0000-0000D3320000}"/>
    <cellStyle name="Normal 2 2 3 6 2 6" xfId="9354" xr:uid="{00000000-0005-0000-0000-0000D4320000}"/>
    <cellStyle name="Normal 2 2 3 6 2 6 2" xfId="29406" xr:uid="{00000000-0005-0000-0000-0000D5320000}"/>
    <cellStyle name="Normal 2 2 3 6 2 7" xfId="20376" xr:uid="{00000000-0005-0000-0000-0000D6320000}"/>
    <cellStyle name="Normal 2 2 3 6 3" xfId="510" xr:uid="{00000000-0005-0000-0000-0000D7320000}"/>
    <cellStyle name="Normal 2 2 3 6 3 2" xfId="1257" xr:uid="{00000000-0005-0000-0000-0000D8320000}"/>
    <cellStyle name="Normal 2 2 3 6 3 2 2" xfId="2751" xr:uid="{00000000-0005-0000-0000-0000D9320000}"/>
    <cellStyle name="Normal 2 2 3 6 3 2 2 2" xfId="7233" xr:uid="{00000000-0005-0000-0000-0000DA320000}"/>
    <cellStyle name="Normal 2 2 3 6 3 2 2 2 2" xfId="16263" xr:uid="{00000000-0005-0000-0000-0000DB320000}"/>
    <cellStyle name="Normal 2 2 3 6 3 2 2 2 2 2" xfId="36315" xr:uid="{00000000-0005-0000-0000-0000DC320000}"/>
    <cellStyle name="Normal 2 2 3 6 3 2 2 2 3" xfId="27285" xr:uid="{00000000-0005-0000-0000-0000DD320000}"/>
    <cellStyle name="Normal 2 2 3 6 3 2 2 3" xfId="11781" xr:uid="{00000000-0005-0000-0000-0000DE320000}"/>
    <cellStyle name="Normal 2 2 3 6 3 2 2 3 2" xfId="31833" xr:uid="{00000000-0005-0000-0000-0000DF320000}"/>
    <cellStyle name="Normal 2 2 3 6 3 2 2 4" xfId="22803" xr:uid="{00000000-0005-0000-0000-0000E0320000}"/>
    <cellStyle name="Normal 2 2 3 6 3 2 3" xfId="4245" xr:uid="{00000000-0005-0000-0000-0000E1320000}"/>
    <cellStyle name="Normal 2 2 3 6 3 2 3 2" xfId="8727" xr:uid="{00000000-0005-0000-0000-0000E2320000}"/>
    <cellStyle name="Normal 2 2 3 6 3 2 3 2 2" xfId="17757" xr:uid="{00000000-0005-0000-0000-0000E3320000}"/>
    <cellStyle name="Normal 2 2 3 6 3 2 3 2 2 2" xfId="37809" xr:uid="{00000000-0005-0000-0000-0000E4320000}"/>
    <cellStyle name="Normal 2 2 3 6 3 2 3 2 3" xfId="28779" xr:uid="{00000000-0005-0000-0000-0000E5320000}"/>
    <cellStyle name="Normal 2 2 3 6 3 2 3 3" xfId="13275" xr:uid="{00000000-0005-0000-0000-0000E6320000}"/>
    <cellStyle name="Normal 2 2 3 6 3 2 3 3 2" xfId="33327" xr:uid="{00000000-0005-0000-0000-0000E7320000}"/>
    <cellStyle name="Normal 2 2 3 6 3 2 3 4" xfId="24297" xr:uid="{00000000-0005-0000-0000-0000E8320000}"/>
    <cellStyle name="Normal 2 2 3 6 3 2 4" xfId="5739" xr:uid="{00000000-0005-0000-0000-0000E9320000}"/>
    <cellStyle name="Normal 2 2 3 6 3 2 4 2" xfId="14769" xr:uid="{00000000-0005-0000-0000-0000EA320000}"/>
    <cellStyle name="Normal 2 2 3 6 3 2 4 2 2" xfId="34821" xr:uid="{00000000-0005-0000-0000-0000EB320000}"/>
    <cellStyle name="Normal 2 2 3 6 3 2 4 3" xfId="25791" xr:uid="{00000000-0005-0000-0000-0000EC320000}"/>
    <cellStyle name="Normal 2 2 3 6 3 2 5" xfId="10287" xr:uid="{00000000-0005-0000-0000-0000ED320000}"/>
    <cellStyle name="Normal 2 2 3 6 3 2 5 2" xfId="30339" xr:uid="{00000000-0005-0000-0000-0000EE320000}"/>
    <cellStyle name="Normal 2 2 3 6 3 2 6" xfId="21309" xr:uid="{00000000-0005-0000-0000-0000EF320000}"/>
    <cellStyle name="Normal 2 2 3 6 3 3" xfId="2004" xr:uid="{00000000-0005-0000-0000-0000F0320000}"/>
    <cellStyle name="Normal 2 2 3 6 3 3 2" xfId="6486" xr:uid="{00000000-0005-0000-0000-0000F1320000}"/>
    <cellStyle name="Normal 2 2 3 6 3 3 2 2" xfId="15516" xr:uid="{00000000-0005-0000-0000-0000F2320000}"/>
    <cellStyle name="Normal 2 2 3 6 3 3 2 2 2" xfId="35568" xr:uid="{00000000-0005-0000-0000-0000F3320000}"/>
    <cellStyle name="Normal 2 2 3 6 3 3 2 3" xfId="26538" xr:uid="{00000000-0005-0000-0000-0000F4320000}"/>
    <cellStyle name="Normal 2 2 3 6 3 3 3" xfId="11034" xr:uid="{00000000-0005-0000-0000-0000F5320000}"/>
    <cellStyle name="Normal 2 2 3 6 3 3 3 2" xfId="31086" xr:uid="{00000000-0005-0000-0000-0000F6320000}"/>
    <cellStyle name="Normal 2 2 3 6 3 3 4" xfId="22056" xr:uid="{00000000-0005-0000-0000-0000F7320000}"/>
    <cellStyle name="Normal 2 2 3 6 3 4" xfId="3498" xr:uid="{00000000-0005-0000-0000-0000F8320000}"/>
    <cellStyle name="Normal 2 2 3 6 3 4 2" xfId="7980" xr:uid="{00000000-0005-0000-0000-0000F9320000}"/>
    <cellStyle name="Normal 2 2 3 6 3 4 2 2" xfId="17010" xr:uid="{00000000-0005-0000-0000-0000FA320000}"/>
    <cellStyle name="Normal 2 2 3 6 3 4 2 2 2" xfId="37062" xr:uid="{00000000-0005-0000-0000-0000FB320000}"/>
    <cellStyle name="Normal 2 2 3 6 3 4 2 3" xfId="28032" xr:uid="{00000000-0005-0000-0000-0000FC320000}"/>
    <cellStyle name="Normal 2 2 3 6 3 4 3" xfId="12528" xr:uid="{00000000-0005-0000-0000-0000FD320000}"/>
    <cellStyle name="Normal 2 2 3 6 3 4 3 2" xfId="32580" xr:uid="{00000000-0005-0000-0000-0000FE320000}"/>
    <cellStyle name="Normal 2 2 3 6 3 4 4" xfId="23550" xr:uid="{00000000-0005-0000-0000-0000FF320000}"/>
    <cellStyle name="Normal 2 2 3 6 3 5" xfId="4992" xr:uid="{00000000-0005-0000-0000-000000330000}"/>
    <cellStyle name="Normal 2 2 3 6 3 5 2" xfId="14022" xr:uid="{00000000-0005-0000-0000-000001330000}"/>
    <cellStyle name="Normal 2 2 3 6 3 5 2 2" xfId="34074" xr:uid="{00000000-0005-0000-0000-000002330000}"/>
    <cellStyle name="Normal 2 2 3 6 3 5 3" xfId="25044" xr:uid="{00000000-0005-0000-0000-000003330000}"/>
    <cellStyle name="Normal 2 2 3 6 3 6" xfId="9540" xr:uid="{00000000-0005-0000-0000-000004330000}"/>
    <cellStyle name="Normal 2 2 3 6 3 6 2" xfId="29592" xr:uid="{00000000-0005-0000-0000-000005330000}"/>
    <cellStyle name="Normal 2 2 3 6 3 7" xfId="20562" xr:uid="{00000000-0005-0000-0000-000006330000}"/>
    <cellStyle name="Normal 2 2 3 6 4" xfId="696" xr:uid="{00000000-0005-0000-0000-000007330000}"/>
    <cellStyle name="Normal 2 2 3 6 4 2" xfId="1443" xr:uid="{00000000-0005-0000-0000-000008330000}"/>
    <cellStyle name="Normal 2 2 3 6 4 2 2" xfId="2937" xr:uid="{00000000-0005-0000-0000-000009330000}"/>
    <cellStyle name="Normal 2 2 3 6 4 2 2 2" xfId="7419" xr:uid="{00000000-0005-0000-0000-00000A330000}"/>
    <cellStyle name="Normal 2 2 3 6 4 2 2 2 2" xfId="16449" xr:uid="{00000000-0005-0000-0000-00000B330000}"/>
    <cellStyle name="Normal 2 2 3 6 4 2 2 2 2 2" xfId="36501" xr:uid="{00000000-0005-0000-0000-00000C330000}"/>
    <cellStyle name="Normal 2 2 3 6 4 2 2 2 3" xfId="27471" xr:uid="{00000000-0005-0000-0000-00000D330000}"/>
    <cellStyle name="Normal 2 2 3 6 4 2 2 3" xfId="11967" xr:uid="{00000000-0005-0000-0000-00000E330000}"/>
    <cellStyle name="Normal 2 2 3 6 4 2 2 3 2" xfId="32019" xr:uid="{00000000-0005-0000-0000-00000F330000}"/>
    <cellStyle name="Normal 2 2 3 6 4 2 2 4" xfId="22989" xr:uid="{00000000-0005-0000-0000-000010330000}"/>
    <cellStyle name="Normal 2 2 3 6 4 2 3" xfId="4431" xr:uid="{00000000-0005-0000-0000-000011330000}"/>
    <cellStyle name="Normal 2 2 3 6 4 2 3 2" xfId="8913" xr:uid="{00000000-0005-0000-0000-000012330000}"/>
    <cellStyle name="Normal 2 2 3 6 4 2 3 2 2" xfId="17943" xr:uid="{00000000-0005-0000-0000-000013330000}"/>
    <cellStyle name="Normal 2 2 3 6 4 2 3 2 2 2" xfId="37995" xr:uid="{00000000-0005-0000-0000-000014330000}"/>
    <cellStyle name="Normal 2 2 3 6 4 2 3 2 3" xfId="28965" xr:uid="{00000000-0005-0000-0000-000015330000}"/>
    <cellStyle name="Normal 2 2 3 6 4 2 3 3" xfId="13461" xr:uid="{00000000-0005-0000-0000-000016330000}"/>
    <cellStyle name="Normal 2 2 3 6 4 2 3 3 2" xfId="33513" xr:uid="{00000000-0005-0000-0000-000017330000}"/>
    <cellStyle name="Normal 2 2 3 6 4 2 3 4" xfId="24483" xr:uid="{00000000-0005-0000-0000-000018330000}"/>
    <cellStyle name="Normal 2 2 3 6 4 2 4" xfId="5925" xr:uid="{00000000-0005-0000-0000-000019330000}"/>
    <cellStyle name="Normal 2 2 3 6 4 2 4 2" xfId="14955" xr:uid="{00000000-0005-0000-0000-00001A330000}"/>
    <cellStyle name="Normal 2 2 3 6 4 2 4 2 2" xfId="35007" xr:uid="{00000000-0005-0000-0000-00001B330000}"/>
    <cellStyle name="Normal 2 2 3 6 4 2 4 3" xfId="25977" xr:uid="{00000000-0005-0000-0000-00001C330000}"/>
    <cellStyle name="Normal 2 2 3 6 4 2 5" xfId="10473" xr:uid="{00000000-0005-0000-0000-00001D330000}"/>
    <cellStyle name="Normal 2 2 3 6 4 2 5 2" xfId="30525" xr:uid="{00000000-0005-0000-0000-00001E330000}"/>
    <cellStyle name="Normal 2 2 3 6 4 2 6" xfId="21495" xr:uid="{00000000-0005-0000-0000-00001F330000}"/>
    <cellStyle name="Normal 2 2 3 6 4 3" xfId="2190" xr:uid="{00000000-0005-0000-0000-000020330000}"/>
    <cellStyle name="Normal 2 2 3 6 4 3 2" xfId="6672" xr:uid="{00000000-0005-0000-0000-000021330000}"/>
    <cellStyle name="Normal 2 2 3 6 4 3 2 2" xfId="15702" xr:uid="{00000000-0005-0000-0000-000022330000}"/>
    <cellStyle name="Normal 2 2 3 6 4 3 2 2 2" xfId="35754" xr:uid="{00000000-0005-0000-0000-000023330000}"/>
    <cellStyle name="Normal 2 2 3 6 4 3 2 3" xfId="26724" xr:uid="{00000000-0005-0000-0000-000024330000}"/>
    <cellStyle name="Normal 2 2 3 6 4 3 3" xfId="11220" xr:uid="{00000000-0005-0000-0000-000025330000}"/>
    <cellStyle name="Normal 2 2 3 6 4 3 3 2" xfId="31272" xr:uid="{00000000-0005-0000-0000-000026330000}"/>
    <cellStyle name="Normal 2 2 3 6 4 3 4" xfId="22242" xr:uid="{00000000-0005-0000-0000-000027330000}"/>
    <cellStyle name="Normal 2 2 3 6 4 4" xfId="3684" xr:uid="{00000000-0005-0000-0000-000028330000}"/>
    <cellStyle name="Normal 2 2 3 6 4 4 2" xfId="8166" xr:uid="{00000000-0005-0000-0000-000029330000}"/>
    <cellStyle name="Normal 2 2 3 6 4 4 2 2" xfId="17196" xr:uid="{00000000-0005-0000-0000-00002A330000}"/>
    <cellStyle name="Normal 2 2 3 6 4 4 2 2 2" xfId="37248" xr:uid="{00000000-0005-0000-0000-00002B330000}"/>
    <cellStyle name="Normal 2 2 3 6 4 4 2 3" xfId="28218" xr:uid="{00000000-0005-0000-0000-00002C330000}"/>
    <cellStyle name="Normal 2 2 3 6 4 4 3" xfId="12714" xr:uid="{00000000-0005-0000-0000-00002D330000}"/>
    <cellStyle name="Normal 2 2 3 6 4 4 3 2" xfId="32766" xr:uid="{00000000-0005-0000-0000-00002E330000}"/>
    <cellStyle name="Normal 2 2 3 6 4 4 4" xfId="23736" xr:uid="{00000000-0005-0000-0000-00002F330000}"/>
    <cellStyle name="Normal 2 2 3 6 4 5" xfId="5178" xr:uid="{00000000-0005-0000-0000-000030330000}"/>
    <cellStyle name="Normal 2 2 3 6 4 5 2" xfId="14208" xr:uid="{00000000-0005-0000-0000-000031330000}"/>
    <cellStyle name="Normal 2 2 3 6 4 5 2 2" xfId="34260" xr:uid="{00000000-0005-0000-0000-000032330000}"/>
    <cellStyle name="Normal 2 2 3 6 4 5 3" xfId="25230" xr:uid="{00000000-0005-0000-0000-000033330000}"/>
    <cellStyle name="Normal 2 2 3 6 4 6" xfId="9726" xr:uid="{00000000-0005-0000-0000-000034330000}"/>
    <cellStyle name="Normal 2 2 3 6 4 6 2" xfId="29778" xr:uid="{00000000-0005-0000-0000-000035330000}"/>
    <cellStyle name="Normal 2 2 3 6 4 7" xfId="20748" xr:uid="{00000000-0005-0000-0000-000036330000}"/>
    <cellStyle name="Normal 2 2 3 6 5" xfId="883" xr:uid="{00000000-0005-0000-0000-000037330000}"/>
    <cellStyle name="Normal 2 2 3 6 5 2" xfId="2377" xr:uid="{00000000-0005-0000-0000-000038330000}"/>
    <cellStyle name="Normal 2 2 3 6 5 2 2" xfId="6859" xr:uid="{00000000-0005-0000-0000-000039330000}"/>
    <cellStyle name="Normal 2 2 3 6 5 2 2 2" xfId="15889" xr:uid="{00000000-0005-0000-0000-00003A330000}"/>
    <cellStyle name="Normal 2 2 3 6 5 2 2 2 2" xfId="35941" xr:uid="{00000000-0005-0000-0000-00003B330000}"/>
    <cellStyle name="Normal 2 2 3 6 5 2 2 3" xfId="26911" xr:uid="{00000000-0005-0000-0000-00003C330000}"/>
    <cellStyle name="Normal 2 2 3 6 5 2 3" xfId="11407" xr:uid="{00000000-0005-0000-0000-00003D330000}"/>
    <cellStyle name="Normal 2 2 3 6 5 2 3 2" xfId="31459" xr:uid="{00000000-0005-0000-0000-00003E330000}"/>
    <cellStyle name="Normal 2 2 3 6 5 2 4" xfId="22429" xr:uid="{00000000-0005-0000-0000-00003F330000}"/>
    <cellStyle name="Normal 2 2 3 6 5 3" xfId="3871" xr:uid="{00000000-0005-0000-0000-000040330000}"/>
    <cellStyle name="Normal 2 2 3 6 5 3 2" xfId="8353" xr:uid="{00000000-0005-0000-0000-000041330000}"/>
    <cellStyle name="Normal 2 2 3 6 5 3 2 2" xfId="17383" xr:uid="{00000000-0005-0000-0000-000042330000}"/>
    <cellStyle name="Normal 2 2 3 6 5 3 2 2 2" xfId="37435" xr:uid="{00000000-0005-0000-0000-000043330000}"/>
    <cellStyle name="Normal 2 2 3 6 5 3 2 3" xfId="28405" xr:uid="{00000000-0005-0000-0000-000044330000}"/>
    <cellStyle name="Normal 2 2 3 6 5 3 3" xfId="12901" xr:uid="{00000000-0005-0000-0000-000045330000}"/>
    <cellStyle name="Normal 2 2 3 6 5 3 3 2" xfId="32953" xr:uid="{00000000-0005-0000-0000-000046330000}"/>
    <cellStyle name="Normal 2 2 3 6 5 3 4" xfId="23923" xr:uid="{00000000-0005-0000-0000-000047330000}"/>
    <cellStyle name="Normal 2 2 3 6 5 4" xfId="5365" xr:uid="{00000000-0005-0000-0000-000048330000}"/>
    <cellStyle name="Normal 2 2 3 6 5 4 2" xfId="14395" xr:uid="{00000000-0005-0000-0000-000049330000}"/>
    <cellStyle name="Normal 2 2 3 6 5 4 2 2" xfId="34447" xr:uid="{00000000-0005-0000-0000-00004A330000}"/>
    <cellStyle name="Normal 2 2 3 6 5 4 3" xfId="25417" xr:uid="{00000000-0005-0000-0000-00004B330000}"/>
    <cellStyle name="Normal 2 2 3 6 5 5" xfId="9913" xr:uid="{00000000-0005-0000-0000-00004C330000}"/>
    <cellStyle name="Normal 2 2 3 6 5 5 2" xfId="29965" xr:uid="{00000000-0005-0000-0000-00004D330000}"/>
    <cellStyle name="Normal 2 2 3 6 5 6" xfId="20935" xr:uid="{00000000-0005-0000-0000-00004E330000}"/>
    <cellStyle name="Normal 2 2 3 6 6" xfId="1632" xr:uid="{00000000-0005-0000-0000-00004F330000}"/>
    <cellStyle name="Normal 2 2 3 6 6 2" xfId="6114" xr:uid="{00000000-0005-0000-0000-000050330000}"/>
    <cellStyle name="Normal 2 2 3 6 6 2 2" xfId="15144" xr:uid="{00000000-0005-0000-0000-000051330000}"/>
    <cellStyle name="Normal 2 2 3 6 6 2 2 2" xfId="35196" xr:uid="{00000000-0005-0000-0000-000052330000}"/>
    <cellStyle name="Normal 2 2 3 6 6 2 3" xfId="26166" xr:uid="{00000000-0005-0000-0000-000053330000}"/>
    <cellStyle name="Normal 2 2 3 6 6 3" xfId="10662" xr:uid="{00000000-0005-0000-0000-000054330000}"/>
    <cellStyle name="Normal 2 2 3 6 6 3 2" xfId="30714" xr:uid="{00000000-0005-0000-0000-000055330000}"/>
    <cellStyle name="Normal 2 2 3 6 6 4" xfId="21684" xr:uid="{00000000-0005-0000-0000-000056330000}"/>
    <cellStyle name="Normal 2 2 3 6 7" xfId="3126" xr:uid="{00000000-0005-0000-0000-000057330000}"/>
    <cellStyle name="Normal 2 2 3 6 7 2" xfId="7608" xr:uid="{00000000-0005-0000-0000-000058330000}"/>
    <cellStyle name="Normal 2 2 3 6 7 2 2" xfId="16638" xr:uid="{00000000-0005-0000-0000-000059330000}"/>
    <cellStyle name="Normal 2 2 3 6 7 2 2 2" xfId="36690" xr:uid="{00000000-0005-0000-0000-00005A330000}"/>
    <cellStyle name="Normal 2 2 3 6 7 2 3" xfId="27660" xr:uid="{00000000-0005-0000-0000-00005B330000}"/>
    <cellStyle name="Normal 2 2 3 6 7 3" xfId="12156" xr:uid="{00000000-0005-0000-0000-00005C330000}"/>
    <cellStyle name="Normal 2 2 3 6 7 3 2" xfId="32208" xr:uid="{00000000-0005-0000-0000-00005D330000}"/>
    <cellStyle name="Normal 2 2 3 6 7 4" xfId="23178" xr:uid="{00000000-0005-0000-0000-00005E330000}"/>
    <cellStyle name="Normal 2 2 3 6 8" xfId="4620" xr:uid="{00000000-0005-0000-0000-00005F330000}"/>
    <cellStyle name="Normal 2 2 3 6 8 2" xfId="13650" xr:uid="{00000000-0005-0000-0000-000060330000}"/>
    <cellStyle name="Normal 2 2 3 6 8 2 2" xfId="33702" xr:uid="{00000000-0005-0000-0000-000061330000}"/>
    <cellStyle name="Normal 2 2 3 6 8 3" xfId="24672" xr:uid="{00000000-0005-0000-0000-000062330000}"/>
    <cellStyle name="Normal 2 2 3 6 9" xfId="9168" xr:uid="{00000000-0005-0000-0000-000063330000}"/>
    <cellStyle name="Normal 2 2 3 6 9 2" xfId="29220" xr:uid="{00000000-0005-0000-0000-000064330000}"/>
    <cellStyle name="Normal 2 2 3 7" xfId="161" xr:uid="{00000000-0005-0000-0000-000065330000}"/>
    <cellStyle name="Normal 2 2 3 7 10" xfId="20213" xr:uid="{00000000-0005-0000-0000-000066330000}"/>
    <cellStyle name="Normal 2 2 3 7 2" xfId="347" xr:uid="{00000000-0005-0000-0000-000067330000}"/>
    <cellStyle name="Normal 2 2 3 7 2 2" xfId="1090" xr:uid="{00000000-0005-0000-0000-000068330000}"/>
    <cellStyle name="Normal 2 2 3 7 2 2 2" xfId="2584" xr:uid="{00000000-0005-0000-0000-000069330000}"/>
    <cellStyle name="Normal 2 2 3 7 2 2 2 2" xfId="7066" xr:uid="{00000000-0005-0000-0000-00006A330000}"/>
    <cellStyle name="Normal 2 2 3 7 2 2 2 2 2" xfId="16096" xr:uid="{00000000-0005-0000-0000-00006B330000}"/>
    <cellStyle name="Normal 2 2 3 7 2 2 2 2 2 2" xfId="36148" xr:uid="{00000000-0005-0000-0000-00006C330000}"/>
    <cellStyle name="Normal 2 2 3 7 2 2 2 2 3" xfId="27118" xr:uid="{00000000-0005-0000-0000-00006D330000}"/>
    <cellStyle name="Normal 2 2 3 7 2 2 2 3" xfId="11614" xr:uid="{00000000-0005-0000-0000-00006E330000}"/>
    <cellStyle name="Normal 2 2 3 7 2 2 2 3 2" xfId="31666" xr:uid="{00000000-0005-0000-0000-00006F330000}"/>
    <cellStyle name="Normal 2 2 3 7 2 2 2 4" xfId="22636" xr:uid="{00000000-0005-0000-0000-000070330000}"/>
    <cellStyle name="Normal 2 2 3 7 2 2 3" xfId="4078" xr:uid="{00000000-0005-0000-0000-000071330000}"/>
    <cellStyle name="Normal 2 2 3 7 2 2 3 2" xfId="8560" xr:uid="{00000000-0005-0000-0000-000072330000}"/>
    <cellStyle name="Normal 2 2 3 7 2 2 3 2 2" xfId="17590" xr:uid="{00000000-0005-0000-0000-000073330000}"/>
    <cellStyle name="Normal 2 2 3 7 2 2 3 2 2 2" xfId="37642" xr:uid="{00000000-0005-0000-0000-000074330000}"/>
    <cellStyle name="Normal 2 2 3 7 2 2 3 2 3" xfId="28612" xr:uid="{00000000-0005-0000-0000-000075330000}"/>
    <cellStyle name="Normal 2 2 3 7 2 2 3 3" xfId="13108" xr:uid="{00000000-0005-0000-0000-000076330000}"/>
    <cellStyle name="Normal 2 2 3 7 2 2 3 3 2" xfId="33160" xr:uid="{00000000-0005-0000-0000-000077330000}"/>
    <cellStyle name="Normal 2 2 3 7 2 2 3 4" xfId="24130" xr:uid="{00000000-0005-0000-0000-000078330000}"/>
    <cellStyle name="Normal 2 2 3 7 2 2 4" xfId="5572" xr:uid="{00000000-0005-0000-0000-000079330000}"/>
    <cellStyle name="Normal 2 2 3 7 2 2 4 2" xfId="14602" xr:uid="{00000000-0005-0000-0000-00007A330000}"/>
    <cellStyle name="Normal 2 2 3 7 2 2 4 2 2" xfId="34654" xr:uid="{00000000-0005-0000-0000-00007B330000}"/>
    <cellStyle name="Normal 2 2 3 7 2 2 4 3" xfId="25624" xr:uid="{00000000-0005-0000-0000-00007C330000}"/>
    <cellStyle name="Normal 2 2 3 7 2 2 5" xfId="10120" xr:uid="{00000000-0005-0000-0000-00007D330000}"/>
    <cellStyle name="Normal 2 2 3 7 2 2 5 2" xfId="30172" xr:uid="{00000000-0005-0000-0000-00007E330000}"/>
    <cellStyle name="Normal 2 2 3 7 2 2 6" xfId="21142" xr:uid="{00000000-0005-0000-0000-00007F330000}"/>
    <cellStyle name="Normal 2 2 3 7 2 3" xfId="1841" xr:uid="{00000000-0005-0000-0000-000080330000}"/>
    <cellStyle name="Normal 2 2 3 7 2 3 2" xfId="6323" xr:uid="{00000000-0005-0000-0000-000081330000}"/>
    <cellStyle name="Normal 2 2 3 7 2 3 2 2" xfId="15353" xr:uid="{00000000-0005-0000-0000-000082330000}"/>
    <cellStyle name="Normal 2 2 3 7 2 3 2 2 2" xfId="35405" xr:uid="{00000000-0005-0000-0000-000083330000}"/>
    <cellStyle name="Normal 2 2 3 7 2 3 2 3" xfId="26375" xr:uid="{00000000-0005-0000-0000-000084330000}"/>
    <cellStyle name="Normal 2 2 3 7 2 3 3" xfId="10871" xr:uid="{00000000-0005-0000-0000-000085330000}"/>
    <cellStyle name="Normal 2 2 3 7 2 3 3 2" xfId="30923" xr:uid="{00000000-0005-0000-0000-000086330000}"/>
    <cellStyle name="Normal 2 2 3 7 2 3 4" xfId="21893" xr:uid="{00000000-0005-0000-0000-000087330000}"/>
    <cellStyle name="Normal 2 2 3 7 2 4" xfId="3335" xr:uid="{00000000-0005-0000-0000-000088330000}"/>
    <cellStyle name="Normal 2 2 3 7 2 4 2" xfId="7817" xr:uid="{00000000-0005-0000-0000-000089330000}"/>
    <cellStyle name="Normal 2 2 3 7 2 4 2 2" xfId="16847" xr:uid="{00000000-0005-0000-0000-00008A330000}"/>
    <cellStyle name="Normal 2 2 3 7 2 4 2 2 2" xfId="36899" xr:uid="{00000000-0005-0000-0000-00008B330000}"/>
    <cellStyle name="Normal 2 2 3 7 2 4 2 3" xfId="27869" xr:uid="{00000000-0005-0000-0000-00008C330000}"/>
    <cellStyle name="Normal 2 2 3 7 2 4 3" xfId="12365" xr:uid="{00000000-0005-0000-0000-00008D330000}"/>
    <cellStyle name="Normal 2 2 3 7 2 4 3 2" xfId="32417" xr:uid="{00000000-0005-0000-0000-00008E330000}"/>
    <cellStyle name="Normal 2 2 3 7 2 4 4" xfId="23387" xr:uid="{00000000-0005-0000-0000-00008F330000}"/>
    <cellStyle name="Normal 2 2 3 7 2 5" xfId="4829" xr:uid="{00000000-0005-0000-0000-000090330000}"/>
    <cellStyle name="Normal 2 2 3 7 2 5 2" xfId="13859" xr:uid="{00000000-0005-0000-0000-000091330000}"/>
    <cellStyle name="Normal 2 2 3 7 2 5 2 2" xfId="33911" xr:uid="{00000000-0005-0000-0000-000092330000}"/>
    <cellStyle name="Normal 2 2 3 7 2 5 3" xfId="24881" xr:uid="{00000000-0005-0000-0000-000093330000}"/>
    <cellStyle name="Normal 2 2 3 7 2 6" xfId="9377" xr:uid="{00000000-0005-0000-0000-000094330000}"/>
    <cellStyle name="Normal 2 2 3 7 2 6 2" xfId="29429" xr:uid="{00000000-0005-0000-0000-000095330000}"/>
    <cellStyle name="Normal 2 2 3 7 2 7" xfId="20399" xr:uid="{00000000-0005-0000-0000-000096330000}"/>
    <cellStyle name="Normal 2 2 3 7 3" xfId="533" xr:uid="{00000000-0005-0000-0000-000097330000}"/>
    <cellStyle name="Normal 2 2 3 7 3 2" xfId="1280" xr:uid="{00000000-0005-0000-0000-000098330000}"/>
    <cellStyle name="Normal 2 2 3 7 3 2 2" xfId="2774" xr:uid="{00000000-0005-0000-0000-000099330000}"/>
    <cellStyle name="Normal 2 2 3 7 3 2 2 2" xfId="7256" xr:uid="{00000000-0005-0000-0000-00009A330000}"/>
    <cellStyle name="Normal 2 2 3 7 3 2 2 2 2" xfId="16286" xr:uid="{00000000-0005-0000-0000-00009B330000}"/>
    <cellStyle name="Normal 2 2 3 7 3 2 2 2 2 2" xfId="36338" xr:uid="{00000000-0005-0000-0000-00009C330000}"/>
    <cellStyle name="Normal 2 2 3 7 3 2 2 2 3" xfId="27308" xr:uid="{00000000-0005-0000-0000-00009D330000}"/>
    <cellStyle name="Normal 2 2 3 7 3 2 2 3" xfId="11804" xr:uid="{00000000-0005-0000-0000-00009E330000}"/>
    <cellStyle name="Normal 2 2 3 7 3 2 2 3 2" xfId="31856" xr:uid="{00000000-0005-0000-0000-00009F330000}"/>
    <cellStyle name="Normal 2 2 3 7 3 2 2 4" xfId="22826" xr:uid="{00000000-0005-0000-0000-0000A0330000}"/>
    <cellStyle name="Normal 2 2 3 7 3 2 3" xfId="4268" xr:uid="{00000000-0005-0000-0000-0000A1330000}"/>
    <cellStyle name="Normal 2 2 3 7 3 2 3 2" xfId="8750" xr:uid="{00000000-0005-0000-0000-0000A2330000}"/>
    <cellStyle name="Normal 2 2 3 7 3 2 3 2 2" xfId="17780" xr:uid="{00000000-0005-0000-0000-0000A3330000}"/>
    <cellStyle name="Normal 2 2 3 7 3 2 3 2 2 2" xfId="37832" xr:uid="{00000000-0005-0000-0000-0000A4330000}"/>
    <cellStyle name="Normal 2 2 3 7 3 2 3 2 3" xfId="28802" xr:uid="{00000000-0005-0000-0000-0000A5330000}"/>
    <cellStyle name="Normal 2 2 3 7 3 2 3 3" xfId="13298" xr:uid="{00000000-0005-0000-0000-0000A6330000}"/>
    <cellStyle name="Normal 2 2 3 7 3 2 3 3 2" xfId="33350" xr:uid="{00000000-0005-0000-0000-0000A7330000}"/>
    <cellStyle name="Normal 2 2 3 7 3 2 3 4" xfId="24320" xr:uid="{00000000-0005-0000-0000-0000A8330000}"/>
    <cellStyle name="Normal 2 2 3 7 3 2 4" xfId="5762" xr:uid="{00000000-0005-0000-0000-0000A9330000}"/>
    <cellStyle name="Normal 2 2 3 7 3 2 4 2" xfId="14792" xr:uid="{00000000-0005-0000-0000-0000AA330000}"/>
    <cellStyle name="Normal 2 2 3 7 3 2 4 2 2" xfId="34844" xr:uid="{00000000-0005-0000-0000-0000AB330000}"/>
    <cellStyle name="Normal 2 2 3 7 3 2 4 3" xfId="25814" xr:uid="{00000000-0005-0000-0000-0000AC330000}"/>
    <cellStyle name="Normal 2 2 3 7 3 2 5" xfId="10310" xr:uid="{00000000-0005-0000-0000-0000AD330000}"/>
    <cellStyle name="Normal 2 2 3 7 3 2 5 2" xfId="30362" xr:uid="{00000000-0005-0000-0000-0000AE330000}"/>
    <cellStyle name="Normal 2 2 3 7 3 2 6" xfId="21332" xr:uid="{00000000-0005-0000-0000-0000AF330000}"/>
    <cellStyle name="Normal 2 2 3 7 3 3" xfId="2027" xr:uid="{00000000-0005-0000-0000-0000B0330000}"/>
    <cellStyle name="Normal 2 2 3 7 3 3 2" xfId="6509" xr:uid="{00000000-0005-0000-0000-0000B1330000}"/>
    <cellStyle name="Normal 2 2 3 7 3 3 2 2" xfId="15539" xr:uid="{00000000-0005-0000-0000-0000B2330000}"/>
    <cellStyle name="Normal 2 2 3 7 3 3 2 2 2" xfId="35591" xr:uid="{00000000-0005-0000-0000-0000B3330000}"/>
    <cellStyle name="Normal 2 2 3 7 3 3 2 3" xfId="26561" xr:uid="{00000000-0005-0000-0000-0000B4330000}"/>
    <cellStyle name="Normal 2 2 3 7 3 3 3" xfId="11057" xr:uid="{00000000-0005-0000-0000-0000B5330000}"/>
    <cellStyle name="Normal 2 2 3 7 3 3 3 2" xfId="31109" xr:uid="{00000000-0005-0000-0000-0000B6330000}"/>
    <cellStyle name="Normal 2 2 3 7 3 3 4" xfId="22079" xr:uid="{00000000-0005-0000-0000-0000B7330000}"/>
    <cellStyle name="Normal 2 2 3 7 3 4" xfId="3521" xr:uid="{00000000-0005-0000-0000-0000B8330000}"/>
    <cellStyle name="Normal 2 2 3 7 3 4 2" xfId="8003" xr:uid="{00000000-0005-0000-0000-0000B9330000}"/>
    <cellStyle name="Normal 2 2 3 7 3 4 2 2" xfId="17033" xr:uid="{00000000-0005-0000-0000-0000BA330000}"/>
    <cellStyle name="Normal 2 2 3 7 3 4 2 2 2" xfId="37085" xr:uid="{00000000-0005-0000-0000-0000BB330000}"/>
    <cellStyle name="Normal 2 2 3 7 3 4 2 3" xfId="28055" xr:uid="{00000000-0005-0000-0000-0000BC330000}"/>
    <cellStyle name="Normal 2 2 3 7 3 4 3" xfId="12551" xr:uid="{00000000-0005-0000-0000-0000BD330000}"/>
    <cellStyle name="Normal 2 2 3 7 3 4 3 2" xfId="32603" xr:uid="{00000000-0005-0000-0000-0000BE330000}"/>
    <cellStyle name="Normal 2 2 3 7 3 4 4" xfId="23573" xr:uid="{00000000-0005-0000-0000-0000BF330000}"/>
    <cellStyle name="Normal 2 2 3 7 3 5" xfId="5015" xr:uid="{00000000-0005-0000-0000-0000C0330000}"/>
    <cellStyle name="Normal 2 2 3 7 3 5 2" xfId="14045" xr:uid="{00000000-0005-0000-0000-0000C1330000}"/>
    <cellStyle name="Normal 2 2 3 7 3 5 2 2" xfId="34097" xr:uid="{00000000-0005-0000-0000-0000C2330000}"/>
    <cellStyle name="Normal 2 2 3 7 3 5 3" xfId="25067" xr:uid="{00000000-0005-0000-0000-0000C3330000}"/>
    <cellStyle name="Normal 2 2 3 7 3 6" xfId="9563" xr:uid="{00000000-0005-0000-0000-0000C4330000}"/>
    <cellStyle name="Normal 2 2 3 7 3 6 2" xfId="29615" xr:uid="{00000000-0005-0000-0000-0000C5330000}"/>
    <cellStyle name="Normal 2 2 3 7 3 7" xfId="20585" xr:uid="{00000000-0005-0000-0000-0000C6330000}"/>
    <cellStyle name="Normal 2 2 3 7 4" xfId="719" xr:uid="{00000000-0005-0000-0000-0000C7330000}"/>
    <cellStyle name="Normal 2 2 3 7 4 2" xfId="1466" xr:uid="{00000000-0005-0000-0000-0000C8330000}"/>
    <cellStyle name="Normal 2 2 3 7 4 2 2" xfId="2960" xr:uid="{00000000-0005-0000-0000-0000C9330000}"/>
    <cellStyle name="Normal 2 2 3 7 4 2 2 2" xfId="7442" xr:uid="{00000000-0005-0000-0000-0000CA330000}"/>
    <cellStyle name="Normal 2 2 3 7 4 2 2 2 2" xfId="16472" xr:uid="{00000000-0005-0000-0000-0000CB330000}"/>
    <cellStyle name="Normal 2 2 3 7 4 2 2 2 2 2" xfId="36524" xr:uid="{00000000-0005-0000-0000-0000CC330000}"/>
    <cellStyle name="Normal 2 2 3 7 4 2 2 2 3" xfId="27494" xr:uid="{00000000-0005-0000-0000-0000CD330000}"/>
    <cellStyle name="Normal 2 2 3 7 4 2 2 3" xfId="11990" xr:uid="{00000000-0005-0000-0000-0000CE330000}"/>
    <cellStyle name="Normal 2 2 3 7 4 2 2 3 2" xfId="32042" xr:uid="{00000000-0005-0000-0000-0000CF330000}"/>
    <cellStyle name="Normal 2 2 3 7 4 2 2 4" xfId="23012" xr:uid="{00000000-0005-0000-0000-0000D0330000}"/>
    <cellStyle name="Normal 2 2 3 7 4 2 3" xfId="4454" xr:uid="{00000000-0005-0000-0000-0000D1330000}"/>
    <cellStyle name="Normal 2 2 3 7 4 2 3 2" xfId="8936" xr:uid="{00000000-0005-0000-0000-0000D2330000}"/>
    <cellStyle name="Normal 2 2 3 7 4 2 3 2 2" xfId="17966" xr:uid="{00000000-0005-0000-0000-0000D3330000}"/>
    <cellStyle name="Normal 2 2 3 7 4 2 3 2 2 2" xfId="38018" xr:uid="{00000000-0005-0000-0000-0000D4330000}"/>
    <cellStyle name="Normal 2 2 3 7 4 2 3 2 3" xfId="28988" xr:uid="{00000000-0005-0000-0000-0000D5330000}"/>
    <cellStyle name="Normal 2 2 3 7 4 2 3 3" xfId="13484" xr:uid="{00000000-0005-0000-0000-0000D6330000}"/>
    <cellStyle name="Normal 2 2 3 7 4 2 3 3 2" xfId="33536" xr:uid="{00000000-0005-0000-0000-0000D7330000}"/>
    <cellStyle name="Normal 2 2 3 7 4 2 3 4" xfId="24506" xr:uid="{00000000-0005-0000-0000-0000D8330000}"/>
    <cellStyle name="Normal 2 2 3 7 4 2 4" xfId="5948" xr:uid="{00000000-0005-0000-0000-0000D9330000}"/>
    <cellStyle name="Normal 2 2 3 7 4 2 4 2" xfId="14978" xr:uid="{00000000-0005-0000-0000-0000DA330000}"/>
    <cellStyle name="Normal 2 2 3 7 4 2 4 2 2" xfId="35030" xr:uid="{00000000-0005-0000-0000-0000DB330000}"/>
    <cellStyle name="Normal 2 2 3 7 4 2 4 3" xfId="26000" xr:uid="{00000000-0005-0000-0000-0000DC330000}"/>
    <cellStyle name="Normal 2 2 3 7 4 2 5" xfId="10496" xr:uid="{00000000-0005-0000-0000-0000DD330000}"/>
    <cellStyle name="Normal 2 2 3 7 4 2 5 2" xfId="30548" xr:uid="{00000000-0005-0000-0000-0000DE330000}"/>
    <cellStyle name="Normal 2 2 3 7 4 2 6" xfId="21518" xr:uid="{00000000-0005-0000-0000-0000DF330000}"/>
    <cellStyle name="Normal 2 2 3 7 4 3" xfId="2213" xr:uid="{00000000-0005-0000-0000-0000E0330000}"/>
    <cellStyle name="Normal 2 2 3 7 4 3 2" xfId="6695" xr:uid="{00000000-0005-0000-0000-0000E1330000}"/>
    <cellStyle name="Normal 2 2 3 7 4 3 2 2" xfId="15725" xr:uid="{00000000-0005-0000-0000-0000E2330000}"/>
    <cellStyle name="Normal 2 2 3 7 4 3 2 2 2" xfId="35777" xr:uid="{00000000-0005-0000-0000-0000E3330000}"/>
    <cellStyle name="Normal 2 2 3 7 4 3 2 3" xfId="26747" xr:uid="{00000000-0005-0000-0000-0000E4330000}"/>
    <cellStyle name="Normal 2 2 3 7 4 3 3" xfId="11243" xr:uid="{00000000-0005-0000-0000-0000E5330000}"/>
    <cellStyle name="Normal 2 2 3 7 4 3 3 2" xfId="31295" xr:uid="{00000000-0005-0000-0000-0000E6330000}"/>
    <cellStyle name="Normal 2 2 3 7 4 3 4" xfId="22265" xr:uid="{00000000-0005-0000-0000-0000E7330000}"/>
    <cellStyle name="Normal 2 2 3 7 4 4" xfId="3707" xr:uid="{00000000-0005-0000-0000-0000E8330000}"/>
    <cellStyle name="Normal 2 2 3 7 4 4 2" xfId="8189" xr:uid="{00000000-0005-0000-0000-0000E9330000}"/>
    <cellStyle name="Normal 2 2 3 7 4 4 2 2" xfId="17219" xr:uid="{00000000-0005-0000-0000-0000EA330000}"/>
    <cellStyle name="Normal 2 2 3 7 4 4 2 2 2" xfId="37271" xr:uid="{00000000-0005-0000-0000-0000EB330000}"/>
    <cellStyle name="Normal 2 2 3 7 4 4 2 3" xfId="28241" xr:uid="{00000000-0005-0000-0000-0000EC330000}"/>
    <cellStyle name="Normal 2 2 3 7 4 4 3" xfId="12737" xr:uid="{00000000-0005-0000-0000-0000ED330000}"/>
    <cellStyle name="Normal 2 2 3 7 4 4 3 2" xfId="32789" xr:uid="{00000000-0005-0000-0000-0000EE330000}"/>
    <cellStyle name="Normal 2 2 3 7 4 4 4" xfId="23759" xr:uid="{00000000-0005-0000-0000-0000EF330000}"/>
    <cellStyle name="Normal 2 2 3 7 4 5" xfId="5201" xr:uid="{00000000-0005-0000-0000-0000F0330000}"/>
    <cellStyle name="Normal 2 2 3 7 4 5 2" xfId="14231" xr:uid="{00000000-0005-0000-0000-0000F1330000}"/>
    <cellStyle name="Normal 2 2 3 7 4 5 2 2" xfId="34283" xr:uid="{00000000-0005-0000-0000-0000F2330000}"/>
    <cellStyle name="Normal 2 2 3 7 4 5 3" xfId="25253" xr:uid="{00000000-0005-0000-0000-0000F3330000}"/>
    <cellStyle name="Normal 2 2 3 7 4 6" xfId="9749" xr:uid="{00000000-0005-0000-0000-0000F4330000}"/>
    <cellStyle name="Normal 2 2 3 7 4 6 2" xfId="29801" xr:uid="{00000000-0005-0000-0000-0000F5330000}"/>
    <cellStyle name="Normal 2 2 3 7 4 7" xfId="20771" xr:uid="{00000000-0005-0000-0000-0000F6330000}"/>
    <cellStyle name="Normal 2 2 3 7 5" xfId="906" xr:uid="{00000000-0005-0000-0000-0000F7330000}"/>
    <cellStyle name="Normal 2 2 3 7 5 2" xfId="2400" xr:uid="{00000000-0005-0000-0000-0000F8330000}"/>
    <cellStyle name="Normal 2 2 3 7 5 2 2" xfId="6882" xr:uid="{00000000-0005-0000-0000-0000F9330000}"/>
    <cellStyle name="Normal 2 2 3 7 5 2 2 2" xfId="15912" xr:uid="{00000000-0005-0000-0000-0000FA330000}"/>
    <cellStyle name="Normal 2 2 3 7 5 2 2 2 2" xfId="35964" xr:uid="{00000000-0005-0000-0000-0000FB330000}"/>
    <cellStyle name="Normal 2 2 3 7 5 2 2 3" xfId="26934" xr:uid="{00000000-0005-0000-0000-0000FC330000}"/>
    <cellStyle name="Normal 2 2 3 7 5 2 3" xfId="11430" xr:uid="{00000000-0005-0000-0000-0000FD330000}"/>
    <cellStyle name="Normal 2 2 3 7 5 2 3 2" xfId="31482" xr:uid="{00000000-0005-0000-0000-0000FE330000}"/>
    <cellStyle name="Normal 2 2 3 7 5 2 4" xfId="22452" xr:uid="{00000000-0005-0000-0000-0000FF330000}"/>
    <cellStyle name="Normal 2 2 3 7 5 3" xfId="3894" xr:uid="{00000000-0005-0000-0000-000000340000}"/>
    <cellStyle name="Normal 2 2 3 7 5 3 2" xfId="8376" xr:uid="{00000000-0005-0000-0000-000001340000}"/>
    <cellStyle name="Normal 2 2 3 7 5 3 2 2" xfId="17406" xr:uid="{00000000-0005-0000-0000-000002340000}"/>
    <cellStyle name="Normal 2 2 3 7 5 3 2 2 2" xfId="37458" xr:uid="{00000000-0005-0000-0000-000003340000}"/>
    <cellStyle name="Normal 2 2 3 7 5 3 2 3" xfId="28428" xr:uid="{00000000-0005-0000-0000-000004340000}"/>
    <cellStyle name="Normal 2 2 3 7 5 3 3" xfId="12924" xr:uid="{00000000-0005-0000-0000-000005340000}"/>
    <cellStyle name="Normal 2 2 3 7 5 3 3 2" xfId="32976" xr:uid="{00000000-0005-0000-0000-000006340000}"/>
    <cellStyle name="Normal 2 2 3 7 5 3 4" xfId="23946" xr:uid="{00000000-0005-0000-0000-000007340000}"/>
    <cellStyle name="Normal 2 2 3 7 5 4" xfId="5388" xr:uid="{00000000-0005-0000-0000-000008340000}"/>
    <cellStyle name="Normal 2 2 3 7 5 4 2" xfId="14418" xr:uid="{00000000-0005-0000-0000-000009340000}"/>
    <cellStyle name="Normal 2 2 3 7 5 4 2 2" xfId="34470" xr:uid="{00000000-0005-0000-0000-00000A340000}"/>
    <cellStyle name="Normal 2 2 3 7 5 4 3" xfId="25440" xr:uid="{00000000-0005-0000-0000-00000B340000}"/>
    <cellStyle name="Normal 2 2 3 7 5 5" xfId="9936" xr:uid="{00000000-0005-0000-0000-00000C340000}"/>
    <cellStyle name="Normal 2 2 3 7 5 5 2" xfId="29988" xr:uid="{00000000-0005-0000-0000-00000D340000}"/>
    <cellStyle name="Normal 2 2 3 7 5 6" xfId="20958" xr:uid="{00000000-0005-0000-0000-00000E340000}"/>
    <cellStyle name="Normal 2 2 3 7 6" xfId="1655" xr:uid="{00000000-0005-0000-0000-00000F340000}"/>
    <cellStyle name="Normal 2 2 3 7 6 2" xfId="6137" xr:uid="{00000000-0005-0000-0000-000010340000}"/>
    <cellStyle name="Normal 2 2 3 7 6 2 2" xfId="15167" xr:uid="{00000000-0005-0000-0000-000011340000}"/>
    <cellStyle name="Normal 2 2 3 7 6 2 2 2" xfId="35219" xr:uid="{00000000-0005-0000-0000-000012340000}"/>
    <cellStyle name="Normal 2 2 3 7 6 2 3" xfId="26189" xr:uid="{00000000-0005-0000-0000-000013340000}"/>
    <cellStyle name="Normal 2 2 3 7 6 3" xfId="10685" xr:uid="{00000000-0005-0000-0000-000014340000}"/>
    <cellStyle name="Normal 2 2 3 7 6 3 2" xfId="30737" xr:uid="{00000000-0005-0000-0000-000015340000}"/>
    <cellStyle name="Normal 2 2 3 7 6 4" xfId="21707" xr:uid="{00000000-0005-0000-0000-000016340000}"/>
    <cellStyle name="Normal 2 2 3 7 7" xfId="3149" xr:uid="{00000000-0005-0000-0000-000017340000}"/>
    <cellStyle name="Normal 2 2 3 7 7 2" xfId="7631" xr:uid="{00000000-0005-0000-0000-000018340000}"/>
    <cellStyle name="Normal 2 2 3 7 7 2 2" xfId="16661" xr:uid="{00000000-0005-0000-0000-000019340000}"/>
    <cellStyle name="Normal 2 2 3 7 7 2 2 2" xfId="36713" xr:uid="{00000000-0005-0000-0000-00001A340000}"/>
    <cellStyle name="Normal 2 2 3 7 7 2 3" xfId="27683" xr:uid="{00000000-0005-0000-0000-00001B340000}"/>
    <cellStyle name="Normal 2 2 3 7 7 3" xfId="12179" xr:uid="{00000000-0005-0000-0000-00001C340000}"/>
    <cellStyle name="Normal 2 2 3 7 7 3 2" xfId="32231" xr:uid="{00000000-0005-0000-0000-00001D340000}"/>
    <cellStyle name="Normal 2 2 3 7 7 4" xfId="23201" xr:uid="{00000000-0005-0000-0000-00001E340000}"/>
    <cellStyle name="Normal 2 2 3 7 8" xfId="4643" xr:uid="{00000000-0005-0000-0000-00001F340000}"/>
    <cellStyle name="Normal 2 2 3 7 8 2" xfId="13673" xr:uid="{00000000-0005-0000-0000-000020340000}"/>
    <cellStyle name="Normal 2 2 3 7 8 2 2" xfId="33725" xr:uid="{00000000-0005-0000-0000-000021340000}"/>
    <cellStyle name="Normal 2 2 3 7 8 3" xfId="24695" xr:uid="{00000000-0005-0000-0000-000022340000}"/>
    <cellStyle name="Normal 2 2 3 7 9" xfId="9191" xr:uid="{00000000-0005-0000-0000-000023340000}"/>
    <cellStyle name="Normal 2 2 3 7 9 2" xfId="29243" xr:uid="{00000000-0005-0000-0000-000024340000}"/>
    <cellStyle name="Normal 2 2 3 8" xfId="184" xr:uid="{00000000-0005-0000-0000-000025340000}"/>
    <cellStyle name="Normal 2 2 3 8 10" xfId="20236" xr:uid="{00000000-0005-0000-0000-000026340000}"/>
    <cellStyle name="Normal 2 2 3 8 2" xfId="370" xr:uid="{00000000-0005-0000-0000-000027340000}"/>
    <cellStyle name="Normal 2 2 3 8 2 2" xfId="1113" xr:uid="{00000000-0005-0000-0000-000028340000}"/>
    <cellStyle name="Normal 2 2 3 8 2 2 2" xfId="2607" xr:uid="{00000000-0005-0000-0000-000029340000}"/>
    <cellStyle name="Normal 2 2 3 8 2 2 2 2" xfId="7089" xr:uid="{00000000-0005-0000-0000-00002A340000}"/>
    <cellStyle name="Normal 2 2 3 8 2 2 2 2 2" xfId="16119" xr:uid="{00000000-0005-0000-0000-00002B340000}"/>
    <cellStyle name="Normal 2 2 3 8 2 2 2 2 2 2" xfId="36171" xr:uid="{00000000-0005-0000-0000-00002C340000}"/>
    <cellStyle name="Normal 2 2 3 8 2 2 2 2 3" xfId="27141" xr:uid="{00000000-0005-0000-0000-00002D340000}"/>
    <cellStyle name="Normal 2 2 3 8 2 2 2 3" xfId="11637" xr:uid="{00000000-0005-0000-0000-00002E340000}"/>
    <cellStyle name="Normal 2 2 3 8 2 2 2 3 2" xfId="31689" xr:uid="{00000000-0005-0000-0000-00002F340000}"/>
    <cellStyle name="Normal 2 2 3 8 2 2 2 4" xfId="22659" xr:uid="{00000000-0005-0000-0000-000030340000}"/>
    <cellStyle name="Normal 2 2 3 8 2 2 3" xfId="4101" xr:uid="{00000000-0005-0000-0000-000031340000}"/>
    <cellStyle name="Normal 2 2 3 8 2 2 3 2" xfId="8583" xr:uid="{00000000-0005-0000-0000-000032340000}"/>
    <cellStyle name="Normal 2 2 3 8 2 2 3 2 2" xfId="17613" xr:uid="{00000000-0005-0000-0000-000033340000}"/>
    <cellStyle name="Normal 2 2 3 8 2 2 3 2 2 2" xfId="37665" xr:uid="{00000000-0005-0000-0000-000034340000}"/>
    <cellStyle name="Normal 2 2 3 8 2 2 3 2 3" xfId="28635" xr:uid="{00000000-0005-0000-0000-000035340000}"/>
    <cellStyle name="Normal 2 2 3 8 2 2 3 3" xfId="13131" xr:uid="{00000000-0005-0000-0000-000036340000}"/>
    <cellStyle name="Normal 2 2 3 8 2 2 3 3 2" xfId="33183" xr:uid="{00000000-0005-0000-0000-000037340000}"/>
    <cellStyle name="Normal 2 2 3 8 2 2 3 4" xfId="24153" xr:uid="{00000000-0005-0000-0000-000038340000}"/>
    <cellStyle name="Normal 2 2 3 8 2 2 4" xfId="5595" xr:uid="{00000000-0005-0000-0000-000039340000}"/>
    <cellStyle name="Normal 2 2 3 8 2 2 4 2" xfId="14625" xr:uid="{00000000-0005-0000-0000-00003A340000}"/>
    <cellStyle name="Normal 2 2 3 8 2 2 4 2 2" xfId="34677" xr:uid="{00000000-0005-0000-0000-00003B340000}"/>
    <cellStyle name="Normal 2 2 3 8 2 2 4 3" xfId="25647" xr:uid="{00000000-0005-0000-0000-00003C340000}"/>
    <cellStyle name="Normal 2 2 3 8 2 2 5" xfId="10143" xr:uid="{00000000-0005-0000-0000-00003D340000}"/>
    <cellStyle name="Normal 2 2 3 8 2 2 5 2" xfId="30195" xr:uid="{00000000-0005-0000-0000-00003E340000}"/>
    <cellStyle name="Normal 2 2 3 8 2 2 6" xfId="21165" xr:uid="{00000000-0005-0000-0000-00003F340000}"/>
    <cellStyle name="Normal 2 2 3 8 2 3" xfId="1864" xr:uid="{00000000-0005-0000-0000-000040340000}"/>
    <cellStyle name="Normal 2 2 3 8 2 3 2" xfId="6346" xr:uid="{00000000-0005-0000-0000-000041340000}"/>
    <cellStyle name="Normal 2 2 3 8 2 3 2 2" xfId="15376" xr:uid="{00000000-0005-0000-0000-000042340000}"/>
    <cellStyle name="Normal 2 2 3 8 2 3 2 2 2" xfId="35428" xr:uid="{00000000-0005-0000-0000-000043340000}"/>
    <cellStyle name="Normal 2 2 3 8 2 3 2 3" xfId="26398" xr:uid="{00000000-0005-0000-0000-000044340000}"/>
    <cellStyle name="Normal 2 2 3 8 2 3 3" xfId="10894" xr:uid="{00000000-0005-0000-0000-000045340000}"/>
    <cellStyle name="Normal 2 2 3 8 2 3 3 2" xfId="30946" xr:uid="{00000000-0005-0000-0000-000046340000}"/>
    <cellStyle name="Normal 2 2 3 8 2 3 4" xfId="21916" xr:uid="{00000000-0005-0000-0000-000047340000}"/>
    <cellStyle name="Normal 2 2 3 8 2 4" xfId="3358" xr:uid="{00000000-0005-0000-0000-000048340000}"/>
    <cellStyle name="Normal 2 2 3 8 2 4 2" xfId="7840" xr:uid="{00000000-0005-0000-0000-000049340000}"/>
    <cellStyle name="Normal 2 2 3 8 2 4 2 2" xfId="16870" xr:uid="{00000000-0005-0000-0000-00004A340000}"/>
    <cellStyle name="Normal 2 2 3 8 2 4 2 2 2" xfId="36922" xr:uid="{00000000-0005-0000-0000-00004B340000}"/>
    <cellStyle name="Normal 2 2 3 8 2 4 2 3" xfId="27892" xr:uid="{00000000-0005-0000-0000-00004C340000}"/>
    <cellStyle name="Normal 2 2 3 8 2 4 3" xfId="12388" xr:uid="{00000000-0005-0000-0000-00004D340000}"/>
    <cellStyle name="Normal 2 2 3 8 2 4 3 2" xfId="32440" xr:uid="{00000000-0005-0000-0000-00004E340000}"/>
    <cellStyle name="Normal 2 2 3 8 2 4 4" xfId="23410" xr:uid="{00000000-0005-0000-0000-00004F340000}"/>
    <cellStyle name="Normal 2 2 3 8 2 5" xfId="4852" xr:uid="{00000000-0005-0000-0000-000050340000}"/>
    <cellStyle name="Normal 2 2 3 8 2 5 2" xfId="13882" xr:uid="{00000000-0005-0000-0000-000051340000}"/>
    <cellStyle name="Normal 2 2 3 8 2 5 2 2" xfId="33934" xr:uid="{00000000-0005-0000-0000-000052340000}"/>
    <cellStyle name="Normal 2 2 3 8 2 5 3" xfId="24904" xr:uid="{00000000-0005-0000-0000-000053340000}"/>
    <cellStyle name="Normal 2 2 3 8 2 6" xfId="9400" xr:uid="{00000000-0005-0000-0000-000054340000}"/>
    <cellStyle name="Normal 2 2 3 8 2 6 2" xfId="29452" xr:uid="{00000000-0005-0000-0000-000055340000}"/>
    <cellStyle name="Normal 2 2 3 8 2 7" xfId="20422" xr:uid="{00000000-0005-0000-0000-000056340000}"/>
    <cellStyle name="Normal 2 2 3 8 3" xfId="556" xr:uid="{00000000-0005-0000-0000-000057340000}"/>
    <cellStyle name="Normal 2 2 3 8 3 2" xfId="1303" xr:uid="{00000000-0005-0000-0000-000058340000}"/>
    <cellStyle name="Normal 2 2 3 8 3 2 2" xfId="2797" xr:uid="{00000000-0005-0000-0000-000059340000}"/>
    <cellStyle name="Normal 2 2 3 8 3 2 2 2" xfId="7279" xr:uid="{00000000-0005-0000-0000-00005A340000}"/>
    <cellStyle name="Normal 2 2 3 8 3 2 2 2 2" xfId="16309" xr:uid="{00000000-0005-0000-0000-00005B340000}"/>
    <cellStyle name="Normal 2 2 3 8 3 2 2 2 2 2" xfId="36361" xr:uid="{00000000-0005-0000-0000-00005C340000}"/>
    <cellStyle name="Normal 2 2 3 8 3 2 2 2 3" xfId="27331" xr:uid="{00000000-0005-0000-0000-00005D340000}"/>
    <cellStyle name="Normal 2 2 3 8 3 2 2 3" xfId="11827" xr:uid="{00000000-0005-0000-0000-00005E340000}"/>
    <cellStyle name="Normal 2 2 3 8 3 2 2 3 2" xfId="31879" xr:uid="{00000000-0005-0000-0000-00005F340000}"/>
    <cellStyle name="Normal 2 2 3 8 3 2 2 4" xfId="22849" xr:uid="{00000000-0005-0000-0000-000060340000}"/>
    <cellStyle name="Normal 2 2 3 8 3 2 3" xfId="4291" xr:uid="{00000000-0005-0000-0000-000061340000}"/>
    <cellStyle name="Normal 2 2 3 8 3 2 3 2" xfId="8773" xr:uid="{00000000-0005-0000-0000-000062340000}"/>
    <cellStyle name="Normal 2 2 3 8 3 2 3 2 2" xfId="17803" xr:uid="{00000000-0005-0000-0000-000063340000}"/>
    <cellStyle name="Normal 2 2 3 8 3 2 3 2 2 2" xfId="37855" xr:uid="{00000000-0005-0000-0000-000064340000}"/>
    <cellStyle name="Normal 2 2 3 8 3 2 3 2 3" xfId="28825" xr:uid="{00000000-0005-0000-0000-000065340000}"/>
    <cellStyle name="Normal 2 2 3 8 3 2 3 3" xfId="13321" xr:uid="{00000000-0005-0000-0000-000066340000}"/>
    <cellStyle name="Normal 2 2 3 8 3 2 3 3 2" xfId="33373" xr:uid="{00000000-0005-0000-0000-000067340000}"/>
    <cellStyle name="Normal 2 2 3 8 3 2 3 4" xfId="24343" xr:uid="{00000000-0005-0000-0000-000068340000}"/>
    <cellStyle name="Normal 2 2 3 8 3 2 4" xfId="5785" xr:uid="{00000000-0005-0000-0000-000069340000}"/>
    <cellStyle name="Normal 2 2 3 8 3 2 4 2" xfId="14815" xr:uid="{00000000-0005-0000-0000-00006A340000}"/>
    <cellStyle name="Normal 2 2 3 8 3 2 4 2 2" xfId="34867" xr:uid="{00000000-0005-0000-0000-00006B340000}"/>
    <cellStyle name="Normal 2 2 3 8 3 2 4 3" xfId="25837" xr:uid="{00000000-0005-0000-0000-00006C340000}"/>
    <cellStyle name="Normal 2 2 3 8 3 2 5" xfId="10333" xr:uid="{00000000-0005-0000-0000-00006D340000}"/>
    <cellStyle name="Normal 2 2 3 8 3 2 5 2" xfId="30385" xr:uid="{00000000-0005-0000-0000-00006E340000}"/>
    <cellStyle name="Normal 2 2 3 8 3 2 6" xfId="21355" xr:uid="{00000000-0005-0000-0000-00006F340000}"/>
    <cellStyle name="Normal 2 2 3 8 3 3" xfId="2050" xr:uid="{00000000-0005-0000-0000-000070340000}"/>
    <cellStyle name="Normal 2 2 3 8 3 3 2" xfId="6532" xr:uid="{00000000-0005-0000-0000-000071340000}"/>
    <cellStyle name="Normal 2 2 3 8 3 3 2 2" xfId="15562" xr:uid="{00000000-0005-0000-0000-000072340000}"/>
    <cellStyle name="Normal 2 2 3 8 3 3 2 2 2" xfId="35614" xr:uid="{00000000-0005-0000-0000-000073340000}"/>
    <cellStyle name="Normal 2 2 3 8 3 3 2 3" xfId="26584" xr:uid="{00000000-0005-0000-0000-000074340000}"/>
    <cellStyle name="Normal 2 2 3 8 3 3 3" xfId="11080" xr:uid="{00000000-0005-0000-0000-000075340000}"/>
    <cellStyle name="Normal 2 2 3 8 3 3 3 2" xfId="31132" xr:uid="{00000000-0005-0000-0000-000076340000}"/>
    <cellStyle name="Normal 2 2 3 8 3 3 4" xfId="22102" xr:uid="{00000000-0005-0000-0000-000077340000}"/>
    <cellStyle name="Normal 2 2 3 8 3 4" xfId="3544" xr:uid="{00000000-0005-0000-0000-000078340000}"/>
    <cellStyle name="Normal 2 2 3 8 3 4 2" xfId="8026" xr:uid="{00000000-0005-0000-0000-000079340000}"/>
    <cellStyle name="Normal 2 2 3 8 3 4 2 2" xfId="17056" xr:uid="{00000000-0005-0000-0000-00007A340000}"/>
    <cellStyle name="Normal 2 2 3 8 3 4 2 2 2" xfId="37108" xr:uid="{00000000-0005-0000-0000-00007B340000}"/>
    <cellStyle name="Normal 2 2 3 8 3 4 2 3" xfId="28078" xr:uid="{00000000-0005-0000-0000-00007C340000}"/>
    <cellStyle name="Normal 2 2 3 8 3 4 3" xfId="12574" xr:uid="{00000000-0005-0000-0000-00007D340000}"/>
    <cellStyle name="Normal 2 2 3 8 3 4 3 2" xfId="32626" xr:uid="{00000000-0005-0000-0000-00007E340000}"/>
    <cellStyle name="Normal 2 2 3 8 3 4 4" xfId="23596" xr:uid="{00000000-0005-0000-0000-00007F340000}"/>
    <cellStyle name="Normal 2 2 3 8 3 5" xfId="5038" xr:uid="{00000000-0005-0000-0000-000080340000}"/>
    <cellStyle name="Normal 2 2 3 8 3 5 2" xfId="14068" xr:uid="{00000000-0005-0000-0000-000081340000}"/>
    <cellStyle name="Normal 2 2 3 8 3 5 2 2" xfId="34120" xr:uid="{00000000-0005-0000-0000-000082340000}"/>
    <cellStyle name="Normal 2 2 3 8 3 5 3" xfId="25090" xr:uid="{00000000-0005-0000-0000-000083340000}"/>
    <cellStyle name="Normal 2 2 3 8 3 6" xfId="9586" xr:uid="{00000000-0005-0000-0000-000084340000}"/>
    <cellStyle name="Normal 2 2 3 8 3 6 2" xfId="29638" xr:uid="{00000000-0005-0000-0000-000085340000}"/>
    <cellStyle name="Normal 2 2 3 8 3 7" xfId="20608" xr:uid="{00000000-0005-0000-0000-000086340000}"/>
    <cellStyle name="Normal 2 2 3 8 4" xfId="742" xr:uid="{00000000-0005-0000-0000-000087340000}"/>
    <cellStyle name="Normal 2 2 3 8 4 2" xfId="1489" xr:uid="{00000000-0005-0000-0000-000088340000}"/>
    <cellStyle name="Normal 2 2 3 8 4 2 2" xfId="2983" xr:uid="{00000000-0005-0000-0000-000089340000}"/>
    <cellStyle name="Normal 2 2 3 8 4 2 2 2" xfId="7465" xr:uid="{00000000-0005-0000-0000-00008A340000}"/>
    <cellStyle name="Normal 2 2 3 8 4 2 2 2 2" xfId="16495" xr:uid="{00000000-0005-0000-0000-00008B340000}"/>
    <cellStyle name="Normal 2 2 3 8 4 2 2 2 2 2" xfId="36547" xr:uid="{00000000-0005-0000-0000-00008C340000}"/>
    <cellStyle name="Normal 2 2 3 8 4 2 2 2 3" xfId="27517" xr:uid="{00000000-0005-0000-0000-00008D340000}"/>
    <cellStyle name="Normal 2 2 3 8 4 2 2 3" xfId="12013" xr:uid="{00000000-0005-0000-0000-00008E340000}"/>
    <cellStyle name="Normal 2 2 3 8 4 2 2 3 2" xfId="32065" xr:uid="{00000000-0005-0000-0000-00008F340000}"/>
    <cellStyle name="Normal 2 2 3 8 4 2 2 4" xfId="23035" xr:uid="{00000000-0005-0000-0000-000090340000}"/>
    <cellStyle name="Normal 2 2 3 8 4 2 3" xfId="4477" xr:uid="{00000000-0005-0000-0000-000091340000}"/>
    <cellStyle name="Normal 2 2 3 8 4 2 3 2" xfId="8959" xr:uid="{00000000-0005-0000-0000-000092340000}"/>
    <cellStyle name="Normal 2 2 3 8 4 2 3 2 2" xfId="17989" xr:uid="{00000000-0005-0000-0000-000093340000}"/>
    <cellStyle name="Normal 2 2 3 8 4 2 3 2 2 2" xfId="38041" xr:uid="{00000000-0005-0000-0000-000094340000}"/>
    <cellStyle name="Normal 2 2 3 8 4 2 3 2 3" xfId="29011" xr:uid="{00000000-0005-0000-0000-000095340000}"/>
    <cellStyle name="Normal 2 2 3 8 4 2 3 3" xfId="13507" xr:uid="{00000000-0005-0000-0000-000096340000}"/>
    <cellStyle name="Normal 2 2 3 8 4 2 3 3 2" xfId="33559" xr:uid="{00000000-0005-0000-0000-000097340000}"/>
    <cellStyle name="Normal 2 2 3 8 4 2 3 4" xfId="24529" xr:uid="{00000000-0005-0000-0000-000098340000}"/>
    <cellStyle name="Normal 2 2 3 8 4 2 4" xfId="5971" xr:uid="{00000000-0005-0000-0000-000099340000}"/>
    <cellStyle name="Normal 2 2 3 8 4 2 4 2" xfId="15001" xr:uid="{00000000-0005-0000-0000-00009A340000}"/>
    <cellStyle name="Normal 2 2 3 8 4 2 4 2 2" xfId="35053" xr:uid="{00000000-0005-0000-0000-00009B340000}"/>
    <cellStyle name="Normal 2 2 3 8 4 2 4 3" xfId="26023" xr:uid="{00000000-0005-0000-0000-00009C340000}"/>
    <cellStyle name="Normal 2 2 3 8 4 2 5" xfId="10519" xr:uid="{00000000-0005-0000-0000-00009D340000}"/>
    <cellStyle name="Normal 2 2 3 8 4 2 5 2" xfId="30571" xr:uid="{00000000-0005-0000-0000-00009E340000}"/>
    <cellStyle name="Normal 2 2 3 8 4 2 6" xfId="21541" xr:uid="{00000000-0005-0000-0000-00009F340000}"/>
    <cellStyle name="Normal 2 2 3 8 4 3" xfId="2236" xr:uid="{00000000-0005-0000-0000-0000A0340000}"/>
    <cellStyle name="Normal 2 2 3 8 4 3 2" xfId="6718" xr:uid="{00000000-0005-0000-0000-0000A1340000}"/>
    <cellStyle name="Normal 2 2 3 8 4 3 2 2" xfId="15748" xr:uid="{00000000-0005-0000-0000-0000A2340000}"/>
    <cellStyle name="Normal 2 2 3 8 4 3 2 2 2" xfId="35800" xr:uid="{00000000-0005-0000-0000-0000A3340000}"/>
    <cellStyle name="Normal 2 2 3 8 4 3 2 3" xfId="26770" xr:uid="{00000000-0005-0000-0000-0000A4340000}"/>
    <cellStyle name="Normal 2 2 3 8 4 3 3" xfId="11266" xr:uid="{00000000-0005-0000-0000-0000A5340000}"/>
    <cellStyle name="Normal 2 2 3 8 4 3 3 2" xfId="31318" xr:uid="{00000000-0005-0000-0000-0000A6340000}"/>
    <cellStyle name="Normal 2 2 3 8 4 3 4" xfId="22288" xr:uid="{00000000-0005-0000-0000-0000A7340000}"/>
    <cellStyle name="Normal 2 2 3 8 4 4" xfId="3730" xr:uid="{00000000-0005-0000-0000-0000A8340000}"/>
    <cellStyle name="Normal 2 2 3 8 4 4 2" xfId="8212" xr:uid="{00000000-0005-0000-0000-0000A9340000}"/>
    <cellStyle name="Normal 2 2 3 8 4 4 2 2" xfId="17242" xr:uid="{00000000-0005-0000-0000-0000AA340000}"/>
    <cellStyle name="Normal 2 2 3 8 4 4 2 2 2" xfId="37294" xr:uid="{00000000-0005-0000-0000-0000AB340000}"/>
    <cellStyle name="Normal 2 2 3 8 4 4 2 3" xfId="28264" xr:uid="{00000000-0005-0000-0000-0000AC340000}"/>
    <cellStyle name="Normal 2 2 3 8 4 4 3" xfId="12760" xr:uid="{00000000-0005-0000-0000-0000AD340000}"/>
    <cellStyle name="Normal 2 2 3 8 4 4 3 2" xfId="32812" xr:uid="{00000000-0005-0000-0000-0000AE340000}"/>
    <cellStyle name="Normal 2 2 3 8 4 4 4" xfId="23782" xr:uid="{00000000-0005-0000-0000-0000AF340000}"/>
    <cellStyle name="Normal 2 2 3 8 4 5" xfId="5224" xr:uid="{00000000-0005-0000-0000-0000B0340000}"/>
    <cellStyle name="Normal 2 2 3 8 4 5 2" xfId="14254" xr:uid="{00000000-0005-0000-0000-0000B1340000}"/>
    <cellStyle name="Normal 2 2 3 8 4 5 2 2" xfId="34306" xr:uid="{00000000-0005-0000-0000-0000B2340000}"/>
    <cellStyle name="Normal 2 2 3 8 4 5 3" xfId="25276" xr:uid="{00000000-0005-0000-0000-0000B3340000}"/>
    <cellStyle name="Normal 2 2 3 8 4 6" xfId="9772" xr:uid="{00000000-0005-0000-0000-0000B4340000}"/>
    <cellStyle name="Normal 2 2 3 8 4 6 2" xfId="29824" xr:uid="{00000000-0005-0000-0000-0000B5340000}"/>
    <cellStyle name="Normal 2 2 3 8 4 7" xfId="20794" xr:uid="{00000000-0005-0000-0000-0000B6340000}"/>
    <cellStyle name="Normal 2 2 3 8 5" xfId="929" xr:uid="{00000000-0005-0000-0000-0000B7340000}"/>
    <cellStyle name="Normal 2 2 3 8 5 2" xfId="2423" xr:uid="{00000000-0005-0000-0000-0000B8340000}"/>
    <cellStyle name="Normal 2 2 3 8 5 2 2" xfId="6905" xr:uid="{00000000-0005-0000-0000-0000B9340000}"/>
    <cellStyle name="Normal 2 2 3 8 5 2 2 2" xfId="15935" xr:uid="{00000000-0005-0000-0000-0000BA340000}"/>
    <cellStyle name="Normal 2 2 3 8 5 2 2 2 2" xfId="35987" xr:uid="{00000000-0005-0000-0000-0000BB340000}"/>
    <cellStyle name="Normal 2 2 3 8 5 2 2 3" xfId="26957" xr:uid="{00000000-0005-0000-0000-0000BC340000}"/>
    <cellStyle name="Normal 2 2 3 8 5 2 3" xfId="11453" xr:uid="{00000000-0005-0000-0000-0000BD340000}"/>
    <cellStyle name="Normal 2 2 3 8 5 2 3 2" xfId="31505" xr:uid="{00000000-0005-0000-0000-0000BE340000}"/>
    <cellStyle name="Normal 2 2 3 8 5 2 4" xfId="22475" xr:uid="{00000000-0005-0000-0000-0000BF340000}"/>
    <cellStyle name="Normal 2 2 3 8 5 3" xfId="3917" xr:uid="{00000000-0005-0000-0000-0000C0340000}"/>
    <cellStyle name="Normal 2 2 3 8 5 3 2" xfId="8399" xr:uid="{00000000-0005-0000-0000-0000C1340000}"/>
    <cellStyle name="Normal 2 2 3 8 5 3 2 2" xfId="17429" xr:uid="{00000000-0005-0000-0000-0000C2340000}"/>
    <cellStyle name="Normal 2 2 3 8 5 3 2 2 2" xfId="37481" xr:uid="{00000000-0005-0000-0000-0000C3340000}"/>
    <cellStyle name="Normal 2 2 3 8 5 3 2 3" xfId="28451" xr:uid="{00000000-0005-0000-0000-0000C4340000}"/>
    <cellStyle name="Normal 2 2 3 8 5 3 3" xfId="12947" xr:uid="{00000000-0005-0000-0000-0000C5340000}"/>
    <cellStyle name="Normal 2 2 3 8 5 3 3 2" xfId="32999" xr:uid="{00000000-0005-0000-0000-0000C6340000}"/>
    <cellStyle name="Normal 2 2 3 8 5 3 4" xfId="23969" xr:uid="{00000000-0005-0000-0000-0000C7340000}"/>
    <cellStyle name="Normal 2 2 3 8 5 4" xfId="5411" xr:uid="{00000000-0005-0000-0000-0000C8340000}"/>
    <cellStyle name="Normal 2 2 3 8 5 4 2" xfId="14441" xr:uid="{00000000-0005-0000-0000-0000C9340000}"/>
    <cellStyle name="Normal 2 2 3 8 5 4 2 2" xfId="34493" xr:uid="{00000000-0005-0000-0000-0000CA340000}"/>
    <cellStyle name="Normal 2 2 3 8 5 4 3" xfId="25463" xr:uid="{00000000-0005-0000-0000-0000CB340000}"/>
    <cellStyle name="Normal 2 2 3 8 5 5" xfId="9959" xr:uid="{00000000-0005-0000-0000-0000CC340000}"/>
    <cellStyle name="Normal 2 2 3 8 5 5 2" xfId="30011" xr:uid="{00000000-0005-0000-0000-0000CD340000}"/>
    <cellStyle name="Normal 2 2 3 8 5 6" xfId="20981" xr:uid="{00000000-0005-0000-0000-0000CE340000}"/>
    <cellStyle name="Normal 2 2 3 8 6" xfId="1678" xr:uid="{00000000-0005-0000-0000-0000CF340000}"/>
    <cellStyle name="Normal 2 2 3 8 6 2" xfId="6160" xr:uid="{00000000-0005-0000-0000-0000D0340000}"/>
    <cellStyle name="Normal 2 2 3 8 6 2 2" xfId="15190" xr:uid="{00000000-0005-0000-0000-0000D1340000}"/>
    <cellStyle name="Normal 2 2 3 8 6 2 2 2" xfId="35242" xr:uid="{00000000-0005-0000-0000-0000D2340000}"/>
    <cellStyle name="Normal 2 2 3 8 6 2 3" xfId="26212" xr:uid="{00000000-0005-0000-0000-0000D3340000}"/>
    <cellStyle name="Normal 2 2 3 8 6 3" xfId="10708" xr:uid="{00000000-0005-0000-0000-0000D4340000}"/>
    <cellStyle name="Normal 2 2 3 8 6 3 2" xfId="30760" xr:uid="{00000000-0005-0000-0000-0000D5340000}"/>
    <cellStyle name="Normal 2 2 3 8 6 4" xfId="21730" xr:uid="{00000000-0005-0000-0000-0000D6340000}"/>
    <cellStyle name="Normal 2 2 3 8 7" xfId="3172" xr:uid="{00000000-0005-0000-0000-0000D7340000}"/>
    <cellStyle name="Normal 2 2 3 8 7 2" xfId="7654" xr:uid="{00000000-0005-0000-0000-0000D8340000}"/>
    <cellStyle name="Normal 2 2 3 8 7 2 2" xfId="16684" xr:uid="{00000000-0005-0000-0000-0000D9340000}"/>
    <cellStyle name="Normal 2 2 3 8 7 2 2 2" xfId="36736" xr:uid="{00000000-0005-0000-0000-0000DA340000}"/>
    <cellStyle name="Normal 2 2 3 8 7 2 3" xfId="27706" xr:uid="{00000000-0005-0000-0000-0000DB340000}"/>
    <cellStyle name="Normal 2 2 3 8 7 3" xfId="12202" xr:uid="{00000000-0005-0000-0000-0000DC340000}"/>
    <cellStyle name="Normal 2 2 3 8 7 3 2" xfId="32254" xr:uid="{00000000-0005-0000-0000-0000DD340000}"/>
    <cellStyle name="Normal 2 2 3 8 7 4" xfId="23224" xr:uid="{00000000-0005-0000-0000-0000DE340000}"/>
    <cellStyle name="Normal 2 2 3 8 8" xfId="4666" xr:uid="{00000000-0005-0000-0000-0000DF340000}"/>
    <cellStyle name="Normal 2 2 3 8 8 2" xfId="13696" xr:uid="{00000000-0005-0000-0000-0000E0340000}"/>
    <cellStyle name="Normal 2 2 3 8 8 2 2" xfId="33748" xr:uid="{00000000-0005-0000-0000-0000E1340000}"/>
    <cellStyle name="Normal 2 2 3 8 8 3" xfId="24718" xr:uid="{00000000-0005-0000-0000-0000E2340000}"/>
    <cellStyle name="Normal 2 2 3 8 9" xfId="9214" xr:uid="{00000000-0005-0000-0000-0000E3340000}"/>
    <cellStyle name="Normal 2 2 3 8 9 2" xfId="29266" xr:uid="{00000000-0005-0000-0000-0000E4340000}"/>
    <cellStyle name="Normal 2 2 3 9" xfId="207" xr:uid="{00000000-0005-0000-0000-0000E5340000}"/>
    <cellStyle name="Normal 2 2 3 9 2" xfId="952" xr:uid="{00000000-0005-0000-0000-0000E6340000}"/>
    <cellStyle name="Normal 2 2 3 9 2 2" xfId="2446" xr:uid="{00000000-0005-0000-0000-0000E7340000}"/>
    <cellStyle name="Normal 2 2 3 9 2 2 2" xfId="6928" xr:uid="{00000000-0005-0000-0000-0000E8340000}"/>
    <cellStyle name="Normal 2 2 3 9 2 2 2 2" xfId="15958" xr:uid="{00000000-0005-0000-0000-0000E9340000}"/>
    <cellStyle name="Normal 2 2 3 9 2 2 2 2 2" xfId="36010" xr:uid="{00000000-0005-0000-0000-0000EA340000}"/>
    <cellStyle name="Normal 2 2 3 9 2 2 2 3" xfId="26980" xr:uid="{00000000-0005-0000-0000-0000EB340000}"/>
    <cellStyle name="Normal 2 2 3 9 2 2 3" xfId="11476" xr:uid="{00000000-0005-0000-0000-0000EC340000}"/>
    <cellStyle name="Normal 2 2 3 9 2 2 3 2" xfId="31528" xr:uid="{00000000-0005-0000-0000-0000ED340000}"/>
    <cellStyle name="Normal 2 2 3 9 2 2 4" xfId="22498" xr:uid="{00000000-0005-0000-0000-0000EE340000}"/>
    <cellStyle name="Normal 2 2 3 9 2 3" xfId="3940" xr:uid="{00000000-0005-0000-0000-0000EF340000}"/>
    <cellStyle name="Normal 2 2 3 9 2 3 2" xfId="8422" xr:uid="{00000000-0005-0000-0000-0000F0340000}"/>
    <cellStyle name="Normal 2 2 3 9 2 3 2 2" xfId="17452" xr:uid="{00000000-0005-0000-0000-0000F1340000}"/>
    <cellStyle name="Normal 2 2 3 9 2 3 2 2 2" xfId="37504" xr:uid="{00000000-0005-0000-0000-0000F2340000}"/>
    <cellStyle name="Normal 2 2 3 9 2 3 2 3" xfId="28474" xr:uid="{00000000-0005-0000-0000-0000F3340000}"/>
    <cellStyle name="Normal 2 2 3 9 2 3 3" xfId="12970" xr:uid="{00000000-0005-0000-0000-0000F4340000}"/>
    <cellStyle name="Normal 2 2 3 9 2 3 3 2" xfId="33022" xr:uid="{00000000-0005-0000-0000-0000F5340000}"/>
    <cellStyle name="Normal 2 2 3 9 2 3 4" xfId="23992" xr:uid="{00000000-0005-0000-0000-0000F6340000}"/>
    <cellStyle name="Normal 2 2 3 9 2 4" xfId="5434" xr:uid="{00000000-0005-0000-0000-0000F7340000}"/>
    <cellStyle name="Normal 2 2 3 9 2 4 2" xfId="14464" xr:uid="{00000000-0005-0000-0000-0000F8340000}"/>
    <cellStyle name="Normal 2 2 3 9 2 4 2 2" xfId="34516" xr:uid="{00000000-0005-0000-0000-0000F9340000}"/>
    <cellStyle name="Normal 2 2 3 9 2 4 3" xfId="25486" xr:uid="{00000000-0005-0000-0000-0000FA340000}"/>
    <cellStyle name="Normal 2 2 3 9 2 5" xfId="9982" xr:uid="{00000000-0005-0000-0000-0000FB340000}"/>
    <cellStyle name="Normal 2 2 3 9 2 5 2" xfId="30034" xr:uid="{00000000-0005-0000-0000-0000FC340000}"/>
    <cellStyle name="Normal 2 2 3 9 2 6" xfId="21004" xr:uid="{00000000-0005-0000-0000-0000FD340000}"/>
    <cellStyle name="Normal 2 2 3 9 3" xfId="1701" xr:uid="{00000000-0005-0000-0000-0000FE340000}"/>
    <cellStyle name="Normal 2 2 3 9 3 2" xfId="6183" xr:uid="{00000000-0005-0000-0000-0000FF340000}"/>
    <cellStyle name="Normal 2 2 3 9 3 2 2" xfId="15213" xr:uid="{00000000-0005-0000-0000-000000350000}"/>
    <cellStyle name="Normal 2 2 3 9 3 2 2 2" xfId="35265" xr:uid="{00000000-0005-0000-0000-000001350000}"/>
    <cellStyle name="Normal 2 2 3 9 3 2 3" xfId="26235" xr:uid="{00000000-0005-0000-0000-000002350000}"/>
    <cellStyle name="Normal 2 2 3 9 3 3" xfId="10731" xr:uid="{00000000-0005-0000-0000-000003350000}"/>
    <cellStyle name="Normal 2 2 3 9 3 3 2" xfId="30783" xr:uid="{00000000-0005-0000-0000-000004350000}"/>
    <cellStyle name="Normal 2 2 3 9 3 4" xfId="21753" xr:uid="{00000000-0005-0000-0000-000005350000}"/>
    <cellStyle name="Normal 2 2 3 9 4" xfId="3195" xr:uid="{00000000-0005-0000-0000-000006350000}"/>
    <cellStyle name="Normal 2 2 3 9 4 2" xfId="7677" xr:uid="{00000000-0005-0000-0000-000007350000}"/>
    <cellStyle name="Normal 2 2 3 9 4 2 2" xfId="16707" xr:uid="{00000000-0005-0000-0000-000008350000}"/>
    <cellStyle name="Normal 2 2 3 9 4 2 2 2" xfId="36759" xr:uid="{00000000-0005-0000-0000-000009350000}"/>
    <cellStyle name="Normal 2 2 3 9 4 2 3" xfId="27729" xr:uid="{00000000-0005-0000-0000-00000A350000}"/>
    <cellStyle name="Normal 2 2 3 9 4 3" xfId="12225" xr:uid="{00000000-0005-0000-0000-00000B350000}"/>
    <cellStyle name="Normal 2 2 3 9 4 3 2" xfId="32277" xr:uid="{00000000-0005-0000-0000-00000C350000}"/>
    <cellStyle name="Normal 2 2 3 9 4 4" xfId="23247" xr:uid="{00000000-0005-0000-0000-00000D350000}"/>
    <cellStyle name="Normal 2 2 3 9 5" xfId="4689" xr:uid="{00000000-0005-0000-0000-00000E350000}"/>
    <cellStyle name="Normal 2 2 3 9 5 2" xfId="13719" xr:uid="{00000000-0005-0000-0000-00000F350000}"/>
    <cellStyle name="Normal 2 2 3 9 5 2 2" xfId="33771" xr:uid="{00000000-0005-0000-0000-000010350000}"/>
    <cellStyle name="Normal 2 2 3 9 5 3" xfId="24741" xr:uid="{00000000-0005-0000-0000-000011350000}"/>
    <cellStyle name="Normal 2 2 3 9 6" xfId="9237" xr:uid="{00000000-0005-0000-0000-000012350000}"/>
    <cellStyle name="Normal 2 2 3 9 6 2" xfId="29289" xr:uid="{00000000-0005-0000-0000-000013350000}"/>
    <cellStyle name="Normal 2 2 3 9 7" xfId="20259" xr:uid="{00000000-0005-0000-0000-000014350000}"/>
    <cellStyle name="Normal 2 2 4" xfId="34" xr:uid="{00000000-0005-0000-0000-000015350000}"/>
    <cellStyle name="Normal 2 2 4 10" xfId="20086" xr:uid="{00000000-0005-0000-0000-000016350000}"/>
    <cellStyle name="Normal 2 2 4 2" xfId="220" xr:uid="{00000000-0005-0000-0000-000017350000}"/>
    <cellStyle name="Normal 2 2 4 2 2" xfId="965" xr:uid="{00000000-0005-0000-0000-000018350000}"/>
    <cellStyle name="Normal 2 2 4 2 2 2" xfId="2459" xr:uid="{00000000-0005-0000-0000-000019350000}"/>
    <cellStyle name="Normal 2 2 4 2 2 2 2" xfId="6941" xr:uid="{00000000-0005-0000-0000-00001A350000}"/>
    <cellStyle name="Normal 2 2 4 2 2 2 2 2" xfId="15971" xr:uid="{00000000-0005-0000-0000-00001B350000}"/>
    <cellStyle name="Normal 2 2 4 2 2 2 2 2 2" xfId="36023" xr:uid="{00000000-0005-0000-0000-00001C350000}"/>
    <cellStyle name="Normal 2 2 4 2 2 2 2 3" xfId="26993" xr:uid="{00000000-0005-0000-0000-00001D350000}"/>
    <cellStyle name="Normal 2 2 4 2 2 2 3" xfId="11489" xr:uid="{00000000-0005-0000-0000-00001E350000}"/>
    <cellStyle name="Normal 2 2 4 2 2 2 3 2" xfId="31541" xr:uid="{00000000-0005-0000-0000-00001F350000}"/>
    <cellStyle name="Normal 2 2 4 2 2 2 4" xfId="22511" xr:uid="{00000000-0005-0000-0000-000020350000}"/>
    <cellStyle name="Normal 2 2 4 2 2 3" xfId="3953" xr:uid="{00000000-0005-0000-0000-000021350000}"/>
    <cellStyle name="Normal 2 2 4 2 2 3 2" xfId="8435" xr:uid="{00000000-0005-0000-0000-000022350000}"/>
    <cellStyle name="Normal 2 2 4 2 2 3 2 2" xfId="17465" xr:uid="{00000000-0005-0000-0000-000023350000}"/>
    <cellStyle name="Normal 2 2 4 2 2 3 2 2 2" xfId="37517" xr:uid="{00000000-0005-0000-0000-000024350000}"/>
    <cellStyle name="Normal 2 2 4 2 2 3 2 3" xfId="28487" xr:uid="{00000000-0005-0000-0000-000025350000}"/>
    <cellStyle name="Normal 2 2 4 2 2 3 3" xfId="12983" xr:uid="{00000000-0005-0000-0000-000026350000}"/>
    <cellStyle name="Normal 2 2 4 2 2 3 3 2" xfId="33035" xr:uid="{00000000-0005-0000-0000-000027350000}"/>
    <cellStyle name="Normal 2 2 4 2 2 3 4" xfId="24005" xr:uid="{00000000-0005-0000-0000-000028350000}"/>
    <cellStyle name="Normal 2 2 4 2 2 4" xfId="5447" xr:uid="{00000000-0005-0000-0000-000029350000}"/>
    <cellStyle name="Normal 2 2 4 2 2 4 2" xfId="14477" xr:uid="{00000000-0005-0000-0000-00002A350000}"/>
    <cellStyle name="Normal 2 2 4 2 2 4 2 2" xfId="34529" xr:uid="{00000000-0005-0000-0000-00002B350000}"/>
    <cellStyle name="Normal 2 2 4 2 2 4 3" xfId="25499" xr:uid="{00000000-0005-0000-0000-00002C350000}"/>
    <cellStyle name="Normal 2 2 4 2 2 5" xfId="9995" xr:uid="{00000000-0005-0000-0000-00002D350000}"/>
    <cellStyle name="Normal 2 2 4 2 2 5 2" xfId="30047" xr:uid="{00000000-0005-0000-0000-00002E350000}"/>
    <cellStyle name="Normal 2 2 4 2 2 6" xfId="21017" xr:uid="{00000000-0005-0000-0000-00002F350000}"/>
    <cellStyle name="Normal 2 2 4 2 3" xfId="1714" xr:uid="{00000000-0005-0000-0000-000030350000}"/>
    <cellStyle name="Normal 2 2 4 2 3 2" xfId="6196" xr:uid="{00000000-0005-0000-0000-000031350000}"/>
    <cellStyle name="Normal 2 2 4 2 3 2 2" xfId="15226" xr:uid="{00000000-0005-0000-0000-000032350000}"/>
    <cellStyle name="Normal 2 2 4 2 3 2 2 2" xfId="35278" xr:uid="{00000000-0005-0000-0000-000033350000}"/>
    <cellStyle name="Normal 2 2 4 2 3 2 3" xfId="26248" xr:uid="{00000000-0005-0000-0000-000034350000}"/>
    <cellStyle name="Normal 2 2 4 2 3 3" xfId="10744" xr:uid="{00000000-0005-0000-0000-000035350000}"/>
    <cellStyle name="Normal 2 2 4 2 3 3 2" xfId="30796" xr:uid="{00000000-0005-0000-0000-000036350000}"/>
    <cellStyle name="Normal 2 2 4 2 3 4" xfId="21766" xr:uid="{00000000-0005-0000-0000-000037350000}"/>
    <cellStyle name="Normal 2 2 4 2 4" xfId="3208" xr:uid="{00000000-0005-0000-0000-000038350000}"/>
    <cellStyle name="Normal 2 2 4 2 4 2" xfId="7690" xr:uid="{00000000-0005-0000-0000-000039350000}"/>
    <cellStyle name="Normal 2 2 4 2 4 2 2" xfId="16720" xr:uid="{00000000-0005-0000-0000-00003A350000}"/>
    <cellStyle name="Normal 2 2 4 2 4 2 2 2" xfId="36772" xr:uid="{00000000-0005-0000-0000-00003B350000}"/>
    <cellStyle name="Normal 2 2 4 2 4 2 3" xfId="27742" xr:uid="{00000000-0005-0000-0000-00003C350000}"/>
    <cellStyle name="Normal 2 2 4 2 4 3" xfId="12238" xr:uid="{00000000-0005-0000-0000-00003D350000}"/>
    <cellStyle name="Normal 2 2 4 2 4 3 2" xfId="32290" xr:uid="{00000000-0005-0000-0000-00003E350000}"/>
    <cellStyle name="Normal 2 2 4 2 4 4" xfId="23260" xr:uid="{00000000-0005-0000-0000-00003F350000}"/>
    <cellStyle name="Normal 2 2 4 2 5" xfId="4702" xr:uid="{00000000-0005-0000-0000-000040350000}"/>
    <cellStyle name="Normal 2 2 4 2 5 2" xfId="13732" xr:uid="{00000000-0005-0000-0000-000041350000}"/>
    <cellStyle name="Normal 2 2 4 2 5 2 2" xfId="33784" xr:uid="{00000000-0005-0000-0000-000042350000}"/>
    <cellStyle name="Normal 2 2 4 2 5 3" xfId="24754" xr:uid="{00000000-0005-0000-0000-000043350000}"/>
    <cellStyle name="Normal 2 2 4 2 6" xfId="9250" xr:uid="{00000000-0005-0000-0000-000044350000}"/>
    <cellStyle name="Normal 2 2 4 2 6 2" xfId="29302" xr:uid="{00000000-0005-0000-0000-000045350000}"/>
    <cellStyle name="Normal 2 2 4 2 7" xfId="20272" xr:uid="{00000000-0005-0000-0000-000046350000}"/>
    <cellStyle name="Normal 2 2 4 3" xfId="406" xr:uid="{00000000-0005-0000-0000-000047350000}"/>
    <cellStyle name="Normal 2 2 4 3 2" xfId="1153" xr:uid="{00000000-0005-0000-0000-000048350000}"/>
    <cellStyle name="Normal 2 2 4 3 2 2" xfId="2647" xr:uid="{00000000-0005-0000-0000-000049350000}"/>
    <cellStyle name="Normal 2 2 4 3 2 2 2" xfId="7129" xr:uid="{00000000-0005-0000-0000-00004A350000}"/>
    <cellStyle name="Normal 2 2 4 3 2 2 2 2" xfId="16159" xr:uid="{00000000-0005-0000-0000-00004B350000}"/>
    <cellStyle name="Normal 2 2 4 3 2 2 2 2 2" xfId="36211" xr:uid="{00000000-0005-0000-0000-00004C350000}"/>
    <cellStyle name="Normal 2 2 4 3 2 2 2 3" xfId="27181" xr:uid="{00000000-0005-0000-0000-00004D350000}"/>
    <cellStyle name="Normal 2 2 4 3 2 2 3" xfId="11677" xr:uid="{00000000-0005-0000-0000-00004E350000}"/>
    <cellStyle name="Normal 2 2 4 3 2 2 3 2" xfId="31729" xr:uid="{00000000-0005-0000-0000-00004F350000}"/>
    <cellStyle name="Normal 2 2 4 3 2 2 4" xfId="22699" xr:uid="{00000000-0005-0000-0000-000050350000}"/>
    <cellStyle name="Normal 2 2 4 3 2 3" xfId="4141" xr:uid="{00000000-0005-0000-0000-000051350000}"/>
    <cellStyle name="Normal 2 2 4 3 2 3 2" xfId="8623" xr:uid="{00000000-0005-0000-0000-000052350000}"/>
    <cellStyle name="Normal 2 2 4 3 2 3 2 2" xfId="17653" xr:uid="{00000000-0005-0000-0000-000053350000}"/>
    <cellStyle name="Normal 2 2 4 3 2 3 2 2 2" xfId="37705" xr:uid="{00000000-0005-0000-0000-000054350000}"/>
    <cellStyle name="Normal 2 2 4 3 2 3 2 3" xfId="28675" xr:uid="{00000000-0005-0000-0000-000055350000}"/>
    <cellStyle name="Normal 2 2 4 3 2 3 3" xfId="13171" xr:uid="{00000000-0005-0000-0000-000056350000}"/>
    <cellStyle name="Normal 2 2 4 3 2 3 3 2" xfId="33223" xr:uid="{00000000-0005-0000-0000-000057350000}"/>
    <cellStyle name="Normal 2 2 4 3 2 3 4" xfId="24193" xr:uid="{00000000-0005-0000-0000-000058350000}"/>
    <cellStyle name="Normal 2 2 4 3 2 4" xfId="5635" xr:uid="{00000000-0005-0000-0000-000059350000}"/>
    <cellStyle name="Normal 2 2 4 3 2 4 2" xfId="14665" xr:uid="{00000000-0005-0000-0000-00005A350000}"/>
    <cellStyle name="Normal 2 2 4 3 2 4 2 2" xfId="34717" xr:uid="{00000000-0005-0000-0000-00005B350000}"/>
    <cellStyle name="Normal 2 2 4 3 2 4 3" xfId="25687" xr:uid="{00000000-0005-0000-0000-00005C350000}"/>
    <cellStyle name="Normal 2 2 4 3 2 5" xfId="10183" xr:uid="{00000000-0005-0000-0000-00005D350000}"/>
    <cellStyle name="Normal 2 2 4 3 2 5 2" xfId="30235" xr:uid="{00000000-0005-0000-0000-00005E350000}"/>
    <cellStyle name="Normal 2 2 4 3 2 6" xfId="21205" xr:uid="{00000000-0005-0000-0000-00005F350000}"/>
    <cellStyle name="Normal 2 2 4 3 3" xfId="1900" xr:uid="{00000000-0005-0000-0000-000060350000}"/>
    <cellStyle name="Normal 2 2 4 3 3 2" xfId="6382" xr:uid="{00000000-0005-0000-0000-000061350000}"/>
    <cellStyle name="Normal 2 2 4 3 3 2 2" xfId="15412" xr:uid="{00000000-0005-0000-0000-000062350000}"/>
    <cellStyle name="Normal 2 2 4 3 3 2 2 2" xfId="35464" xr:uid="{00000000-0005-0000-0000-000063350000}"/>
    <cellStyle name="Normal 2 2 4 3 3 2 3" xfId="26434" xr:uid="{00000000-0005-0000-0000-000064350000}"/>
    <cellStyle name="Normal 2 2 4 3 3 3" xfId="10930" xr:uid="{00000000-0005-0000-0000-000065350000}"/>
    <cellStyle name="Normal 2 2 4 3 3 3 2" xfId="30982" xr:uid="{00000000-0005-0000-0000-000066350000}"/>
    <cellStyle name="Normal 2 2 4 3 3 4" xfId="21952" xr:uid="{00000000-0005-0000-0000-000067350000}"/>
    <cellStyle name="Normal 2 2 4 3 4" xfId="3394" xr:uid="{00000000-0005-0000-0000-000068350000}"/>
    <cellStyle name="Normal 2 2 4 3 4 2" xfId="7876" xr:uid="{00000000-0005-0000-0000-000069350000}"/>
    <cellStyle name="Normal 2 2 4 3 4 2 2" xfId="16906" xr:uid="{00000000-0005-0000-0000-00006A350000}"/>
    <cellStyle name="Normal 2 2 4 3 4 2 2 2" xfId="36958" xr:uid="{00000000-0005-0000-0000-00006B350000}"/>
    <cellStyle name="Normal 2 2 4 3 4 2 3" xfId="27928" xr:uid="{00000000-0005-0000-0000-00006C350000}"/>
    <cellStyle name="Normal 2 2 4 3 4 3" xfId="12424" xr:uid="{00000000-0005-0000-0000-00006D350000}"/>
    <cellStyle name="Normal 2 2 4 3 4 3 2" xfId="32476" xr:uid="{00000000-0005-0000-0000-00006E350000}"/>
    <cellStyle name="Normal 2 2 4 3 4 4" xfId="23446" xr:uid="{00000000-0005-0000-0000-00006F350000}"/>
    <cellStyle name="Normal 2 2 4 3 5" xfId="4888" xr:uid="{00000000-0005-0000-0000-000070350000}"/>
    <cellStyle name="Normal 2 2 4 3 5 2" xfId="13918" xr:uid="{00000000-0005-0000-0000-000071350000}"/>
    <cellStyle name="Normal 2 2 4 3 5 2 2" xfId="33970" xr:uid="{00000000-0005-0000-0000-000072350000}"/>
    <cellStyle name="Normal 2 2 4 3 5 3" xfId="24940" xr:uid="{00000000-0005-0000-0000-000073350000}"/>
    <cellStyle name="Normal 2 2 4 3 6" xfId="9436" xr:uid="{00000000-0005-0000-0000-000074350000}"/>
    <cellStyle name="Normal 2 2 4 3 6 2" xfId="29488" xr:uid="{00000000-0005-0000-0000-000075350000}"/>
    <cellStyle name="Normal 2 2 4 3 7" xfId="20458" xr:uid="{00000000-0005-0000-0000-000076350000}"/>
    <cellStyle name="Normal 2 2 4 4" xfId="592" xr:uid="{00000000-0005-0000-0000-000077350000}"/>
    <cellStyle name="Normal 2 2 4 4 2" xfId="1339" xr:uid="{00000000-0005-0000-0000-000078350000}"/>
    <cellStyle name="Normal 2 2 4 4 2 2" xfId="2833" xr:uid="{00000000-0005-0000-0000-000079350000}"/>
    <cellStyle name="Normal 2 2 4 4 2 2 2" xfId="7315" xr:uid="{00000000-0005-0000-0000-00007A350000}"/>
    <cellStyle name="Normal 2 2 4 4 2 2 2 2" xfId="16345" xr:uid="{00000000-0005-0000-0000-00007B350000}"/>
    <cellStyle name="Normal 2 2 4 4 2 2 2 2 2" xfId="36397" xr:uid="{00000000-0005-0000-0000-00007C350000}"/>
    <cellStyle name="Normal 2 2 4 4 2 2 2 3" xfId="27367" xr:uid="{00000000-0005-0000-0000-00007D350000}"/>
    <cellStyle name="Normal 2 2 4 4 2 2 3" xfId="11863" xr:uid="{00000000-0005-0000-0000-00007E350000}"/>
    <cellStyle name="Normal 2 2 4 4 2 2 3 2" xfId="31915" xr:uid="{00000000-0005-0000-0000-00007F350000}"/>
    <cellStyle name="Normal 2 2 4 4 2 2 4" xfId="22885" xr:uid="{00000000-0005-0000-0000-000080350000}"/>
    <cellStyle name="Normal 2 2 4 4 2 3" xfId="4327" xr:uid="{00000000-0005-0000-0000-000081350000}"/>
    <cellStyle name="Normal 2 2 4 4 2 3 2" xfId="8809" xr:uid="{00000000-0005-0000-0000-000082350000}"/>
    <cellStyle name="Normal 2 2 4 4 2 3 2 2" xfId="17839" xr:uid="{00000000-0005-0000-0000-000083350000}"/>
    <cellStyle name="Normal 2 2 4 4 2 3 2 2 2" xfId="37891" xr:uid="{00000000-0005-0000-0000-000084350000}"/>
    <cellStyle name="Normal 2 2 4 4 2 3 2 3" xfId="28861" xr:uid="{00000000-0005-0000-0000-000085350000}"/>
    <cellStyle name="Normal 2 2 4 4 2 3 3" xfId="13357" xr:uid="{00000000-0005-0000-0000-000086350000}"/>
    <cellStyle name="Normal 2 2 4 4 2 3 3 2" xfId="33409" xr:uid="{00000000-0005-0000-0000-000087350000}"/>
    <cellStyle name="Normal 2 2 4 4 2 3 4" xfId="24379" xr:uid="{00000000-0005-0000-0000-000088350000}"/>
    <cellStyle name="Normal 2 2 4 4 2 4" xfId="5821" xr:uid="{00000000-0005-0000-0000-000089350000}"/>
    <cellStyle name="Normal 2 2 4 4 2 4 2" xfId="14851" xr:uid="{00000000-0005-0000-0000-00008A350000}"/>
    <cellStyle name="Normal 2 2 4 4 2 4 2 2" xfId="34903" xr:uid="{00000000-0005-0000-0000-00008B350000}"/>
    <cellStyle name="Normal 2 2 4 4 2 4 3" xfId="25873" xr:uid="{00000000-0005-0000-0000-00008C350000}"/>
    <cellStyle name="Normal 2 2 4 4 2 5" xfId="10369" xr:uid="{00000000-0005-0000-0000-00008D350000}"/>
    <cellStyle name="Normal 2 2 4 4 2 5 2" xfId="30421" xr:uid="{00000000-0005-0000-0000-00008E350000}"/>
    <cellStyle name="Normal 2 2 4 4 2 6" xfId="21391" xr:uid="{00000000-0005-0000-0000-00008F350000}"/>
    <cellStyle name="Normal 2 2 4 4 3" xfId="2086" xr:uid="{00000000-0005-0000-0000-000090350000}"/>
    <cellStyle name="Normal 2 2 4 4 3 2" xfId="6568" xr:uid="{00000000-0005-0000-0000-000091350000}"/>
    <cellStyle name="Normal 2 2 4 4 3 2 2" xfId="15598" xr:uid="{00000000-0005-0000-0000-000092350000}"/>
    <cellStyle name="Normal 2 2 4 4 3 2 2 2" xfId="35650" xr:uid="{00000000-0005-0000-0000-000093350000}"/>
    <cellStyle name="Normal 2 2 4 4 3 2 3" xfId="26620" xr:uid="{00000000-0005-0000-0000-000094350000}"/>
    <cellStyle name="Normal 2 2 4 4 3 3" xfId="11116" xr:uid="{00000000-0005-0000-0000-000095350000}"/>
    <cellStyle name="Normal 2 2 4 4 3 3 2" xfId="31168" xr:uid="{00000000-0005-0000-0000-000096350000}"/>
    <cellStyle name="Normal 2 2 4 4 3 4" xfId="22138" xr:uid="{00000000-0005-0000-0000-000097350000}"/>
    <cellStyle name="Normal 2 2 4 4 4" xfId="3580" xr:uid="{00000000-0005-0000-0000-000098350000}"/>
    <cellStyle name="Normal 2 2 4 4 4 2" xfId="8062" xr:uid="{00000000-0005-0000-0000-000099350000}"/>
    <cellStyle name="Normal 2 2 4 4 4 2 2" xfId="17092" xr:uid="{00000000-0005-0000-0000-00009A350000}"/>
    <cellStyle name="Normal 2 2 4 4 4 2 2 2" xfId="37144" xr:uid="{00000000-0005-0000-0000-00009B350000}"/>
    <cellStyle name="Normal 2 2 4 4 4 2 3" xfId="28114" xr:uid="{00000000-0005-0000-0000-00009C350000}"/>
    <cellStyle name="Normal 2 2 4 4 4 3" xfId="12610" xr:uid="{00000000-0005-0000-0000-00009D350000}"/>
    <cellStyle name="Normal 2 2 4 4 4 3 2" xfId="32662" xr:uid="{00000000-0005-0000-0000-00009E350000}"/>
    <cellStyle name="Normal 2 2 4 4 4 4" xfId="23632" xr:uid="{00000000-0005-0000-0000-00009F350000}"/>
    <cellStyle name="Normal 2 2 4 4 5" xfId="5074" xr:uid="{00000000-0005-0000-0000-0000A0350000}"/>
    <cellStyle name="Normal 2 2 4 4 5 2" xfId="14104" xr:uid="{00000000-0005-0000-0000-0000A1350000}"/>
    <cellStyle name="Normal 2 2 4 4 5 2 2" xfId="34156" xr:uid="{00000000-0005-0000-0000-0000A2350000}"/>
    <cellStyle name="Normal 2 2 4 4 5 3" xfId="25126" xr:uid="{00000000-0005-0000-0000-0000A3350000}"/>
    <cellStyle name="Normal 2 2 4 4 6" xfId="9622" xr:uid="{00000000-0005-0000-0000-0000A4350000}"/>
    <cellStyle name="Normal 2 2 4 4 6 2" xfId="29674" xr:uid="{00000000-0005-0000-0000-0000A5350000}"/>
    <cellStyle name="Normal 2 2 4 4 7" xfId="20644" xr:uid="{00000000-0005-0000-0000-0000A6350000}"/>
    <cellStyle name="Normal 2 2 4 5" xfId="779" xr:uid="{00000000-0005-0000-0000-0000A7350000}"/>
    <cellStyle name="Normal 2 2 4 5 2" xfId="2273" xr:uid="{00000000-0005-0000-0000-0000A8350000}"/>
    <cellStyle name="Normal 2 2 4 5 2 2" xfId="6755" xr:uid="{00000000-0005-0000-0000-0000A9350000}"/>
    <cellStyle name="Normal 2 2 4 5 2 2 2" xfId="15785" xr:uid="{00000000-0005-0000-0000-0000AA350000}"/>
    <cellStyle name="Normal 2 2 4 5 2 2 2 2" xfId="35837" xr:uid="{00000000-0005-0000-0000-0000AB350000}"/>
    <cellStyle name="Normal 2 2 4 5 2 2 3" xfId="26807" xr:uid="{00000000-0005-0000-0000-0000AC350000}"/>
    <cellStyle name="Normal 2 2 4 5 2 3" xfId="11303" xr:uid="{00000000-0005-0000-0000-0000AD350000}"/>
    <cellStyle name="Normal 2 2 4 5 2 3 2" xfId="31355" xr:uid="{00000000-0005-0000-0000-0000AE350000}"/>
    <cellStyle name="Normal 2 2 4 5 2 4" xfId="22325" xr:uid="{00000000-0005-0000-0000-0000AF350000}"/>
    <cellStyle name="Normal 2 2 4 5 3" xfId="3767" xr:uid="{00000000-0005-0000-0000-0000B0350000}"/>
    <cellStyle name="Normal 2 2 4 5 3 2" xfId="8249" xr:uid="{00000000-0005-0000-0000-0000B1350000}"/>
    <cellStyle name="Normal 2 2 4 5 3 2 2" xfId="17279" xr:uid="{00000000-0005-0000-0000-0000B2350000}"/>
    <cellStyle name="Normal 2 2 4 5 3 2 2 2" xfId="37331" xr:uid="{00000000-0005-0000-0000-0000B3350000}"/>
    <cellStyle name="Normal 2 2 4 5 3 2 3" xfId="28301" xr:uid="{00000000-0005-0000-0000-0000B4350000}"/>
    <cellStyle name="Normal 2 2 4 5 3 3" xfId="12797" xr:uid="{00000000-0005-0000-0000-0000B5350000}"/>
    <cellStyle name="Normal 2 2 4 5 3 3 2" xfId="32849" xr:uid="{00000000-0005-0000-0000-0000B6350000}"/>
    <cellStyle name="Normal 2 2 4 5 3 4" xfId="23819" xr:uid="{00000000-0005-0000-0000-0000B7350000}"/>
    <cellStyle name="Normal 2 2 4 5 4" xfId="5261" xr:uid="{00000000-0005-0000-0000-0000B8350000}"/>
    <cellStyle name="Normal 2 2 4 5 4 2" xfId="14291" xr:uid="{00000000-0005-0000-0000-0000B9350000}"/>
    <cellStyle name="Normal 2 2 4 5 4 2 2" xfId="34343" xr:uid="{00000000-0005-0000-0000-0000BA350000}"/>
    <cellStyle name="Normal 2 2 4 5 4 3" xfId="25313" xr:uid="{00000000-0005-0000-0000-0000BB350000}"/>
    <cellStyle name="Normal 2 2 4 5 5" xfId="9809" xr:uid="{00000000-0005-0000-0000-0000BC350000}"/>
    <cellStyle name="Normal 2 2 4 5 5 2" xfId="29861" xr:uid="{00000000-0005-0000-0000-0000BD350000}"/>
    <cellStyle name="Normal 2 2 4 5 6" xfId="20831" xr:uid="{00000000-0005-0000-0000-0000BE350000}"/>
    <cellStyle name="Normal 2 2 4 6" xfId="1528" xr:uid="{00000000-0005-0000-0000-0000BF350000}"/>
    <cellStyle name="Normal 2 2 4 6 2" xfId="6010" xr:uid="{00000000-0005-0000-0000-0000C0350000}"/>
    <cellStyle name="Normal 2 2 4 6 2 2" xfId="15040" xr:uid="{00000000-0005-0000-0000-0000C1350000}"/>
    <cellStyle name="Normal 2 2 4 6 2 2 2" xfId="35092" xr:uid="{00000000-0005-0000-0000-0000C2350000}"/>
    <cellStyle name="Normal 2 2 4 6 2 3" xfId="26062" xr:uid="{00000000-0005-0000-0000-0000C3350000}"/>
    <cellStyle name="Normal 2 2 4 6 3" xfId="10558" xr:uid="{00000000-0005-0000-0000-0000C4350000}"/>
    <cellStyle name="Normal 2 2 4 6 3 2" xfId="30610" xr:uid="{00000000-0005-0000-0000-0000C5350000}"/>
    <cellStyle name="Normal 2 2 4 6 4" xfId="21580" xr:uid="{00000000-0005-0000-0000-0000C6350000}"/>
    <cellStyle name="Normal 2 2 4 7" xfId="3022" xr:uid="{00000000-0005-0000-0000-0000C7350000}"/>
    <cellStyle name="Normal 2 2 4 7 2" xfId="7504" xr:uid="{00000000-0005-0000-0000-0000C8350000}"/>
    <cellStyle name="Normal 2 2 4 7 2 2" xfId="16534" xr:uid="{00000000-0005-0000-0000-0000C9350000}"/>
    <cellStyle name="Normal 2 2 4 7 2 2 2" xfId="36586" xr:uid="{00000000-0005-0000-0000-0000CA350000}"/>
    <cellStyle name="Normal 2 2 4 7 2 3" xfId="27556" xr:uid="{00000000-0005-0000-0000-0000CB350000}"/>
    <cellStyle name="Normal 2 2 4 7 3" xfId="12052" xr:uid="{00000000-0005-0000-0000-0000CC350000}"/>
    <cellStyle name="Normal 2 2 4 7 3 2" xfId="32104" xr:uid="{00000000-0005-0000-0000-0000CD350000}"/>
    <cellStyle name="Normal 2 2 4 7 4" xfId="23074" xr:uid="{00000000-0005-0000-0000-0000CE350000}"/>
    <cellStyle name="Normal 2 2 4 8" xfId="4516" xr:uid="{00000000-0005-0000-0000-0000CF350000}"/>
    <cellStyle name="Normal 2 2 4 8 2" xfId="13546" xr:uid="{00000000-0005-0000-0000-0000D0350000}"/>
    <cellStyle name="Normal 2 2 4 8 2 2" xfId="33598" xr:uid="{00000000-0005-0000-0000-0000D1350000}"/>
    <cellStyle name="Normal 2 2 4 8 3" xfId="24568" xr:uid="{00000000-0005-0000-0000-0000D2350000}"/>
    <cellStyle name="Normal 2 2 4 9" xfId="9064" xr:uid="{00000000-0005-0000-0000-0000D3350000}"/>
    <cellStyle name="Normal 2 2 4 9 2" xfId="29116" xr:uid="{00000000-0005-0000-0000-0000D4350000}"/>
    <cellStyle name="Normal 2 2 5" xfId="57" xr:uid="{00000000-0005-0000-0000-0000D5350000}"/>
    <cellStyle name="Normal 2 2 5 10" xfId="20109" xr:uid="{00000000-0005-0000-0000-0000D6350000}"/>
    <cellStyle name="Normal 2 2 5 2" xfId="243" xr:uid="{00000000-0005-0000-0000-0000D7350000}"/>
    <cellStyle name="Normal 2 2 5 2 2" xfId="988" xr:uid="{00000000-0005-0000-0000-0000D8350000}"/>
    <cellStyle name="Normal 2 2 5 2 2 2" xfId="2482" xr:uid="{00000000-0005-0000-0000-0000D9350000}"/>
    <cellStyle name="Normal 2 2 5 2 2 2 2" xfId="6964" xr:uid="{00000000-0005-0000-0000-0000DA350000}"/>
    <cellStyle name="Normal 2 2 5 2 2 2 2 2" xfId="15994" xr:uid="{00000000-0005-0000-0000-0000DB350000}"/>
    <cellStyle name="Normal 2 2 5 2 2 2 2 2 2" xfId="36046" xr:uid="{00000000-0005-0000-0000-0000DC350000}"/>
    <cellStyle name="Normal 2 2 5 2 2 2 2 3" xfId="27016" xr:uid="{00000000-0005-0000-0000-0000DD350000}"/>
    <cellStyle name="Normal 2 2 5 2 2 2 3" xfId="11512" xr:uid="{00000000-0005-0000-0000-0000DE350000}"/>
    <cellStyle name="Normal 2 2 5 2 2 2 3 2" xfId="31564" xr:uid="{00000000-0005-0000-0000-0000DF350000}"/>
    <cellStyle name="Normal 2 2 5 2 2 2 4" xfId="22534" xr:uid="{00000000-0005-0000-0000-0000E0350000}"/>
    <cellStyle name="Normal 2 2 5 2 2 3" xfId="3976" xr:uid="{00000000-0005-0000-0000-0000E1350000}"/>
    <cellStyle name="Normal 2 2 5 2 2 3 2" xfId="8458" xr:uid="{00000000-0005-0000-0000-0000E2350000}"/>
    <cellStyle name="Normal 2 2 5 2 2 3 2 2" xfId="17488" xr:uid="{00000000-0005-0000-0000-0000E3350000}"/>
    <cellStyle name="Normal 2 2 5 2 2 3 2 2 2" xfId="37540" xr:uid="{00000000-0005-0000-0000-0000E4350000}"/>
    <cellStyle name="Normal 2 2 5 2 2 3 2 3" xfId="28510" xr:uid="{00000000-0005-0000-0000-0000E5350000}"/>
    <cellStyle name="Normal 2 2 5 2 2 3 3" xfId="13006" xr:uid="{00000000-0005-0000-0000-0000E6350000}"/>
    <cellStyle name="Normal 2 2 5 2 2 3 3 2" xfId="33058" xr:uid="{00000000-0005-0000-0000-0000E7350000}"/>
    <cellStyle name="Normal 2 2 5 2 2 3 4" xfId="24028" xr:uid="{00000000-0005-0000-0000-0000E8350000}"/>
    <cellStyle name="Normal 2 2 5 2 2 4" xfId="5470" xr:uid="{00000000-0005-0000-0000-0000E9350000}"/>
    <cellStyle name="Normal 2 2 5 2 2 4 2" xfId="14500" xr:uid="{00000000-0005-0000-0000-0000EA350000}"/>
    <cellStyle name="Normal 2 2 5 2 2 4 2 2" xfId="34552" xr:uid="{00000000-0005-0000-0000-0000EB350000}"/>
    <cellStyle name="Normal 2 2 5 2 2 4 3" xfId="25522" xr:uid="{00000000-0005-0000-0000-0000EC350000}"/>
    <cellStyle name="Normal 2 2 5 2 2 5" xfId="10018" xr:uid="{00000000-0005-0000-0000-0000ED350000}"/>
    <cellStyle name="Normal 2 2 5 2 2 5 2" xfId="30070" xr:uid="{00000000-0005-0000-0000-0000EE350000}"/>
    <cellStyle name="Normal 2 2 5 2 2 6" xfId="21040" xr:uid="{00000000-0005-0000-0000-0000EF350000}"/>
    <cellStyle name="Normal 2 2 5 2 3" xfId="1737" xr:uid="{00000000-0005-0000-0000-0000F0350000}"/>
    <cellStyle name="Normal 2 2 5 2 3 2" xfId="6219" xr:uid="{00000000-0005-0000-0000-0000F1350000}"/>
    <cellStyle name="Normal 2 2 5 2 3 2 2" xfId="15249" xr:uid="{00000000-0005-0000-0000-0000F2350000}"/>
    <cellStyle name="Normal 2 2 5 2 3 2 2 2" xfId="35301" xr:uid="{00000000-0005-0000-0000-0000F3350000}"/>
    <cellStyle name="Normal 2 2 5 2 3 2 3" xfId="26271" xr:uid="{00000000-0005-0000-0000-0000F4350000}"/>
    <cellStyle name="Normal 2 2 5 2 3 3" xfId="10767" xr:uid="{00000000-0005-0000-0000-0000F5350000}"/>
    <cellStyle name="Normal 2 2 5 2 3 3 2" xfId="30819" xr:uid="{00000000-0005-0000-0000-0000F6350000}"/>
    <cellStyle name="Normal 2 2 5 2 3 4" xfId="21789" xr:uid="{00000000-0005-0000-0000-0000F7350000}"/>
    <cellStyle name="Normal 2 2 5 2 4" xfId="3231" xr:uid="{00000000-0005-0000-0000-0000F8350000}"/>
    <cellStyle name="Normal 2 2 5 2 4 2" xfId="7713" xr:uid="{00000000-0005-0000-0000-0000F9350000}"/>
    <cellStyle name="Normal 2 2 5 2 4 2 2" xfId="16743" xr:uid="{00000000-0005-0000-0000-0000FA350000}"/>
    <cellStyle name="Normal 2 2 5 2 4 2 2 2" xfId="36795" xr:uid="{00000000-0005-0000-0000-0000FB350000}"/>
    <cellStyle name="Normal 2 2 5 2 4 2 3" xfId="27765" xr:uid="{00000000-0005-0000-0000-0000FC350000}"/>
    <cellStyle name="Normal 2 2 5 2 4 3" xfId="12261" xr:uid="{00000000-0005-0000-0000-0000FD350000}"/>
    <cellStyle name="Normal 2 2 5 2 4 3 2" xfId="32313" xr:uid="{00000000-0005-0000-0000-0000FE350000}"/>
    <cellStyle name="Normal 2 2 5 2 4 4" xfId="23283" xr:uid="{00000000-0005-0000-0000-0000FF350000}"/>
    <cellStyle name="Normal 2 2 5 2 5" xfId="4725" xr:uid="{00000000-0005-0000-0000-000000360000}"/>
    <cellStyle name="Normal 2 2 5 2 5 2" xfId="13755" xr:uid="{00000000-0005-0000-0000-000001360000}"/>
    <cellStyle name="Normal 2 2 5 2 5 2 2" xfId="33807" xr:uid="{00000000-0005-0000-0000-000002360000}"/>
    <cellStyle name="Normal 2 2 5 2 5 3" xfId="24777" xr:uid="{00000000-0005-0000-0000-000003360000}"/>
    <cellStyle name="Normal 2 2 5 2 6" xfId="9273" xr:uid="{00000000-0005-0000-0000-000004360000}"/>
    <cellStyle name="Normal 2 2 5 2 6 2" xfId="29325" xr:uid="{00000000-0005-0000-0000-000005360000}"/>
    <cellStyle name="Normal 2 2 5 2 7" xfId="20295" xr:uid="{00000000-0005-0000-0000-000006360000}"/>
    <cellStyle name="Normal 2 2 5 3" xfId="429" xr:uid="{00000000-0005-0000-0000-000007360000}"/>
    <cellStyle name="Normal 2 2 5 3 2" xfId="1176" xr:uid="{00000000-0005-0000-0000-000008360000}"/>
    <cellStyle name="Normal 2 2 5 3 2 2" xfId="2670" xr:uid="{00000000-0005-0000-0000-000009360000}"/>
    <cellStyle name="Normal 2 2 5 3 2 2 2" xfId="7152" xr:uid="{00000000-0005-0000-0000-00000A360000}"/>
    <cellStyle name="Normal 2 2 5 3 2 2 2 2" xfId="16182" xr:uid="{00000000-0005-0000-0000-00000B360000}"/>
    <cellStyle name="Normal 2 2 5 3 2 2 2 2 2" xfId="36234" xr:uid="{00000000-0005-0000-0000-00000C360000}"/>
    <cellStyle name="Normal 2 2 5 3 2 2 2 3" xfId="27204" xr:uid="{00000000-0005-0000-0000-00000D360000}"/>
    <cellStyle name="Normal 2 2 5 3 2 2 3" xfId="11700" xr:uid="{00000000-0005-0000-0000-00000E360000}"/>
    <cellStyle name="Normal 2 2 5 3 2 2 3 2" xfId="31752" xr:uid="{00000000-0005-0000-0000-00000F360000}"/>
    <cellStyle name="Normal 2 2 5 3 2 2 4" xfId="22722" xr:uid="{00000000-0005-0000-0000-000010360000}"/>
    <cellStyle name="Normal 2 2 5 3 2 3" xfId="4164" xr:uid="{00000000-0005-0000-0000-000011360000}"/>
    <cellStyle name="Normal 2 2 5 3 2 3 2" xfId="8646" xr:uid="{00000000-0005-0000-0000-000012360000}"/>
    <cellStyle name="Normal 2 2 5 3 2 3 2 2" xfId="17676" xr:uid="{00000000-0005-0000-0000-000013360000}"/>
    <cellStyle name="Normal 2 2 5 3 2 3 2 2 2" xfId="37728" xr:uid="{00000000-0005-0000-0000-000014360000}"/>
    <cellStyle name="Normal 2 2 5 3 2 3 2 3" xfId="28698" xr:uid="{00000000-0005-0000-0000-000015360000}"/>
    <cellStyle name="Normal 2 2 5 3 2 3 3" xfId="13194" xr:uid="{00000000-0005-0000-0000-000016360000}"/>
    <cellStyle name="Normal 2 2 5 3 2 3 3 2" xfId="33246" xr:uid="{00000000-0005-0000-0000-000017360000}"/>
    <cellStyle name="Normal 2 2 5 3 2 3 4" xfId="24216" xr:uid="{00000000-0005-0000-0000-000018360000}"/>
    <cellStyle name="Normal 2 2 5 3 2 4" xfId="5658" xr:uid="{00000000-0005-0000-0000-000019360000}"/>
    <cellStyle name="Normal 2 2 5 3 2 4 2" xfId="14688" xr:uid="{00000000-0005-0000-0000-00001A360000}"/>
    <cellStyle name="Normal 2 2 5 3 2 4 2 2" xfId="34740" xr:uid="{00000000-0005-0000-0000-00001B360000}"/>
    <cellStyle name="Normal 2 2 5 3 2 4 3" xfId="25710" xr:uid="{00000000-0005-0000-0000-00001C360000}"/>
    <cellStyle name="Normal 2 2 5 3 2 5" xfId="10206" xr:uid="{00000000-0005-0000-0000-00001D360000}"/>
    <cellStyle name="Normal 2 2 5 3 2 5 2" xfId="30258" xr:uid="{00000000-0005-0000-0000-00001E360000}"/>
    <cellStyle name="Normal 2 2 5 3 2 6" xfId="21228" xr:uid="{00000000-0005-0000-0000-00001F360000}"/>
    <cellStyle name="Normal 2 2 5 3 3" xfId="1923" xr:uid="{00000000-0005-0000-0000-000020360000}"/>
    <cellStyle name="Normal 2 2 5 3 3 2" xfId="6405" xr:uid="{00000000-0005-0000-0000-000021360000}"/>
    <cellStyle name="Normal 2 2 5 3 3 2 2" xfId="15435" xr:uid="{00000000-0005-0000-0000-000022360000}"/>
    <cellStyle name="Normal 2 2 5 3 3 2 2 2" xfId="35487" xr:uid="{00000000-0005-0000-0000-000023360000}"/>
    <cellStyle name="Normal 2 2 5 3 3 2 3" xfId="26457" xr:uid="{00000000-0005-0000-0000-000024360000}"/>
    <cellStyle name="Normal 2 2 5 3 3 3" xfId="10953" xr:uid="{00000000-0005-0000-0000-000025360000}"/>
    <cellStyle name="Normal 2 2 5 3 3 3 2" xfId="31005" xr:uid="{00000000-0005-0000-0000-000026360000}"/>
    <cellStyle name="Normal 2 2 5 3 3 4" xfId="21975" xr:uid="{00000000-0005-0000-0000-000027360000}"/>
    <cellStyle name="Normal 2 2 5 3 4" xfId="3417" xr:uid="{00000000-0005-0000-0000-000028360000}"/>
    <cellStyle name="Normal 2 2 5 3 4 2" xfId="7899" xr:uid="{00000000-0005-0000-0000-000029360000}"/>
    <cellStyle name="Normal 2 2 5 3 4 2 2" xfId="16929" xr:uid="{00000000-0005-0000-0000-00002A360000}"/>
    <cellStyle name="Normal 2 2 5 3 4 2 2 2" xfId="36981" xr:uid="{00000000-0005-0000-0000-00002B360000}"/>
    <cellStyle name="Normal 2 2 5 3 4 2 3" xfId="27951" xr:uid="{00000000-0005-0000-0000-00002C360000}"/>
    <cellStyle name="Normal 2 2 5 3 4 3" xfId="12447" xr:uid="{00000000-0005-0000-0000-00002D360000}"/>
    <cellStyle name="Normal 2 2 5 3 4 3 2" xfId="32499" xr:uid="{00000000-0005-0000-0000-00002E360000}"/>
    <cellStyle name="Normal 2 2 5 3 4 4" xfId="23469" xr:uid="{00000000-0005-0000-0000-00002F360000}"/>
    <cellStyle name="Normal 2 2 5 3 5" xfId="4911" xr:uid="{00000000-0005-0000-0000-000030360000}"/>
    <cellStyle name="Normal 2 2 5 3 5 2" xfId="13941" xr:uid="{00000000-0005-0000-0000-000031360000}"/>
    <cellStyle name="Normal 2 2 5 3 5 2 2" xfId="33993" xr:uid="{00000000-0005-0000-0000-000032360000}"/>
    <cellStyle name="Normal 2 2 5 3 5 3" xfId="24963" xr:uid="{00000000-0005-0000-0000-000033360000}"/>
    <cellStyle name="Normal 2 2 5 3 6" xfId="9459" xr:uid="{00000000-0005-0000-0000-000034360000}"/>
    <cellStyle name="Normal 2 2 5 3 6 2" xfId="29511" xr:uid="{00000000-0005-0000-0000-000035360000}"/>
    <cellStyle name="Normal 2 2 5 3 7" xfId="20481" xr:uid="{00000000-0005-0000-0000-000036360000}"/>
    <cellStyle name="Normal 2 2 5 4" xfId="615" xr:uid="{00000000-0005-0000-0000-000037360000}"/>
    <cellStyle name="Normal 2 2 5 4 2" xfId="1362" xr:uid="{00000000-0005-0000-0000-000038360000}"/>
    <cellStyle name="Normal 2 2 5 4 2 2" xfId="2856" xr:uid="{00000000-0005-0000-0000-000039360000}"/>
    <cellStyle name="Normal 2 2 5 4 2 2 2" xfId="7338" xr:uid="{00000000-0005-0000-0000-00003A360000}"/>
    <cellStyle name="Normal 2 2 5 4 2 2 2 2" xfId="16368" xr:uid="{00000000-0005-0000-0000-00003B360000}"/>
    <cellStyle name="Normal 2 2 5 4 2 2 2 2 2" xfId="36420" xr:uid="{00000000-0005-0000-0000-00003C360000}"/>
    <cellStyle name="Normal 2 2 5 4 2 2 2 3" xfId="27390" xr:uid="{00000000-0005-0000-0000-00003D360000}"/>
    <cellStyle name="Normal 2 2 5 4 2 2 3" xfId="11886" xr:uid="{00000000-0005-0000-0000-00003E360000}"/>
    <cellStyle name="Normal 2 2 5 4 2 2 3 2" xfId="31938" xr:uid="{00000000-0005-0000-0000-00003F360000}"/>
    <cellStyle name="Normal 2 2 5 4 2 2 4" xfId="22908" xr:uid="{00000000-0005-0000-0000-000040360000}"/>
    <cellStyle name="Normal 2 2 5 4 2 3" xfId="4350" xr:uid="{00000000-0005-0000-0000-000041360000}"/>
    <cellStyle name="Normal 2 2 5 4 2 3 2" xfId="8832" xr:uid="{00000000-0005-0000-0000-000042360000}"/>
    <cellStyle name="Normal 2 2 5 4 2 3 2 2" xfId="17862" xr:uid="{00000000-0005-0000-0000-000043360000}"/>
    <cellStyle name="Normal 2 2 5 4 2 3 2 2 2" xfId="37914" xr:uid="{00000000-0005-0000-0000-000044360000}"/>
    <cellStyle name="Normal 2 2 5 4 2 3 2 3" xfId="28884" xr:uid="{00000000-0005-0000-0000-000045360000}"/>
    <cellStyle name="Normal 2 2 5 4 2 3 3" xfId="13380" xr:uid="{00000000-0005-0000-0000-000046360000}"/>
    <cellStyle name="Normal 2 2 5 4 2 3 3 2" xfId="33432" xr:uid="{00000000-0005-0000-0000-000047360000}"/>
    <cellStyle name="Normal 2 2 5 4 2 3 4" xfId="24402" xr:uid="{00000000-0005-0000-0000-000048360000}"/>
    <cellStyle name="Normal 2 2 5 4 2 4" xfId="5844" xr:uid="{00000000-0005-0000-0000-000049360000}"/>
    <cellStyle name="Normal 2 2 5 4 2 4 2" xfId="14874" xr:uid="{00000000-0005-0000-0000-00004A360000}"/>
    <cellStyle name="Normal 2 2 5 4 2 4 2 2" xfId="34926" xr:uid="{00000000-0005-0000-0000-00004B360000}"/>
    <cellStyle name="Normal 2 2 5 4 2 4 3" xfId="25896" xr:uid="{00000000-0005-0000-0000-00004C360000}"/>
    <cellStyle name="Normal 2 2 5 4 2 5" xfId="10392" xr:uid="{00000000-0005-0000-0000-00004D360000}"/>
    <cellStyle name="Normal 2 2 5 4 2 5 2" xfId="30444" xr:uid="{00000000-0005-0000-0000-00004E360000}"/>
    <cellStyle name="Normal 2 2 5 4 2 6" xfId="21414" xr:uid="{00000000-0005-0000-0000-00004F360000}"/>
    <cellStyle name="Normal 2 2 5 4 3" xfId="2109" xr:uid="{00000000-0005-0000-0000-000050360000}"/>
    <cellStyle name="Normal 2 2 5 4 3 2" xfId="6591" xr:uid="{00000000-0005-0000-0000-000051360000}"/>
    <cellStyle name="Normal 2 2 5 4 3 2 2" xfId="15621" xr:uid="{00000000-0005-0000-0000-000052360000}"/>
    <cellStyle name="Normal 2 2 5 4 3 2 2 2" xfId="35673" xr:uid="{00000000-0005-0000-0000-000053360000}"/>
    <cellStyle name="Normal 2 2 5 4 3 2 3" xfId="26643" xr:uid="{00000000-0005-0000-0000-000054360000}"/>
    <cellStyle name="Normal 2 2 5 4 3 3" xfId="11139" xr:uid="{00000000-0005-0000-0000-000055360000}"/>
    <cellStyle name="Normal 2 2 5 4 3 3 2" xfId="31191" xr:uid="{00000000-0005-0000-0000-000056360000}"/>
    <cellStyle name="Normal 2 2 5 4 3 4" xfId="22161" xr:uid="{00000000-0005-0000-0000-000057360000}"/>
    <cellStyle name="Normal 2 2 5 4 4" xfId="3603" xr:uid="{00000000-0005-0000-0000-000058360000}"/>
    <cellStyle name="Normal 2 2 5 4 4 2" xfId="8085" xr:uid="{00000000-0005-0000-0000-000059360000}"/>
    <cellStyle name="Normal 2 2 5 4 4 2 2" xfId="17115" xr:uid="{00000000-0005-0000-0000-00005A360000}"/>
    <cellStyle name="Normal 2 2 5 4 4 2 2 2" xfId="37167" xr:uid="{00000000-0005-0000-0000-00005B360000}"/>
    <cellStyle name="Normal 2 2 5 4 4 2 3" xfId="28137" xr:uid="{00000000-0005-0000-0000-00005C360000}"/>
    <cellStyle name="Normal 2 2 5 4 4 3" xfId="12633" xr:uid="{00000000-0005-0000-0000-00005D360000}"/>
    <cellStyle name="Normal 2 2 5 4 4 3 2" xfId="32685" xr:uid="{00000000-0005-0000-0000-00005E360000}"/>
    <cellStyle name="Normal 2 2 5 4 4 4" xfId="23655" xr:uid="{00000000-0005-0000-0000-00005F360000}"/>
    <cellStyle name="Normal 2 2 5 4 5" xfId="5097" xr:uid="{00000000-0005-0000-0000-000060360000}"/>
    <cellStyle name="Normal 2 2 5 4 5 2" xfId="14127" xr:uid="{00000000-0005-0000-0000-000061360000}"/>
    <cellStyle name="Normal 2 2 5 4 5 2 2" xfId="34179" xr:uid="{00000000-0005-0000-0000-000062360000}"/>
    <cellStyle name="Normal 2 2 5 4 5 3" xfId="25149" xr:uid="{00000000-0005-0000-0000-000063360000}"/>
    <cellStyle name="Normal 2 2 5 4 6" xfId="9645" xr:uid="{00000000-0005-0000-0000-000064360000}"/>
    <cellStyle name="Normal 2 2 5 4 6 2" xfId="29697" xr:uid="{00000000-0005-0000-0000-000065360000}"/>
    <cellStyle name="Normal 2 2 5 4 7" xfId="20667" xr:uid="{00000000-0005-0000-0000-000066360000}"/>
    <cellStyle name="Normal 2 2 5 5" xfId="802" xr:uid="{00000000-0005-0000-0000-000067360000}"/>
    <cellStyle name="Normal 2 2 5 5 2" xfId="2296" xr:uid="{00000000-0005-0000-0000-000068360000}"/>
    <cellStyle name="Normal 2 2 5 5 2 2" xfId="6778" xr:uid="{00000000-0005-0000-0000-000069360000}"/>
    <cellStyle name="Normal 2 2 5 5 2 2 2" xfId="15808" xr:uid="{00000000-0005-0000-0000-00006A360000}"/>
    <cellStyle name="Normal 2 2 5 5 2 2 2 2" xfId="35860" xr:uid="{00000000-0005-0000-0000-00006B360000}"/>
    <cellStyle name="Normal 2 2 5 5 2 2 3" xfId="26830" xr:uid="{00000000-0005-0000-0000-00006C360000}"/>
    <cellStyle name="Normal 2 2 5 5 2 3" xfId="11326" xr:uid="{00000000-0005-0000-0000-00006D360000}"/>
    <cellStyle name="Normal 2 2 5 5 2 3 2" xfId="31378" xr:uid="{00000000-0005-0000-0000-00006E360000}"/>
    <cellStyle name="Normal 2 2 5 5 2 4" xfId="22348" xr:uid="{00000000-0005-0000-0000-00006F360000}"/>
    <cellStyle name="Normal 2 2 5 5 3" xfId="3790" xr:uid="{00000000-0005-0000-0000-000070360000}"/>
    <cellStyle name="Normal 2 2 5 5 3 2" xfId="8272" xr:uid="{00000000-0005-0000-0000-000071360000}"/>
    <cellStyle name="Normal 2 2 5 5 3 2 2" xfId="17302" xr:uid="{00000000-0005-0000-0000-000072360000}"/>
    <cellStyle name="Normal 2 2 5 5 3 2 2 2" xfId="37354" xr:uid="{00000000-0005-0000-0000-000073360000}"/>
    <cellStyle name="Normal 2 2 5 5 3 2 3" xfId="28324" xr:uid="{00000000-0005-0000-0000-000074360000}"/>
    <cellStyle name="Normal 2 2 5 5 3 3" xfId="12820" xr:uid="{00000000-0005-0000-0000-000075360000}"/>
    <cellStyle name="Normal 2 2 5 5 3 3 2" xfId="32872" xr:uid="{00000000-0005-0000-0000-000076360000}"/>
    <cellStyle name="Normal 2 2 5 5 3 4" xfId="23842" xr:uid="{00000000-0005-0000-0000-000077360000}"/>
    <cellStyle name="Normal 2 2 5 5 4" xfId="5284" xr:uid="{00000000-0005-0000-0000-000078360000}"/>
    <cellStyle name="Normal 2 2 5 5 4 2" xfId="14314" xr:uid="{00000000-0005-0000-0000-000079360000}"/>
    <cellStyle name="Normal 2 2 5 5 4 2 2" xfId="34366" xr:uid="{00000000-0005-0000-0000-00007A360000}"/>
    <cellStyle name="Normal 2 2 5 5 4 3" xfId="25336" xr:uid="{00000000-0005-0000-0000-00007B360000}"/>
    <cellStyle name="Normal 2 2 5 5 5" xfId="9832" xr:uid="{00000000-0005-0000-0000-00007C360000}"/>
    <cellStyle name="Normal 2 2 5 5 5 2" xfId="29884" xr:uid="{00000000-0005-0000-0000-00007D360000}"/>
    <cellStyle name="Normal 2 2 5 5 6" xfId="20854" xr:uid="{00000000-0005-0000-0000-00007E360000}"/>
    <cellStyle name="Normal 2 2 5 6" xfId="1551" xr:uid="{00000000-0005-0000-0000-00007F360000}"/>
    <cellStyle name="Normal 2 2 5 6 2" xfId="6033" xr:uid="{00000000-0005-0000-0000-000080360000}"/>
    <cellStyle name="Normal 2 2 5 6 2 2" xfId="15063" xr:uid="{00000000-0005-0000-0000-000081360000}"/>
    <cellStyle name="Normal 2 2 5 6 2 2 2" xfId="35115" xr:uid="{00000000-0005-0000-0000-000082360000}"/>
    <cellStyle name="Normal 2 2 5 6 2 3" xfId="26085" xr:uid="{00000000-0005-0000-0000-000083360000}"/>
    <cellStyle name="Normal 2 2 5 6 3" xfId="10581" xr:uid="{00000000-0005-0000-0000-000084360000}"/>
    <cellStyle name="Normal 2 2 5 6 3 2" xfId="30633" xr:uid="{00000000-0005-0000-0000-000085360000}"/>
    <cellStyle name="Normal 2 2 5 6 4" xfId="21603" xr:uid="{00000000-0005-0000-0000-000086360000}"/>
    <cellStyle name="Normal 2 2 5 7" xfId="3045" xr:uid="{00000000-0005-0000-0000-000087360000}"/>
    <cellStyle name="Normal 2 2 5 7 2" xfId="7527" xr:uid="{00000000-0005-0000-0000-000088360000}"/>
    <cellStyle name="Normal 2 2 5 7 2 2" xfId="16557" xr:uid="{00000000-0005-0000-0000-000089360000}"/>
    <cellStyle name="Normal 2 2 5 7 2 2 2" xfId="36609" xr:uid="{00000000-0005-0000-0000-00008A360000}"/>
    <cellStyle name="Normal 2 2 5 7 2 3" xfId="27579" xr:uid="{00000000-0005-0000-0000-00008B360000}"/>
    <cellStyle name="Normal 2 2 5 7 3" xfId="12075" xr:uid="{00000000-0005-0000-0000-00008C360000}"/>
    <cellStyle name="Normal 2 2 5 7 3 2" xfId="32127" xr:uid="{00000000-0005-0000-0000-00008D360000}"/>
    <cellStyle name="Normal 2 2 5 7 4" xfId="23097" xr:uid="{00000000-0005-0000-0000-00008E360000}"/>
    <cellStyle name="Normal 2 2 5 8" xfId="4539" xr:uid="{00000000-0005-0000-0000-00008F360000}"/>
    <cellStyle name="Normal 2 2 5 8 2" xfId="13569" xr:uid="{00000000-0005-0000-0000-000090360000}"/>
    <cellStyle name="Normal 2 2 5 8 2 2" xfId="33621" xr:uid="{00000000-0005-0000-0000-000091360000}"/>
    <cellStyle name="Normal 2 2 5 8 3" xfId="24591" xr:uid="{00000000-0005-0000-0000-000092360000}"/>
    <cellStyle name="Normal 2 2 5 9" xfId="9087" xr:uid="{00000000-0005-0000-0000-000093360000}"/>
    <cellStyle name="Normal 2 2 5 9 2" xfId="29139" xr:uid="{00000000-0005-0000-0000-000094360000}"/>
    <cellStyle name="Normal 2 2 6" xfId="81" xr:uid="{00000000-0005-0000-0000-000095360000}"/>
    <cellStyle name="Normal 2 2 6 10" xfId="20133" xr:uid="{00000000-0005-0000-0000-000096360000}"/>
    <cellStyle name="Normal 2 2 6 2" xfId="267" xr:uid="{00000000-0005-0000-0000-000097360000}"/>
    <cellStyle name="Normal 2 2 6 2 2" xfId="1011" xr:uid="{00000000-0005-0000-0000-000098360000}"/>
    <cellStyle name="Normal 2 2 6 2 2 2" xfId="2505" xr:uid="{00000000-0005-0000-0000-000099360000}"/>
    <cellStyle name="Normal 2 2 6 2 2 2 2" xfId="6987" xr:uid="{00000000-0005-0000-0000-00009A360000}"/>
    <cellStyle name="Normal 2 2 6 2 2 2 2 2" xfId="16017" xr:uid="{00000000-0005-0000-0000-00009B360000}"/>
    <cellStyle name="Normal 2 2 6 2 2 2 2 2 2" xfId="36069" xr:uid="{00000000-0005-0000-0000-00009C360000}"/>
    <cellStyle name="Normal 2 2 6 2 2 2 2 3" xfId="27039" xr:uid="{00000000-0005-0000-0000-00009D360000}"/>
    <cellStyle name="Normal 2 2 6 2 2 2 3" xfId="11535" xr:uid="{00000000-0005-0000-0000-00009E360000}"/>
    <cellStyle name="Normal 2 2 6 2 2 2 3 2" xfId="31587" xr:uid="{00000000-0005-0000-0000-00009F360000}"/>
    <cellStyle name="Normal 2 2 6 2 2 2 4" xfId="22557" xr:uid="{00000000-0005-0000-0000-0000A0360000}"/>
    <cellStyle name="Normal 2 2 6 2 2 3" xfId="3999" xr:uid="{00000000-0005-0000-0000-0000A1360000}"/>
    <cellStyle name="Normal 2 2 6 2 2 3 2" xfId="8481" xr:uid="{00000000-0005-0000-0000-0000A2360000}"/>
    <cellStyle name="Normal 2 2 6 2 2 3 2 2" xfId="17511" xr:uid="{00000000-0005-0000-0000-0000A3360000}"/>
    <cellStyle name="Normal 2 2 6 2 2 3 2 2 2" xfId="37563" xr:uid="{00000000-0005-0000-0000-0000A4360000}"/>
    <cellStyle name="Normal 2 2 6 2 2 3 2 3" xfId="28533" xr:uid="{00000000-0005-0000-0000-0000A5360000}"/>
    <cellStyle name="Normal 2 2 6 2 2 3 3" xfId="13029" xr:uid="{00000000-0005-0000-0000-0000A6360000}"/>
    <cellStyle name="Normal 2 2 6 2 2 3 3 2" xfId="33081" xr:uid="{00000000-0005-0000-0000-0000A7360000}"/>
    <cellStyle name="Normal 2 2 6 2 2 3 4" xfId="24051" xr:uid="{00000000-0005-0000-0000-0000A8360000}"/>
    <cellStyle name="Normal 2 2 6 2 2 4" xfId="5493" xr:uid="{00000000-0005-0000-0000-0000A9360000}"/>
    <cellStyle name="Normal 2 2 6 2 2 4 2" xfId="14523" xr:uid="{00000000-0005-0000-0000-0000AA360000}"/>
    <cellStyle name="Normal 2 2 6 2 2 4 2 2" xfId="34575" xr:uid="{00000000-0005-0000-0000-0000AB360000}"/>
    <cellStyle name="Normal 2 2 6 2 2 4 3" xfId="25545" xr:uid="{00000000-0005-0000-0000-0000AC360000}"/>
    <cellStyle name="Normal 2 2 6 2 2 5" xfId="10041" xr:uid="{00000000-0005-0000-0000-0000AD360000}"/>
    <cellStyle name="Normal 2 2 6 2 2 5 2" xfId="30093" xr:uid="{00000000-0005-0000-0000-0000AE360000}"/>
    <cellStyle name="Normal 2 2 6 2 2 6" xfId="21063" xr:uid="{00000000-0005-0000-0000-0000AF360000}"/>
    <cellStyle name="Normal 2 2 6 2 3" xfId="1761" xr:uid="{00000000-0005-0000-0000-0000B0360000}"/>
    <cellStyle name="Normal 2 2 6 2 3 2" xfId="6243" xr:uid="{00000000-0005-0000-0000-0000B1360000}"/>
    <cellStyle name="Normal 2 2 6 2 3 2 2" xfId="15273" xr:uid="{00000000-0005-0000-0000-0000B2360000}"/>
    <cellStyle name="Normal 2 2 6 2 3 2 2 2" xfId="35325" xr:uid="{00000000-0005-0000-0000-0000B3360000}"/>
    <cellStyle name="Normal 2 2 6 2 3 2 3" xfId="26295" xr:uid="{00000000-0005-0000-0000-0000B4360000}"/>
    <cellStyle name="Normal 2 2 6 2 3 3" xfId="10791" xr:uid="{00000000-0005-0000-0000-0000B5360000}"/>
    <cellStyle name="Normal 2 2 6 2 3 3 2" xfId="30843" xr:uid="{00000000-0005-0000-0000-0000B6360000}"/>
    <cellStyle name="Normal 2 2 6 2 3 4" xfId="21813" xr:uid="{00000000-0005-0000-0000-0000B7360000}"/>
    <cellStyle name="Normal 2 2 6 2 4" xfId="3255" xr:uid="{00000000-0005-0000-0000-0000B8360000}"/>
    <cellStyle name="Normal 2 2 6 2 4 2" xfId="7737" xr:uid="{00000000-0005-0000-0000-0000B9360000}"/>
    <cellStyle name="Normal 2 2 6 2 4 2 2" xfId="16767" xr:uid="{00000000-0005-0000-0000-0000BA360000}"/>
    <cellStyle name="Normal 2 2 6 2 4 2 2 2" xfId="36819" xr:uid="{00000000-0005-0000-0000-0000BB360000}"/>
    <cellStyle name="Normal 2 2 6 2 4 2 3" xfId="27789" xr:uid="{00000000-0005-0000-0000-0000BC360000}"/>
    <cellStyle name="Normal 2 2 6 2 4 3" xfId="12285" xr:uid="{00000000-0005-0000-0000-0000BD360000}"/>
    <cellStyle name="Normal 2 2 6 2 4 3 2" xfId="32337" xr:uid="{00000000-0005-0000-0000-0000BE360000}"/>
    <cellStyle name="Normal 2 2 6 2 4 4" xfId="23307" xr:uid="{00000000-0005-0000-0000-0000BF360000}"/>
    <cellStyle name="Normal 2 2 6 2 5" xfId="4749" xr:uid="{00000000-0005-0000-0000-0000C0360000}"/>
    <cellStyle name="Normal 2 2 6 2 5 2" xfId="13779" xr:uid="{00000000-0005-0000-0000-0000C1360000}"/>
    <cellStyle name="Normal 2 2 6 2 5 2 2" xfId="33831" xr:uid="{00000000-0005-0000-0000-0000C2360000}"/>
    <cellStyle name="Normal 2 2 6 2 5 3" xfId="24801" xr:uid="{00000000-0005-0000-0000-0000C3360000}"/>
    <cellStyle name="Normal 2 2 6 2 6" xfId="9297" xr:uid="{00000000-0005-0000-0000-0000C4360000}"/>
    <cellStyle name="Normal 2 2 6 2 6 2" xfId="29349" xr:uid="{00000000-0005-0000-0000-0000C5360000}"/>
    <cellStyle name="Normal 2 2 6 2 7" xfId="20319" xr:uid="{00000000-0005-0000-0000-0000C6360000}"/>
    <cellStyle name="Normal 2 2 6 3" xfId="453" xr:uid="{00000000-0005-0000-0000-0000C7360000}"/>
    <cellStyle name="Normal 2 2 6 3 2" xfId="1200" xr:uid="{00000000-0005-0000-0000-0000C8360000}"/>
    <cellStyle name="Normal 2 2 6 3 2 2" xfId="2694" xr:uid="{00000000-0005-0000-0000-0000C9360000}"/>
    <cellStyle name="Normal 2 2 6 3 2 2 2" xfId="7176" xr:uid="{00000000-0005-0000-0000-0000CA360000}"/>
    <cellStyle name="Normal 2 2 6 3 2 2 2 2" xfId="16206" xr:uid="{00000000-0005-0000-0000-0000CB360000}"/>
    <cellStyle name="Normal 2 2 6 3 2 2 2 2 2" xfId="36258" xr:uid="{00000000-0005-0000-0000-0000CC360000}"/>
    <cellStyle name="Normal 2 2 6 3 2 2 2 3" xfId="27228" xr:uid="{00000000-0005-0000-0000-0000CD360000}"/>
    <cellStyle name="Normal 2 2 6 3 2 2 3" xfId="11724" xr:uid="{00000000-0005-0000-0000-0000CE360000}"/>
    <cellStyle name="Normal 2 2 6 3 2 2 3 2" xfId="31776" xr:uid="{00000000-0005-0000-0000-0000CF360000}"/>
    <cellStyle name="Normal 2 2 6 3 2 2 4" xfId="22746" xr:uid="{00000000-0005-0000-0000-0000D0360000}"/>
    <cellStyle name="Normal 2 2 6 3 2 3" xfId="4188" xr:uid="{00000000-0005-0000-0000-0000D1360000}"/>
    <cellStyle name="Normal 2 2 6 3 2 3 2" xfId="8670" xr:uid="{00000000-0005-0000-0000-0000D2360000}"/>
    <cellStyle name="Normal 2 2 6 3 2 3 2 2" xfId="17700" xr:uid="{00000000-0005-0000-0000-0000D3360000}"/>
    <cellStyle name="Normal 2 2 6 3 2 3 2 2 2" xfId="37752" xr:uid="{00000000-0005-0000-0000-0000D4360000}"/>
    <cellStyle name="Normal 2 2 6 3 2 3 2 3" xfId="28722" xr:uid="{00000000-0005-0000-0000-0000D5360000}"/>
    <cellStyle name="Normal 2 2 6 3 2 3 3" xfId="13218" xr:uid="{00000000-0005-0000-0000-0000D6360000}"/>
    <cellStyle name="Normal 2 2 6 3 2 3 3 2" xfId="33270" xr:uid="{00000000-0005-0000-0000-0000D7360000}"/>
    <cellStyle name="Normal 2 2 6 3 2 3 4" xfId="24240" xr:uid="{00000000-0005-0000-0000-0000D8360000}"/>
    <cellStyle name="Normal 2 2 6 3 2 4" xfId="5682" xr:uid="{00000000-0005-0000-0000-0000D9360000}"/>
    <cellStyle name="Normal 2 2 6 3 2 4 2" xfId="14712" xr:uid="{00000000-0005-0000-0000-0000DA360000}"/>
    <cellStyle name="Normal 2 2 6 3 2 4 2 2" xfId="34764" xr:uid="{00000000-0005-0000-0000-0000DB360000}"/>
    <cellStyle name="Normal 2 2 6 3 2 4 3" xfId="25734" xr:uid="{00000000-0005-0000-0000-0000DC360000}"/>
    <cellStyle name="Normal 2 2 6 3 2 5" xfId="10230" xr:uid="{00000000-0005-0000-0000-0000DD360000}"/>
    <cellStyle name="Normal 2 2 6 3 2 5 2" xfId="30282" xr:uid="{00000000-0005-0000-0000-0000DE360000}"/>
    <cellStyle name="Normal 2 2 6 3 2 6" xfId="21252" xr:uid="{00000000-0005-0000-0000-0000DF360000}"/>
    <cellStyle name="Normal 2 2 6 3 3" xfId="1947" xr:uid="{00000000-0005-0000-0000-0000E0360000}"/>
    <cellStyle name="Normal 2 2 6 3 3 2" xfId="6429" xr:uid="{00000000-0005-0000-0000-0000E1360000}"/>
    <cellStyle name="Normal 2 2 6 3 3 2 2" xfId="15459" xr:uid="{00000000-0005-0000-0000-0000E2360000}"/>
    <cellStyle name="Normal 2 2 6 3 3 2 2 2" xfId="35511" xr:uid="{00000000-0005-0000-0000-0000E3360000}"/>
    <cellStyle name="Normal 2 2 6 3 3 2 3" xfId="26481" xr:uid="{00000000-0005-0000-0000-0000E4360000}"/>
    <cellStyle name="Normal 2 2 6 3 3 3" xfId="10977" xr:uid="{00000000-0005-0000-0000-0000E5360000}"/>
    <cellStyle name="Normal 2 2 6 3 3 3 2" xfId="31029" xr:uid="{00000000-0005-0000-0000-0000E6360000}"/>
    <cellStyle name="Normal 2 2 6 3 3 4" xfId="21999" xr:uid="{00000000-0005-0000-0000-0000E7360000}"/>
    <cellStyle name="Normal 2 2 6 3 4" xfId="3441" xr:uid="{00000000-0005-0000-0000-0000E8360000}"/>
    <cellStyle name="Normal 2 2 6 3 4 2" xfId="7923" xr:uid="{00000000-0005-0000-0000-0000E9360000}"/>
    <cellStyle name="Normal 2 2 6 3 4 2 2" xfId="16953" xr:uid="{00000000-0005-0000-0000-0000EA360000}"/>
    <cellStyle name="Normal 2 2 6 3 4 2 2 2" xfId="37005" xr:uid="{00000000-0005-0000-0000-0000EB360000}"/>
    <cellStyle name="Normal 2 2 6 3 4 2 3" xfId="27975" xr:uid="{00000000-0005-0000-0000-0000EC360000}"/>
    <cellStyle name="Normal 2 2 6 3 4 3" xfId="12471" xr:uid="{00000000-0005-0000-0000-0000ED360000}"/>
    <cellStyle name="Normal 2 2 6 3 4 3 2" xfId="32523" xr:uid="{00000000-0005-0000-0000-0000EE360000}"/>
    <cellStyle name="Normal 2 2 6 3 4 4" xfId="23493" xr:uid="{00000000-0005-0000-0000-0000EF360000}"/>
    <cellStyle name="Normal 2 2 6 3 5" xfId="4935" xr:uid="{00000000-0005-0000-0000-0000F0360000}"/>
    <cellStyle name="Normal 2 2 6 3 5 2" xfId="13965" xr:uid="{00000000-0005-0000-0000-0000F1360000}"/>
    <cellStyle name="Normal 2 2 6 3 5 2 2" xfId="34017" xr:uid="{00000000-0005-0000-0000-0000F2360000}"/>
    <cellStyle name="Normal 2 2 6 3 5 3" xfId="24987" xr:uid="{00000000-0005-0000-0000-0000F3360000}"/>
    <cellStyle name="Normal 2 2 6 3 6" xfId="9483" xr:uid="{00000000-0005-0000-0000-0000F4360000}"/>
    <cellStyle name="Normal 2 2 6 3 6 2" xfId="29535" xr:uid="{00000000-0005-0000-0000-0000F5360000}"/>
    <cellStyle name="Normal 2 2 6 3 7" xfId="20505" xr:uid="{00000000-0005-0000-0000-0000F6360000}"/>
    <cellStyle name="Normal 2 2 6 4" xfId="639" xr:uid="{00000000-0005-0000-0000-0000F7360000}"/>
    <cellStyle name="Normal 2 2 6 4 2" xfId="1386" xr:uid="{00000000-0005-0000-0000-0000F8360000}"/>
    <cellStyle name="Normal 2 2 6 4 2 2" xfId="2880" xr:uid="{00000000-0005-0000-0000-0000F9360000}"/>
    <cellStyle name="Normal 2 2 6 4 2 2 2" xfId="7362" xr:uid="{00000000-0005-0000-0000-0000FA360000}"/>
    <cellStyle name="Normal 2 2 6 4 2 2 2 2" xfId="16392" xr:uid="{00000000-0005-0000-0000-0000FB360000}"/>
    <cellStyle name="Normal 2 2 6 4 2 2 2 2 2" xfId="36444" xr:uid="{00000000-0005-0000-0000-0000FC360000}"/>
    <cellStyle name="Normal 2 2 6 4 2 2 2 3" xfId="27414" xr:uid="{00000000-0005-0000-0000-0000FD360000}"/>
    <cellStyle name="Normal 2 2 6 4 2 2 3" xfId="11910" xr:uid="{00000000-0005-0000-0000-0000FE360000}"/>
    <cellStyle name="Normal 2 2 6 4 2 2 3 2" xfId="31962" xr:uid="{00000000-0005-0000-0000-0000FF360000}"/>
    <cellStyle name="Normal 2 2 6 4 2 2 4" xfId="22932" xr:uid="{00000000-0005-0000-0000-000000370000}"/>
    <cellStyle name="Normal 2 2 6 4 2 3" xfId="4374" xr:uid="{00000000-0005-0000-0000-000001370000}"/>
    <cellStyle name="Normal 2 2 6 4 2 3 2" xfId="8856" xr:uid="{00000000-0005-0000-0000-000002370000}"/>
    <cellStyle name="Normal 2 2 6 4 2 3 2 2" xfId="17886" xr:uid="{00000000-0005-0000-0000-000003370000}"/>
    <cellStyle name="Normal 2 2 6 4 2 3 2 2 2" xfId="37938" xr:uid="{00000000-0005-0000-0000-000004370000}"/>
    <cellStyle name="Normal 2 2 6 4 2 3 2 3" xfId="28908" xr:uid="{00000000-0005-0000-0000-000005370000}"/>
    <cellStyle name="Normal 2 2 6 4 2 3 3" xfId="13404" xr:uid="{00000000-0005-0000-0000-000006370000}"/>
    <cellStyle name="Normal 2 2 6 4 2 3 3 2" xfId="33456" xr:uid="{00000000-0005-0000-0000-000007370000}"/>
    <cellStyle name="Normal 2 2 6 4 2 3 4" xfId="24426" xr:uid="{00000000-0005-0000-0000-000008370000}"/>
    <cellStyle name="Normal 2 2 6 4 2 4" xfId="5868" xr:uid="{00000000-0005-0000-0000-000009370000}"/>
    <cellStyle name="Normal 2 2 6 4 2 4 2" xfId="14898" xr:uid="{00000000-0005-0000-0000-00000A370000}"/>
    <cellStyle name="Normal 2 2 6 4 2 4 2 2" xfId="34950" xr:uid="{00000000-0005-0000-0000-00000B370000}"/>
    <cellStyle name="Normal 2 2 6 4 2 4 3" xfId="25920" xr:uid="{00000000-0005-0000-0000-00000C370000}"/>
    <cellStyle name="Normal 2 2 6 4 2 5" xfId="10416" xr:uid="{00000000-0005-0000-0000-00000D370000}"/>
    <cellStyle name="Normal 2 2 6 4 2 5 2" xfId="30468" xr:uid="{00000000-0005-0000-0000-00000E370000}"/>
    <cellStyle name="Normal 2 2 6 4 2 6" xfId="21438" xr:uid="{00000000-0005-0000-0000-00000F370000}"/>
    <cellStyle name="Normal 2 2 6 4 3" xfId="2133" xr:uid="{00000000-0005-0000-0000-000010370000}"/>
    <cellStyle name="Normal 2 2 6 4 3 2" xfId="6615" xr:uid="{00000000-0005-0000-0000-000011370000}"/>
    <cellStyle name="Normal 2 2 6 4 3 2 2" xfId="15645" xr:uid="{00000000-0005-0000-0000-000012370000}"/>
    <cellStyle name="Normal 2 2 6 4 3 2 2 2" xfId="35697" xr:uid="{00000000-0005-0000-0000-000013370000}"/>
    <cellStyle name="Normal 2 2 6 4 3 2 3" xfId="26667" xr:uid="{00000000-0005-0000-0000-000014370000}"/>
    <cellStyle name="Normal 2 2 6 4 3 3" xfId="11163" xr:uid="{00000000-0005-0000-0000-000015370000}"/>
    <cellStyle name="Normal 2 2 6 4 3 3 2" xfId="31215" xr:uid="{00000000-0005-0000-0000-000016370000}"/>
    <cellStyle name="Normal 2 2 6 4 3 4" xfId="22185" xr:uid="{00000000-0005-0000-0000-000017370000}"/>
    <cellStyle name="Normal 2 2 6 4 4" xfId="3627" xr:uid="{00000000-0005-0000-0000-000018370000}"/>
    <cellStyle name="Normal 2 2 6 4 4 2" xfId="8109" xr:uid="{00000000-0005-0000-0000-000019370000}"/>
    <cellStyle name="Normal 2 2 6 4 4 2 2" xfId="17139" xr:uid="{00000000-0005-0000-0000-00001A370000}"/>
    <cellStyle name="Normal 2 2 6 4 4 2 2 2" xfId="37191" xr:uid="{00000000-0005-0000-0000-00001B370000}"/>
    <cellStyle name="Normal 2 2 6 4 4 2 3" xfId="28161" xr:uid="{00000000-0005-0000-0000-00001C370000}"/>
    <cellStyle name="Normal 2 2 6 4 4 3" xfId="12657" xr:uid="{00000000-0005-0000-0000-00001D370000}"/>
    <cellStyle name="Normal 2 2 6 4 4 3 2" xfId="32709" xr:uid="{00000000-0005-0000-0000-00001E370000}"/>
    <cellStyle name="Normal 2 2 6 4 4 4" xfId="23679" xr:uid="{00000000-0005-0000-0000-00001F370000}"/>
    <cellStyle name="Normal 2 2 6 4 5" xfId="5121" xr:uid="{00000000-0005-0000-0000-000020370000}"/>
    <cellStyle name="Normal 2 2 6 4 5 2" xfId="14151" xr:uid="{00000000-0005-0000-0000-000021370000}"/>
    <cellStyle name="Normal 2 2 6 4 5 2 2" xfId="34203" xr:uid="{00000000-0005-0000-0000-000022370000}"/>
    <cellStyle name="Normal 2 2 6 4 5 3" xfId="25173" xr:uid="{00000000-0005-0000-0000-000023370000}"/>
    <cellStyle name="Normal 2 2 6 4 6" xfId="9669" xr:uid="{00000000-0005-0000-0000-000024370000}"/>
    <cellStyle name="Normal 2 2 6 4 6 2" xfId="29721" xr:uid="{00000000-0005-0000-0000-000025370000}"/>
    <cellStyle name="Normal 2 2 6 4 7" xfId="20691" xr:uid="{00000000-0005-0000-0000-000026370000}"/>
    <cellStyle name="Normal 2 2 6 5" xfId="826" xr:uid="{00000000-0005-0000-0000-000027370000}"/>
    <cellStyle name="Normal 2 2 6 5 2" xfId="2320" xr:uid="{00000000-0005-0000-0000-000028370000}"/>
    <cellStyle name="Normal 2 2 6 5 2 2" xfId="6802" xr:uid="{00000000-0005-0000-0000-000029370000}"/>
    <cellStyle name="Normal 2 2 6 5 2 2 2" xfId="15832" xr:uid="{00000000-0005-0000-0000-00002A370000}"/>
    <cellStyle name="Normal 2 2 6 5 2 2 2 2" xfId="35884" xr:uid="{00000000-0005-0000-0000-00002B370000}"/>
    <cellStyle name="Normal 2 2 6 5 2 2 3" xfId="26854" xr:uid="{00000000-0005-0000-0000-00002C370000}"/>
    <cellStyle name="Normal 2 2 6 5 2 3" xfId="11350" xr:uid="{00000000-0005-0000-0000-00002D370000}"/>
    <cellStyle name="Normal 2 2 6 5 2 3 2" xfId="31402" xr:uid="{00000000-0005-0000-0000-00002E370000}"/>
    <cellStyle name="Normal 2 2 6 5 2 4" xfId="22372" xr:uid="{00000000-0005-0000-0000-00002F370000}"/>
    <cellStyle name="Normal 2 2 6 5 3" xfId="3814" xr:uid="{00000000-0005-0000-0000-000030370000}"/>
    <cellStyle name="Normal 2 2 6 5 3 2" xfId="8296" xr:uid="{00000000-0005-0000-0000-000031370000}"/>
    <cellStyle name="Normal 2 2 6 5 3 2 2" xfId="17326" xr:uid="{00000000-0005-0000-0000-000032370000}"/>
    <cellStyle name="Normal 2 2 6 5 3 2 2 2" xfId="37378" xr:uid="{00000000-0005-0000-0000-000033370000}"/>
    <cellStyle name="Normal 2 2 6 5 3 2 3" xfId="28348" xr:uid="{00000000-0005-0000-0000-000034370000}"/>
    <cellStyle name="Normal 2 2 6 5 3 3" xfId="12844" xr:uid="{00000000-0005-0000-0000-000035370000}"/>
    <cellStyle name="Normal 2 2 6 5 3 3 2" xfId="32896" xr:uid="{00000000-0005-0000-0000-000036370000}"/>
    <cellStyle name="Normal 2 2 6 5 3 4" xfId="23866" xr:uid="{00000000-0005-0000-0000-000037370000}"/>
    <cellStyle name="Normal 2 2 6 5 4" xfId="5308" xr:uid="{00000000-0005-0000-0000-000038370000}"/>
    <cellStyle name="Normal 2 2 6 5 4 2" xfId="14338" xr:uid="{00000000-0005-0000-0000-000039370000}"/>
    <cellStyle name="Normal 2 2 6 5 4 2 2" xfId="34390" xr:uid="{00000000-0005-0000-0000-00003A370000}"/>
    <cellStyle name="Normal 2 2 6 5 4 3" xfId="25360" xr:uid="{00000000-0005-0000-0000-00003B370000}"/>
    <cellStyle name="Normal 2 2 6 5 5" xfId="9856" xr:uid="{00000000-0005-0000-0000-00003C370000}"/>
    <cellStyle name="Normal 2 2 6 5 5 2" xfId="29908" xr:uid="{00000000-0005-0000-0000-00003D370000}"/>
    <cellStyle name="Normal 2 2 6 5 6" xfId="20878" xr:uid="{00000000-0005-0000-0000-00003E370000}"/>
    <cellStyle name="Normal 2 2 6 6" xfId="1575" xr:uid="{00000000-0005-0000-0000-00003F370000}"/>
    <cellStyle name="Normal 2 2 6 6 2" xfId="6057" xr:uid="{00000000-0005-0000-0000-000040370000}"/>
    <cellStyle name="Normal 2 2 6 6 2 2" xfId="15087" xr:uid="{00000000-0005-0000-0000-000041370000}"/>
    <cellStyle name="Normal 2 2 6 6 2 2 2" xfId="35139" xr:uid="{00000000-0005-0000-0000-000042370000}"/>
    <cellStyle name="Normal 2 2 6 6 2 3" xfId="26109" xr:uid="{00000000-0005-0000-0000-000043370000}"/>
    <cellStyle name="Normal 2 2 6 6 3" xfId="10605" xr:uid="{00000000-0005-0000-0000-000044370000}"/>
    <cellStyle name="Normal 2 2 6 6 3 2" xfId="30657" xr:uid="{00000000-0005-0000-0000-000045370000}"/>
    <cellStyle name="Normal 2 2 6 6 4" xfId="21627" xr:uid="{00000000-0005-0000-0000-000046370000}"/>
    <cellStyle name="Normal 2 2 6 7" xfId="3069" xr:uid="{00000000-0005-0000-0000-000047370000}"/>
    <cellStyle name="Normal 2 2 6 7 2" xfId="7551" xr:uid="{00000000-0005-0000-0000-000048370000}"/>
    <cellStyle name="Normal 2 2 6 7 2 2" xfId="16581" xr:uid="{00000000-0005-0000-0000-000049370000}"/>
    <cellStyle name="Normal 2 2 6 7 2 2 2" xfId="36633" xr:uid="{00000000-0005-0000-0000-00004A370000}"/>
    <cellStyle name="Normal 2 2 6 7 2 3" xfId="27603" xr:uid="{00000000-0005-0000-0000-00004B370000}"/>
    <cellStyle name="Normal 2 2 6 7 3" xfId="12099" xr:uid="{00000000-0005-0000-0000-00004C370000}"/>
    <cellStyle name="Normal 2 2 6 7 3 2" xfId="32151" xr:uid="{00000000-0005-0000-0000-00004D370000}"/>
    <cellStyle name="Normal 2 2 6 7 4" xfId="23121" xr:uid="{00000000-0005-0000-0000-00004E370000}"/>
    <cellStyle name="Normal 2 2 6 8" xfId="4563" xr:uid="{00000000-0005-0000-0000-00004F370000}"/>
    <cellStyle name="Normal 2 2 6 8 2" xfId="13593" xr:uid="{00000000-0005-0000-0000-000050370000}"/>
    <cellStyle name="Normal 2 2 6 8 2 2" xfId="33645" xr:uid="{00000000-0005-0000-0000-000051370000}"/>
    <cellStyle name="Normal 2 2 6 8 3" xfId="24615" xr:uid="{00000000-0005-0000-0000-000052370000}"/>
    <cellStyle name="Normal 2 2 6 9" xfId="9111" xr:uid="{00000000-0005-0000-0000-000053370000}"/>
    <cellStyle name="Normal 2 2 6 9 2" xfId="29163" xr:uid="{00000000-0005-0000-0000-000054370000}"/>
    <cellStyle name="Normal 2 2 7" xfId="102" xr:uid="{00000000-0005-0000-0000-000055370000}"/>
    <cellStyle name="Normal 2 2 7 10" xfId="20154" xr:uid="{00000000-0005-0000-0000-000056370000}"/>
    <cellStyle name="Normal 2 2 7 2" xfId="288" xr:uid="{00000000-0005-0000-0000-000057370000}"/>
    <cellStyle name="Normal 2 2 7 2 2" xfId="1031" xr:uid="{00000000-0005-0000-0000-000058370000}"/>
    <cellStyle name="Normal 2 2 7 2 2 2" xfId="2525" xr:uid="{00000000-0005-0000-0000-000059370000}"/>
    <cellStyle name="Normal 2 2 7 2 2 2 2" xfId="7007" xr:uid="{00000000-0005-0000-0000-00005A370000}"/>
    <cellStyle name="Normal 2 2 7 2 2 2 2 2" xfId="16037" xr:uid="{00000000-0005-0000-0000-00005B370000}"/>
    <cellStyle name="Normal 2 2 7 2 2 2 2 2 2" xfId="36089" xr:uid="{00000000-0005-0000-0000-00005C370000}"/>
    <cellStyle name="Normal 2 2 7 2 2 2 2 3" xfId="27059" xr:uid="{00000000-0005-0000-0000-00005D370000}"/>
    <cellStyle name="Normal 2 2 7 2 2 2 3" xfId="11555" xr:uid="{00000000-0005-0000-0000-00005E370000}"/>
    <cellStyle name="Normal 2 2 7 2 2 2 3 2" xfId="31607" xr:uid="{00000000-0005-0000-0000-00005F370000}"/>
    <cellStyle name="Normal 2 2 7 2 2 2 4" xfId="22577" xr:uid="{00000000-0005-0000-0000-000060370000}"/>
    <cellStyle name="Normal 2 2 7 2 2 3" xfId="4019" xr:uid="{00000000-0005-0000-0000-000061370000}"/>
    <cellStyle name="Normal 2 2 7 2 2 3 2" xfId="8501" xr:uid="{00000000-0005-0000-0000-000062370000}"/>
    <cellStyle name="Normal 2 2 7 2 2 3 2 2" xfId="17531" xr:uid="{00000000-0005-0000-0000-000063370000}"/>
    <cellStyle name="Normal 2 2 7 2 2 3 2 2 2" xfId="37583" xr:uid="{00000000-0005-0000-0000-000064370000}"/>
    <cellStyle name="Normal 2 2 7 2 2 3 2 3" xfId="28553" xr:uid="{00000000-0005-0000-0000-000065370000}"/>
    <cellStyle name="Normal 2 2 7 2 2 3 3" xfId="13049" xr:uid="{00000000-0005-0000-0000-000066370000}"/>
    <cellStyle name="Normal 2 2 7 2 2 3 3 2" xfId="33101" xr:uid="{00000000-0005-0000-0000-000067370000}"/>
    <cellStyle name="Normal 2 2 7 2 2 3 4" xfId="24071" xr:uid="{00000000-0005-0000-0000-000068370000}"/>
    <cellStyle name="Normal 2 2 7 2 2 4" xfId="5513" xr:uid="{00000000-0005-0000-0000-000069370000}"/>
    <cellStyle name="Normal 2 2 7 2 2 4 2" xfId="14543" xr:uid="{00000000-0005-0000-0000-00006A370000}"/>
    <cellStyle name="Normal 2 2 7 2 2 4 2 2" xfId="34595" xr:uid="{00000000-0005-0000-0000-00006B370000}"/>
    <cellStyle name="Normal 2 2 7 2 2 4 3" xfId="25565" xr:uid="{00000000-0005-0000-0000-00006C370000}"/>
    <cellStyle name="Normal 2 2 7 2 2 5" xfId="10061" xr:uid="{00000000-0005-0000-0000-00006D370000}"/>
    <cellStyle name="Normal 2 2 7 2 2 5 2" xfId="30113" xr:uid="{00000000-0005-0000-0000-00006E370000}"/>
    <cellStyle name="Normal 2 2 7 2 2 6" xfId="21083" xr:uid="{00000000-0005-0000-0000-00006F370000}"/>
    <cellStyle name="Normal 2 2 7 2 3" xfId="1782" xr:uid="{00000000-0005-0000-0000-000070370000}"/>
    <cellStyle name="Normal 2 2 7 2 3 2" xfId="6264" xr:uid="{00000000-0005-0000-0000-000071370000}"/>
    <cellStyle name="Normal 2 2 7 2 3 2 2" xfId="15294" xr:uid="{00000000-0005-0000-0000-000072370000}"/>
    <cellStyle name="Normal 2 2 7 2 3 2 2 2" xfId="35346" xr:uid="{00000000-0005-0000-0000-000073370000}"/>
    <cellStyle name="Normal 2 2 7 2 3 2 3" xfId="26316" xr:uid="{00000000-0005-0000-0000-000074370000}"/>
    <cellStyle name="Normal 2 2 7 2 3 3" xfId="10812" xr:uid="{00000000-0005-0000-0000-000075370000}"/>
    <cellStyle name="Normal 2 2 7 2 3 3 2" xfId="30864" xr:uid="{00000000-0005-0000-0000-000076370000}"/>
    <cellStyle name="Normal 2 2 7 2 3 4" xfId="21834" xr:uid="{00000000-0005-0000-0000-000077370000}"/>
    <cellStyle name="Normal 2 2 7 2 4" xfId="3276" xr:uid="{00000000-0005-0000-0000-000078370000}"/>
    <cellStyle name="Normal 2 2 7 2 4 2" xfId="7758" xr:uid="{00000000-0005-0000-0000-000079370000}"/>
    <cellStyle name="Normal 2 2 7 2 4 2 2" xfId="16788" xr:uid="{00000000-0005-0000-0000-00007A370000}"/>
    <cellStyle name="Normal 2 2 7 2 4 2 2 2" xfId="36840" xr:uid="{00000000-0005-0000-0000-00007B370000}"/>
    <cellStyle name="Normal 2 2 7 2 4 2 3" xfId="27810" xr:uid="{00000000-0005-0000-0000-00007C370000}"/>
    <cellStyle name="Normal 2 2 7 2 4 3" xfId="12306" xr:uid="{00000000-0005-0000-0000-00007D370000}"/>
    <cellStyle name="Normal 2 2 7 2 4 3 2" xfId="32358" xr:uid="{00000000-0005-0000-0000-00007E370000}"/>
    <cellStyle name="Normal 2 2 7 2 4 4" xfId="23328" xr:uid="{00000000-0005-0000-0000-00007F370000}"/>
    <cellStyle name="Normal 2 2 7 2 5" xfId="4770" xr:uid="{00000000-0005-0000-0000-000080370000}"/>
    <cellStyle name="Normal 2 2 7 2 5 2" xfId="13800" xr:uid="{00000000-0005-0000-0000-000081370000}"/>
    <cellStyle name="Normal 2 2 7 2 5 2 2" xfId="33852" xr:uid="{00000000-0005-0000-0000-000082370000}"/>
    <cellStyle name="Normal 2 2 7 2 5 3" xfId="24822" xr:uid="{00000000-0005-0000-0000-000083370000}"/>
    <cellStyle name="Normal 2 2 7 2 6" xfId="9318" xr:uid="{00000000-0005-0000-0000-000084370000}"/>
    <cellStyle name="Normal 2 2 7 2 6 2" xfId="29370" xr:uid="{00000000-0005-0000-0000-000085370000}"/>
    <cellStyle name="Normal 2 2 7 2 7" xfId="20340" xr:uid="{00000000-0005-0000-0000-000086370000}"/>
    <cellStyle name="Normal 2 2 7 3" xfId="474" xr:uid="{00000000-0005-0000-0000-000087370000}"/>
    <cellStyle name="Normal 2 2 7 3 2" xfId="1221" xr:uid="{00000000-0005-0000-0000-000088370000}"/>
    <cellStyle name="Normal 2 2 7 3 2 2" xfId="2715" xr:uid="{00000000-0005-0000-0000-000089370000}"/>
    <cellStyle name="Normal 2 2 7 3 2 2 2" xfId="7197" xr:uid="{00000000-0005-0000-0000-00008A370000}"/>
    <cellStyle name="Normal 2 2 7 3 2 2 2 2" xfId="16227" xr:uid="{00000000-0005-0000-0000-00008B370000}"/>
    <cellStyle name="Normal 2 2 7 3 2 2 2 2 2" xfId="36279" xr:uid="{00000000-0005-0000-0000-00008C370000}"/>
    <cellStyle name="Normal 2 2 7 3 2 2 2 3" xfId="27249" xr:uid="{00000000-0005-0000-0000-00008D370000}"/>
    <cellStyle name="Normal 2 2 7 3 2 2 3" xfId="11745" xr:uid="{00000000-0005-0000-0000-00008E370000}"/>
    <cellStyle name="Normal 2 2 7 3 2 2 3 2" xfId="31797" xr:uid="{00000000-0005-0000-0000-00008F370000}"/>
    <cellStyle name="Normal 2 2 7 3 2 2 4" xfId="22767" xr:uid="{00000000-0005-0000-0000-000090370000}"/>
    <cellStyle name="Normal 2 2 7 3 2 3" xfId="4209" xr:uid="{00000000-0005-0000-0000-000091370000}"/>
    <cellStyle name="Normal 2 2 7 3 2 3 2" xfId="8691" xr:uid="{00000000-0005-0000-0000-000092370000}"/>
    <cellStyle name="Normal 2 2 7 3 2 3 2 2" xfId="17721" xr:uid="{00000000-0005-0000-0000-000093370000}"/>
    <cellStyle name="Normal 2 2 7 3 2 3 2 2 2" xfId="37773" xr:uid="{00000000-0005-0000-0000-000094370000}"/>
    <cellStyle name="Normal 2 2 7 3 2 3 2 3" xfId="28743" xr:uid="{00000000-0005-0000-0000-000095370000}"/>
    <cellStyle name="Normal 2 2 7 3 2 3 3" xfId="13239" xr:uid="{00000000-0005-0000-0000-000096370000}"/>
    <cellStyle name="Normal 2 2 7 3 2 3 3 2" xfId="33291" xr:uid="{00000000-0005-0000-0000-000097370000}"/>
    <cellStyle name="Normal 2 2 7 3 2 3 4" xfId="24261" xr:uid="{00000000-0005-0000-0000-000098370000}"/>
    <cellStyle name="Normal 2 2 7 3 2 4" xfId="5703" xr:uid="{00000000-0005-0000-0000-000099370000}"/>
    <cellStyle name="Normal 2 2 7 3 2 4 2" xfId="14733" xr:uid="{00000000-0005-0000-0000-00009A370000}"/>
    <cellStyle name="Normal 2 2 7 3 2 4 2 2" xfId="34785" xr:uid="{00000000-0005-0000-0000-00009B370000}"/>
    <cellStyle name="Normal 2 2 7 3 2 4 3" xfId="25755" xr:uid="{00000000-0005-0000-0000-00009C370000}"/>
    <cellStyle name="Normal 2 2 7 3 2 5" xfId="10251" xr:uid="{00000000-0005-0000-0000-00009D370000}"/>
    <cellStyle name="Normal 2 2 7 3 2 5 2" xfId="30303" xr:uid="{00000000-0005-0000-0000-00009E370000}"/>
    <cellStyle name="Normal 2 2 7 3 2 6" xfId="21273" xr:uid="{00000000-0005-0000-0000-00009F370000}"/>
    <cellStyle name="Normal 2 2 7 3 3" xfId="1968" xr:uid="{00000000-0005-0000-0000-0000A0370000}"/>
    <cellStyle name="Normal 2 2 7 3 3 2" xfId="6450" xr:uid="{00000000-0005-0000-0000-0000A1370000}"/>
    <cellStyle name="Normal 2 2 7 3 3 2 2" xfId="15480" xr:uid="{00000000-0005-0000-0000-0000A2370000}"/>
    <cellStyle name="Normal 2 2 7 3 3 2 2 2" xfId="35532" xr:uid="{00000000-0005-0000-0000-0000A3370000}"/>
    <cellStyle name="Normal 2 2 7 3 3 2 3" xfId="26502" xr:uid="{00000000-0005-0000-0000-0000A4370000}"/>
    <cellStyle name="Normal 2 2 7 3 3 3" xfId="10998" xr:uid="{00000000-0005-0000-0000-0000A5370000}"/>
    <cellStyle name="Normal 2 2 7 3 3 3 2" xfId="31050" xr:uid="{00000000-0005-0000-0000-0000A6370000}"/>
    <cellStyle name="Normal 2 2 7 3 3 4" xfId="22020" xr:uid="{00000000-0005-0000-0000-0000A7370000}"/>
    <cellStyle name="Normal 2 2 7 3 4" xfId="3462" xr:uid="{00000000-0005-0000-0000-0000A8370000}"/>
    <cellStyle name="Normal 2 2 7 3 4 2" xfId="7944" xr:uid="{00000000-0005-0000-0000-0000A9370000}"/>
    <cellStyle name="Normal 2 2 7 3 4 2 2" xfId="16974" xr:uid="{00000000-0005-0000-0000-0000AA370000}"/>
    <cellStyle name="Normal 2 2 7 3 4 2 2 2" xfId="37026" xr:uid="{00000000-0005-0000-0000-0000AB370000}"/>
    <cellStyle name="Normal 2 2 7 3 4 2 3" xfId="27996" xr:uid="{00000000-0005-0000-0000-0000AC370000}"/>
    <cellStyle name="Normal 2 2 7 3 4 3" xfId="12492" xr:uid="{00000000-0005-0000-0000-0000AD370000}"/>
    <cellStyle name="Normal 2 2 7 3 4 3 2" xfId="32544" xr:uid="{00000000-0005-0000-0000-0000AE370000}"/>
    <cellStyle name="Normal 2 2 7 3 4 4" xfId="23514" xr:uid="{00000000-0005-0000-0000-0000AF370000}"/>
    <cellStyle name="Normal 2 2 7 3 5" xfId="4956" xr:uid="{00000000-0005-0000-0000-0000B0370000}"/>
    <cellStyle name="Normal 2 2 7 3 5 2" xfId="13986" xr:uid="{00000000-0005-0000-0000-0000B1370000}"/>
    <cellStyle name="Normal 2 2 7 3 5 2 2" xfId="34038" xr:uid="{00000000-0005-0000-0000-0000B2370000}"/>
    <cellStyle name="Normal 2 2 7 3 5 3" xfId="25008" xr:uid="{00000000-0005-0000-0000-0000B3370000}"/>
    <cellStyle name="Normal 2 2 7 3 6" xfId="9504" xr:uid="{00000000-0005-0000-0000-0000B4370000}"/>
    <cellStyle name="Normal 2 2 7 3 6 2" xfId="29556" xr:uid="{00000000-0005-0000-0000-0000B5370000}"/>
    <cellStyle name="Normal 2 2 7 3 7" xfId="20526" xr:uid="{00000000-0005-0000-0000-0000B6370000}"/>
    <cellStyle name="Normal 2 2 7 4" xfId="660" xr:uid="{00000000-0005-0000-0000-0000B7370000}"/>
    <cellStyle name="Normal 2 2 7 4 2" xfId="1407" xr:uid="{00000000-0005-0000-0000-0000B8370000}"/>
    <cellStyle name="Normal 2 2 7 4 2 2" xfId="2901" xr:uid="{00000000-0005-0000-0000-0000B9370000}"/>
    <cellStyle name="Normal 2 2 7 4 2 2 2" xfId="7383" xr:uid="{00000000-0005-0000-0000-0000BA370000}"/>
    <cellStyle name="Normal 2 2 7 4 2 2 2 2" xfId="16413" xr:uid="{00000000-0005-0000-0000-0000BB370000}"/>
    <cellStyle name="Normal 2 2 7 4 2 2 2 2 2" xfId="36465" xr:uid="{00000000-0005-0000-0000-0000BC370000}"/>
    <cellStyle name="Normal 2 2 7 4 2 2 2 3" xfId="27435" xr:uid="{00000000-0005-0000-0000-0000BD370000}"/>
    <cellStyle name="Normal 2 2 7 4 2 2 3" xfId="11931" xr:uid="{00000000-0005-0000-0000-0000BE370000}"/>
    <cellStyle name="Normal 2 2 7 4 2 2 3 2" xfId="31983" xr:uid="{00000000-0005-0000-0000-0000BF370000}"/>
    <cellStyle name="Normal 2 2 7 4 2 2 4" xfId="22953" xr:uid="{00000000-0005-0000-0000-0000C0370000}"/>
    <cellStyle name="Normal 2 2 7 4 2 3" xfId="4395" xr:uid="{00000000-0005-0000-0000-0000C1370000}"/>
    <cellStyle name="Normal 2 2 7 4 2 3 2" xfId="8877" xr:uid="{00000000-0005-0000-0000-0000C2370000}"/>
    <cellStyle name="Normal 2 2 7 4 2 3 2 2" xfId="17907" xr:uid="{00000000-0005-0000-0000-0000C3370000}"/>
    <cellStyle name="Normal 2 2 7 4 2 3 2 2 2" xfId="37959" xr:uid="{00000000-0005-0000-0000-0000C4370000}"/>
    <cellStyle name="Normal 2 2 7 4 2 3 2 3" xfId="28929" xr:uid="{00000000-0005-0000-0000-0000C5370000}"/>
    <cellStyle name="Normal 2 2 7 4 2 3 3" xfId="13425" xr:uid="{00000000-0005-0000-0000-0000C6370000}"/>
    <cellStyle name="Normal 2 2 7 4 2 3 3 2" xfId="33477" xr:uid="{00000000-0005-0000-0000-0000C7370000}"/>
    <cellStyle name="Normal 2 2 7 4 2 3 4" xfId="24447" xr:uid="{00000000-0005-0000-0000-0000C8370000}"/>
    <cellStyle name="Normal 2 2 7 4 2 4" xfId="5889" xr:uid="{00000000-0005-0000-0000-0000C9370000}"/>
    <cellStyle name="Normal 2 2 7 4 2 4 2" xfId="14919" xr:uid="{00000000-0005-0000-0000-0000CA370000}"/>
    <cellStyle name="Normal 2 2 7 4 2 4 2 2" xfId="34971" xr:uid="{00000000-0005-0000-0000-0000CB370000}"/>
    <cellStyle name="Normal 2 2 7 4 2 4 3" xfId="25941" xr:uid="{00000000-0005-0000-0000-0000CC370000}"/>
    <cellStyle name="Normal 2 2 7 4 2 5" xfId="10437" xr:uid="{00000000-0005-0000-0000-0000CD370000}"/>
    <cellStyle name="Normal 2 2 7 4 2 5 2" xfId="30489" xr:uid="{00000000-0005-0000-0000-0000CE370000}"/>
    <cellStyle name="Normal 2 2 7 4 2 6" xfId="21459" xr:uid="{00000000-0005-0000-0000-0000CF370000}"/>
    <cellStyle name="Normal 2 2 7 4 3" xfId="2154" xr:uid="{00000000-0005-0000-0000-0000D0370000}"/>
    <cellStyle name="Normal 2 2 7 4 3 2" xfId="6636" xr:uid="{00000000-0005-0000-0000-0000D1370000}"/>
    <cellStyle name="Normal 2 2 7 4 3 2 2" xfId="15666" xr:uid="{00000000-0005-0000-0000-0000D2370000}"/>
    <cellStyle name="Normal 2 2 7 4 3 2 2 2" xfId="35718" xr:uid="{00000000-0005-0000-0000-0000D3370000}"/>
    <cellStyle name="Normal 2 2 7 4 3 2 3" xfId="26688" xr:uid="{00000000-0005-0000-0000-0000D4370000}"/>
    <cellStyle name="Normal 2 2 7 4 3 3" xfId="11184" xr:uid="{00000000-0005-0000-0000-0000D5370000}"/>
    <cellStyle name="Normal 2 2 7 4 3 3 2" xfId="31236" xr:uid="{00000000-0005-0000-0000-0000D6370000}"/>
    <cellStyle name="Normal 2 2 7 4 3 4" xfId="22206" xr:uid="{00000000-0005-0000-0000-0000D7370000}"/>
    <cellStyle name="Normal 2 2 7 4 4" xfId="3648" xr:uid="{00000000-0005-0000-0000-0000D8370000}"/>
    <cellStyle name="Normal 2 2 7 4 4 2" xfId="8130" xr:uid="{00000000-0005-0000-0000-0000D9370000}"/>
    <cellStyle name="Normal 2 2 7 4 4 2 2" xfId="17160" xr:uid="{00000000-0005-0000-0000-0000DA370000}"/>
    <cellStyle name="Normal 2 2 7 4 4 2 2 2" xfId="37212" xr:uid="{00000000-0005-0000-0000-0000DB370000}"/>
    <cellStyle name="Normal 2 2 7 4 4 2 3" xfId="28182" xr:uid="{00000000-0005-0000-0000-0000DC370000}"/>
    <cellStyle name="Normal 2 2 7 4 4 3" xfId="12678" xr:uid="{00000000-0005-0000-0000-0000DD370000}"/>
    <cellStyle name="Normal 2 2 7 4 4 3 2" xfId="32730" xr:uid="{00000000-0005-0000-0000-0000DE370000}"/>
    <cellStyle name="Normal 2 2 7 4 4 4" xfId="23700" xr:uid="{00000000-0005-0000-0000-0000DF370000}"/>
    <cellStyle name="Normal 2 2 7 4 5" xfId="5142" xr:uid="{00000000-0005-0000-0000-0000E0370000}"/>
    <cellStyle name="Normal 2 2 7 4 5 2" xfId="14172" xr:uid="{00000000-0005-0000-0000-0000E1370000}"/>
    <cellStyle name="Normal 2 2 7 4 5 2 2" xfId="34224" xr:uid="{00000000-0005-0000-0000-0000E2370000}"/>
    <cellStyle name="Normal 2 2 7 4 5 3" xfId="25194" xr:uid="{00000000-0005-0000-0000-0000E3370000}"/>
    <cellStyle name="Normal 2 2 7 4 6" xfId="9690" xr:uid="{00000000-0005-0000-0000-0000E4370000}"/>
    <cellStyle name="Normal 2 2 7 4 6 2" xfId="29742" xr:uid="{00000000-0005-0000-0000-0000E5370000}"/>
    <cellStyle name="Normal 2 2 7 4 7" xfId="20712" xr:uid="{00000000-0005-0000-0000-0000E6370000}"/>
    <cellStyle name="Normal 2 2 7 5" xfId="847" xr:uid="{00000000-0005-0000-0000-0000E7370000}"/>
    <cellStyle name="Normal 2 2 7 5 2" xfId="2341" xr:uid="{00000000-0005-0000-0000-0000E8370000}"/>
    <cellStyle name="Normal 2 2 7 5 2 2" xfId="6823" xr:uid="{00000000-0005-0000-0000-0000E9370000}"/>
    <cellStyle name="Normal 2 2 7 5 2 2 2" xfId="15853" xr:uid="{00000000-0005-0000-0000-0000EA370000}"/>
    <cellStyle name="Normal 2 2 7 5 2 2 2 2" xfId="35905" xr:uid="{00000000-0005-0000-0000-0000EB370000}"/>
    <cellStyle name="Normal 2 2 7 5 2 2 3" xfId="26875" xr:uid="{00000000-0005-0000-0000-0000EC370000}"/>
    <cellStyle name="Normal 2 2 7 5 2 3" xfId="11371" xr:uid="{00000000-0005-0000-0000-0000ED370000}"/>
    <cellStyle name="Normal 2 2 7 5 2 3 2" xfId="31423" xr:uid="{00000000-0005-0000-0000-0000EE370000}"/>
    <cellStyle name="Normal 2 2 7 5 2 4" xfId="22393" xr:uid="{00000000-0005-0000-0000-0000EF370000}"/>
    <cellStyle name="Normal 2 2 7 5 3" xfId="3835" xr:uid="{00000000-0005-0000-0000-0000F0370000}"/>
    <cellStyle name="Normal 2 2 7 5 3 2" xfId="8317" xr:uid="{00000000-0005-0000-0000-0000F1370000}"/>
    <cellStyle name="Normal 2 2 7 5 3 2 2" xfId="17347" xr:uid="{00000000-0005-0000-0000-0000F2370000}"/>
    <cellStyle name="Normal 2 2 7 5 3 2 2 2" xfId="37399" xr:uid="{00000000-0005-0000-0000-0000F3370000}"/>
    <cellStyle name="Normal 2 2 7 5 3 2 3" xfId="28369" xr:uid="{00000000-0005-0000-0000-0000F4370000}"/>
    <cellStyle name="Normal 2 2 7 5 3 3" xfId="12865" xr:uid="{00000000-0005-0000-0000-0000F5370000}"/>
    <cellStyle name="Normal 2 2 7 5 3 3 2" xfId="32917" xr:uid="{00000000-0005-0000-0000-0000F6370000}"/>
    <cellStyle name="Normal 2 2 7 5 3 4" xfId="23887" xr:uid="{00000000-0005-0000-0000-0000F7370000}"/>
    <cellStyle name="Normal 2 2 7 5 4" xfId="5329" xr:uid="{00000000-0005-0000-0000-0000F8370000}"/>
    <cellStyle name="Normal 2 2 7 5 4 2" xfId="14359" xr:uid="{00000000-0005-0000-0000-0000F9370000}"/>
    <cellStyle name="Normal 2 2 7 5 4 2 2" xfId="34411" xr:uid="{00000000-0005-0000-0000-0000FA370000}"/>
    <cellStyle name="Normal 2 2 7 5 4 3" xfId="25381" xr:uid="{00000000-0005-0000-0000-0000FB370000}"/>
    <cellStyle name="Normal 2 2 7 5 5" xfId="9877" xr:uid="{00000000-0005-0000-0000-0000FC370000}"/>
    <cellStyle name="Normal 2 2 7 5 5 2" xfId="29929" xr:uid="{00000000-0005-0000-0000-0000FD370000}"/>
    <cellStyle name="Normal 2 2 7 5 6" xfId="20899" xr:uid="{00000000-0005-0000-0000-0000FE370000}"/>
    <cellStyle name="Normal 2 2 7 6" xfId="1596" xr:uid="{00000000-0005-0000-0000-0000FF370000}"/>
    <cellStyle name="Normal 2 2 7 6 2" xfId="6078" xr:uid="{00000000-0005-0000-0000-000000380000}"/>
    <cellStyle name="Normal 2 2 7 6 2 2" xfId="15108" xr:uid="{00000000-0005-0000-0000-000001380000}"/>
    <cellStyle name="Normal 2 2 7 6 2 2 2" xfId="35160" xr:uid="{00000000-0005-0000-0000-000002380000}"/>
    <cellStyle name="Normal 2 2 7 6 2 3" xfId="26130" xr:uid="{00000000-0005-0000-0000-000003380000}"/>
    <cellStyle name="Normal 2 2 7 6 3" xfId="10626" xr:uid="{00000000-0005-0000-0000-000004380000}"/>
    <cellStyle name="Normal 2 2 7 6 3 2" xfId="30678" xr:uid="{00000000-0005-0000-0000-000005380000}"/>
    <cellStyle name="Normal 2 2 7 6 4" xfId="21648" xr:uid="{00000000-0005-0000-0000-000006380000}"/>
    <cellStyle name="Normal 2 2 7 7" xfId="3090" xr:uid="{00000000-0005-0000-0000-000007380000}"/>
    <cellStyle name="Normal 2 2 7 7 2" xfId="7572" xr:uid="{00000000-0005-0000-0000-000008380000}"/>
    <cellStyle name="Normal 2 2 7 7 2 2" xfId="16602" xr:uid="{00000000-0005-0000-0000-000009380000}"/>
    <cellStyle name="Normal 2 2 7 7 2 2 2" xfId="36654" xr:uid="{00000000-0005-0000-0000-00000A380000}"/>
    <cellStyle name="Normal 2 2 7 7 2 3" xfId="27624" xr:uid="{00000000-0005-0000-0000-00000B380000}"/>
    <cellStyle name="Normal 2 2 7 7 3" xfId="12120" xr:uid="{00000000-0005-0000-0000-00000C380000}"/>
    <cellStyle name="Normal 2 2 7 7 3 2" xfId="32172" xr:uid="{00000000-0005-0000-0000-00000D380000}"/>
    <cellStyle name="Normal 2 2 7 7 4" xfId="23142" xr:uid="{00000000-0005-0000-0000-00000E380000}"/>
    <cellStyle name="Normal 2 2 7 8" xfId="4584" xr:uid="{00000000-0005-0000-0000-00000F380000}"/>
    <cellStyle name="Normal 2 2 7 8 2" xfId="13614" xr:uid="{00000000-0005-0000-0000-000010380000}"/>
    <cellStyle name="Normal 2 2 7 8 2 2" xfId="33666" xr:uid="{00000000-0005-0000-0000-000011380000}"/>
    <cellStyle name="Normal 2 2 7 8 3" xfId="24636" xr:uid="{00000000-0005-0000-0000-000012380000}"/>
    <cellStyle name="Normal 2 2 7 9" xfId="9132" xr:uid="{00000000-0005-0000-0000-000013380000}"/>
    <cellStyle name="Normal 2 2 7 9 2" xfId="29184" xr:uid="{00000000-0005-0000-0000-000014380000}"/>
    <cellStyle name="Normal 2 2 8" xfId="128" xr:uid="{00000000-0005-0000-0000-000015380000}"/>
    <cellStyle name="Normal 2 2 8 10" xfId="20180" xr:uid="{00000000-0005-0000-0000-000016380000}"/>
    <cellStyle name="Normal 2 2 8 2" xfId="314" xr:uid="{00000000-0005-0000-0000-000017380000}"/>
    <cellStyle name="Normal 2 2 8 2 2" xfId="1057" xr:uid="{00000000-0005-0000-0000-000018380000}"/>
    <cellStyle name="Normal 2 2 8 2 2 2" xfId="2551" xr:uid="{00000000-0005-0000-0000-000019380000}"/>
    <cellStyle name="Normal 2 2 8 2 2 2 2" xfId="7033" xr:uid="{00000000-0005-0000-0000-00001A380000}"/>
    <cellStyle name="Normal 2 2 8 2 2 2 2 2" xfId="16063" xr:uid="{00000000-0005-0000-0000-00001B380000}"/>
    <cellStyle name="Normal 2 2 8 2 2 2 2 2 2" xfId="36115" xr:uid="{00000000-0005-0000-0000-00001C380000}"/>
    <cellStyle name="Normal 2 2 8 2 2 2 2 3" xfId="27085" xr:uid="{00000000-0005-0000-0000-00001D380000}"/>
    <cellStyle name="Normal 2 2 8 2 2 2 3" xfId="11581" xr:uid="{00000000-0005-0000-0000-00001E380000}"/>
    <cellStyle name="Normal 2 2 8 2 2 2 3 2" xfId="31633" xr:uid="{00000000-0005-0000-0000-00001F380000}"/>
    <cellStyle name="Normal 2 2 8 2 2 2 4" xfId="22603" xr:uid="{00000000-0005-0000-0000-000020380000}"/>
    <cellStyle name="Normal 2 2 8 2 2 3" xfId="4045" xr:uid="{00000000-0005-0000-0000-000021380000}"/>
    <cellStyle name="Normal 2 2 8 2 2 3 2" xfId="8527" xr:uid="{00000000-0005-0000-0000-000022380000}"/>
    <cellStyle name="Normal 2 2 8 2 2 3 2 2" xfId="17557" xr:uid="{00000000-0005-0000-0000-000023380000}"/>
    <cellStyle name="Normal 2 2 8 2 2 3 2 2 2" xfId="37609" xr:uid="{00000000-0005-0000-0000-000024380000}"/>
    <cellStyle name="Normal 2 2 8 2 2 3 2 3" xfId="28579" xr:uid="{00000000-0005-0000-0000-000025380000}"/>
    <cellStyle name="Normal 2 2 8 2 2 3 3" xfId="13075" xr:uid="{00000000-0005-0000-0000-000026380000}"/>
    <cellStyle name="Normal 2 2 8 2 2 3 3 2" xfId="33127" xr:uid="{00000000-0005-0000-0000-000027380000}"/>
    <cellStyle name="Normal 2 2 8 2 2 3 4" xfId="24097" xr:uid="{00000000-0005-0000-0000-000028380000}"/>
    <cellStyle name="Normal 2 2 8 2 2 4" xfId="5539" xr:uid="{00000000-0005-0000-0000-000029380000}"/>
    <cellStyle name="Normal 2 2 8 2 2 4 2" xfId="14569" xr:uid="{00000000-0005-0000-0000-00002A380000}"/>
    <cellStyle name="Normal 2 2 8 2 2 4 2 2" xfId="34621" xr:uid="{00000000-0005-0000-0000-00002B380000}"/>
    <cellStyle name="Normal 2 2 8 2 2 4 3" xfId="25591" xr:uid="{00000000-0005-0000-0000-00002C380000}"/>
    <cellStyle name="Normal 2 2 8 2 2 5" xfId="10087" xr:uid="{00000000-0005-0000-0000-00002D380000}"/>
    <cellStyle name="Normal 2 2 8 2 2 5 2" xfId="30139" xr:uid="{00000000-0005-0000-0000-00002E380000}"/>
    <cellStyle name="Normal 2 2 8 2 2 6" xfId="21109" xr:uid="{00000000-0005-0000-0000-00002F380000}"/>
    <cellStyle name="Normal 2 2 8 2 3" xfId="1808" xr:uid="{00000000-0005-0000-0000-000030380000}"/>
    <cellStyle name="Normal 2 2 8 2 3 2" xfId="6290" xr:uid="{00000000-0005-0000-0000-000031380000}"/>
    <cellStyle name="Normal 2 2 8 2 3 2 2" xfId="15320" xr:uid="{00000000-0005-0000-0000-000032380000}"/>
    <cellStyle name="Normal 2 2 8 2 3 2 2 2" xfId="35372" xr:uid="{00000000-0005-0000-0000-000033380000}"/>
    <cellStyle name="Normal 2 2 8 2 3 2 3" xfId="26342" xr:uid="{00000000-0005-0000-0000-000034380000}"/>
    <cellStyle name="Normal 2 2 8 2 3 3" xfId="10838" xr:uid="{00000000-0005-0000-0000-000035380000}"/>
    <cellStyle name="Normal 2 2 8 2 3 3 2" xfId="30890" xr:uid="{00000000-0005-0000-0000-000036380000}"/>
    <cellStyle name="Normal 2 2 8 2 3 4" xfId="21860" xr:uid="{00000000-0005-0000-0000-000037380000}"/>
    <cellStyle name="Normal 2 2 8 2 4" xfId="3302" xr:uid="{00000000-0005-0000-0000-000038380000}"/>
    <cellStyle name="Normal 2 2 8 2 4 2" xfId="7784" xr:uid="{00000000-0005-0000-0000-000039380000}"/>
    <cellStyle name="Normal 2 2 8 2 4 2 2" xfId="16814" xr:uid="{00000000-0005-0000-0000-00003A380000}"/>
    <cellStyle name="Normal 2 2 8 2 4 2 2 2" xfId="36866" xr:uid="{00000000-0005-0000-0000-00003B380000}"/>
    <cellStyle name="Normal 2 2 8 2 4 2 3" xfId="27836" xr:uid="{00000000-0005-0000-0000-00003C380000}"/>
    <cellStyle name="Normal 2 2 8 2 4 3" xfId="12332" xr:uid="{00000000-0005-0000-0000-00003D380000}"/>
    <cellStyle name="Normal 2 2 8 2 4 3 2" xfId="32384" xr:uid="{00000000-0005-0000-0000-00003E380000}"/>
    <cellStyle name="Normal 2 2 8 2 4 4" xfId="23354" xr:uid="{00000000-0005-0000-0000-00003F380000}"/>
    <cellStyle name="Normal 2 2 8 2 5" xfId="4796" xr:uid="{00000000-0005-0000-0000-000040380000}"/>
    <cellStyle name="Normal 2 2 8 2 5 2" xfId="13826" xr:uid="{00000000-0005-0000-0000-000041380000}"/>
    <cellStyle name="Normal 2 2 8 2 5 2 2" xfId="33878" xr:uid="{00000000-0005-0000-0000-000042380000}"/>
    <cellStyle name="Normal 2 2 8 2 5 3" xfId="24848" xr:uid="{00000000-0005-0000-0000-000043380000}"/>
    <cellStyle name="Normal 2 2 8 2 6" xfId="9344" xr:uid="{00000000-0005-0000-0000-000044380000}"/>
    <cellStyle name="Normal 2 2 8 2 6 2" xfId="29396" xr:uid="{00000000-0005-0000-0000-000045380000}"/>
    <cellStyle name="Normal 2 2 8 2 7" xfId="20366" xr:uid="{00000000-0005-0000-0000-000046380000}"/>
    <cellStyle name="Normal 2 2 8 3" xfId="500" xr:uid="{00000000-0005-0000-0000-000047380000}"/>
    <cellStyle name="Normal 2 2 8 3 2" xfId="1247" xr:uid="{00000000-0005-0000-0000-000048380000}"/>
    <cellStyle name="Normal 2 2 8 3 2 2" xfId="2741" xr:uid="{00000000-0005-0000-0000-000049380000}"/>
    <cellStyle name="Normal 2 2 8 3 2 2 2" xfId="7223" xr:uid="{00000000-0005-0000-0000-00004A380000}"/>
    <cellStyle name="Normal 2 2 8 3 2 2 2 2" xfId="16253" xr:uid="{00000000-0005-0000-0000-00004B380000}"/>
    <cellStyle name="Normal 2 2 8 3 2 2 2 2 2" xfId="36305" xr:uid="{00000000-0005-0000-0000-00004C380000}"/>
    <cellStyle name="Normal 2 2 8 3 2 2 2 3" xfId="27275" xr:uid="{00000000-0005-0000-0000-00004D380000}"/>
    <cellStyle name="Normal 2 2 8 3 2 2 3" xfId="11771" xr:uid="{00000000-0005-0000-0000-00004E380000}"/>
    <cellStyle name="Normal 2 2 8 3 2 2 3 2" xfId="31823" xr:uid="{00000000-0005-0000-0000-00004F380000}"/>
    <cellStyle name="Normal 2 2 8 3 2 2 4" xfId="22793" xr:uid="{00000000-0005-0000-0000-000050380000}"/>
    <cellStyle name="Normal 2 2 8 3 2 3" xfId="4235" xr:uid="{00000000-0005-0000-0000-000051380000}"/>
    <cellStyle name="Normal 2 2 8 3 2 3 2" xfId="8717" xr:uid="{00000000-0005-0000-0000-000052380000}"/>
    <cellStyle name="Normal 2 2 8 3 2 3 2 2" xfId="17747" xr:uid="{00000000-0005-0000-0000-000053380000}"/>
    <cellStyle name="Normal 2 2 8 3 2 3 2 2 2" xfId="37799" xr:uid="{00000000-0005-0000-0000-000054380000}"/>
    <cellStyle name="Normal 2 2 8 3 2 3 2 3" xfId="28769" xr:uid="{00000000-0005-0000-0000-000055380000}"/>
    <cellStyle name="Normal 2 2 8 3 2 3 3" xfId="13265" xr:uid="{00000000-0005-0000-0000-000056380000}"/>
    <cellStyle name="Normal 2 2 8 3 2 3 3 2" xfId="33317" xr:uid="{00000000-0005-0000-0000-000057380000}"/>
    <cellStyle name="Normal 2 2 8 3 2 3 4" xfId="24287" xr:uid="{00000000-0005-0000-0000-000058380000}"/>
    <cellStyle name="Normal 2 2 8 3 2 4" xfId="5729" xr:uid="{00000000-0005-0000-0000-000059380000}"/>
    <cellStyle name="Normal 2 2 8 3 2 4 2" xfId="14759" xr:uid="{00000000-0005-0000-0000-00005A380000}"/>
    <cellStyle name="Normal 2 2 8 3 2 4 2 2" xfId="34811" xr:uid="{00000000-0005-0000-0000-00005B380000}"/>
    <cellStyle name="Normal 2 2 8 3 2 4 3" xfId="25781" xr:uid="{00000000-0005-0000-0000-00005C380000}"/>
    <cellStyle name="Normal 2 2 8 3 2 5" xfId="10277" xr:uid="{00000000-0005-0000-0000-00005D380000}"/>
    <cellStyle name="Normal 2 2 8 3 2 5 2" xfId="30329" xr:uid="{00000000-0005-0000-0000-00005E380000}"/>
    <cellStyle name="Normal 2 2 8 3 2 6" xfId="21299" xr:uid="{00000000-0005-0000-0000-00005F380000}"/>
    <cellStyle name="Normal 2 2 8 3 3" xfId="1994" xr:uid="{00000000-0005-0000-0000-000060380000}"/>
    <cellStyle name="Normal 2 2 8 3 3 2" xfId="6476" xr:uid="{00000000-0005-0000-0000-000061380000}"/>
    <cellStyle name="Normal 2 2 8 3 3 2 2" xfId="15506" xr:uid="{00000000-0005-0000-0000-000062380000}"/>
    <cellStyle name="Normal 2 2 8 3 3 2 2 2" xfId="35558" xr:uid="{00000000-0005-0000-0000-000063380000}"/>
    <cellStyle name="Normal 2 2 8 3 3 2 3" xfId="26528" xr:uid="{00000000-0005-0000-0000-000064380000}"/>
    <cellStyle name="Normal 2 2 8 3 3 3" xfId="11024" xr:uid="{00000000-0005-0000-0000-000065380000}"/>
    <cellStyle name="Normal 2 2 8 3 3 3 2" xfId="31076" xr:uid="{00000000-0005-0000-0000-000066380000}"/>
    <cellStyle name="Normal 2 2 8 3 3 4" xfId="22046" xr:uid="{00000000-0005-0000-0000-000067380000}"/>
    <cellStyle name="Normal 2 2 8 3 4" xfId="3488" xr:uid="{00000000-0005-0000-0000-000068380000}"/>
    <cellStyle name="Normal 2 2 8 3 4 2" xfId="7970" xr:uid="{00000000-0005-0000-0000-000069380000}"/>
    <cellStyle name="Normal 2 2 8 3 4 2 2" xfId="17000" xr:uid="{00000000-0005-0000-0000-00006A380000}"/>
    <cellStyle name="Normal 2 2 8 3 4 2 2 2" xfId="37052" xr:uid="{00000000-0005-0000-0000-00006B380000}"/>
    <cellStyle name="Normal 2 2 8 3 4 2 3" xfId="28022" xr:uid="{00000000-0005-0000-0000-00006C380000}"/>
    <cellStyle name="Normal 2 2 8 3 4 3" xfId="12518" xr:uid="{00000000-0005-0000-0000-00006D380000}"/>
    <cellStyle name="Normal 2 2 8 3 4 3 2" xfId="32570" xr:uid="{00000000-0005-0000-0000-00006E380000}"/>
    <cellStyle name="Normal 2 2 8 3 4 4" xfId="23540" xr:uid="{00000000-0005-0000-0000-00006F380000}"/>
    <cellStyle name="Normal 2 2 8 3 5" xfId="4982" xr:uid="{00000000-0005-0000-0000-000070380000}"/>
    <cellStyle name="Normal 2 2 8 3 5 2" xfId="14012" xr:uid="{00000000-0005-0000-0000-000071380000}"/>
    <cellStyle name="Normal 2 2 8 3 5 2 2" xfId="34064" xr:uid="{00000000-0005-0000-0000-000072380000}"/>
    <cellStyle name="Normal 2 2 8 3 5 3" xfId="25034" xr:uid="{00000000-0005-0000-0000-000073380000}"/>
    <cellStyle name="Normal 2 2 8 3 6" xfId="9530" xr:uid="{00000000-0005-0000-0000-000074380000}"/>
    <cellStyle name="Normal 2 2 8 3 6 2" xfId="29582" xr:uid="{00000000-0005-0000-0000-000075380000}"/>
    <cellStyle name="Normal 2 2 8 3 7" xfId="20552" xr:uid="{00000000-0005-0000-0000-000076380000}"/>
    <cellStyle name="Normal 2 2 8 4" xfId="686" xr:uid="{00000000-0005-0000-0000-000077380000}"/>
    <cellStyle name="Normal 2 2 8 4 2" xfId="1433" xr:uid="{00000000-0005-0000-0000-000078380000}"/>
    <cellStyle name="Normal 2 2 8 4 2 2" xfId="2927" xr:uid="{00000000-0005-0000-0000-000079380000}"/>
    <cellStyle name="Normal 2 2 8 4 2 2 2" xfId="7409" xr:uid="{00000000-0005-0000-0000-00007A380000}"/>
    <cellStyle name="Normal 2 2 8 4 2 2 2 2" xfId="16439" xr:uid="{00000000-0005-0000-0000-00007B380000}"/>
    <cellStyle name="Normal 2 2 8 4 2 2 2 2 2" xfId="36491" xr:uid="{00000000-0005-0000-0000-00007C380000}"/>
    <cellStyle name="Normal 2 2 8 4 2 2 2 3" xfId="27461" xr:uid="{00000000-0005-0000-0000-00007D380000}"/>
    <cellStyle name="Normal 2 2 8 4 2 2 3" xfId="11957" xr:uid="{00000000-0005-0000-0000-00007E380000}"/>
    <cellStyle name="Normal 2 2 8 4 2 2 3 2" xfId="32009" xr:uid="{00000000-0005-0000-0000-00007F380000}"/>
    <cellStyle name="Normal 2 2 8 4 2 2 4" xfId="22979" xr:uid="{00000000-0005-0000-0000-000080380000}"/>
    <cellStyle name="Normal 2 2 8 4 2 3" xfId="4421" xr:uid="{00000000-0005-0000-0000-000081380000}"/>
    <cellStyle name="Normal 2 2 8 4 2 3 2" xfId="8903" xr:uid="{00000000-0005-0000-0000-000082380000}"/>
    <cellStyle name="Normal 2 2 8 4 2 3 2 2" xfId="17933" xr:uid="{00000000-0005-0000-0000-000083380000}"/>
    <cellStyle name="Normal 2 2 8 4 2 3 2 2 2" xfId="37985" xr:uid="{00000000-0005-0000-0000-000084380000}"/>
    <cellStyle name="Normal 2 2 8 4 2 3 2 3" xfId="28955" xr:uid="{00000000-0005-0000-0000-000085380000}"/>
    <cellStyle name="Normal 2 2 8 4 2 3 3" xfId="13451" xr:uid="{00000000-0005-0000-0000-000086380000}"/>
    <cellStyle name="Normal 2 2 8 4 2 3 3 2" xfId="33503" xr:uid="{00000000-0005-0000-0000-000087380000}"/>
    <cellStyle name="Normal 2 2 8 4 2 3 4" xfId="24473" xr:uid="{00000000-0005-0000-0000-000088380000}"/>
    <cellStyle name="Normal 2 2 8 4 2 4" xfId="5915" xr:uid="{00000000-0005-0000-0000-000089380000}"/>
    <cellStyle name="Normal 2 2 8 4 2 4 2" xfId="14945" xr:uid="{00000000-0005-0000-0000-00008A380000}"/>
    <cellStyle name="Normal 2 2 8 4 2 4 2 2" xfId="34997" xr:uid="{00000000-0005-0000-0000-00008B380000}"/>
    <cellStyle name="Normal 2 2 8 4 2 4 3" xfId="25967" xr:uid="{00000000-0005-0000-0000-00008C380000}"/>
    <cellStyle name="Normal 2 2 8 4 2 5" xfId="10463" xr:uid="{00000000-0005-0000-0000-00008D380000}"/>
    <cellStyle name="Normal 2 2 8 4 2 5 2" xfId="30515" xr:uid="{00000000-0005-0000-0000-00008E380000}"/>
    <cellStyle name="Normal 2 2 8 4 2 6" xfId="21485" xr:uid="{00000000-0005-0000-0000-00008F380000}"/>
    <cellStyle name="Normal 2 2 8 4 3" xfId="2180" xr:uid="{00000000-0005-0000-0000-000090380000}"/>
    <cellStyle name="Normal 2 2 8 4 3 2" xfId="6662" xr:uid="{00000000-0005-0000-0000-000091380000}"/>
    <cellStyle name="Normal 2 2 8 4 3 2 2" xfId="15692" xr:uid="{00000000-0005-0000-0000-000092380000}"/>
    <cellStyle name="Normal 2 2 8 4 3 2 2 2" xfId="35744" xr:uid="{00000000-0005-0000-0000-000093380000}"/>
    <cellStyle name="Normal 2 2 8 4 3 2 3" xfId="26714" xr:uid="{00000000-0005-0000-0000-000094380000}"/>
    <cellStyle name="Normal 2 2 8 4 3 3" xfId="11210" xr:uid="{00000000-0005-0000-0000-000095380000}"/>
    <cellStyle name="Normal 2 2 8 4 3 3 2" xfId="31262" xr:uid="{00000000-0005-0000-0000-000096380000}"/>
    <cellStyle name="Normal 2 2 8 4 3 4" xfId="22232" xr:uid="{00000000-0005-0000-0000-000097380000}"/>
    <cellStyle name="Normal 2 2 8 4 4" xfId="3674" xr:uid="{00000000-0005-0000-0000-000098380000}"/>
    <cellStyle name="Normal 2 2 8 4 4 2" xfId="8156" xr:uid="{00000000-0005-0000-0000-000099380000}"/>
    <cellStyle name="Normal 2 2 8 4 4 2 2" xfId="17186" xr:uid="{00000000-0005-0000-0000-00009A380000}"/>
    <cellStyle name="Normal 2 2 8 4 4 2 2 2" xfId="37238" xr:uid="{00000000-0005-0000-0000-00009B380000}"/>
    <cellStyle name="Normal 2 2 8 4 4 2 3" xfId="28208" xr:uid="{00000000-0005-0000-0000-00009C380000}"/>
    <cellStyle name="Normal 2 2 8 4 4 3" xfId="12704" xr:uid="{00000000-0005-0000-0000-00009D380000}"/>
    <cellStyle name="Normal 2 2 8 4 4 3 2" xfId="32756" xr:uid="{00000000-0005-0000-0000-00009E380000}"/>
    <cellStyle name="Normal 2 2 8 4 4 4" xfId="23726" xr:uid="{00000000-0005-0000-0000-00009F380000}"/>
    <cellStyle name="Normal 2 2 8 4 5" xfId="5168" xr:uid="{00000000-0005-0000-0000-0000A0380000}"/>
    <cellStyle name="Normal 2 2 8 4 5 2" xfId="14198" xr:uid="{00000000-0005-0000-0000-0000A1380000}"/>
    <cellStyle name="Normal 2 2 8 4 5 2 2" xfId="34250" xr:uid="{00000000-0005-0000-0000-0000A2380000}"/>
    <cellStyle name="Normal 2 2 8 4 5 3" xfId="25220" xr:uid="{00000000-0005-0000-0000-0000A3380000}"/>
    <cellStyle name="Normal 2 2 8 4 6" xfId="9716" xr:uid="{00000000-0005-0000-0000-0000A4380000}"/>
    <cellStyle name="Normal 2 2 8 4 6 2" xfId="29768" xr:uid="{00000000-0005-0000-0000-0000A5380000}"/>
    <cellStyle name="Normal 2 2 8 4 7" xfId="20738" xr:uid="{00000000-0005-0000-0000-0000A6380000}"/>
    <cellStyle name="Normal 2 2 8 5" xfId="873" xr:uid="{00000000-0005-0000-0000-0000A7380000}"/>
    <cellStyle name="Normal 2 2 8 5 2" xfId="2367" xr:uid="{00000000-0005-0000-0000-0000A8380000}"/>
    <cellStyle name="Normal 2 2 8 5 2 2" xfId="6849" xr:uid="{00000000-0005-0000-0000-0000A9380000}"/>
    <cellStyle name="Normal 2 2 8 5 2 2 2" xfId="15879" xr:uid="{00000000-0005-0000-0000-0000AA380000}"/>
    <cellStyle name="Normal 2 2 8 5 2 2 2 2" xfId="35931" xr:uid="{00000000-0005-0000-0000-0000AB380000}"/>
    <cellStyle name="Normal 2 2 8 5 2 2 3" xfId="26901" xr:uid="{00000000-0005-0000-0000-0000AC380000}"/>
    <cellStyle name="Normal 2 2 8 5 2 3" xfId="11397" xr:uid="{00000000-0005-0000-0000-0000AD380000}"/>
    <cellStyle name="Normal 2 2 8 5 2 3 2" xfId="31449" xr:uid="{00000000-0005-0000-0000-0000AE380000}"/>
    <cellStyle name="Normal 2 2 8 5 2 4" xfId="22419" xr:uid="{00000000-0005-0000-0000-0000AF380000}"/>
    <cellStyle name="Normal 2 2 8 5 3" xfId="3861" xr:uid="{00000000-0005-0000-0000-0000B0380000}"/>
    <cellStyle name="Normal 2 2 8 5 3 2" xfId="8343" xr:uid="{00000000-0005-0000-0000-0000B1380000}"/>
    <cellStyle name="Normal 2 2 8 5 3 2 2" xfId="17373" xr:uid="{00000000-0005-0000-0000-0000B2380000}"/>
    <cellStyle name="Normal 2 2 8 5 3 2 2 2" xfId="37425" xr:uid="{00000000-0005-0000-0000-0000B3380000}"/>
    <cellStyle name="Normal 2 2 8 5 3 2 3" xfId="28395" xr:uid="{00000000-0005-0000-0000-0000B4380000}"/>
    <cellStyle name="Normal 2 2 8 5 3 3" xfId="12891" xr:uid="{00000000-0005-0000-0000-0000B5380000}"/>
    <cellStyle name="Normal 2 2 8 5 3 3 2" xfId="32943" xr:uid="{00000000-0005-0000-0000-0000B6380000}"/>
    <cellStyle name="Normal 2 2 8 5 3 4" xfId="23913" xr:uid="{00000000-0005-0000-0000-0000B7380000}"/>
    <cellStyle name="Normal 2 2 8 5 4" xfId="5355" xr:uid="{00000000-0005-0000-0000-0000B8380000}"/>
    <cellStyle name="Normal 2 2 8 5 4 2" xfId="14385" xr:uid="{00000000-0005-0000-0000-0000B9380000}"/>
    <cellStyle name="Normal 2 2 8 5 4 2 2" xfId="34437" xr:uid="{00000000-0005-0000-0000-0000BA380000}"/>
    <cellStyle name="Normal 2 2 8 5 4 3" xfId="25407" xr:uid="{00000000-0005-0000-0000-0000BB380000}"/>
    <cellStyle name="Normal 2 2 8 5 5" xfId="9903" xr:uid="{00000000-0005-0000-0000-0000BC380000}"/>
    <cellStyle name="Normal 2 2 8 5 5 2" xfId="29955" xr:uid="{00000000-0005-0000-0000-0000BD380000}"/>
    <cellStyle name="Normal 2 2 8 5 6" xfId="20925" xr:uid="{00000000-0005-0000-0000-0000BE380000}"/>
    <cellStyle name="Normal 2 2 8 6" xfId="1622" xr:uid="{00000000-0005-0000-0000-0000BF380000}"/>
    <cellStyle name="Normal 2 2 8 6 2" xfId="6104" xr:uid="{00000000-0005-0000-0000-0000C0380000}"/>
    <cellStyle name="Normal 2 2 8 6 2 2" xfId="15134" xr:uid="{00000000-0005-0000-0000-0000C1380000}"/>
    <cellStyle name="Normal 2 2 8 6 2 2 2" xfId="35186" xr:uid="{00000000-0005-0000-0000-0000C2380000}"/>
    <cellStyle name="Normal 2 2 8 6 2 3" xfId="26156" xr:uid="{00000000-0005-0000-0000-0000C3380000}"/>
    <cellStyle name="Normal 2 2 8 6 3" xfId="10652" xr:uid="{00000000-0005-0000-0000-0000C4380000}"/>
    <cellStyle name="Normal 2 2 8 6 3 2" xfId="30704" xr:uid="{00000000-0005-0000-0000-0000C5380000}"/>
    <cellStyle name="Normal 2 2 8 6 4" xfId="21674" xr:uid="{00000000-0005-0000-0000-0000C6380000}"/>
    <cellStyle name="Normal 2 2 8 7" xfId="3116" xr:uid="{00000000-0005-0000-0000-0000C7380000}"/>
    <cellStyle name="Normal 2 2 8 7 2" xfId="7598" xr:uid="{00000000-0005-0000-0000-0000C8380000}"/>
    <cellStyle name="Normal 2 2 8 7 2 2" xfId="16628" xr:uid="{00000000-0005-0000-0000-0000C9380000}"/>
    <cellStyle name="Normal 2 2 8 7 2 2 2" xfId="36680" xr:uid="{00000000-0005-0000-0000-0000CA380000}"/>
    <cellStyle name="Normal 2 2 8 7 2 3" xfId="27650" xr:uid="{00000000-0005-0000-0000-0000CB380000}"/>
    <cellStyle name="Normal 2 2 8 7 3" xfId="12146" xr:uid="{00000000-0005-0000-0000-0000CC380000}"/>
    <cellStyle name="Normal 2 2 8 7 3 2" xfId="32198" xr:uid="{00000000-0005-0000-0000-0000CD380000}"/>
    <cellStyle name="Normal 2 2 8 7 4" xfId="23168" xr:uid="{00000000-0005-0000-0000-0000CE380000}"/>
    <cellStyle name="Normal 2 2 8 8" xfId="4610" xr:uid="{00000000-0005-0000-0000-0000CF380000}"/>
    <cellStyle name="Normal 2 2 8 8 2" xfId="13640" xr:uid="{00000000-0005-0000-0000-0000D0380000}"/>
    <cellStyle name="Normal 2 2 8 8 2 2" xfId="33692" xr:uid="{00000000-0005-0000-0000-0000D1380000}"/>
    <cellStyle name="Normal 2 2 8 8 3" xfId="24662" xr:uid="{00000000-0005-0000-0000-0000D2380000}"/>
    <cellStyle name="Normal 2 2 8 9" xfId="9158" xr:uid="{00000000-0005-0000-0000-0000D3380000}"/>
    <cellStyle name="Normal 2 2 8 9 2" xfId="29210" xr:uid="{00000000-0005-0000-0000-0000D4380000}"/>
    <cellStyle name="Normal 2 2 9" xfId="151" xr:uid="{00000000-0005-0000-0000-0000D5380000}"/>
    <cellStyle name="Normal 2 2 9 10" xfId="20203" xr:uid="{00000000-0005-0000-0000-0000D6380000}"/>
    <cellStyle name="Normal 2 2 9 2" xfId="337" xr:uid="{00000000-0005-0000-0000-0000D7380000}"/>
    <cellStyle name="Normal 2 2 9 2 2" xfId="1080" xr:uid="{00000000-0005-0000-0000-0000D8380000}"/>
    <cellStyle name="Normal 2 2 9 2 2 2" xfId="2574" xr:uid="{00000000-0005-0000-0000-0000D9380000}"/>
    <cellStyle name="Normal 2 2 9 2 2 2 2" xfId="7056" xr:uid="{00000000-0005-0000-0000-0000DA380000}"/>
    <cellStyle name="Normal 2 2 9 2 2 2 2 2" xfId="16086" xr:uid="{00000000-0005-0000-0000-0000DB380000}"/>
    <cellStyle name="Normal 2 2 9 2 2 2 2 2 2" xfId="36138" xr:uid="{00000000-0005-0000-0000-0000DC380000}"/>
    <cellStyle name="Normal 2 2 9 2 2 2 2 3" xfId="27108" xr:uid="{00000000-0005-0000-0000-0000DD380000}"/>
    <cellStyle name="Normal 2 2 9 2 2 2 3" xfId="11604" xr:uid="{00000000-0005-0000-0000-0000DE380000}"/>
    <cellStyle name="Normal 2 2 9 2 2 2 3 2" xfId="31656" xr:uid="{00000000-0005-0000-0000-0000DF380000}"/>
    <cellStyle name="Normal 2 2 9 2 2 2 4" xfId="22626" xr:uid="{00000000-0005-0000-0000-0000E0380000}"/>
    <cellStyle name="Normal 2 2 9 2 2 3" xfId="4068" xr:uid="{00000000-0005-0000-0000-0000E1380000}"/>
    <cellStyle name="Normal 2 2 9 2 2 3 2" xfId="8550" xr:uid="{00000000-0005-0000-0000-0000E2380000}"/>
    <cellStyle name="Normal 2 2 9 2 2 3 2 2" xfId="17580" xr:uid="{00000000-0005-0000-0000-0000E3380000}"/>
    <cellStyle name="Normal 2 2 9 2 2 3 2 2 2" xfId="37632" xr:uid="{00000000-0005-0000-0000-0000E4380000}"/>
    <cellStyle name="Normal 2 2 9 2 2 3 2 3" xfId="28602" xr:uid="{00000000-0005-0000-0000-0000E5380000}"/>
    <cellStyle name="Normal 2 2 9 2 2 3 3" xfId="13098" xr:uid="{00000000-0005-0000-0000-0000E6380000}"/>
    <cellStyle name="Normal 2 2 9 2 2 3 3 2" xfId="33150" xr:uid="{00000000-0005-0000-0000-0000E7380000}"/>
    <cellStyle name="Normal 2 2 9 2 2 3 4" xfId="24120" xr:uid="{00000000-0005-0000-0000-0000E8380000}"/>
    <cellStyle name="Normal 2 2 9 2 2 4" xfId="5562" xr:uid="{00000000-0005-0000-0000-0000E9380000}"/>
    <cellStyle name="Normal 2 2 9 2 2 4 2" xfId="14592" xr:uid="{00000000-0005-0000-0000-0000EA380000}"/>
    <cellStyle name="Normal 2 2 9 2 2 4 2 2" xfId="34644" xr:uid="{00000000-0005-0000-0000-0000EB380000}"/>
    <cellStyle name="Normal 2 2 9 2 2 4 3" xfId="25614" xr:uid="{00000000-0005-0000-0000-0000EC380000}"/>
    <cellStyle name="Normal 2 2 9 2 2 5" xfId="10110" xr:uid="{00000000-0005-0000-0000-0000ED380000}"/>
    <cellStyle name="Normal 2 2 9 2 2 5 2" xfId="30162" xr:uid="{00000000-0005-0000-0000-0000EE380000}"/>
    <cellStyle name="Normal 2 2 9 2 2 6" xfId="21132" xr:uid="{00000000-0005-0000-0000-0000EF380000}"/>
    <cellStyle name="Normal 2 2 9 2 3" xfId="1831" xr:uid="{00000000-0005-0000-0000-0000F0380000}"/>
    <cellStyle name="Normal 2 2 9 2 3 2" xfId="6313" xr:uid="{00000000-0005-0000-0000-0000F1380000}"/>
    <cellStyle name="Normal 2 2 9 2 3 2 2" xfId="15343" xr:uid="{00000000-0005-0000-0000-0000F2380000}"/>
    <cellStyle name="Normal 2 2 9 2 3 2 2 2" xfId="35395" xr:uid="{00000000-0005-0000-0000-0000F3380000}"/>
    <cellStyle name="Normal 2 2 9 2 3 2 3" xfId="26365" xr:uid="{00000000-0005-0000-0000-0000F4380000}"/>
    <cellStyle name="Normal 2 2 9 2 3 3" xfId="10861" xr:uid="{00000000-0005-0000-0000-0000F5380000}"/>
    <cellStyle name="Normal 2 2 9 2 3 3 2" xfId="30913" xr:uid="{00000000-0005-0000-0000-0000F6380000}"/>
    <cellStyle name="Normal 2 2 9 2 3 4" xfId="21883" xr:uid="{00000000-0005-0000-0000-0000F7380000}"/>
    <cellStyle name="Normal 2 2 9 2 4" xfId="3325" xr:uid="{00000000-0005-0000-0000-0000F8380000}"/>
    <cellStyle name="Normal 2 2 9 2 4 2" xfId="7807" xr:uid="{00000000-0005-0000-0000-0000F9380000}"/>
    <cellStyle name="Normal 2 2 9 2 4 2 2" xfId="16837" xr:uid="{00000000-0005-0000-0000-0000FA380000}"/>
    <cellStyle name="Normal 2 2 9 2 4 2 2 2" xfId="36889" xr:uid="{00000000-0005-0000-0000-0000FB380000}"/>
    <cellStyle name="Normal 2 2 9 2 4 2 3" xfId="27859" xr:uid="{00000000-0005-0000-0000-0000FC380000}"/>
    <cellStyle name="Normal 2 2 9 2 4 3" xfId="12355" xr:uid="{00000000-0005-0000-0000-0000FD380000}"/>
    <cellStyle name="Normal 2 2 9 2 4 3 2" xfId="32407" xr:uid="{00000000-0005-0000-0000-0000FE380000}"/>
    <cellStyle name="Normal 2 2 9 2 4 4" xfId="23377" xr:uid="{00000000-0005-0000-0000-0000FF380000}"/>
    <cellStyle name="Normal 2 2 9 2 5" xfId="4819" xr:uid="{00000000-0005-0000-0000-000000390000}"/>
    <cellStyle name="Normal 2 2 9 2 5 2" xfId="13849" xr:uid="{00000000-0005-0000-0000-000001390000}"/>
    <cellStyle name="Normal 2 2 9 2 5 2 2" xfId="33901" xr:uid="{00000000-0005-0000-0000-000002390000}"/>
    <cellStyle name="Normal 2 2 9 2 5 3" xfId="24871" xr:uid="{00000000-0005-0000-0000-000003390000}"/>
    <cellStyle name="Normal 2 2 9 2 6" xfId="9367" xr:uid="{00000000-0005-0000-0000-000004390000}"/>
    <cellStyle name="Normal 2 2 9 2 6 2" xfId="29419" xr:uid="{00000000-0005-0000-0000-000005390000}"/>
    <cellStyle name="Normal 2 2 9 2 7" xfId="20389" xr:uid="{00000000-0005-0000-0000-000006390000}"/>
    <cellStyle name="Normal 2 2 9 3" xfId="523" xr:uid="{00000000-0005-0000-0000-000007390000}"/>
    <cellStyle name="Normal 2 2 9 3 2" xfId="1270" xr:uid="{00000000-0005-0000-0000-000008390000}"/>
    <cellStyle name="Normal 2 2 9 3 2 2" xfId="2764" xr:uid="{00000000-0005-0000-0000-000009390000}"/>
    <cellStyle name="Normal 2 2 9 3 2 2 2" xfId="7246" xr:uid="{00000000-0005-0000-0000-00000A390000}"/>
    <cellStyle name="Normal 2 2 9 3 2 2 2 2" xfId="16276" xr:uid="{00000000-0005-0000-0000-00000B390000}"/>
    <cellStyle name="Normal 2 2 9 3 2 2 2 2 2" xfId="36328" xr:uid="{00000000-0005-0000-0000-00000C390000}"/>
    <cellStyle name="Normal 2 2 9 3 2 2 2 3" xfId="27298" xr:uid="{00000000-0005-0000-0000-00000D390000}"/>
    <cellStyle name="Normal 2 2 9 3 2 2 3" xfId="11794" xr:uid="{00000000-0005-0000-0000-00000E390000}"/>
    <cellStyle name="Normal 2 2 9 3 2 2 3 2" xfId="31846" xr:uid="{00000000-0005-0000-0000-00000F390000}"/>
    <cellStyle name="Normal 2 2 9 3 2 2 4" xfId="22816" xr:uid="{00000000-0005-0000-0000-000010390000}"/>
    <cellStyle name="Normal 2 2 9 3 2 3" xfId="4258" xr:uid="{00000000-0005-0000-0000-000011390000}"/>
    <cellStyle name="Normal 2 2 9 3 2 3 2" xfId="8740" xr:uid="{00000000-0005-0000-0000-000012390000}"/>
    <cellStyle name="Normal 2 2 9 3 2 3 2 2" xfId="17770" xr:uid="{00000000-0005-0000-0000-000013390000}"/>
    <cellStyle name="Normal 2 2 9 3 2 3 2 2 2" xfId="37822" xr:uid="{00000000-0005-0000-0000-000014390000}"/>
    <cellStyle name="Normal 2 2 9 3 2 3 2 3" xfId="28792" xr:uid="{00000000-0005-0000-0000-000015390000}"/>
    <cellStyle name="Normal 2 2 9 3 2 3 3" xfId="13288" xr:uid="{00000000-0005-0000-0000-000016390000}"/>
    <cellStyle name="Normal 2 2 9 3 2 3 3 2" xfId="33340" xr:uid="{00000000-0005-0000-0000-000017390000}"/>
    <cellStyle name="Normal 2 2 9 3 2 3 4" xfId="24310" xr:uid="{00000000-0005-0000-0000-000018390000}"/>
    <cellStyle name="Normal 2 2 9 3 2 4" xfId="5752" xr:uid="{00000000-0005-0000-0000-000019390000}"/>
    <cellStyle name="Normal 2 2 9 3 2 4 2" xfId="14782" xr:uid="{00000000-0005-0000-0000-00001A390000}"/>
    <cellStyle name="Normal 2 2 9 3 2 4 2 2" xfId="34834" xr:uid="{00000000-0005-0000-0000-00001B390000}"/>
    <cellStyle name="Normal 2 2 9 3 2 4 3" xfId="25804" xr:uid="{00000000-0005-0000-0000-00001C390000}"/>
    <cellStyle name="Normal 2 2 9 3 2 5" xfId="10300" xr:uid="{00000000-0005-0000-0000-00001D390000}"/>
    <cellStyle name="Normal 2 2 9 3 2 5 2" xfId="30352" xr:uid="{00000000-0005-0000-0000-00001E390000}"/>
    <cellStyle name="Normal 2 2 9 3 2 6" xfId="21322" xr:uid="{00000000-0005-0000-0000-00001F390000}"/>
    <cellStyle name="Normal 2 2 9 3 3" xfId="2017" xr:uid="{00000000-0005-0000-0000-000020390000}"/>
    <cellStyle name="Normal 2 2 9 3 3 2" xfId="6499" xr:uid="{00000000-0005-0000-0000-000021390000}"/>
    <cellStyle name="Normal 2 2 9 3 3 2 2" xfId="15529" xr:uid="{00000000-0005-0000-0000-000022390000}"/>
    <cellStyle name="Normal 2 2 9 3 3 2 2 2" xfId="35581" xr:uid="{00000000-0005-0000-0000-000023390000}"/>
    <cellStyle name="Normal 2 2 9 3 3 2 3" xfId="26551" xr:uid="{00000000-0005-0000-0000-000024390000}"/>
    <cellStyle name="Normal 2 2 9 3 3 3" xfId="11047" xr:uid="{00000000-0005-0000-0000-000025390000}"/>
    <cellStyle name="Normal 2 2 9 3 3 3 2" xfId="31099" xr:uid="{00000000-0005-0000-0000-000026390000}"/>
    <cellStyle name="Normal 2 2 9 3 3 4" xfId="22069" xr:uid="{00000000-0005-0000-0000-000027390000}"/>
    <cellStyle name="Normal 2 2 9 3 4" xfId="3511" xr:uid="{00000000-0005-0000-0000-000028390000}"/>
    <cellStyle name="Normal 2 2 9 3 4 2" xfId="7993" xr:uid="{00000000-0005-0000-0000-000029390000}"/>
    <cellStyle name="Normal 2 2 9 3 4 2 2" xfId="17023" xr:uid="{00000000-0005-0000-0000-00002A390000}"/>
    <cellStyle name="Normal 2 2 9 3 4 2 2 2" xfId="37075" xr:uid="{00000000-0005-0000-0000-00002B390000}"/>
    <cellStyle name="Normal 2 2 9 3 4 2 3" xfId="28045" xr:uid="{00000000-0005-0000-0000-00002C390000}"/>
    <cellStyle name="Normal 2 2 9 3 4 3" xfId="12541" xr:uid="{00000000-0005-0000-0000-00002D390000}"/>
    <cellStyle name="Normal 2 2 9 3 4 3 2" xfId="32593" xr:uid="{00000000-0005-0000-0000-00002E390000}"/>
    <cellStyle name="Normal 2 2 9 3 4 4" xfId="23563" xr:uid="{00000000-0005-0000-0000-00002F390000}"/>
    <cellStyle name="Normal 2 2 9 3 5" xfId="5005" xr:uid="{00000000-0005-0000-0000-000030390000}"/>
    <cellStyle name="Normal 2 2 9 3 5 2" xfId="14035" xr:uid="{00000000-0005-0000-0000-000031390000}"/>
    <cellStyle name="Normal 2 2 9 3 5 2 2" xfId="34087" xr:uid="{00000000-0005-0000-0000-000032390000}"/>
    <cellStyle name="Normal 2 2 9 3 5 3" xfId="25057" xr:uid="{00000000-0005-0000-0000-000033390000}"/>
    <cellStyle name="Normal 2 2 9 3 6" xfId="9553" xr:uid="{00000000-0005-0000-0000-000034390000}"/>
    <cellStyle name="Normal 2 2 9 3 6 2" xfId="29605" xr:uid="{00000000-0005-0000-0000-000035390000}"/>
    <cellStyle name="Normal 2 2 9 3 7" xfId="20575" xr:uid="{00000000-0005-0000-0000-000036390000}"/>
    <cellStyle name="Normal 2 2 9 4" xfId="709" xr:uid="{00000000-0005-0000-0000-000037390000}"/>
    <cellStyle name="Normal 2 2 9 4 2" xfId="1456" xr:uid="{00000000-0005-0000-0000-000038390000}"/>
    <cellStyle name="Normal 2 2 9 4 2 2" xfId="2950" xr:uid="{00000000-0005-0000-0000-000039390000}"/>
    <cellStyle name="Normal 2 2 9 4 2 2 2" xfId="7432" xr:uid="{00000000-0005-0000-0000-00003A390000}"/>
    <cellStyle name="Normal 2 2 9 4 2 2 2 2" xfId="16462" xr:uid="{00000000-0005-0000-0000-00003B390000}"/>
    <cellStyle name="Normal 2 2 9 4 2 2 2 2 2" xfId="36514" xr:uid="{00000000-0005-0000-0000-00003C390000}"/>
    <cellStyle name="Normal 2 2 9 4 2 2 2 3" xfId="27484" xr:uid="{00000000-0005-0000-0000-00003D390000}"/>
    <cellStyle name="Normal 2 2 9 4 2 2 3" xfId="11980" xr:uid="{00000000-0005-0000-0000-00003E390000}"/>
    <cellStyle name="Normal 2 2 9 4 2 2 3 2" xfId="32032" xr:uid="{00000000-0005-0000-0000-00003F390000}"/>
    <cellStyle name="Normal 2 2 9 4 2 2 4" xfId="23002" xr:uid="{00000000-0005-0000-0000-000040390000}"/>
    <cellStyle name="Normal 2 2 9 4 2 3" xfId="4444" xr:uid="{00000000-0005-0000-0000-000041390000}"/>
    <cellStyle name="Normal 2 2 9 4 2 3 2" xfId="8926" xr:uid="{00000000-0005-0000-0000-000042390000}"/>
    <cellStyle name="Normal 2 2 9 4 2 3 2 2" xfId="17956" xr:uid="{00000000-0005-0000-0000-000043390000}"/>
    <cellStyle name="Normal 2 2 9 4 2 3 2 2 2" xfId="38008" xr:uid="{00000000-0005-0000-0000-000044390000}"/>
    <cellStyle name="Normal 2 2 9 4 2 3 2 3" xfId="28978" xr:uid="{00000000-0005-0000-0000-000045390000}"/>
    <cellStyle name="Normal 2 2 9 4 2 3 3" xfId="13474" xr:uid="{00000000-0005-0000-0000-000046390000}"/>
    <cellStyle name="Normal 2 2 9 4 2 3 3 2" xfId="33526" xr:uid="{00000000-0005-0000-0000-000047390000}"/>
    <cellStyle name="Normal 2 2 9 4 2 3 4" xfId="24496" xr:uid="{00000000-0005-0000-0000-000048390000}"/>
    <cellStyle name="Normal 2 2 9 4 2 4" xfId="5938" xr:uid="{00000000-0005-0000-0000-000049390000}"/>
    <cellStyle name="Normal 2 2 9 4 2 4 2" xfId="14968" xr:uid="{00000000-0005-0000-0000-00004A390000}"/>
    <cellStyle name="Normal 2 2 9 4 2 4 2 2" xfId="35020" xr:uid="{00000000-0005-0000-0000-00004B390000}"/>
    <cellStyle name="Normal 2 2 9 4 2 4 3" xfId="25990" xr:uid="{00000000-0005-0000-0000-00004C390000}"/>
    <cellStyle name="Normal 2 2 9 4 2 5" xfId="10486" xr:uid="{00000000-0005-0000-0000-00004D390000}"/>
    <cellStyle name="Normal 2 2 9 4 2 5 2" xfId="30538" xr:uid="{00000000-0005-0000-0000-00004E390000}"/>
    <cellStyle name="Normal 2 2 9 4 2 6" xfId="21508" xr:uid="{00000000-0005-0000-0000-00004F390000}"/>
    <cellStyle name="Normal 2 2 9 4 3" xfId="2203" xr:uid="{00000000-0005-0000-0000-000050390000}"/>
    <cellStyle name="Normal 2 2 9 4 3 2" xfId="6685" xr:uid="{00000000-0005-0000-0000-000051390000}"/>
    <cellStyle name="Normal 2 2 9 4 3 2 2" xfId="15715" xr:uid="{00000000-0005-0000-0000-000052390000}"/>
    <cellStyle name="Normal 2 2 9 4 3 2 2 2" xfId="35767" xr:uid="{00000000-0005-0000-0000-000053390000}"/>
    <cellStyle name="Normal 2 2 9 4 3 2 3" xfId="26737" xr:uid="{00000000-0005-0000-0000-000054390000}"/>
    <cellStyle name="Normal 2 2 9 4 3 3" xfId="11233" xr:uid="{00000000-0005-0000-0000-000055390000}"/>
    <cellStyle name="Normal 2 2 9 4 3 3 2" xfId="31285" xr:uid="{00000000-0005-0000-0000-000056390000}"/>
    <cellStyle name="Normal 2 2 9 4 3 4" xfId="22255" xr:uid="{00000000-0005-0000-0000-000057390000}"/>
    <cellStyle name="Normal 2 2 9 4 4" xfId="3697" xr:uid="{00000000-0005-0000-0000-000058390000}"/>
    <cellStyle name="Normal 2 2 9 4 4 2" xfId="8179" xr:uid="{00000000-0005-0000-0000-000059390000}"/>
    <cellStyle name="Normal 2 2 9 4 4 2 2" xfId="17209" xr:uid="{00000000-0005-0000-0000-00005A390000}"/>
    <cellStyle name="Normal 2 2 9 4 4 2 2 2" xfId="37261" xr:uid="{00000000-0005-0000-0000-00005B390000}"/>
    <cellStyle name="Normal 2 2 9 4 4 2 3" xfId="28231" xr:uid="{00000000-0005-0000-0000-00005C390000}"/>
    <cellStyle name="Normal 2 2 9 4 4 3" xfId="12727" xr:uid="{00000000-0005-0000-0000-00005D390000}"/>
    <cellStyle name="Normal 2 2 9 4 4 3 2" xfId="32779" xr:uid="{00000000-0005-0000-0000-00005E390000}"/>
    <cellStyle name="Normal 2 2 9 4 4 4" xfId="23749" xr:uid="{00000000-0005-0000-0000-00005F390000}"/>
    <cellStyle name="Normal 2 2 9 4 5" xfId="5191" xr:uid="{00000000-0005-0000-0000-000060390000}"/>
    <cellStyle name="Normal 2 2 9 4 5 2" xfId="14221" xr:uid="{00000000-0005-0000-0000-000061390000}"/>
    <cellStyle name="Normal 2 2 9 4 5 2 2" xfId="34273" xr:uid="{00000000-0005-0000-0000-000062390000}"/>
    <cellStyle name="Normal 2 2 9 4 5 3" xfId="25243" xr:uid="{00000000-0005-0000-0000-000063390000}"/>
    <cellStyle name="Normal 2 2 9 4 6" xfId="9739" xr:uid="{00000000-0005-0000-0000-000064390000}"/>
    <cellStyle name="Normal 2 2 9 4 6 2" xfId="29791" xr:uid="{00000000-0005-0000-0000-000065390000}"/>
    <cellStyle name="Normal 2 2 9 4 7" xfId="20761" xr:uid="{00000000-0005-0000-0000-000066390000}"/>
    <cellStyle name="Normal 2 2 9 5" xfId="896" xr:uid="{00000000-0005-0000-0000-000067390000}"/>
    <cellStyle name="Normal 2 2 9 5 2" xfId="2390" xr:uid="{00000000-0005-0000-0000-000068390000}"/>
    <cellStyle name="Normal 2 2 9 5 2 2" xfId="6872" xr:uid="{00000000-0005-0000-0000-000069390000}"/>
    <cellStyle name="Normal 2 2 9 5 2 2 2" xfId="15902" xr:uid="{00000000-0005-0000-0000-00006A390000}"/>
    <cellStyle name="Normal 2 2 9 5 2 2 2 2" xfId="35954" xr:uid="{00000000-0005-0000-0000-00006B390000}"/>
    <cellStyle name="Normal 2 2 9 5 2 2 3" xfId="26924" xr:uid="{00000000-0005-0000-0000-00006C390000}"/>
    <cellStyle name="Normal 2 2 9 5 2 3" xfId="11420" xr:uid="{00000000-0005-0000-0000-00006D390000}"/>
    <cellStyle name="Normal 2 2 9 5 2 3 2" xfId="31472" xr:uid="{00000000-0005-0000-0000-00006E390000}"/>
    <cellStyle name="Normal 2 2 9 5 2 4" xfId="22442" xr:uid="{00000000-0005-0000-0000-00006F390000}"/>
    <cellStyle name="Normal 2 2 9 5 3" xfId="3884" xr:uid="{00000000-0005-0000-0000-000070390000}"/>
    <cellStyle name="Normal 2 2 9 5 3 2" xfId="8366" xr:uid="{00000000-0005-0000-0000-000071390000}"/>
    <cellStyle name="Normal 2 2 9 5 3 2 2" xfId="17396" xr:uid="{00000000-0005-0000-0000-000072390000}"/>
    <cellStyle name="Normal 2 2 9 5 3 2 2 2" xfId="37448" xr:uid="{00000000-0005-0000-0000-000073390000}"/>
    <cellStyle name="Normal 2 2 9 5 3 2 3" xfId="28418" xr:uid="{00000000-0005-0000-0000-000074390000}"/>
    <cellStyle name="Normal 2 2 9 5 3 3" xfId="12914" xr:uid="{00000000-0005-0000-0000-000075390000}"/>
    <cellStyle name="Normal 2 2 9 5 3 3 2" xfId="32966" xr:uid="{00000000-0005-0000-0000-000076390000}"/>
    <cellStyle name="Normal 2 2 9 5 3 4" xfId="23936" xr:uid="{00000000-0005-0000-0000-000077390000}"/>
    <cellStyle name="Normal 2 2 9 5 4" xfId="5378" xr:uid="{00000000-0005-0000-0000-000078390000}"/>
    <cellStyle name="Normal 2 2 9 5 4 2" xfId="14408" xr:uid="{00000000-0005-0000-0000-000079390000}"/>
    <cellStyle name="Normal 2 2 9 5 4 2 2" xfId="34460" xr:uid="{00000000-0005-0000-0000-00007A390000}"/>
    <cellStyle name="Normal 2 2 9 5 4 3" xfId="25430" xr:uid="{00000000-0005-0000-0000-00007B390000}"/>
    <cellStyle name="Normal 2 2 9 5 5" xfId="9926" xr:uid="{00000000-0005-0000-0000-00007C390000}"/>
    <cellStyle name="Normal 2 2 9 5 5 2" xfId="29978" xr:uid="{00000000-0005-0000-0000-00007D390000}"/>
    <cellStyle name="Normal 2 2 9 5 6" xfId="20948" xr:uid="{00000000-0005-0000-0000-00007E390000}"/>
    <cellStyle name="Normal 2 2 9 6" xfId="1645" xr:uid="{00000000-0005-0000-0000-00007F390000}"/>
    <cellStyle name="Normal 2 2 9 6 2" xfId="6127" xr:uid="{00000000-0005-0000-0000-000080390000}"/>
    <cellStyle name="Normal 2 2 9 6 2 2" xfId="15157" xr:uid="{00000000-0005-0000-0000-000081390000}"/>
    <cellStyle name="Normal 2 2 9 6 2 2 2" xfId="35209" xr:uid="{00000000-0005-0000-0000-000082390000}"/>
    <cellStyle name="Normal 2 2 9 6 2 3" xfId="26179" xr:uid="{00000000-0005-0000-0000-000083390000}"/>
    <cellStyle name="Normal 2 2 9 6 3" xfId="10675" xr:uid="{00000000-0005-0000-0000-000084390000}"/>
    <cellStyle name="Normal 2 2 9 6 3 2" xfId="30727" xr:uid="{00000000-0005-0000-0000-000085390000}"/>
    <cellStyle name="Normal 2 2 9 6 4" xfId="21697" xr:uid="{00000000-0005-0000-0000-000086390000}"/>
    <cellStyle name="Normal 2 2 9 7" xfId="3139" xr:uid="{00000000-0005-0000-0000-000087390000}"/>
    <cellStyle name="Normal 2 2 9 7 2" xfId="7621" xr:uid="{00000000-0005-0000-0000-000088390000}"/>
    <cellStyle name="Normal 2 2 9 7 2 2" xfId="16651" xr:uid="{00000000-0005-0000-0000-000089390000}"/>
    <cellStyle name="Normal 2 2 9 7 2 2 2" xfId="36703" xr:uid="{00000000-0005-0000-0000-00008A390000}"/>
    <cellStyle name="Normal 2 2 9 7 2 3" xfId="27673" xr:uid="{00000000-0005-0000-0000-00008B390000}"/>
    <cellStyle name="Normal 2 2 9 7 3" xfId="12169" xr:uid="{00000000-0005-0000-0000-00008C390000}"/>
    <cellStyle name="Normal 2 2 9 7 3 2" xfId="32221" xr:uid="{00000000-0005-0000-0000-00008D390000}"/>
    <cellStyle name="Normal 2 2 9 7 4" xfId="23191" xr:uid="{00000000-0005-0000-0000-00008E390000}"/>
    <cellStyle name="Normal 2 2 9 8" xfId="4633" xr:uid="{00000000-0005-0000-0000-00008F390000}"/>
    <cellStyle name="Normal 2 2 9 8 2" xfId="13663" xr:uid="{00000000-0005-0000-0000-000090390000}"/>
    <cellStyle name="Normal 2 2 9 8 2 2" xfId="33715" xr:uid="{00000000-0005-0000-0000-000091390000}"/>
    <cellStyle name="Normal 2 2 9 8 3" xfId="24685" xr:uid="{00000000-0005-0000-0000-000092390000}"/>
    <cellStyle name="Normal 2 2 9 9" xfId="9181" xr:uid="{00000000-0005-0000-0000-000093390000}"/>
    <cellStyle name="Normal 2 2 9 9 2" xfId="29233" xr:uid="{00000000-0005-0000-0000-000094390000}"/>
    <cellStyle name="Normal 2 20" xfId="9039" xr:uid="{00000000-0005-0000-0000-000095390000}"/>
    <cellStyle name="Normal 2 20 2" xfId="29091" xr:uid="{00000000-0005-0000-0000-000096390000}"/>
    <cellStyle name="Normal 2 21" xfId="20052" xr:uid="{00000000-0005-0000-0000-000097390000}"/>
    <cellStyle name="Normal 2 21 2" xfId="40100" xr:uid="{00000000-0005-0000-0000-000098390000}"/>
    <cellStyle name="Normal 2 22" xfId="20058" xr:uid="{00000000-0005-0000-0000-000099390000}"/>
    <cellStyle name="Normal 2 23" xfId="40109" xr:uid="{E3617EA5-ACEB-455D-968B-8D55C35B6EAA}"/>
    <cellStyle name="Normal 2 3" xfId="15" xr:uid="{00000000-0005-0000-0000-00009A390000}"/>
    <cellStyle name="Normal 2 3 10" xfId="200" xr:uid="{00000000-0005-0000-0000-00009B390000}"/>
    <cellStyle name="Normal 2 3 10 2" xfId="945" xr:uid="{00000000-0005-0000-0000-00009C390000}"/>
    <cellStyle name="Normal 2 3 10 2 2" xfId="2439" xr:uid="{00000000-0005-0000-0000-00009D390000}"/>
    <cellStyle name="Normal 2 3 10 2 2 2" xfId="6921" xr:uid="{00000000-0005-0000-0000-00009E390000}"/>
    <cellStyle name="Normal 2 3 10 2 2 2 2" xfId="15951" xr:uid="{00000000-0005-0000-0000-00009F390000}"/>
    <cellStyle name="Normal 2 3 10 2 2 2 2 2" xfId="36003" xr:uid="{00000000-0005-0000-0000-0000A0390000}"/>
    <cellStyle name="Normal 2 3 10 2 2 2 3" xfId="26973" xr:uid="{00000000-0005-0000-0000-0000A1390000}"/>
    <cellStyle name="Normal 2 3 10 2 2 3" xfId="11469" xr:uid="{00000000-0005-0000-0000-0000A2390000}"/>
    <cellStyle name="Normal 2 3 10 2 2 3 2" xfId="31521" xr:uid="{00000000-0005-0000-0000-0000A3390000}"/>
    <cellStyle name="Normal 2 3 10 2 2 4" xfId="22491" xr:uid="{00000000-0005-0000-0000-0000A4390000}"/>
    <cellStyle name="Normal 2 3 10 2 3" xfId="3933" xr:uid="{00000000-0005-0000-0000-0000A5390000}"/>
    <cellStyle name="Normal 2 3 10 2 3 2" xfId="8415" xr:uid="{00000000-0005-0000-0000-0000A6390000}"/>
    <cellStyle name="Normal 2 3 10 2 3 2 2" xfId="17445" xr:uid="{00000000-0005-0000-0000-0000A7390000}"/>
    <cellStyle name="Normal 2 3 10 2 3 2 2 2" xfId="37497" xr:uid="{00000000-0005-0000-0000-0000A8390000}"/>
    <cellStyle name="Normal 2 3 10 2 3 2 3" xfId="28467" xr:uid="{00000000-0005-0000-0000-0000A9390000}"/>
    <cellStyle name="Normal 2 3 10 2 3 3" xfId="12963" xr:uid="{00000000-0005-0000-0000-0000AA390000}"/>
    <cellStyle name="Normal 2 3 10 2 3 3 2" xfId="33015" xr:uid="{00000000-0005-0000-0000-0000AB390000}"/>
    <cellStyle name="Normal 2 3 10 2 3 4" xfId="23985" xr:uid="{00000000-0005-0000-0000-0000AC390000}"/>
    <cellStyle name="Normal 2 3 10 2 4" xfId="5427" xr:uid="{00000000-0005-0000-0000-0000AD390000}"/>
    <cellStyle name="Normal 2 3 10 2 4 2" xfId="14457" xr:uid="{00000000-0005-0000-0000-0000AE390000}"/>
    <cellStyle name="Normal 2 3 10 2 4 2 2" xfId="34509" xr:uid="{00000000-0005-0000-0000-0000AF390000}"/>
    <cellStyle name="Normal 2 3 10 2 4 3" xfId="25479" xr:uid="{00000000-0005-0000-0000-0000B0390000}"/>
    <cellStyle name="Normal 2 3 10 2 5" xfId="9975" xr:uid="{00000000-0005-0000-0000-0000B1390000}"/>
    <cellStyle name="Normal 2 3 10 2 5 2" xfId="30027" xr:uid="{00000000-0005-0000-0000-0000B2390000}"/>
    <cellStyle name="Normal 2 3 10 2 6" xfId="20997" xr:uid="{00000000-0005-0000-0000-0000B3390000}"/>
    <cellStyle name="Normal 2 3 10 3" xfId="1694" xr:uid="{00000000-0005-0000-0000-0000B4390000}"/>
    <cellStyle name="Normal 2 3 10 3 2" xfId="6176" xr:uid="{00000000-0005-0000-0000-0000B5390000}"/>
    <cellStyle name="Normal 2 3 10 3 2 2" xfId="15206" xr:uid="{00000000-0005-0000-0000-0000B6390000}"/>
    <cellStyle name="Normal 2 3 10 3 2 2 2" xfId="35258" xr:uid="{00000000-0005-0000-0000-0000B7390000}"/>
    <cellStyle name="Normal 2 3 10 3 2 3" xfId="26228" xr:uid="{00000000-0005-0000-0000-0000B8390000}"/>
    <cellStyle name="Normal 2 3 10 3 3" xfId="10724" xr:uid="{00000000-0005-0000-0000-0000B9390000}"/>
    <cellStyle name="Normal 2 3 10 3 3 2" xfId="30776" xr:uid="{00000000-0005-0000-0000-0000BA390000}"/>
    <cellStyle name="Normal 2 3 10 3 4" xfId="21746" xr:uid="{00000000-0005-0000-0000-0000BB390000}"/>
    <cellStyle name="Normal 2 3 10 4" xfId="3188" xr:uid="{00000000-0005-0000-0000-0000BC390000}"/>
    <cellStyle name="Normal 2 3 10 4 2" xfId="7670" xr:uid="{00000000-0005-0000-0000-0000BD390000}"/>
    <cellStyle name="Normal 2 3 10 4 2 2" xfId="16700" xr:uid="{00000000-0005-0000-0000-0000BE390000}"/>
    <cellStyle name="Normal 2 3 10 4 2 2 2" xfId="36752" xr:uid="{00000000-0005-0000-0000-0000BF390000}"/>
    <cellStyle name="Normal 2 3 10 4 2 3" xfId="27722" xr:uid="{00000000-0005-0000-0000-0000C0390000}"/>
    <cellStyle name="Normal 2 3 10 4 3" xfId="12218" xr:uid="{00000000-0005-0000-0000-0000C1390000}"/>
    <cellStyle name="Normal 2 3 10 4 3 2" xfId="32270" xr:uid="{00000000-0005-0000-0000-0000C2390000}"/>
    <cellStyle name="Normal 2 3 10 4 4" xfId="23240" xr:uid="{00000000-0005-0000-0000-0000C3390000}"/>
    <cellStyle name="Normal 2 3 10 5" xfId="4682" xr:uid="{00000000-0005-0000-0000-0000C4390000}"/>
    <cellStyle name="Normal 2 3 10 5 2" xfId="13712" xr:uid="{00000000-0005-0000-0000-0000C5390000}"/>
    <cellStyle name="Normal 2 3 10 5 2 2" xfId="33764" xr:uid="{00000000-0005-0000-0000-0000C6390000}"/>
    <cellStyle name="Normal 2 3 10 5 3" xfId="24734" xr:uid="{00000000-0005-0000-0000-0000C7390000}"/>
    <cellStyle name="Normal 2 3 10 6" xfId="9230" xr:uid="{00000000-0005-0000-0000-0000C8390000}"/>
    <cellStyle name="Normal 2 3 10 6 2" xfId="29282" xr:uid="{00000000-0005-0000-0000-0000C9390000}"/>
    <cellStyle name="Normal 2 3 10 7" xfId="20252" xr:uid="{00000000-0005-0000-0000-0000CA390000}"/>
    <cellStyle name="Normal 2 3 11" xfId="386" xr:uid="{00000000-0005-0000-0000-0000CB390000}"/>
    <cellStyle name="Normal 2 3 11 2" xfId="1133" xr:uid="{00000000-0005-0000-0000-0000CC390000}"/>
    <cellStyle name="Normal 2 3 11 2 2" xfId="2627" xr:uid="{00000000-0005-0000-0000-0000CD390000}"/>
    <cellStyle name="Normal 2 3 11 2 2 2" xfId="7109" xr:uid="{00000000-0005-0000-0000-0000CE390000}"/>
    <cellStyle name="Normal 2 3 11 2 2 2 2" xfId="16139" xr:uid="{00000000-0005-0000-0000-0000CF390000}"/>
    <cellStyle name="Normal 2 3 11 2 2 2 2 2" xfId="36191" xr:uid="{00000000-0005-0000-0000-0000D0390000}"/>
    <cellStyle name="Normal 2 3 11 2 2 2 3" xfId="27161" xr:uid="{00000000-0005-0000-0000-0000D1390000}"/>
    <cellStyle name="Normal 2 3 11 2 2 3" xfId="11657" xr:uid="{00000000-0005-0000-0000-0000D2390000}"/>
    <cellStyle name="Normal 2 3 11 2 2 3 2" xfId="31709" xr:uid="{00000000-0005-0000-0000-0000D3390000}"/>
    <cellStyle name="Normal 2 3 11 2 2 4" xfId="22679" xr:uid="{00000000-0005-0000-0000-0000D4390000}"/>
    <cellStyle name="Normal 2 3 11 2 3" xfId="4121" xr:uid="{00000000-0005-0000-0000-0000D5390000}"/>
    <cellStyle name="Normal 2 3 11 2 3 2" xfId="8603" xr:uid="{00000000-0005-0000-0000-0000D6390000}"/>
    <cellStyle name="Normal 2 3 11 2 3 2 2" xfId="17633" xr:uid="{00000000-0005-0000-0000-0000D7390000}"/>
    <cellStyle name="Normal 2 3 11 2 3 2 2 2" xfId="37685" xr:uid="{00000000-0005-0000-0000-0000D8390000}"/>
    <cellStyle name="Normal 2 3 11 2 3 2 3" xfId="28655" xr:uid="{00000000-0005-0000-0000-0000D9390000}"/>
    <cellStyle name="Normal 2 3 11 2 3 3" xfId="13151" xr:uid="{00000000-0005-0000-0000-0000DA390000}"/>
    <cellStyle name="Normal 2 3 11 2 3 3 2" xfId="33203" xr:uid="{00000000-0005-0000-0000-0000DB390000}"/>
    <cellStyle name="Normal 2 3 11 2 3 4" xfId="24173" xr:uid="{00000000-0005-0000-0000-0000DC390000}"/>
    <cellStyle name="Normal 2 3 11 2 4" xfId="5615" xr:uid="{00000000-0005-0000-0000-0000DD390000}"/>
    <cellStyle name="Normal 2 3 11 2 4 2" xfId="14645" xr:uid="{00000000-0005-0000-0000-0000DE390000}"/>
    <cellStyle name="Normal 2 3 11 2 4 2 2" xfId="34697" xr:uid="{00000000-0005-0000-0000-0000DF390000}"/>
    <cellStyle name="Normal 2 3 11 2 4 3" xfId="25667" xr:uid="{00000000-0005-0000-0000-0000E0390000}"/>
    <cellStyle name="Normal 2 3 11 2 5" xfId="10163" xr:uid="{00000000-0005-0000-0000-0000E1390000}"/>
    <cellStyle name="Normal 2 3 11 2 5 2" xfId="30215" xr:uid="{00000000-0005-0000-0000-0000E2390000}"/>
    <cellStyle name="Normal 2 3 11 2 6" xfId="21185" xr:uid="{00000000-0005-0000-0000-0000E3390000}"/>
    <cellStyle name="Normal 2 3 11 3" xfId="1880" xr:uid="{00000000-0005-0000-0000-0000E4390000}"/>
    <cellStyle name="Normal 2 3 11 3 2" xfId="6362" xr:uid="{00000000-0005-0000-0000-0000E5390000}"/>
    <cellStyle name="Normal 2 3 11 3 2 2" xfId="15392" xr:uid="{00000000-0005-0000-0000-0000E6390000}"/>
    <cellStyle name="Normal 2 3 11 3 2 2 2" xfId="35444" xr:uid="{00000000-0005-0000-0000-0000E7390000}"/>
    <cellStyle name="Normal 2 3 11 3 2 3" xfId="26414" xr:uid="{00000000-0005-0000-0000-0000E8390000}"/>
    <cellStyle name="Normal 2 3 11 3 3" xfId="10910" xr:uid="{00000000-0005-0000-0000-0000E9390000}"/>
    <cellStyle name="Normal 2 3 11 3 3 2" xfId="30962" xr:uid="{00000000-0005-0000-0000-0000EA390000}"/>
    <cellStyle name="Normal 2 3 11 3 4" xfId="21932" xr:uid="{00000000-0005-0000-0000-0000EB390000}"/>
    <cellStyle name="Normal 2 3 11 4" xfId="3374" xr:uid="{00000000-0005-0000-0000-0000EC390000}"/>
    <cellStyle name="Normal 2 3 11 4 2" xfId="7856" xr:uid="{00000000-0005-0000-0000-0000ED390000}"/>
    <cellStyle name="Normal 2 3 11 4 2 2" xfId="16886" xr:uid="{00000000-0005-0000-0000-0000EE390000}"/>
    <cellStyle name="Normal 2 3 11 4 2 2 2" xfId="36938" xr:uid="{00000000-0005-0000-0000-0000EF390000}"/>
    <cellStyle name="Normal 2 3 11 4 2 3" xfId="27908" xr:uid="{00000000-0005-0000-0000-0000F0390000}"/>
    <cellStyle name="Normal 2 3 11 4 3" xfId="12404" xr:uid="{00000000-0005-0000-0000-0000F1390000}"/>
    <cellStyle name="Normal 2 3 11 4 3 2" xfId="32456" xr:uid="{00000000-0005-0000-0000-0000F2390000}"/>
    <cellStyle name="Normal 2 3 11 4 4" xfId="23426" xr:uid="{00000000-0005-0000-0000-0000F3390000}"/>
    <cellStyle name="Normal 2 3 11 5" xfId="4868" xr:uid="{00000000-0005-0000-0000-0000F4390000}"/>
    <cellStyle name="Normal 2 3 11 5 2" xfId="13898" xr:uid="{00000000-0005-0000-0000-0000F5390000}"/>
    <cellStyle name="Normal 2 3 11 5 2 2" xfId="33950" xr:uid="{00000000-0005-0000-0000-0000F6390000}"/>
    <cellStyle name="Normal 2 3 11 5 3" xfId="24920" xr:uid="{00000000-0005-0000-0000-0000F7390000}"/>
    <cellStyle name="Normal 2 3 11 6" xfId="9416" xr:uid="{00000000-0005-0000-0000-0000F8390000}"/>
    <cellStyle name="Normal 2 3 11 6 2" xfId="29468" xr:uid="{00000000-0005-0000-0000-0000F9390000}"/>
    <cellStyle name="Normal 2 3 11 7" xfId="20438" xr:uid="{00000000-0005-0000-0000-0000FA390000}"/>
    <cellStyle name="Normal 2 3 12" xfId="572" xr:uid="{00000000-0005-0000-0000-0000FB390000}"/>
    <cellStyle name="Normal 2 3 12 2" xfId="1319" xr:uid="{00000000-0005-0000-0000-0000FC390000}"/>
    <cellStyle name="Normal 2 3 12 2 2" xfId="2813" xr:uid="{00000000-0005-0000-0000-0000FD390000}"/>
    <cellStyle name="Normal 2 3 12 2 2 2" xfId="7295" xr:uid="{00000000-0005-0000-0000-0000FE390000}"/>
    <cellStyle name="Normal 2 3 12 2 2 2 2" xfId="16325" xr:uid="{00000000-0005-0000-0000-0000FF390000}"/>
    <cellStyle name="Normal 2 3 12 2 2 2 2 2" xfId="36377" xr:uid="{00000000-0005-0000-0000-0000003A0000}"/>
    <cellStyle name="Normal 2 3 12 2 2 2 3" xfId="27347" xr:uid="{00000000-0005-0000-0000-0000013A0000}"/>
    <cellStyle name="Normal 2 3 12 2 2 3" xfId="11843" xr:uid="{00000000-0005-0000-0000-0000023A0000}"/>
    <cellStyle name="Normal 2 3 12 2 2 3 2" xfId="31895" xr:uid="{00000000-0005-0000-0000-0000033A0000}"/>
    <cellStyle name="Normal 2 3 12 2 2 4" xfId="22865" xr:uid="{00000000-0005-0000-0000-0000043A0000}"/>
    <cellStyle name="Normal 2 3 12 2 3" xfId="4307" xr:uid="{00000000-0005-0000-0000-0000053A0000}"/>
    <cellStyle name="Normal 2 3 12 2 3 2" xfId="8789" xr:uid="{00000000-0005-0000-0000-0000063A0000}"/>
    <cellStyle name="Normal 2 3 12 2 3 2 2" xfId="17819" xr:uid="{00000000-0005-0000-0000-0000073A0000}"/>
    <cellStyle name="Normal 2 3 12 2 3 2 2 2" xfId="37871" xr:uid="{00000000-0005-0000-0000-0000083A0000}"/>
    <cellStyle name="Normal 2 3 12 2 3 2 3" xfId="28841" xr:uid="{00000000-0005-0000-0000-0000093A0000}"/>
    <cellStyle name="Normal 2 3 12 2 3 3" xfId="13337" xr:uid="{00000000-0005-0000-0000-00000A3A0000}"/>
    <cellStyle name="Normal 2 3 12 2 3 3 2" xfId="33389" xr:uid="{00000000-0005-0000-0000-00000B3A0000}"/>
    <cellStyle name="Normal 2 3 12 2 3 4" xfId="24359" xr:uid="{00000000-0005-0000-0000-00000C3A0000}"/>
    <cellStyle name="Normal 2 3 12 2 4" xfId="5801" xr:uid="{00000000-0005-0000-0000-00000D3A0000}"/>
    <cellStyle name="Normal 2 3 12 2 4 2" xfId="14831" xr:uid="{00000000-0005-0000-0000-00000E3A0000}"/>
    <cellStyle name="Normal 2 3 12 2 4 2 2" xfId="34883" xr:uid="{00000000-0005-0000-0000-00000F3A0000}"/>
    <cellStyle name="Normal 2 3 12 2 4 3" xfId="25853" xr:uid="{00000000-0005-0000-0000-0000103A0000}"/>
    <cellStyle name="Normal 2 3 12 2 5" xfId="10349" xr:uid="{00000000-0005-0000-0000-0000113A0000}"/>
    <cellStyle name="Normal 2 3 12 2 5 2" xfId="30401" xr:uid="{00000000-0005-0000-0000-0000123A0000}"/>
    <cellStyle name="Normal 2 3 12 2 6" xfId="21371" xr:uid="{00000000-0005-0000-0000-0000133A0000}"/>
    <cellStyle name="Normal 2 3 12 3" xfId="2066" xr:uid="{00000000-0005-0000-0000-0000143A0000}"/>
    <cellStyle name="Normal 2 3 12 3 2" xfId="6548" xr:uid="{00000000-0005-0000-0000-0000153A0000}"/>
    <cellStyle name="Normal 2 3 12 3 2 2" xfId="15578" xr:uid="{00000000-0005-0000-0000-0000163A0000}"/>
    <cellStyle name="Normal 2 3 12 3 2 2 2" xfId="35630" xr:uid="{00000000-0005-0000-0000-0000173A0000}"/>
    <cellStyle name="Normal 2 3 12 3 2 3" xfId="26600" xr:uid="{00000000-0005-0000-0000-0000183A0000}"/>
    <cellStyle name="Normal 2 3 12 3 3" xfId="11096" xr:uid="{00000000-0005-0000-0000-0000193A0000}"/>
    <cellStyle name="Normal 2 3 12 3 3 2" xfId="31148" xr:uid="{00000000-0005-0000-0000-00001A3A0000}"/>
    <cellStyle name="Normal 2 3 12 3 4" xfId="22118" xr:uid="{00000000-0005-0000-0000-00001B3A0000}"/>
    <cellStyle name="Normal 2 3 12 4" xfId="3560" xr:uid="{00000000-0005-0000-0000-00001C3A0000}"/>
    <cellStyle name="Normal 2 3 12 4 2" xfId="8042" xr:uid="{00000000-0005-0000-0000-00001D3A0000}"/>
    <cellStyle name="Normal 2 3 12 4 2 2" xfId="17072" xr:uid="{00000000-0005-0000-0000-00001E3A0000}"/>
    <cellStyle name="Normal 2 3 12 4 2 2 2" xfId="37124" xr:uid="{00000000-0005-0000-0000-00001F3A0000}"/>
    <cellStyle name="Normal 2 3 12 4 2 3" xfId="28094" xr:uid="{00000000-0005-0000-0000-0000203A0000}"/>
    <cellStyle name="Normal 2 3 12 4 3" xfId="12590" xr:uid="{00000000-0005-0000-0000-0000213A0000}"/>
    <cellStyle name="Normal 2 3 12 4 3 2" xfId="32642" xr:uid="{00000000-0005-0000-0000-0000223A0000}"/>
    <cellStyle name="Normal 2 3 12 4 4" xfId="23612" xr:uid="{00000000-0005-0000-0000-0000233A0000}"/>
    <cellStyle name="Normal 2 3 12 5" xfId="5054" xr:uid="{00000000-0005-0000-0000-0000243A0000}"/>
    <cellStyle name="Normal 2 3 12 5 2" xfId="14084" xr:uid="{00000000-0005-0000-0000-0000253A0000}"/>
    <cellStyle name="Normal 2 3 12 5 2 2" xfId="34136" xr:uid="{00000000-0005-0000-0000-0000263A0000}"/>
    <cellStyle name="Normal 2 3 12 5 3" xfId="25106" xr:uid="{00000000-0005-0000-0000-0000273A0000}"/>
    <cellStyle name="Normal 2 3 12 6" xfId="9602" xr:uid="{00000000-0005-0000-0000-0000283A0000}"/>
    <cellStyle name="Normal 2 3 12 6 2" xfId="29654" xr:uid="{00000000-0005-0000-0000-0000293A0000}"/>
    <cellStyle name="Normal 2 3 12 7" xfId="20624" xr:uid="{00000000-0005-0000-0000-00002A3A0000}"/>
    <cellStyle name="Normal 2 3 13" xfId="759" xr:uid="{00000000-0005-0000-0000-00002B3A0000}"/>
    <cellStyle name="Normal 2 3 13 2" xfId="2253" xr:uid="{00000000-0005-0000-0000-00002C3A0000}"/>
    <cellStyle name="Normal 2 3 13 2 2" xfId="6735" xr:uid="{00000000-0005-0000-0000-00002D3A0000}"/>
    <cellStyle name="Normal 2 3 13 2 2 2" xfId="15765" xr:uid="{00000000-0005-0000-0000-00002E3A0000}"/>
    <cellStyle name="Normal 2 3 13 2 2 2 2" xfId="35817" xr:uid="{00000000-0005-0000-0000-00002F3A0000}"/>
    <cellStyle name="Normal 2 3 13 2 2 3" xfId="26787" xr:uid="{00000000-0005-0000-0000-0000303A0000}"/>
    <cellStyle name="Normal 2 3 13 2 3" xfId="11283" xr:uid="{00000000-0005-0000-0000-0000313A0000}"/>
    <cellStyle name="Normal 2 3 13 2 3 2" xfId="31335" xr:uid="{00000000-0005-0000-0000-0000323A0000}"/>
    <cellStyle name="Normal 2 3 13 2 4" xfId="22305" xr:uid="{00000000-0005-0000-0000-0000333A0000}"/>
    <cellStyle name="Normal 2 3 13 3" xfId="3747" xr:uid="{00000000-0005-0000-0000-0000343A0000}"/>
    <cellStyle name="Normal 2 3 13 3 2" xfId="8229" xr:uid="{00000000-0005-0000-0000-0000353A0000}"/>
    <cellStyle name="Normal 2 3 13 3 2 2" xfId="17259" xr:uid="{00000000-0005-0000-0000-0000363A0000}"/>
    <cellStyle name="Normal 2 3 13 3 2 2 2" xfId="37311" xr:uid="{00000000-0005-0000-0000-0000373A0000}"/>
    <cellStyle name="Normal 2 3 13 3 2 3" xfId="28281" xr:uid="{00000000-0005-0000-0000-0000383A0000}"/>
    <cellStyle name="Normal 2 3 13 3 3" xfId="12777" xr:uid="{00000000-0005-0000-0000-0000393A0000}"/>
    <cellStyle name="Normal 2 3 13 3 3 2" xfId="32829" xr:uid="{00000000-0005-0000-0000-00003A3A0000}"/>
    <cellStyle name="Normal 2 3 13 3 4" xfId="23799" xr:uid="{00000000-0005-0000-0000-00003B3A0000}"/>
    <cellStyle name="Normal 2 3 13 4" xfId="5241" xr:uid="{00000000-0005-0000-0000-00003C3A0000}"/>
    <cellStyle name="Normal 2 3 13 4 2" xfId="14271" xr:uid="{00000000-0005-0000-0000-00003D3A0000}"/>
    <cellStyle name="Normal 2 3 13 4 2 2" xfId="34323" xr:uid="{00000000-0005-0000-0000-00003E3A0000}"/>
    <cellStyle name="Normal 2 3 13 4 3" xfId="25293" xr:uid="{00000000-0005-0000-0000-00003F3A0000}"/>
    <cellStyle name="Normal 2 3 13 5" xfId="9789" xr:uid="{00000000-0005-0000-0000-0000403A0000}"/>
    <cellStyle name="Normal 2 3 13 5 2" xfId="29841" xr:uid="{00000000-0005-0000-0000-0000413A0000}"/>
    <cellStyle name="Normal 2 3 13 6" xfId="20811" xr:uid="{00000000-0005-0000-0000-0000423A0000}"/>
    <cellStyle name="Normal 2 3 14" xfId="1508" xr:uid="{00000000-0005-0000-0000-0000433A0000}"/>
    <cellStyle name="Normal 2 3 14 2" xfId="5990" xr:uid="{00000000-0005-0000-0000-0000443A0000}"/>
    <cellStyle name="Normal 2 3 14 2 2" xfId="15020" xr:uid="{00000000-0005-0000-0000-0000453A0000}"/>
    <cellStyle name="Normal 2 3 14 2 2 2" xfId="35072" xr:uid="{00000000-0005-0000-0000-0000463A0000}"/>
    <cellStyle name="Normal 2 3 14 2 3" xfId="26042" xr:uid="{00000000-0005-0000-0000-0000473A0000}"/>
    <cellStyle name="Normal 2 3 14 3" xfId="10538" xr:uid="{00000000-0005-0000-0000-0000483A0000}"/>
    <cellStyle name="Normal 2 3 14 3 2" xfId="30590" xr:uid="{00000000-0005-0000-0000-0000493A0000}"/>
    <cellStyle name="Normal 2 3 14 4" xfId="21560" xr:uid="{00000000-0005-0000-0000-00004A3A0000}"/>
    <cellStyle name="Normal 2 3 15" xfId="3002" xr:uid="{00000000-0005-0000-0000-00004B3A0000}"/>
    <cellStyle name="Normal 2 3 15 2" xfId="7484" xr:uid="{00000000-0005-0000-0000-00004C3A0000}"/>
    <cellStyle name="Normal 2 3 15 2 2" xfId="16514" xr:uid="{00000000-0005-0000-0000-00004D3A0000}"/>
    <cellStyle name="Normal 2 3 15 2 2 2" xfId="36566" xr:uid="{00000000-0005-0000-0000-00004E3A0000}"/>
    <cellStyle name="Normal 2 3 15 2 3" xfId="27536" xr:uid="{00000000-0005-0000-0000-00004F3A0000}"/>
    <cellStyle name="Normal 2 3 15 3" xfId="12032" xr:uid="{00000000-0005-0000-0000-0000503A0000}"/>
    <cellStyle name="Normal 2 3 15 3 2" xfId="32084" xr:uid="{00000000-0005-0000-0000-0000513A0000}"/>
    <cellStyle name="Normal 2 3 15 4" xfId="23054" xr:uid="{00000000-0005-0000-0000-0000523A0000}"/>
    <cellStyle name="Normal 2 3 16" xfId="4496" xr:uid="{00000000-0005-0000-0000-0000533A0000}"/>
    <cellStyle name="Normal 2 3 16 2" xfId="13526" xr:uid="{00000000-0005-0000-0000-0000543A0000}"/>
    <cellStyle name="Normal 2 3 16 2 2" xfId="33578" xr:uid="{00000000-0005-0000-0000-0000553A0000}"/>
    <cellStyle name="Normal 2 3 16 3" xfId="24548" xr:uid="{00000000-0005-0000-0000-0000563A0000}"/>
    <cellStyle name="Normal 2 3 17" xfId="9044" xr:uid="{00000000-0005-0000-0000-0000573A0000}"/>
    <cellStyle name="Normal 2 3 17 2" xfId="29096" xr:uid="{00000000-0005-0000-0000-0000583A0000}"/>
    <cellStyle name="Normal 2 3 18" xfId="20053" xr:uid="{00000000-0005-0000-0000-0000593A0000}"/>
    <cellStyle name="Normal 2 3 19" xfId="20067" xr:uid="{00000000-0005-0000-0000-00005A3A0000}"/>
    <cellStyle name="Normal 2 3 2" xfId="24" xr:uid="{00000000-0005-0000-0000-00005B3A0000}"/>
    <cellStyle name="Normal 2 3 2 10" xfId="396" xr:uid="{00000000-0005-0000-0000-00005C3A0000}"/>
    <cellStyle name="Normal 2 3 2 10 2" xfId="1143" xr:uid="{00000000-0005-0000-0000-00005D3A0000}"/>
    <cellStyle name="Normal 2 3 2 10 2 2" xfId="2637" xr:uid="{00000000-0005-0000-0000-00005E3A0000}"/>
    <cellStyle name="Normal 2 3 2 10 2 2 2" xfId="7119" xr:uid="{00000000-0005-0000-0000-00005F3A0000}"/>
    <cellStyle name="Normal 2 3 2 10 2 2 2 2" xfId="16149" xr:uid="{00000000-0005-0000-0000-0000603A0000}"/>
    <cellStyle name="Normal 2 3 2 10 2 2 2 2 2" xfId="36201" xr:uid="{00000000-0005-0000-0000-0000613A0000}"/>
    <cellStyle name="Normal 2 3 2 10 2 2 2 3" xfId="27171" xr:uid="{00000000-0005-0000-0000-0000623A0000}"/>
    <cellStyle name="Normal 2 3 2 10 2 2 3" xfId="11667" xr:uid="{00000000-0005-0000-0000-0000633A0000}"/>
    <cellStyle name="Normal 2 3 2 10 2 2 3 2" xfId="31719" xr:uid="{00000000-0005-0000-0000-0000643A0000}"/>
    <cellStyle name="Normal 2 3 2 10 2 2 4" xfId="22689" xr:uid="{00000000-0005-0000-0000-0000653A0000}"/>
    <cellStyle name="Normal 2 3 2 10 2 3" xfId="4131" xr:uid="{00000000-0005-0000-0000-0000663A0000}"/>
    <cellStyle name="Normal 2 3 2 10 2 3 2" xfId="8613" xr:uid="{00000000-0005-0000-0000-0000673A0000}"/>
    <cellStyle name="Normal 2 3 2 10 2 3 2 2" xfId="17643" xr:uid="{00000000-0005-0000-0000-0000683A0000}"/>
    <cellStyle name="Normal 2 3 2 10 2 3 2 2 2" xfId="37695" xr:uid="{00000000-0005-0000-0000-0000693A0000}"/>
    <cellStyle name="Normal 2 3 2 10 2 3 2 3" xfId="28665" xr:uid="{00000000-0005-0000-0000-00006A3A0000}"/>
    <cellStyle name="Normal 2 3 2 10 2 3 3" xfId="13161" xr:uid="{00000000-0005-0000-0000-00006B3A0000}"/>
    <cellStyle name="Normal 2 3 2 10 2 3 3 2" xfId="33213" xr:uid="{00000000-0005-0000-0000-00006C3A0000}"/>
    <cellStyle name="Normal 2 3 2 10 2 3 4" xfId="24183" xr:uid="{00000000-0005-0000-0000-00006D3A0000}"/>
    <cellStyle name="Normal 2 3 2 10 2 4" xfId="5625" xr:uid="{00000000-0005-0000-0000-00006E3A0000}"/>
    <cellStyle name="Normal 2 3 2 10 2 4 2" xfId="14655" xr:uid="{00000000-0005-0000-0000-00006F3A0000}"/>
    <cellStyle name="Normal 2 3 2 10 2 4 2 2" xfId="34707" xr:uid="{00000000-0005-0000-0000-0000703A0000}"/>
    <cellStyle name="Normal 2 3 2 10 2 4 3" xfId="25677" xr:uid="{00000000-0005-0000-0000-0000713A0000}"/>
    <cellStyle name="Normal 2 3 2 10 2 5" xfId="10173" xr:uid="{00000000-0005-0000-0000-0000723A0000}"/>
    <cellStyle name="Normal 2 3 2 10 2 5 2" xfId="30225" xr:uid="{00000000-0005-0000-0000-0000733A0000}"/>
    <cellStyle name="Normal 2 3 2 10 2 6" xfId="21195" xr:uid="{00000000-0005-0000-0000-0000743A0000}"/>
    <cellStyle name="Normal 2 3 2 10 3" xfId="1890" xr:uid="{00000000-0005-0000-0000-0000753A0000}"/>
    <cellStyle name="Normal 2 3 2 10 3 2" xfId="6372" xr:uid="{00000000-0005-0000-0000-0000763A0000}"/>
    <cellStyle name="Normal 2 3 2 10 3 2 2" xfId="15402" xr:uid="{00000000-0005-0000-0000-0000773A0000}"/>
    <cellStyle name="Normal 2 3 2 10 3 2 2 2" xfId="35454" xr:uid="{00000000-0005-0000-0000-0000783A0000}"/>
    <cellStyle name="Normal 2 3 2 10 3 2 3" xfId="26424" xr:uid="{00000000-0005-0000-0000-0000793A0000}"/>
    <cellStyle name="Normal 2 3 2 10 3 3" xfId="10920" xr:uid="{00000000-0005-0000-0000-00007A3A0000}"/>
    <cellStyle name="Normal 2 3 2 10 3 3 2" xfId="30972" xr:uid="{00000000-0005-0000-0000-00007B3A0000}"/>
    <cellStyle name="Normal 2 3 2 10 3 4" xfId="21942" xr:uid="{00000000-0005-0000-0000-00007C3A0000}"/>
    <cellStyle name="Normal 2 3 2 10 4" xfId="3384" xr:uid="{00000000-0005-0000-0000-00007D3A0000}"/>
    <cellStyle name="Normal 2 3 2 10 4 2" xfId="7866" xr:uid="{00000000-0005-0000-0000-00007E3A0000}"/>
    <cellStyle name="Normal 2 3 2 10 4 2 2" xfId="16896" xr:uid="{00000000-0005-0000-0000-00007F3A0000}"/>
    <cellStyle name="Normal 2 3 2 10 4 2 2 2" xfId="36948" xr:uid="{00000000-0005-0000-0000-0000803A0000}"/>
    <cellStyle name="Normal 2 3 2 10 4 2 3" xfId="27918" xr:uid="{00000000-0005-0000-0000-0000813A0000}"/>
    <cellStyle name="Normal 2 3 2 10 4 3" xfId="12414" xr:uid="{00000000-0005-0000-0000-0000823A0000}"/>
    <cellStyle name="Normal 2 3 2 10 4 3 2" xfId="32466" xr:uid="{00000000-0005-0000-0000-0000833A0000}"/>
    <cellStyle name="Normal 2 3 2 10 4 4" xfId="23436" xr:uid="{00000000-0005-0000-0000-0000843A0000}"/>
    <cellStyle name="Normal 2 3 2 10 5" xfId="4878" xr:uid="{00000000-0005-0000-0000-0000853A0000}"/>
    <cellStyle name="Normal 2 3 2 10 5 2" xfId="13908" xr:uid="{00000000-0005-0000-0000-0000863A0000}"/>
    <cellStyle name="Normal 2 3 2 10 5 2 2" xfId="33960" xr:uid="{00000000-0005-0000-0000-0000873A0000}"/>
    <cellStyle name="Normal 2 3 2 10 5 3" xfId="24930" xr:uid="{00000000-0005-0000-0000-0000883A0000}"/>
    <cellStyle name="Normal 2 3 2 10 6" xfId="9426" xr:uid="{00000000-0005-0000-0000-0000893A0000}"/>
    <cellStyle name="Normal 2 3 2 10 6 2" xfId="29478" xr:uid="{00000000-0005-0000-0000-00008A3A0000}"/>
    <cellStyle name="Normal 2 3 2 10 7" xfId="20448" xr:uid="{00000000-0005-0000-0000-00008B3A0000}"/>
    <cellStyle name="Normal 2 3 2 11" xfId="582" xr:uid="{00000000-0005-0000-0000-00008C3A0000}"/>
    <cellStyle name="Normal 2 3 2 11 2" xfId="1329" xr:uid="{00000000-0005-0000-0000-00008D3A0000}"/>
    <cellStyle name="Normal 2 3 2 11 2 2" xfId="2823" xr:uid="{00000000-0005-0000-0000-00008E3A0000}"/>
    <cellStyle name="Normal 2 3 2 11 2 2 2" xfId="7305" xr:uid="{00000000-0005-0000-0000-00008F3A0000}"/>
    <cellStyle name="Normal 2 3 2 11 2 2 2 2" xfId="16335" xr:uid="{00000000-0005-0000-0000-0000903A0000}"/>
    <cellStyle name="Normal 2 3 2 11 2 2 2 2 2" xfId="36387" xr:uid="{00000000-0005-0000-0000-0000913A0000}"/>
    <cellStyle name="Normal 2 3 2 11 2 2 2 3" xfId="27357" xr:uid="{00000000-0005-0000-0000-0000923A0000}"/>
    <cellStyle name="Normal 2 3 2 11 2 2 3" xfId="11853" xr:uid="{00000000-0005-0000-0000-0000933A0000}"/>
    <cellStyle name="Normal 2 3 2 11 2 2 3 2" xfId="31905" xr:uid="{00000000-0005-0000-0000-0000943A0000}"/>
    <cellStyle name="Normal 2 3 2 11 2 2 4" xfId="22875" xr:uid="{00000000-0005-0000-0000-0000953A0000}"/>
    <cellStyle name="Normal 2 3 2 11 2 3" xfId="4317" xr:uid="{00000000-0005-0000-0000-0000963A0000}"/>
    <cellStyle name="Normal 2 3 2 11 2 3 2" xfId="8799" xr:uid="{00000000-0005-0000-0000-0000973A0000}"/>
    <cellStyle name="Normal 2 3 2 11 2 3 2 2" xfId="17829" xr:uid="{00000000-0005-0000-0000-0000983A0000}"/>
    <cellStyle name="Normal 2 3 2 11 2 3 2 2 2" xfId="37881" xr:uid="{00000000-0005-0000-0000-0000993A0000}"/>
    <cellStyle name="Normal 2 3 2 11 2 3 2 3" xfId="28851" xr:uid="{00000000-0005-0000-0000-00009A3A0000}"/>
    <cellStyle name="Normal 2 3 2 11 2 3 3" xfId="13347" xr:uid="{00000000-0005-0000-0000-00009B3A0000}"/>
    <cellStyle name="Normal 2 3 2 11 2 3 3 2" xfId="33399" xr:uid="{00000000-0005-0000-0000-00009C3A0000}"/>
    <cellStyle name="Normal 2 3 2 11 2 3 4" xfId="24369" xr:uid="{00000000-0005-0000-0000-00009D3A0000}"/>
    <cellStyle name="Normal 2 3 2 11 2 4" xfId="5811" xr:uid="{00000000-0005-0000-0000-00009E3A0000}"/>
    <cellStyle name="Normal 2 3 2 11 2 4 2" xfId="14841" xr:uid="{00000000-0005-0000-0000-00009F3A0000}"/>
    <cellStyle name="Normal 2 3 2 11 2 4 2 2" xfId="34893" xr:uid="{00000000-0005-0000-0000-0000A03A0000}"/>
    <cellStyle name="Normal 2 3 2 11 2 4 3" xfId="25863" xr:uid="{00000000-0005-0000-0000-0000A13A0000}"/>
    <cellStyle name="Normal 2 3 2 11 2 5" xfId="10359" xr:uid="{00000000-0005-0000-0000-0000A23A0000}"/>
    <cellStyle name="Normal 2 3 2 11 2 5 2" xfId="30411" xr:uid="{00000000-0005-0000-0000-0000A33A0000}"/>
    <cellStyle name="Normal 2 3 2 11 2 6" xfId="21381" xr:uid="{00000000-0005-0000-0000-0000A43A0000}"/>
    <cellStyle name="Normal 2 3 2 11 3" xfId="2076" xr:uid="{00000000-0005-0000-0000-0000A53A0000}"/>
    <cellStyle name="Normal 2 3 2 11 3 2" xfId="6558" xr:uid="{00000000-0005-0000-0000-0000A63A0000}"/>
    <cellStyle name="Normal 2 3 2 11 3 2 2" xfId="15588" xr:uid="{00000000-0005-0000-0000-0000A73A0000}"/>
    <cellStyle name="Normal 2 3 2 11 3 2 2 2" xfId="35640" xr:uid="{00000000-0005-0000-0000-0000A83A0000}"/>
    <cellStyle name="Normal 2 3 2 11 3 2 3" xfId="26610" xr:uid="{00000000-0005-0000-0000-0000A93A0000}"/>
    <cellStyle name="Normal 2 3 2 11 3 3" xfId="11106" xr:uid="{00000000-0005-0000-0000-0000AA3A0000}"/>
    <cellStyle name="Normal 2 3 2 11 3 3 2" xfId="31158" xr:uid="{00000000-0005-0000-0000-0000AB3A0000}"/>
    <cellStyle name="Normal 2 3 2 11 3 4" xfId="22128" xr:uid="{00000000-0005-0000-0000-0000AC3A0000}"/>
    <cellStyle name="Normal 2 3 2 11 4" xfId="3570" xr:uid="{00000000-0005-0000-0000-0000AD3A0000}"/>
    <cellStyle name="Normal 2 3 2 11 4 2" xfId="8052" xr:uid="{00000000-0005-0000-0000-0000AE3A0000}"/>
    <cellStyle name="Normal 2 3 2 11 4 2 2" xfId="17082" xr:uid="{00000000-0005-0000-0000-0000AF3A0000}"/>
    <cellStyle name="Normal 2 3 2 11 4 2 2 2" xfId="37134" xr:uid="{00000000-0005-0000-0000-0000B03A0000}"/>
    <cellStyle name="Normal 2 3 2 11 4 2 3" xfId="28104" xr:uid="{00000000-0005-0000-0000-0000B13A0000}"/>
    <cellStyle name="Normal 2 3 2 11 4 3" xfId="12600" xr:uid="{00000000-0005-0000-0000-0000B23A0000}"/>
    <cellStyle name="Normal 2 3 2 11 4 3 2" xfId="32652" xr:uid="{00000000-0005-0000-0000-0000B33A0000}"/>
    <cellStyle name="Normal 2 3 2 11 4 4" xfId="23622" xr:uid="{00000000-0005-0000-0000-0000B43A0000}"/>
    <cellStyle name="Normal 2 3 2 11 5" xfId="5064" xr:uid="{00000000-0005-0000-0000-0000B53A0000}"/>
    <cellStyle name="Normal 2 3 2 11 5 2" xfId="14094" xr:uid="{00000000-0005-0000-0000-0000B63A0000}"/>
    <cellStyle name="Normal 2 3 2 11 5 2 2" xfId="34146" xr:uid="{00000000-0005-0000-0000-0000B73A0000}"/>
    <cellStyle name="Normal 2 3 2 11 5 3" xfId="25116" xr:uid="{00000000-0005-0000-0000-0000B83A0000}"/>
    <cellStyle name="Normal 2 3 2 11 6" xfId="9612" xr:uid="{00000000-0005-0000-0000-0000B93A0000}"/>
    <cellStyle name="Normal 2 3 2 11 6 2" xfId="29664" xr:uid="{00000000-0005-0000-0000-0000BA3A0000}"/>
    <cellStyle name="Normal 2 3 2 11 7" xfId="20634" xr:uid="{00000000-0005-0000-0000-0000BB3A0000}"/>
    <cellStyle name="Normal 2 3 2 12" xfId="769" xr:uid="{00000000-0005-0000-0000-0000BC3A0000}"/>
    <cellStyle name="Normal 2 3 2 12 2" xfId="2263" xr:uid="{00000000-0005-0000-0000-0000BD3A0000}"/>
    <cellStyle name="Normal 2 3 2 12 2 2" xfId="6745" xr:uid="{00000000-0005-0000-0000-0000BE3A0000}"/>
    <cellStyle name="Normal 2 3 2 12 2 2 2" xfId="15775" xr:uid="{00000000-0005-0000-0000-0000BF3A0000}"/>
    <cellStyle name="Normal 2 3 2 12 2 2 2 2" xfId="35827" xr:uid="{00000000-0005-0000-0000-0000C03A0000}"/>
    <cellStyle name="Normal 2 3 2 12 2 2 3" xfId="26797" xr:uid="{00000000-0005-0000-0000-0000C13A0000}"/>
    <cellStyle name="Normal 2 3 2 12 2 3" xfId="11293" xr:uid="{00000000-0005-0000-0000-0000C23A0000}"/>
    <cellStyle name="Normal 2 3 2 12 2 3 2" xfId="31345" xr:uid="{00000000-0005-0000-0000-0000C33A0000}"/>
    <cellStyle name="Normal 2 3 2 12 2 4" xfId="22315" xr:uid="{00000000-0005-0000-0000-0000C43A0000}"/>
    <cellStyle name="Normal 2 3 2 12 3" xfId="3757" xr:uid="{00000000-0005-0000-0000-0000C53A0000}"/>
    <cellStyle name="Normal 2 3 2 12 3 2" xfId="8239" xr:uid="{00000000-0005-0000-0000-0000C63A0000}"/>
    <cellStyle name="Normal 2 3 2 12 3 2 2" xfId="17269" xr:uid="{00000000-0005-0000-0000-0000C73A0000}"/>
    <cellStyle name="Normal 2 3 2 12 3 2 2 2" xfId="37321" xr:uid="{00000000-0005-0000-0000-0000C83A0000}"/>
    <cellStyle name="Normal 2 3 2 12 3 2 3" xfId="28291" xr:uid="{00000000-0005-0000-0000-0000C93A0000}"/>
    <cellStyle name="Normal 2 3 2 12 3 3" xfId="12787" xr:uid="{00000000-0005-0000-0000-0000CA3A0000}"/>
    <cellStyle name="Normal 2 3 2 12 3 3 2" xfId="32839" xr:uid="{00000000-0005-0000-0000-0000CB3A0000}"/>
    <cellStyle name="Normal 2 3 2 12 3 4" xfId="23809" xr:uid="{00000000-0005-0000-0000-0000CC3A0000}"/>
    <cellStyle name="Normal 2 3 2 12 4" xfId="5251" xr:uid="{00000000-0005-0000-0000-0000CD3A0000}"/>
    <cellStyle name="Normal 2 3 2 12 4 2" xfId="14281" xr:uid="{00000000-0005-0000-0000-0000CE3A0000}"/>
    <cellStyle name="Normal 2 3 2 12 4 2 2" xfId="34333" xr:uid="{00000000-0005-0000-0000-0000CF3A0000}"/>
    <cellStyle name="Normal 2 3 2 12 4 3" xfId="25303" xr:uid="{00000000-0005-0000-0000-0000D03A0000}"/>
    <cellStyle name="Normal 2 3 2 12 5" xfId="9799" xr:uid="{00000000-0005-0000-0000-0000D13A0000}"/>
    <cellStyle name="Normal 2 3 2 12 5 2" xfId="29851" xr:uid="{00000000-0005-0000-0000-0000D23A0000}"/>
    <cellStyle name="Normal 2 3 2 12 6" xfId="20821" xr:uid="{00000000-0005-0000-0000-0000D33A0000}"/>
    <cellStyle name="Normal 2 3 2 13" xfId="1518" xr:uid="{00000000-0005-0000-0000-0000D43A0000}"/>
    <cellStyle name="Normal 2 3 2 13 2" xfId="6000" xr:uid="{00000000-0005-0000-0000-0000D53A0000}"/>
    <cellStyle name="Normal 2 3 2 13 2 2" xfId="15030" xr:uid="{00000000-0005-0000-0000-0000D63A0000}"/>
    <cellStyle name="Normal 2 3 2 13 2 2 2" xfId="35082" xr:uid="{00000000-0005-0000-0000-0000D73A0000}"/>
    <cellStyle name="Normal 2 3 2 13 2 3" xfId="26052" xr:uid="{00000000-0005-0000-0000-0000D83A0000}"/>
    <cellStyle name="Normal 2 3 2 13 3" xfId="10548" xr:uid="{00000000-0005-0000-0000-0000D93A0000}"/>
    <cellStyle name="Normal 2 3 2 13 3 2" xfId="30600" xr:uid="{00000000-0005-0000-0000-0000DA3A0000}"/>
    <cellStyle name="Normal 2 3 2 13 4" xfId="21570" xr:uid="{00000000-0005-0000-0000-0000DB3A0000}"/>
    <cellStyle name="Normal 2 3 2 14" xfId="3012" xr:uid="{00000000-0005-0000-0000-0000DC3A0000}"/>
    <cellStyle name="Normal 2 3 2 14 2" xfId="7494" xr:uid="{00000000-0005-0000-0000-0000DD3A0000}"/>
    <cellStyle name="Normal 2 3 2 14 2 2" xfId="16524" xr:uid="{00000000-0005-0000-0000-0000DE3A0000}"/>
    <cellStyle name="Normal 2 3 2 14 2 2 2" xfId="36576" xr:uid="{00000000-0005-0000-0000-0000DF3A0000}"/>
    <cellStyle name="Normal 2 3 2 14 2 3" xfId="27546" xr:uid="{00000000-0005-0000-0000-0000E03A0000}"/>
    <cellStyle name="Normal 2 3 2 14 3" xfId="12042" xr:uid="{00000000-0005-0000-0000-0000E13A0000}"/>
    <cellStyle name="Normal 2 3 2 14 3 2" xfId="32094" xr:uid="{00000000-0005-0000-0000-0000E23A0000}"/>
    <cellStyle name="Normal 2 3 2 14 4" xfId="23064" xr:uid="{00000000-0005-0000-0000-0000E33A0000}"/>
    <cellStyle name="Normal 2 3 2 15" xfId="4506" xr:uid="{00000000-0005-0000-0000-0000E43A0000}"/>
    <cellStyle name="Normal 2 3 2 15 2" xfId="13536" xr:uid="{00000000-0005-0000-0000-0000E53A0000}"/>
    <cellStyle name="Normal 2 3 2 15 2 2" xfId="33588" xr:uid="{00000000-0005-0000-0000-0000E63A0000}"/>
    <cellStyle name="Normal 2 3 2 15 3" xfId="24558" xr:uid="{00000000-0005-0000-0000-0000E73A0000}"/>
    <cellStyle name="Normal 2 3 2 16" xfId="9054" xr:uid="{00000000-0005-0000-0000-0000E83A0000}"/>
    <cellStyle name="Normal 2 3 2 16 2" xfId="29106" xr:uid="{00000000-0005-0000-0000-0000E93A0000}"/>
    <cellStyle name="Normal 2 3 2 17" xfId="20076" xr:uid="{00000000-0005-0000-0000-0000EA3A0000}"/>
    <cellStyle name="Normal 2 3 2 2" xfId="47" xr:uid="{00000000-0005-0000-0000-0000EB3A0000}"/>
    <cellStyle name="Normal 2 3 2 2 10" xfId="20099" xr:uid="{00000000-0005-0000-0000-0000EC3A0000}"/>
    <cellStyle name="Normal 2 3 2 2 2" xfId="233" xr:uid="{00000000-0005-0000-0000-0000ED3A0000}"/>
    <cellStyle name="Normal 2 3 2 2 2 2" xfId="978" xr:uid="{00000000-0005-0000-0000-0000EE3A0000}"/>
    <cellStyle name="Normal 2 3 2 2 2 2 2" xfId="2472" xr:uid="{00000000-0005-0000-0000-0000EF3A0000}"/>
    <cellStyle name="Normal 2 3 2 2 2 2 2 2" xfId="6954" xr:uid="{00000000-0005-0000-0000-0000F03A0000}"/>
    <cellStyle name="Normal 2 3 2 2 2 2 2 2 2" xfId="15984" xr:uid="{00000000-0005-0000-0000-0000F13A0000}"/>
    <cellStyle name="Normal 2 3 2 2 2 2 2 2 2 2" xfId="36036" xr:uid="{00000000-0005-0000-0000-0000F23A0000}"/>
    <cellStyle name="Normal 2 3 2 2 2 2 2 2 3" xfId="27006" xr:uid="{00000000-0005-0000-0000-0000F33A0000}"/>
    <cellStyle name="Normal 2 3 2 2 2 2 2 3" xfId="11502" xr:uid="{00000000-0005-0000-0000-0000F43A0000}"/>
    <cellStyle name="Normal 2 3 2 2 2 2 2 3 2" xfId="31554" xr:uid="{00000000-0005-0000-0000-0000F53A0000}"/>
    <cellStyle name="Normal 2 3 2 2 2 2 2 4" xfId="22524" xr:uid="{00000000-0005-0000-0000-0000F63A0000}"/>
    <cellStyle name="Normal 2 3 2 2 2 2 3" xfId="3966" xr:uid="{00000000-0005-0000-0000-0000F73A0000}"/>
    <cellStyle name="Normal 2 3 2 2 2 2 3 2" xfId="8448" xr:uid="{00000000-0005-0000-0000-0000F83A0000}"/>
    <cellStyle name="Normal 2 3 2 2 2 2 3 2 2" xfId="17478" xr:uid="{00000000-0005-0000-0000-0000F93A0000}"/>
    <cellStyle name="Normal 2 3 2 2 2 2 3 2 2 2" xfId="37530" xr:uid="{00000000-0005-0000-0000-0000FA3A0000}"/>
    <cellStyle name="Normal 2 3 2 2 2 2 3 2 3" xfId="28500" xr:uid="{00000000-0005-0000-0000-0000FB3A0000}"/>
    <cellStyle name="Normal 2 3 2 2 2 2 3 3" xfId="12996" xr:uid="{00000000-0005-0000-0000-0000FC3A0000}"/>
    <cellStyle name="Normal 2 3 2 2 2 2 3 3 2" xfId="33048" xr:uid="{00000000-0005-0000-0000-0000FD3A0000}"/>
    <cellStyle name="Normal 2 3 2 2 2 2 3 4" xfId="24018" xr:uid="{00000000-0005-0000-0000-0000FE3A0000}"/>
    <cellStyle name="Normal 2 3 2 2 2 2 4" xfId="5460" xr:uid="{00000000-0005-0000-0000-0000FF3A0000}"/>
    <cellStyle name="Normal 2 3 2 2 2 2 4 2" xfId="14490" xr:uid="{00000000-0005-0000-0000-0000003B0000}"/>
    <cellStyle name="Normal 2 3 2 2 2 2 4 2 2" xfId="34542" xr:uid="{00000000-0005-0000-0000-0000013B0000}"/>
    <cellStyle name="Normal 2 3 2 2 2 2 4 3" xfId="25512" xr:uid="{00000000-0005-0000-0000-0000023B0000}"/>
    <cellStyle name="Normal 2 3 2 2 2 2 5" xfId="10008" xr:uid="{00000000-0005-0000-0000-0000033B0000}"/>
    <cellStyle name="Normal 2 3 2 2 2 2 5 2" xfId="30060" xr:uid="{00000000-0005-0000-0000-0000043B0000}"/>
    <cellStyle name="Normal 2 3 2 2 2 2 6" xfId="21030" xr:uid="{00000000-0005-0000-0000-0000053B0000}"/>
    <cellStyle name="Normal 2 3 2 2 2 3" xfId="1727" xr:uid="{00000000-0005-0000-0000-0000063B0000}"/>
    <cellStyle name="Normal 2 3 2 2 2 3 2" xfId="6209" xr:uid="{00000000-0005-0000-0000-0000073B0000}"/>
    <cellStyle name="Normal 2 3 2 2 2 3 2 2" xfId="15239" xr:uid="{00000000-0005-0000-0000-0000083B0000}"/>
    <cellStyle name="Normal 2 3 2 2 2 3 2 2 2" xfId="35291" xr:uid="{00000000-0005-0000-0000-0000093B0000}"/>
    <cellStyle name="Normal 2 3 2 2 2 3 2 3" xfId="26261" xr:uid="{00000000-0005-0000-0000-00000A3B0000}"/>
    <cellStyle name="Normal 2 3 2 2 2 3 3" xfId="10757" xr:uid="{00000000-0005-0000-0000-00000B3B0000}"/>
    <cellStyle name="Normal 2 3 2 2 2 3 3 2" xfId="30809" xr:uid="{00000000-0005-0000-0000-00000C3B0000}"/>
    <cellStyle name="Normal 2 3 2 2 2 3 4" xfId="21779" xr:uid="{00000000-0005-0000-0000-00000D3B0000}"/>
    <cellStyle name="Normal 2 3 2 2 2 4" xfId="3221" xr:uid="{00000000-0005-0000-0000-00000E3B0000}"/>
    <cellStyle name="Normal 2 3 2 2 2 4 2" xfId="7703" xr:uid="{00000000-0005-0000-0000-00000F3B0000}"/>
    <cellStyle name="Normal 2 3 2 2 2 4 2 2" xfId="16733" xr:uid="{00000000-0005-0000-0000-0000103B0000}"/>
    <cellStyle name="Normal 2 3 2 2 2 4 2 2 2" xfId="36785" xr:uid="{00000000-0005-0000-0000-0000113B0000}"/>
    <cellStyle name="Normal 2 3 2 2 2 4 2 3" xfId="27755" xr:uid="{00000000-0005-0000-0000-0000123B0000}"/>
    <cellStyle name="Normal 2 3 2 2 2 4 3" xfId="12251" xr:uid="{00000000-0005-0000-0000-0000133B0000}"/>
    <cellStyle name="Normal 2 3 2 2 2 4 3 2" xfId="32303" xr:uid="{00000000-0005-0000-0000-0000143B0000}"/>
    <cellStyle name="Normal 2 3 2 2 2 4 4" xfId="23273" xr:uid="{00000000-0005-0000-0000-0000153B0000}"/>
    <cellStyle name="Normal 2 3 2 2 2 5" xfId="4715" xr:uid="{00000000-0005-0000-0000-0000163B0000}"/>
    <cellStyle name="Normal 2 3 2 2 2 5 2" xfId="13745" xr:uid="{00000000-0005-0000-0000-0000173B0000}"/>
    <cellStyle name="Normal 2 3 2 2 2 5 2 2" xfId="33797" xr:uid="{00000000-0005-0000-0000-0000183B0000}"/>
    <cellStyle name="Normal 2 3 2 2 2 5 3" xfId="24767" xr:uid="{00000000-0005-0000-0000-0000193B0000}"/>
    <cellStyle name="Normal 2 3 2 2 2 6" xfId="9263" xr:uid="{00000000-0005-0000-0000-00001A3B0000}"/>
    <cellStyle name="Normal 2 3 2 2 2 6 2" xfId="29315" xr:uid="{00000000-0005-0000-0000-00001B3B0000}"/>
    <cellStyle name="Normal 2 3 2 2 2 7" xfId="20285" xr:uid="{00000000-0005-0000-0000-00001C3B0000}"/>
    <cellStyle name="Normal 2 3 2 2 3" xfId="419" xr:uid="{00000000-0005-0000-0000-00001D3B0000}"/>
    <cellStyle name="Normal 2 3 2 2 3 2" xfId="1166" xr:uid="{00000000-0005-0000-0000-00001E3B0000}"/>
    <cellStyle name="Normal 2 3 2 2 3 2 2" xfId="2660" xr:uid="{00000000-0005-0000-0000-00001F3B0000}"/>
    <cellStyle name="Normal 2 3 2 2 3 2 2 2" xfId="7142" xr:uid="{00000000-0005-0000-0000-0000203B0000}"/>
    <cellStyle name="Normal 2 3 2 2 3 2 2 2 2" xfId="16172" xr:uid="{00000000-0005-0000-0000-0000213B0000}"/>
    <cellStyle name="Normal 2 3 2 2 3 2 2 2 2 2" xfId="36224" xr:uid="{00000000-0005-0000-0000-0000223B0000}"/>
    <cellStyle name="Normal 2 3 2 2 3 2 2 2 3" xfId="27194" xr:uid="{00000000-0005-0000-0000-0000233B0000}"/>
    <cellStyle name="Normal 2 3 2 2 3 2 2 3" xfId="11690" xr:uid="{00000000-0005-0000-0000-0000243B0000}"/>
    <cellStyle name="Normal 2 3 2 2 3 2 2 3 2" xfId="31742" xr:uid="{00000000-0005-0000-0000-0000253B0000}"/>
    <cellStyle name="Normal 2 3 2 2 3 2 2 4" xfId="22712" xr:uid="{00000000-0005-0000-0000-0000263B0000}"/>
    <cellStyle name="Normal 2 3 2 2 3 2 3" xfId="4154" xr:uid="{00000000-0005-0000-0000-0000273B0000}"/>
    <cellStyle name="Normal 2 3 2 2 3 2 3 2" xfId="8636" xr:uid="{00000000-0005-0000-0000-0000283B0000}"/>
    <cellStyle name="Normal 2 3 2 2 3 2 3 2 2" xfId="17666" xr:uid="{00000000-0005-0000-0000-0000293B0000}"/>
    <cellStyle name="Normal 2 3 2 2 3 2 3 2 2 2" xfId="37718" xr:uid="{00000000-0005-0000-0000-00002A3B0000}"/>
    <cellStyle name="Normal 2 3 2 2 3 2 3 2 3" xfId="28688" xr:uid="{00000000-0005-0000-0000-00002B3B0000}"/>
    <cellStyle name="Normal 2 3 2 2 3 2 3 3" xfId="13184" xr:uid="{00000000-0005-0000-0000-00002C3B0000}"/>
    <cellStyle name="Normal 2 3 2 2 3 2 3 3 2" xfId="33236" xr:uid="{00000000-0005-0000-0000-00002D3B0000}"/>
    <cellStyle name="Normal 2 3 2 2 3 2 3 4" xfId="24206" xr:uid="{00000000-0005-0000-0000-00002E3B0000}"/>
    <cellStyle name="Normal 2 3 2 2 3 2 4" xfId="5648" xr:uid="{00000000-0005-0000-0000-00002F3B0000}"/>
    <cellStyle name="Normal 2 3 2 2 3 2 4 2" xfId="14678" xr:uid="{00000000-0005-0000-0000-0000303B0000}"/>
    <cellStyle name="Normal 2 3 2 2 3 2 4 2 2" xfId="34730" xr:uid="{00000000-0005-0000-0000-0000313B0000}"/>
    <cellStyle name="Normal 2 3 2 2 3 2 4 3" xfId="25700" xr:uid="{00000000-0005-0000-0000-0000323B0000}"/>
    <cellStyle name="Normal 2 3 2 2 3 2 5" xfId="10196" xr:uid="{00000000-0005-0000-0000-0000333B0000}"/>
    <cellStyle name="Normal 2 3 2 2 3 2 5 2" xfId="30248" xr:uid="{00000000-0005-0000-0000-0000343B0000}"/>
    <cellStyle name="Normal 2 3 2 2 3 2 6" xfId="21218" xr:uid="{00000000-0005-0000-0000-0000353B0000}"/>
    <cellStyle name="Normal 2 3 2 2 3 3" xfId="1913" xr:uid="{00000000-0005-0000-0000-0000363B0000}"/>
    <cellStyle name="Normal 2 3 2 2 3 3 2" xfId="6395" xr:uid="{00000000-0005-0000-0000-0000373B0000}"/>
    <cellStyle name="Normal 2 3 2 2 3 3 2 2" xfId="15425" xr:uid="{00000000-0005-0000-0000-0000383B0000}"/>
    <cellStyle name="Normal 2 3 2 2 3 3 2 2 2" xfId="35477" xr:uid="{00000000-0005-0000-0000-0000393B0000}"/>
    <cellStyle name="Normal 2 3 2 2 3 3 2 3" xfId="26447" xr:uid="{00000000-0005-0000-0000-00003A3B0000}"/>
    <cellStyle name="Normal 2 3 2 2 3 3 3" xfId="10943" xr:uid="{00000000-0005-0000-0000-00003B3B0000}"/>
    <cellStyle name="Normal 2 3 2 2 3 3 3 2" xfId="30995" xr:uid="{00000000-0005-0000-0000-00003C3B0000}"/>
    <cellStyle name="Normal 2 3 2 2 3 3 4" xfId="21965" xr:uid="{00000000-0005-0000-0000-00003D3B0000}"/>
    <cellStyle name="Normal 2 3 2 2 3 4" xfId="3407" xr:uid="{00000000-0005-0000-0000-00003E3B0000}"/>
    <cellStyle name="Normal 2 3 2 2 3 4 2" xfId="7889" xr:uid="{00000000-0005-0000-0000-00003F3B0000}"/>
    <cellStyle name="Normal 2 3 2 2 3 4 2 2" xfId="16919" xr:uid="{00000000-0005-0000-0000-0000403B0000}"/>
    <cellStyle name="Normal 2 3 2 2 3 4 2 2 2" xfId="36971" xr:uid="{00000000-0005-0000-0000-0000413B0000}"/>
    <cellStyle name="Normal 2 3 2 2 3 4 2 3" xfId="27941" xr:uid="{00000000-0005-0000-0000-0000423B0000}"/>
    <cellStyle name="Normal 2 3 2 2 3 4 3" xfId="12437" xr:uid="{00000000-0005-0000-0000-0000433B0000}"/>
    <cellStyle name="Normal 2 3 2 2 3 4 3 2" xfId="32489" xr:uid="{00000000-0005-0000-0000-0000443B0000}"/>
    <cellStyle name="Normal 2 3 2 2 3 4 4" xfId="23459" xr:uid="{00000000-0005-0000-0000-0000453B0000}"/>
    <cellStyle name="Normal 2 3 2 2 3 5" xfId="4901" xr:uid="{00000000-0005-0000-0000-0000463B0000}"/>
    <cellStyle name="Normal 2 3 2 2 3 5 2" xfId="13931" xr:uid="{00000000-0005-0000-0000-0000473B0000}"/>
    <cellStyle name="Normal 2 3 2 2 3 5 2 2" xfId="33983" xr:uid="{00000000-0005-0000-0000-0000483B0000}"/>
    <cellStyle name="Normal 2 3 2 2 3 5 3" xfId="24953" xr:uid="{00000000-0005-0000-0000-0000493B0000}"/>
    <cellStyle name="Normal 2 3 2 2 3 6" xfId="9449" xr:uid="{00000000-0005-0000-0000-00004A3B0000}"/>
    <cellStyle name="Normal 2 3 2 2 3 6 2" xfId="29501" xr:uid="{00000000-0005-0000-0000-00004B3B0000}"/>
    <cellStyle name="Normal 2 3 2 2 3 7" xfId="20471" xr:uid="{00000000-0005-0000-0000-00004C3B0000}"/>
    <cellStyle name="Normal 2 3 2 2 4" xfId="605" xr:uid="{00000000-0005-0000-0000-00004D3B0000}"/>
    <cellStyle name="Normal 2 3 2 2 4 2" xfId="1352" xr:uid="{00000000-0005-0000-0000-00004E3B0000}"/>
    <cellStyle name="Normal 2 3 2 2 4 2 2" xfId="2846" xr:uid="{00000000-0005-0000-0000-00004F3B0000}"/>
    <cellStyle name="Normal 2 3 2 2 4 2 2 2" xfId="7328" xr:uid="{00000000-0005-0000-0000-0000503B0000}"/>
    <cellStyle name="Normal 2 3 2 2 4 2 2 2 2" xfId="16358" xr:uid="{00000000-0005-0000-0000-0000513B0000}"/>
    <cellStyle name="Normal 2 3 2 2 4 2 2 2 2 2" xfId="36410" xr:uid="{00000000-0005-0000-0000-0000523B0000}"/>
    <cellStyle name="Normal 2 3 2 2 4 2 2 2 3" xfId="27380" xr:uid="{00000000-0005-0000-0000-0000533B0000}"/>
    <cellStyle name="Normal 2 3 2 2 4 2 2 3" xfId="11876" xr:uid="{00000000-0005-0000-0000-0000543B0000}"/>
    <cellStyle name="Normal 2 3 2 2 4 2 2 3 2" xfId="31928" xr:uid="{00000000-0005-0000-0000-0000553B0000}"/>
    <cellStyle name="Normal 2 3 2 2 4 2 2 4" xfId="22898" xr:uid="{00000000-0005-0000-0000-0000563B0000}"/>
    <cellStyle name="Normal 2 3 2 2 4 2 3" xfId="4340" xr:uid="{00000000-0005-0000-0000-0000573B0000}"/>
    <cellStyle name="Normal 2 3 2 2 4 2 3 2" xfId="8822" xr:uid="{00000000-0005-0000-0000-0000583B0000}"/>
    <cellStyle name="Normal 2 3 2 2 4 2 3 2 2" xfId="17852" xr:uid="{00000000-0005-0000-0000-0000593B0000}"/>
    <cellStyle name="Normal 2 3 2 2 4 2 3 2 2 2" xfId="37904" xr:uid="{00000000-0005-0000-0000-00005A3B0000}"/>
    <cellStyle name="Normal 2 3 2 2 4 2 3 2 3" xfId="28874" xr:uid="{00000000-0005-0000-0000-00005B3B0000}"/>
    <cellStyle name="Normal 2 3 2 2 4 2 3 3" xfId="13370" xr:uid="{00000000-0005-0000-0000-00005C3B0000}"/>
    <cellStyle name="Normal 2 3 2 2 4 2 3 3 2" xfId="33422" xr:uid="{00000000-0005-0000-0000-00005D3B0000}"/>
    <cellStyle name="Normal 2 3 2 2 4 2 3 4" xfId="24392" xr:uid="{00000000-0005-0000-0000-00005E3B0000}"/>
    <cellStyle name="Normal 2 3 2 2 4 2 4" xfId="5834" xr:uid="{00000000-0005-0000-0000-00005F3B0000}"/>
    <cellStyle name="Normal 2 3 2 2 4 2 4 2" xfId="14864" xr:uid="{00000000-0005-0000-0000-0000603B0000}"/>
    <cellStyle name="Normal 2 3 2 2 4 2 4 2 2" xfId="34916" xr:uid="{00000000-0005-0000-0000-0000613B0000}"/>
    <cellStyle name="Normal 2 3 2 2 4 2 4 3" xfId="25886" xr:uid="{00000000-0005-0000-0000-0000623B0000}"/>
    <cellStyle name="Normal 2 3 2 2 4 2 5" xfId="10382" xr:uid="{00000000-0005-0000-0000-0000633B0000}"/>
    <cellStyle name="Normal 2 3 2 2 4 2 5 2" xfId="30434" xr:uid="{00000000-0005-0000-0000-0000643B0000}"/>
    <cellStyle name="Normal 2 3 2 2 4 2 6" xfId="21404" xr:uid="{00000000-0005-0000-0000-0000653B0000}"/>
    <cellStyle name="Normal 2 3 2 2 4 3" xfId="2099" xr:uid="{00000000-0005-0000-0000-0000663B0000}"/>
    <cellStyle name="Normal 2 3 2 2 4 3 2" xfId="6581" xr:uid="{00000000-0005-0000-0000-0000673B0000}"/>
    <cellStyle name="Normal 2 3 2 2 4 3 2 2" xfId="15611" xr:uid="{00000000-0005-0000-0000-0000683B0000}"/>
    <cellStyle name="Normal 2 3 2 2 4 3 2 2 2" xfId="35663" xr:uid="{00000000-0005-0000-0000-0000693B0000}"/>
    <cellStyle name="Normal 2 3 2 2 4 3 2 3" xfId="26633" xr:uid="{00000000-0005-0000-0000-00006A3B0000}"/>
    <cellStyle name="Normal 2 3 2 2 4 3 3" xfId="11129" xr:uid="{00000000-0005-0000-0000-00006B3B0000}"/>
    <cellStyle name="Normal 2 3 2 2 4 3 3 2" xfId="31181" xr:uid="{00000000-0005-0000-0000-00006C3B0000}"/>
    <cellStyle name="Normal 2 3 2 2 4 3 4" xfId="22151" xr:uid="{00000000-0005-0000-0000-00006D3B0000}"/>
    <cellStyle name="Normal 2 3 2 2 4 4" xfId="3593" xr:uid="{00000000-0005-0000-0000-00006E3B0000}"/>
    <cellStyle name="Normal 2 3 2 2 4 4 2" xfId="8075" xr:uid="{00000000-0005-0000-0000-00006F3B0000}"/>
    <cellStyle name="Normal 2 3 2 2 4 4 2 2" xfId="17105" xr:uid="{00000000-0005-0000-0000-0000703B0000}"/>
    <cellStyle name="Normal 2 3 2 2 4 4 2 2 2" xfId="37157" xr:uid="{00000000-0005-0000-0000-0000713B0000}"/>
    <cellStyle name="Normal 2 3 2 2 4 4 2 3" xfId="28127" xr:uid="{00000000-0005-0000-0000-0000723B0000}"/>
    <cellStyle name="Normal 2 3 2 2 4 4 3" xfId="12623" xr:uid="{00000000-0005-0000-0000-0000733B0000}"/>
    <cellStyle name="Normal 2 3 2 2 4 4 3 2" xfId="32675" xr:uid="{00000000-0005-0000-0000-0000743B0000}"/>
    <cellStyle name="Normal 2 3 2 2 4 4 4" xfId="23645" xr:uid="{00000000-0005-0000-0000-0000753B0000}"/>
    <cellStyle name="Normal 2 3 2 2 4 5" xfId="5087" xr:uid="{00000000-0005-0000-0000-0000763B0000}"/>
    <cellStyle name="Normal 2 3 2 2 4 5 2" xfId="14117" xr:uid="{00000000-0005-0000-0000-0000773B0000}"/>
    <cellStyle name="Normal 2 3 2 2 4 5 2 2" xfId="34169" xr:uid="{00000000-0005-0000-0000-0000783B0000}"/>
    <cellStyle name="Normal 2 3 2 2 4 5 3" xfId="25139" xr:uid="{00000000-0005-0000-0000-0000793B0000}"/>
    <cellStyle name="Normal 2 3 2 2 4 6" xfId="9635" xr:uid="{00000000-0005-0000-0000-00007A3B0000}"/>
    <cellStyle name="Normal 2 3 2 2 4 6 2" xfId="29687" xr:uid="{00000000-0005-0000-0000-00007B3B0000}"/>
    <cellStyle name="Normal 2 3 2 2 4 7" xfId="20657" xr:uid="{00000000-0005-0000-0000-00007C3B0000}"/>
    <cellStyle name="Normal 2 3 2 2 5" xfId="792" xr:uid="{00000000-0005-0000-0000-00007D3B0000}"/>
    <cellStyle name="Normal 2 3 2 2 5 2" xfId="2286" xr:uid="{00000000-0005-0000-0000-00007E3B0000}"/>
    <cellStyle name="Normal 2 3 2 2 5 2 2" xfId="6768" xr:uid="{00000000-0005-0000-0000-00007F3B0000}"/>
    <cellStyle name="Normal 2 3 2 2 5 2 2 2" xfId="15798" xr:uid="{00000000-0005-0000-0000-0000803B0000}"/>
    <cellStyle name="Normal 2 3 2 2 5 2 2 2 2" xfId="35850" xr:uid="{00000000-0005-0000-0000-0000813B0000}"/>
    <cellStyle name="Normal 2 3 2 2 5 2 2 3" xfId="26820" xr:uid="{00000000-0005-0000-0000-0000823B0000}"/>
    <cellStyle name="Normal 2 3 2 2 5 2 3" xfId="11316" xr:uid="{00000000-0005-0000-0000-0000833B0000}"/>
    <cellStyle name="Normal 2 3 2 2 5 2 3 2" xfId="31368" xr:uid="{00000000-0005-0000-0000-0000843B0000}"/>
    <cellStyle name="Normal 2 3 2 2 5 2 4" xfId="22338" xr:uid="{00000000-0005-0000-0000-0000853B0000}"/>
    <cellStyle name="Normal 2 3 2 2 5 3" xfId="3780" xr:uid="{00000000-0005-0000-0000-0000863B0000}"/>
    <cellStyle name="Normal 2 3 2 2 5 3 2" xfId="8262" xr:uid="{00000000-0005-0000-0000-0000873B0000}"/>
    <cellStyle name="Normal 2 3 2 2 5 3 2 2" xfId="17292" xr:uid="{00000000-0005-0000-0000-0000883B0000}"/>
    <cellStyle name="Normal 2 3 2 2 5 3 2 2 2" xfId="37344" xr:uid="{00000000-0005-0000-0000-0000893B0000}"/>
    <cellStyle name="Normal 2 3 2 2 5 3 2 3" xfId="28314" xr:uid="{00000000-0005-0000-0000-00008A3B0000}"/>
    <cellStyle name="Normal 2 3 2 2 5 3 3" xfId="12810" xr:uid="{00000000-0005-0000-0000-00008B3B0000}"/>
    <cellStyle name="Normal 2 3 2 2 5 3 3 2" xfId="32862" xr:uid="{00000000-0005-0000-0000-00008C3B0000}"/>
    <cellStyle name="Normal 2 3 2 2 5 3 4" xfId="23832" xr:uid="{00000000-0005-0000-0000-00008D3B0000}"/>
    <cellStyle name="Normal 2 3 2 2 5 4" xfId="5274" xr:uid="{00000000-0005-0000-0000-00008E3B0000}"/>
    <cellStyle name="Normal 2 3 2 2 5 4 2" xfId="14304" xr:uid="{00000000-0005-0000-0000-00008F3B0000}"/>
    <cellStyle name="Normal 2 3 2 2 5 4 2 2" xfId="34356" xr:uid="{00000000-0005-0000-0000-0000903B0000}"/>
    <cellStyle name="Normal 2 3 2 2 5 4 3" xfId="25326" xr:uid="{00000000-0005-0000-0000-0000913B0000}"/>
    <cellStyle name="Normal 2 3 2 2 5 5" xfId="9822" xr:uid="{00000000-0005-0000-0000-0000923B0000}"/>
    <cellStyle name="Normal 2 3 2 2 5 5 2" xfId="29874" xr:uid="{00000000-0005-0000-0000-0000933B0000}"/>
    <cellStyle name="Normal 2 3 2 2 5 6" xfId="20844" xr:uid="{00000000-0005-0000-0000-0000943B0000}"/>
    <cellStyle name="Normal 2 3 2 2 6" xfId="1541" xr:uid="{00000000-0005-0000-0000-0000953B0000}"/>
    <cellStyle name="Normal 2 3 2 2 6 2" xfId="6023" xr:uid="{00000000-0005-0000-0000-0000963B0000}"/>
    <cellStyle name="Normal 2 3 2 2 6 2 2" xfId="15053" xr:uid="{00000000-0005-0000-0000-0000973B0000}"/>
    <cellStyle name="Normal 2 3 2 2 6 2 2 2" xfId="35105" xr:uid="{00000000-0005-0000-0000-0000983B0000}"/>
    <cellStyle name="Normal 2 3 2 2 6 2 3" xfId="26075" xr:uid="{00000000-0005-0000-0000-0000993B0000}"/>
    <cellStyle name="Normal 2 3 2 2 6 3" xfId="10571" xr:uid="{00000000-0005-0000-0000-00009A3B0000}"/>
    <cellStyle name="Normal 2 3 2 2 6 3 2" xfId="30623" xr:uid="{00000000-0005-0000-0000-00009B3B0000}"/>
    <cellStyle name="Normal 2 3 2 2 6 4" xfId="21593" xr:uid="{00000000-0005-0000-0000-00009C3B0000}"/>
    <cellStyle name="Normal 2 3 2 2 7" xfId="3035" xr:uid="{00000000-0005-0000-0000-00009D3B0000}"/>
    <cellStyle name="Normal 2 3 2 2 7 2" xfId="7517" xr:uid="{00000000-0005-0000-0000-00009E3B0000}"/>
    <cellStyle name="Normal 2 3 2 2 7 2 2" xfId="16547" xr:uid="{00000000-0005-0000-0000-00009F3B0000}"/>
    <cellStyle name="Normal 2 3 2 2 7 2 2 2" xfId="36599" xr:uid="{00000000-0005-0000-0000-0000A03B0000}"/>
    <cellStyle name="Normal 2 3 2 2 7 2 3" xfId="27569" xr:uid="{00000000-0005-0000-0000-0000A13B0000}"/>
    <cellStyle name="Normal 2 3 2 2 7 3" xfId="12065" xr:uid="{00000000-0005-0000-0000-0000A23B0000}"/>
    <cellStyle name="Normal 2 3 2 2 7 3 2" xfId="32117" xr:uid="{00000000-0005-0000-0000-0000A33B0000}"/>
    <cellStyle name="Normal 2 3 2 2 7 4" xfId="23087" xr:uid="{00000000-0005-0000-0000-0000A43B0000}"/>
    <cellStyle name="Normal 2 3 2 2 8" xfId="4529" xr:uid="{00000000-0005-0000-0000-0000A53B0000}"/>
    <cellStyle name="Normal 2 3 2 2 8 2" xfId="13559" xr:uid="{00000000-0005-0000-0000-0000A63B0000}"/>
    <cellStyle name="Normal 2 3 2 2 8 2 2" xfId="33611" xr:uid="{00000000-0005-0000-0000-0000A73B0000}"/>
    <cellStyle name="Normal 2 3 2 2 8 3" xfId="24581" xr:uid="{00000000-0005-0000-0000-0000A83B0000}"/>
    <cellStyle name="Normal 2 3 2 2 9" xfId="9077" xr:uid="{00000000-0005-0000-0000-0000A93B0000}"/>
    <cellStyle name="Normal 2 3 2 2 9 2" xfId="29129" xr:uid="{00000000-0005-0000-0000-0000AA3B0000}"/>
    <cellStyle name="Normal 2 3 2 3" xfId="70" xr:uid="{00000000-0005-0000-0000-0000AB3B0000}"/>
    <cellStyle name="Normal 2 3 2 3 10" xfId="20122" xr:uid="{00000000-0005-0000-0000-0000AC3B0000}"/>
    <cellStyle name="Normal 2 3 2 3 2" xfId="256" xr:uid="{00000000-0005-0000-0000-0000AD3B0000}"/>
    <cellStyle name="Normal 2 3 2 3 2 2" xfId="1001" xr:uid="{00000000-0005-0000-0000-0000AE3B0000}"/>
    <cellStyle name="Normal 2 3 2 3 2 2 2" xfId="2495" xr:uid="{00000000-0005-0000-0000-0000AF3B0000}"/>
    <cellStyle name="Normal 2 3 2 3 2 2 2 2" xfId="6977" xr:uid="{00000000-0005-0000-0000-0000B03B0000}"/>
    <cellStyle name="Normal 2 3 2 3 2 2 2 2 2" xfId="16007" xr:uid="{00000000-0005-0000-0000-0000B13B0000}"/>
    <cellStyle name="Normal 2 3 2 3 2 2 2 2 2 2" xfId="36059" xr:uid="{00000000-0005-0000-0000-0000B23B0000}"/>
    <cellStyle name="Normal 2 3 2 3 2 2 2 2 3" xfId="27029" xr:uid="{00000000-0005-0000-0000-0000B33B0000}"/>
    <cellStyle name="Normal 2 3 2 3 2 2 2 3" xfId="11525" xr:uid="{00000000-0005-0000-0000-0000B43B0000}"/>
    <cellStyle name="Normal 2 3 2 3 2 2 2 3 2" xfId="31577" xr:uid="{00000000-0005-0000-0000-0000B53B0000}"/>
    <cellStyle name="Normal 2 3 2 3 2 2 2 4" xfId="22547" xr:uid="{00000000-0005-0000-0000-0000B63B0000}"/>
    <cellStyle name="Normal 2 3 2 3 2 2 3" xfId="3989" xr:uid="{00000000-0005-0000-0000-0000B73B0000}"/>
    <cellStyle name="Normal 2 3 2 3 2 2 3 2" xfId="8471" xr:uid="{00000000-0005-0000-0000-0000B83B0000}"/>
    <cellStyle name="Normal 2 3 2 3 2 2 3 2 2" xfId="17501" xr:uid="{00000000-0005-0000-0000-0000B93B0000}"/>
    <cellStyle name="Normal 2 3 2 3 2 2 3 2 2 2" xfId="37553" xr:uid="{00000000-0005-0000-0000-0000BA3B0000}"/>
    <cellStyle name="Normal 2 3 2 3 2 2 3 2 3" xfId="28523" xr:uid="{00000000-0005-0000-0000-0000BB3B0000}"/>
    <cellStyle name="Normal 2 3 2 3 2 2 3 3" xfId="13019" xr:uid="{00000000-0005-0000-0000-0000BC3B0000}"/>
    <cellStyle name="Normal 2 3 2 3 2 2 3 3 2" xfId="33071" xr:uid="{00000000-0005-0000-0000-0000BD3B0000}"/>
    <cellStyle name="Normal 2 3 2 3 2 2 3 4" xfId="24041" xr:uid="{00000000-0005-0000-0000-0000BE3B0000}"/>
    <cellStyle name="Normal 2 3 2 3 2 2 4" xfId="5483" xr:uid="{00000000-0005-0000-0000-0000BF3B0000}"/>
    <cellStyle name="Normal 2 3 2 3 2 2 4 2" xfId="14513" xr:uid="{00000000-0005-0000-0000-0000C03B0000}"/>
    <cellStyle name="Normal 2 3 2 3 2 2 4 2 2" xfId="34565" xr:uid="{00000000-0005-0000-0000-0000C13B0000}"/>
    <cellStyle name="Normal 2 3 2 3 2 2 4 3" xfId="25535" xr:uid="{00000000-0005-0000-0000-0000C23B0000}"/>
    <cellStyle name="Normal 2 3 2 3 2 2 5" xfId="10031" xr:uid="{00000000-0005-0000-0000-0000C33B0000}"/>
    <cellStyle name="Normal 2 3 2 3 2 2 5 2" xfId="30083" xr:uid="{00000000-0005-0000-0000-0000C43B0000}"/>
    <cellStyle name="Normal 2 3 2 3 2 2 6" xfId="21053" xr:uid="{00000000-0005-0000-0000-0000C53B0000}"/>
    <cellStyle name="Normal 2 3 2 3 2 3" xfId="1750" xr:uid="{00000000-0005-0000-0000-0000C63B0000}"/>
    <cellStyle name="Normal 2 3 2 3 2 3 2" xfId="6232" xr:uid="{00000000-0005-0000-0000-0000C73B0000}"/>
    <cellStyle name="Normal 2 3 2 3 2 3 2 2" xfId="15262" xr:uid="{00000000-0005-0000-0000-0000C83B0000}"/>
    <cellStyle name="Normal 2 3 2 3 2 3 2 2 2" xfId="35314" xr:uid="{00000000-0005-0000-0000-0000C93B0000}"/>
    <cellStyle name="Normal 2 3 2 3 2 3 2 3" xfId="26284" xr:uid="{00000000-0005-0000-0000-0000CA3B0000}"/>
    <cellStyle name="Normal 2 3 2 3 2 3 3" xfId="10780" xr:uid="{00000000-0005-0000-0000-0000CB3B0000}"/>
    <cellStyle name="Normal 2 3 2 3 2 3 3 2" xfId="30832" xr:uid="{00000000-0005-0000-0000-0000CC3B0000}"/>
    <cellStyle name="Normal 2 3 2 3 2 3 4" xfId="21802" xr:uid="{00000000-0005-0000-0000-0000CD3B0000}"/>
    <cellStyle name="Normal 2 3 2 3 2 4" xfId="3244" xr:uid="{00000000-0005-0000-0000-0000CE3B0000}"/>
    <cellStyle name="Normal 2 3 2 3 2 4 2" xfId="7726" xr:uid="{00000000-0005-0000-0000-0000CF3B0000}"/>
    <cellStyle name="Normal 2 3 2 3 2 4 2 2" xfId="16756" xr:uid="{00000000-0005-0000-0000-0000D03B0000}"/>
    <cellStyle name="Normal 2 3 2 3 2 4 2 2 2" xfId="36808" xr:uid="{00000000-0005-0000-0000-0000D13B0000}"/>
    <cellStyle name="Normal 2 3 2 3 2 4 2 3" xfId="27778" xr:uid="{00000000-0005-0000-0000-0000D23B0000}"/>
    <cellStyle name="Normal 2 3 2 3 2 4 3" xfId="12274" xr:uid="{00000000-0005-0000-0000-0000D33B0000}"/>
    <cellStyle name="Normal 2 3 2 3 2 4 3 2" xfId="32326" xr:uid="{00000000-0005-0000-0000-0000D43B0000}"/>
    <cellStyle name="Normal 2 3 2 3 2 4 4" xfId="23296" xr:uid="{00000000-0005-0000-0000-0000D53B0000}"/>
    <cellStyle name="Normal 2 3 2 3 2 5" xfId="4738" xr:uid="{00000000-0005-0000-0000-0000D63B0000}"/>
    <cellStyle name="Normal 2 3 2 3 2 5 2" xfId="13768" xr:uid="{00000000-0005-0000-0000-0000D73B0000}"/>
    <cellStyle name="Normal 2 3 2 3 2 5 2 2" xfId="33820" xr:uid="{00000000-0005-0000-0000-0000D83B0000}"/>
    <cellStyle name="Normal 2 3 2 3 2 5 3" xfId="24790" xr:uid="{00000000-0005-0000-0000-0000D93B0000}"/>
    <cellStyle name="Normal 2 3 2 3 2 6" xfId="9286" xr:uid="{00000000-0005-0000-0000-0000DA3B0000}"/>
    <cellStyle name="Normal 2 3 2 3 2 6 2" xfId="29338" xr:uid="{00000000-0005-0000-0000-0000DB3B0000}"/>
    <cellStyle name="Normal 2 3 2 3 2 7" xfId="20308" xr:uid="{00000000-0005-0000-0000-0000DC3B0000}"/>
    <cellStyle name="Normal 2 3 2 3 3" xfId="442" xr:uid="{00000000-0005-0000-0000-0000DD3B0000}"/>
    <cellStyle name="Normal 2 3 2 3 3 2" xfId="1189" xr:uid="{00000000-0005-0000-0000-0000DE3B0000}"/>
    <cellStyle name="Normal 2 3 2 3 3 2 2" xfId="2683" xr:uid="{00000000-0005-0000-0000-0000DF3B0000}"/>
    <cellStyle name="Normal 2 3 2 3 3 2 2 2" xfId="7165" xr:uid="{00000000-0005-0000-0000-0000E03B0000}"/>
    <cellStyle name="Normal 2 3 2 3 3 2 2 2 2" xfId="16195" xr:uid="{00000000-0005-0000-0000-0000E13B0000}"/>
    <cellStyle name="Normal 2 3 2 3 3 2 2 2 2 2" xfId="36247" xr:uid="{00000000-0005-0000-0000-0000E23B0000}"/>
    <cellStyle name="Normal 2 3 2 3 3 2 2 2 3" xfId="27217" xr:uid="{00000000-0005-0000-0000-0000E33B0000}"/>
    <cellStyle name="Normal 2 3 2 3 3 2 2 3" xfId="11713" xr:uid="{00000000-0005-0000-0000-0000E43B0000}"/>
    <cellStyle name="Normal 2 3 2 3 3 2 2 3 2" xfId="31765" xr:uid="{00000000-0005-0000-0000-0000E53B0000}"/>
    <cellStyle name="Normal 2 3 2 3 3 2 2 4" xfId="22735" xr:uid="{00000000-0005-0000-0000-0000E63B0000}"/>
    <cellStyle name="Normal 2 3 2 3 3 2 3" xfId="4177" xr:uid="{00000000-0005-0000-0000-0000E73B0000}"/>
    <cellStyle name="Normal 2 3 2 3 3 2 3 2" xfId="8659" xr:uid="{00000000-0005-0000-0000-0000E83B0000}"/>
    <cellStyle name="Normal 2 3 2 3 3 2 3 2 2" xfId="17689" xr:uid="{00000000-0005-0000-0000-0000E93B0000}"/>
    <cellStyle name="Normal 2 3 2 3 3 2 3 2 2 2" xfId="37741" xr:uid="{00000000-0005-0000-0000-0000EA3B0000}"/>
    <cellStyle name="Normal 2 3 2 3 3 2 3 2 3" xfId="28711" xr:uid="{00000000-0005-0000-0000-0000EB3B0000}"/>
    <cellStyle name="Normal 2 3 2 3 3 2 3 3" xfId="13207" xr:uid="{00000000-0005-0000-0000-0000EC3B0000}"/>
    <cellStyle name="Normal 2 3 2 3 3 2 3 3 2" xfId="33259" xr:uid="{00000000-0005-0000-0000-0000ED3B0000}"/>
    <cellStyle name="Normal 2 3 2 3 3 2 3 4" xfId="24229" xr:uid="{00000000-0005-0000-0000-0000EE3B0000}"/>
    <cellStyle name="Normal 2 3 2 3 3 2 4" xfId="5671" xr:uid="{00000000-0005-0000-0000-0000EF3B0000}"/>
    <cellStyle name="Normal 2 3 2 3 3 2 4 2" xfId="14701" xr:uid="{00000000-0005-0000-0000-0000F03B0000}"/>
    <cellStyle name="Normal 2 3 2 3 3 2 4 2 2" xfId="34753" xr:uid="{00000000-0005-0000-0000-0000F13B0000}"/>
    <cellStyle name="Normal 2 3 2 3 3 2 4 3" xfId="25723" xr:uid="{00000000-0005-0000-0000-0000F23B0000}"/>
    <cellStyle name="Normal 2 3 2 3 3 2 5" xfId="10219" xr:uid="{00000000-0005-0000-0000-0000F33B0000}"/>
    <cellStyle name="Normal 2 3 2 3 3 2 5 2" xfId="30271" xr:uid="{00000000-0005-0000-0000-0000F43B0000}"/>
    <cellStyle name="Normal 2 3 2 3 3 2 6" xfId="21241" xr:uid="{00000000-0005-0000-0000-0000F53B0000}"/>
    <cellStyle name="Normal 2 3 2 3 3 3" xfId="1936" xr:uid="{00000000-0005-0000-0000-0000F63B0000}"/>
    <cellStyle name="Normal 2 3 2 3 3 3 2" xfId="6418" xr:uid="{00000000-0005-0000-0000-0000F73B0000}"/>
    <cellStyle name="Normal 2 3 2 3 3 3 2 2" xfId="15448" xr:uid="{00000000-0005-0000-0000-0000F83B0000}"/>
    <cellStyle name="Normal 2 3 2 3 3 3 2 2 2" xfId="35500" xr:uid="{00000000-0005-0000-0000-0000F93B0000}"/>
    <cellStyle name="Normal 2 3 2 3 3 3 2 3" xfId="26470" xr:uid="{00000000-0005-0000-0000-0000FA3B0000}"/>
    <cellStyle name="Normal 2 3 2 3 3 3 3" xfId="10966" xr:uid="{00000000-0005-0000-0000-0000FB3B0000}"/>
    <cellStyle name="Normal 2 3 2 3 3 3 3 2" xfId="31018" xr:uid="{00000000-0005-0000-0000-0000FC3B0000}"/>
    <cellStyle name="Normal 2 3 2 3 3 3 4" xfId="21988" xr:uid="{00000000-0005-0000-0000-0000FD3B0000}"/>
    <cellStyle name="Normal 2 3 2 3 3 4" xfId="3430" xr:uid="{00000000-0005-0000-0000-0000FE3B0000}"/>
    <cellStyle name="Normal 2 3 2 3 3 4 2" xfId="7912" xr:uid="{00000000-0005-0000-0000-0000FF3B0000}"/>
    <cellStyle name="Normal 2 3 2 3 3 4 2 2" xfId="16942" xr:uid="{00000000-0005-0000-0000-0000003C0000}"/>
    <cellStyle name="Normal 2 3 2 3 3 4 2 2 2" xfId="36994" xr:uid="{00000000-0005-0000-0000-0000013C0000}"/>
    <cellStyle name="Normal 2 3 2 3 3 4 2 3" xfId="27964" xr:uid="{00000000-0005-0000-0000-0000023C0000}"/>
    <cellStyle name="Normal 2 3 2 3 3 4 3" xfId="12460" xr:uid="{00000000-0005-0000-0000-0000033C0000}"/>
    <cellStyle name="Normal 2 3 2 3 3 4 3 2" xfId="32512" xr:uid="{00000000-0005-0000-0000-0000043C0000}"/>
    <cellStyle name="Normal 2 3 2 3 3 4 4" xfId="23482" xr:uid="{00000000-0005-0000-0000-0000053C0000}"/>
    <cellStyle name="Normal 2 3 2 3 3 5" xfId="4924" xr:uid="{00000000-0005-0000-0000-0000063C0000}"/>
    <cellStyle name="Normal 2 3 2 3 3 5 2" xfId="13954" xr:uid="{00000000-0005-0000-0000-0000073C0000}"/>
    <cellStyle name="Normal 2 3 2 3 3 5 2 2" xfId="34006" xr:uid="{00000000-0005-0000-0000-0000083C0000}"/>
    <cellStyle name="Normal 2 3 2 3 3 5 3" xfId="24976" xr:uid="{00000000-0005-0000-0000-0000093C0000}"/>
    <cellStyle name="Normal 2 3 2 3 3 6" xfId="9472" xr:uid="{00000000-0005-0000-0000-00000A3C0000}"/>
    <cellStyle name="Normal 2 3 2 3 3 6 2" xfId="29524" xr:uid="{00000000-0005-0000-0000-00000B3C0000}"/>
    <cellStyle name="Normal 2 3 2 3 3 7" xfId="20494" xr:uid="{00000000-0005-0000-0000-00000C3C0000}"/>
    <cellStyle name="Normal 2 3 2 3 4" xfId="628" xr:uid="{00000000-0005-0000-0000-00000D3C0000}"/>
    <cellStyle name="Normal 2 3 2 3 4 2" xfId="1375" xr:uid="{00000000-0005-0000-0000-00000E3C0000}"/>
    <cellStyle name="Normal 2 3 2 3 4 2 2" xfId="2869" xr:uid="{00000000-0005-0000-0000-00000F3C0000}"/>
    <cellStyle name="Normal 2 3 2 3 4 2 2 2" xfId="7351" xr:uid="{00000000-0005-0000-0000-0000103C0000}"/>
    <cellStyle name="Normal 2 3 2 3 4 2 2 2 2" xfId="16381" xr:uid="{00000000-0005-0000-0000-0000113C0000}"/>
    <cellStyle name="Normal 2 3 2 3 4 2 2 2 2 2" xfId="36433" xr:uid="{00000000-0005-0000-0000-0000123C0000}"/>
    <cellStyle name="Normal 2 3 2 3 4 2 2 2 3" xfId="27403" xr:uid="{00000000-0005-0000-0000-0000133C0000}"/>
    <cellStyle name="Normal 2 3 2 3 4 2 2 3" xfId="11899" xr:uid="{00000000-0005-0000-0000-0000143C0000}"/>
    <cellStyle name="Normal 2 3 2 3 4 2 2 3 2" xfId="31951" xr:uid="{00000000-0005-0000-0000-0000153C0000}"/>
    <cellStyle name="Normal 2 3 2 3 4 2 2 4" xfId="22921" xr:uid="{00000000-0005-0000-0000-0000163C0000}"/>
    <cellStyle name="Normal 2 3 2 3 4 2 3" xfId="4363" xr:uid="{00000000-0005-0000-0000-0000173C0000}"/>
    <cellStyle name="Normal 2 3 2 3 4 2 3 2" xfId="8845" xr:uid="{00000000-0005-0000-0000-0000183C0000}"/>
    <cellStyle name="Normal 2 3 2 3 4 2 3 2 2" xfId="17875" xr:uid="{00000000-0005-0000-0000-0000193C0000}"/>
    <cellStyle name="Normal 2 3 2 3 4 2 3 2 2 2" xfId="37927" xr:uid="{00000000-0005-0000-0000-00001A3C0000}"/>
    <cellStyle name="Normal 2 3 2 3 4 2 3 2 3" xfId="28897" xr:uid="{00000000-0005-0000-0000-00001B3C0000}"/>
    <cellStyle name="Normal 2 3 2 3 4 2 3 3" xfId="13393" xr:uid="{00000000-0005-0000-0000-00001C3C0000}"/>
    <cellStyle name="Normal 2 3 2 3 4 2 3 3 2" xfId="33445" xr:uid="{00000000-0005-0000-0000-00001D3C0000}"/>
    <cellStyle name="Normal 2 3 2 3 4 2 3 4" xfId="24415" xr:uid="{00000000-0005-0000-0000-00001E3C0000}"/>
    <cellStyle name="Normal 2 3 2 3 4 2 4" xfId="5857" xr:uid="{00000000-0005-0000-0000-00001F3C0000}"/>
    <cellStyle name="Normal 2 3 2 3 4 2 4 2" xfId="14887" xr:uid="{00000000-0005-0000-0000-0000203C0000}"/>
    <cellStyle name="Normal 2 3 2 3 4 2 4 2 2" xfId="34939" xr:uid="{00000000-0005-0000-0000-0000213C0000}"/>
    <cellStyle name="Normal 2 3 2 3 4 2 4 3" xfId="25909" xr:uid="{00000000-0005-0000-0000-0000223C0000}"/>
    <cellStyle name="Normal 2 3 2 3 4 2 5" xfId="10405" xr:uid="{00000000-0005-0000-0000-0000233C0000}"/>
    <cellStyle name="Normal 2 3 2 3 4 2 5 2" xfId="30457" xr:uid="{00000000-0005-0000-0000-0000243C0000}"/>
    <cellStyle name="Normal 2 3 2 3 4 2 6" xfId="21427" xr:uid="{00000000-0005-0000-0000-0000253C0000}"/>
    <cellStyle name="Normal 2 3 2 3 4 3" xfId="2122" xr:uid="{00000000-0005-0000-0000-0000263C0000}"/>
    <cellStyle name="Normal 2 3 2 3 4 3 2" xfId="6604" xr:uid="{00000000-0005-0000-0000-0000273C0000}"/>
    <cellStyle name="Normal 2 3 2 3 4 3 2 2" xfId="15634" xr:uid="{00000000-0005-0000-0000-0000283C0000}"/>
    <cellStyle name="Normal 2 3 2 3 4 3 2 2 2" xfId="35686" xr:uid="{00000000-0005-0000-0000-0000293C0000}"/>
    <cellStyle name="Normal 2 3 2 3 4 3 2 3" xfId="26656" xr:uid="{00000000-0005-0000-0000-00002A3C0000}"/>
    <cellStyle name="Normal 2 3 2 3 4 3 3" xfId="11152" xr:uid="{00000000-0005-0000-0000-00002B3C0000}"/>
    <cellStyle name="Normal 2 3 2 3 4 3 3 2" xfId="31204" xr:uid="{00000000-0005-0000-0000-00002C3C0000}"/>
    <cellStyle name="Normal 2 3 2 3 4 3 4" xfId="22174" xr:uid="{00000000-0005-0000-0000-00002D3C0000}"/>
    <cellStyle name="Normal 2 3 2 3 4 4" xfId="3616" xr:uid="{00000000-0005-0000-0000-00002E3C0000}"/>
    <cellStyle name="Normal 2 3 2 3 4 4 2" xfId="8098" xr:uid="{00000000-0005-0000-0000-00002F3C0000}"/>
    <cellStyle name="Normal 2 3 2 3 4 4 2 2" xfId="17128" xr:uid="{00000000-0005-0000-0000-0000303C0000}"/>
    <cellStyle name="Normal 2 3 2 3 4 4 2 2 2" xfId="37180" xr:uid="{00000000-0005-0000-0000-0000313C0000}"/>
    <cellStyle name="Normal 2 3 2 3 4 4 2 3" xfId="28150" xr:uid="{00000000-0005-0000-0000-0000323C0000}"/>
    <cellStyle name="Normal 2 3 2 3 4 4 3" xfId="12646" xr:uid="{00000000-0005-0000-0000-0000333C0000}"/>
    <cellStyle name="Normal 2 3 2 3 4 4 3 2" xfId="32698" xr:uid="{00000000-0005-0000-0000-0000343C0000}"/>
    <cellStyle name="Normal 2 3 2 3 4 4 4" xfId="23668" xr:uid="{00000000-0005-0000-0000-0000353C0000}"/>
    <cellStyle name="Normal 2 3 2 3 4 5" xfId="5110" xr:uid="{00000000-0005-0000-0000-0000363C0000}"/>
    <cellStyle name="Normal 2 3 2 3 4 5 2" xfId="14140" xr:uid="{00000000-0005-0000-0000-0000373C0000}"/>
    <cellStyle name="Normal 2 3 2 3 4 5 2 2" xfId="34192" xr:uid="{00000000-0005-0000-0000-0000383C0000}"/>
    <cellStyle name="Normal 2 3 2 3 4 5 3" xfId="25162" xr:uid="{00000000-0005-0000-0000-0000393C0000}"/>
    <cellStyle name="Normal 2 3 2 3 4 6" xfId="9658" xr:uid="{00000000-0005-0000-0000-00003A3C0000}"/>
    <cellStyle name="Normal 2 3 2 3 4 6 2" xfId="29710" xr:uid="{00000000-0005-0000-0000-00003B3C0000}"/>
    <cellStyle name="Normal 2 3 2 3 4 7" xfId="20680" xr:uid="{00000000-0005-0000-0000-00003C3C0000}"/>
    <cellStyle name="Normal 2 3 2 3 5" xfId="815" xr:uid="{00000000-0005-0000-0000-00003D3C0000}"/>
    <cellStyle name="Normal 2 3 2 3 5 2" xfId="2309" xr:uid="{00000000-0005-0000-0000-00003E3C0000}"/>
    <cellStyle name="Normal 2 3 2 3 5 2 2" xfId="6791" xr:uid="{00000000-0005-0000-0000-00003F3C0000}"/>
    <cellStyle name="Normal 2 3 2 3 5 2 2 2" xfId="15821" xr:uid="{00000000-0005-0000-0000-0000403C0000}"/>
    <cellStyle name="Normal 2 3 2 3 5 2 2 2 2" xfId="35873" xr:uid="{00000000-0005-0000-0000-0000413C0000}"/>
    <cellStyle name="Normal 2 3 2 3 5 2 2 3" xfId="26843" xr:uid="{00000000-0005-0000-0000-0000423C0000}"/>
    <cellStyle name="Normal 2 3 2 3 5 2 3" xfId="11339" xr:uid="{00000000-0005-0000-0000-0000433C0000}"/>
    <cellStyle name="Normal 2 3 2 3 5 2 3 2" xfId="31391" xr:uid="{00000000-0005-0000-0000-0000443C0000}"/>
    <cellStyle name="Normal 2 3 2 3 5 2 4" xfId="22361" xr:uid="{00000000-0005-0000-0000-0000453C0000}"/>
    <cellStyle name="Normal 2 3 2 3 5 3" xfId="3803" xr:uid="{00000000-0005-0000-0000-0000463C0000}"/>
    <cellStyle name="Normal 2 3 2 3 5 3 2" xfId="8285" xr:uid="{00000000-0005-0000-0000-0000473C0000}"/>
    <cellStyle name="Normal 2 3 2 3 5 3 2 2" xfId="17315" xr:uid="{00000000-0005-0000-0000-0000483C0000}"/>
    <cellStyle name="Normal 2 3 2 3 5 3 2 2 2" xfId="37367" xr:uid="{00000000-0005-0000-0000-0000493C0000}"/>
    <cellStyle name="Normal 2 3 2 3 5 3 2 3" xfId="28337" xr:uid="{00000000-0005-0000-0000-00004A3C0000}"/>
    <cellStyle name="Normal 2 3 2 3 5 3 3" xfId="12833" xr:uid="{00000000-0005-0000-0000-00004B3C0000}"/>
    <cellStyle name="Normal 2 3 2 3 5 3 3 2" xfId="32885" xr:uid="{00000000-0005-0000-0000-00004C3C0000}"/>
    <cellStyle name="Normal 2 3 2 3 5 3 4" xfId="23855" xr:uid="{00000000-0005-0000-0000-00004D3C0000}"/>
    <cellStyle name="Normal 2 3 2 3 5 4" xfId="5297" xr:uid="{00000000-0005-0000-0000-00004E3C0000}"/>
    <cellStyle name="Normal 2 3 2 3 5 4 2" xfId="14327" xr:uid="{00000000-0005-0000-0000-00004F3C0000}"/>
    <cellStyle name="Normal 2 3 2 3 5 4 2 2" xfId="34379" xr:uid="{00000000-0005-0000-0000-0000503C0000}"/>
    <cellStyle name="Normal 2 3 2 3 5 4 3" xfId="25349" xr:uid="{00000000-0005-0000-0000-0000513C0000}"/>
    <cellStyle name="Normal 2 3 2 3 5 5" xfId="9845" xr:uid="{00000000-0005-0000-0000-0000523C0000}"/>
    <cellStyle name="Normal 2 3 2 3 5 5 2" xfId="29897" xr:uid="{00000000-0005-0000-0000-0000533C0000}"/>
    <cellStyle name="Normal 2 3 2 3 5 6" xfId="20867" xr:uid="{00000000-0005-0000-0000-0000543C0000}"/>
    <cellStyle name="Normal 2 3 2 3 6" xfId="1564" xr:uid="{00000000-0005-0000-0000-0000553C0000}"/>
    <cellStyle name="Normal 2 3 2 3 6 2" xfId="6046" xr:uid="{00000000-0005-0000-0000-0000563C0000}"/>
    <cellStyle name="Normal 2 3 2 3 6 2 2" xfId="15076" xr:uid="{00000000-0005-0000-0000-0000573C0000}"/>
    <cellStyle name="Normal 2 3 2 3 6 2 2 2" xfId="35128" xr:uid="{00000000-0005-0000-0000-0000583C0000}"/>
    <cellStyle name="Normal 2 3 2 3 6 2 3" xfId="26098" xr:uid="{00000000-0005-0000-0000-0000593C0000}"/>
    <cellStyle name="Normal 2 3 2 3 6 3" xfId="10594" xr:uid="{00000000-0005-0000-0000-00005A3C0000}"/>
    <cellStyle name="Normal 2 3 2 3 6 3 2" xfId="30646" xr:uid="{00000000-0005-0000-0000-00005B3C0000}"/>
    <cellStyle name="Normal 2 3 2 3 6 4" xfId="21616" xr:uid="{00000000-0005-0000-0000-00005C3C0000}"/>
    <cellStyle name="Normal 2 3 2 3 7" xfId="3058" xr:uid="{00000000-0005-0000-0000-00005D3C0000}"/>
    <cellStyle name="Normal 2 3 2 3 7 2" xfId="7540" xr:uid="{00000000-0005-0000-0000-00005E3C0000}"/>
    <cellStyle name="Normal 2 3 2 3 7 2 2" xfId="16570" xr:uid="{00000000-0005-0000-0000-00005F3C0000}"/>
    <cellStyle name="Normal 2 3 2 3 7 2 2 2" xfId="36622" xr:uid="{00000000-0005-0000-0000-0000603C0000}"/>
    <cellStyle name="Normal 2 3 2 3 7 2 3" xfId="27592" xr:uid="{00000000-0005-0000-0000-0000613C0000}"/>
    <cellStyle name="Normal 2 3 2 3 7 3" xfId="12088" xr:uid="{00000000-0005-0000-0000-0000623C0000}"/>
    <cellStyle name="Normal 2 3 2 3 7 3 2" xfId="32140" xr:uid="{00000000-0005-0000-0000-0000633C0000}"/>
    <cellStyle name="Normal 2 3 2 3 7 4" xfId="23110" xr:uid="{00000000-0005-0000-0000-0000643C0000}"/>
    <cellStyle name="Normal 2 3 2 3 8" xfId="4552" xr:uid="{00000000-0005-0000-0000-0000653C0000}"/>
    <cellStyle name="Normal 2 3 2 3 8 2" xfId="13582" xr:uid="{00000000-0005-0000-0000-0000663C0000}"/>
    <cellStyle name="Normal 2 3 2 3 8 2 2" xfId="33634" xr:uid="{00000000-0005-0000-0000-0000673C0000}"/>
    <cellStyle name="Normal 2 3 2 3 8 3" xfId="24604" xr:uid="{00000000-0005-0000-0000-0000683C0000}"/>
    <cellStyle name="Normal 2 3 2 3 9" xfId="9100" xr:uid="{00000000-0005-0000-0000-0000693C0000}"/>
    <cellStyle name="Normal 2 3 2 3 9 2" xfId="29152" xr:uid="{00000000-0005-0000-0000-00006A3C0000}"/>
    <cellStyle name="Normal 2 3 2 4" xfId="94" xr:uid="{00000000-0005-0000-0000-00006B3C0000}"/>
    <cellStyle name="Normal 2 3 2 4 10" xfId="20146" xr:uid="{00000000-0005-0000-0000-00006C3C0000}"/>
    <cellStyle name="Normal 2 3 2 4 2" xfId="280" xr:uid="{00000000-0005-0000-0000-00006D3C0000}"/>
    <cellStyle name="Normal 2 3 2 4 2 2" xfId="1024" xr:uid="{00000000-0005-0000-0000-00006E3C0000}"/>
    <cellStyle name="Normal 2 3 2 4 2 2 2" xfId="2518" xr:uid="{00000000-0005-0000-0000-00006F3C0000}"/>
    <cellStyle name="Normal 2 3 2 4 2 2 2 2" xfId="7000" xr:uid="{00000000-0005-0000-0000-0000703C0000}"/>
    <cellStyle name="Normal 2 3 2 4 2 2 2 2 2" xfId="16030" xr:uid="{00000000-0005-0000-0000-0000713C0000}"/>
    <cellStyle name="Normal 2 3 2 4 2 2 2 2 2 2" xfId="36082" xr:uid="{00000000-0005-0000-0000-0000723C0000}"/>
    <cellStyle name="Normal 2 3 2 4 2 2 2 2 3" xfId="27052" xr:uid="{00000000-0005-0000-0000-0000733C0000}"/>
    <cellStyle name="Normal 2 3 2 4 2 2 2 3" xfId="11548" xr:uid="{00000000-0005-0000-0000-0000743C0000}"/>
    <cellStyle name="Normal 2 3 2 4 2 2 2 3 2" xfId="31600" xr:uid="{00000000-0005-0000-0000-0000753C0000}"/>
    <cellStyle name="Normal 2 3 2 4 2 2 2 4" xfId="22570" xr:uid="{00000000-0005-0000-0000-0000763C0000}"/>
    <cellStyle name="Normal 2 3 2 4 2 2 3" xfId="4012" xr:uid="{00000000-0005-0000-0000-0000773C0000}"/>
    <cellStyle name="Normal 2 3 2 4 2 2 3 2" xfId="8494" xr:uid="{00000000-0005-0000-0000-0000783C0000}"/>
    <cellStyle name="Normal 2 3 2 4 2 2 3 2 2" xfId="17524" xr:uid="{00000000-0005-0000-0000-0000793C0000}"/>
    <cellStyle name="Normal 2 3 2 4 2 2 3 2 2 2" xfId="37576" xr:uid="{00000000-0005-0000-0000-00007A3C0000}"/>
    <cellStyle name="Normal 2 3 2 4 2 2 3 2 3" xfId="28546" xr:uid="{00000000-0005-0000-0000-00007B3C0000}"/>
    <cellStyle name="Normal 2 3 2 4 2 2 3 3" xfId="13042" xr:uid="{00000000-0005-0000-0000-00007C3C0000}"/>
    <cellStyle name="Normal 2 3 2 4 2 2 3 3 2" xfId="33094" xr:uid="{00000000-0005-0000-0000-00007D3C0000}"/>
    <cellStyle name="Normal 2 3 2 4 2 2 3 4" xfId="24064" xr:uid="{00000000-0005-0000-0000-00007E3C0000}"/>
    <cellStyle name="Normal 2 3 2 4 2 2 4" xfId="5506" xr:uid="{00000000-0005-0000-0000-00007F3C0000}"/>
    <cellStyle name="Normal 2 3 2 4 2 2 4 2" xfId="14536" xr:uid="{00000000-0005-0000-0000-0000803C0000}"/>
    <cellStyle name="Normal 2 3 2 4 2 2 4 2 2" xfId="34588" xr:uid="{00000000-0005-0000-0000-0000813C0000}"/>
    <cellStyle name="Normal 2 3 2 4 2 2 4 3" xfId="25558" xr:uid="{00000000-0005-0000-0000-0000823C0000}"/>
    <cellStyle name="Normal 2 3 2 4 2 2 5" xfId="10054" xr:uid="{00000000-0005-0000-0000-0000833C0000}"/>
    <cellStyle name="Normal 2 3 2 4 2 2 5 2" xfId="30106" xr:uid="{00000000-0005-0000-0000-0000843C0000}"/>
    <cellStyle name="Normal 2 3 2 4 2 2 6" xfId="21076" xr:uid="{00000000-0005-0000-0000-0000853C0000}"/>
    <cellStyle name="Normal 2 3 2 4 2 3" xfId="1774" xr:uid="{00000000-0005-0000-0000-0000863C0000}"/>
    <cellStyle name="Normal 2 3 2 4 2 3 2" xfId="6256" xr:uid="{00000000-0005-0000-0000-0000873C0000}"/>
    <cellStyle name="Normal 2 3 2 4 2 3 2 2" xfId="15286" xr:uid="{00000000-0005-0000-0000-0000883C0000}"/>
    <cellStyle name="Normal 2 3 2 4 2 3 2 2 2" xfId="35338" xr:uid="{00000000-0005-0000-0000-0000893C0000}"/>
    <cellStyle name="Normal 2 3 2 4 2 3 2 3" xfId="26308" xr:uid="{00000000-0005-0000-0000-00008A3C0000}"/>
    <cellStyle name="Normal 2 3 2 4 2 3 3" xfId="10804" xr:uid="{00000000-0005-0000-0000-00008B3C0000}"/>
    <cellStyle name="Normal 2 3 2 4 2 3 3 2" xfId="30856" xr:uid="{00000000-0005-0000-0000-00008C3C0000}"/>
    <cellStyle name="Normal 2 3 2 4 2 3 4" xfId="21826" xr:uid="{00000000-0005-0000-0000-00008D3C0000}"/>
    <cellStyle name="Normal 2 3 2 4 2 4" xfId="3268" xr:uid="{00000000-0005-0000-0000-00008E3C0000}"/>
    <cellStyle name="Normal 2 3 2 4 2 4 2" xfId="7750" xr:uid="{00000000-0005-0000-0000-00008F3C0000}"/>
    <cellStyle name="Normal 2 3 2 4 2 4 2 2" xfId="16780" xr:uid="{00000000-0005-0000-0000-0000903C0000}"/>
    <cellStyle name="Normal 2 3 2 4 2 4 2 2 2" xfId="36832" xr:uid="{00000000-0005-0000-0000-0000913C0000}"/>
    <cellStyle name="Normal 2 3 2 4 2 4 2 3" xfId="27802" xr:uid="{00000000-0005-0000-0000-0000923C0000}"/>
    <cellStyle name="Normal 2 3 2 4 2 4 3" xfId="12298" xr:uid="{00000000-0005-0000-0000-0000933C0000}"/>
    <cellStyle name="Normal 2 3 2 4 2 4 3 2" xfId="32350" xr:uid="{00000000-0005-0000-0000-0000943C0000}"/>
    <cellStyle name="Normal 2 3 2 4 2 4 4" xfId="23320" xr:uid="{00000000-0005-0000-0000-0000953C0000}"/>
    <cellStyle name="Normal 2 3 2 4 2 5" xfId="4762" xr:uid="{00000000-0005-0000-0000-0000963C0000}"/>
    <cellStyle name="Normal 2 3 2 4 2 5 2" xfId="13792" xr:uid="{00000000-0005-0000-0000-0000973C0000}"/>
    <cellStyle name="Normal 2 3 2 4 2 5 2 2" xfId="33844" xr:uid="{00000000-0005-0000-0000-0000983C0000}"/>
    <cellStyle name="Normal 2 3 2 4 2 5 3" xfId="24814" xr:uid="{00000000-0005-0000-0000-0000993C0000}"/>
    <cellStyle name="Normal 2 3 2 4 2 6" xfId="9310" xr:uid="{00000000-0005-0000-0000-00009A3C0000}"/>
    <cellStyle name="Normal 2 3 2 4 2 6 2" xfId="29362" xr:uid="{00000000-0005-0000-0000-00009B3C0000}"/>
    <cellStyle name="Normal 2 3 2 4 2 7" xfId="20332" xr:uid="{00000000-0005-0000-0000-00009C3C0000}"/>
    <cellStyle name="Normal 2 3 2 4 3" xfId="466" xr:uid="{00000000-0005-0000-0000-00009D3C0000}"/>
    <cellStyle name="Normal 2 3 2 4 3 2" xfId="1213" xr:uid="{00000000-0005-0000-0000-00009E3C0000}"/>
    <cellStyle name="Normal 2 3 2 4 3 2 2" xfId="2707" xr:uid="{00000000-0005-0000-0000-00009F3C0000}"/>
    <cellStyle name="Normal 2 3 2 4 3 2 2 2" xfId="7189" xr:uid="{00000000-0005-0000-0000-0000A03C0000}"/>
    <cellStyle name="Normal 2 3 2 4 3 2 2 2 2" xfId="16219" xr:uid="{00000000-0005-0000-0000-0000A13C0000}"/>
    <cellStyle name="Normal 2 3 2 4 3 2 2 2 2 2" xfId="36271" xr:uid="{00000000-0005-0000-0000-0000A23C0000}"/>
    <cellStyle name="Normal 2 3 2 4 3 2 2 2 3" xfId="27241" xr:uid="{00000000-0005-0000-0000-0000A33C0000}"/>
    <cellStyle name="Normal 2 3 2 4 3 2 2 3" xfId="11737" xr:uid="{00000000-0005-0000-0000-0000A43C0000}"/>
    <cellStyle name="Normal 2 3 2 4 3 2 2 3 2" xfId="31789" xr:uid="{00000000-0005-0000-0000-0000A53C0000}"/>
    <cellStyle name="Normal 2 3 2 4 3 2 2 4" xfId="22759" xr:uid="{00000000-0005-0000-0000-0000A63C0000}"/>
    <cellStyle name="Normal 2 3 2 4 3 2 3" xfId="4201" xr:uid="{00000000-0005-0000-0000-0000A73C0000}"/>
    <cellStyle name="Normal 2 3 2 4 3 2 3 2" xfId="8683" xr:uid="{00000000-0005-0000-0000-0000A83C0000}"/>
    <cellStyle name="Normal 2 3 2 4 3 2 3 2 2" xfId="17713" xr:uid="{00000000-0005-0000-0000-0000A93C0000}"/>
    <cellStyle name="Normal 2 3 2 4 3 2 3 2 2 2" xfId="37765" xr:uid="{00000000-0005-0000-0000-0000AA3C0000}"/>
    <cellStyle name="Normal 2 3 2 4 3 2 3 2 3" xfId="28735" xr:uid="{00000000-0005-0000-0000-0000AB3C0000}"/>
    <cellStyle name="Normal 2 3 2 4 3 2 3 3" xfId="13231" xr:uid="{00000000-0005-0000-0000-0000AC3C0000}"/>
    <cellStyle name="Normal 2 3 2 4 3 2 3 3 2" xfId="33283" xr:uid="{00000000-0005-0000-0000-0000AD3C0000}"/>
    <cellStyle name="Normal 2 3 2 4 3 2 3 4" xfId="24253" xr:uid="{00000000-0005-0000-0000-0000AE3C0000}"/>
    <cellStyle name="Normal 2 3 2 4 3 2 4" xfId="5695" xr:uid="{00000000-0005-0000-0000-0000AF3C0000}"/>
    <cellStyle name="Normal 2 3 2 4 3 2 4 2" xfId="14725" xr:uid="{00000000-0005-0000-0000-0000B03C0000}"/>
    <cellStyle name="Normal 2 3 2 4 3 2 4 2 2" xfId="34777" xr:uid="{00000000-0005-0000-0000-0000B13C0000}"/>
    <cellStyle name="Normal 2 3 2 4 3 2 4 3" xfId="25747" xr:uid="{00000000-0005-0000-0000-0000B23C0000}"/>
    <cellStyle name="Normal 2 3 2 4 3 2 5" xfId="10243" xr:uid="{00000000-0005-0000-0000-0000B33C0000}"/>
    <cellStyle name="Normal 2 3 2 4 3 2 5 2" xfId="30295" xr:uid="{00000000-0005-0000-0000-0000B43C0000}"/>
    <cellStyle name="Normal 2 3 2 4 3 2 6" xfId="21265" xr:uid="{00000000-0005-0000-0000-0000B53C0000}"/>
    <cellStyle name="Normal 2 3 2 4 3 3" xfId="1960" xr:uid="{00000000-0005-0000-0000-0000B63C0000}"/>
    <cellStyle name="Normal 2 3 2 4 3 3 2" xfId="6442" xr:uid="{00000000-0005-0000-0000-0000B73C0000}"/>
    <cellStyle name="Normal 2 3 2 4 3 3 2 2" xfId="15472" xr:uid="{00000000-0005-0000-0000-0000B83C0000}"/>
    <cellStyle name="Normal 2 3 2 4 3 3 2 2 2" xfId="35524" xr:uid="{00000000-0005-0000-0000-0000B93C0000}"/>
    <cellStyle name="Normal 2 3 2 4 3 3 2 3" xfId="26494" xr:uid="{00000000-0005-0000-0000-0000BA3C0000}"/>
    <cellStyle name="Normal 2 3 2 4 3 3 3" xfId="10990" xr:uid="{00000000-0005-0000-0000-0000BB3C0000}"/>
    <cellStyle name="Normal 2 3 2 4 3 3 3 2" xfId="31042" xr:uid="{00000000-0005-0000-0000-0000BC3C0000}"/>
    <cellStyle name="Normal 2 3 2 4 3 3 4" xfId="22012" xr:uid="{00000000-0005-0000-0000-0000BD3C0000}"/>
    <cellStyle name="Normal 2 3 2 4 3 4" xfId="3454" xr:uid="{00000000-0005-0000-0000-0000BE3C0000}"/>
    <cellStyle name="Normal 2 3 2 4 3 4 2" xfId="7936" xr:uid="{00000000-0005-0000-0000-0000BF3C0000}"/>
    <cellStyle name="Normal 2 3 2 4 3 4 2 2" xfId="16966" xr:uid="{00000000-0005-0000-0000-0000C03C0000}"/>
    <cellStyle name="Normal 2 3 2 4 3 4 2 2 2" xfId="37018" xr:uid="{00000000-0005-0000-0000-0000C13C0000}"/>
    <cellStyle name="Normal 2 3 2 4 3 4 2 3" xfId="27988" xr:uid="{00000000-0005-0000-0000-0000C23C0000}"/>
    <cellStyle name="Normal 2 3 2 4 3 4 3" xfId="12484" xr:uid="{00000000-0005-0000-0000-0000C33C0000}"/>
    <cellStyle name="Normal 2 3 2 4 3 4 3 2" xfId="32536" xr:uid="{00000000-0005-0000-0000-0000C43C0000}"/>
    <cellStyle name="Normal 2 3 2 4 3 4 4" xfId="23506" xr:uid="{00000000-0005-0000-0000-0000C53C0000}"/>
    <cellStyle name="Normal 2 3 2 4 3 5" xfId="4948" xr:uid="{00000000-0005-0000-0000-0000C63C0000}"/>
    <cellStyle name="Normal 2 3 2 4 3 5 2" xfId="13978" xr:uid="{00000000-0005-0000-0000-0000C73C0000}"/>
    <cellStyle name="Normal 2 3 2 4 3 5 2 2" xfId="34030" xr:uid="{00000000-0005-0000-0000-0000C83C0000}"/>
    <cellStyle name="Normal 2 3 2 4 3 5 3" xfId="25000" xr:uid="{00000000-0005-0000-0000-0000C93C0000}"/>
    <cellStyle name="Normal 2 3 2 4 3 6" xfId="9496" xr:uid="{00000000-0005-0000-0000-0000CA3C0000}"/>
    <cellStyle name="Normal 2 3 2 4 3 6 2" xfId="29548" xr:uid="{00000000-0005-0000-0000-0000CB3C0000}"/>
    <cellStyle name="Normal 2 3 2 4 3 7" xfId="20518" xr:uid="{00000000-0005-0000-0000-0000CC3C0000}"/>
    <cellStyle name="Normal 2 3 2 4 4" xfId="652" xr:uid="{00000000-0005-0000-0000-0000CD3C0000}"/>
    <cellStyle name="Normal 2 3 2 4 4 2" xfId="1399" xr:uid="{00000000-0005-0000-0000-0000CE3C0000}"/>
    <cellStyle name="Normal 2 3 2 4 4 2 2" xfId="2893" xr:uid="{00000000-0005-0000-0000-0000CF3C0000}"/>
    <cellStyle name="Normal 2 3 2 4 4 2 2 2" xfId="7375" xr:uid="{00000000-0005-0000-0000-0000D03C0000}"/>
    <cellStyle name="Normal 2 3 2 4 4 2 2 2 2" xfId="16405" xr:uid="{00000000-0005-0000-0000-0000D13C0000}"/>
    <cellStyle name="Normal 2 3 2 4 4 2 2 2 2 2" xfId="36457" xr:uid="{00000000-0005-0000-0000-0000D23C0000}"/>
    <cellStyle name="Normal 2 3 2 4 4 2 2 2 3" xfId="27427" xr:uid="{00000000-0005-0000-0000-0000D33C0000}"/>
    <cellStyle name="Normal 2 3 2 4 4 2 2 3" xfId="11923" xr:uid="{00000000-0005-0000-0000-0000D43C0000}"/>
    <cellStyle name="Normal 2 3 2 4 4 2 2 3 2" xfId="31975" xr:uid="{00000000-0005-0000-0000-0000D53C0000}"/>
    <cellStyle name="Normal 2 3 2 4 4 2 2 4" xfId="22945" xr:uid="{00000000-0005-0000-0000-0000D63C0000}"/>
    <cellStyle name="Normal 2 3 2 4 4 2 3" xfId="4387" xr:uid="{00000000-0005-0000-0000-0000D73C0000}"/>
    <cellStyle name="Normal 2 3 2 4 4 2 3 2" xfId="8869" xr:uid="{00000000-0005-0000-0000-0000D83C0000}"/>
    <cellStyle name="Normal 2 3 2 4 4 2 3 2 2" xfId="17899" xr:uid="{00000000-0005-0000-0000-0000D93C0000}"/>
    <cellStyle name="Normal 2 3 2 4 4 2 3 2 2 2" xfId="37951" xr:uid="{00000000-0005-0000-0000-0000DA3C0000}"/>
    <cellStyle name="Normal 2 3 2 4 4 2 3 2 3" xfId="28921" xr:uid="{00000000-0005-0000-0000-0000DB3C0000}"/>
    <cellStyle name="Normal 2 3 2 4 4 2 3 3" xfId="13417" xr:uid="{00000000-0005-0000-0000-0000DC3C0000}"/>
    <cellStyle name="Normal 2 3 2 4 4 2 3 3 2" xfId="33469" xr:uid="{00000000-0005-0000-0000-0000DD3C0000}"/>
    <cellStyle name="Normal 2 3 2 4 4 2 3 4" xfId="24439" xr:uid="{00000000-0005-0000-0000-0000DE3C0000}"/>
    <cellStyle name="Normal 2 3 2 4 4 2 4" xfId="5881" xr:uid="{00000000-0005-0000-0000-0000DF3C0000}"/>
    <cellStyle name="Normal 2 3 2 4 4 2 4 2" xfId="14911" xr:uid="{00000000-0005-0000-0000-0000E03C0000}"/>
    <cellStyle name="Normal 2 3 2 4 4 2 4 2 2" xfId="34963" xr:uid="{00000000-0005-0000-0000-0000E13C0000}"/>
    <cellStyle name="Normal 2 3 2 4 4 2 4 3" xfId="25933" xr:uid="{00000000-0005-0000-0000-0000E23C0000}"/>
    <cellStyle name="Normal 2 3 2 4 4 2 5" xfId="10429" xr:uid="{00000000-0005-0000-0000-0000E33C0000}"/>
    <cellStyle name="Normal 2 3 2 4 4 2 5 2" xfId="30481" xr:uid="{00000000-0005-0000-0000-0000E43C0000}"/>
    <cellStyle name="Normal 2 3 2 4 4 2 6" xfId="21451" xr:uid="{00000000-0005-0000-0000-0000E53C0000}"/>
    <cellStyle name="Normal 2 3 2 4 4 3" xfId="2146" xr:uid="{00000000-0005-0000-0000-0000E63C0000}"/>
    <cellStyle name="Normal 2 3 2 4 4 3 2" xfId="6628" xr:uid="{00000000-0005-0000-0000-0000E73C0000}"/>
    <cellStyle name="Normal 2 3 2 4 4 3 2 2" xfId="15658" xr:uid="{00000000-0005-0000-0000-0000E83C0000}"/>
    <cellStyle name="Normal 2 3 2 4 4 3 2 2 2" xfId="35710" xr:uid="{00000000-0005-0000-0000-0000E93C0000}"/>
    <cellStyle name="Normal 2 3 2 4 4 3 2 3" xfId="26680" xr:uid="{00000000-0005-0000-0000-0000EA3C0000}"/>
    <cellStyle name="Normal 2 3 2 4 4 3 3" xfId="11176" xr:uid="{00000000-0005-0000-0000-0000EB3C0000}"/>
    <cellStyle name="Normal 2 3 2 4 4 3 3 2" xfId="31228" xr:uid="{00000000-0005-0000-0000-0000EC3C0000}"/>
    <cellStyle name="Normal 2 3 2 4 4 3 4" xfId="22198" xr:uid="{00000000-0005-0000-0000-0000ED3C0000}"/>
    <cellStyle name="Normal 2 3 2 4 4 4" xfId="3640" xr:uid="{00000000-0005-0000-0000-0000EE3C0000}"/>
    <cellStyle name="Normal 2 3 2 4 4 4 2" xfId="8122" xr:uid="{00000000-0005-0000-0000-0000EF3C0000}"/>
    <cellStyle name="Normal 2 3 2 4 4 4 2 2" xfId="17152" xr:uid="{00000000-0005-0000-0000-0000F03C0000}"/>
    <cellStyle name="Normal 2 3 2 4 4 4 2 2 2" xfId="37204" xr:uid="{00000000-0005-0000-0000-0000F13C0000}"/>
    <cellStyle name="Normal 2 3 2 4 4 4 2 3" xfId="28174" xr:uid="{00000000-0005-0000-0000-0000F23C0000}"/>
    <cellStyle name="Normal 2 3 2 4 4 4 3" xfId="12670" xr:uid="{00000000-0005-0000-0000-0000F33C0000}"/>
    <cellStyle name="Normal 2 3 2 4 4 4 3 2" xfId="32722" xr:uid="{00000000-0005-0000-0000-0000F43C0000}"/>
    <cellStyle name="Normal 2 3 2 4 4 4 4" xfId="23692" xr:uid="{00000000-0005-0000-0000-0000F53C0000}"/>
    <cellStyle name="Normal 2 3 2 4 4 5" xfId="5134" xr:uid="{00000000-0005-0000-0000-0000F63C0000}"/>
    <cellStyle name="Normal 2 3 2 4 4 5 2" xfId="14164" xr:uid="{00000000-0005-0000-0000-0000F73C0000}"/>
    <cellStyle name="Normal 2 3 2 4 4 5 2 2" xfId="34216" xr:uid="{00000000-0005-0000-0000-0000F83C0000}"/>
    <cellStyle name="Normal 2 3 2 4 4 5 3" xfId="25186" xr:uid="{00000000-0005-0000-0000-0000F93C0000}"/>
    <cellStyle name="Normal 2 3 2 4 4 6" xfId="9682" xr:uid="{00000000-0005-0000-0000-0000FA3C0000}"/>
    <cellStyle name="Normal 2 3 2 4 4 6 2" xfId="29734" xr:uid="{00000000-0005-0000-0000-0000FB3C0000}"/>
    <cellStyle name="Normal 2 3 2 4 4 7" xfId="20704" xr:uid="{00000000-0005-0000-0000-0000FC3C0000}"/>
    <cellStyle name="Normal 2 3 2 4 5" xfId="839" xr:uid="{00000000-0005-0000-0000-0000FD3C0000}"/>
    <cellStyle name="Normal 2 3 2 4 5 2" xfId="2333" xr:uid="{00000000-0005-0000-0000-0000FE3C0000}"/>
    <cellStyle name="Normal 2 3 2 4 5 2 2" xfId="6815" xr:uid="{00000000-0005-0000-0000-0000FF3C0000}"/>
    <cellStyle name="Normal 2 3 2 4 5 2 2 2" xfId="15845" xr:uid="{00000000-0005-0000-0000-0000003D0000}"/>
    <cellStyle name="Normal 2 3 2 4 5 2 2 2 2" xfId="35897" xr:uid="{00000000-0005-0000-0000-0000013D0000}"/>
    <cellStyle name="Normal 2 3 2 4 5 2 2 3" xfId="26867" xr:uid="{00000000-0005-0000-0000-0000023D0000}"/>
    <cellStyle name="Normal 2 3 2 4 5 2 3" xfId="11363" xr:uid="{00000000-0005-0000-0000-0000033D0000}"/>
    <cellStyle name="Normal 2 3 2 4 5 2 3 2" xfId="31415" xr:uid="{00000000-0005-0000-0000-0000043D0000}"/>
    <cellStyle name="Normal 2 3 2 4 5 2 4" xfId="22385" xr:uid="{00000000-0005-0000-0000-0000053D0000}"/>
    <cellStyle name="Normal 2 3 2 4 5 3" xfId="3827" xr:uid="{00000000-0005-0000-0000-0000063D0000}"/>
    <cellStyle name="Normal 2 3 2 4 5 3 2" xfId="8309" xr:uid="{00000000-0005-0000-0000-0000073D0000}"/>
    <cellStyle name="Normal 2 3 2 4 5 3 2 2" xfId="17339" xr:uid="{00000000-0005-0000-0000-0000083D0000}"/>
    <cellStyle name="Normal 2 3 2 4 5 3 2 2 2" xfId="37391" xr:uid="{00000000-0005-0000-0000-0000093D0000}"/>
    <cellStyle name="Normal 2 3 2 4 5 3 2 3" xfId="28361" xr:uid="{00000000-0005-0000-0000-00000A3D0000}"/>
    <cellStyle name="Normal 2 3 2 4 5 3 3" xfId="12857" xr:uid="{00000000-0005-0000-0000-00000B3D0000}"/>
    <cellStyle name="Normal 2 3 2 4 5 3 3 2" xfId="32909" xr:uid="{00000000-0005-0000-0000-00000C3D0000}"/>
    <cellStyle name="Normal 2 3 2 4 5 3 4" xfId="23879" xr:uid="{00000000-0005-0000-0000-00000D3D0000}"/>
    <cellStyle name="Normal 2 3 2 4 5 4" xfId="5321" xr:uid="{00000000-0005-0000-0000-00000E3D0000}"/>
    <cellStyle name="Normal 2 3 2 4 5 4 2" xfId="14351" xr:uid="{00000000-0005-0000-0000-00000F3D0000}"/>
    <cellStyle name="Normal 2 3 2 4 5 4 2 2" xfId="34403" xr:uid="{00000000-0005-0000-0000-0000103D0000}"/>
    <cellStyle name="Normal 2 3 2 4 5 4 3" xfId="25373" xr:uid="{00000000-0005-0000-0000-0000113D0000}"/>
    <cellStyle name="Normal 2 3 2 4 5 5" xfId="9869" xr:uid="{00000000-0005-0000-0000-0000123D0000}"/>
    <cellStyle name="Normal 2 3 2 4 5 5 2" xfId="29921" xr:uid="{00000000-0005-0000-0000-0000133D0000}"/>
    <cellStyle name="Normal 2 3 2 4 5 6" xfId="20891" xr:uid="{00000000-0005-0000-0000-0000143D0000}"/>
    <cellStyle name="Normal 2 3 2 4 6" xfId="1588" xr:uid="{00000000-0005-0000-0000-0000153D0000}"/>
    <cellStyle name="Normal 2 3 2 4 6 2" xfId="6070" xr:uid="{00000000-0005-0000-0000-0000163D0000}"/>
    <cellStyle name="Normal 2 3 2 4 6 2 2" xfId="15100" xr:uid="{00000000-0005-0000-0000-0000173D0000}"/>
    <cellStyle name="Normal 2 3 2 4 6 2 2 2" xfId="35152" xr:uid="{00000000-0005-0000-0000-0000183D0000}"/>
    <cellStyle name="Normal 2 3 2 4 6 2 3" xfId="26122" xr:uid="{00000000-0005-0000-0000-0000193D0000}"/>
    <cellStyle name="Normal 2 3 2 4 6 3" xfId="10618" xr:uid="{00000000-0005-0000-0000-00001A3D0000}"/>
    <cellStyle name="Normal 2 3 2 4 6 3 2" xfId="30670" xr:uid="{00000000-0005-0000-0000-00001B3D0000}"/>
    <cellStyle name="Normal 2 3 2 4 6 4" xfId="21640" xr:uid="{00000000-0005-0000-0000-00001C3D0000}"/>
    <cellStyle name="Normal 2 3 2 4 7" xfId="3082" xr:uid="{00000000-0005-0000-0000-00001D3D0000}"/>
    <cellStyle name="Normal 2 3 2 4 7 2" xfId="7564" xr:uid="{00000000-0005-0000-0000-00001E3D0000}"/>
    <cellStyle name="Normal 2 3 2 4 7 2 2" xfId="16594" xr:uid="{00000000-0005-0000-0000-00001F3D0000}"/>
    <cellStyle name="Normal 2 3 2 4 7 2 2 2" xfId="36646" xr:uid="{00000000-0005-0000-0000-0000203D0000}"/>
    <cellStyle name="Normal 2 3 2 4 7 2 3" xfId="27616" xr:uid="{00000000-0005-0000-0000-0000213D0000}"/>
    <cellStyle name="Normal 2 3 2 4 7 3" xfId="12112" xr:uid="{00000000-0005-0000-0000-0000223D0000}"/>
    <cellStyle name="Normal 2 3 2 4 7 3 2" xfId="32164" xr:uid="{00000000-0005-0000-0000-0000233D0000}"/>
    <cellStyle name="Normal 2 3 2 4 7 4" xfId="23134" xr:uid="{00000000-0005-0000-0000-0000243D0000}"/>
    <cellStyle name="Normal 2 3 2 4 8" xfId="4576" xr:uid="{00000000-0005-0000-0000-0000253D0000}"/>
    <cellStyle name="Normal 2 3 2 4 8 2" xfId="13606" xr:uid="{00000000-0005-0000-0000-0000263D0000}"/>
    <cellStyle name="Normal 2 3 2 4 8 2 2" xfId="33658" xr:uid="{00000000-0005-0000-0000-0000273D0000}"/>
    <cellStyle name="Normal 2 3 2 4 8 3" xfId="24628" xr:uid="{00000000-0005-0000-0000-0000283D0000}"/>
    <cellStyle name="Normal 2 3 2 4 9" xfId="9124" xr:uid="{00000000-0005-0000-0000-0000293D0000}"/>
    <cellStyle name="Normal 2 3 2 4 9 2" xfId="29176" xr:uid="{00000000-0005-0000-0000-00002A3D0000}"/>
    <cellStyle name="Normal 2 3 2 5" xfId="109" xr:uid="{00000000-0005-0000-0000-00002B3D0000}"/>
    <cellStyle name="Normal 2 3 2 5 10" xfId="20161" xr:uid="{00000000-0005-0000-0000-00002C3D0000}"/>
    <cellStyle name="Normal 2 3 2 5 2" xfId="295" xr:uid="{00000000-0005-0000-0000-00002D3D0000}"/>
    <cellStyle name="Normal 2 3 2 5 2 2" xfId="1038" xr:uid="{00000000-0005-0000-0000-00002E3D0000}"/>
    <cellStyle name="Normal 2 3 2 5 2 2 2" xfId="2532" xr:uid="{00000000-0005-0000-0000-00002F3D0000}"/>
    <cellStyle name="Normal 2 3 2 5 2 2 2 2" xfId="7014" xr:uid="{00000000-0005-0000-0000-0000303D0000}"/>
    <cellStyle name="Normal 2 3 2 5 2 2 2 2 2" xfId="16044" xr:uid="{00000000-0005-0000-0000-0000313D0000}"/>
    <cellStyle name="Normal 2 3 2 5 2 2 2 2 2 2" xfId="36096" xr:uid="{00000000-0005-0000-0000-0000323D0000}"/>
    <cellStyle name="Normal 2 3 2 5 2 2 2 2 3" xfId="27066" xr:uid="{00000000-0005-0000-0000-0000333D0000}"/>
    <cellStyle name="Normal 2 3 2 5 2 2 2 3" xfId="11562" xr:uid="{00000000-0005-0000-0000-0000343D0000}"/>
    <cellStyle name="Normal 2 3 2 5 2 2 2 3 2" xfId="31614" xr:uid="{00000000-0005-0000-0000-0000353D0000}"/>
    <cellStyle name="Normal 2 3 2 5 2 2 2 4" xfId="22584" xr:uid="{00000000-0005-0000-0000-0000363D0000}"/>
    <cellStyle name="Normal 2 3 2 5 2 2 3" xfId="4026" xr:uid="{00000000-0005-0000-0000-0000373D0000}"/>
    <cellStyle name="Normal 2 3 2 5 2 2 3 2" xfId="8508" xr:uid="{00000000-0005-0000-0000-0000383D0000}"/>
    <cellStyle name="Normal 2 3 2 5 2 2 3 2 2" xfId="17538" xr:uid="{00000000-0005-0000-0000-0000393D0000}"/>
    <cellStyle name="Normal 2 3 2 5 2 2 3 2 2 2" xfId="37590" xr:uid="{00000000-0005-0000-0000-00003A3D0000}"/>
    <cellStyle name="Normal 2 3 2 5 2 2 3 2 3" xfId="28560" xr:uid="{00000000-0005-0000-0000-00003B3D0000}"/>
    <cellStyle name="Normal 2 3 2 5 2 2 3 3" xfId="13056" xr:uid="{00000000-0005-0000-0000-00003C3D0000}"/>
    <cellStyle name="Normal 2 3 2 5 2 2 3 3 2" xfId="33108" xr:uid="{00000000-0005-0000-0000-00003D3D0000}"/>
    <cellStyle name="Normal 2 3 2 5 2 2 3 4" xfId="24078" xr:uid="{00000000-0005-0000-0000-00003E3D0000}"/>
    <cellStyle name="Normal 2 3 2 5 2 2 4" xfId="5520" xr:uid="{00000000-0005-0000-0000-00003F3D0000}"/>
    <cellStyle name="Normal 2 3 2 5 2 2 4 2" xfId="14550" xr:uid="{00000000-0005-0000-0000-0000403D0000}"/>
    <cellStyle name="Normal 2 3 2 5 2 2 4 2 2" xfId="34602" xr:uid="{00000000-0005-0000-0000-0000413D0000}"/>
    <cellStyle name="Normal 2 3 2 5 2 2 4 3" xfId="25572" xr:uid="{00000000-0005-0000-0000-0000423D0000}"/>
    <cellStyle name="Normal 2 3 2 5 2 2 5" xfId="10068" xr:uid="{00000000-0005-0000-0000-0000433D0000}"/>
    <cellStyle name="Normal 2 3 2 5 2 2 5 2" xfId="30120" xr:uid="{00000000-0005-0000-0000-0000443D0000}"/>
    <cellStyle name="Normal 2 3 2 5 2 2 6" xfId="21090" xr:uid="{00000000-0005-0000-0000-0000453D0000}"/>
    <cellStyle name="Normal 2 3 2 5 2 3" xfId="1789" xr:uid="{00000000-0005-0000-0000-0000463D0000}"/>
    <cellStyle name="Normal 2 3 2 5 2 3 2" xfId="6271" xr:uid="{00000000-0005-0000-0000-0000473D0000}"/>
    <cellStyle name="Normal 2 3 2 5 2 3 2 2" xfId="15301" xr:uid="{00000000-0005-0000-0000-0000483D0000}"/>
    <cellStyle name="Normal 2 3 2 5 2 3 2 2 2" xfId="35353" xr:uid="{00000000-0005-0000-0000-0000493D0000}"/>
    <cellStyle name="Normal 2 3 2 5 2 3 2 3" xfId="26323" xr:uid="{00000000-0005-0000-0000-00004A3D0000}"/>
    <cellStyle name="Normal 2 3 2 5 2 3 3" xfId="10819" xr:uid="{00000000-0005-0000-0000-00004B3D0000}"/>
    <cellStyle name="Normal 2 3 2 5 2 3 3 2" xfId="30871" xr:uid="{00000000-0005-0000-0000-00004C3D0000}"/>
    <cellStyle name="Normal 2 3 2 5 2 3 4" xfId="21841" xr:uid="{00000000-0005-0000-0000-00004D3D0000}"/>
    <cellStyle name="Normal 2 3 2 5 2 4" xfId="3283" xr:uid="{00000000-0005-0000-0000-00004E3D0000}"/>
    <cellStyle name="Normal 2 3 2 5 2 4 2" xfId="7765" xr:uid="{00000000-0005-0000-0000-00004F3D0000}"/>
    <cellStyle name="Normal 2 3 2 5 2 4 2 2" xfId="16795" xr:uid="{00000000-0005-0000-0000-0000503D0000}"/>
    <cellStyle name="Normal 2 3 2 5 2 4 2 2 2" xfId="36847" xr:uid="{00000000-0005-0000-0000-0000513D0000}"/>
    <cellStyle name="Normal 2 3 2 5 2 4 2 3" xfId="27817" xr:uid="{00000000-0005-0000-0000-0000523D0000}"/>
    <cellStyle name="Normal 2 3 2 5 2 4 3" xfId="12313" xr:uid="{00000000-0005-0000-0000-0000533D0000}"/>
    <cellStyle name="Normal 2 3 2 5 2 4 3 2" xfId="32365" xr:uid="{00000000-0005-0000-0000-0000543D0000}"/>
    <cellStyle name="Normal 2 3 2 5 2 4 4" xfId="23335" xr:uid="{00000000-0005-0000-0000-0000553D0000}"/>
    <cellStyle name="Normal 2 3 2 5 2 5" xfId="4777" xr:uid="{00000000-0005-0000-0000-0000563D0000}"/>
    <cellStyle name="Normal 2 3 2 5 2 5 2" xfId="13807" xr:uid="{00000000-0005-0000-0000-0000573D0000}"/>
    <cellStyle name="Normal 2 3 2 5 2 5 2 2" xfId="33859" xr:uid="{00000000-0005-0000-0000-0000583D0000}"/>
    <cellStyle name="Normal 2 3 2 5 2 5 3" xfId="24829" xr:uid="{00000000-0005-0000-0000-0000593D0000}"/>
    <cellStyle name="Normal 2 3 2 5 2 6" xfId="9325" xr:uid="{00000000-0005-0000-0000-00005A3D0000}"/>
    <cellStyle name="Normal 2 3 2 5 2 6 2" xfId="29377" xr:uid="{00000000-0005-0000-0000-00005B3D0000}"/>
    <cellStyle name="Normal 2 3 2 5 2 7" xfId="20347" xr:uid="{00000000-0005-0000-0000-00005C3D0000}"/>
    <cellStyle name="Normal 2 3 2 5 3" xfId="481" xr:uid="{00000000-0005-0000-0000-00005D3D0000}"/>
    <cellStyle name="Normal 2 3 2 5 3 2" xfId="1228" xr:uid="{00000000-0005-0000-0000-00005E3D0000}"/>
    <cellStyle name="Normal 2 3 2 5 3 2 2" xfId="2722" xr:uid="{00000000-0005-0000-0000-00005F3D0000}"/>
    <cellStyle name="Normal 2 3 2 5 3 2 2 2" xfId="7204" xr:uid="{00000000-0005-0000-0000-0000603D0000}"/>
    <cellStyle name="Normal 2 3 2 5 3 2 2 2 2" xfId="16234" xr:uid="{00000000-0005-0000-0000-0000613D0000}"/>
    <cellStyle name="Normal 2 3 2 5 3 2 2 2 2 2" xfId="36286" xr:uid="{00000000-0005-0000-0000-0000623D0000}"/>
    <cellStyle name="Normal 2 3 2 5 3 2 2 2 3" xfId="27256" xr:uid="{00000000-0005-0000-0000-0000633D0000}"/>
    <cellStyle name="Normal 2 3 2 5 3 2 2 3" xfId="11752" xr:uid="{00000000-0005-0000-0000-0000643D0000}"/>
    <cellStyle name="Normal 2 3 2 5 3 2 2 3 2" xfId="31804" xr:uid="{00000000-0005-0000-0000-0000653D0000}"/>
    <cellStyle name="Normal 2 3 2 5 3 2 2 4" xfId="22774" xr:uid="{00000000-0005-0000-0000-0000663D0000}"/>
    <cellStyle name="Normal 2 3 2 5 3 2 3" xfId="4216" xr:uid="{00000000-0005-0000-0000-0000673D0000}"/>
    <cellStyle name="Normal 2 3 2 5 3 2 3 2" xfId="8698" xr:uid="{00000000-0005-0000-0000-0000683D0000}"/>
    <cellStyle name="Normal 2 3 2 5 3 2 3 2 2" xfId="17728" xr:uid="{00000000-0005-0000-0000-0000693D0000}"/>
    <cellStyle name="Normal 2 3 2 5 3 2 3 2 2 2" xfId="37780" xr:uid="{00000000-0005-0000-0000-00006A3D0000}"/>
    <cellStyle name="Normal 2 3 2 5 3 2 3 2 3" xfId="28750" xr:uid="{00000000-0005-0000-0000-00006B3D0000}"/>
    <cellStyle name="Normal 2 3 2 5 3 2 3 3" xfId="13246" xr:uid="{00000000-0005-0000-0000-00006C3D0000}"/>
    <cellStyle name="Normal 2 3 2 5 3 2 3 3 2" xfId="33298" xr:uid="{00000000-0005-0000-0000-00006D3D0000}"/>
    <cellStyle name="Normal 2 3 2 5 3 2 3 4" xfId="24268" xr:uid="{00000000-0005-0000-0000-00006E3D0000}"/>
    <cellStyle name="Normal 2 3 2 5 3 2 4" xfId="5710" xr:uid="{00000000-0005-0000-0000-00006F3D0000}"/>
    <cellStyle name="Normal 2 3 2 5 3 2 4 2" xfId="14740" xr:uid="{00000000-0005-0000-0000-0000703D0000}"/>
    <cellStyle name="Normal 2 3 2 5 3 2 4 2 2" xfId="34792" xr:uid="{00000000-0005-0000-0000-0000713D0000}"/>
    <cellStyle name="Normal 2 3 2 5 3 2 4 3" xfId="25762" xr:uid="{00000000-0005-0000-0000-0000723D0000}"/>
    <cellStyle name="Normal 2 3 2 5 3 2 5" xfId="10258" xr:uid="{00000000-0005-0000-0000-0000733D0000}"/>
    <cellStyle name="Normal 2 3 2 5 3 2 5 2" xfId="30310" xr:uid="{00000000-0005-0000-0000-0000743D0000}"/>
    <cellStyle name="Normal 2 3 2 5 3 2 6" xfId="21280" xr:uid="{00000000-0005-0000-0000-0000753D0000}"/>
    <cellStyle name="Normal 2 3 2 5 3 3" xfId="1975" xr:uid="{00000000-0005-0000-0000-0000763D0000}"/>
    <cellStyle name="Normal 2 3 2 5 3 3 2" xfId="6457" xr:uid="{00000000-0005-0000-0000-0000773D0000}"/>
    <cellStyle name="Normal 2 3 2 5 3 3 2 2" xfId="15487" xr:uid="{00000000-0005-0000-0000-0000783D0000}"/>
    <cellStyle name="Normal 2 3 2 5 3 3 2 2 2" xfId="35539" xr:uid="{00000000-0005-0000-0000-0000793D0000}"/>
    <cellStyle name="Normal 2 3 2 5 3 3 2 3" xfId="26509" xr:uid="{00000000-0005-0000-0000-00007A3D0000}"/>
    <cellStyle name="Normal 2 3 2 5 3 3 3" xfId="11005" xr:uid="{00000000-0005-0000-0000-00007B3D0000}"/>
    <cellStyle name="Normal 2 3 2 5 3 3 3 2" xfId="31057" xr:uid="{00000000-0005-0000-0000-00007C3D0000}"/>
    <cellStyle name="Normal 2 3 2 5 3 3 4" xfId="22027" xr:uid="{00000000-0005-0000-0000-00007D3D0000}"/>
    <cellStyle name="Normal 2 3 2 5 3 4" xfId="3469" xr:uid="{00000000-0005-0000-0000-00007E3D0000}"/>
    <cellStyle name="Normal 2 3 2 5 3 4 2" xfId="7951" xr:uid="{00000000-0005-0000-0000-00007F3D0000}"/>
    <cellStyle name="Normal 2 3 2 5 3 4 2 2" xfId="16981" xr:uid="{00000000-0005-0000-0000-0000803D0000}"/>
    <cellStyle name="Normal 2 3 2 5 3 4 2 2 2" xfId="37033" xr:uid="{00000000-0005-0000-0000-0000813D0000}"/>
    <cellStyle name="Normal 2 3 2 5 3 4 2 3" xfId="28003" xr:uid="{00000000-0005-0000-0000-0000823D0000}"/>
    <cellStyle name="Normal 2 3 2 5 3 4 3" xfId="12499" xr:uid="{00000000-0005-0000-0000-0000833D0000}"/>
    <cellStyle name="Normal 2 3 2 5 3 4 3 2" xfId="32551" xr:uid="{00000000-0005-0000-0000-0000843D0000}"/>
    <cellStyle name="Normal 2 3 2 5 3 4 4" xfId="23521" xr:uid="{00000000-0005-0000-0000-0000853D0000}"/>
    <cellStyle name="Normal 2 3 2 5 3 5" xfId="4963" xr:uid="{00000000-0005-0000-0000-0000863D0000}"/>
    <cellStyle name="Normal 2 3 2 5 3 5 2" xfId="13993" xr:uid="{00000000-0005-0000-0000-0000873D0000}"/>
    <cellStyle name="Normal 2 3 2 5 3 5 2 2" xfId="34045" xr:uid="{00000000-0005-0000-0000-0000883D0000}"/>
    <cellStyle name="Normal 2 3 2 5 3 5 3" xfId="25015" xr:uid="{00000000-0005-0000-0000-0000893D0000}"/>
    <cellStyle name="Normal 2 3 2 5 3 6" xfId="9511" xr:uid="{00000000-0005-0000-0000-00008A3D0000}"/>
    <cellStyle name="Normal 2 3 2 5 3 6 2" xfId="29563" xr:uid="{00000000-0005-0000-0000-00008B3D0000}"/>
    <cellStyle name="Normal 2 3 2 5 3 7" xfId="20533" xr:uid="{00000000-0005-0000-0000-00008C3D0000}"/>
    <cellStyle name="Normal 2 3 2 5 4" xfId="667" xr:uid="{00000000-0005-0000-0000-00008D3D0000}"/>
    <cellStyle name="Normal 2 3 2 5 4 2" xfId="1414" xr:uid="{00000000-0005-0000-0000-00008E3D0000}"/>
    <cellStyle name="Normal 2 3 2 5 4 2 2" xfId="2908" xr:uid="{00000000-0005-0000-0000-00008F3D0000}"/>
    <cellStyle name="Normal 2 3 2 5 4 2 2 2" xfId="7390" xr:uid="{00000000-0005-0000-0000-0000903D0000}"/>
    <cellStyle name="Normal 2 3 2 5 4 2 2 2 2" xfId="16420" xr:uid="{00000000-0005-0000-0000-0000913D0000}"/>
    <cellStyle name="Normal 2 3 2 5 4 2 2 2 2 2" xfId="36472" xr:uid="{00000000-0005-0000-0000-0000923D0000}"/>
    <cellStyle name="Normal 2 3 2 5 4 2 2 2 3" xfId="27442" xr:uid="{00000000-0005-0000-0000-0000933D0000}"/>
    <cellStyle name="Normal 2 3 2 5 4 2 2 3" xfId="11938" xr:uid="{00000000-0005-0000-0000-0000943D0000}"/>
    <cellStyle name="Normal 2 3 2 5 4 2 2 3 2" xfId="31990" xr:uid="{00000000-0005-0000-0000-0000953D0000}"/>
    <cellStyle name="Normal 2 3 2 5 4 2 2 4" xfId="22960" xr:uid="{00000000-0005-0000-0000-0000963D0000}"/>
    <cellStyle name="Normal 2 3 2 5 4 2 3" xfId="4402" xr:uid="{00000000-0005-0000-0000-0000973D0000}"/>
    <cellStyle name="Normal 2 3 2 5 4 2 3 2" xfId="8884" xr:uid="{00000000-0005-0000-0000-0000983D0000}"/>
    <cellStyle name="Normal 2 3 2 5 4 2 3 2 2" xfId="17914" xr:uid="{00000000-0005-0000-0000-0000993D0000}"/>
    <cellStyle name="Normal 2 3 2 5 4 2 3 2 2 2" xfId="37966" xr:uid="{00000000-0005-0000-0000-00009A3D0000}"/>
    <cellStyle name="Normal 2 3 2 5 4 2 3 2 3" xfId="28936" xr:uid="{00000000-0005-0000-0000-00009B3D0000}"/>
    <cellStyle name="Normal 2 3 2 5 4 2 3 3" xfId="13432" xr:uid="{00000000-0005-0000-0000-00009C3D0000}"/>
    <cellStyle name="Normal 2 3 2 5 4 2 3 3 2" xfId="33484" xr:uid="{00000000-0005-0000-0000-00009D3D0000}"/>
    <cellStyle name="Normal 2 3 2 5 4 2 3 4" xfId="24454" xr:uid="{00000000-0005-0000-0000-00009E3D0000}"/>
    <cellStyle name="Normal 2 3 2 5 4 2 4" xfId="5896" xr:uid="{00000000-0005-0000-0000-00009F3D0000}"/>
    <cellStyle name="Normal 2 3 2 5 4 2 4 2" xfId="14926" xr:uid="{00000000-0005-0000-0000-0000A03D0000}"/>
    <cellStyle name="Normal 2 3 2 5 4 2 4 2 2" xfId="34978" xr:uid="{00000000-0005-0000-0000-0000A13D0000}"/>
    <cellStyle name="Normal 2 3 2 5 4 2 4 3" xfId="25948" xr:uid="{00000000-0005-0000-0000-0000A23D0000}"/>
    <cellStyle name="Normal 2 3 2 5 4 2 5" xfId="10444" xr:uid="{00000000-0005-0000-0000-0000A33D0000}"/>
    <cellStyle name="Normal 2 3 2 5 4 2 5 2" xfId="30496" xr:uid="{00000000-0005-0000-0000-0000A43D0000}"/>
    <cellStyle name="Normal 2 3 2 5 4 2 6" xfId="21466" xr:uid="{00000000-0005-0000-0000-0000A53D0000}"/>
    <cellStyle name="Normal 2 3 2 5 4 3" xfId="2161" xr:uid="{00000000-0005-0000-0000-0000A63D0000}"/>
    <cellStyle name="Normal 2 3 2 5 4 3 2" xfId="6643" xr:uid="{00000000-0005-0000-0000-0000A73D0000}"/>
    <cellStyle name="Normal 2 3 2 5 4 3 2 2" xfId="15673" xr:uid="{00000000-0005-0000-0000-0000A83D0000}"/>
    <cellStyle name="Normal 2 3 2 5 4 3 2 2 2" xfId="35725" xr:uid="{00000000-0005-0000-0000-0000A93D0000}"/>
    <cellStyle name="Normal 2 3 2 5 4 3 2 3" xfId="26695" xr:uid="{00000000-0005-0000-0000-0000AA3D0000}"/>
    <cellStyle name="Normal 2 3 2 5 4 3 3" xfId="11191" xr:uid="{00000000-0005-0000-0000-0000AB3D0000}"/>
    <cellStyle name="Normal 2 3 2 5 4 3 3 2" xfId="31243" xr:uid="{00000000-0005-0000-0000-0000AC3D0000}"/>
    <cellStyle name="Normal 2 3 2 5 4 3 4" xfId="22213" xr:uid="{00000000-0005-0000-0000-0000AD3D0000}"/>
    <cellStyle name="Normal 2 3 2 5 4 4" xfId="3655" xr:uid="{00000000-0005-0000-0000-0000AE3D0000}"/>
    <cellStyle name="Normal 2 3 2 5 4 4 2" xfId="8137" xr:uid="{00000000-0005-0000-0000-0000AF3D0000}"/>
    <cellStyle name="Normal 2 3 2 5 4 4 2 2" xfId="17167" xr:uid="{00000000-0005-0000-0000-0000B03D0000}"/>
    <cellStyle name="Normal 2 3 2 5 4 4 2 2 2" xfId="37219" xr:uid="{00000000-0005-0000-0000-0000B13D0000}"/>
    <cellStyle name="Normal 2 3 2 5 4 4 2 3" xfId="28189" xr:uid="{00000000-0005-0000-0000-0000B23D0000}"/>
    <cellStyle name="Normal 2 3 2 5 4 4 3" xfId="12685" xr:uid="{00000000-0005-0000-0000-0000B33D0000}"/>
    <cellStyle name="Normal 2 3 2 5 4 4 3 2" xfId="32737" xr:uid="{00000000-0005-0000-0000-0000B43D0000}"/>
    <cellStyle name="Normal 2 3 2 5 4 4 4" xfId="23707" xr:uid="{00000000-0005-0000-0000-0000B53D0000}"/>
    <cellStyle name="Normal 2 3 2 5 4 5" xfId="5149" xr:uid="{00000000-0005-0000-0000-0000B63D0000}"/>
    <cellStyle name="Normal 2 3 2 5 4 5 2" xfId="14179" xr:uid="{00000000-0005-0000-0000-0000B73D0000}"/>
    <cellStyle name="Normal 2 3 2 5 4 5 2 2" xfId="34231" xr:uid="{00000000-0005-0000-0000-0000B83D0000}"/>
    <cellStyle name="Normal 2 3 2 5 4 5 3" xfId="25201" xr:uid="{00000000-0005-0000-0000-0000B93D0000}"/>
    <cellStyle name="Normal 2 3 2 5 4 6" xfId="9697" xr:uid="{00000000-0005-0000-0000-0000BA3D0000}"/>
    <cellStyle name="Normal 2 3 2 5 4 6 2" xfId="29749" xr:uid="{00000000-0005-0000-0000-0000BB3D0000}"/>
    <cellStyle name="Normal 2 3 2 5 4 7" xfId="20719" xr:uid="{00000000-0005-0000-0000-0000BC3D0000}"/>
    <cellStyle name="Normal 2 3 2 5 5" xfId="854" xr:uid="{00000000-0005-0000-0000-0000BD3D0000}"/>
    <cellStyle name="Normal 2 3 2 5 5 2" xfId="2348" xr:uid="{00000000-0005-0000-0000-0000BE3D0000}"/>
    <cellStyle name="Normal 2 3 2 5 5 2 2" xfId="6830" xr:uid="{00000000-0005-0000-0000-0000BF3D0000}"/>
    <cellStyle name="Normal 2 3 2 5 5 2 2 2" xfId="15860" xr:uid="{00000000-0005-0000-0000-0000C03D0000}"/>
    <cellStyle name="Normal 2 3 2 5 5 2 2 2 2" xfId="35912" xr:uid="{00000000-0005-0000-0000-0000C13D0000}"/>
    <cellStyle name="Normal 2 3 2 5 5 2 2 3" xfId="26882" xr:uid="{00000000-0005-0000-0000-0000C23D0000}"/>
    <cellStyle name="Normal 2 3 2 5 5 2 3" xfId="11378" xr:uid="{00000000-0005-0000-0000-0000C33D0000}"/>
    <cellStyle name="Normal 2 3 2 5 5 2 3 2" xfId="31430" xr:uid="{00000000-0005-0000-0000-0000C43D0000}"/>
    <cellStyle name="Normal 2 3 2 5 5 2 4" xfId="22400" xr:uid="{00000000-0005-0000-0000-0000C53D0000}"/>
    <cellStyle name="Normal 2 3 2 5 5 3" xfId="3842" xr:uid="{00000000-0005-0000-0000-0000C63D0000}"/>
    <cellStyle name="Normal 2 3 2 5 5 3 2" xfId="8324" xr:uid="{00000000-0005-0000-0000-0000C73D0000}"/>
    <cellStyle name="Normal 2 3 2 5 5 3 2 2" xfId="17354" xr:uid="{00000000-0005-0000-0000-0000C83D0000}"/>
    <cellStyle name="Normal 2 3 2 5 5 3 2 2 2" xfId="37406" xr:uid="{00000000-0005-0000-0000-0000C93D0000}"/>
    <cellStyle name="Normal 2 3 2 5 5 3 2 3" xfId="28376" xr:uid="{00000000-0005-0000-0000-0000CA3D0000}"/>
    <cellStyle name="Normal 2 3 2 5 5 3 3" xfId="12872" xr:uid="{00000000-0005-0000-0000-0000CB3D0000}"/>
    <cellStyle name="Normal 2 3 2 5 5 3 3 2" xfId="32924" xr:uid="{00000000-0005-0000-0000-0000CC3D0000}"/>
    <cellStyle name="Normal 2 3 2 5 5 3 4" xfId="23894" xr:uid="{00000000-0005-0000-0000-0000CD3D0000}"/>
    <cellStyle name="Normal 2 3 2 5 5 4" xfId="5336" xr:uid="{00000000-0005-0000-0000-0000CE3D0000}"/>
    <cellStyle name="Normal 2 3 2 5 5 4 2" xfId="14366" xr:uid="{00000000-0005-0000-0000-0000CF3D0000}"/>
    <cellStyle name="Normal 2 3 2 5 5 4 2 2" xfId="34418" xr:uid="{00000000-0005-0000-0000-0000D03D0000}"/>
    <cellStyle name="Normal 2 3 2 5 5 4 3" xfId="25388" xr:uid="{00000000-0005-0000-0000-0000D13D0000}"/>
    <cellStyle name="Normal 2 3 2 5 5 5" xfId="9884" xr:uid="{00000000-0005-0000-0000-0000D23D0000}"/>
    <cellStyle name="Normal 2 3 2 5 5 5 2" xfId="29936" xr:uid="{00000000-0005-0000-0000-0000D33D0000}"/>
    <cellStyle name="Normal 2 3 2 5 5 6" xfId="20906" xr:uid="{00000000-0005-0000-0000-0000D43D0000}"/>
    <cellStyle name="Normal 2 3 2 5 6" xfId="1603" xr:uid="{00000000-0005-0000-0000-0000D53D0000}"/>
    <cellStyle name="Normal 2 3 2 5 6 2" xfId="6085" xr:uid="{00000000-0005-0000-0000-0000D63D0000}"/>
    <cellStyle name="Normal 2 3 2 5 6 2 2" xfId="15115" xr:uid="{00000000-0005-0000-0000-0000D73D0000}"/>
    <cellStyle name="Normal 2 3 2 5 6 2 2 2" xfId="35167" xr:uid="{00000000-0005-0000-0000-0000D83D0000}"/>
    <cellStyle name="Normal 2 3 2 5 6 2 3" xfId="26137" xr:uid="{00000000-0005-0000-0000-0000D93D0000}"/>
    <cellStyle name="Normal 2 3 2 5 6 3" xfId="10633" xr:uid="{00000000-0005-0000-0000-0000DA3D0000}"/>
    <cellStyle name="Normal 2 3 2 5 6 3 2" xfId="30685" xr:uid="{00000000-0005-0000-0000-0000DB3D0000}"/>
    <cellStyle name="Normal 2 3 2 5 6 4" xfId="21655" xr:uid="{00000000-0005-0000-0000-0000DC3D0000}"/>
    <cellStyle name="Normal 2 3 2 5 7" xfId="3097" xr:uid="{00000000-0005-0000-0000-0000DD3D0000}"/>
    <cellStyle name="Normal 2 3 2 5 7 2" xfId="7579" xr:uid="{00000000-0005-0000-0000-0000DE3D0000}"/>
    <cellStyle name="Normal 2 3 2 5 7 2 2" xfId="16609" xr:uid="{00000000-0005-0000-0000-0000DF3D0000}"/>
    <cellStyle name="Normal 2 3 2 5 7 2 2 2" xfId="36661" xr:uid="{00000000-0005-0000-0000-0000E03D0000}"/>
    <cellStyle name="Normal 2 3 2 5 7 2 3" xfId="27631" xr:uid="{00000000-0005-0000-0000-0000E13D0000}"/>
    <cellStyle name="Normal 2 3 2 5 7 3" xfId="12127" xr:uid="{00000000-0005-0000-0000-0000E23D0000}"/>
    <cellStyle name="Normal 2 3 2 5 7 3 2" xfId="32179" xr:uid="{00000000-0005-0000-0000-0000E33D0000}"/>
    <cellStyle name="Normal 2 3 2 5 7 4" xfId="23149" xr:uid="{00000000-0005-0000-0000-0000E43D0000}"/>
    <cellStyle name="Normal 2 3 2 5 8" xfId="4591" xr:uid="{00000000-0005-0000-0000-0000E53D0000}"/>
    <cellStyle name="Normal 2 3 2 5 8 2" xfId="13621" xr:uid="{00000000-0005-0000-0000-0000E63D0000}"/>
    <cellStyle name="Normal 2 3 2 5 8 2 2" xfId="33673" xr:uid="{00000000-0005-0000-0000-0000E73D0000}"/>
    <cellStyle name="Normal 2 3 2 5 8 3" xfId="24643" xr:uid="{00000000-0005-0000-0000-0000E83D0000}"/>
    <cellStyle name="Normal 2 3 2 5 9" xfId="9139" xr:uid="{00000000-0005-0000-0000-0000E93D0000}"/>
    <cellStyle name="Normal 2 3 2 5 9 2" xfId="29191" xr:uid="{00000000-0005-0000-0000-0000EA3D0000}"/>
    <cellStyle name="Normal 2 3 2 6" xfId="141" xr:uid="{00000000-0005-0000-0000-0000EB3D0000}"/>
    <cellStyle name="Normal 2 3 2 6 10" xfId="20193" xr:uid="{00000000-0005-0000-0000-0000EC3D0000}"/>
    <cellStyle name="Normal 2 3 2 6 2" xfId="327" xr:uid="{00000000-0005-0000-0000-0000ED3D0000}"/>
    <cellStyle name="Normal 2 3 2 6 2 2" xfId="1070" xr:uid="{00000000-0005-0000-0000-0000EE3D0000}"/>
    <cellStyle name="Normal 2 3 2 6 2 2 2" xfId="2564" xr:uid="{00000000-0005-0000-0000-0000EF3D0000}"/>
    <cellStyle name="Normal 2 3 2 6 2 2 2 2" xfId="7046" xr:uid="{00000000-0005-0000-0000-0000F03D0000}"/>
    <cellStyle name="Normal 2 3 2 6 2 2 2 2 2" xfId="16076" xr:uid="{00000000-0005-0000-0000-0000F13D0000}"/>
    <cellStyle name="Normal 2 3 2 6 2 2 2 2 2 2" xfId="36128" xr:uid="{00000000-0005-0000-0000-0000F23D0000}"/>
    <cellStyle name="Normal 2 3 2 6 2 2 2 2 3" xfId="27098" xr:uid="{00000000-0005-0000-0000-0000F33D0000}"/>
    <cellStyle name="Normal 2 3 2 6 2 2 2 3" xfId="11594" xr:uid="{00000000-0005-0000-0000-0000F43D0000}"/>
    <cellStyle name="Normal 2 3 2 6 2 2 2 3 2" xfId="31646" xr:uid="{00000000-0005-0000-0000-0000F53D0000}"/>
    <cellStyle name="Normal 2 3 2 6 2 2 2 4" xfId="22616" xr:uid="{00000000-0005-0000-0000-0000F63D0000}"/>
    <cellStyle name="Normal 2 3 2 6 2 2 3" xfId="4058" xr:uid="{00000000-0005-0000-0000-0000F73D0000}"/>
    <cellStyle name="Normal 2 3 2 6 2 2 3 2" xfId="8540" xr:uid="{00000000-0005-0000-0000-0000F83D0000}"/>
    <cellStyle name="Normal 2 3 2 6 2 2 3 2 2" xfId="17570" xr:uid="{00000000-0005-0000-0000-0000F93D0000}"/>
    <cellStyle name="Normal 2 3 2 6 2 2 3 2 2 2" xfId="37622" xr:uid="{00000000-0005-0000-0000-0000FA3D0000}"/>
    <cellStyle name="Normal 2 3 2 6 2 2 3 2 3" xfId="28592" xr:uid="{00000000-0005-0000-0000-0000FB3D0000}"/>
    <cellStyle name="Normal 2 3 2 6 2 2 3 3" xfId="13088" xr:uid="{00000000-0005-0000-0000-0000FC3D0000}"/>
    <cellStyle name="Normal 2 3 2 6 2 2 3 3 2" xfId="33140" xr:uid="{00000000-0005-0000-0000-0000FD3D0000}"/>
    <cellStyle name="Normal 2 3 2 6 2 2 3 4" xfId="24110" xr:uid="{00000000-0005-0000-0000-0000FE3D0000}"/>
    <cellStyle name="Normal 2 3 2 6 2 2 4" xfId="5552" xr:uid="{00000000-0005-0000-0000-0000FF3D0000}"/>
    <cellStyle name="Normal 2 3 2 6 2 2 4 2" xfId="14582" xr:uid="{00000000-0005-0000-0000-0000003E0000}"/>
    <cellStyle name="Normal 2 3 2 6 2 2 4 2 2" xfId="34634" xr:uid="{00000000-0005-0000-0000-0000013E0000}"/>
    <cellStyle name="Normal 2 3 2 6 2 2 4 3" xfId="25604" xr:uid="{00000000-0005-0000-0000-0000023E0000}"/>
    <cellStyle name="Normal 2 3 2 6 2 2 5" xfId="10100" xr:uid="{00000000-0005-0000-0000-0000033E0000}"/>
    <cellStyle name="Normal 2 3 2 6 2 2 5 2" xfId="30152" xr:uid="{00000000-0005-0000-0000-0000043E0000}"/>
    <cellStyle name="Normal 2 3 2 6 2 2 6" xfId="21122" xr:uid="{00000000-0005-0000-0000-0000053E0000}"/>
    <cellStyle name="Normal 2 3 2 6 2 3" xfId="1821" xr:uid="{00000000-0005-0000-0000-0000063E0000}"/>
    <cellStyle name="Normal 2 3 2 6 2 3 2" xfId="6303" xr:uid="{00000000-0005-0000-0000-0000073E0000}"/>
    <cellStyle name="Normal 2 3 2 6 2 3 2 2" xfId="15333" xr:uid="{00000000-0005-0000-0000-0000083E0000}"/>
    <cellStyle name="Normal 2 3 2 6 2 3 2 2 2" xfId="35385" xr:uid="{00000000-0005-0000-0000-0000093E0000}"/>
    <cellStyle name="Normal 2 3 2 6 2 3 2 3" xfId="26355" xr:uid="{00000000-0005-0000-0000-00000A3E0000}"/>
    <cellStyle name="Normal 2 3 2 6 2 3 3" xfId="10851" xr:uid="{00000000-0005-0000-0000-00000B3E0000}"/>
    <cellStyle name="Normal 2 3 2 6 2 3 3 2" xfId="30903" xr:uid="{00000000-0005-0000-0000-00000C3E0000}"/>
    <cellStyle name="Normal 2 3 2 6 2 3 4" xfId="21873" xr:uid="{00000000-0005-0000-0000-00000D3E0000}"/>
    <cellStyle name="Normal 2 3 2 6 2 4" xfId="3315" xr:uid="{00000000-0005-0000-0000-00000E3E0000}"/>
    <cellStyle name="Normal 2 3 2 6 2 4 2" xfId="7797" xr:uid="{00000000-0005-0000-0000-00000F3E0000}"/>
    <cellStyle name="Normal 2 3 2 6 2 4 2 2" xfId="16827" xr:uid="{00000000-0005-0000-0000-0000103E0000}"/>
    <cellStyle name="Normal 2 3 2 6 2 4 2 2 2" xfId="36879" xr:uid="{00000000-0005-0000-0000-0000113E0000}"/>
    <cellStyle name="Normal 2 3 2 6 2 4 2 3" xfId="27849" xr:uid="{00000000-0005-0000-0000-0000123E0000}"/>
    <cellStyle name="Normal 2 3 2 6 2 4 3" xfId="12345" xr:uid="{00000000-0005-0000-0000-0000133E0000}"/>
    <cellStyle name="Normal 2 3 2 6 2 4 3 2" xfId="32397" xr:uid="{00000000-0005-0000-0000-0000143E0000}"/>
    <cellStyle name="Normal 2 3 2 6 2 4 4" xfId="23367" xr:uid="{00000000-0005-0000-0000-0000153E0000}"/>
    <cellStyle name="Normal 2 3 2 6 2 5" xfId="4809" xr:uid="{00000000-0005-0000-0000-0000163E0000}"/>
    <cellStyle name="Normal 2 3 2 6 2 5 2" xfId="13839" xr:uid="{00000000-0005-0000-0000-0000173E0000}"/>
    <cellStyle name="Normal 2 3 2 6 2 5 2 2" xfId="33891" xr:uid="{00000000-0005-0000-0000-0000183E0000}"/>
    <cellStyle name="Normal 2 3 2 6 2 5 3" xfId="24861" xr:uid="{00000000-0005-0000-0000-0000193E0000}"/>
    <cellStyle name="Normal 2 3 2 6 2 6" xfId="9357" xr:uid="{00000000-0005-0000-0000-00001A3E0000}"/>
    <cellStyle name="Normal 2 3 2 6 2 6 2" xfId="29409" xr:uid="{00000000-0005-0000-0000-00001B3E0000}"/>
    <cellStyle name="Normal 2 3 2 6 2 7" xfId="20379" xr:uid="{00000000-0005-0000-0000-00001C3E0000}"/>
    <cellStyle name="Normal 2 3 2 6 3" xfId="513" xr:uid="{00000000-0005-0000-0000-00001D3E0000}"/>
    <cellStyle name="Normal 2 3 2 6 3 2" xfId="1260" xr:uid="{00000000-0005-0000-0000-00001E3E0000}"/>
    <cellStyle name="Normal 2 3 2 6 3 2 2" xfId="2754" xr:uid="{00000000-0005-0000-0000-00001F3E0000}"/>
    <cellStyle name="Normal 2 3 2 6 3 2 2 2" xfId="7236" xr:uid="{00000000-0005-0000-0000-0000203E0000}"/>
    <cellStyle name="Normal 2 3 2 6 3 2 2 2 2" xfId="16266" xr:uid="{00000000-0005-0000-0000-0000213E0000}"/>
    <cellStyle name="Normal 2 3 2 6 3 2 2 2 2 2" xfId="36318" xr:uid="{00000000-0005-0000-0000-0000223E0000}"/>
    <cellStyle name="Normal 2 3 2 6 3 2 2 2 3" xfId="27288" xr:uid="{00000000-0005-0000-0000-0000233E0000}"/>
    <cellStyle name="Normal 2 3 2 6 3 2 2 3" xfId="11784" xr:uid="{00000000-0005-0000-0000-0000243E0000}"/>
    <cellStyle name="Normal 2 3 2 6 3 2 2 3 2" xfId="31836" xr:uid="{00000000-0005-0000-0000-0000253E0000}"/>
    <cellStyle name="Normal 2 3 2 6 3 2 2 4" xfId="22806" xr:uid="{00000000-0005-0000-0000-0000263E0000}"/>
    <cellStyle name="Normal 2 3 2 6 3 2 3" xfId="4248" xr:uid="{00000000-0005-0000-0000-0000273E0000}"/>
    <cellStyle name="Normal 2 3 2 6 3 2 3 2" xfId="8730" xr:uid="{00000000-0005-0000-0000-0000283E0000}"/>
    <cellStyle name="Normal 2 3 2 6 3 2 3 2 2" xfId="17760" xr:uid="{00000000-0005-0000-0000-0000293E0000}"/>
    <cellStyle name="Normal 2 3 2 6 3 2 3 2 2 2" xfId="37812" xr:uid="{00000000-0005-0000-0000-00002A3E0000}"/>
    <cellStyle name="Normal 2 3 2 6 3 2 3 2 3" xfId="28782" xr:uid="{00000000-0005-0000-0000-00002B3E0000}"/>
    <cellStyle name="Normal 2 3 2 6 3 2 3 3" xfId="13278" xr:uid="{00000000-0005-0000-0000-00002C3E0000}"/>
    <cellStyle name="Normal 2 3 2 6 3 2 3 3 2" xfId="33330" xr:uid="{00000000-0005-0000-0000-00002D3E0000}"/>
    <cellStyle name="Normal 2 3 2 6 3 2 3 4" xfId="24300" xr:uid="{00000000-0005-0000-0000-00002E3E0000}"/>
    <cellStyle name="Normal 2 3 2 6 3 2 4" xfId="5742" xr:uid="{00000000-0005-0000-0000-00002F3E0000}"/>
    <cellStyle name="Normal 2 3 2 6 3 2 4 2" xfId="14772" xr:uid="{00000000-0005-0000-0000-0000303E0000}"/>
    <cellStyle name="Normal 2 3 2 6 3 2 4 2 2" xfId="34824" xr:uid="{00000000-0005-0000-0000-0000313E0000}"/>
    <cellStyle name="Normal 2 3 2 6 3 2 4 3" xfId="25794" xr:uid="{00000000-0005-0000-0000-0000323E0000}"/>
    <cellStyle name="Normal 2 3 2 6 3 2 5" xfId="10290" xr:uid="{00000000-0005-0000-0000-0000333E0000}"/>
    <cellStyle name="Normal 2 3 2 6 3 2 5 2" xfId="30342" xr:uid="{00000000-0005-0000-0000-0000343E0000}"/>
    <cellStyle name="Normal 2 3 2 6 3 2 6" xfId="21312" xr:uid="{00000000-0005-0000-0000-0000353E0000}"/>
    <cellStyle name="Normal 2 3 2 6 3 3" xfId="2007" xr:uid="{00000000-0005-0000-0000-0000363E0000}"/>
    <cellStyle name="Normal 2 3 2 6 3 3 2" xfId="6489" xr:uid="{00000000-0005-0000-0000-0000373E0000}"/>
    <cellStyle name="Normal 2 3 2 6 3 3 2 2" xfId="15519" xr:uid="{00000000-0005-0000-0000-0000383E0000}"/>
    <cellStyle name="Normal 2 3 2 6 3 3 2 2 2" xfId="35571" xr:uid="{00000000-0005-0000-0000-0000393E0000}"/>
    <cellStyle name="Normal 2 3 2 6 3 3 2 3" xfId="26541" xr:uid="{00000000-0005-0000-0000-00003A3E0000}"/>
    <cellStyle name="Normal 2 3 2 6 3 3 3" xfId="11037" xr:uid="{00000000-0005-0000-0000-00003B3E0000}"/>
    <cellStyle name="Normal 2 3 2 6 3 3 3 2" xfId="31089" xr:uid="{00000000-0005-0000-0000-00003C3E0000}"/>
    <cellStyle name="Normal 2 3 2 6 3 3 4" xfId="22059" xr:uid="{00000000-0005-0000-0000-00003D3E0000}"/>
    <cellStyle name="Normal 2 3 2 6 3 4" xfId="3501" xr:uid="{00000000-0005-0000-0000-00003E3E0000}"/>
    <cellStyle name="Normal 2 3 2 6 3 4 2" xfId="7983" xr:uid="{00000000-0005-0000-0000-00003F3E0000}"/>
    <cellStyle name="Normal 2 3 2 6 3 4 2 2" xfId="17013" xr:uid="{00000000-0005-0000-0000-0000403E0000}"/>
    <cellStyle name="Normal 2 3 2 6 3 4 2 2 2" xfId="37065" xr:uid="{00000000-0005-0000-0000-0000413E0000}"/>
    <cellStyle name="Normal 2 3 2 6 3 4 2 3" xfId="28035" xr:uid="{00000000-0005-0000-0000-0000423E0000}"/>
    <cellStyle name="Normal 2 3 2 6 3 4 3" xfId="12531" xr:uid="{00000000-0005-0000-0000-0000433E0000}"/>
    <cellStyle name="Normal 2 3 2 6 3 4 3 2" xfId="32583" xr:uid="{00000000-0005-0000-0000-0000443E0000}"/>
    <cellStyle name="Normal 2 3 2 6 3 4 4" xfId="23553" xr:uid="{00000000-0005-0000-0000-0000453E0000}"/>
    <cellStyle name="Normal 2 3 2 6 3 5" xfId="4995" xr:uid="{00000000-0005-0000-0000-0000463E0000}"/>
    <cellStyle name="Normal 2 3 2 6 3 5 2" xfId="14025" xr:uid="{00000000-0005-0000-0000-0000473E0000}"/>
    <cellStyle name="Normal 2 3 2 6 3 5 2 2" xfId="34077" xr:uid="{00000000-0005-0000-0000-0000483E0000}"/>
    <cellStyle name="Normal 2 3 2 6 3 5 3" xfId="25047" xr:uid="{00000000-0005-0000-0000-0000493E0000}"/>
    <cellStyle name="Normal 2 3 2 6 3 6" xfId="9543" xr:uid="{00000000-0005-0000-0000-00004A3E0000}"/>
    <cellStyle name="Normal 2 3 2 6 3 6 2" xfId="29595" xr:uid="{00000000-0005-0000-0000-00004B3E0000}"/>
    <cellStyle name="Normal 2 3 2 6 3 7" xfId="20565" xr:uid="{00000000-0005-0000-0000-00004C3E0000}"/>
    <cellStyle name="Normal 2 3 2 6 4" xfId="699" xr:uid="{00000000-0005-0000-0000-00004D3E0000}"/>
    <cellStyle name="Normal 2 3 2 6 4 2" xfId="1446" xr:uid="{00000000-0005-0000-0000-00004E3E0000}"/>
    <cellStyle name="Normal 2 3 2 6 4 2 2" xfId="2940" xr:uid="{00000000-0005-0000-0000-00004F3E0000}"/>
    <cellStyle name="Normal 2 3 2 6 4 2 2 2" xfId="7422" xr:uid="{00000000-0005-0000-0000-0000503E0000}"/>
    <cellStyle name="Normal 2 3 2 6 4 2 2 2 2" xfId="16452" xr:uid="{00000000-0005-0000-0000-0000513E0000}"/>
    <cellStyle name="Normal 2 3 2 6 4 2 2 2 2 2" xfId="36504" xr:uid="{00000000-0005-0000-0000-0000523E0000}"/>
    <cellStyle name="Normal 2 3 2 6 4 2 2 2 3" xfId="27474" xr:uid="{00000000-0005-0000-0000-0000533E0000}"/>
    <cellStyle name="Normal 2 3 2 6 4 2 2 3" xfId="11970" xr:uid="{00000000-0005-0000-0000-0000543E0000}"/>
    <cellStyle name="Normal 2 3 2 6 4 2 2 3 2" xfId="32022" xr:uid="{00000000-0005-0000-0000-0000553E0000}"/>
    <cellStyle name="Normal 2 3 2 6 4 2 2 4" xfId="22992" xr:uid="{00000000-0005-0000-0000-0000563E0000}"/>
    <cellStyle name="Normal 2 3 2 6 4 2 3" xfId="4434" xr:uid="{00000000-0005-0000-0000-0000573E0000}"/>
    <cellStyle name="Normal 2 3 2 6 4 2 3 2" xfId="8916" xr:uid="{00000000-0005-0000-0000-0000583E0000}"/>
    <cellStyle name="Normal 2 3 2 6 4 2 3 2 2" xfId="17946" xr:uid="{00000000-0005-0000-0000-0000593E0000}"/>
    <cellStyle name="Normal 2 3 2 6 4 2 3 2 2 2" xfId="37998" xr:uid="{00000000-0005-0000-0000-00005A3E0000}"/>
    <cellStyle name="Normal 2 3 2 6 4 2 3 2 3" xfId="28968" xr:uid="{00000000-0005-0000-0000-00005B3E0000}"/>
    <cellStyle name="Normal 2 3 2 6 4 2 3 3" xfId="13464" xr:uid="{00000000-0005-0000-0000-00005C3E0000}"/>
    <cellStyle name="Normal 2 3 2 6 4 2 3 3 2" xfId="33516" xr:uid="{00000000-0005-0000-0000-00005D3E0000}"/>
    <cellStyle name="Normal 2 3 2 6 4 2 3 4" xfId="24486" xr:uid="{00000000-0005-0000-0000-00005E3E0000}"/>
    <cellStyle name="Normal 2 3 2 6 4 2 4" xfId="5928" xr:uid="{00000000-0005-0000-0000-00005F3E0000}"/>
    <cellStyle name="Normal 2 3 2 6 4 2 4 2" xfId="14958" xr:uid="{00000000-0005-0000-0000-0000603E0000}"/>
    <cellStyle name="Normal 2 3 2 6 4 2 4 2 2" xfId="35010" xr:uid="{00000000-0005-0000-0000-0000613E0000}"/>
    <cellStyle name="Normal 2 3 2 6 4 2 4 3" xfId="25980" xr:uid="{00000000-0005-0000-0000-0000623E0000}"/>
    <cellStyle name="Normal 2 3 2 6 4 2 5" xfId="10476" xr:uid="{00000000-0005-0000-0000-0000633E0000}"/>
    <cellStyle name="Normal 2 3 2 6 4 2 5 2" xfId="30528" xr:uid="{00000000-0005-0000-0000-0000643E0000}"/>
    <cellStyle name="Normal 2 3 2 6 4 2 6" xfId="21498" xr:uid="{00000000-0005-0000-0000-0000653E0000}"/>
    <cellStyle name="Normal 2 3 2 6 4 3" xfId="2193" xr:uid="{00000000-0005-0000-0000-0000663E0000}"/>
    <cellStyle name="Normal 2 3 2 6 4 3 2" xfId="6675" xr:uid="{00000000-0005-0000-0000-0000673E0000}"/>
    <cellStyle name="Normal 2 3 2 6 4 3 2 2" xfId="15705" xr:uid="{00000000-0005-0000-0000-0000683E0000}"/>
    <cellStyle name="Normal 2 3 2 6 4 3 2 2 2" xfId="35757" xr:uid="{00000000-0005-0000-0000-0000693E0000}"/>
    <cellStyle name="Normal 2 3 2 6 4 3 2 3" xfId="26727" xr:uid="{00000000-0005-0000-0000-00006A3E0000}"/>
    <cellStyle name="Normal 2 3 2 6 4 3 3" xfId="11223" xr:uid="{00000000-0005-0000-0000-00006B3E0000}"/>
    <cellStyle name="Normal 2 3 2 6 4 3 3 2" xfId="31275" xr:uid="{00000000-0005-0000-0000-00006C3E0000}"/>
    <cellStyle name="Normal 2 3 2 6 4 3 4" xfId="22245" xr:uid="{00000000-0005-0000-0000-00006D3E0000}"/>
    <cellStyle name="Normal 2 3 2 6 4 4" xfId="3687" xr:uid="{00000000-0005-0000-0000-00006E3E0000}"/>
    <cellStyle name="Normal 2 3 2 6 4 4 2" xfId="8169" xr:uid="{00000000-0005-0000-0000-00006F3E0000}"/>
    <cellStyle name="Normal 2 3 2 6 4 4 2 2" xfId="17199" xr:uid="{00000000-0005-0000-0000-0000703E0000}"/>
    <cellStyle name="Normal 2 3 2 6 4 4 2 2 2" xfId="37251" xr:uid="{00000000-0005-0000-0000-0000713E0000}"/>
    <cellStyle name="Normal 2 3 2 6 4 4 2 3" xfId="28221" xr:uid="{00000000-0005-0000-0000-0000723E0000}"/>
    <cellStyle name="Normal 2 3 2 6 4 4 3" xfId="12717" xr:uid="{00000000-0005-0000-0000-0000733E0000}"/>
    <cellStyle name="Normal 2 3 2 6 4 4 3 2" xfId="32769" xr:uid="{00000000-0005-0000-0000-0000743E0000}"/>
    <cellStyle name="Normal 2 3 2 6 4 4 4" xfId="23739" xr:uid="{00000000-0005-0000-0000-0000753E0000}"/>
    <cellStyle name="Normal 2 3 2 6 4 5" xfId="5181" xr:uid="{00000000-0005-0000-0000-0000763E0000}"/>
    <cellStyle name="Normal 2 3 2 6 4 5 2" xfId="14211" xr:uid="{00000000-0005-0000-0000-0000773E0000}"/>
    <cellStyle name="Normal 2 3 2 6 4 5 2 2" xfId="34263" xr:uid="{00000000-0005-0000-0000-0000783E0000}"/>
    <cellStyle name="Normal 2 3 2 6 4 5 3" xfId="25233" xr:uid="{00000000-0005-0000-0000-0000793E0000}"/>
    <cellStyle name="Normal 2 3 2 6 4 6" xfId="9729" xr:uid="{00000000-0005-0000-0000-00007A3E0000}"/>
    <cellStyle name="Normal 2 3 2 6 4 6 2" xfId="29781" xr:uid="{00000000-0005-0000-0000-00007B3E0000}"/>
    <cellStyle name="Normal 2 3 2 6 4 7" xfId="20751" xr:uid="{00000000-0005-0000-0000-00007C3E0000}"/>
    <cellStyle name="Normal 2 3 2 6 5" xfId="886" xr:uid="{00000000-0005-0000-0000-00007D3E0000}"/>
    <cellStyle name="Normal 2 3 2 6 5 2" xfId="2380" xr:uid="{00000000-0005-0000-0000-00007E3E0000}"/>
    <cellStyle name="Normal 2 3 2 6 5 2 2" xfId="6862" xr:uid="{00000000-0005-0000-0000-00007F3E0000}"/>
    <cellStyle name="Normal 2 3 2 6 5 2 2 2" xfId="15892" xr:uid="{00000000-0005-0000-0000-0000803E0000}"/>
    <cellStyle name="Normal 2 3 2 6 5 2 2 2 2" xfId="35944" xr:uid="{00000000-0005-0000-0000-0000813E0000}"/>
    <cellStyle name="Normal 2 3 2 6 5 2 2 3" xfId="26914" xr:uid="{00000000-0005-0000-0000-0000823E0000}"/>
    <cellStyle name="Normal 2 3 2 6 5 2 3" xfId="11410" xr:uid="{00000000-0005-0000-0000-0000833E0000}"/>
    <cellStyle name="Normal 2 3 2 6 5 2 3 2" xfId="31462" xr:uid="{00000000-0005-0000-0000-0000843E0000}"/>
    <cellStyle name="Normal 2 3 2 6 5 2 4" xfId="22432" xr:uid="{00000000-0005-0000-0000-0000853E0000}"/>
    <cellStyle name="Normal 2 3 2 6 5 3" xfId="3874" xr:uid="{00000000-0005-0000-0000-0000863E0000}"/>
    <cellStyle name="Normal 2 3 2 6 5 3 2" xfId="8356" xr:uid="{00000000-0005-0000-0000-0000873E0000}"/>
    <cellStyle name="Normal 2 3 2 6 5 3 2 2" xfId="17386" xr:uid="{00000000-0005-0000-0000-0000883E0000}"/>
    <cellStyle name="Normal 2 3 2 6 5 3 2 2 2" xfId="37438" xr:uid="{00000000-0005-0000-0000-0000893E0000}"/>
    <cellStyle name="Normal 2 3 2 6 5 3 2 3" xfId="28408" xr:uid="{00000000-0005-0000-0000-00008A3E0000}"/>
    <cellStyle name="Normal 2 3 2 6 5 3 3" xfId="12904" xr:uid="{00000000-0005-0000-0000-00008B3E0000}"/>
    <cellStyle name="Normal 2 3 2 6 5 3 3 2" xfId="32956" xr:uid="{00000000-0005-0000-0000-00008C3E0000}"/>
    <cellStyle name="Normal 2 3 2 6 5 3 4" xfId="23926" xr:uid="{00000000-0005-0000-0000-00008D3E0000}"/>
    <cellStyle name="Normal 2 3 2 6 5 4" xfId="5368" xr:uid="{00000000-0005-0000-0000-00008E3E0000}"/>
    <cellStyle name="Normal 2 3 2 6 5 4 2" xfId="14398" xr:uid="{00000000-0005-0000-0000-00008F3E0000}"/>
    <cellStyle name="Normal 2 3 2 6 5 4 2 2" xfId="34450" xr:uid="{00000000-0005-0000-0000-0000903E0000}"/>
    <cellStyle name="Normal 2 3 2 6 5 4 3" xfId="25420" xr:uid="{00000000-0005-0000-0000-0000913E0000}"/>
    <cellStyle name="Normal 2 3 2 6 5 5" xfId="9916" xr:uid="{00000000-0005-0000-0000-0000923E0000}"/>
    <cellStyle name="Normal 2 3 2 6 5 5 2" xfId="29968" xr:uid="{00000000-0005-0000-0000-0000933E0000}"/>
    <cellStyle name="Normal 2 3 2 6 5 6" xfId="20938" xr:uid="{00000000-0005-0000-0000-0000943E0000}"/>
    <cellStyle name="Normal 2 3 2 6 6" xfId="1635" xr:uid="{00000000-0005-0000-0000-0000953E0000}"/>
    <cellStyle name="Normal 2 3 2 6 6 2" xfId="6117" xr:uid="{00000000-0005-0000-0000-0000963E0000}"/>
    <cellStyle name="Normal 2 3 2 6 6 2 2" xfId="15147" xr:uid="{00000000-0005-0000-0000-0000973E0000}"/>
    <cellStyle name="Normal 2 3 2 6 6 2 2 2" xfId="35199" xr:uid="{00000000-0005-0000-0000-0000983E0000}"/>
    <cellStyle name="Normal 2 3 2 6 6 2 3" xfId="26169" xr:uid="{00000000-0005-0000-0000-0000993E0000}"/>
    <cellStyle name="Normal 2 3 2 6 6 3" xfId="10665" xr:uid="{00000000-0005-0000-0000-00009A3E0000}"/>
    <cellStyle name="Normal 2 3 2 6 6 3 2" xfId="30717" xr:uid="{00000000-0005-0000-0000-00009B3E0000}"/>
    <cellStyle name="Normal 2 3 2 6 6 4" xfId="21687" xr:uid="{00000000-0005-0000-0000-00009C3E0000}"/>
    <cellStyle name="Normal 2 3 2 6 7" xfId="3129" xr:uid="{00000000-0005-0000-0000-00009D3E0000}"/>
    <cellStyle name="Normal 2 3 2 6 7 2" xfId="7611" xr:uid="{00000000-0005-0000-0000-00009E3E0000}"/>
    <cellStyle name="Normal 2 3 2 6 7 2 2" xfId="16641" xr:uid="{00000000-0005-0000-0000-00009F3E0000}"/>
    <cellStyle name="Normal 2 3 2 6 7 2 2 2" xfId="36693" xr:uid="{00000000-0005-0000-0000-0000A03E0000}"/>
    <cellStyle name="Normal 2 3 2 6 7 2 3" xfId="27663" xr:uid="{00000000-0005-0000-0000-0000A13E0000}"/>
    <cellStyle name="Normal 2 3 2 6 7 3" xfId="12159" xr:uid="{00000000-0005-0000-0000-0000A23E0000}"/>
    <cellStyle name="Normal 2 3 2 6 7 3 2" xfId="32211" xr:uid="{00000000-0005-0000-0000-0000A33E0000}"/>
    <cellStyle name="Normal 2 3 2 6 7 4" xfId="23181" xr:uid="{00000000-0005-0000-0000-0000A43E0000}"/>
    <cellStyle name="Normal 2 3 2 6 8" xfId="4623" xr:uid="{00000000-0005-0000-0000-0000A53E0000}"/>
    <cellStyle name="Normal 2 3 2 6 8 2" xfId="13653" xr:uid="{00000000-0005-0000-0000-0000A63E0000}"/>
    <cellStyle name="Normal 2 3 2 6 8 2 2" xfId="33705" xr:uid="{00000000-0005-0000-0000-0000A73E0000}"/>
    <cellStyle name="Normal 2 3 2 6 8 3" xfId="24675" xr:uid="{00000000-0005-0000-0000-0000A83E0000}"/>
    <cellStyle name="Normal 2 3 2 6 9" xfId="9171" xr:uid="{00000000-0005-0000-0000-0000A93E0000}"/>
    <cellStyle name="Normal 2 3 2 6 9 2" xfId="29223" xr:uid="{00000000-0005-0000-0000-0000AA3E0000}"/>
    <cellStyle name="Normal 2 3 2 7" xfId="164" xr:uid="{00000000-0005-0000-0000-0000AB3E0000}"/>
    <cellStyle name="Normal 2 3 2 7 10" xfId="20216" xr:uid="{00000000-0005-0000-0000-0000AC3E0000}"/>
    <cellStyle name="Normal 2 3 2 7 2" xfId="350" xr:uid="{00000000-0005-0000-0000-0000AD3E0000}"/>
    <cellStyle name="Normal 2 3 2 7 2 2" xfId="1093" xr:uid="{00000000-0005-0000-0000-0000AE3E0000}"/>
    <cellStyle name="Normal 2 3 2 7 2 2 2" xfId="2587" xr:uid="{00000000-0005-0000-0000-0000AF3E0000}"/>
    <cellStyle name="Normal 2 3 2 7 2 2 2 2" xfId="7069" xr:uid="{00000000-0005-0000-0000-0000B03E0000}"/>
    <cellStyle name="Normal 2 3 2 7 2 2 2 2 2" xfId="16099" xr:uid="{00000000-0005-0000-0000-0000B13E0000}"/>
    <cellStyle name="Normal 2 3 2 7 2 2 2 2 2 2" xfId="36151" xr:uid="{00000000-0005-0000-0000-0000B23E0000}"/>
    <cellStyle name="Normal 2 3 2 7 2 2 2 2 3" xfId="27121" xr:uid="{00000000-0005-0000-0000-0000B33E0000}"/>
    <cellStyle name="Normal 2 3 2 7 2 2 2 3" xfId="11617" xr:uid="{00000000-0005-0000-0000-0000B43E0000}"/>
    <cellStyle name="Normal 2 3 2 7 2 2 2 3 2" xfId="31669" xr:uid="{00000000-0005-0000-0000-0000B53E0000}"/>
    <cellStyle name="Normal 2 3 2 7 2 2 2 4" xfId="22639" xr:uid="{00000000-0005-0000-0000-0000B63E0000}"/>
    <cellStyle name="Normal 2 3 2 7 2 2 3" xfId="4081" xr:uid="{00000000-0005-0000-0000-0000B73E0000}"/>
    <cellStyle name="Normal 2 3 2 7 2 2 3 2" xfId="8563" xr:uid="{00000000-0005-0000-0000-0000B83E0000}"/>
    <cellStyle name="Normal 2 3 2 7 2 2 3 2 2" xfId="17593" xr:uid="{00000000-0005-0000-0000-0000B93E0000}"/>
    <cellStyle name="Normal 2 3 2 7 2 2 3 2 2 2" xfId="37645" xr:uid="{00000000-0005-0000-0000-0000BA3E0000}"/>
    <cellStyle name="Normal 2 3 2 7 2 2 3 2 3" xfId="28615" xr:uid="{00000000-0005-0000-0000-0000BB3E0000}"/>
    <cellStyle name="Normal 2 3 2 7 2 2 3 3" xfId="13111" xr:uid="{00000000-0005-0000-0000-0000BC3E0000}"/>
    <cellStyle name="Normal 2 3 2 7 2 2 3 3 2" xfId="33163" xr:uid="{00000000-0005-0000-0000-0000BD3E0000}"/>
    <cellStyle name="Normal 2 3 2 7 2 2 3 4" xfId="24133" xr:uid="{00000000-0005-0000-0000-0000BE3E0000}"/>
    <cellStyle name="Normal 2 3 2 7 2 2 4" xfId="5575" xr:uid="{00000000-0005-0000-0000-0000BF3E0000}"/>
    <cellStyle name="Normal 2 3 2 7 2 2 4 2" xfId="14605" xr:uid="{00000000-0005-0000-0000-0000C03E0000}"/>
    <cellStyle name="Normal 2 3 2 7 2 2 4 2 2" xfId="34657" xr:uid="{00000000-0005-0000-0000-0000C13E0000}"/>
    <cellStyle name="Normal 2 3 2 7 2 2 4 3" xfId="25627" xr:uid="{00000000-0005-0000-0000-0000C23E0000}"/>
    <cellStyle name="Normal 2 3 2 7 2 2 5" xfId="10123" xr:uid="{00000000-0005-0000-0000-0000C33E0000}"/>
    <cellStyle name="Normal 2 3 2 7 2 2 5 2" xfId="30175" xr:uid="{00000000-0005-0000-0000-0000C43E0000}"/>
    <cellStyle name="Normal 2 3 2 7 2 2 6" xfId="21145" xr:uid="{00000000-0005-0000-0000-0000C53E0000}"/>
    <cellStyle name="Normal 2 3 2 7 2 3" xfId="1844" xr:uid="{00000000-0005-0000-0000-0000C63E0000}"/>
    <cellStyle name="Normal 2 3 2 7 2 3 2" xfId="6326" xr:uid="{00000000-0005-0000-0000-0000C73E0000}"/>
    <cellStyle name="Normal 2 3 2 7 2 3 2 2" xfId="15356" xr:uid="{00000000-0005-0000-0000-0000C83E0000}"/>
    <cellStyle name="Normal 2 3 2 7 2 3 2 2 2" xfId="35408" xr:uid="{00000000-0005-0000-0000-0000C93E0000}"/>
    <cellStyle name="Normal 2 3 2 7 2 3 2 3" xfId="26378" xr:uid="{00000000-0005-0000-0000-0000CA3E0000}"/>
    <cellStyle name="Normal 2 3 2 7 2 3 3" xfId="10874" xr:uid="{00000000-0005-0000-0000-0000CB3E0000}"/>
    <cellStyle name="Normal 2 3 2 7 2 3 3 2" xfId="30926" xr:uid="{00000000-0005-0000-0000-0000CC3E0000}"/>
    <cellStyle name="Normal 2 3 2 7 2 3 4" xfId="21896" xr:uid="{00000000-0005-0000-0000-0000CD3E0000}"/>
    <cellStyle name="Normal 2 3 2 7 2 4" xfId="3338" xr:uid="{00000000-0005-0000-0000-0000CE3E0000}"/>
    <cellStyle name="Normal 2 3 2 7 2 4 2" xfId="7820" xr:uid="{00000000-0005-0000-0000-0000CF3E0000}"/>
    <cellStyle name="Normal 2 3 2 7 2 4 2 2" xfId="16850" xr:uid="{00000000-0005-0000-0000-0000D03E0000}"/>
    <cellStyle name="Normal 2 3 2 7 2 4 2 2 2" xfId="36902" xr:uid="{00000000-0005-0000-0000-0000D13E0000}"/>
    <cellStyle name="Normal 2 3 2 7 2 4 2 3" xfId="27872" xr:uid="{00000000-0005-0000-0000-0000D23E0000}"/>
    <cellStyle name="Normal 2 3 2 7 2 4 3" xfId="12368" xr:uid="{00000000-0005-0000-0000-0000D33E0000}"/>
    <cellStyle name="Normal 2 3 2 7 2 4 3 2" xfId="32420" xr:uid="{00000000-0005-0000-0000-0000D43E0000}"/>
    <cellStyle name="Normal 2 3 2 7 2 4 4" xfId="23390" xr:uid="{00000000-0005-0000-0000-0000D53E0000}"/>
    <cellStyle name="Normal 2 3 2 7 2 5" xfId="4832" xr:uid="{00000000-0005-0000-0000-0000D63E0000}"/>
    <cellStyle name="Normal 2 3 2 7 2 5 2" xfId="13862" xr:uid="{00000000-0005-0000-0000-0000D73E0000}"/>
    <cellStyle name="Normal 2 3 2 7 2 5 2 2" xfId="33914" xr:uid="{00000000-0005-0000-0000-0000D83E0000}"/>
    <cellStyle name="Normal 2 3 2 7 2 5 3" xfId="24884" xr:uid="{00000000-0005-0000-0000-0000D93E0000}"/>
    <cellStyle name="Normal 2 3 2 7 2 6" xfId="9380" xr:uid="{00000000-0005-0000-0000-0000DA3E0000}"/>
    <cellStyle name="Normal 2 3 2 7 2 6 2" xfId="29432" xr:uid="{00000000-0005-0000-0000-0000DB3E0000}"/>
    <cellStyle name="Normal 2 3 2 7 2 7" xfId="20402" xr:uid="{00000000-0005-0000-0000-0000DC3E0000}"/>
    <cellStyle name="Normal 2 3 2 7 3" xfId="536" xr:uid="{00000000-0005-0000-0000-0000DD3E0000}"/>
    <cellStyle name="Normal 2 3 2 7 3 2" xfId="1283" xr:uid="{00000000-0005-0000-0000-0000DE3E0000}"/>
    <cellStyle name="Normal 2 3 2 7 3 2 2" xfId="2777" xr:uid="{00000000-0005-0000-0000-0000DF3E0000}"/>
    <cellStyle name="Normal 2 3 2 7 3 2 2 2" xfId="7259" xr:uid="{00000000-0005-0000-0000-0000E03E0000}"/>
    <cellStyle name="Normal 2 3 2 7 3 2 2 2 2" xfId="16289" xr:uid="{00000000-0005-0000-0000-0000E13E0000}"/>
    <cellStyle name="Normal 2 3 2 7 3 2 2 2 2 2" xfId="36341" xr:uid="{00000000-0005-0000-0000-0000E23E0000}"/>
    <cellStyle name="Normal 2 3 2 7 3 2 2 2 3" xfId="27311" xr:uid="{00000000-0005-0000-0000-0000E33E0000}"/>
    <cellStyle name="Normal 2 3 2 7 3 2 2 3" xfId="11807" xr:uid="{00000000-0005-0000-0000-0000E43E0000}"/>
    <cellStyle name="Normal 2 3 2 7 3 2 2 3 2" xfId="31859" xr:uid="{00000000-0005-0000-0000-0000E53E0000}"/>
    <cellStyle name="Normal 2 3 2 7 3 2 2 4" xfId="22829" xr:uid="{00000000-0005-0000-0000-0000E63E0000}"/>
    <cellStyle name="Normal 2 3 2 7 3 2 3" xfId="4271" xr:uid="{00000000-0005-0000-0000-0000E73E0000}"/>
    <cellStyle name="Normal 2 3 2 7 3 2 3 2" xfId="8753" xr:uid="{00000000-0005-0000-0000-0000E83E0000}"/>
    <cellStyle name="Normal 2 3 2 7 3 2 3 2 2" xfId="17783" xr:uid="{00000000-0005-0000-0000-0000E93E0000}"/>
    <cellStyle name="Normal 2 3 2 7 3 2 3 2 2 2" xfId="37835" xr:uid="{00000000-0005-0000-0000-0000EA3E0000}"/>
    <cellStyle name="Normal 2 3 2 7 3 2 3 2 3" xfId="28805" xr:uid="{00000000-0005-0000-0000-0000EB3E0000}"/>
    <cellStyle name="Normal 2 3 2 7 3 2 3 3" xfId="13301" xr:uid="{00000000-0005-0000-0000-0000EC3E0000}"/>
    <cellStyle name="Normal 2 3 2 7 3 2 3 3 2" xfId="33353" xr:uid="{00000000-0005-0000-0000-0000ED3E0000}"/>
    <cellStyle name="Normal 2 3 2 7 3 2 3 4" xfId="24323" xr:uid="{00000000-0005-0000-0000-0000EE3E0000}"/>
    <cellStyle name="Normal 2 3 2 7 3 2 4" xfId="5765" xr:uid="{00000000-0005-0000-0000-0000EF3E0000}"/>
    <cellStyle name="Normal 2 3 2 7 3 2 4 2" xfId="14795" xr:uid="{00000000-0005-0000-0000-0000F03E0000}"/>
    <cellStyle name="Normal 2 3 2 7 3 2 4 2 2" xfId="34847" xr:uid="{00000000-0005-0000-0000-0000F13E0000}"/>
    <cellStyle name="Normal 2 3 2 7 3 2 4 3" xfId="25817" xr:uid="{00000000-0005-0000-0000-0000F23E0000}"/>
    <cellStyle name="Normal 2 3 2 7 3 2 5" xfId="10313" xr:uid="{00000000-0005-0000-0000-0000F33E0000}"/>
    <cellStyle name="Normal 2 3 2 7 3 2 5 2" xfId="30365" xr:uid="{00000000-0005-0000-0000-0000F43E0000}"/>
    <cellStyle name="Normal 2 3 2 7 3 2 6" xfId="21335" xr:uid="{00000000-0005-0000-0000-0000F53E0000}"/>
    <cellStyle name="Normal 2 3 2 7 3 3" xfId="2030" xr:uid="{00000000-0005-0000-0000-0000F63E0000}"/>
    <cellStyle name="Normal 2 3 2 7 3 3 2" xfId="6512" xr:uid="{00000000-0005-0000-0000-0000F73E0000}"/>
    <cellStyle name="Normal 2 3 2 7 3 3 2 2" xfId="15542" xr:uid="{00000000-0005-0000-0000-0000F83E0000}"/>
    <cellStyle name="Normal 2 3 2 7 3 3 2 2 2" xfId="35594" xr:uid="{00000000-0005-0000-0000-0000F93E0000}"/>
    <cellStyle name="Normal 2 3 2 7 3 3 2 3" xfId="26564" xr:uid="{00000000-0005-0000-0000-0000FA3E0000}"/>
    <cellStyle name="Normal 2 3 2 7 3 3 3" xfId="11060" xr:uid="{00000000-0005-0000-0000-0000FB3E0000}"/>
    <cellStyle name="Normal 2 3 2 7 3 3 3 2" xfId="31112" xr:uid="{00000000-0005-0000-0000-0000FC3E0000}"/>
    <cellStyle name="Normal 2 3 2 7 3 3 4" xfId="22082" xr:uid="{00000000-0005-0000-0000-0000FD3E0000}"/>
    <cellStyle name="Normal 2 3 2 7 3 4" xfId="3524" xr:uid="{00000000-0005-0000-0000-0000FE3E0000}"/>
    <cellStyle name="Normal 2 3 2 7 3 4 2" xfId="8006" xr:uid="{00000000-0005-0000-0000-0000FF3E0000}"/>
    <cellStyle name="Normal 2 3 2 7 3 4 2 2" xfId="17036" xr:uid="{00000000-0005-0000-0000-0000003F0000}"/>
    <cellStyle name="Normal 2 3 2 7 3 4 2 2 2" xfId="37088" xr:uid="{00000000-0005-0000-0000-0000013F0000}"/>
    <cellStyle name="Normal 2 3 2 7 3 4 2 3" xfId="28058" xr:uid="{00000000-0005-0000-0000-0000023F0000}"/>
    <cellStyle name="Normal 2 3 2 7 3 4 3" xfId="12554" xr:uid="{00000000-0005-0000-0000-0000033F0000}"/>
    <cellStyle name="Normal 2 3 2 7 3 4 3 2" xfId="32606" xr:uid="{00000000-0005-0000-0000-0000043F0000}"/>
    <cellStyle name="Normal 2 3 2 7 3 4 4" xfId="23576" xr:uid="{00000000-0005-0000-0000-0000053F0000}"/>
    <cellStyle name="Normal 2 3 2 7 3 5" xfId="5018" xr:uid="{00000000-0005-0000-0000-0000063F0000}"/>
    <cellStyle name="Normal 2 3 2 7 3 5 2" xfId="14048" xr:uid="{00000000-0005-0000-0000-0000073F0000}"/>
    <cellStyle name="Normal 2 3 2 7 3 5 2 2" xfId="34100" xr:uid="{00000000-0005-0000-0000-0000083F0000}"/>
    <cellStyle name="Normal 2 3 2 7 3 5 3" xfId="25070" xr:uid="{00000000-0005-0000-0000-0000093F0000}"/>
    <cellStyle name="Normal 2 3 2 7 3 6" xfId="9566" xr:uid="{00000000-0005-0000-0000-00000A3F0000}"/>
    <cellStyle name="Normal 2 3 2 7 3 6 2" xfId="29618" xr:uid="{00000000-0005-0000-0000-00000B3F0000}"/>
    <cellStyle name="Normal 2 3 2 7 3 7" xfId="20588" xr:uid="{00000000-0005-0000-0000-00000C3F0000}"/>
    <cellStyle name="Normal 2 3 2 7 4" xfId="722" xr:uid="{00000000-0005-0000-0000-00000D3F0000}"/>
    <cellStyle name="Normal 2 3 2 7 4 2" xfId="1469" xr:uid="{00000000-0005-0000-0000-00000E3F0000}"/>
    <cellStyle name="Normal 2 3 2 7 4 2 2" xfId="2963" xr:uid="{00000000-0005-0000-0000-00000F3F0000}"/>
    <cellStyle name="Normal 2 3 2 7 4 2 2 2" xfId="7445" xr:uid="{00000000-0005-0000-0000-0000103F0000}"/>
    <cellStyle name="Normal 2 3 2 7 4 2 2 2 2" xfId="16475" xr:uid="{00000000-0005-0000-0000-0000113F0000}"/>
    <cellStyle name="Normal 2 3 2 7 4 2 2 2 2 2" xfId="36527" xr:uid="{00000000-0005-0000-0000-0000123F0000}"/>
    <cellStyle name="Normal 2 3 2 7 4 2 2 2 3" xfId="27497" xr:uid="{00000000-0005-0000-0000-0000133F0000}"/>
    <cellStyle name="Normal 2 3 2 7 4 2 2 3" xfId="11993" xr:uid="{00000000-0005-0000-0000-0000143F0000}"/>
    <cellStyle name="Normal 2 3 2 7 4 2 2 3 2" xfId="32045" xr:uid="{00000000-0005-0000-0000-0000153F0000}"/>
    <cellStyle name="Normal 2 3 2 7 4 2 2 4" xfId="23015" xr:uid="{00000000-0005-0000-0000-0000163F0000}"/>
    <cellStyle name="Normal 2 3 2 7 4 2 3" xfId="4457" xr:uid="{00000000-0005-0000-0000-0000173F0000}"/>
    <cellStyle name="Normal 2 3 2 7 4 2 3 2" xfId="8939" xr:uid="{00000000-0005-0000-0000-0000183F0000}"/>
    <cellStyle name="Normal 2 3 2 7 4 2 3 2 2" xfId="17969" xr:uid="{00000000-0005-0000-0000-0000193F0000}"/>
    <cellStyle name="Normal 2 3 2 7 4 2 3 2 2 2" xfId="38021" xr:uid="{00000000-0005-0000-0000-00001A3F0000}"/>
    <cellStyle name="Normal 2 3 2 7 4 2 3 2 3" xfId="28991" xr:uid="{00000000-0005-0000-0000-00001B3F0000}"/>
    <cellStyle name="Normal 2 3 2 7 4 2 3 3" xfId="13487" xr:uid="{00000000-0005-0000-0000-00001C3F0000}"/>
    <cellStyle name="Normal 2 3 2 7 4 2 3 3 2" xfId="33539" xr:uid="{00000000-0005-0000-0000-00001D3F0000}"/>
    <cellStyle name="Normal 2 3 2 7 4 2 3 4" xfId="24509" xr:uid="{00000000-0005-0000-0000-00001E3F0000}"/>
    <cellStyle name="Normal 2 3 2 7 4 2 4" xfId="5951" xr:uid="{00000000-0005-0000-0000-00001F3F0000}"/>
    <cellStyle name="Normal 2 3 2 7 4 2 4 2" xfId="14981" xr:uid="{00000000-0005-0000-0000-0000203F0000}"/>
    <cellStyle name="Normal 2 3 2 7 4 2 4 2 2" xfId="35033" xr:uid="{00000000-0005-0000-0000-0000213F0000}"/>
    <cellStyle name="Normal 2 3 2 7 4 2 4 3" xfId="26003" xr:uid="{00000000-0005-0000-0000-0000223F0000}"/>
    <cellStyle name="Normal 2 3 2 7 4 2 5" xfId="10499" xr:uid="{00000000-0005-0000-0000-0000233F0000}"/>
    <cellStyle name="Normal 2 3 2 7 4 2 5 2" xfId="30551" xr:uid="{00000000-0005-0000-0000-0000243F0000}"/>
    <cellStyle name="Normal 2 3 2 7 4 2 6" xfId="21521" xr:uid="{00000000-0005-0000-0000-0000253F0000}"/>
    <cellStyle name="Normal 2 3 2 7 4 3" xfId="2216" xr:uid="{00000000-0005-0000-0000-0000263F0000}"/>
    <cellStyle name="Normal 2 3 2 7 4 3 2" xfId="6698" xr:uid="{00000000-0005-0000-0000-0000273F0000}"/>
    <cellStyle name="Normal 2 3 2 7 4 3 2 2" xfId="15728" xr:uid="{00000000-0005-0000-0000-0000283F0000}"/>
    <cellStyle name="Normal 2 3 2 7 4 3 2 2 2" xfId="35780" xr:uid="{00000000-0005-0000-0000-0000293F0000}"/>
    <cellStyle name="Normal 2 3 2 7 4 3 2 3" xfId="26750" xr:uid="{00000000-0005-0000-0000-00002A3F0000}"/>
    <cellStyle name="Normal 2 3 2 7 4 3 3" xfId="11246" xr:uid="{00000000-0005-0000-0000-00002B3F0000}"/>
    <cellStyle name="Normal 2 3 2 7 4 3 3 2" xfId="31298" xr:uid="{00000000-0005-0000-0000-00002C3F0000}"/>
    <cellStyle name="Normal 2 3 2 7 4 3 4" xfId="22268" xr:uid="{00000000-0005-0000-0000-00002D3F0000}"/>
    <cellStyle name="Normal 2 3 2 7 4 4" xfId="3710" xr:uid="{00000000-0005-0000-0000-00002E3F0000}"/>
    <cellStyle name="Normal 2 3 2 7 4 4 2" xfId="8192" xr:uid="{00000000-0005-0000-0000-00002F3F0000}"/>
    <cellStyle name="Normal 2 3 2 7 4 4 2 2" xfId="17222" xr:uid="{00000000-0005-0000-0000-0000303F0000}"/>
    <cellStyle name="Normal 2 3 2 7 4 4 2 2 2" xfId="37274" xr:uid="{00000000-0005-0000-0000-0000313F0000}"/>
    <cellStyle name="Normal 2 3 2 7 4 4 2 3" xfId="28244" xr:uid="{00000000-0005-0000-0000-0000323F0000}"/>
    <cellStyle name="Normal 2 3 2 7 4 4 3" xfId="12740" xr:uid="{00000000-0005-0000-0000-0000333F0000}"/>
    <cellStyle name="Normal 2 3 2 7 4 4 3 2" xfId="32792" xr:uid="{00000000-0005-0000-0000-0000343F0000}"/>
    <cellStyle name="Normal 2 3 2 7 4 4 4" xfId="23762" xr:uid="{00000000-0005-0000-0000-0000353F0000}"/>
    <cellStyle name="Normal 2 3 2 7 4 5" xfId="5204" xr:uid="{00000000-0005-0000-0000-0000363F0000}"/>
    <cellStyle name="Normal 2 3 2 7 4 5 2" xfId="14234" xr:uid="{00000000-0005-0000-0000-0000373F0000}"/>
    <cellStyle name="Normal 2 3 2 7 4 5 2 2" xfId="34286" xr:uid="{00000000-0005-0000-0000-0000383F0000}"/>
    <cellStyle name="Normal 2 3 2 7 4 5 3" xfId="25256" xr:uid="{00000000-0005-0000-0000-0000393F0000}"/>
    <cellStyle name="Normal 2 3 2 7 4 6" xfId="9752" xr:uid="{00000000-0005-0000-0000-00003A3F0000}"/>
    <cellStyle name="Normal 2 3 2 7 4 6 2" xfId="29804" xr:uid="{00000000-0005-0000-0000-00003B3F0000}"/>
    <cellStyle name="Normal 2 3 2 7 4 7" xfId="20774" xr:uid="{00000000-0005-0000-0000-00003C3F0000}"/>
    <cellStyle name="Normal 2 3 2 7 5" xfId="909" xr:uid="{00000000-0005-0000-0000-00003D3F0000}"/>
    <cellStyle name="Normal 2 3 2 7 5 2" xfId="2403" xr:uid="{00000000-0005-0000-0000-00003E3F0000}"/>
    <cellStyle name="Normal 2 3 2 7 5 2 2" xfId="6885" xr:uid="{00000000-0005-0000-0000-00003F3F0000}"/>
    <cellStyle name="Normal 2 3 2 7 5 2 2 2" xfId="15915" xr:uid="{00000000-0005-0000-0000-0000403F0000}"/>
    <cellStyle name="Normal 2 3 2 7 5 2 2 2 2" xfId="35967" xr:uid="{00000000-0005-0000-0000-0000413F0000}"/>
    <cellStyle name="Normal 2 3 2 7 5 2 2 3" xfId="26937" xr:uid="{00000000-0005-0000-0000-0000423F0000}"/>
    <cellStyle name="Normal 2 3 2 7 5 2 3" xfId="11433" xr:uid="{00000000-0005-0000-0000-0000433F0000}"/>
    <cellStyle name="Normal 2 3 2 7 5 2 3 2" xfId="31485" xr:uid="{00000000-0005-0000-0000-0000443F0000}"/>
    <cellStyle name="Normal 2 3 2 7 5 2 4" xfId="22455" xr:uid="{00000000-0005-0000-0000-0000453F0000}"/>
    <cellStyle name="Normal 2 3 2 7 5 3" xfId="3897" xr:uid="{00000000-0005-0000-0000-0000463F0000}"/>
    <cellStyle name="Normal 2 3 2 7 5 3 2" xfId="8379" xr:uid="{00000000-0005-0000-0000-0000473F0000}"/>
    <cellStyle name="Normal 2 3 2 7 5 3 2 2" xfId="17409" xr:uid="{00000000-0005-0000-0000-0000483F0000}"/>
    <cellStyle name="Normal 2 3 2 7 5 3 2 2 2" xfId="37461" xr:uid="{00000000-0005-0000-0000-0000493F0000}"/>
    <cellStyle name="Normal 2 3 2 7 5 3 2 3" xfId="28431" xr:uid="{00000000-0005-0000-0000-00004A3F0000}"/>
    <cellStyle name="Normal 2 3 2 7 5 3 3" xfId="12927" xr:uid="{00000000-0005-0000-0000-00004B3F0000}"/>
    <cellStyle name="Normal 2 3 2 7 5 3 3 2" xfId="32979" xr:uid="{00000000-0005-0000-0000-00004C3F0000}"/>
    <cellStyle name="Normal 2 3 2 7 5 3 4" xfId="23949" xr:uid="{00000000-0005-0000-0000-00004D3F0000}"/>
    <cellStyle name="Normal 2 3 2 7 5 4" xfId="5391" xr:uid="{00000000-0005-0000-0000-00004E3F0000}"/>
    <cellStyle name="Normal 2 3 2 7 5 4 2" xfId="14421" xr:uid="{00000000-0005-0000-0000-00004F3F0000}"/>
    <cellStyle name="Normal 2 3 2 7 5 4 2 2" xfId="34473" xr:uid="{00000000-0005-0000-0000-0000503F0000}"/>
    <cellStyle name="Normal 2 3 2 7 5 4 3" xfId="25443" xr:uid="{00000000-0005-0000-0000-0000513F0000}"/>
    <cellStyle name="Normal 2 3 2 7 5 5" xfId="9939" xr:uid="{00000000-0005-0000-0000-0000523F0000}"/>
    <cellStyle name="Normal 2 3 2 7 5 5 2" xfId="29991" xr:uid="{00000000-0005-0000-0000-0000533F0000}"/>
    <cellStyle name="Normal 2 3 2 7 5 6" xfId="20961" xr:uid="{00000000-0005-0000-0000-0000543F0000}"/>
    <cellStyle name="Normal 2 3 2 7 6" xfId="1658" xr:uid="{00000000-0005-0000-0000-0000553F0000}"/>
    <cellStyle name="Normal 2 3 2 7 6 2" xfId="6140" xr:uid="{00000000-0005-0000-0000-0000563F0000}"/>
    <cellStyle name="Normal 2 3 2 7 6 2 2" xfId="15170" xr:uid="{00000000-0005-0000-0000-0000573F0000}"/>
    <cellStyle name="Normal 2 3 2 7 6 2 2 2" xfId="35222" xr:uid="{00000000-0005-0000-0000-0000583F0000}"/>
    <cellStyle name="Normal 2 3 2 7 6 2 3" xfId="26192" xr:uid="{00000000-0005-0000-0000-0000593F0000}"/>
    <cellStyle name="Normal 2 3 2 7 6 3" xfId="10688" xr:uid="{00000000-0005-0000-0000-00005A3F0000}"/>
    <cellStyle name="Normal 2 3 2 7 6 3 2" xfId="30740" xr:uid="{00000000-0005-0000-0000-00005B3F0000}"/>
    <cellStyle name="Normal 2 3 2 7 6 4" xfId="21710" xr:uid="{00000000-0005-0000-0000-00005C3F0000}"/>
    <cellStyle name="Normal 2 3 2 7 7" xfId="3152" xr:uid="{00000000-0005-0000-0000-00005D3F0000}"/>
    <cellStyle name="Normal 2 3 2 7 7 2" xfId="7634" xr:uid="{00000000-0005-0000-0000-00005E3F0000}"/>
    <cellStyle name="Normal 2 3 2 7 7 2 2" xfId="16664" xr:uid="{00000000-0005-0000-0000-00005F3F0000}"/>
    <cellStyle name="Normal 2 3 2 7 7 2 2 2" xfId="36716" xr:uid="{00000000-0005-0000-0000-0000603F0000}"/>
    <cellStyle name="Normal 2 3 2 7 7 2 3" xfId="27686" xr:uid="{00000000-0005-0000-0000-0000613F0000}"/>
    <cellStyle name="Normal 2 3 2 7 7 3" xfId="12182" xr:uid="{00000000-0005-0000-0000-0000623F0000}"/>
    <cellStyle name="Normal 2 3 2 7 7 3 2" xfId="32234" xr:uid="{00000000-0005-0000-0000-0000633F0000}"/>
    <cellStyle name="Normal 2 3 2 7 7 4" xfId="23204" xr:uid="{00000000-0005-0000-0000-0000643F0000}"/>
    <cellStyle name="Normal 2 3 2 7 8" xfId="4646" xr:uid="{00000000-0005-0000-0000-0000653F0000}"/>
    <cellStyle name="Normal 2 3 2 7 8 2" xfId="13676" xr:uid="{00000000-0005-0000-0000-0000663F0000}"/>
    <cellStyle name="Normal 2 3 2 7 8 2 2" xfId="33728" xr:uid="{00000000-0005-0000-0000-0000673F0000}"/>
    <cellStyle name="Normal 2 3 2 7 8 3" xfId="24698" xr:uid="{00000000-0005-0000-0000-0000683F0000}"/>
    <cellStyle name="Normal 2 3 2 7 9" xfId="9194" xr:uid="{00000000-0005-0000-0000-0000693F0000}"/>
    <cellStyle name="Normal 2 3 2 7 9 2" xfId="29246" xr:uid="{00000000-0005-0000-0000-00006A3F0000}"/>
    <cellStyle name="Normal 2 3 2 8" xfId="187" xr:uid="{00000000-0005-0000-0000-00006B3F0000}"/>
    <cellStyle name="Normal 2 3 2 8 10" xfId="20239" xr:uid="{00000000-0005-0000-0000-00006C3F0000}"/>
    <cellStyle name="Normal 2 3 2 8 2" xfId="373" xr:uid="{00000000-0005-0000-0000-00006D3F0000}"/>
    <cellStyle name="Normal 2 3 2 8 2 2" xfId="1116" xr:uid="{00000000-0005-0000-0000-00006E3F0000}"/>
    <cellStyle name="Normal 2 3 2 8 2 2 2" xfId="2610" xr:uid="{00000000-0005-0000-0000-00006F3F0000}"/>
    <cellStyle name="Normal 2 3 2 8 2 2 2 2" xfId="7092" xr:uid="{00000000-0005-0000-0000-0000703F0000}"/>
    <cellStyle name="Normal 2 3 2 8 2 2 2 2 2" xfId="16122" xr:uid="{00000000-0005-0000-0000-0000713F0000}"/>
    <cellStyle name="Normal 2 3 2 8 2 2 2 2 2 2" xfId="36174" xr:uid="{00000000-0005-0000-0000-0000723F0000}"/>
    <cellStyle name="Normal 2 3 2 8 2 2 2 2 3" xfId="27144" xr:uid="{00000000-0005-0000-0000-0000733F0000}"/>
    <cellStyle name="Normal 2 3 2 8 2 2 2 3" xfId="11640" xr:uid="{00000000-0005-0000-0000-0000743F0000}"/>
    <cellStyle name="Normal 2 3 2 8 2 2 2 3 2" xfId="31692" xr:uid="{00000000-0005-0000-0000-0000753F0000}"/>
    <cellStyle name="Normal 2 3 2 8 2 2 2 4" xfId="22662" xr:uid="{00000000-0005-0000-0000-0000763F0000}"/>
    <cellStyle name="Normal 2 3 2 8 2 2 3" xfId="4104" xr:uid="{00000000-0005-0000-0000-0000773F0000}"/>
    <cellStyle name="Normal 2 3 2 8 2 2 3 2" xfId="8586" xr:uid="{00000000-0005-0000-0000-0000783F0000}"/>
    <cellStyle name="Normal 2 3 2 8 2 2 3 2 2" xfId="17616" xr:uid="{00000000-0005-0000-0000-0000793F0000}"/>
    <cellStyle name="Normal 2 3 2 8 2 2 3 2 2 2" xfId="37668" xr:uid="{00000000-0005-0000-0000-00007A3F0000}"/>
    <cellStyle name="Normal 2 3 2 8 2 2 3 2 3" xfId="28638" xr:uid="{00000000-0005-0000-0000-00007B3F0000}"/>
    <cellStyle name="Normal 2 3 2 8 2 2 3 3" xfId="13134" xr:uid="{00000000-0005-0000-0000-00007C3F0000}"/>
    <cellStyle name="Normal 2 3 2 8 2 2 3 3 2" xfId="33186" xr:uid="{00000000-0005-0000-0000-00007D3F0000}"/>
    <cellStyle name="Normal 2 3 2 8 2 2 3 4" xfId="24156" xr:uid="{00000000-0005-0000-0000-00007E3F0000}"/>
    <cellStyle name="Normal 2 3 2 8 2 2 4" xfId="5598" xr:uid="{00000000-0005-0000-0000-00007F3F0000}"/>
    <cellStyle name="Normal 2 3 2 8 2 2 4 2" xfId="14628" xr:uid="{00000000-0005-0000-0000-0000803F0000}"/>
    <cellStyle name="Normal 2 3 2 8 2 2 4 2 2" xfId="34680" xr:uid="{00000000-0005-0000-0000-0000813F0000}"/>
    <cellStyle name="Normal 2 3 2 8 2 2 4 3" xfId="25650" xr:uid="{00000000-0005-0000-0000-0000823F0000}"/>
    <cellStyle name="Normal 2 3 2 8 2 2 5" xfId="10146" xr:uid="{00000000-0005-0000-0000-0000833F0000}"/>
    <cellStyle name="Normal 2 3 2 8 2 2 5 2" xfId="30198" xr:uid="{00000000-0005-0000-0000-0000843F0000}"/>
    <cellStyle name="Normal 2 3 2 8 2 2 6" xfId="21168" xr:uid="{00000000-0005-0000-0000-0000853F0000}"/>
    <cellStyle name="Normal 2 3 2 8 2 3" xfId="1867" xr:uid="{00000000-0005-0000-0000-0000863F0000}"/>
    <cellStyle name="Normal 2 3 2 8 2 3 2" xfId="6349" xr:uid="{00000000-0005-0000-0000-0000873F0000}"/>
    <cellStyle name="Normal 2 3 2 8 2 3 2 2" xfId="15379" xr:uid="{00000000-0005-0000-0000-0000883F0000}"/>
    <cellStyle name="Normal 2 3 2 8 2 3 2 2 2" xfId="35431" xr:uid="{00000000-0005-0000-0000-0000893F0000}"/>
    <cellStyle name="Normal 2 3 2 8 2 3 2 3" xfId="26401" xr:uid="{00000000-0005-0000-0000-00008A3F0000}"/>
    <cellStyle name="Normal 2 3 2 8 2 3 3" xfId="10897" xr:uid="{00000000-0005-0000-0000-00008B3F0000}"/>
    <cellStyle name="Normal 2 3 2 8 2 3 3 2" xfId="30949" xr:uid="{00000000-0005-0000-0000-00008C3F0000}"/>
    <cellStyle name="Normal 2 3 2 8 2 3 4" xfId="21919" xr:uid="{00000000-0005-0000-0000-00008D3F0000}"/>
    <cellStyle name="Normal 2 3 2 8 2 4" xfId="3361" xr:uid="{00000000-0005-0000-0000-00008E3F0000}"/>
    <cellStyle name="Normal 2 3 2 8 2 4 2" xfId="7843" xr:uid="{00000000-0005-0000-0000-00008F3F0000}"/>
    <cellStyle name="Normal 2 3 2 8 2 4 2 2" xfId="16873" xr:uid="{00000000-0005-0000-0000-0000903F0000}"/>
    <cellStyle name="Normal 2 3 2 8 2 4 2 2 2" xfId="36925" xr:uid="{00000000-0005-0000-0000-0000913F0000}"/>
    <cellStyle name="Normal 2 3 2 8 2 4 2 3" xfId="27895" xr:uid="{00000000-0005-0000-0000-0000923F0000}"/>
    <cellStyle name="Normal 2 3 2 8 2 4 3" xfId="12391" xr:uid="{00000000-0005-0000-0000-0000933F0000}"/>
    <cellStyle name="Normal 2 3 2 8 2 4 3 2" xfId="32443" xr:uid="{00000000-0005-0000-0000-0000943F0000}"/>
    <cellStyle name="Normal 2 3 2 8 2 4 4" xfId="23413" xr:uid="{00000000-0005-0000-0000-0000953F0000}"/>
    <cellStyle name="Normal 2 3 2 8 2 5" xfId="4855" xr:uid="{00000000-0005-0000-0000-0000963F0000}"/>
    <cellStyle name="Normal 2 3 2 8 2 5 2" xfId="13885" xr:uid="{00000000-0005-0000-0000-0000973F0000}"/>
    <cellStyle name="Normal 2 3 2 8 2 5 2 2" xfId="33937" xr:uid="{00000000-0005-0000-0000-0000983F0000}"/>
    <cellStyle name="Normal 2 3 2 8 2 5 3" xfId="24907" xr:uid="{00000000-0005-0000-0000-0000993F0000}"/>
    <cellStyle name="Normal 2 3 2 8 2 6" xfId="9403" xr:uid="{00000000-0005-0000-0000-00009A3F0000}"/>
    <cellStyle name="Normal 2 3 2 8 2 6 2" xfId="29455" xr:uid="{00000000-0005-0000-0000-00009B3F0000}"/>
    <cellStyle name="Normal 2 3 2 8 2 7" xfId="20425" xr:uid="{00000000-0005-0000-0000-00009C3F0000}"/>
    <cellStyle name="Normal 2 3 2 8 3" xfId="559" xr:uid="{00000000-0005-0000-0000-00009D3F0000}"/>
    <cellStyle name="Normal 2 3 2 8 3 2" xfId="1306" xr:uid="{00000000-0005-0000-0000-00009E3F0000}"/>
    <cellStyle name="Normal 2 3 2 8 3 2 2" xfId="2800" xr:uid="{00000000-0005-0000-0000-00009F3F0000}"/>
    <cellStyle name="Normal 2 3 2 8 3 2 2 2" xfId="7282" xr:uid="{00000000-0005-0000-0000-0000A03F0000}"/>
    <cellStyle name="Normal 2 3 2 8 3 2 2 2 2" xfId="16312" xr:uid="{00000000-0005-0000-0000-0000A13F0000}"/>
    <cellStyle name="Normal 2 3 2 8 3 2 2 2 2 2" xfId="36364" xr:uid="{00000000-0005-0000-0000-0000A23F0000}"/>
    <cellStyle name="Normal 2 3 2 8 3 2 2 2 3" xfId="27334" xr:uid="{00000000-0005-0000-0000-0000A33F0000}"/>
    <cellStyle name="Normal 2 3 2 8 3 2 2 3" xfId="11830" xr:uid="{00000000-0005-0000-0000-0000A43F0000}"/>
    <cellStyle name="Normal 2 3 2 8 3 2 2 3 2" xfId="31882" xr:uid="{00000000-0005-0000-0000-0000A53F0000}"/>
    <cellStyle name="Normal 2 3 2 8 3 2 2 4" xfId="22852" xr:uid="{00000000-0005-0000-0000-0000A63F0000}"/>
    <cellStyle name="Normal 2 3 2 8 3 2 3" xfId="4294" xr:uid="{00000000-0005-0000-0000-0000A73F0000}"/>
    <cellStyle name="Normal 2 3 2 8 3 2 3 2" xfId="8776" xr:uid="{00000000-0005-0000-0000-0000A83F0000}"/>
    <cellStyle name="Normal 2 3 2 8 3 2 3 2 2" xfId="17806" xr:uid="{00000000-0005-0000-0000-0000A93F0000}"/>
    <cellStyle name="Normal 2 3 2 8 3 2 3 2 2 2" xfId="37858" xr:uid="{00000000-0005-0000-0000-0000AA3F0000}"/>
    <cellStyle name="Normal 2 3 2 8 3 2 3 2 3" xfId="28828" xr:uid="{00000000-0005-0000-0000-0000AB3F0000}"/>
    <cellStyle name="Normal 2 3 2 8 3 2 3 3" xfId="13324" xr:uid="{00000000-0005-0000-0000-0000AC3F0000}"/>
    <cellStyle name="Normal 2 3 2 8 3 2 3 3 2" xfId="33376" xr:uid="{00000000-0005-0000-0000-0000AD3F0000}"/>
    <cellStyle name="Normal 2 3 2 8 3 2 3 4" xfId="24346" xr:uid="{00000000-0005-0000-0000-0000AE3F0000}"/>
    <cellStyle name="Normal 2 3 2 8 3 2 4" xfId="5788" xr:uid="{00000000-0005-0000-0000-0000AF3F0000}"/>
    <cellStyle name="Normal 2 3 2 8 3 2 4 2" xfId="14818" xr:uid="{00000000-0005-0000-0000-0000B03F0000}"/>
    <cellStyle name="Normal 2 3 2 8 3 2 4 2 2" xfId="34870" xr:uid="{00000000-0005-0000-0000-0000B13F0000}"/>
    <cellStyle name="Normal 2 3 2 8 3 2 4 3" xfId="25840" xr:uid="{00000000-0005-0000-0000-0000B23F0000}"/>
    <cellStyle name="Normal 2 3 2 8 3 2 5" xfId="10336" xr:uid="{00000000-0005-0000-0000-0000B33F0000}"/>
    <cellStyle name="Normal 2 3 2 8 3 2 5 2" xfId="30388" xr:uid="{00000000-0005-0000-0000-0000B43F0000}"/>
    <cellStyle name="Normal 2 3 2 8 3 2 6" xfId="21358" xr:uid="{00000000-0005-0000-0000-0000B53F0000}"/>
    <cellStyle name="Normal 2 3 2 8 3 3" xfId="2053" xr:uid="{00000000-0005-0000-0000-0000B63F0000}"/>
    <cellStyle name="Normal 2 3 2 8 3 3 2" xfId="6535" xr:uid="{00000000-0005-0000-0000-0000B73F0000}"/>
    <cellStyle name="Normal 2 3 2 8 3 3 2 2" xfId="15565" xr:uid="{00000000-0005-0000-0000-0000B83F0000}"/>
    <cellStyle name="Normal 2 3 2 8 3 3 2 2 2" xfId="35617" xr:uid="{00000000-0005-0000-0000-0000B93F0000}"/>
    <cellStyle name="Normal 2 3 2 8 3 3 2 3" xfId="26587" xr:uid="{00000000-0005-0000-0000-0000BA3F0000}"/>
    <cellStyle name="Normal 2 3 2 8 3 3 3" xfId="11083" xr:uid="{00000000-0005-0000-0000-0000BB3F0000}"/>
    <cellStyle name="Normal 2 3 2 8 3 3 3 2" xfId="31135" xr:uid="{00000000-0005-0000-0000-0000BC3F0000}"/>
    <cellStyle name="Normal 2 3 2 8 3 3 4" xfId="22105" xr:uid="{00000000-0005-0000-0000-0000BD3F0000}"/>
    <cellStyle name="Normal 2 3 2 8 3 4" xfId="3547" xr:uid="{00000000-0005-0000-0000-0000BE3F0000}"/>
    <cellStyle name="Normal 2 3 2 8 3 4 2" xfId="8029" xr:uid="{00000000-0005-0000-0000-0000BF3F0000}"/>
    <cellStyle name="Normal 2 3 2 8 3 4 2 2" xfId="17059" xr:uid="{00000000-0005-0000-0000-0000C03F0000}"/>
    <cellStyle name="Normal 2 3 2 8 3 4 2 2 2" xfId="37111" xr:uid="{00000000-0005-0000-0000-0000C13F0000}"/>
    <cellStyle name="Normal 2 3 2 8 3 4 2 3" xfId="28081" xr:uid="{00000000-0005-0000-0000-0000C23F0000}"/>
    <cellStyle name="Normal 2 3 2 8 3 4 3" xfId="12577" xr:uid="{00000000-0005-0000-0000-0000C33F0000}"/>
    <cellStyle name="Normal 2 3 2 8 3 4 3 2" xfId="32629" xr:uid="{00000000-0005-0000-0000-0000C43F0000}"/>
    <cellStyle name="Normal 2 3 2 8 3 4 4" xfId="23599" xr:uid="{00000000-0005-0000-0000-0000C53F0000}"/>
    <cellStyle name="Normal 2 3 2 8 3 5" xfId="5041" xr:uid="{00000000-0005-0000-0000-0000C63F0000}"/>
    <cellStyle name="Normal 2 3 2 8 3 5 2" xfId="14071" xr:uid="{00000000-0005-0000-0000-0000C73F0000}"/>
    <cellStyle name="Normal 2 3 2 8 3 5 2 2" xfId="34123" xr:uid="{00000000-0005-0000-0000-0000C83F0000}"/>
    <cellStyle name="Normal 2 3 2 8 3 5 3" xfId="25093" xr:uid="{00000000-0005-0000-0000-0000C93F0000}"/>
    <cellStyle name="Normal 2 3 2 8 3 6" xfId="9589" xr:uid="{00000000-0005-0000-0000-0000CA3F0000}"/>
    <cellStyle name="Normal 2 3 2 8 3 6 2" xfId="29641" xr:uid="{00000000-0005-0000-0000-0000CB3F0000}"/>
    <cellStyle name="Normal 2 3 2 8 3 7" xfId="20611" xr:uid="{00000000-0005-0000-0000-0000CC3F0000}"/>
    <cellStyle name="Normal 2 3 2 8 4" xfId="745" xr:uid="{00000000-0005-0000-0000-0000CD3F0000}"/>
    <cellStyle name="Normal 2 3 2 8 4 2" xfId="1492" xr:uid="{00000000-0005-0000-0000-0000CE3F0000}"/>
    <cellStyle name="Normal 2 3 2 8 4 2 2" xfId="2986" xr:uid="{00000000-0005-0000-0000-0000CF3F0000}"/>
    <cellStyle name="Normal 2 3 2 8 4 2 2 2" xfId="7468" xr:uid="{00000000-0005-0000-0000-0000D03F0000}"/>
    <cellStyle name="Normal 2 3 2 8 4 2 2 2 2" xfId="16498" xr:uid="{00000000-0005-0000-0000-0000D13F0000}"/>
    <cellStyle name="Normal 2 3 2 8 4 2 2 2 2 2" xfId="36550" xr:uid="{00000000-0005-0000-0000-0000D23F0000}"/>
    <cellStyle name="Normal 2 3 2 8 4 2 2 2 3" xfId="27520" xr:uid="{00000000-0005-0000-0000-0000D33F0000}"/>
    <cellStyle name="Normal 2 3 2 8 4 2 2 3" xfId="12016" xr:uid="{00000000-0005-0000-0000-0000D43F0000}"/>
    <cellStyle name="Normal 2 3 2 8 4 2 2 3 2" xfId="32068" xr:uid="{00000000-0005-0000-0000-0000D53F0000}"/>
    <cellStyle name="Normal 2 3 2 8 4 2 2 4" xfId="23038" xr:uid="{00000000-0005-0000-0000-0000D63F0000}"/>
    <cellStyle name="Normal 2 3 2 8 4 2 3" xfId="4480" xr:uid="{00000000-0005-0000-0000-0000D73F0000}"/>
    <cellStyle name="Normal 2 3 2 8 4 2 3 2" xfId="8962" xr:uid="{00000000-0005-0000-0000-0000D83F0000}"/>
    <cellStyle name="Normal 2 3 2 8 4 2 3 2 2" xfId="17992" xr:uid="{00000000-0005-0000-0000-0000D93F0000}"/>
    <cellStyle name="Normal 2 3 2 8 4 2 3 2 2 2" xfId="38044" xr:uid="{00000000-0005-0000-0000-0000DA3F0000}"/>
    <cellStyle name="Normal 2 3 2 8 4 2 3 2 3" xfId="29014" xr:uid="{00000000-0005-0000-0000-0000DB3F0000}"/>
    <cellStyle name="Normal 2 3 2 8 4 2 3 3" xfId="13510" xr:uid="{00000000-0005-0000-0000-0000DC3F0000}"/>
    <cellStyle name="Normal 2 3 2 8 4 2 3 3 2" xfId="33562" xr:uid="{00000000-0005-0000-0000-0000DD3F0000}"/>
    <cellStyle name="Normal 2 3 2 8 4 2 3 4" xfId="24532" xr:uid="{00000000-0005-0000-0000-0000DE3F0000}"/>
    <cellStyle name="Normal 2 3 2 8 4 2 4" xfId="5974" xr:uid="{00000000-0005-0000-0000-0000DF3F0000}"/>
    <cellStyle name="Normal 2 3 2 8 4 2 4 2" xfId="15004" xr:uid="{00000000-0005-0000-0000-0000E03F0000}"/>
    <cellStyle name="Normal 2 3 2 8 4 2 4 2 2" xfId="35056" xr:uid="{00000000-0005-0000-0000-0000E13F0000}"/>
    <cellStyle name="Normal 2 3 2 8 4 2 4 3" xfId="26026" xr:uid="{00000000-0005-0000-0000-0000E23F0000}"/>
    <cellStyle name="Normal 2 3 2 8 4 2 5" xfId="10522" xr:uid="{00000000-0005-0000-0000-0000E33F0000}"/>
    <cellStyle name="Normal 2 3 2 8 4 2 5 2" xfId="30574" xr:uid="{00000000-0005-0000-0000-0000E43F0000}"/>
    <cellStyle name="Normal 2 3 2 8 4 2 6" xfId="21544" xr:uid="{00000000-0005-0000-0000-0000E53F0000}"/>
    <cellStyle name="Normal 2 3 2 8 4 3" xfId="2239" xr:uid="{00000000-0005-0000-0000-0000E63F0000}"/>
    <cellStyle name="Normal 2 3 2 8 4 3 2" xfId="6721" xr:uid="{00000000-0005-0000-0000-0000E73F0000}"/>
    <cellStyle name="Normal 2 3 2 8 4 3 2 2" xfId="15751" xr:uid="{00000000-0005-0000-0000-0000E83F0000}"/>
    <cellStyle name="Normal 2 3 2 8 4 3 2 2 2" xfId="35803" xr:uid="{00000000-0005-0000-0000-0000E93F0000}"/>
    <cellStyle name="Normal 2 3 2 8 4 3 2 3" xfId="26773" xr:uid="{00000000-0005-0000-0000-0000EA3F0000}"/>
    <cellStyle name="Normal 2 3 2 8 4 3 3" xfId="11269" xr:uid="{00000000-0005-0000-0000-0000EB3F0000}"/>
    <cellStyle name="Normal 2 3 2 8 4 3 3 2" xfId="31321" xr:uid="{00000000-0005-0000-0000-0000EC3F0000}"/>
    <cellStyle name="Normal 2 3 2 8 4 3 4" xfId="22291" xr:uid="{00000000-0005-0000-0000-0000ED3F0000}"/>
    <cellStyle name="Normal 2 3 2 8 4 4" xfId="3733" xr:uid="{00000000-0005-0000-0000-0000EE3F0000}"/>
    <cellStyle name="Normal 2 3 2 8 4 4 2" xfId="8215" xr:uid="{00000000-0005-0000-0000-0000EF3F0000}"/>
    <cellStyle name="Normal 2 3 2 8 4 4 2 2" xfId="17245" xr:uid="{00000000-0005-0000-0000-0000F03F0000}"/>
    <cellStyle name="Normal 2 3 2 8 4 4 2 2 2" xfId="37297" xr:uid="{00000000-0005-0000-0000-0000F13F0000}"/>
    <cellStyle name="Normal 2 3 2 8 4 4 2 3" xfId="28267" xr:uid="{00000000-0005-0000-0000-0000F23F0000}"/>
    <cellStyle name="Normal 2 3 2 8 4 4 3" xfId="12763" xr:uid="{00000000-0005-0000-0000-0000F33F0000}"/>
    <cellStyle name="Normal 2 3 2 8 4 4 3 2" xfId="32815" xr:uid="{00000000-0005-0000-0000-0000F43F0000}"/>
    <cellStyle name="Normal 2 3 2 8 4 4 4" xfId="23785" xr:uid="{00000000-0005-0000-0000-0000F53F0000}"/>
    <cellStyle name="Normal 2 3 2 8 4 5" xfId="5227" xr:uid="{00000000-0005-0000-0000-0000F63F0000}"/>
    <cellStyle name="Normal 2 3 2 8 4 5 2" xfId="14257" xr:uid="{00000000-0005-0000-0000-0000F73F0000}"/>
    <cellStyle name="Normal 2 3 2 8 4 5 2 2" xfId="34309" xr:uid="{00000000-0005-0000-0000-0000F83F0000}"/>
    <cellStyle name="Normal 2 3 2 8 4 5 3" xfId="25279" xr:uid="{00000000-0005-0000-0000-0000F93F0000}"/>
    <cellStyle name="Normal 2 3 2 8 4 6" xfId="9775" xr:uid="{00000000-0005-0000-0000-0000FA3F0000}"/>
    <cellStyle name="Normal 2 3 2 8 4 6 2" xfId="29827" xr:uid="{00000000-0005-0000-0000-0000FB3F0000}"/>
    <cellStyle name="Normal 2 3 2 8 4 7" xfId="20797" xr:uid="{00000000-0005-0000-0000-0000FC3F0000}"/>
    <cellStyle name="Normal 2 3 2 8 5" xfId="932" xr:uid="{00000000-0005-0000-0000-0000FD3F0000}"/>
    <cellStyle name="Normal 2 3 2 8 5 2" xfId="2426" xr:uid="{00000000-0005-0000-0000-0000FE3F0000}"/>
    <cellStyle name="Normal 2 3 2 8 5 2 2" xfId="6908" xr:uid="{00000000-0005-0000-0000-0000FF3F0000}"/>
    <cellStyle name="Normal 2 3 2 8 5 2 2 2" xfId="15938" xr:uid="{00000000-0005-0000-0000-000000400000}"/>
    <cellStyle name="Normal 2 3 2 8 5 2 2 2 2" xfId="35990" xr:uid="{00000000-0005-0000-0000-000001400000}"/>
    <cellStyle name="Normal 2 3 2 8 5 2 2 3" xfId="26960" xr:uid="{00000000-0005-0000-0000-000002400000}"/>
    <cellStyle name="Normal 2 3 2 8 5 2 3" xfId="11456" xr:uid="{00000000-0005-0000-0000-000003400000}"/>
    <cellStyle name="Normal 2 3 2 8 5 2 3 2" xfId="31508" xr:uid="{00000000-0005-0000-0000-000004400000}"/>
    <cellStyle name="Normal 2 3 2 8 5 2 4" xfId="22478" xr:uid="{00000000-0005-0000-0000-000005400000}"/>
    <cellStyle name="Normal 2 3 2 8 5 3" xfId="3920" xr:uid="{00000000-0005-0000-0000-000006400000}"/>
    <cellStyle name="Normal 2 3 2 8 5 3 2" xfId="8402" xr:uid="{00000000-0005-0000-0000-000007400000}"/>
    <cellStyle name="Normal 2 3 2 8 5 3 2 2" xfId="17432" xr:uid="{00000000-0005-0000-0000-000008400000}"/>
    <cellStyle name="Normal 2 3 2 8 5 3 2 2 2" xfId="37484" xr:uid="{00000000-0005-0000-0000-000009400000}"/>
    <cellStyle name="Normal 2 3 2 8 5 3 2 3" xfId="28454" xr:uid="{00000000-0005-0000-0000-00000A400000}"/>
    <cellStyle name="Normal 2 3 2 8 5 3 3" xfId="12950" xr:uid="{00000000-0005-0000-0000-00000B400000}"/>
    <cellStyle name="Normal 2 3 2 8 5 3 3 2" xfId="33002" xr:uid="{00000000-0005-0000-0000-00000C400000}"/>
    <cellStyle name="Normal 2 3 2 8 5 3 4" xfId="23972" xr:uid="{00000000-0005-0000-0000-00000D400000}"/>
    <cellStyle name="Normal 2 3 2 8 5 4" xfId="5414" xr:uid="{00000000-0005-0000-0000-00000E400000}"/>
    <cellStyle name="Normal 2 3 2 8 5 4 2" xfId="14444" xr:uid="{00000000-0005-0000-0000-00000F400000}"/>
    <cellStyle name="Normal 2 3 2 8 5 4 2 2" xfId="34496" xr:uid="{00000000-0005-0000-0000-000010400000}"/>
    <cellStyle name="Normal 2 3 2 8 5 4 3" xfId="25466" xr:uid="{00000000-0005-0000-0000-000011400000}"/>
    <cellStyle name="Normal 2 3 2 8 5 5" xfId="9962" xr:uid="{00000000-0005-0000-0000-000012400000}"/>
    <cellStyle name="Normal 2 3 2 8 5 5 2" xfId="30014" xr:uid="{00000000-0005-0000-0000-000013400000}"/>
    <cellStyle name="Normal 2 3 2 8 5 6" xfId="20984" xr:uid="{00000000-0005-0000-0000-000014400000}"/>
    <cellStyle name="Normal 2 3 2 8 6" xfId="1681" xr:uid="{00000000-0005-0000-0000-000015400000}"/>
    <cellStyle name="Normal 2 3 2 8 6 2" xfId="6163" xr:uid="{00000000-0005-0000-0000-000016400000}"/>
    <cellStyle name="Normal 2 3 2 8 6 2 2" xfId="15193" xr:uid="{00000000-0005-0000-0000-000017400000}"/>
    <cellStyle name="Normal 2 3 2 8 6 2 2 2" xfId="35245" xr:uid="{00000000-0005-0000-0000-000018400000}"/>
    <cellStyle name="Normal 2 3 2 8 6 2 3" xfId="26215" xr:uid="{00000000-0005-0000-0000-000019400000}"/>
    <cellStyle name="Normal 2 3 2 8 6 3" xfId="10711" xr:uid="{00000000-0005-0000-0000-00001A400000}"/>
    <cellStyle name="Normal 2 3 2 8 6 3 2" xfId="30763" xr:uid="{00000000-0005-0000-0000-00001B400000}"/>
    <cellStyle name="Normal 2 3 2 8 6 4" xfId="21733" xr:uid="{00000000-0005-0000-0000-00001C400000}"/>
    <cellStyle name="Normal 2 3 2 8 7" xfId="3175" xr:uid="{00000000-0005-0000-0000-00001D400000}"/>
    <cellStyle name="Normal 2 3 2 8 7 2" xfId="7657" xr:uid="{00000000-0005-0000-0000-00001E400000}"/>
    <cellStyle name="Normal 2 3 2 8 7 2 2" xfId="16687" xr:uid="{00000000-0005-0000-0000-00001F400000}"/>
    <cellStyle name="Normal 2 3 2 8 7 2 2 2" xfId="36739" xr:uid="{00000000-0005-0000-0000-000020400000}"/>
    <cellStyle name="Normal 2 3 2 8 7 2 3" xfId="27709" xr:uid="{00000000-0005-0000-0000-000021400000}"/>
    <cellStyle name="Normal 2 3 2 8 7 3" xfId="12205" xr:uid="{00000000-0005-0000-0000-000022400000}"/>
    <cellStyle name="Normal 2 3 2 8 7 3 2" xfId="32257" xr:uid="{00000000-0005-0000-0000-000023400000}"/>
    <cellStyle name="Normal 2 3 2 8 7 4" xfId="23227" xr:uid="{00000000-0005-0000-0000-000024400000}"/>
    <cellStyle name="Normal 2 3 2 8 8" xfId="4669" xr:uid="{00000000-0005-0000-0000-000025400000}"/>
    <cellStyle name="Normal 2 3 2 8 8 2" xfId="13699" xr:uid="{00000000-0005-0000-0000-000026400000}"/>
    <cellStyle name="Normal 2 3 2 8 8 2 2" xfId="33751" xr:uid="{00000000-0005-0000-0000-000027400000}"/>
    <cellStyle name="Normal 2 3 2 8 8 3" xfId="24721" xr:uid="{00000000-0005-0000-0000-000028400000}"/>
    <cellStyle name="Normal 2 3 2 8 9" xfId="9217" xr:uid="{00000000-0005-0000-0000-000029400000}"/>
    <cellStyle name="Normal 2 3 2 8 9 2" xfId="29269" xr:uid="{00000000-0005-0000-0000-00002A400000}"/>
    <cellStyle name="Normal 2 3 2 9" xfId="210" xr:uid="{00000000-0005-0000-0000-00002B400000}"/>
    <cellStyle name="Normal 2 3 2 9 2" xfId="955" xr:uid="{00000000-0005-0000-0000-00002C400000}"/>
    <cellStyle name="Normal 2 3 2 9 2 2" xfId="2449" xr:uid="{00000000-0005-0000-0000-00002D400000}"/>
    <cellStyle name="Normal 2 3 2 9 2 2 2" xfId="6931" xr:uid="{00000000-0005-0000-0000-00002E400000}"/>
    <cellStyle name="Normal 2 3 2 9 2 2 2 2" xfId="15961" xr:uid="{00000000-0005-0000-0000-00002F400000}"/>
    <cellStyle name="Normal 2 3 2 9 2 2 2 2 2" xfId="36013" xr:uid="{00000000-0005-0000-0000-000030400000}"/>
    <cellStyle name="Normal 2 3 2 9 2 2 2 3" xfId="26983" xr:uid="{00000000-0005-0000-0000-000031400000}"/>
    <cellStyle name="Normal 2 3 2 9 2 2 3" xfId="11479" xr:uid="{00000000-0005-0000-0000-000032400000}"/>
    <cellStyle name="Normal 2 3 2 9 2 2 3 2" xfId="31531" xr:uid="{00000000-0005-0000-0000-000033400000}"/>
    <cellStyle name="Normal 2 3 2 9 2 2 4" xfId="22501" xr:uid="{00000000-0005-0000-0000-000034400000}"/>
    <cellStyle name="Normal 2 3 2 9 2 3" xfId="3943" xr:uid="{00000000-0005-0000-0000-000035400000}"/>
    <cellStyle name="Normal 2 3 2 9 2 3 2" xfId="8425" xr:uid="{00000000-0005-0000-0000-000036400000}"/>
    <cellStyle name="Normal 2 3 2 9 2 3 2 2" xfId="17455" xr:uid="{00000000-0005-0000-0000-000037400000}"/>
    <cellStyle name="Normal 2 3 2 9 2 3 2 2 2" xfId="37507" xr:uid="{00000000-0005-0000-0000-000038400000}"/>
    <cellStyle name="Normal 2 3 2 9 2 3 2 3" xfId="28477" xr:uid="{00000000-0005-0000-0000-000039400000}"/>
    <cellStyle name="Normal 2 3 2 9 2 3 3" xfId="12973" xr:uid="{00000000-0005-0000-0000-00003A400000}"/>
    <cellStyle name="Normal 2 3 2 9 2 3 3 2" xfId="33025" xr:uid="{00000000-0005-0000-0000-00003B400000}"/>
    <cellStyle name="Normal 2 3 2 9 2 3 4" xfId="23995" xr:uid="{00000000-0005-0000-0000-00003C400000}"/>
    <cellStyle name="Normal 2 3 2 9 2 4" xfId="5437" xr:uid="{00000000-0005-0000-0000-00003D400000}"/>
    <cellStyle name="Normal 2 3 2 9 2 4 2" xfId="14467" xr:uid="{00000000-0005-0000-0000-00003E400000}"/>
    <cellStyle name="Normal 2 3 2 9 2 4 2 2" xfId="34519" xr:uid="{00000000-0005-0000-0000-00003F400000}"/>
    <cellStyle name="Normal 2 3 2 9 2 4 3" xfId="25489" xr:uid="{00000000-0005-0000-0000-000040400000}"/>
    <cellStyle name="Normal 2 3 2 9 2 5" xfId="9985" xr:uid="{00000000-0005-0000-0000-000041400000}"/>
    <cellStyle name="Normal 2 3 2 9 2 5 2" xfId="30037" xr:uid="{00000000-0005-0000-0000-000042400000}"/>
    <cellStyle name="Normal 2 3 2 9 2 6" xfId="21007" xr:uid="{00000000-0005-0000-0000-000043400000}"/>
    <cellStyle name="Normal 2 3 2 9 3" xfId="1704" xr:uid="{00000000-0005-0000-0000-000044400000}"/>
    <cellStyle name="Normal 2 3 2 9 3 2" xfId="6186" xr:uid="{00000000-0005-0000-0000-000045400000}"/>
    <cellStyle name="Normal 2 3 2 9 3 2 2" xfId="15216" xr:uid="{00000000-0005-0000-0000-000046400000}"/>
    <cellStyle name="Normal 2 3 2 9 3 2 2 2" xfId="35268" xr:uid="{00000000-0005-0000-0000-000047400000}"/>
    <cellStyle name="Normal 2 3 2 9 3 2 3" xfId="26238" xr:uid="{00000000-0005-0000-0000-000048400000}"/>
    <cellStyle name="Normal 2 3 2 9 3 3" xfId="10734" xr:uid="{00000000-0005-0000-0000-000049400000}"/>
    <cellStyle name="Normal 2 3 2 9 3 3 2" xfId="30786" xr:uid="{00000000-0005-0000-0000-00004A400000}"/>
    <cellStyle name="Normal 2 3 2 9 3 4" xfId="21756" xr:uid="{00000000-0005-0000-0000-00004B400000}"/>
    <cellStyle name="Normal 2 3 2 9 4" xfId="3198" xr:uid="{00000000-0005-0000-0000-00004C400000}"/>
    <cellStyle name="Normal 2 3 2 9 4 2" xfId="7680" xr:uid="{00000000-0005-0000-0000-00004D400000}"/>
    <cellStyle name="Normal 2 3 2 9 4 2 2" xfId="16710" xr:uid="{00000000-0005-0000-0000-00004E400000}"/>
    <cellStyle name="Normal 2 3 2 9 4 2 2 2" xfId="36762" xr:uid="{00000000-0005-0000-0000-00004F400000}"/>
    <cellStyle name="Normal 2 3 2 9 4 2 3" xfId="27732" xr:uid="{00000000-0005-0000-0000-000050400000}"/>
    <cellStyle name="Normal 2 3 2 9 4 3" xfId="12228" xr:uid="{00000000-0005-0000-0000-000051400000}"/>
    <cellStyle name="Normal 2 3 2 9 4 3 2" xfId="32280" xr:uid="{00000000-0005-0000-0000-000052400000}"/>
    <cellStyle name="Normal 2 3 2 9 4 4" xfId="23250" xr:uid="{00000000-0005-0000-0000-000053400000}"/>
    <cellStyle name="Normal 2 3 2 9 5" xfId="4692" xr:uid="{00000000-0005-0000-0000-000054400000}"/>
    <cellStyle name="Normal 2 3 2 9 5 2" xfId="13722" xr:uid="{00000000-0005-0000-0000-000055400000}"/>
    <cellStyle name="Normal 2 3 2 9 5 2 2" xfId="33774" xr:uid="{00000000-0005-0000-0000-000056400000}"/>
    <cellStyle name="Normal 2 3 2 9 5 3" xfId="24744" xr:uid="{00000000-0005-0000-0000-000057400000}"/>
    <cellStyle name="Normal 2 3 2 9 6" xfId="9240" xr:uid="{00000000-0005-0000-0000-000058400000}"/>
    <cellStyle name="Normal 2 3 2 9 6 2" xfId="29292" xr:uid="{00000000-0005-0000-0000-000059400000}"/>
    <cellStyle name="Normal 2 3 2 9 7" xfId="20262" xr:uid="{00000000-0005-0000-0000-00005A400000}"/>
    <cellStyle name="Normal 2 3 3" xfId="37" xr:uid="{00000000-0005-0000-0000-00005B400000}"/>
    <cellStyle name="Normal 2 3 3 10" xfId="20089" xr:uid="{00000000-0005-0000-0000-00005C400000}"/>
    <cellStyle name="Normal 2 3 3 2" xfId="223" xr:uid="{00000000-0005-0000-0000-00005D400000}"/>
    <cellStyle name="Normal 2 3 3 2 2" xfId="968" xr:uid="{00000000-0005-0000-0000-00005E400000}"/>
    <cellStyle name="Normal 2 3 3 2 2 2" xfId="2462" xr:uid="{00000000-0005-0000-0000-00005F400000}"/>
    <cellStyle name="Normal 2 3 3 2 2 2 2" xfId="6944" xr:uid="{00000000-0005-0000-0000-000060400000}"/>
    <cellStyle name="Normal 2 3 3 2 2 2 2 2" xfId="15974" xr:uid="{00000000-0005-0000-0000-000061400000}"/>
    <cellStyle name="Normal 2 3 3 2 2 2 2 2 2" xfId="36026" xr:uid="{00000000-0005-0000-0000-000062400000}"/>
    <cellStyle name="Normal 2 3 3 2 2 2 2 3" xfId="26996" xr:uid="{00000000-0005-0000-0000-000063400000}"/>
    <cellStyle name="Normal 2 3 3 2 2 2 3" xfId="11492" xr:uid="{00000000-0005-0000-0000-000064400000}"/>
    <cellStyle name="Normal 2 3 3 2 2 2 3 2" xfId="31544" xr:uid="{00000000-0005-0000-0000-000065400000}"/>
    <cellStyle name="Normal 2 3 3 2 2 2 4" xfId="22514" xr:uid="{00000000-0005-0000-0000-000066400000}"/>
    <cellStyle name="Normal 2 3 3 2 2 3" xfId="3956" xr:uid="{00000000-0005-0000-0000-000067400000}"/>
    <cellStyle name="Normal 2 3 3 2 2 3 2" xfId="8438" xr:uid="{00000000-0005-0000-0000-000068400000}"/>
    <cellStyle name="Normal 2 3 3 2 2 3 2 2" xfId="17468" xr:uid="{00000000-0005-0000-0000-000069400000}"/>
    <cellStyle name="Normal 2 3 3 2 2 3 2 2 2" xfId="37520" xr:uid="{00000000-0005-0000-0000-00006A400000}"/>
    <cellStyle name="Normal 2 3 3 2 2 3 2 3" xfId="28490" xr:uid="{00000000-0005-0000-0000-00006B400000}"/>
    <cellStyle name="Normal 2 3 3 2 2 3 3" xfId="12986" xr:uid="{00000000-0005-0000-0000-00006C400000}"/>
    <cellStyle name="Normal 2 3 3 2 2 3 3 2" xfId="33038" xr:uid="{00000000-0005-0000-0000-00006D400000}"/>
    <cellStyle name="Normal 2 3 3 2 2 3 4" xfId="24008" xr:uid="{00000000-0005-0000-0000-00006E400000}"/>
    <cellStyle name="Normal 2 3 3 2 2 4" xfId="5450" xr:uid="{00000000-0005-0000-0000-00006F400000}"/>
    <cellStyle name="Normal 2 3 3 2 2 4 2" xfId="14480" xr:uid="{00000000-0005-0000-0000-000070400000}"/>
    <cellStyle name="Normal 2 3 3 2 2 4 2 2" xfId="34532" xr:uid="{00000000-0005-0000-0000-000071400000}"/>
    <cellStyle name="Normal 2 3 3 2 2 4 3" xfId="25502" xr:uid="{00000000-0005-0000-0000-000072400000}"/>
    <cellStyle name="Normal 2 3 3 2 2 5" xfId="9998" xr:uid="{00000000-0005-0000-0000-000073400000}"/>
    <cellStyle name="Normal 2 3 3 2 2 5 2" xfId="30050" xr:uid="{00000000-0005-0000-0000-000074400000}"/>
    <cellStyle name="Normal 2 3 3 2 2 6" xfId="21020" xr:uid="{00000000-0005-0000-0000-000075400000}"/>
    <cellStyle name="Normal 2 3 3 2 3" xfId="1717" xr:uid="{00000000-0005-0000-0000-000076400000}"/>
    <cellStyle name="Normal 2 3 3 2 3 2" xfId="6199" xr:uid="{00000000-0005-0000-0000-000077400000}"/>
    <cellStyle name="Normal 2 3 3 2 3 2 2" xfId="15229" xr:uid="{00000000-0005-0000-0000-000078400000}"/>
    <cellStyle name="Normal 2 3 3 2 3 2 2 2" xfId="35281" xr:uid="{00000000-0005-0000-0000-000079400000}"/>
    <cellStyle name="Normal 2 3 3 2 3 2 3" xfId="26251" xr:uid="{00000000-0005-0000-0000-00007A400000}"/>
    <cellStyle name="Normal 2 3 3 2 3 3" xfId="10747" xr:uid="{00000000-0005-0000-0000-00007B400000}"/>
    <cellStyle name="Normal 2 3 3 2 3 3 2" xfId="30799" xr:uid="{00000000-0005-0000-0000-00007C400000}"/>
    <cellStyle name="Normal 2 3 3 2 3 4" xfId="21769" xr:uid="{00000000-0005-0000-0000-00007D400000}"/>
    <cellStyle name="Normal 2 3 3 2 4" xfId="3211" xr:uid="{00000000-0005-0000-0000-00007E400000}"/>
    <cellStyle name="Normal 2 3 3 2 4 2" xfId="7693" xr:uid="{00000000-0005-0000-0000-00007F400000}"/>
    <cellStyle name="Normal 2 3 3 2 4 2 2" xfId="16723" xr:uid="{00000000-0005-0000-0000-000080400000}"/>
    <cellStyle name="Normal 2 3 3 2 4 2 2 2" xfId="36775" xr:uid="{00000000-0005-0000-0000-000081400000}"/>
    <cellStyle name="Normal 2 3 3 2 4 2 3" xfId="27745" xr:uid="{00000000-0005-0000-0000-000082400000}"/>
    <cellStyle name="Normal 2 3 3 2 4 3" xfId="12241" xr:uid="{00000000-0005-0000-0000-000083400000}"/>
    <cellStyle name="Normal 2 3 3 2 4 3 2" xfId="32293" xr:uid="{00000000-0005-0000-0000-000084400000}"/>
    <cellStyle name="Normal 2 3 3 2 4 4" xfId="23263" xr:uid="{00000000-0005-0000-0000-000085400000}"/>
    <cellStyle name="Normal 2 3 3 2 5" xfId="4705" xr:uid="{00000000-0005-0000-0000-000086400000}"/>
    <cellStyle name="Normal 2 3 3 2 5 2" xfId="13735" xr:uid="{00000000-0005-0000-0000-000087400000}"/>
    <cellStyle name="Normal 2 3 3 2 5 2 2" xfId="33787" xr:uid="{00000000-0005-0000-0000-000088400000}"/>
    <cellStyle name="Normal 2 3 3 2 5 3" xfId="24757" xr:uid="{00000000-0005-0000-0000-000089400000}"/>
    <cellStyle name="Normal 2 3 3 2 6" xfId="9253" xr:uid="{00000000-0005-0000-0000-00008A400000}"/>
    <cellStyle name="Normal 2 3 3 2 6 2" xfId="29305" xr:uid="{00000000-0005-0000-0000-00008B400000}"/>
    <cellStyle name="Normal 2 3 3 2 7" xfId="20275" xr:uid="{00000000-0005-0000-0000-00008C400000}"/>
    <cellStyle name="Normal 2 3 3 3" xfId="409" xr:uid="{00000000-0005-0000-0000-00008D400000}"/>
    <cellStyle name="Normal 2 3 3 3 2" xfId="1156" xr:uid="{00000000-0005-0000-0000-00008E400000}"/>
    <cellStyle name="Normal 2 3 3 3 2 2" xfId="2650" xr:uid="{00000000-0005-0000-0000-00008F400000}"/>
    <cellStyle name="Normal 2 3 3 3 2 2 2" xfId="7132" xr:uid="{00000000-0005-0000-0000-000090400000}"/>
    <cellStyle name="Normal 2 3 3 3 2 2 2 2" xfId="16162" xr:uid="{00000000-0005-0000-0000-000091400000}"/>
    <cellStyle name="Normal 2 3 3 3 2 2 2 2 2" xfId="36214" xr:uid="{00000000-0005-0000-0000-000092400000}"/>
    <cellStyle name="Normal 2 3 3 3 2 2 2 3" xfId="27184" xr:uid="{00000000-0005-0000-0000-000093400000}"/>
    <cellStyle name="Normal 2 3 3 3 2 2 3" xfId="11680" xr:uid="{00000000-0005-0000-0000-000094400000}"/>
    <cellStyle name="Normal 2 3 3 3 2 2 3 2" xfId="31732" xr:uid="{00000000-0005-0000-0000-000095400000}"/>
    <cellStyle name="Normal 2 3 3 3 2 2 4" xfId="22702" xr:uid="{00000000-0005-0000-0000-000096400000}"/>
    <cellStyle name="Normal 2 3 3 3 2 3" xfId="4144" xr:uid="{00000000-0005-0000-0000-000097400000}"/>
    <cellStyle name="Normal 2 3 3 3 2 3 2" xfId="8626" xr:uid="{00000000-0005-0000-0000-000098400000}"/>
    <cellStyle name="Normal 2 3 3 3 2 3 2 2" xfId="17656" xr:uid="{00000000-0005-0000-0000-000099400000}"/>
    <cellStyle name="Normal 2 3 3 3 2 3 2 2 2" xfId="37708" xr:uid="{00000000-0005-0000-0000-00009A400000}"/>
    <cellStyle name="Normal 2 3 3 3 2 3 2 3" xfId="28678" xr:uid="{00000000-0005-0000-0000-00009B400000}"/>
    <cellStyle name="Normal 2 3 3 3 2 3 3" xfId="13174" xr:uid="{00000000-0005-0000-0000-00009C400000}"/>
    <cellStyle name="Normal 2 3 3 3 2 3 3 2" xfId="33226" xr:uid="{00000000-0005-0000-0000-00009D400000}"/>
    <cellStyle name="Normal 2 3 3 3 2 3 4" xfId="24196" xr:uid="{00000000-0005-0000-0000-00009E400000}"/>
    <cellStyle name="Normal 2 3 3 3 2 4" xfId="5638" xr:uid="{00000000-0005-0000-0000-00009F400000}"/>
    <cellStyle name="Normal 2 3 3 3 2 4 2" xfId="14668" xr:uid="{00000000-0005-0000-0000-0000A0400000}"/>
    <cellStyle name="Normal 2 3 3 3 2 4 2 2" xfId="34720" xr:uid="{00000000-0005-0000-0000-0000A1400000}"/>
    <cellStyle name="Normal 2 3 3 3 2 4 3" xfId="25690" xr:uid="{00000000-0005-0000-0000-0000A2400000}"/>
    <cellStyle name="Normal 2 3 3 3 2 5" xfId="10186" xr:uid="{00000000-0005-0000-0000-0000A3400000}"/>
    <cellStyle name="Normal 2 3 3 3 2 5 2" xfId="30238" xr:uid="{00000000-0005-0000-0000-0000A4400000}"/>
    <cellStyle name="Normal 2 3 3 3 2 6" xfId="21208" xr:uid="{00000000-0005-0000-0000-0000A5400000}"/>
    <cellStyle name="Normal 2 3 3 3 3" xfId="1903" xr:uid="{00000000-0005-0000-0000-0000A6400000}"/>
    <cellStyle name="Normal 2 3 3 3 3 2" xfId="6385" xr:uid="{00000000-0005-0000-0000-0000A7400000}"/>
    <cellStyle name="Normal 2 3 3 3 3 2 2" xfId="15415" xr:uid="{00000000-0005-0000-0000-0000A8400000}"/>
    <cellStyle name="Normal 2 3 3 3 3 2 2 2" xfId="35467" xr:uid="{00000000-0005-0000-0000-0000A9400000}"/>
    <cellStyle name="Normal 2 3 3 3 3 2 3" xfId="26437" xr:uid="{00000000-0005-0000-0000-0000AA400000}"/>
    <cellStyle name="Normal 2 3 3 3 3 3" xfId="10933" xr:uid="{00000000-0005-0000-0000-0000AB400000}"/>
    <cellStyle name="Normal 2 3 3 3 3 3 2" xfId="30985" xr:uid="{00000000-0005-0000-0000-0000AC400000}"/>
    <cellStyle name="Normal 2 3 3 3 3 4" xfId="21955" xr:uid="{00000000-0005-0000-0000-0000AD400000}"/>
    <cellStyle name="Normal 2 3 3 3 4" xfId="3397" xr:uid="{00000000-0005-0000-0000-0000AE400000}"/>
    <cellStyle name="Normal 2 3 3 3 4 2" xfId="7879" xr:uid="{00000000-0005-0000-0000-0000AF400000}"/>
    <cellStyle name="Normal 2 3 3 3 4 2 2" xfId="16909" xr:uid="{00000000-0005-0000-0000-0000B0400000}"/>
    <cellStyle name="Normal 2 3 3 3 4 2 2 2" xfId="36961" xr:uid="{00000000-0005-0000-0000-0000B1400000}"/>
    <cellStyle name="Normal 2 3 3 3 4 2 3" xfId="27931" xr:uid="{00000000-0005-0000-0000-0000B2400000}"/>
    <cellStyle name="Normal 2 3 3 3 4 3" xfId="12427" xr:uid="{00000000-0005-0000-0000-0000B3400000}"/>
    <cellStyle name="Normal 2 3 3 3 4 3 2" xfId="32479" xr:uid="{00000000-0005-0000-0000-0000B4400000}"/>
    <cellStyle name="Normal 2 3 3 3 4 4" xfId="23449" xr:uid="{00000000-0005-0000-0000-0000B5400000}"/>
    <cellStyle name="Normal 2 3 3 3 5" xfId="4891" xr:uid="{00000000-0005-0000-0000-0000B6400000}"/>
    <cellStyle name="Normal 2 3 3 3 5 2" xfId="13921" xr:uid="{00000000-0005-0000-0000-0000B7400000}"/>
    <cellStyle name="Normal 2 3 3 3 5 2 2" xfId="33973" xr:uid="{00000000-0005-0000-0000-0000B8400000}"/>
    <cellStyle name="Normal 2 3 3 3 5 3" xfId="24943" xr:uid="{00000000-0005-0000-0000-0000B9400000}"/>
    <cellStyle name="Normal 2 3 3 3 6" xfId="9439" xr:uid="{00000000-0005-0000-0000-0000BA400000}"/>
    <cellStyle name="Normal 2 3 3 3 6 2" xfId="29491" xr:uid="{00000000-0005-0000-0000-0000BB400000}"/>
    <cellStyle name="Normal 2 3 3 3 7" xfId="20461" xr:uid="{00000000-0005-0000-0000-0000BC400000}"/>
    <cellStyle name="Normal 2 3 3 4" xfId="595" xr:uid="{00000000-0005-0000-0000-0000BD400000}"/>
    <cellStyle name="Normal 2 3 3 4 2" xfId="1342" xr:uid="{00000000-0005-0000-0000-0000BE400000}"/>
    <cellStyle name="Normal 2 3 3 4 2 2" xfId="2836" xr:uid="{00000000-0005-0000-0000-0000BF400000}"/>
    <cellStyle name="Normal 2 3 3 4 2 2 2" xfId="7318" xr:uid="{00000000-0005-0000-0000-0000C0400000}"/>
    <cellStyle name="Normal 2 3 3 4 2 2 2 2" xfId="16348" xr:uid="{00000000-0005-0000-0000-0000C1400000}"/>
    <cellStyle name="Normal 2 3 3 4 2 2 2 2 2" xfId="36400" xr:uid="{00000000-0005-0000-0000-0000C2400000}"/>
    <cellStyle name="Normal 2 3 3 4 2 2 2 3" xfId="27370" xr:uid="{00000000-0005-0000-0000-0000C3400000}"/>
    <cellStyle name="Normal 2 3 3 4 2 2 3" xfId="11866" xr:uid="{00000000-0005-0000-0000-0000C4400000}"/>
    <cellStyle name="Normal 2 3 3 4 2 2 3 2" xfId="31918" xr:uid="{00000000-0005-0000-0000-0000C5400000}"/>
    <cellStyle name="Normal 2 3 3 4 2 2 4" xfId="22888" xr:uid="{00000000-0005-0000-0000-0000C6400000}"/>
    <cellStyle name="Normal 2 3 3 4 2 3" xfId="4330" xr:uid="{00000000-0005-0000-0000-0000C7400000}"/>
    <cellStyle name="Normal 2 3 3 4 2 3 2" xfId="8812" xr:uid="{00000000-0005-0000-0000-0000C8400000}"/>
    <cellStyle name="Normal 2 3 3 4 2 3 2 2" xfId="17842" xr:uid="{00000000-0005-0000-0000-0000C9400000}"/>
    <cellStyle name="Normal 2 3 3 4 2 3 2 2 2" xfId="37894" xr:uid="{00000000-0005-0000-0000-0000CA400000}"/>
    <cellStyle name="Normal 2 3 3 4 2 3 2 3" xfId="28864" xr:uid="{00000000-0005-0000-0000-0000CB400000}"/>
    <cellStyle name="Normal 2 3 3 4 2 3 3" xfId="13360" xr:uid="{00000000-0005-0000-0000-0000CC400000}"/>
    <cellStyle name="Normal 2 3 3 4 2 3 3 2" xfId="33412" xr:uid="{00000000-0005-0000-0000-0000CD400000}"/>
    <cellStyle name="Normal 2 3 3 4 2 3 4" xfId="24382" xr:uid="{00000000-0005-0000-0000-0000CE400000}"/>
    <cellStyle name="Normal 2 3 3 4 2 4" xfId="5824" xr:uid="{00000000-0005-0000-0000-0000CF400000}"/>
    <cellStyle name="Normal 2 3 3 4 2 4 2" xfId="14854" xr:uid="{00000000-0005-0000-0000-0000D0400000}"/>
    <cellStyle name="Normal 2 3 3 4 2 4 2 2" xfId="34906" xr:uid="{00000000-0005-0000-0000-0000D1400000}"/>
    <cellStyle name="Normal 2 3 3 4 2 4 3" xfId="25876" xr:uid="{00000000-0005-0000-0000-0000D2400000}"/>
    <cellStyle name="Normal 2 3 3 4 2 5" xfId="10372" xr:uid="{00000000-0005-0000-0000-0000D3400000}"/>
    <cellStyle name="Normal 2 3 3 4 2 5 2" xfId="30424" xr:uid="{00000000-0005-0000-0000-0000D4400000}"/>
    <cellStyle name="Normal 2 3 3 4 2 6" xfId="21394" xr:uid="{00000000-0005-0000-0000-0000D5400000}"/>
    <cellStyle name="Normal 2 3 3 4 3" xfId="2089" xr:uid="{00000000-0005-0000-0000-0000D6400000}"/>
    <cellStyle name="Normal 2 3 3 4 3 2" xfId="6571" xr:uid="{00000000-0005-0000-0000-0000D7400000}"/>
    <cellStyle name="Normal 2 3 3 4 3 2 2" xfId="15601" xr:uid="{00000000-0005-0000-0000-0000D8400000}"/>
    <cellStyle name="Normal 2 3 3 4 3 2 2 2" xfId="35653" xr:uid="{00000000-0005-0000-0000-0000D9400000}"/>
    <cellStyle name="Normal 2 3 3 4 3 2 3" xfId="26623" xr:uid="{00000000-0005-0000-0000-0000DA400000}"/>
    <cellStyle name="Normal 2 3 3 4 3 3" xfId="11119" xr:uid="{00000000-0005-0000-0000-0000DB400000}"/>
    <cellStyle name="Normal 2 3 3 4 3 3 2" xfId="31171" xr:uid="{00000000-0005-0000-0000-0000DC400000}"/>
    <cellStyle name="Normal 2 3 3 4 3 4" xfId="22141" xr:uid="{00000000-0005-0000-0000-0000DD400000}"/>
    <cellStyle name="Normal 2 3 3 4 4" xfId="3583" xr:uid="{00000000-0005-0000-0000-0000DE400000}"/>
    <cellStyle name="Normal 2 3 3 4 4 2" xfId="8065" xr:uid="{00000000-0005-0000-0000-0000DF400000}"/>
    <cellStyle name="Normal 2 3 3 4 4 2 2" xfId="17095" xr:uid="{00000000-0005-0000-0000-0000E0400000}"/>
    <cellStyle name="Normal 2 3 3 4 4 2 2 2" xfId="37147" xr:uid="{00000000-0005-0000-0000-0000E1400000}"/>
    <cellStyle name="Normal 2 3 3 4 4 2 3" xfId="28117" xr:uid="{00000000-0005-0000-0000-0000E2400000}"/>
    <cellStyle name="Normal 2 3 3 4 4 3" xfId="12613" xr:uid="{00000000-0005-0000-0000-0000E3400000}"/>
    <cellStyle name="Normal 2 3 3 4 4 3 2" xfId="32665" xr:uid="{00000000-0005-0000-0000-0000E4400000}"/>
    <cellStyle name="Normal 2 3 3 4 4 4" xfId="23635" xr:uid="{00000000-0005-0000-0000-0000E5400000}"/>
    <cellStyle name="Normal 2 3 3 4 5" xfId="5077" xr:uid="{00000000-0005-0000-0000-0000E6400000}"/>
    <cellStyle name="Normal 2 3 3 4 5 2" xfId="14107" xr:uid="{00000000-0005-0000-0000-0000E7400000}"/>
    <cellStyle name="Normal 2 3 3 4 5 2 2" xfId="34159" xr:uid="{00000000-0005-0000-0000-0000E8400000}"/>
    <cellStyle name="Normal 2 3 3 4 5 3" xfId="25129" xr:uid="{00000000-0005-0000-0000-0000E9400000}"/>
    <cellStyle name="Normal 2 3 3 4 6" xfId="9625" xr:uid="{00000000-0005-0000-0000-0000EA400000}"/>
    <cellStyle name="Normal 2 3 3 4 6 2" xfId="29677" xr:uid="{00000000-0005-0000-0000-0000EB400000}"/>
    <cellStyle name="Normal 2 3 3 4 7" xfId="20647" xr:uid="{00000000-0005-0000-0000-0000EC400000}"/>
    <cellStyle name="Normal 2 3 3 5" xfId="782" xr:uid="{00000000-0005-0000-0000-0000ED400000}"/>
    <cellStyle name="Normal 2 3 3 5 2" xfId="2276" xr:uid="{00000000-0005-0000-0000-0000EE400000}"/>
    <cellStyle name="Normal 2 3 3 5 2 2" xfId="6758" xr:uid="{00000000-0005-0000-0000-0000EF400000}"/>
    <cellStyle name="Normal 2 3 3 5 2 2 2" xfId="15788" xr:uid="{00000000-0005-0000-0000-0000F0400000}"/>
    <cellStyle name="Normal 2 3 3 5 2 2 2 2" xfId="35840" xr:uid="{00000000-0005-0000-0000-0000F1400000}"/>
    <cellStyle name="Normal 2 3 3 5 2 2 3" xfId="26810" xr:uid="{00000000-0005-0000-0000-0000F2400000}"/>
    <cellStyle name="Normal 2 3 3 5 2 3" xfId="11306" xr:uid="{00000000-0005-0000-0000-0000F3400000}"/>
    <cellStyle name="Normal 2 3 3 5 2 3 2" xfId="31358" xr:uid="{00000000-0005-0000-0000-0000F4400000}"/>
    <cellStyle name="Normal 2 3 3 5 2 4" xfId="22328" xr:uid="{00000000-0005-0000-0000-0000F5400000}"/>
    <cellStyle name="Normal 2 3 3 5 3" xfId="3770" xr:uid="{00000000-0005-0000-0000-0000F6400000}"/>
    <cellStyle name="Normal 2 3 3 5 3 2" xfId="8252" xr:uid="{00000000-0005-0000-0000-0000F7400000}"/>
    <cellStyle name="Normal 2 3 3 5 3 2 2" xfId="17282" xr:uid="{00000000-0005-0000-0000-0000F8400000}"/>
    <cellStyle name="Normal 2 3 3 5 3 2 2 2" xfId="37334" xr:uid="{00000000-0005-0000-0000-0000F9400000}"/>
    <cellStyle name="Normal 2 3 3 5 3 2 3" xfId="28304" xr:uid="{00000000-0005-0000-0000-0000FA400000}"/>
    <cellStyle name="Normal 2 3 3 5 3 3" xfId="12800" xr:uid="{00000000-0005-0000-0000-0000FB400000}"/>
    <cellStyle name="Normal 2 3 3 5 3 3 2" xfId="32852" xr:uid="{00000000-0005-0000-0000-0000FC400000}"/>
    <cellStyle name="Normal 2 3 3 5 3 4" xfId="23822" xr:uid="{00000000-0005-0000-0000-0000FD400000}"/>
    <cellStyle name="Normal 2 3 3 5 4" xfId="5264" xr:uid="{00000000-0005-0000-0000-0000FE400000}"/>
    <cellStyle name="Normal 2 3 3 5 4 2" xfId="14294" xr:uid="{00000000-0005-0000-0000-0000FF400000}"/>
    <cellStyle name="Normal 2 3 3 5 4 2 2" xfId="34346" xr:uid="{00000000-0005-0000-0000-000000410000}"/>
    <cellStyle name="Normal 2 3 3 5 4 3" xfId="25316" xr:uid="{00000000-0005-0000-0000-000001410000}"/>
    <cellStyle name="Normal 2 3 3 5 5" xfId="9812" xr:uid="{00000000-0005-0000-0000-000002410000}"/>
    <cellStyle name="Normal 2 3 3 5 5 2" xfId="29864" xr:uid="{00000000-0005-0000-0000-000003410000}"/>
    <cellStyle name="Normal 2 3 3 5 6" xfId="20834" xr:uid="{00000000-0005-0000-0000-000004410000}"/>
    <cellStyle name="Normal 2 3 3 6" xfId="1531" xr:uid="{00000000-0005-0000-0000-000005410000}"/>
    <cellStyle name="Normal 2 3 3 6 2" xfId="6013" xr:uid="{00000000-0005-0000-0000-000006410000}"/>
    <cellStyle name="Normal 2 3 3 6 2 2" xfId="15043" xr:uid="{00000000-0005-0000-0000-000007410000}"/>
    <cellStyle name="Normal 2 3 3 6 2 2 2" xfId="35095" xr:uid="{00000000-0005-0000-0000-000008410000}"/>
    <cellStyle name="Normal 2 3 3 6 2 3" xfId="26065" xr:uid="{00000000-0005-0000-0000-000009410000}"/>
    <cellStyle name="Normal 2 3 3 6 3" xfId="10561" xr:uid="{00000000-0005-0000-0000-00000A410000}"/>
    <cellStyle name="Normal 2 3 3 6 3 2" xfId="30613" xr:uid="{00000000-0005-0000-0000-00000B410000}"/>
    <cellStyle name="Normal 2 3 3 6 4" xfId="21583" xr:uid="{00000000-0005-0000-0000-00000C410000}"/>
    <cellStyle name="Normal 2 3 3 7" xfId="3025" xr:uid="{00000000-0005-0000-0000-00000D410000}"/>
    <cellStyle name="Normal 2 3 3 7 2" xfId="7507" xr:uid="{00000000-0005-0000-0000-00000E410000}"/>
    <cellStyle name="Normal 2 3 3 7 2 2" xfId="16537" xr:uid="{00000000-0005-0000-0000-00000F410000}"/>
    <cellStyle name="Normal 2 3 3 7 2 2 2" xfId="36589" xr:uid="{00000000-0005-0000-0000-000010410000}"/>
    <cellStyle name="Normal 2 3 3 7 2 3" xfId="27559" xr:uid="{00000000-0005-0000-0000-000011410000}"/>
    <cellStyle name="Normal 2 3 3 7 3" xfId="12055" xr:uid="{00000000-0005-0000-0000-000012410000}"/>
    <cellStyle name="Normal 2 3 3 7 3 2" xfId="32107" xr:uid="{00000000-0005-0000-0000-000013410000}"/>
    <cellStyle name="Normal 2 3 3 7 4" xfId="23077" xr:uid="{00000000-0005-0000-0000-000014410000}"/>
    <cellStyle name="Normal 2 3 3 8" xfId="4519" xr:uid="{00000000-0005-0000-0000-000015410000}"/>
    <cellStyle name="Normal 2 3 3 8 2" xfId="13549" xr:uid="{00000000-0005-0000-0000-000016410000}"/>
    <cellStyle name="Normal 2 3 3 8 2 2" xfId="33601" xr:uid="{00000000-0005-0000-0000-000017410000}"/>
    <cellStyle name="Normal 2 3 3 8 3" xfId="24571" xr:uid="{00000000-0005-0000-0000-000018410000}"/>
    <cellStyle name="Normal 2 3 3 9" xfId="9067" xr:uid="{00000000-0005-0000-0000-000019410000}"/>
    <cellStyle name="Normal 2 3 3 9 2" xfId="29119" xr:uid="{00000000-0005-0000-0000-00001A410000}"/>
    <cellStyle name="Normal 2 3 4" xfId="60" xr:uid="{00000000-0005-0000-0000-00001B410000}"/>
    <cellStyle name="Normal 2 3 4 10" xfId="20112" xr:uid="{00000000-0005-0000-0000-00001C410000}"/>
    <cellStyle name="Normal 2 3 4 2" xfId="246" xr:uid="{00000000-0005-0000-0000-00001D410000}"/>
    <cellStyle name="Normal 2 3 4 2 2" xfId="991" xr:uid="{00000000-0005-0000-0000-00001E410000}"/>
    <cellStyle name="Normal 2 3 4 2 2 2" xfId="2485" xr:uid="{00000000-0005-0000-0000-00001F410000}"/>
    <cellStyle name="Normal 2 3 4 2 2 2 2" xfId="6967" xr:uid="{00000000-0005-0000-0000-000020410000}"/>
    <cellStyle name="Normal 2 3 4 2 2 2 2 2" xfId="15997" xr:uid="{00000000-0005-0000-0000-000021410000}"/>
    <cellStyle name="Normal 2 3 4 2 2 2 2 2 2" xfId="36049" xr:uid="{00000000-0005-0000-0000-000022410000}"/>
    <cellStyle name="Normal 2 3 4 2 2 2 2 3" xfId="27019" xr:uid="{00000000-0005-0000-0000-000023410000}"/>
    <cellStyle name="Normal 2 3 4 2 2 2 3" xfId="11515" xr:uid="{00000000-0005-0000-0000-000024410000}"/>
    <cellStyle name="Normal 2 3 4 2 2 2 3 2" xfId="31567" xr:uid="{00000000-0005-0000-0000-000025410000}"/>
    <cellStyle name="Normal 2 3 4 2 2 2 4" xfId="22537" xr:uid="{00000000-0005-0000-0000-000026410000}"/>
    <cellStyle name="Normal 2 3 4 2 2 3" xfId="3979" xr:uid="{00000000-0005-0000-0000-000027410000}"/>
    <cellStyle name="Normal 2 3 4 2 2 3 2" xfId="8461" xr:uid="{00000000-0005-0000-0000-000028410000}"/>
    <cellStyle name="Normal 2 3 4 2 2 3 2 2" xfId="17491" xr:uid="{00000000-0005-0000-0000-000029410000}"/>
    <cellStyle name="Normal 2 3 4 2 2 3 2 2 2" xfId="37543" xr:uid="{00000000-0005-0000-0000-00002A410000}"/>
    <cellStyle name="Normal 2 3 4 2 2 3 2 3" xfId="28513" xr:uid="{00000000-0005-0000-0000-00002B410000}"/>
    <cellStyle name="Normal 2 3 4 2 2 3 3" xfId="13009" xr:uid="{00000000-0005-0000-0000-00002C410000}"/>
    <cellStyle name="Normal 2 3 4 2 2 3 3 2" xfId="33061" xr:uid="{00000000-0005-0000-0000-00002D410000}"/>
    <cellStyle name="Normal 2 3 4 2 2 3 4" xfId="24031" xr:uid="{00000000-0005-0000-0000-00002E410000}"/>
    <cellStyle name="Normal 2 3 4 2 2 4" xfId="5473" xr:uid="{00000000-0005-0000-0000-00002F410000}"/>
    <cellStyle name="Normal 2 3 4 2 2 4 2" xfId="14503" xr:uid="{00000000-0005-0000-0000-000030410000}"/>
    <cellStyle name="Normal 2 3 4 2 2 4 2 2" xfId="34555" xr:uid="{00000000-0005-0000-0000-000031410000}"/>
    <cellStyle name="Normal 2 3 4 2 2 4 3" xfId="25525" xr:uid="{00000000-0005-0000-0000-000032410000}"/>
    <cellStyle name="Normal 2 3 4 2 2 5" xfId="10021" xr:uid="{00000000-0005-0000-0000-000033410000}"/>
    <cellStyle name="Normal 2 3 4 2 2 5 2" xfId="30073" xr:uid="{00000000-0005-0000-0000-000034410000}"/>
    <cellStyle name="Normal 2 3 4 2 2 6" xfId="21043" xr:uid="{00000000-0005-0000-0000-000035410000}"/>
    <cellStyle name="Normal 2 3 4 2 3" xfId="1740" xr:uid="{00000000-0005-0000-0000-000036410000}"/>
    <cellStyle name="Normal 2 3 4 2 3 2" xfId="6222" xr:uid="{00000000-0005-0000-0000-000037410000}"/>
    <cellStyle name="Normal 2 3 4 2 3 2 2" xfId="15252" xr:uid="{00000000-0005-0000-0000-000038410000}"/>
    <cellStyle name="Normal 2 3 4 2 3 2 2 2" xfId="35304" xr:uid="{00000000-0005-0000-0000-000039410000}"/>
    <cellStyle name="Normal 2 3 4 2 3 2 3" xfId="26274" xr:uid="{00000000-0005-0000-0000-00003A410000}"/>
    <cellStyle name="Normal 2 3 4 2 3 3" xfId="10770" xr:uid="{00000000-0005-0000-0000-00003B410000}"/>
    <cellStyle name="Normal 2 3 4 2 3 3 2" xfId="30822" xr:uid="{00000000-0005-0000-0000-00003C410000}"/>
    <cellStyle name="Normal 2 3 4 2 3 4" xfId="21792" xr:uid="{00000000-0005-0000-0000-00003D410000}"/>
    <cellStyle name="Normal 2 3 4 2 4" xfId="3234" xr:uid="{00000000-0005-0000-0000-00003E410000}"/>
    <cellStyle name="Normal 2 3 4 2 4 2" xfId="7716" xr:uid="{00000000-0005-0000-0000-00003F410000}"/>
    <cellStyle name="Normal 2 3 4 2 4 2 2" xfId="16746" xr:uid="{00000000-0005-0000-0000-000040410000}"/>
    <cellStyle name="Normal 2 3 4 2 4 2 2 2" xfId="36798" xr:uid="{00000000-0005-0000-0000-000041410000}"/>
    <cellStyle name="Normal 2 3 4 2 4 2 3" xfId="27768" xr:uid="{00000000-0005-0000-0000-000042410000}"/>
    <cellStyle name="Normal 2 3 4 2 4 3" xfId="12264" xr:uid="{00000000-0005-0000-0000-000043410000}"/>
    <cellStyle name="Normal 2 3 4 2 4 3 2" xfId="32316" xr:uid="{00000000-0005-0000-0000-000044410000}"/>
    <cellStyle name="Normal 2 3 4 2 4 4" xfId="23286" xr:uid="{00000000-0005-0000-0000-000045410000}"/>
    <cellStyle name="Normal 2 3 4 2 5" xfId="4728" xr:uid="{00000000-0005-0000-0000-000046410000}"/>
    <cellStyle name="Normal 2 3 4 2 5 2" xfId="13758" xr:uid="{00000000-0005-0000-0000-000047410000}"/>
    <cellStyle name="Normal 2 3 4 2 5 2 2" xfId="33810" xr:uid="{00000000-0005-0000-0000-000048410000}"/>
    <cellStyle name="Normal 2 3 4 2 5 3" xfId="24780" xr:uid="{00000000-0005-0000-0000-000049410000}"/>
    <cellStyle name="Normal 2 3 4 2 6" xfId="9276" xr:uid="{00000000-0005-0000-0000-00004A410000}"/>
    <cellStyle name="Normal 2 3 4 2 6 2" xfId="29328" xr:uid="{00000000-0005-0000-0000-00004B410000}"/>
    <cellStyle name="Normal 2 3 4 2 7" xfId="20298" xr:uid="{00000000-0005-0000-0000-00004C410000}"/>
    <cellStyle name="Normal 2 3 4 3" xfId="432" xr:uid="{00000000-0005-0000-0000-00004D410000}"/>
    <cellStyle name="Normal 2 3 4 3 2" xfId="1179" xr:uid="{00000000-0005-0000-0000-00004E410000}"/>
    <cellStyle name="Normal 2 3 4 3 2 2" xfId="2673" xr:uid="{00000000-0005-0000-0000-00004F410000}"/>
    <cellStyle name="Normal 2 3 4 3 2 2 2" xfId="7155" xr:uid="{00000000-0005-0000-0000-000050410000}"/>
    <cellStyle name="Normal 2 3 4 3 2 2 2 2" xfId="16185" xr:uid="{00000000-0005-0000-0000-000051410000}"/>
    <cellStyle name="Normal 2 3 4 3 2 2 2 2 2" xfId="36237" xr:uid="{00000000-0005-0000-0000-000052410000}"/>
    <cellStyle name="Normal 2 3 4 3 2 2 2 3" xfId="27207" xr:uid="{00000000-0005-0000-0000-000053410000}"/>
    <cellStyle name="Normal 2 3 4 3 2 2 3" xfId="11703" xr:uid="{00000000-0005-0000-0000-000054410000}"/>
    <cellStyle name="Normal 2 3 4 3 2 2 3 2" xfId="31755" xr:uid="{00000000-0005-0000-0000-000055410000}"/>
    <cellStyle name="Normal 2 3 4 3 2 2 4" xfId="22725" xr:uid="{00000000-0005-0000-0000-000056410000}"/>
    <cellStyle name="Normal 2 3 4 3 2 3" xfId="4167" xr:uid="{00000000-0005-0000-0000-000057410000}"/>
    <cellStyle name="Normal 2 3 4 3 2 3 2" xfId="8649" xr:uid="{00000000-0005-0000-0000-000058410000}"/>
    <cellStyle name="Normal 2 3 4 3 2 3 2 2" xfId="17679" xr:uid="{00000000-0005-0000-0000-000059410000}"/>
    <cellStyle name="Normal 2 3 4 3 2 3 2 2 2" xfId="37731" xr:uid="{00000000-0005-0000-0000-00005A410000}"/>
    <cellStyle name="Normal 2 3 4 3 2 3 2 3" xfId="28701" xr:uid="{00000000-0005-0000-0000-00005B410000}"/>
    <cellStyle name="Normal 2 3 4 3 2 3 3" xfId="13197" xr:uid="{00000000-0005-0000-0000-00005C410000}"/>
    <cellStyle name="Normal 2 3 4 3 2 3 3 2" xfId="33249" xr:uid="{00000000-0005-0000-0000-00005D410000}"/>
    <cellStyle name="Normal 2 3 4 3 2 3 4" xfId="24219" xr:uid="{00000000-0005-0000-0000-00005E410000}"/>
    <cellStyle name="Normal 2 3 4 3 2 4" xfId="5661" xr:uid="{00000000-0005-0000-0000-00005F410000}"/>
    <cellStyle name="Normal 2 3 4 3 2 4 2" xfId="14691" xr:uid="{00000000-0005-0000-0000-000060410000}"/>
    <cellStyle name="Normal 2 3 4 3 2 4 2 2" xfId="34743" xr:uid="{00000000-0005-0000-0000-000061410000}"/>
    <cellStyle name="Normal 2 3 4 3 2 4 3" xfId="25713" xr:uid="{00000000-0005-0000-0000-000062410000}"/>
    <cellStyle name="Normal 2 3 4 3 2 5" xfId="10209" xr:uid="{00000000-0005-0000-0000-000063410000}"/>
    <cellStyle name="Normal 2 3 4 3 2 5 2" xfId="30261" xr:uid="{00000000-0005-0000-0000-000064410000}"/>
    <cellStyle name="Normal 2 3 4 3 2 6" xfId="21231" xr:uid="{00000000-0005-0000-0000-000065410000}"/>
    <cellStyle name="Normal 2 3 4 3 3" xfId="1926" xr:uid="{00000000-0005-0000-0000-000066410000}"/>
    <cellStyle name="Normal 2 3 4 3 3 2" xfId="6408" xr:uid="{00000000-0005-0000-0000-000067410000}"/>
    <cellStyle name="Normal 2 3 4 3 3 2 2" xfId="15438" xr:uid="{00000000-0005-0000-0000-000068410000}"/>
    <cellStyle name="Normal 2 3 4 3 3 2 2 2" xfId="35490" xr:uid="{00000000-0005-0000-0000-000069410000}"/>
    <cellStyle name="Normal 2 3 4 3 3 2 3" xfId="26460" xr:uid="{00000000-0005-0000-0000-00006A410000}"/>
    <cellStyle name="Normal 2 3 4 3 3 3" xfId="10956" xr:uid="{00000000-0005-0000-0000-00006B410000}"/>
    <cellStyle name="Normal 2 3 4 3 3 3 2" xfId="31008" xr:uid="{00000000-0005-0000-0000-00006C410000}"/>
    <cellStyle name="Normal 2 3 4 3 3 4" xfId="21978" xr:uid="{00000000-0005-0000-0000-00006D410000}"/>
    <cellStyle name="Normal 2 3 4 3 4" xfId="3420" xr:uid="{00000000-0005-0000-0000-00006E410000}"/>
    <cellStyle name="Normal 2 3 4 3 4 2" xfId="7902" xr:uid="{00000000-0005-0000-0000-00006F410000}"/>
    <cellStyle name="Normal 2 3 4 3 4 2 2" xfId="16932" xr:uid="{00000000-0005-0000-0000-000070410000}"/>
    <cellStyle name="Normal 2 3 4 3 4 2 2 2" xfId="36984" xr:uid="{00000000-0005-0000-0000-000071410000}"/>
    <cellStyle name="Normal 2 3 4 3 4 2 3" xfId="27954" xr:uid="{00000000-0005-0000-0000-000072410000}"/>
    <cellStyle name="Normal 2 3 4 3 4 3" xfId="12450" xr:uid="{00000000-0005-0000-0000-000073410000}"/>
    <cellStyle name="Normal 2 3 4 3 4 3 2" xfId="32502" xr:uid="{00000000-0005-0000-0000-000074410000}"/>
    <cellStyle name="Normal 2 3 4 3 4 4" xfId="23472" xr:uid="{00000000-0005-0000-0000-000075410000}"/>
    <cellStyle name="Normal 2 3 4 3 5" xfId="4914" xr:uid="{00000000-0005-0000-0000-000076410000}"/>
    <cellStyle name="Normal 2 3 4 3 5 2" xfId="13944" xr:uid="{00000000-0005-0000-0000-000077410000}"/>
    <cellStyle name="Normal 2 3 4 3 5 2 2" xfId="33996" xr:uid="{00000000-0005-0000-0000-000078410000}"/>
    <cellStyle name="Normal 2 3 4 3 5 3" xfId="24966" xr:uid="{00000000-0005-0000-0000-000079410000}"/>
    <cellStyle name="Normal 2 3 4 3 6" xfId="9462" xr:uid="{00000000-0005-0000-0000-00007A410000}"/>
    <cellStyle name="Normal 2 3 4 3 6 2" xfId="29514" xr:uid="{00000000-0005-0000-0000-00007B410000}"/>
    <cellStyle name="Normal 2 3 4 3 7" xfId="20484" xr:uid="{00000000-0005-0000-0000-00007C410000}"/>
    <cellStyle name="Normal 2 3 4 4" xfId="618" xr:uid="{00000000-0005-0000-0000-00007D410000}"/>
    <cellStyle name="Normal 2 3 4 4 2" xfId="1365" xr:uid="{00000000-0005-0000-0000-00007E410000}"/>
    <cellStyle name="Normal 2 3 4 4 2 2" xfId="2859" xr:uid="{00000000-0005-0000-0000-00007F410000}"/>
    <cellStyle name="Normal 2 3 4 4 2 2 2" xfId="7341" xr:uid="{00000000-0005-0000-0000-000080410000}"/>
    <cellStyle name="Normal 2 3 4 4 2 2 2 2" xfId="16371" xr:uid="{00000000-0005-0000-0000-000081410000}"/>
    <cellStyle name="Normal 2 3 4 4 2 2 2 2 2" xfId="36423" xr:uid="{00000000-0005-0000-0000-000082410000}"/>
    <cellStyle name="Normal 2 3 4 4 2 2 2 3" xfId="27393" xr:uid="{00000000-0005-0000-0000-000083410000}"/>
    <cellStyle name="Normal 2 3 4 4 2 2 3" xfId="11889" xr:uid="{00000000-0005-0000-0000-000084410000}"/>
    <cellStyle name="Normal 2 3 4 4 2 2 3 2" xfId="31941" xr:uid="{00000000-0005-0000-0000-000085410000}"/>
    <cellStyle name="Normal 2 3 4 4 2 2 4" xfId="22911" xr:uid="{00000000-0005-0000-0000-000086410000}"/>
    <cellStyle name="Normal 2 3 4 4 2 3" xfId="4353" xr:uid="{00000000-0005-0000-0000-000087410000}"/>
    <cellStyle name="Normal 2 3 4 4 2 3 2" xfId="8835" xr:uid="{00000000-0005-0000-0000-000088410000}"/>
    <cellStyle name="Normal 2 3 4 4 2 3 2 2" xfId="17865" xr:uid="{00000000-0005-0000-0000-000089410000}"/>
    <cellStyle name="Normal 2 3 4 4 2 3 2 2 2" xfId="37917" xr:uid="{00000000-0005-0000-0000-00008A410000}"/>
    <cellStyle name="Normal 2 3 4 4 2 3 2 3" xfId="28887" xr:uid="{00000000-0005-0000-0000-00008B410000}"/>
    <cellStyle name="Normal 2 3 4 4 2 3 3" xfId="13383" xr:uid="{00000000-0005-0000-0000-00008C410000}"/>
    <cellStyle name="Normal 2 3 4 4 2 3 3 2" xfId="33435" xr:uid="{00000000-0005-0000-0000-00008D410000}"/>
    <cellStyle name="Normal 2 3 4 4 2 3 4" xfId="24405" xr:uid="{00000000-0005-0000-0000-00008E410000}"/>
    <cellStyle name="Normal 2 3 4 4 2 4" xfId="5847" xr:uid="{00000000-0005-0000-0000-00008F410000}"/>
    <cellStyle name="Normal 2 3 4 4 2 4 2" xfId="14877" xr:uid="{00000000-0005-0000-0000-000090410000}"/>
    <cellStyle name="Normal 2 3 4 4 2 4 2 2" xfId="34929" xr:uid="{00000000-0005-0000-0000-000091410000}"/>
    <cellStyle name="Normal 2 3 4 4 2 4 3" xfId="25899" xr:uid="{00000000-0005-0000-0000-000092410000}"/>
    <cellStyle name="Normal 2 3 4 4 2 5" xfId="10395" xr:uid="{00000000-0005-0000-0000-000093410000}"/>
    <cellStyle name="Normal 2 3 4 4 2 5 2" xfId="30447" xr:uid="{00000000-0005-0000-0000-000094410000}"/>
    <cellStyle name="Normal 2 3 4 4 2 6" xfId="21417" xr:uid="{00000000-0005-0000-0000-000095410000}"/>
    <cellStyle name="Normal 2 3 4 4 3" xfId="2112" xr:uid="{00000000-0005-0000-0000-000096410000}"/>
    <cellStyle name="Normal 2 3 4 4 3 2" xfId="6594" xr:uid="{00000000-0005-0000-0000-000097410000}"/>
    <cellStyle name="Normal 2 3 4 4 3 2 2" xfId="15624" xr:uid="{00000000-0005-0000-0000-000098410000}"/>
    <cellStyle name="Normal 2 3 4 4 3 2 2 2" xfId="35676" xr:uid="{00000000-0005-0000-0000-000099410000}"/>
    <cellStyle name="Normal 2 3 4 4 3 2 3" xfId="26646" xr:uid="{00000000-0005-0000-0000-00009A410000}"/>
    <cellStyle name="Normal 2 3 4 4 3 3" xfId="11142" xr:uid="{00000000-0005-0000-0000-00009B410000}"/>
    <cellStyle name="Normal 2 3 4 4 3 3 2" xfId="31194" xr:uid="{00000000-0005-0000-0000-00009C410000}"/>
    <cellStyle name="Normal 2 3 4 4 3 4" xfId="22164" xr:uid="{00000000-0005-0000-0000-00009D410000}"/>
    <cellStyle name="Normal 2 3 4 4 4" xfId="3606" xr:uid="{00000000-0005-0000-0000-00009E410000}"/>
    <cellStyle name="Normal 2 3 4 4 4 2" xfId="8088" xr:uid="{00000000-0005-0000-0000-00009F410000}"/>
    <cellStyle name="Normal 2 3 4 4 4 2 2" xfId="17118" xr:uid="{00000000-0005-0000-0000-0000A0410000}"/>
    <cellStyle name="Normal 2 3 4 4 4 2 2 2" xfId="37170" xr:uid="{00000000-0005-0000-0000-0000A1410000}"/>
    <cellStyle name="Normal 2 3 4 4 4 2 3" xfId="28140" xr:uid="{00000000-0005-0000-0000-0000A2410000}"/>
    <cellStyle name="Normal 2 3 4 4 4 3" xfId="12636" xr:uid="{00000000-0005-0000-0000-0000A3410000}"/>
    <cellStyle name="Normal 2 3 4 4 4 3 2" xfId="32688" xr:uid="{00000000-0005-0000-0000-0000A4410000}"/>
    <cellStyle name="Normal 2 3 4 4 4 4" xfId="23658" xr:uid="{00000000-0005-0000-0000-0000A5410000}"/>
    <cellStyle name="Normal 2 3 4 4 5" xfId="5100" xr:uid="{00000000-0005-0000-0000-0000A6410000}"/>
    <cellStyle name="Normal 2 3 4 4 5 2" xfId="14130" xr:uid="{00000000-0005-0000-0000-0000A7410000}"/>
    <cellStyle name="Normal 2 3 4 4 5 2 2" xfId="34182" xr:uid="{00000000-0005-0000-0000-0000A8410000}"/>
    <cellStyle name="Normal 2 3 4 4 5 3" xfId="25152" xr:uid="{00000000-0005-0000-0000-0000A9410000}"/>
    <cellStyle name="Normal 2 3 4 4 6" xfId="9648" xr:uid="{00000000-0005-0000-0000-0000AA410000}"/>
    <cellStyle name="Normal 2 3 4 4 6 2" xfId="29700" xr:uid="{00000000-0005-0000-0000-0000AB410000}"/>
    <cellStyle name="Normal 2 3 4 4 7" xfId="20670" xr:uid="{00000000-0005-0000-0000-0000AC410000}"/>
    <cellStyle name="Normal 2 3 4 5" xfId="805" xr:uid="{00000000-0005-0000-0000-0000AD410000}"/>
    <cellStyle name="Normal 2 3 4 5 2" xfId="2299" xr:uid="{00000000-0005-0000-0000-0000AE410000}"/>
    <cellStyle name="Normal 2 3 4 5 2 2" xfId="6781" xr:uid="{00000000-0005-0000-0000-0000AF410000}"/>
    <cellStyle name="Normal 2 3 4 5 2 2 2" xfId="15811" xr:uid="{00000000-0005-0000-0000-0000B0410000}"/>
    <cellStyle name="Normal 2 3 4 5 2 2 2 2" xfId="35863" xr:uid="{00000000-0005-0000-0000-0000B1410000}"/>
    <cellStyle name="Normal 2 3 4 5 2 2 3" xfId="26833" xr:uid="{00000000-0005-0000-0000-0000B2410000}"/>
    <cellStyle name="Normal 2 3 4 5 2 3" xfId="11329" xr:uid="{00000000-0005-0000-0000-0000B3410000}"/>
    <cellStyle name="Normal 2 3 4 5 2 3 2" xfId="31381" xr:uid="{00000000-0005-0000-0000-0000B4410000}"/>
    <cellStyle name="Normal 2 3 4 5 2 4" xfId="22351" xr:uid="{00000000-0005-0000-0000-0000B5410000}"/>
    <cellStyle name="Normal 2 3 4 5 3" xfId="3793" xr:uid="{00000000-0005-0000-0000-0000B6410000}"/>
    <cellStyle name="Normal 2 3 4 5 3 2" xfId="8275" xr:uid="{00000000-0005-0000-0000-0000B7410000}"/>
    <cellStyle name="Normal 2 3 4 5 3 2 2" xfId="17305" xr:uid="{00000000-0005-0000-0000-0000B8410000}"/>
    <cellStyle name="Normal 2 3 4 5 3 2 2 2" xfId="37357" xr:uid="{00000000-0005-0000-0000-0000B9410000}"/>
    <cellStyle name="Normal 2 3 4 5 3 2 3" xfId="28327" xr:uid="{00000000-0005-0000-0000-0000BA410000}"/>
    <cellStyle name="Normal 2 3 4 5 3 3" xfId="12823" xr:uid="{00000000-0005-0000-0000-0000BB410000}"/>
    <cellStyle name="Normal 2 3 4 5 3 3 2" xfId="32875" xr:uid="{00000000-0005-0000-0000-0000BC410000}"/>
    <cellStyle name="Normal 2 3 4 5 3 4" xfId="23845" xr:uid="{00000000-0005-0000-0000-0000BD410000}"/>
    <cellStyle name="Normal 2 3 4 5 4" xfId="5287" xr:uid="{00000000-0005-0000-0000-0000BE410000}"/>
    <cellStyle name="Normal 2 3 4 5 4 2" xfId="14317" xr:uid="{00000000-0005-0000-0000-0000BF410000}"/>
    <cellStyle name="Normal 2 3 4 5 4 2 2" xfId="34369" xr:uid="{00000000-0005-0000-0000-0000C0410000}"/>
    <cellStyle name="Normal 2 3 4 5 4 3" xfId="25339" xr:uid="{00000000-0005-0000-0000-0000C1410000}"/>
    <cellStyle name="Normal 2 3 4 5 5" xfId="9835" xr:uid="{00000000-0005-0000-0000-0000C2410000}"/>
    <cellStyle name="Normal 2 3 4 5 5 2" xfId="29887" xr:uid="{00000000-0005-0000-0000-0000C3410000}"/>
    <cellStyle name="Normal 2 3 4 5 6" xfId="20857" xr:uid="{00000000-0005-0000-0000-0000C4410000}"/>
    <cellStyle name="Normal 2 3 4 6" xfId="1554" xr:uid="{00000000-0005-0000-0000-0000C5410000}"/>
    <cellStyle name="Normal 2 3 4 6 2" xfId="6036" xr:uid="{00000000-0005-0000-0000-0000C6410000}"/>
    <cellStyle name="Normal 2 3 4 6 2 2" xfId="15066" xr:uid="{00000000-0005-0000-0000-0000C7410000}"/>
    <cellStyle name="Normal 2 3 4 6 2 2 2" xfId="35118" xr:uid="{00000000-0005-0000-0000-0000C8410000}"/>
    <cellStyle name="Normal 2 3 4 6 2 3" xfId="26088" xr:uid="{00000000-0005-0000-0000-0000C9410000}"/>
    <cellStyle name="Normal 2 3 4 6 3" xfId="10584" xr:uid="{00000000-0005-0000-0000-0000CA410000}"/>
    <cellStyle name="Normal 2 3 4 6 3 2" xfId="30636" xr:uid="{00000000-0005-0000-0000-0000CB410000}"/>
    <cellStyle name="Normal 2 3 4 6 4" xfId="21606" xr:uid="{00000000-0005-0000-0000-0000CC410000}"/>
    <cellStyle name="Normal 2 3 4 7" xfId="3048" xr:uid="{00000000-0005-0000-0000-0000CD410000}"/>
    <cellStyle name="Normal 2 3 4 7 2" xfId="7530" xr:uid="{00000000-0005-0000-0000-0000CE410000}"/>
    <cellStyle name="Normal 2 3 4 7 2 2" xfId="16560" xr:uid="{00000000-0005-0000-0000-0000CF410000}"/>
    <cellStyle name="Normal 2 3 4 7 2 2 2" xfId="36612" xr:uid="{00000000-0005-0000-0000-0000D0410000}"/>
    <cellStyle name="Normal 2 3 4 7 2 3" xfId="27582" xr:uid="{00000000-0005-0000-0000-0000D1410000}"/>
    <cellStyle name="Normal 2 3 4 7 3" xfId="12078" xr:uid="{00000000-0005-0000-0000-0000D2410000}"/>
    <cellStyle name="Normal 2 3 4 7 3 2" xfId="32130" xr:uid="{00000000-0005-0000-0000-0000D3410000}"/>
    <cellStyle name="Normal 2 3 4 7 4" xfId="23100" xr:uid="{00000000-0005-0000-0000-0000D4410000}"/>
    <cellStyle name="Normal 2 3 4 8" xfId="4542" xr:uid="{00000000-0005-0000-0000-0000D5410000}"/>
    <cellStyle name="Normal 2 3 4 8 2" xfId="13572" xr:uid="{00000000-0005-0000-0000-0000D6410000}"/>
    <cellStyle name="Normal 2 3 4 8 2 2" xfId="33624" xr:uid="{00000000-0005-0000-0000-0000D7410000}"/>
    <cellStyle name="Normal 2 3 4 8 3" xfId="24594" xr:uid="{00000000-0005-0000-0000-0000D8410000}"/>
    <cellStyle name="Normal 2 3 4 9" xfId="9090" xr:uid="{00000000-0005-0000-0000-0000D9410000}"/>
    <cellStyle name="Normal 2 3 4 9 2" xfId="29142" xr:uid="{00000000-0005-0000-0000-0000DA410000}"/>
    <cellStyle name="Normal 2 3 5" xfId="84" xr:uid="{00000000-0005-0000-0000-0000DB410000}"/>
    <cellStyle name="Normal 2 3 5 10" xfId="20136" xr:uid="{00000000-0005-0000-0000-0000DC410000}"/>
    <cellStyle name="Normal 2 3 5 2" xfId="270" xr:uid="{00000000-0005-0000-0000-0000DD410000}"/>
    <cellStyle name="Normal 2 3 5 2 2" xfId="1014" xr:uid="{00000000-0005-0000-0000-0000DE410000}"/>
    <cellStyle name="Normal 2 3 5 2 2 2" xfId="2508" xr:uid="{00000000-0005-0000-0000-0000DF410000}"/>
    <cellStyle name="Normal 2 3 5 2 2 2 2" xfId="6990" xr:uid="{00000000-0005-0000-0000-0000E0410000}"/>
    <cellStyle name="Normal 2 3 5 2 2 2 2 2" xfId="16020" xr:uid="{00000000-0005-0000-0000-0000E1410000}"/>
    <cellStyle name="Normal 2 3 5 2 2 2 2 2 2" xfId="36072" xr:uid="{00000000-0005-0000-0000-0000E2410000}"/>
    <cellStyle name="Normal 2 3 5 2 2 2 2 3" xfId="27042" xr:uid="{00000000-0005-0000-0000-0000E3410000}"/>
    <cellStyle name="Normal 2 3 5 2 2 2 3" xfId="11538" xr:uid="{00000000-0005-0000-0000-0000E4410000}"/>
    <cellStyle name="Normal 2 3 5 2 2 2 3 2" xfId="31590" xr:uid="{00000000-0005-0000-0000-0000E5410000}"/>
    <cellStyle name="Normal 2 3 5 2 2 2 4" xfId="22560" xr:uid="{00000000-0005-0000-0000-0000E6410000}"/>
    <cellStyle name="Normal 2 3 5 2 2 3" xfId="4002" xr:uid="{00000000-0005-0000-0000-0000E7410000}"/>
    <cellStyle name="Normal 2 3 5 2 2 3 2" xfId="8484" xr:uid="{00000000-0005-0000-0000-0000E8410000}"/>
    <cellStyle name="Normal 2 3 5 2 2 3 2 2" xfId="17514" xr:uid="{00000000-0005-0000-0000-0000E9410000}"/>
    <cellStyle name="Normal 2 3 5 2 2 3 2 2 2" xfId="37566" xr:uid="{00000000-0005-0000-0000-0000EA410000}"/>
    <cellStyle name="Normal 2 3 5 2 2 3 2 3" xfId="28536" xr:uid="{00000000-0005-0000-0000-0000EB410000}"/>
    <cellStyle name="Normal 2 3 5 2 2 3 3" xfId="13032" xr:uid="{00000000-0005-0000-0000-0000EC410000}"/>
    <cellStyle name="Normal 2 3 5 2 2 3 3 2" xfId="33084" xr:uid="{00000000-0005-0000-0000-0000ED410000}"/>
    <cellStyle name="Normal 2 3 5 2 2 3 4" xfId="24054" xr:uid="{00000000-0005-0000-0000-0000EE410000}"/>
    <cellStyle name="Normal 2 3 5 2 2 4" xfId="5496" xr:uid="{00000000-0005-0000-0000-0000EF410000}"/>
    <cellStyle name="Normal 2 3 5 2 2 4 2" xfId="14526" xr:uid="{00000000-0005-0000-0000-0000F0410000}"/>
    <cellStyle name="Normal 2 3 5 2 2 4 2 2" xfId="34578" xr:uid="{00000000-0005-0000-0000-0000F1410000}"/>
    <cellStyle name="Normal 2 3 5 2 2 4 3" xfId="25548" xr:uid="{00000000-0005-0000-0000-0000F2410000}"/>
    <cellStyle name="Normal 2 3 5 2 2 5" xfId="10044" xr:uid="{00000000-0005-0000-0000-0000F3410000}"/>
    <cellStyle name="Normal 2 3 5 2 2 5 2" xfId="30096" xr:uid="{00000000-0005-0000-0000-0000F4410000}"/>
    <cellStyle name="Normal 2 3 5 2 2 6" xfId="21066" xr:uid="{00000000-0005-0000-0000-0000F5410000}"/>
    <cellStyle name="Normal 2 3 5 2 3" xfId="1764" xr:uid="{00000000-0005-0000-0000-0000F6410000}"/>
    <cellStyle name="Normal 2 3 5 2 3 2" xfId="6246" xr:uid="{00000000-0005-0000-0000-0000F7410000}"/>
    <cellStyle name="Normal 2 3 5 2 3 2 2" xfId="15276" xr:uid="{00000000-0005-0000-0000-0000F8410000}"/>
    <cellStyle name="Normal 2 3 5 2 3 2 2 2" xfId="35328" xr:uid="{00000000-0005-0000-0000-0000F9410000}"/>
    <cellStyle name="Normal 2 3 5 2 3 2 3" xfId="26298" xr:uid="{00000000-0005-0000-0000-0000FA410000}"/>
    <cellStyle name="Normal 2 3 5 2 3 3" xfId="10794" xr:uid="{00000000-0005-0000-0000-0000FB410000}"/>
    <cellStyle name="Normal 2 3 5 2 3 3 2" xfId="30846" xr:uid="{00000000-0005-0000-0000-0000FC410000}"/>
    <cellStyle name="Normal 2 3 5 2 3 4" xfId="21816" xr:uid="{00000000-0005-0000-0000-0000FD410000}"/>
    <cellStyle name="Normal 2 3 5 2 4" xfId="3258" xr:uid="{00000000-0005-0000-0000-0000FE410000}"/>
    <cellStyle name="Normal 2 3 5 2 4 2" xfId="7740" xr:uid="{00000000-0005-0000-0000-0000FF410000}"/>
    <cellStyle name="Normal 2 3 5 2 4 2 2" xfId="16770" xr:uid="{00000000-0005-0000-0000-000000420000}"/>
    <cellStyle name="Normal 2 3 5 2 4 2 2 2" xfId="36822" xr:uid="{00000000-0005-0000-0000-000001420000}"/>
    <cellStyle name="Normal 2 3 5 2 4 2 3" xfId="27792" xr:uid="{00000000-0005-0000-0000-000002420000}"/>
    <cellStyle name="Normal 2 3 5 2 4 3" xfId="12288" xr:uid="{00000000-0005-0000-0000-000003420000}"/>
    <cellStyle name="Normal 2 3 5 2 4 3 2" xfId="32340" xr:uid="{00000000-0005-0000-0000-000004420000}"/>
    <cellStyle name="Normal 2 3 5 2 4 4" xfId="23310" xr:uid="{00000000-0005-0000-0000-000005420000}"/>
    <cellStyle name="Normal 2 3 5 2 5" xfId="4752" xr:uid="{00000000-0005-0000-0000-000006420000}"/>
    <cellStyle name="Normal 2 3 5 2 5 2" xfId="13782" xr:uid="{00000000-0005-0000-0000-000007420000}"/>
    <cellStyle name="Normal 2 3 5 2 5 2 2" xfId="33834" xr:uid="{00000000-0005-0000-0000-000008420000}"/>
    <cellStyle name="Normal 2 3 5 2 5 3" xfId="24804" xr:uid="{00000000-0005-0000-0000-000009420000}"/>
    <cellStyle name="Normal 2 3 5 2 6" xfId="9300" xr:uid="{00000000-0005-0000-0000-00000A420000}"/>
    <cellStyle name="Normal 2 3 5 2 6 2" xfId="29352" xr:uid="{00000000-0005-0000-0000-00000B420000}"/>
    <cellStyle name="Normal 2 3 5 2 7" xfId="20322" xr:uid="{00000000-0005-0000-0000-00000C420000}"/>
    <cellStyle name="Normal 2 3 5 3" xfId="456" xr:uid="{00000000-0005-0000-0000-00000D420000}"/>
    <cellStyle name="Normal 2 3 5 3 2" xfId="1203" xr:uid="{00000000-0005-0000-0000-00000E420000}"/>
    <cellStyle name="Normal 2 3 5 3 2 2" xfId="2697" xr:uid="{00000000-0005-0000-0000-00000F420000}"/>
    <cellStyle name="Normal 2 3 5 3 2 2 2" xfId="7179" xr:uid="{00000000-0005-0000-0000-000010420000}"/>
    <cellStyle name="Normal 2 3 5 3 2 2 2 2" xfId="16209" xr:uid="{00000000-0005-0000-0000-000011420000}"/>
    <cellStyle name="Normal 2 3 5 3 2 2 2 2 2" xfId="36261" xr:uid="{00000000-0005-0000-0000-000012420000}"/>
    <cellStyle name="Normal 2 3 5 3 2 2 2 3" xfId="27231" xr:uid="{00000000-0005-0000-0000-000013420000}"/>
    <cellStyle name="Normal 2 3 5 3 2 2 3" xfId="11727" xr:uid="{00000000-0005-0000-0000-000014420000}"/>
    <cellStyle name="Normal 2 3 5 3 2 2 3 2" xfId="31779" xr:uid="{00000000-0005-0000-0000-000015420000}"/>
    <cellStyle name="Normal 2 3 5 3 2 2 4" xfId="22749" xr:uid="{00000000-0005-0000-0000-000016420000}"/>
    <cellStyle name="Normal 2 3 5 3 2 3" xfId="4191" xr:uid="{00000000-0005-0000-0000-000017420000}"/>
    <cellStyle name="Normal 2 3 5 3 2 3 2" xfId="8673" xr:uid="{00000000-0005-0000-0000-000018420000}"/>
    <cellStyle name="Normal 2 3 5 3 2 3 2 2" xfId="17703" xr:uid="{00000000-0005-0000-0000-000019420000}"/>
    <cellStyle name="Normal 2 3 5 3 2 3 2 2 2" xfId="37755" xr:uid="{00000000-0005-0000-0000-00001A420000}"/>
    <cellStyle name="Normal 2 3 5 3 2 3 2 3" xfId="28725" xr:uid="{00000000-0005-0000-0000-00001B420000}"/>
    <cellStyle name="Normal 2 3 5 3 2 3 3" xfId="13221" xr:uid="{00000000-0005-0000-0000-00001C420000}"/>
    <cellStyle name="Normal 2 3 5 3 2 3 3 2" xfId="33273" xr:uid="{00000000-0005-0000-0000-00001D420000}"/>
    <cellStyle name="Normal 2 3 5 3 2 3 4" xfId="24243" xr:uid="{00000000-0005-0000-0000-00001E420000}"/>
    <cellStyle name="Normal 2 3 5 3 2 4" xfId="5685" xr:uid="{00000000-0005-0000-0000-00001F420000}"/>
    <cellStyle name="Normal 2 3 5 3 2 4 2" xfId="14715" xr:uid="{00000000-0005-0000-0000-000020420000}"/>
    <cellStyle name="Normal 2 3 5 3 2 4 2 2" xfId="34767" xr:uid="{00000000-0005-0000-0000-000021420000}"/>
    <cellStyle name="Normal 2 3 5 3 2 4 3" xfId="25737" xr:uid="{00000000-0005-0000-0000-000022420000}"/>
    <cellStyle name="Normal 2 3 5 3 2 5" xfId="10233" xr:uid="{00000000-0005-0000-0000-000023420000}"/>
    <cellStyle name="Normal 2 3 5 3 2 5 2" xfId="30285" xr:uid="{00000000-0005-0000-0000-000024420000}"/>
    <cellStyle name="Normal 2 3 5 3 2 6" xfId="21255" xr:uid="{00000000-0005-0000-0000-000025420000}"/>
    <cellStyle name="Normal 2 3 5 3 3" xfId="1950" xr:uid="{00000000-0005-0000-0000-000026420000}"/>
    <cellStyle name="Normal 2 3 5 3 3 2" xfId="6432" xr:uid="{00000000-0005-0000-0000-000027420000}"/>
    <cellStyle name="Normal 2 3 5 3 3 2 2" xfId="15462" xr:uid="{00000000-0005-0000-0000-000028420000}"/>
    <cellStyle name="Normal 2 3 5 3 3 2 2 2" xfId="35514" xr:uid="{00000000-0005-0000-0000-000029420000}"/>
    <cellStyle name="Normal 2 3 5 3 3 2 3" xfId="26484" xr:uid="{00000000-0005-0000-0000-00002A420000}"/>
    <cellStyle name="Normal 2 3 5 3 3 3" xfId="10980" xr:uid="{00000000-0005-0000-0000-00002B420000}"/>
    <cellStyle name="Normal 2 3 5 3 3 3 2" xfId="31032" xr:uid="{00000000-0005-0000-0000-00002C420000}"/>
    <cellStyle name="Normal 2 3 5 3 3 4" xfId="22002" xr:uid="{00000000-0005-0000-0000-00002D420000}"/>
    <cellStyle name="Normal 2 3 5 3 4" xfId="3444" xr:uid="{00000000-0005-0000-0000-00002E420000}"/>
    <cellStyle name="Normal 2 3 5 3 4 2" xfId="7926" xr:uid="{00000000-0005-0000-0000-00002F420000}"/>
    <cellStyle name="Normal 2 3 5 3 4 2 2" xfId="16956" xr:uid="{00000000-0005-0000-0000-000030420000}"/>
    <cellStyle name="Normal 2 3 5 3 4 2 2 2" xfId="37008" xr:uid="{00000000-0005-0000-0000-000031420000}"/>
    <cellStyle name="Normal 2 3 5 3 4 2 3" xfId="27978" xr:uid="{00000000-0005-0000-0000-000032420000}"/>
    <cellStyle name="Normal 2 3 5 3 4 3" xfId="12474" xr:uid="{00000000-0005-0000-0000-000033420000}"/>
    <cellStyle name="Normal 2 3 5 3 4 3 2" xfId="32526" xr:uid="{00000000-0005-0000-0000-000034420000}"/>
    <cellStyle name="Normal 2 3 5 3 4 4" xfId="23496" xr:uid="{00000000-0005-0000-0000-000035420000}"/>
    <cellStyle name="Normal 2 3 5 3 5" xfId="4938" xr:uid="{00000000-0005-0000-0000-000036420000}"/>
    <cellStyle name="Normal 2 3 5 3 5 2" xfId="13968" xr:uid="{00000000-0005-0000-0000-000037420000}"/>
    <cellStyle name="Normal 2 3 5 3 5 2 2" xfId="34020" xr:uid="{00000000-0005-0000-0000-000038420000}"/>
    <cellStyle name="Normal 2 3 5 3 5 3" xfId="24990" xr:uid="{00000000-0005-0000-0000-000039420000}"/>
    <cellStyle name="Normal 2 3 5 3 6" xfId="9486" xr:uid="{00000000-0005-0000-0000-00003A420000}"/>
    <cellStyle name="Normal 2 3 5 3 6 2" xfId="29538" xr:uid="{00000000-0005-0000-0000-00003B420000}"/>
    <cellStyle name="Normal 2 3 5 3 7" xfId="20508" xr:uid="{00000000-0005-0000-0000-00003C420000}"/>
    <cellStyle name="Normal 2 3 5 4" xfId="642" xr:uid="{00000000-0005-0000-0000-00003D420000}"/>
    <cellStyle name="Normal 2 3 5 4 2" xfId="1389" xr:uid="{00000000-0005-0000-0000-00003E420000}"/>
    <cellStyle name="Normal 2 3 5 4 2 2" xfId="2883" xr:uid="{00000000-0005-0000-0000-00003F420000}"/>
    <cellStyle name="Normal 2 3 5 4 2 2 2" xfId="7365" xr:uid="{00000000-0005-0000-0000-000040420000}"/>
    <cellStyle name="Normal 2 3 5 4 2 2 2 2" xfId="16395" xr:uid="{00000000-0005-0000-0000-000041420000}"/>
    <cellStyle name="Normal 2 3 5 4 2 2 2 2 2" xfId="36447" xr:uid="{00000000-0005-0000-0000-000042420000}"/>
    <cellStyle name="Normal 2 3 5 4 2 2 2 3" xfId="27417" xr:uid="{00000000-0005-0000-0000-000043420000}"/>
    <cellStyle name="Normal 2 3 5 4 2 2 3" xfId="11913" xr:uid="{00000000-0005-0000-0000-000044420000}"/>
    <cellStyle name="Normal 2 3 5 4 2 2 3 2" xfId="31965" xr:uid="{00000000-0005-0000-0000-000045420000}"/>
    <cellStyle name="Normal 2 3 5 4 2 2 4" xfId="22935" xr:uid="{00000000-0005-0000-0000-000046420000}"/>
    <cellStyle name="Normal 2 3 5 4 2 3" xfId="4377" xr:uid="{00000000-0005-0000-0000-000047420000}"/>
    <cellStyle name="Normal 2 3 5 4 2 3 2" xfId="8859" xr:uid="{00000000-0005-0000-0000-000048420000}"/>
    <cellStyle name="Normal 2 3 5 4 2 3 2 2" xfId="17889" xr:uid="{00000000-0005-0000-0000-000049420000}"/>
    <cellStyle name="Normal 2 3 5 4 2 3 2 2 2" xfId="37941" xr:uid="{00000000-0005-0000-0000-00004A420000}"/>
    <cellStyle name="Normal 2 3 5 4 2 3 2 3" xfId="28911" xr:uid="{00000000-0005-0000-0000-00004B420000}"/>
    <cellStyle name="Normal 2 3 5 4 2 3 3" xfId="13407" xr:uid="{00000000-0005-0000-0000-00004C420000}"/>
    <cellStyle name="Normal 2 3 5 4 2 3 3 2" xfId="33459" xr:uid="{00000000-0005-0000-0000-00004D420000}"/>
    <cellStyle name="Normal 2 3 5 4 2 3 4" xfId="24429" xr:uid="{00000000-0005-0000-0000-00004E420000}"/>
    <cellStyle name="Normal 2 3 5 4 2 4" xfId="5871" xr:uid="{00000000-0005-0000-0000-00004F420000}"/>
    <cellStyle name="Normal 2 3 5 4 2 4 2" xfId="14901" xr:uid="{00000000-0005-0000-0000-000050420000}"/>
    <cellStyle name="Normal 2 3 5 4 2 4 2 2" xfId="34953" xr:uid="{00000000-0005-0000-0000-000051420000}"/>
    <cellStyle name="Normal 2 3 5 4 2 4 3" xfId="25923" xr:uid="{00000000-0005-0000-0000-000052420000}"/>
    <cellStyle name="Normal 2 3 5 4 2 5" xfId="10419" xr:uid="{00000000-0005-0000-0000-000053420000}"/>
    <cellStyle name="Normal 2 3 5 4 2 5 2" xfId="30471" xr:uid="{00000000-0005-0000-0000-000054420000}"/>
    <cellStyle name="Normal 2 3 5 4 2 6" xfId="21441" xr:uid="{00000000-0005-0000-0000-000055420000}"/>
    <cellStyle name="Normal 2 3 5 4 3" xfId="2136" xr:uid="{00000000-0005-0000-0000-000056420000}"/>
    <cellStyle name="Normal 2 3 5 4 3 2" xfId="6618" xr:uid="{00000000-0005-0000-0000-000057420000}"/>
    <cellStyle name="Normal 2 3 5 4 3 2 2" xfId="15648" xr:uid="{00000000-0005-0000-0000-000058420000}"/>
    <cellStyle name="Normal 2 3 5 4 3 2 2 2" xfId="35700" xr:uid="{00000000-0005-0000-0000-000059420000}"/>
    <cellStyle name="Normal 2 3 5 4 3 2 3" xfId="26670" xr:uid="{00000000-0005-0000-0000-00005A420000}"/>
    <cellStyle name="Normal 2 3 5 4 3 3" xfId="11166" xr:uid="{00000000-0005-0000-0000-00005B420000}"/>
    <cellStyle name="Normal 2 3 5 4 3 3 2" xfId="31218" xr:uid="{00000000-0005-0000-0000-00005C420000}"/>
    <cellStyle name="Normal 2 3 5 4 3 4" xfId="22188" xr:uid="{00000000-0005-0000-0000-00005D420000}"/>
    <cellStyle name="Normal 2 3 5 4 4" xfId="3630" xr:uid="{00000000-0005-0000-0000-00005E420000}"/>
    <cellStyle name="Normal 2 3 5 4 4 2" xfId="8112" xr:uid="{00000000-0005-0000-0000-00005F420000}"/>
    <cellStyle name="Normal 2 3 5 4 4 2 2" xfId="17142" xr:uid="{00000000-0005-0000-0000-000060420000}"/>
    <cellStyle name="Normal 2 3 5 4 4 2 2 2" xfId="37194" xr:uid="{00000000-0005-0000-0000-000061420000}"/>
    <cellStyle name="Normal 2 3 5 4 4 2 3" xfId="28164" xr:uid="{00000000-0005-0000-0000-000062420000}"/>
    <cellStyle name="Normal 2 3 5 4 4 3" xfId="12660" xr:uid="{00000000-0005-0000-0000-000063420000}"/>
    <cellStyle name="Normal 2 3 5 4 4 3 2" xfId="32712" xr:uid="{00000000-0005-0000-0000-000064420000}"/>
    <cellStyle name="Normal 2 3 5 4 4 4" xfId="23682" xr:uid="{00000000-0005-0000-0000-000065420000}"/>
    <cellStyle name="Normal 2 3 5 4 5" xfId="5124" xr:uid="{00000000-0005-0000-0000-000066420000}"/>
    <cellStyle name="Normal 2 3 5 4 5 2" xfId="14154" xr:uid="{00000000-0005-0000-0000-000067420000}"/>
    <cellStyle name="Normal 2 3 5 4 5 2 2" xfId="34206" xr:uid="{00000000-0005-0000-0000-000068420000}"/>
    <cellStyle name="Normal 2 3 5 4 5 3" xfId="25176" xr:uid="{00000000-0005-0000-0000-000069420000}"/>
    <cellStyle name="Normal 2 3 5 4 6" xfId="9672" xr:uid="{00000000-0005-0000-0000-00006A420000}"/>
    <cellStyle name="Normal 2 3 5 4 6 2" xfId="29724" xr:uid="{00000000-0005-0000-0000-00006B420000}"/>
    <cellStyle name="Normal 2 3 5 4 7" xfId="20694" xr:uid="{00000000-0005-0000-0000-00006C420000}"/>
    <cellStyle name="Normal 2 3 5 5" xfId="829" xr:uid="{00000000-0005-0000-0000-00006D420000}"/>
    <cellStyle name="Normal 2 3 5 5 2" xfId="2323" xr:uid="{00000000-0005-0000-0000-00006E420000}"/>
    <cellStyle name="Normal 2 3 5 5 2 2" xfId="6805" xr:uid="{00000000-0005-0000-0000-00006F420000}"/>
    <cellStyle name="Normal 2 3 5 5 2 2 2" xfId="15835" xr:uid="{00000000-0005-0000-0000-000070420000}"/>
    <cellStyle name="Normal 2 3 5 5 2 2 2 2" xfId="35887" xr:uid="{00000000-0005-0000-0000-000071420000}"/>
    <cellStyle name="Normal 2 3 5 5 2 2 3" xfId="26857" xr:uid="{00000000-0005-0000-0000-000072420000}"/>
    <cellStyle name="Normal 2 3 5 5 2 3" xfId="11353" xr:uid="{00000000-0005-0000-0000-000073420000}"/>
    <cellStyle name="Normal 2 3 5 5 2 3 2" xfId="31405" xr:uid="{00000000-0005-0000-0000-000074420000}"/>
    <cellStyle name="Normal 2 3 5 5 2 4" xfId="22375" xr:uid="{00000000-0005-0000-0000-000075420000}"/>
    <cellStyle name="Normal 2 3 5 5 3" xfId="3817" xr:uid="{00000000-0005-0000-0000-000076420000}"/>
    <cellStyle name="Normal 2 3 5 5 3 2" xfId="8299" xr:uid="{00000000-0005-0000-0000-000077420000}"/>
    <cellStyle name="Normal 2 3 5 5 3 2 2" xfId="17329" xr:uid="{00000000-0005-0000-0000-000078420000}"/>
    <cellStyle name="Normal 2 3 5 5 3 2 2 2" xfId="37381" xr:uid="{00000000-0005-0000-0000-000079420000}"/>
    <cellStyle name="Normal 2 3 5 5 3 2 3" xfId="28351" xr:uid="{00000000-0005-0000-0000-00007A420000}"/>
    <cellStyle name="Normal 2 3 5 5 3 3" xfId="12847" xr:uid="{00000000-0005-0000-0000-00007B420000}"/>
    <cellStyle name="Normal 2 3 5 5 3 3 2" xfId="32899" xr:uid="{00000000-0005-0000-0000-00007C420000}"/>
    <cellStyle name="Normal 2 3 5 5 3 4" xfId="23869" xr:uid="{00000000-0005-0000-0000-00007D420000}"/>
    <cellStyle name="Normal 2 3 5 5 4" xfId="5311" xr:uid="{00000000-0005-0000-0000-00007E420000}"/>
    <cellStyle name="Normal 2 3 5 5 4 2" xfId="14341" xr:uid="{00000000-0005-0000-0000-00007F420000}"/>
    <cellStyle name="Normal 2 3 5 5 4 2 2" xfId="34393" xr:uid="{00000000-0005-0000-0000-000080420000}"/>
    <cellStyle name="Normal 2 3 5 5 4 3" xfId="25363" xr:uid="{00000000-0005-0000-0000-000081420000}"/>
    <cellStyle name="Normal 2 3 5 5 5" xfId="9859" xr:uid="{00000000-0005-0000-0000-000082420000}"/>
    <cellStyle name="Normal 2 3 5 5 5 2" xfId="29911" xr:uid="{00000000-0005-0000-0000-000083420000}"/>
    <cellStyle name="Normal 2 3 5 5 6" xfId="20881" xr:uid="{00000000-0005-0000-0000-000084420000}"/>
    <cellStyle name="Normal 2 3 5 6" xfId="1578" xr:uid="{00000000-0005-0000-0000-000085420000}"/>
    <cellStyle name="Normal 2 3 5 6 2" xfId="6060" xr:uid="{00000000-0005-0000-0000-000086420000}"/>
    <cellStyle name="Normal 2 3 5 6 2 2" xfId="15090" xr:uid="{00000000-0005-0000-0000-000087420000}"/>
    <cellStyle name="Normal 2 3 5 6 2 2 2" xfId="35142" xr:uid="{00000000-0005-0000-0000-000088420000}"/>
    <cellStyle name="Normal 2 3 5 6 2 3" xfId="26112" xr:uid="{00000000-0005-0000-0000-000089420000}"/>
    <cellStyle name="Normal 2 3 5 6 3" xfId="10608" xr:uid="{00000000-0005-0000-0000-00008A420000}"/>
    <cellStyle name="Normal 2 3 5 6 3 2" xfId="30660" xr:uid="{00000000-0005-0000-0000-00008B420000}"/>
    <cellStyle name="Normal 2 3 5 6 4" xfId="21630" xr:uid="{00000000-0005-0000-0000-00008C420000}"/>
    <cellStyle name="Normal 2 3 5 7" xfId="3072" xr:uid="{00000000-0005-0000-0000-00008D420000}"/>
    <cellStyle name="Normal 2 3 5 7 2" xfId="7554" xr:uid="{00000000-0005-0000-0000-00008E420000}"/>
    <cellStyle name="Normal 2 3 5 7 2 2" xfId="16584" xr:uid="{00000000-0005-0000-0000-00008F420000}"/>
    <cellStyle name="Normal 2 3 5 7 2 2 2" xfId="36636" xr:uid="{00000000-0005-0000-0000-000090420000}"/>
    <cellStyle name="Normal 2 3 5 7 2 3" xfId="27606" xr:uid="{00000000-0005-0000-0000-000091420000}"/>
    <cellStyle name="Normal 2 3 5 7 3" xfId="12102" xr:uid="{00000000-0005-0000-0000-000092420000}"/>
    <cellStyle name="Normal 2 3 5 7 3 2" xfId="32154" xr:uid="{00000000-0005-0000-0000-000093420000}"/>
    <cellStyle name="Normal 2 3 5 7 4" xfId="23124" xr:uid="{00000000-0005-0000-0000-000094420000}"/>
    <cellStyle name="Normal 2 3 5 8" xfId="4566" xr:uid="{00000000-0005-0000-0000-000095420000}"/>
    <cellStyle name="Normal 2 3 5 8 2" xfId="13596" xr:uid="{00000000-0005-0000-0000-000096420000}"/>
    <cellStyle name="Normal 2 3 5 8 2 2" xfId="33648" xr:uid="{00000000-0005-0000-0000-000097420000}"/>
    <cellStyle name="Normal 2 3 5 8 3" xfId="24618" xr:uid="{00000000-0005-0000-0000-000098420000}"/>
    <cellStyle name="Normal 2 3 5 9" xfId="9114" xr:uid="{00000000-0005-0000-0000-000099420000}"/>
    <cellStyle name="Normal 2 3 5 9 2" xfId="29166" xr:uid="{00000000-0005-0000-0000-00009A420000}"/>
    <cellStyle name="Normal 2 3 6" xfId="108" xr:uid="{00000000-0005-0000-0000-00009B420000}"/>
    <cellStyle name="Normal 2 3 6 10" xfId="20160" xr:uid="{00000000-0005-0000-0000-00009C420000}"/>
    <cellStyle name="Normal 2 3 6 2" xfId="294" xr:uid="{00000000-0005-0000-0000-00009D420000}"/>
    <cellStyle name="Normal 2 3 6 2 2" xfId="1037" xr:uid="{00000000-0005-0000-0000-00009E420000}"/>
    <cellStyle name="Normal 2 3 6 2 2 2" xfId="2531" xr:uid="{00000000-0005-0000-0000-00009F420000}"/>
    <cellStyle name="Normal 2 3 6 2 2 2 2" xfId="7013" xr:uid="{00000000-0005-0000-0000-0000A0420000}"/>
    <cellStyle name="Normal 2 3 6 2 2 2 2 2" xfId="16043" xr:uid="{00000000-0005-0000-0000-0000A1420000}"/>
    <cellStyle name="Normal 2 3 6 2 2 2 2 2 2" xfId="36095" xr:uid="{00000000-0005-0000-0000-0000A2420000}"/>
    <cellStyle name="Normal 2 3 6 2 2 2 2 3" xfId="27065" xr:uid="{00000000-0005-0000-0000-0000A3420000}"/>
    <cellStyle name="Normal 2 3 6 2 2 2 3" xfId="11561" xr:uid="{00000000-0005-0000-0000-0000A4420000}"/>
    <cellStyle name="Normal 2 3 6 2 2 2 3 2" xfId="31613" xr:uid="{00000000-0005-0000-0000-0000A5420000}"/>
    <cellStyle name="Normal 2 3 6 2 2 2 4" xfId="22583" xr:uid="{00000000-0005-0000-0000-0000A6420000}"/>
    <cellStyle name="Normal 2 3 6 2 2 3" xfId="4025" xr:uid="{00000000-0005-0000-0000-0000A7420000}"/>
    <cellStyle name="Normal 2 3 6 2 2 3 2" xfId="8507" xr:uid="{00000000-0005-0000-0000-0000A8420000}"/>
    <cellStyle name="Normal 2 3 6 2 2 3 2 2" xfId="17537" xr:uid="{00000000-0005-0000-0000-0000A9420000}"/>
    <cellStyle name="Normal 2 3 6 2 2 3 2 2 2" xfId="37589" xr:uid="{00000000-0005-0000-0000-0000AA420000}"/>
    <cellStyle name="Normal 2 3 6 2 2 3 2 3" xfId="28559" xr:uid="{00000000-0005-0000-0000-0000AB420000}"/>
    <cellStyle name="Normal 2 3 6 2 2 3 3" xfId="13055" xr:uid="{00000000-0005-0000-0000-0000AC420000}"/>
    <cellStyle name="Normal 2 3 6 2 2 3 3 2" xfId="33107" xr:uid="{00000000-0005-0000-0000-0000AD420000}"/>
    <cellStyle name="Normal 2 3 6 2 2 3 4" xfId="24077" xr:uid="{00000000-0005-0000-0000-0000AE420000}"/>
    <cellStyle name="Normal 2 3 6 2 2 4" xfId="5519" xr:uid="{00000000-0005-0000-0000-0000AF420000}"/>
    <cellStyle name="Normal 2 3 6 2 2 4 2" xfId="14549" xr:uid="{00000000-0005-0000-0000-0000B0420000}"/>
    <cellStyle name="Normal 2 3 6 2 2 4 2 2" xfId="34601" xr:uid="{00000000-0005-0000-0000-0000B1420000}"/>
    <cellStyle name="Normal 2 3 6 2 2 4 3" xfId="25571" xr:uid="{00000000-0005-0000-0000-0000B2420000}"/>
    <cellStyle name="Normal 2 3 6 2 2 5" xfId="10067" xr:uid="{00000000-0005-0000-0000-0000B3420000}"/>
    <cellStyle name="Normal 2 3 6 2 2 5 2" xfId="30119" xr:uid="{00000000-0005-0000-0000-0000B4420000}"/>
    <cellStyle name="Normal 2 3 6 2 2 6" xfId="21089" xr:uid="{00000000-0005-0000-0000-0000B5420000}"/>
    <cellStyle name="Normal 2 3 6 2 3" xfId="1788" xr:uid="{00000000-0005-0000-0000-0000B6420000}"/>
    <cellStyle name="Normal 2 3 6 2 3 2" xfId="6270" xr:uid="{00000000-0005-0000-0000-0000B7420000}"/>
    <cellStyle name="Normal 2 3 6 2 3 2 2" xfId="15300" xr:uid="{00000000-0005-0000-0000-0000B8420000}"/>
    <cellStyle name="Normal 2 3 6 2 3 2 2 2" xfId="35352" xr:uid="{00000000-0005-0000-0000-0000B9420000}"/>
    <cellStyle name="Normal 2 3 6 2 3 2 3" xfId="26322" xr:uid="{00000000-0005-0000-0000-0000BA420000}"/>
    <cellStyle name="Normal 2 3 6 2 3 3" xfId="10818" xr:uid="{00000000-0005-0000-0000-0000BB420000}"/>
    <cellStyle name="Normal 2 3 6 2 3 3 2" xfId="30870" xr:uid="{00000000-0005-0000-0000-0000BC420000}"/>
    <cellStyle name="Normal 2 3 6 2 3 4" xfId="21840" xr:uid="{00000000-0005-0000-0000-0000BD420000}"/>
    <cellStyle name="Normal 2 3 6 2 4" xfId="3282" xr:uid="{00000000-0005-0000-0000-0000BE420000}"/>
    <cellStyle name="Normal 2 3 6 2 4 2" xfId="7764" xr:uid="{00000000-0005-0000-0000-0000BF420000}"/>
    <cellStyle name="Normal 2 3 6 2 4 2 2" xfId="16794" xr:uid="{00000000-0005-0000-0000-0000C0420000}"/>
    <cellStyle name="Normal 2 3 6 2 4 2 2 2" xfId="36846" xr:uid="{00000000-0005-0000-0000-0000C1420000}"/>
    <cellStyle name="Normal 2 3 6 2 4 2 3" xfId="27816" xr:uid="{00000000-0005-0000-0000-0000C2420000}"/>
    <cellStyle name="Normal 2 3 6 2 4 3" xfId="12312" xr:uid="{00000000-0005-0000-0000-0000C3420000}"/>
    <cellStyle name="Normal 2 3 6 2 4 3 2" xfId="32364" xr:uid="{00000000-0005-0000-0000-0000C4420000}"/>
    <cellStyle name="Normal 2 3 6 2 4 4" xfId="23334" xr:uid="{00000000-0005-0000-0000-0000C5420000}"/>
    <cellStyle name="Normal 2 3 6 2 5" xfId="4776" xr:uid="{00000000-0005-0000-0000-0000C6420000}"/>
    <cellStyle name="Normal 2 3 6 2 5 2" xfId="13806" xr:uid="{00000000-0005-0000-0000-0000C7420000}"/>
    <cellStyle name="Normal 2 3 6 2 5 2 2" xfId="33858" xr:uid="{00000000-0005-0000-0000-0000C8420000}"/>
    <cellStyle name="Normal 2 3 6 2 5 3" xfId="24828" xr:uid="{00000000-0005-0000-0000-0000C9420000}"/>
    <cellStyle name="Normal 2 3 6 2 6" xfId="9324" xr:uid="{00000000-0005-0000-0000-0000CA420000}"/>
    <cellStyle name="Normal 2 3 6 2 6 2" xfId="29376" xr:uid="{00000000-0005-0000-0000-0000CB420000}"/>
    <cellStyle name="Normal 2 3 6 2 7" xfId="20346" xr:uid="{00000000-0005-0000-0000-0000CC420000}"/>
    <cellStyle name="Normal 2 3 6 3" xfId="480" xr:uid="{00000000-0005-0000-0000-0000CD420000}"/>
    <cellStyle name="Normal 2 3 6 3 2" xfId="1227" xr:uid="{00000000-0005-0000-0000-0000CE420000}"/>
    <cellStyle name="Normal 2 3 6 3 2 2" xfId="2721" xr:uid="{00000000-0005-0000-0000-0000CF420000}"/>
    <cellStyle name="Normal 2 3 6 3 2 2 2" xfId="7203" xr:uid="{00000000-0005-0000-0000-0000D0420000}"/>
    <cellStyle name="Normal 2 3 6 3 2 2 2 2" xfId="16233" xr:uid="{00000000-0005-0000-0000-0000D1420000}"/>
    <cellStyle name="Normal 2 3 6 3 2 2 2 2 2" xfId="36285" xr:uid="{00000000-0005-0000-0000-0000D2420000}"/>
    <cellStyle name="Normal 2 3 6 3 2 2 2 3" xfId="27255" xr:uid="{00000000-0005-0000-0000-0000D3420000}"/>
    <cellStyle name="Normal 2 3 6 3 2 2 3" xfId="11751" xr:uid="{00000000-0005-0000-0000-0000D4420000}"/>
    <cellStyle name="Normal 2 3 6 3 2 2 3 2" xfId="31803" xr:uid="{00000000-0005-0000-0000-0000D5420000}"/>
    <cellStyle name="Normal 2 3 6 3 2 2 4" xfId="22773" xr:uid="{00000000-0005-0000-0000-0000D6420000}"/>
    <cellStyle name="Normal 2 3 6 3 2 3" xfId="4215" xr:uid="{00000000-0005-0000-0000-0000D7420000}"/>
    <cellStyle name="Normal 2 3 6 3 2 3 2" xfId="8697" xr:uid="{00000000-0005-0000-0000-0000D8420000}"/>
    <cellStyle name="Normal 2 3 6 3 2 3 2 2" xfId="17727" xr:uid="{00000000-0005-0000-0000-0000D9420000}"/>
    <cellStyle name="Normal 2 3 6 3 2 3 2 2 2" xfId="37779" xr:uid="{00000000-0005-0000-0000-0000DA420000}"/>
    <cellStyle name="Normal 2 3 6 3 2 3 2 3" xfId="28749" xr:uid="{00000000-0005-0000-0000-0000DB420000}"/>
    <cellStyle name="Normal 2 3 6 3 2 3 3" xfId="13245" xr:uid="{00000000-0005-0000-0000-0000DC420000}"/>
    <cellStyle name="Normal 2 3 6 3 2 3 3 2" xfId="33297" xr:uid="{00000000-0005-0000-0000-0000DD420000}"/>
    <cellStyle name="Normal 2 3 6 3 2 3 4" xfId="24267" xr:uid="{00000000-0005-0000-0000-0000DE420000}"/>
    <cellStyle name="Normal 2 3 6 3 2 4" xfId="5709" xr:uid="{00000000-0005-0000-0000-0000DF420000}"/>
    <cellStyle name="Normal 2 3 6 3 2 4 2" xfId="14739" xr:uid="{00000000-0005-0000-0000-0000E0420000}"/>
    <cellStyle name="Normal 2 3 6 3 2 4 2 2" xfId="34791" xr:uid="{00000000-0005-0000-0000-0000E1420000}"/>
    <cellStyle name="Normal 2 3 6 3 2 4 3" xfId="25761" xr:uid="{00000000-0005-0000-0000-0000E2420000}"/>
    <cellStyle name="Normal 2 3 6 3 2 5" xfId="10257" xr:uid="{00000000-0005-0000-0000-0000E3420000}"/>
    <cellStyle name="Normal 2 3 6 3 2 5 2" xfId="30309" xr:uid="{00000000-0005-0000-0000-0000E4420000}"/>
    <cellStyle name="Normal 2 3 6 3 2 6" xfId="21279" xr:uid="{00000000-0005-0000-0000-0000E5420000}"/>
    <cellStyle name="Normal 2 3 6 3 3" xfId="1974" xr:uid="{00000000-0005-0000-0000-0000E6420000}"/>
    <cellStyle name="Normal 2 3 6 3 3 2" xfId="6456" xr:uid="{00000000-0005-0000-0000-0000E7420000}"/>
    <cellStyle name="Normal 2 3 6 3 3 2 2" xfId="15486" xr:uid="{00000000-0005-0000-0000-0000E8420000}"/>
    <cellStyle name="Normal 2 3 6 3 3 2 2 2" xfId="35538" xr:uid="{00000000-0005-0000-0000-0000E9420000}"/>
    <cellStyle name="Normal 2 3 6 3 3 2 3" xfId="26508" xr:uid="{00000000-0005-0000-0000-0000EA420000}"/>
    <cellStyle name="Normal 2 3 6 3 3 3" xfId="11004" xr:uid="{00000000-0005-0000-0000-0000EB420000}"/>
    <cellStyle name="Normal 2 3 6 3 3 3 2" xfId="31056" xr:uid="{00000000-0005-0000-0000-0000EC420000}"/>
    <cellStyle name="Normal 2 3 6 3 3 4" xfId="22026" xr:uid="{00000000-0005-0000-0000-0000ED420000}"/>
    <cellStyle name="Normal 2 3 6 3 4" xfId="3468" xr:uid="{00000000-0005-0000-0000-0000EE420000}"/>
    <cellStyle name="Normal 2 3 6 3 4 2" xfId="7950" xr:uid="{00000000-0005-0000-0000-0000EF420000}"/>
    <cellStyle name="Normal 2 3 6 3 4 2 2" xfId="16980" xr:uid="{00000000-0005-0000-0000-0000F0420000}"/>
    <cellStyle name="Normal 2 3 6 3 4 2 2 2" xfId="37032" xr:uid="{00000000-0005-0000-0000-0000F1420000}"/>
    <cellStyle name="Normal 2 3 6 3 4 2 3" xfId="28002" xr:uid="{00000000-0005-0000-0000-0000F2420000}"/>
    <cellStyle name="Normal 2 3 6 3 4 3" xfId="12498" xr:uid="{00000000-0005-0000-0000-0000F3420000}"/>
    <cellStyle name="Normal 2 3 6 3 4 3 2" xfId="32550" xr:uid="{00000000-0005-0000-0000-0000F4420000}"/>
    <cellStyle name="Normal 2 3 6 3 4 4" xfId="23520" xr:uid="{00000000-0005-0000-0000-0000F5420000}"/>
    <cellStyle name="Normal 2 3 6 3 5" xfId="4962" xr:uid="{00000000-0005-0000-0000-0000F6420000}"/>
    <cellStyle name="Normal 2 3 6 3 5 2" xfId="13992" xr:uid="{00000000-0005-0000-0000-0000F7420000}"/>
    <cellStyle name="Normal 2 3 6 3 5 2 2" xfId="34044" xr:uid="{00000000-0005-0000-0000-0000F8420000}"/>
    <cellStyle name="Normal 2 3 6 3 5 3" xfId="25014" xr:uid="{00000000-0005-0000-0000-0000F9420000}"/>
    <cellStyle name="Normal 2 3 6 3 6" xfId="9510" xr:uid="{00000000-0005-0000-0000-0000FA420000}"/>
    <cellStyle name="Normal 2 3 6 3 6 2" xfId="29562" xr:uid="{00000000-0005-0000-0000-0000FB420000}"/>
    <cellStyle name="Normal 2 3 6 3 7" xfId="20532" xr:uid="{00000000-0005-0000-0000-0000FC420000}"/>
    <cellStyle name="Normal 2 3 6 4" xfId="666" xr:uid="{00000000-0005-0000-0000-0000FD420000}"/>
    <cellStyle name="Normal 2 3 6 4 2" xfId="1413" xr:uid="{00000000-0005-0000-0000-0000FE420000}"/>
    <cellStyle name="Normal 2 3 6 4 2 2" xfId="2907" xr:uid="{00000000-0005-0000-0000-0000FF420000}"/>
    <cellStyle name="Normal 2 3 6 4 2 2 2" xfId="7389" xr:uid="{00000000-0005-0000-0000-000000430000}"/>
    <cellStyle name="Normal 2 3 6 4 2 2 2 2" xfId="16419" xr:uid="{00000000-0005-0000-0000-000001430000}"/>
    <cellStyle name="Normal 2 3 6 4 2 2 2 2 2" xfId="36471" xr:uid="{00000000-0005-0000-0000-000002430000}"/>
    <cellStyle name="Normal 2 3 6 4 2 2 2 3" xfId="27441" xr:uid="{00000000-0005-0000-0000-000003430000}"/>
    <cellStyle name="Normal 2 3 6 4 2 2 3" xfId="11937" xr:uid="{00000000-0005-0000-0000-000004430000}"/>
    <cellStyle name="Normal 2 3 6 4 2 2 3 2" xfId="31989" xr:uid="{00000000-0005-0000-0000-000005430000}"/>
    <cellStyle name="Normal 2 3 6 4 2 2 4" xfId="22959" xr:uid="{00000000-0005-0000-0000-000006430000}"/>
    <cellStyle name="Normal 2 3 6 4 2 3" xfId="4401" xr:uid="{00000000-0005-0000-0000-000007430000}"/>
    <cellStyle name="Normal 2 3 6 4 2 3 2" xfId="8883" xr:uid="{00000000-0005-0000-0000-000008430000}"/>
    <cellStyle name="Normal 2 3 6 4 2 3 2 2" xfId="17913" xr:uid="{00000000-0005-0000-0000-000009430000}"/>
    <cellStyle name="Normal 2 3 6 4 2 3 2 2 2" xfId="37965" xr:uid="{00000000-0005-0000-0000-00000A430000}"/>
    <cellStyle name="Normal 2 3 6 4 2 3 2 3" xfId="28935" xr:uid="{00000000-0005-0000-0000-00000B430000}"/>
    <cellStyle name="Normal 2 3 6 4 2 3 3" xfId="13431" xr:uid="{00000000-0005-0000-0000-00000C430000}"/>
    <cellStyle name="Normal 2 3 6 4 2 3 3 2" xfId="33483" xr:uid="{00000000-0005-0000-0000-00000D430000}"/>
    <cellStyle name="Normal 2 3 6 4 2 3 4" xfId="24453" xr:uid="{00000000-0005-0000-0000-00000E430000}"/>
    <cellStyle name="Normal 2 3 6 4 2 4" xfId="5895" xr:uid="{00000000-0005-0000-0000-00000F430000}"/>
    <cellStyle name="Normal 2 3 6 4 2 4 2" xfId="14925" xr:uid="{00000000-0005-0000-0000-000010430000}"/>
    <cellStyle name="Normal 2 3 6 4 2 4 2 2" xfId="34977" xr:uid="{00000000-0005-0000-0000-000011430000}"/>
    <cellStyle name="Normal 2 3 6 4 2 4 3" xfId="25947" xr:uid="{00000000-0005-0000-0000-000012430000}"/>
    <cellStyle name="Normal 2 3 6 4 2 5" xfId="10443" xr:uid="{00000000-0005-0000-0000-000013430000}"/>
    <cellStyle name="Normal 2 3 6 4 2 5 2" xfId="30495" xr:uid="{00000000-0005-0000-0000-000014430000}"/>
    <cellStyle name="Normal 2 3 6 4 2 6" xfId="21465" xr:uid="{00000000-0005-0000-0000-000015430000}"/>
    <cellStyle name="Normal 2 3 6 4 3" xfId="2160" xr:uid="{00000000-0005-0000-0000-000016430000}"/>
    <cellStyle name="Normal 2 3 6 4 3 2" xfId="6642" xr:uid="{00000000-0005-0000-0000-000017430000}"/>
    <cellStyle name="Normal 2 3 6 4 3 2 2" xfId="15672" xr:uid="{00000000-0005-0000-0000-000018430000}"/>
    <cellStyle name="Normal 2 3 6 4 3 2 2 2" xfId="35724" xr:uid="{00000000-0005-0000-0000-000019430000}"/>
    <cellStyle name="Normal 2 3 6 4 3 2 3" xfId="26694" xr:uid="{00000000-0005-0000-0000-00001A430000}"/>
    <cellStyle name="Normal 2 3 6 4 3 3" xfId="11190" xr:uid="{00000000-0005-0000-0000-00001B430000}"/>
    <cellStyle name="Normal 2 3 6 4 3 3 2" xfId="31242" xr:uid="{00000000-0005-0000-0000-00001C430000}"/>
    <cellStyle name="Normal 2 3 6 4 3 4" xfId="22212" xr:uid="{00000000-0005-0000-0000-00001D430000}"/>
    <cellStyle name="Normal 2 3 6 4 4" xfId="3654" xr:uid="{00000000-0005-0000-0000-00001E430000}"/>
    <cellStyle name="Normal 2 3 6 4 4 2" xfId="8136" xr:uid="{00000000-0005-0000-0000-00001F430000}"/>
    <cellStyle name="Normal 2 3 6 4 4 2 2" xfId="17166" xr:uid="{00000000-0005-0000-0000-000020430000}"/>
    <cellStyle name="Normal 2 3 6 4 4 2 2 2" xfId="37218" xr:uid="{00000000-0005-0000-0000-000021430000}"/>
    <cellStyle name="Normal 2 3 6 4 4 2 3" xfId="28188" xr:uid="{00000000-0005-0000-0000-000022430000}"/>
    <cellStyle name="Normal 2 3 6 4 4 3" xfId="12684" xr:uid="{00000000-0005-0000-0000-000023430000}"/>
    <cellStyle name="Normal 2 3 6 4 4 3 2" xfId="32736" xr:uid="{00000000-0005-0000-0000-000024430000}"/>
    <cellStyle name="Normal 2 3 6 4 4 4" xfId="23706" xr:uid="{00000000-0005-0000-0000-000025430000}"/>
    <cellStyle name="Normal 2 3 6 4 5" xfId="5148" xr:uid="{00000000-0005-0000-0000-000026430000}"/>
    <cellStyle name="Normal 2 3 6 4 5 2" xfId="14178" xr:uid="{00000000-0005-0000-0000-000027430000}"/>
    <cellStyle name="Normal 2 3 6 4 5 2 2" xfId="34230" xr:uid="{00000000-0005-0000-0000-000028430000}"/>
    <cellStyle name="Normal 2 3 6 4 5 3" xfId="25200" xr:uid="{00000000-0005-0000-0000-000029430000}"/>
    <cellStyle name="Normal 2 3 6 4 6" xfId="9696" xr:uid="{00000000-0005-0000-0000-00002A430000}"/>
    <cellStyle name="Normal 2 3 6 4 6 2" xfId="29748" xr:uid="{00000000-0005-0000-0000-00002B430000}"/>
    <cellStyle name="Normal 2 3 6 4 7" xfId="20718" xr:uid="{00000000-0005-0000-0000-00002C430000}"/>
    <cellStyle name="Normal 2 3 6 5" xfId="853" xr:uid="{00000000-0005-0000-0000-00002D430000}"/>
    <cellStyle name="Normal 2 3 6 5 2" xfId="2347" xr:uid="{00000000-0005-0000-0000-00002E430000}"/>
    <cellStyle name="Normal 2 3 6 5 2 2" xfId="6829" xr:uid="{00000000-0005-0000-0000-00002F430000}"/>
    <cellStyle name="Normal 2 3 6 5 2 2 2" xfId="15859" xr:uid="{00000000-0005-0000-0000-000030430000}"/>
    <cellStyle name="Normal 2 3 6 5 2 2 2 2" xfId="35911" xr:uid="{00000000-0005-0000-0000-000031430000}"/>
    <cellStyle name="Normal 2 3 6 5 2 2 3" xfId="26881" xr:uid="{00000000-0005-0000-0000-000032430000}"/>
    <cellStyle name="Normal 2 3 6 5 2 3" xfId="11377" xr:uid="{00000000-0005-0000-0000-000033430000}"/>
    <cellStyle name="Normal 2 3 6 5 2 3 2" xfId="31429" xr:uid="{00000000-0005-0000-0000-000034430000}"/>
    <cellStyle name="Normal 2 3 6 5 2 4" xfId="22399" xr:uid="{00000000-0005-0000-0000-000035430000}"/>
    <cellStyle name="Normal 2 3 6 5 3" xfId="3841" xr:uid="{00000000-0005-0000-0000-000036430000}"/>
    <cellStyle name="Normal 2 3 6 5 3 2" xfId="8323" xr:uid="{00000000-0005-0000-0000-000037430000}"/>
    <cellStyle name="Normal 2 3 6 5 3 2 2" xfId="17353" xr:uid="{00000000-0005-0000-0000-000038430000}"/>
    <cellStyle name="Normal 2 3 6 5 3 2 2 2" xfId="37405" xr:uid="{00000000-0005-0000-0000-000039430000}"/>
    <cellStyle name="Normal 2 3 6 5 3 2 3" xfId="28375" xr:uid="{00000000-0005-0000-0000-00003A430000}"/>
    <cellStyle name="Normal 2 3 6 5 3 3" xfId="12871" xr:uid="{00000000-0005-0000-0000-00003B430000}"/>
    <cellStyle name="Normal 2 3 6 5 3 3 2" xfId="32923" xr:uid="{00000000-0005-0000-0000-00003C430000}"/>
    <cellStyle name="Normal 2 3 6 5 3 4" xfId="23893" xr:uid="{00000000-0005-0000-0000-00003D430000}"/>
    <cellStyle name="Normal 2 3 6 5 4" xfId="5335" xr:uid="{00000000-0005-0000-0000-00003E430000}"/>
    <cellStyle name="Normal 2 3 6 5 4 2" xfId="14365" xr:uid="{00000000-0005-0000-0000-00003F430000}"/>
    <cellStyle name="Normal 2 3 6 5 4 2 2" xfId="34417" xr:uid="{00000000-0005-0000-0000-000040430000}"/>
    <cellStyle name="Normal 2 3 6 5 4 3" xfId="25387" xr:uid="{00000000-0005-0000-0000-000041430000}"/>
    <cellStyle name="Normal 2 3 6 5 5" xfId="9883" xr:uid="{00000000-0005-0000-0000-000042430000}"/>
    <cellStyle name="Normal 2 3 6 5 5 2" xfId="29935" xr:uid="{00000000-0005-0000-0000-000043430000}"/>
    <cellStyle name="Normal 2 3 6 5 6" xfId="20905" xr:uid="{00000000-0005-0000-0000-000044430000}"/>
    <cellStyle name="Normal 2 3 6 6" xfId="1602" xr:uid="{00000000-0005-0000-0000-000045430000}"/>
    <cellStyle name="Normal 2 3 6 6 2" xfId="6084" xr:uid="{00000000-0005-0000-0000-000046430000}"/>
    <cellStyle name="Normal 2 3 6 6 2 2" xfId="15114" xr:uid="{00000000-0005-0000-0000-000047430000}"/>
    <cellStyle name="Normal 2 3 6 6 2 2 2" xfId="35166" xr:uid="{00000000-0005-0000-0000-000048430000}"/>
    <cellStyle name="Normal 2 3 6 6 2 3" xfId="26136" xr:uid="{00000000-0005-0000-0000-000049430000}"/>
    <cellStyle name="Normal 2 3 6 6 3" xfId="10632" xr:uid="{00000000-0005-0000-0000-00004A430000}"/>
    <cellStyle name="Normal 2 3 6 6 3 2" xfId="30684" xr:uid="{00000000-0005-0000-0000-00004B430000}"/>
    <cellStyle name="Normal 2 3 6 6 4" xfId="21654" xr:uid="{00000000-0005-0000-0000-00004C430000}"/>
    <cellStyle name="Normal 2 3 6 7" xfId="3096" xr:uid="{00000000-0005-0000-0000-00004D430000}"/>
    <cellStyle name="Normal 2 3 6 7 2" xfId="7578" xr:uid="{00000000-0005-0000-0000-00004E430000}"/>
    <cellStyle name="Normal 2 3 6 7 2 2" xfId="16608" xr:uid="{00000000-0005-0000-0000-00004F430000}"/>
    <cellStyle name="Normal 2 3 6 7 2 2 2" xfId="36660" xr:uid="{00000000-0005-0000-0000-000050430000}"/>
    <cellStyle name="Normal 2 3 6 7 2 3" xfId="27630" xr:uid="{00000000-0005-0000-0000-000051430000}"/>
    <cellStyle name="Normal 2 3 6 7 3" xfId="12126" xr:uid="{00000000-0005-0000-0000-000052430000}"/>
    <cellStyle name="Normal 2 3 6 7 3 2" xfId="32178" xr:uid="{00000000-0005-0000-0000-000053430000}"/>
    <cellStyle name="Normal 2 3 6 7 4" xfId="23148" xr:uid="{00000000-0005-0000-0000-000054430000}"/>
    <cellStyle name="Normal 2 3 6 8" xfId="4590" xr:uid="{00000000-0005-0000-0000-000055430000}"/>
    <cellStyle name="Normal 2 3 6 8 2" xfId="13620" xr:uid="{00000000-0005-0000-0000-000056430000}"/>
    <cellStyle name="Normal 2 3 6 8 2 2" xfId="33672" xr:uid="{00000000-0005-0000-0000-000057430000}"/>
    <cellStyle name="Normal 2 3 6 8 3" xfId="24642" xr:uid="{00000000-0005-0000-0000-000058430000}"/>
    <cellStyle name="Normal 2 3 6 9" xfId="9138" xr:uid="{00000000-0005-0000-0000-000059430000}"/>
    <cellStyle name="Normal 2 3 6 9 2" xfId="29190" xr:uid="{00000000-0005-0000-0000-00005A430000}"/>
    <cellStyle name="Normal 2 3 7" xfId="131" xr:uid="{00000000-0005-0000-0000-00005B430000}"/>
    <cellStyle name="Normal 2 3 7 10" xfId="20183" xr:uid="{00000000-0005-0000-0000-00005C430000}"/>
    <cellStyle name="Normal 2 3 7 2" xfId="317" xr:uid="{00000000-0005-0000-0000-00005D430000}"/>
    <cellStyle name="Normal 2 3 7 2 2" xfId="1060" xr:uid="{00000000-0005-0000-0000-00005E430000}"/>
    <cellStyle name="Normal 2 3 7 2 2 2" xfId="2554" xr:uid="{00000000-0005-0000-0000-00005F430000}"/>
    <cellStyle name="Normal 2 3 7 2 2 2 2" xfId="7036" xr:uid="{00000000-0005-0000-0000-000060430000}"/>
    <cellStyle name="Normal 2 3 7 2 2 2 2 2" xfId="16066" xr:uid="{00000000-0005-0000-0000-000061430000}"/>
    <cellStyle name="Normal 2 3 7 2 2 2 2 2 2" xfId="36118" xr:uid="{00000000-0005-0000-0000-000062430000}"/>
    <cellStyle name="Normal 2 3 7 2 2 2 2 3" xfId="27088" xr:uid="{00000000-0005-0000-0000-000063430000}"/>
    <cellStyle name="Normal 2 3 7 2 2 2 3" xfId="11584" xr:uid="{00000000-0005-0000-0000-000064430000}"/>
    <cellStyle name="Normal 2 3 7 2 2 2 3 2" xfId="31636" xr:uid="{00000000-0005-0000-0000-000065430000}"/>
    <cellStyle name="Normal 2 3 7 2 2 2 4" xfId="22606" xr:uid="{00000000-0005-0000-0000-000066430000}"/>
    <cellStyle name="Normal 2 3 7 2 2 3" xfId="4048" xr:uid="{00000000-0005-0000-0000-000067430000}"/>
    <cellStyle name="Normal 2 3 7 2 2 3 2" xfId="8530" xr:uid="{00000000-0005-0000-0000-000068430000}"/>
    <cellStyle name="Normal 2 3 7 2 2 3 2 2" xfId="17560" xr:uid="{00000000-0005-0000-0000-000069430000}"/>
    <cellStyle name="Normal 2 3 7 2 2 3 2 2 2" xfId="37612" xr:uid="{00000000-0005-0000-0000-00006A430000}"/>
    <cellStyle name="Normal 2 3 7 2 2 3 2 3" xfId="28582" xr:uid="{00000000-0005-0000-0000-00006B430000}"/>
    <cellStyle name="Normal 2 3 7 2 2 3 3" xfId="13078" xr:uid="{00000000-0005-0000-0000-00006C430000}"/>
    <cellStyle name="Normal 2 3 7 2 2 3 3 2" xfId="33130" xr:uid="{00000000-0005-0000-0000-00006D430000}"/>
    <cellStyle name="Normal 2 3 7 2 2 3 4" xfId="24100" xr:uid="{00000000-0005-0000-0000-00006E430000}"/>
    <cellStyle name="Normal 2 3 7 2 2 4" xfId="5542" xr:uid="{00000000-0005-0000-0000-00006F430000}"/>
    <cellStyle name="Normal 2 3 7 2 2 4 2" xfId="14572" xr:uid="{00000000-0005-0000-0000-000070430000}"/>
    <cellStyle name="Normal 2 3 7 2 2 4 2 2" xfId="34624" xr:uid="{00000000-0005-0000-0000-000071430000}"/>
    <cellStyle name="Normal 2 3 7 2 2 4 3" xfId="25594" xr:uid="{00000000-0005-0000-0000-000072430000}"/>
    <cellStyle name="Normal 2 3 7 2 2 5" xfId="10090" xr:uid="{00000000-0005-0000-0000-000073430000}"/>
    <cellStyle name="Normal 2 3 7 2 2 5 2" xfId="30142" xr:uid="{00000000-0005-0000-0000-000074430000}"/>
    <cellStyle name="Normal 2 3 7 2 2 6" xfId="21112" xr:uid="{00000000-0005-0000-0000-000075430000}"/>
    <cellStyle name="Normal 2 3 7 2 3" xfId="1811" xr:uid="{00000000-0005-0000-0000-000076430000}"/>
    <cellStyle name="Normal 2 3 7 2 3 2" xfId="6293" xr:uid="{00000000-0005-0000-0000-000077430000}"/>
    <cellStyle name="Normal 2 3 7 2 3 2 2" xfId="15323" xr:uid="{00000000-0005-0000-0000-000078430000}"/>
    <cellStyle name="Normal 2 3 7 2 3 2 2 2" xfId="35375" xr:uid="{00000000-0005-0000-0000-000079430000}"/>
    <cellStyle name="Normal 2 3 7 2 3 2 3" xfId="26345" xr:uid="{00000000-0005-0000-0000-00007A430000}"/>
    <cellStyle name="Normal 2 3 7 2 3 3" xfId="10841" xr:uid="{00000000-0005-0000-0000-00007B430000}"/>
    <cellStyle name="Normal 2 3 7 2 3 3 2" xfId="30893" xr:uid="{00000000-0005-0000-0000-00007C430000}"/>
    <cellStyle name="Normal 2 3 7 2 3 4" xfId="21863" xr:uid="{00000000-0005-0000-0000-00007D430000}"/>
    <cellStyle name="Normal 2 3 7 2 4" xfId="3305" xr:uid="{00000000-0005-0000-0000-00007E430000}"/>
    <cellStyle name="Normal 2 3 7 2 4 2" xfId="7787" xr:uid="{00000000-0005-0000-0000-00007F430000}"/>
    <cellStyle name="Normal 2 3 7 2 4 2 2" xfId="16817" xr:uid="{00000000-0005-0000-0000-000080430000}"/>
    <cellStyle name="Normal 2 3 7 2 4 2 2 2" xfId="36869" xr:uid="{00000000-0005-0000-0000-000081430000}"/>
    <cellStyle name="Normal 2 3 7 2 4 2 3" xfId="27839" xr:uid="{00000000-0005-0000-0000-000082430000}"/>
    <cellStyle name="Normal 2 3 7 2 4 3" xfId="12335" xr:uid="{00000000-0005-0000-0000-000083430000}"/>
    <cellStyle name="Normal 2 3 7 2 4 3 2" xfId="32387" xr:uid="{00000000-0005-0000-0000-000084430000}"/>
    <cellStyle name="Normal 2 3 7 2 4 4" xfId="23357" xr:uid="{00000000-0005-0000-0000-000085430000}"/>
    <cellStyle name="Normal 2 3 7 2 5" xfId="4799" xr:uid="{00000000-0005-0000-0000-000086430000}"/>
    <cellStyle name="Normal 2 3 7 2 5 2" xfId="13829" xr:uid="{00000000-0005-0000-0000-000087430000}"/>
    <cellStyle name="Normal 2 3 7 2 5 2 2" xfId="33881" xr:uid="{00000000-0005-0000-0000-000088430000}"/>
    <cellStyle name="Normal 2 3 7 2 5 3" xfId="24851" xr:uid="{00000000-0005-0000-0000-000089430000}"/>
    <cellStyle name="Normal 2 3 7 2 6" xfId="9347" xr:uid="{00000000-0005-0000-0000-00008A430000}"/>
    <cellStyle name="Normal 2 3 7 2 6 2" xfId="29399" xr:uid="{00000000-0005-0000-0000-00008B430000}"/>
    <cellStyle name="Normal 2 3 7 2 7" xfId="20369" xr:uid="{00000000-0005-0000-0000-00008C430000}"/>
    <cellStyle name="Normal 2 3 7 3" xfId="503" xr:uid="{00000000-0005-0000-0000-00008D430000}"/>
    <cellStyle name="Normal 2 3 7 3 2" xfId="1250" xr:uid="{00000000-0005-0000-0000-00008E430000}"/>
    <cellStyle name="Normal 2 3 7 3 2 2" xfId="2744" xr:uid="{00000000-0005-0000-0000-00008F430000}"/>
    <cellStyle name="Normal 2 3 7 3 2 2 2" xfId="7226" xr:uid="{00000000-0005-0000-0000-000090430000}"/>
    <cellStyle name="Normal 2 3 7 3 2 2 2 2" xfId="16256" xr:uid="{00000000-0005-0000-0000-000091430000}"/>
    <cellStyle name="Normal 2 3 7 3 2 2 2 2 2" xfId="36308" xr:uid="{00000000-0005-0000-0000-000092430000}"/>
    <cellStyle name="Normal 2 3 7 3 2 2 2 3" xfId="27278" xr:uid="{00000000-0005-0000-0000-000093430000}"/>
    <cellStyle name="Normal 2 3 7 3 2 2 3" xfId="11774" xr:uid="{00000000-0005-0000-0000-000094430000}"/>
    <cellStyle name="Normal 2 3 7 3 2 2 3 2" xfId="31826" xr:uid="{00000000-0005-0000-0000-000095430000}"/>
    <cellStyle name="Normal 2 3 7 3 2 2 4" xfId="22796" xr:uid="{00000000-0005-0000-0000-000096430000}"/>
    <cellStyle name="Normal 2 3 7 3 2 3" xfId="4238" xr:uid="{00000000-0005-0000-0000-000097430000}"/>
    <cellStyle name="Normal 2 3 7 3 2 3 2" xfId="8720" xr:uid="{00000000-0005-0000-0000-000098430000}"/>
    <cellStyle name="Normal 2 3 7 3 2 3 2 2" xfId="17750" xr:uid="{00000000-0005-0000-0000-000099430000}"/>
    <cellStyle name="Normal 2 3 7 3 2 3 2 2 2" xfId="37802" xr:uid="{00000000-0005-0000-0000-00009A430000}"/>
    <cellStyle name="Normal 2 3 7 3 2 3 2 3" xfId="28772" xr:uid="{00000000-0005-0000-0000-00009B430000}"/>
    <cellStyle name="Normal 2 3 7 3 2 3 3" xfId="13268" xr:uid="{00000000-0005-0000-0000-00009C430000}"/>
    <cellStyle name="Normal 2 3 7 3 2 3 3 2" xfId="33320" xr:uid="{00000000-0005-0000-0000-00009D430000}"/>
    <cellStyle name="Normal 2 3 7 3 2 3 4" xfId="24290" xr:uid="{00000000-0005-0000-0000-00009E430000}"/>
    <cellStyle name="Normal 2 3 7 3 2 4" xfId="5732" xr:uid="{00000000-0005-0000-0000-00009F430000}"/>
    <cellStyle name="Normal 2 3 7 3 2 4 2" xfId="14762" xr:uid="{00000000-0005-0000-0000-0000A0430000}"/>
    <cellStyle name="Normal 2 3 7 3 2 4 2 2" xfId="34814" xr:uid="{00000000-0005-0000-0000-0000A1430000}"/>
    <cellStyle name="Normal 2 3 7 3 2 4 3" xfId="25784" xr:uid="{00000000-0005-0000-0000-0000A2430000}"/>
    <cellStyle name="Normal 2 3 7 3 2 5" xfId="10280" xr:uid="{00000000-0005-0000-0000-0000A3430000}"/>
    <cellStyle name="Normal 2 3 7 3 2 5 2" xfId="30332" xr:uid="{00000000-0005-0000-0000-0000A4430000}"/>
    <cellStyle name="Normal 2 3 7 3 2 6" xfId="21302" xr:uid="{00000000-0005-0000-0000-0000A5430000}"/>
    <cellStyle name="Normal 2 3 7 3 3" xfId="1997" xr:uid="{00000000-0005-0000-0000-0000A6430000}"/>
    <cellStyle name="Normal 2 3 7 3 3 2" xfId="6479" xr:uid="{00000000-0005-0000-0000-0000A7430000}"/>
    <cellStyle name="Normal 2 3 7 3 3 2 2" xfId="15509" xr:uid="{00000000-0005-0000-0000-0000A8430000}"/>
    <cellStyle name="Normal 2 3 7 3 3 2 2 2" xfId="35561" xr:uid="{00000000-0005-0000-0000-0000A9430000}"/>
    <cellStyle name="Normal 2 3 7 3 3 2 3" xfId="26531" xr:uid="{00000000-0005-0000-0000-0000AA430000}"/>
    <cellStyle name="Normal 2 3 7 3 3 3" xfId="11027" xr:uid="{00000000-0005-0000-0000-0000AB430000}"/>
    <cellStyle name="Normal 2 3 7 3 3 3 2" xfId="31079" xr:uid="{00000000-0005-0000-0000-0000AC430000}"/>
    <cellStyle name="Normal 2 3 7 3 3 4" xfId="22049" xr:uid="{00000000-0005-0000-0000-0000AD430000}"/>
    <cellStyle name="Normal 2 3 7 3 4" xfId="3491" xr:uid="{00000000-0005-0000-0000-0000AE430000}"/>
    <cellStyle name="Normal 2 3 7 3 4 2" xfId="7973" xr:uid="{00000000-0005-0000-0000-0000AF430000}"/>
    <cellStyle name="Normal 2 3 7 3 4 2 2" xfId="17003" xr:uid="{00000000-0005-0000-0000-0000B0430000}"/>
    <cellStyle name="Normal 2 3 7 3 4 2 2 2" xfId="37055" xr:uid="{00000000-0005-0000-0000-0000B1430000}"/>
    <cellStyle name="Normal 2 3 7 3 4 2 3" xfId="28025" xr:uid="{00000000-0005-0000-0000-0000B2430000}"/>
    <cellStyle name="Normal 2 3 7 3 4 3" xfId="12521" xr:uid="{00000000-0005-0000-0000-0000B3430000}"/>
    <cellStyle name="Normal 2 3 7 3 4 3 2" xfId="32573" xr:uid="{00000000-0005-0000-0000-0000B4430000}"/>
    <cellStyle name="Normal 2 3 7 3 4 4" xfId="23543" xr:uid="{00000000-0005-0000-0000-0000B5430000}"/>
    <cellStyle name="Normal 2 3 7 3 5" xfId="4985" xr:uid="{00000000-0005-0000-0000-0000B6430000}"/>
    <cellStyle name="Normal 2 3 7 3 5 2" xfId="14015" xr:uid="{00000000-0005-0000-0000-0000B7430000}"/>
    <cellStyle name="Normal 2 3 7 3 5 2 2" xfId="34067" xr:uid="{00000000-0005-0000-0000-0000B8430000}"/>
    <cellStyle name="Normal 2 3 7 3 5 3" xfId="25037" xr:uid="{00000000-0005-0000-0000-0000B9430000}"/>
    <cellStyle name="Normal 2 3 7 3 6" xfId="9533" xr:uid="{00000000-0005-0000-0000-0000BA430000}"/>
    <cellStyle name="Normal 2 3 7 3 6 2" xfId="29585" xr:uid="{00000000-0005-0000-0000-0000BB430000}"/>
    <cellStyle name="Normal 2 3 7 3 7" xfId="20555" xr:uid="{00000000-0005-0000-0000-0000BC430000}"/>
    <cellStyle name="Normal 2 3 7 4" xfId="689" xr:uid="{00000000-0005-0000-0000-0000BD430000}"/>
    <cellStyle name="Normal 2 3 7 4 2" xfId="1436" xr:uid="{00000000-0005-0000-0000-0000BE430000}"/>
    <cellStyle name="Normal 2 3 7 4 2 2" xfId="2930" xr:uid="{00000000-0005-0000-0000-0000BF430000}"/>
    <cellStyle name="Normal 2 3 7 4 2 2 2" xfId="7412" xr:uid="{00000000-0005-0000-0000-0000C0430000}"/>
    <cellStyle name="Normal 2 3 7 4 2 2 2 2" xfId="16442" xr:uid="{00000000-0005-0000-0000-0000C1430000}"/>
    <cellStyle name="Normal 2 3 7 4 2 2 2 2 2" xfId="36494" xr:uid="{00000000-0005-0000-0000-0000C2430000}"/>
    <cellStyle name="Normal 2 3 7 4 2 2 2 3" xfId="27464" xr:uid="{00000000-0005-0000-0000-0000C3430000}"/>
    <cellStyle name="Normal 2 3 7 4 2 2 3" xfId="11960" xr:uid="{00000000-0005-0000-0000-0000C4430000}"/>
    <cellStyle name="Normal 2 3 7 4 2 2 3 2" xfId="32012" xr:uid="{00000000-0005-0000-0000-0000C5430000}"/>
    <cellStyle name="Normal 2 3 7 4 2 2 4" xfId="22982" xr:uid="{00000000-0005-0000-0000-0000C6430000}"/>
    <cellStyle name="Normal 2 3 7 4 2 3" xfId="4424" xr:uid="{00000000-0005-0000-0000-0000C7430000}"/>
    <cellStyle name="Normal 2 3 7 4 2 3 2" xfId="8906" xr:uid="{00000000-0005-0000-0000-0000C8430000}"/>
    <cellStyle name="Normal 2 3 7 4 2 3 2 2" xfId="17936" xr:uid="{00000000-0005-0000-0000-0000C9430000}"/>
    <cellStyle name="Normal 2 3 7 4 2 3 2 2 2" xfId="37988" xr:uid="{00000000-0005-0000-0000-0000CA430000}"/>
    <cellStyle name="Normal 2 3 7 4 2 3 2 3" xfId="28958" xr:uid="{00000000-0005-0000-0000-0000CB430000}"/>
    <cellStyle name="Normal 2 3 7 4 2 3 3" xfId="13454" xr:uid="{00000000-0005-0000-0000-0000CC430000}"/>
    <cellStyle name="Normal 2 3 7 4 2 3 3 2" xfId="33506" xr:uid="{00000000-0005-0000-0000-0000CD430000}"/>
    <cellStyle name="Normal 2 3 7 4 2 3 4" xfId="24476" xr:uid="{00000000-0005-0000-0000-0000CE430000}"/>
    <cellStyle name="Normal 2 3 7 4 2 4" xfId="5918" xr:uid="{00000000-0005-0000-0000-0000CF430000}"/>
    <cellStyle name="Normal 2 3 7 4 2 4 2" xfId="14948" xr:uid="{00000000-0005-0000-0000-0000D0430000}"/>
    <cellStyle name="Normal 2 3 7 4 2 4 2 2" xfId="35000" xr:uid="{00000000-0005-0000-0000-0000D1430000}"/>
    <cellStyle name="Normal 2 3 7 4 2 4 3" xfId="25970" xr:uid="{00000000-0005-0000-0000-0000D2430000}"/>
    <cellStyle name="Normal 2 3 7 4 2 5" xfId="10466" xr:uid="{00000000-0005-0000-0000-0000D3430000}"/>
    <cellStyle name="Normal 2 3 7 4 2 5 2" xfId="30518" xr:uid="{00000000-0005-0000-0000-0000D4430000}"/>
    <cellStyle name="Normal 2 3 7 4 2 6" xfId="21488" xr:uid="{00000000-0005-0000-0000-0000D5430000}"/>
    <cellStyle name="Normal 2 3 7 4 3" xfId="2183" xr:uid="{00000000-0005-0000-0000-0000D6430000}"/>
    <cellStyle name="Normal 2 3 7 4 3 2" xfId="6665" xr:uid="{00000000-0005-0000-0000-0000D7430000}"/>
    <cellStyle name="Normal 2 3 7 4 3 2 2" xfId="15695" xr:uid="{00000000-0005-0000-0000-0000D8430000}"/>
    <cellStyle name="Normal 2 3 7 4 3 2 2 2" xfId="35747" xr:uid="{00000000-0005-0000-0000-0000D9430000}"/>
    <cellStyle name="Normal 2 3 7 4 3 2 3" xfId="26717" xr:uid="{00000000-0005-0000-0000-0000DA430000}"/>
    <cellStyle name="Normal 2 3 7 4 3 3" xfId="11213" xr:uid="{00000000-0005-0000-0000-0000DB430000}"/>
    <cellStyle name="Normal 2 3 7 4 3 3 2" xfId="31265" xr:uid="{00000000-0005-0000-0000-0000DC430000}"/>
    <cellStyle name="Normal 2 3 7 4 3 4" xfId="22235" xr:uid="{00000000-0005-0000-0000-0000DD430000}"/>
    <cellStyle name="Normal 2 3 7 4 4" xfId="3677" xr:uid="{00000000-0005-0000-0000-0000DE430000}"/>
    <cellStyle name="Normal 2 3 7 4 4 2" xfId="8159" xr:uid="{00000000-0005-0000-0000-0000DF430000}"/>
    <cellStyle name="Normal 2 3 7 4 4 2 2" xfId="17189" xr:uid="{00000000-0005-0000-0000-0000E0430000}"/>
    <cellStyle name="Normal 2 3 7 4 4 2 2 2" xfId="37241" xr:uid="{00000000-0005-0000-0000-0000E1430000}"/>
    <cellStyle name="Normal 2 3 7 4 4 2 3" xfId="28211" xr:uid="{00000000-0005-0000-0000-0000E2430000}"/>
    <cellStyle name="Normal 2 3 7 4 4 3" xfId="12707" xr:uid="{00000000-0005-0000-0000-0000E3430000}"/>
    <cellStyle name="Normal 2 3 7 4 4 3 2" xfId="32759" xr:uid="{00000000-0005-0000-0000-0000E4430000}"/>
    <cellStyle name="Normal 2 3 7 4 4 4" xfId="23729" xr:uid="{00000000-0005-0000-0000-0000E5430000}"/>
    <cellStyle name="Normal 2 3 7 4 5" xfId="5171" xr:uid="{00000000-0005-0000-0000-0000E6430000}"/>
    <cellStyle name="Normal 2 3 7 4 5 2" xfId="14201" xr:uid="{00000000-0005-0000-0000-0000E7430000}"/>
    <cellStyle name="Normal 2 3 7 4 5 2 2" xfId="34253" xr:uid="{00000000-0005-0000-0000-0000E8430000}"/>
    <cellStyle name="Normal 2 3 7 4 5 3" xfId="25223" xr:uid="{00000000-0005-0000-0000-0000E9430000}"/>
    <cellStyle name="Normal 2 3 7 4 6" xfId="9719" xr:uid="{00000000-0005-0000-0000-0000EA430000}"/>
    <cellStyle name="Normal 2 3 7 4 6 2" xfId="29771" xr:uid="{00000000-0005-0000-0000-0000EB430000}"/>
    <cellStyle name="Normal 2 3 7 4 7" xfId="20741" xr:uid="{00000000-0005-0000-0000-0000EC430000}"/>
    <cellStyle name="Normal 2 3 7 5" xfId="876" xr:uid="{00000000-0005-0000-0000-0000ED430000}"/>
    <cellStyle name="Normal 2 3 7 5 2" xfId="2370" xr:uid="{00000000-0005-0000-0000-0000EE430000}"/>
    <cellStyle name="Normal 2 3 7 5 2 2" xfId="6852" xr:uid="{00000000-0005-0000-0000-0000EF430000}"/>
    <cellStyle name="Normal 2 3 7 5 2 2 2" xfId="15882" xr:uid="{00000000-0005-0000-0000-0000F0430000}"/>
    <cellStyle name="Normal 2 3 7 5 2 2 2 2" xfId="35934" xr:uid="{00000000-0005-0000-0000-0000F1430000}"/>
    <cellStyle name="Normal 2 3 7 5 2 2 3" xfId="26904" xr:uid="{00000000-0005-0000-0000-0000F2430000}"/>
    <cellStyle name="Normal 2 3 7 5 2 3" xfId="11400" xr:uid="{00000000-0005-0000-0000-0000F3430000}"/>
    <cellStyle name="Normal 2 3 7 5 2 3 2" xfId="31452" xr:uid="{00000000-0005-0000-0000-0000F4430000}"/>
    <cellStyle name="Normal 2 3 7 5 2 4" xfId="22422" xr:uid="{00000000-0005-0000-0000-0000F5430000}"/>
    <cellStyle name="Normal 2 3 7 5 3" xfId="3864" xr:uid="{00000000-0005-0000-0000-0000F6430000}"/>
    <cellStyle name="Normal 2 3 7 5 3 2" xfId="8346" xr:uid="{00000000-0005-0000-0000-0000F7430000}"/>
    <cellStyle name="Normal 2 3 7 5 3 2 2" xfId="17376" xr:uid="{00000000-0005-0000-0000-0000F8430000}"/>
    <cellStyle name="Normal 2 3 7 5 3 2 2 2" xfId="37428" xr:uid="{00000000-0005-0000-0000-0000F9430000}"/>
    <cellStyle name="Normal 2 3 7 5 3 2 3" xfId="28398" xr:uid="{00000000-0005-0000-0000-0000FA430000}"/>
    <cellStyle name="Normal 2 3 7 5 3 3" xfId="12894" xr:uid="{00000000-0005-0000-0000-0000FB430000}"/>
    <cellStyle name="Normal 2 3 7 5 3 3 2" xfId="32946" xr:uid="{00000000-0005-0000-0000-0000FC430000}"/>
    <cellStyle name="Normal 2 3 7 5 3 4" xfId="23916" xr:uid="{00000000-0005-0000-0000-0000FD430000}"/>
    <cellStyle name="Normal 2 3 7 5 4" xfId="5358" xr:uid="{00000000-0005-0000-0000-0000FE430000}"/>
    <cellStyle name="Normal 2 3 7 5 4 2" xfId="14388" xr:uid="{00000000-0005-0000-0000-0000FF430000}"/>
    <cellStyle name="Normal 2 3 7 5 4 2 2" xfId="34440" xr:uid="{00000000-0005-0000-0000-000000440000}"/>
    <cellStyle name="Normal 2 3 7 5 4 3" xfId="25410" xr:uid="{00000000-0005-0000-0000-000001440000}"/>
    <cellStyle name="Normal 2 3 7 5 5" xfId="9906" xr:uid="{00000000-0005-0000-0000-000002440000}"/>
    <cellStyle name="Normal 2 3 7 5 5 2" xfId="29958" xr:uid="{00000000-0005-0000-0000-000003440000}"/>
    <cellStyle name="Normal 2 3 7 5 6" xfId="20928" xr:uid="{00000000-0005-0000-0000-000004440000}"/>
    <cellStyle name="Normal 2 3 7 6" xfId="1625" xr:uid="{00000000-0005-0000-0000-000005440000}"/>
    <cellStyle name="Normal 2 3 7 6 2" xfId="6107" xr:uid="{00000000-0005-0000-0000-000006440000}"/>
    <cellStyle name="Normal 2 3 7 6 2 2" xfId="15137" xr:uid="{00000000-0005-0000-0000-000007440000}"/>
    <cellStyle name="Normal 2 3 7 6 2 2 2" xfId="35189" xr:uid="{00000000-0005-0000-0000-000008440000}"/>
    <cellStyle name="Normal 2 3 7 6 2 3" xfId="26159" xr:uid="{00000000-0005-0000-0000-000009440000}"/>
    <cellStyle name="Normal 2 3 7 6 3" xfId="10655" xr:uid="{00000000-0005-0000-0000-00000A440000}"/>
    <cellStyle name="Normal 2 3 7 6 3 2" xfId="30707" xr:uid="{00000000-0005-0000-0000-00000B440000}"/>
    <cellStyle name="Normal 2 3 7 6 4" xfId="21677" xr:uid="{00000000-0005-0000-0000-00000C440000}"/>
    <cellStyle name="Normal 2 3 7 7" xfId="3119" xr:uid="{00000000-0005-0000-0000-00000D440000}"/>
    <cellStyle name="Normal 2 3 7 7 2" xfId="7601" xr:uid="{00000000-0005-0000-0000-00000E440000}"/>
    <cellStyle name="Normal 2 3 7 7 2 2" xfId="16631" xr:uid="{00000000-0005-0000-0000-00000F440000}"/>
    <cellStyle name="Normal 2 3 7 7 2 2 2" xfId="36683" xr:uid="{00000000-0005-0000-0000-000010440000}"/>
    <cellStyle name="Normal 2 3 7 7 2 3" xfId="27653" xr:uid="{00000000-0005-0000-0000-000011440000}"/>
    <cellStyle name="Normal 2 3 7 7 3" xfId="12149" xr:uid="{00000000-0005-0000-0000-000012440000}"/>
    <cellStyle name="Normal 2 3 7 7 3 2" xfId="32201" xr:uid="{00000000-0005-0000-0000-000013440000}"/>
    <cellStyle name="Normal 2 3 7 7 4" xfId="23171" xr:uid="{00000000-0005-0000-0000-000014440000}"/>
    <cellStyle name="Normal 2 3 7 8" xfId="4613" xr:uid="{00000000-0005-0000-0000-000015440000}"/>
    <cellStyle name="Normal 2 3 7 8 2" xfId="13643" xr:uid="{00000000-0005-0000-0000-000016440000}"/>
    <cellStyle name="Normal 2 3 7 8 2 2" xfId="33695" xr:uid="{00000000-0005-0000-0000-000017440000}"/>
    <cellStyle name="Normal 2 3 7 8 3" xfId="24665" xr:uid="{00000000-0005-0000-0000-000018440000}"/>
    <cellStyle name="Normal 2 3 7 9" xfId="9161" xr:uid="{00000000-0005-0000-0000-000019440000}"/>
    <cellStyle name="Normal 2 3 7 9 2" xfId="29213" xr:uid="{00000000-0005-0000-0000-00001A440000}"/>
    <cellStyle name="Normal 2 3 8" xfId="154" xr:uid="{00000000-0005-0000-0000-00001B440000}"/>
    <cellStyle name="Normal 2 3 8 10" xfId="20206" xr:uid="{00000000-0005-0000-0000-00001C440000}"/>
    <cellStyle name="Normal 2 3 8 2" xfId="340" xr:uid="{00000000-0005-0000-0000-00001D440000}"/>
    <cellStyle name="Normal 2 3 8 2 2" xfId="1083" xr:uid="{00000000-0005-0000-0000-00001E440000}"/>
    <cellStyle name="Normal 2 3 8 2 2 2" xfId="2577" xr:uid="{00000000-0005-0000-0000-00001F440000}"/>
    <cellStyle name="Normal 2 3 8 2 2 2 2" xfId="7059" xr:uid="{00000000-0005-0000-0000-000020440000}"/>
    <cellStyle name="Normal 2 3 8 2 2 2 2 2" xfId="16089" xr:uid="{00000000-0005-0000-0000-000021440000}"/>
    <cellStyle name="Normal 2 3 8 2 2 2 2 2 2" xfId="36141" xr:uid="{00000000-0005-0000-0000-000022440000}"/>
    <cellStyle name="Normal 2 3 8 2 2 2 2 3" xfId="27111" xr:uid="{00000000-0005-0000-0000-000023440000}"/>
    <cellStyle name="Normal 2 3 8 2 2 2 3" xfId="11607" xr:uid="{00000000-0005-0000-0000-000024440000}"/>
    <cellStyle name="Normal 2 3 8 2 2 2 3 2" xfId="31659" xr:uid="{00000000-0005-0000-0000-000025440000}"/>
    <cellStyle name="Normal 2 3 8 2 2 2 4" xfId="22629" xr:uid="{00000000-0005-0000-0000-000026440000}"/>
    <cellStyle name="Normal 2 3 8 2 2 3" xfId="4071" xr:uid="{00000000-0005-0000-0000-000027440000}"/>
    <cellStyle name="Normal 2 3 8 2 2 3 2" xfId="8553" xr:uid="{00000000-0005-0000-0000-000028440000}"/>
    <cellStyle name="Normal 2 3 8 2 2 3 2 2" xfId="17583" xr:uid="{00000000-0005-0000-0000-000029440000}"/>
    <cellStyle name="Normal 2 3 8 2 2 3 2 2 2" xfId="37635" xr:uid="{00000000-0005-0000-0000-00002A440000}"/>
    <cellStyle name="Normal 2 3 8 2 2 3 2 3" xfId="28605" xr:uid="{00000000-0005-0000-0000-00002B440000}"/>
    <cellStyle name="Normal 2 3 8 2 2 3 3" xfId="13101" xr:uid="{00000000-0005-0000-0000-00002C440000}"/>
    <cellStyle name="Normal 2 3 8 2 2 3 3 2" xfId="33153" xr:uid="{00000000-0005-0000-0000-00002D440000}"/>
    <cellStyle name="Normal 2 3 8 2 2 3 4" xfId="24123" xr:uid="{00000000-0005-0000-0000-00002E440000}"/>
    <cellStyle name="Normal 2 3 8 2 2 4" xfId="5565" xr:uid="{00000000-0005-0000-0000-00002F440000}"/>
    <cellStyle name="Normal 2 3 8 2 2 4 2" xfId="14595" xr:uid="{00000000-0005-0000-0000-000030440000}"/>
    <cellStyle name="Normal 2 3 8 2 2 4 2 2" xfId="34647" xr:uid="{00000000-0005-0000-0000-000031440000}"/>
    <cellStyle name="Normal 2 3 8 2 2 4 3" xfId="25617" xr:uid="{00000000-0005-0000-0000-000032440000}"/>
    <cellStyle name="Normal 2 3 8 2 2 5" xfId="10113" xr:uid="{00000000-0005-0000-0000-000033440000}"/>
    <cellStyle name="Normal 2 3 8 2 2 5 2" xfId="30165" xr:uid="{00000000-0005-0000-0000-000034440000}"/>
    <cellStyle name="Normal 2 3 8 2 2 6" xfId="21135" xr:uid="{00000000-0005-0000-0000-000035440000}"/>
    <cellStyle name="Normal 2 3 8 2 3" xfId="1834" xr:uid="{00000000-0005-0000-0000-000036440000}"/>
    <cellStyle name="Normal 2 3 8 2 3 2" xfId="6316" xr:uid="{00000000-0005-0000-0000-000037440000}"/>
    <cellStyle name="Normal 2 3 8 2 3 2 2" xfId="15346" xr:uid="{00000000-0005-0000-0000-000038440000}"/>
    <cellStyle name="Normal 2 3 8 2 3 2 2 2" xfId="35398" xr:uid="{00000000-0005-0000-0000-000039440000}"/>
    <cellStyle name="Normal 2 3 8 2 3 2 3" xfId="26368" xr:uid="{00000000-0005-0000-0000-00003A440000}"/>
    <cellStyle name="Normal 2 3 8 2 3 3" xfId="10864" xr:uid="{00000000-0005-0000-0000-00003B440000}"/>
    <cellStyle name="Normal 2 3 8 2 3 3 2" xfId="30916" xr:uid="{00000000-0005-0000-0000-00003C440000}"/>
    <cellStyle name="Normal 2 3 8 2 3 4" xfId="21886" xr:uid="{00000000-0005-0000-0000-00003D440000}"/>
    <cellStyle name="Normal 2 3 8 2 4" xfId="3328" xr:uid="{00000000-0005-0000-0000-00003E440000}"/>
    <cellStyle name="Normal 2 3 8 2 4 2" xfId="7810" xr:uid="{00000000-0005-0000-0000-00003F440000}"/>
    <cellStyle name="Normal 2 3 8 2 4 2 2" xfId="16840" xr:uid="{00000000-0005-0000-0000-000040440000}"/>
    <cellStyle name="Normal 2 3 8 2 4 2 2 2" xfId="36892" xr:uid="{00000000-0005-0000-0000-000041440000}"/>
    <cellStyle name="Normal 2 3 8 2 4 2 3" xfId="27862" xr:uid="{00000000-0005-0000-0000-000042440000}"/>
    <cellStyle name="Normal 2 3 8 2 4 3" xfId="12358" xr:uid="{00000000-0005-0000-0000-000043440000}"/>
    <cellStyle name="Normal 2 3 8 2 4 3 2" xfId="32410" xr:uid="{00000000-0005-0000-0000-000044440000}"/>
    <cellStyle name="Normal 2 3 8 2 4 4" xfId="23380" xr:uid="{00000000-0005-0000-0000-000045440000}"/>
    <cellStyle name="Normal 2 3 8 2 5" xfId="4822" xr:uid="{00000000-0005-0000-0000-000046440000}"/>
    <cellStyle name="Normal 2 3 8 2 5 2" xfId="13852" xr:uid="{00000000-0005-0000-0000-000047440000}"/>
    <cellStyle name="Normal 2 3 8 2 5 2 2" xfId="33904" xr:uid="{00000000-0005-0000-0000-000048440000}"/>
    <cellStyle name="Normal 2 3 8 2 5 3" xfId="24874" xr:uid="{00000000-0005-0000-0000-000049440000}"/>
    <cellStyle name="Normal 2 3 8 2 6" xfId="9370" xr:uid="{00000000-0005-0000-0000-00004A440000}"/>
    <cellStyle name="Normal 2 3 8 2 6 2" xfId="29422" xr:uid="{00000000-0005-0000-0000-00004B440000}"/>
    <cellStyle name="Normal 2 3 8 2 7" xfId="20392" xr:uid="{00000000-0005-0000-0000-00004C440000}"/>
    <cellStyle name="Normal 2 3 8 3" xfId="526" xr:uid="{00000000-0005-0000-0000-00004D440000}"/>
    <cellStyle name="Normal 2 3 8 3 2" xfId="1273" xr:uid="{00000000-0005-0000-0000-00004E440000}"/>
    <cellStyle name="Normal 2 3 8 3 2 2" xfId="2767" xr:uid="{00000000-0005-0000-0000-00004F440000}"/>
    <cellStyle name="Normal 2 3 8 3 2 2 2" xfId="7249" xr:uid="{00000000-0005-0000-0000-000050440000}"/>
    <cellStyle name="Normal 2 3 8 3 2 2 2 2" xfId="16279" xr:uid="{00000000-0005-0000-0000-000051440000}"/>
    <cellStyle name="Normal 2 3 8 3 2 2 2 2 2" xfId="36331" xr:uid="{00000000-0005-0000-0000-000052440000}"/>
    <cellStyle name="Normal 2 3 8 3 2 2 2 3" xfId="27301" xr:uid="{00000000-0005-0000-0000-000053440000}"/>
    <cellStyle name="Normal 2 3 8 3 2 2 3" xfId="11797" xr:uid="{00000000-0005-0000-0000-000054440000}"/>
    <cellStyle name="Normal 2 3 8 3 2 2 3 2" xfId="31849" xr:uid="{00000000-0005-0000-0000-000055440000}"/>
    <cellStyle name="Normal 2 3 8 3 2 2 4" xfId="22819" xr:uid="{00000000-0005-0000-0000-000056440000}"/>
    <cellStyle name="Normal 2 3 8 3 2 3" xfId="4261" xr:uid="{00000000-0005-0000-0000-000057440000}"/>
    <cellStyle name="Normal 2 3 8 3 2 3 2" xfId="8743" xr:uid="{00000000-0005-0000-0000-000058440000}"/>
    <cellStyle name="Normal 2 3 8 3 2 3 2 2" xfId="17773" xr:uid="{00000000-0005-0000-0000-000059440000}"/>
    <cellStyle name="Normal 2 3 8 3 2 3 2 2 2" xfId="37825" xr:uid="{00000000-0005-0000-0000-00005A440000}"/>
    <cellStyle name="Normal 2 3 8 3 2 3 2 3" xfId="28795" xr:uid="{00000000-0005-0000-0000-00005B440000}"/>
    <cellStyle name="Normal 2 3 8 3 2 3 3" xfId="13291" xr:uid="{00000000-0005-0000-0000-00005C440000}"/>
    <cellStyle name="Normal 2 3 8 3 2 3 3 2" xfId="33343" xr:uid="{00000000-0005-0000-0000-00005D440000}"/>
    <cellStyle name="Normal 2 3 8 3 2 3 4" xfId="24313" xr:uid="{00000000-0005-0000-0000-00005E440000}"/>
    <cellStyle name="Normal 2 3 8 3 2 4" xfId="5755" xr:uid="{00000000-0005-0000-0000-00005F440000}"/>
    <cellStyle name="Normal 2 3 8 3 2 4 2" xfId="14785" xr:uid="{00000000-0005-0000-0000-000060440000}"/>
    <cellStyle name="Normal 2 3 8 3 2 4 2 2" xfId="34837" xr:uid="{00000000-0005-0000-0000-000061440000}"/>
    <cellStyle name="Normal 2 3 8 3 2 4 3" xfId="25807" xr:uid="{00000000-0005-0000-0000-000062440000}"/>
    <cellStyle name="Normal 2 3 8 3 2 5" xfId="10303" xr:uid="{00000000-0005-0000-0000-000063440000}"/>
    <cellStyle name="Normal 2 3 8 3 2 5 2" xfId="30355" xr:uid="{00000000-0005-0000-0000-000064440000}"/>
    <cellStyle name="Normal 2 3 8 3 2 6" xfId="21325" xr:uid="{00000000-0005-0000-0000-000065440000}"/>
    <cellStyle name="Normal 2 3 8 3 3" xfId="2020" xr:uid="{00000000-0005-0000-0000-000066440000}"/>
    <cellStyle name="Normal 2 3 8 3 3 2" xfId="6502" xr:uid="{00000000-0005-0000-0000-000067440000}"/>
    <cellStyle name="Normal 2 3 8 3 3 2 2" xfId="15532" xr:uid="{00000000-0005-0000-0000-000068440000}"/>
    <cellStyle name="Normal 2 3 8 3 3 2 2 2" xfId="35584" xr:uid="{00000000-0005-0000-0000-000069440000}"/>
    <cellStyle name="Normal 2 3 8 3 3 2 3" xfId="26554" xr:uid="{00000000-0005-0000-0000-00006A440000}"/>
    <cellStyle name="Normal 2 3 8 3 3 3" xfId="11050" xr:uid="{00000000-0005-0000-0000-00006B440000}"/>
    <cellStyle name="Normal 2 3 8 3 3 3 2" xfId="31102" xr:uid="{00000000-0005-0000-0000-00006C440000}"/>
    <cellStyle name="Normal 2 3 8 3 3 4" xfId="22072" xr:uid="{00000000-0005-0000-0000-00006D440000}"/>
    <cellStyle name="Normal 2 3 8 3 4" xfId="3514" xr:uid="{00000000-0005-0000-0000-00006E440000}"/>
    <cellStyle name="Normal 2 3 8 3 4 2" xfId="7996" xr:uid="{00000000-0005-0000-0000-00006F440000}"/>
    <cellStyle name="Normal 2 3 8 3 4 2 2" xfId="17026" xr:uid="{00000000-0005-0000-0000-000070440000}"/>
    <cellStyle name="Normal 2 3 8 3 4 2 2 2" xfId="37078" xr:uid="{00000000-0005-0000-0000-000071440000}"/>
    <cellStyle name="Normal 2 3 8 3 4 2 3" xfId="28048" xr:uid="{00000000-0005-0000-0000-000072440000}"/>
    <cellStyle name="Normal 2 3 8 3 4 3" xfId="12544" xr:uid="{00000000-0005-0000-0000-000073440000}"/>
    <cellStyle name="Normal 2 3 8 3 4 3 2" xfId="32596" xr:uid="{00000000-0005-0000-0000-000074440000}"/>
    <cellStyle name="Normal 2 3 8 3 4 4" xfId="23566" xr:uid="{00000000-0005-0000-0000-000075440000}"/>
    <cellStyle name="Normal 2 3 8 3 5" xfId="5008" xr:uid="{00000000-0005-0000-0000-000076440000}"/>
    <cellStyle name="Normal 2 3 8 3 5 2" xfId="14038" xr:uid="{00000000-0005-0000-0000-000077440000}"/>
    <cellStyle name="Normal 2 3 8 3 5 2 2" xfId="34090" xr:uid="{00000000-0005-0000-0000-000078440000}"/>
    <cellStyle name="Normal 2 3 8 3 5 3" xfId="25060" xr:uid="{00000000-0005-0000-0000-000079440000}"/>
    <cellStyle name="Normal 2 3 8 3 6" xfId="9556" xr:uid="{00000000-0005-0000-0000-00007A440000}"/>
    <cellStyle name="Normal 2 3 8 3 6 2" xfId="29608" xr:uid="{00000000-0005-0000-0000-00007B440000}"/>
    <cellStyle name="Normal 2 3 8 3 7" xfId="20578" xr:uid="{00000000-0005-0000-0000-00007C440000}"/>
    <cellStyle name="Normal 2 3 8 4" xfId="712" xr:uid="{00000000-0005-0000-0000-00007D440000}"/>
    <cellStyle name="Normal 2 3 8 4 2" xfId="1459" xr:uid="{00000000-0005-0000-0000-00007E440000}"/>
    <cellStyle name="Normal 2 3 8 4 2 2" xfId="2953" xr:uid="{00000000-0005-0000-0000-00007F440000}"/>
    <cellStyle name="Normal 2 3 8 4 2 2 2" xfId="7435" xr:uid="{00000000-0005-0000-0000-000080440000}"/>
    <cellStyle name="Normal 2 3 8 4 2 2 2 2" xfId="16465" xr:uid="{00000000-0005-0000-0000-000081440000}"/>
    <cellStyle name="Normal 2 3 8 4 2 2 2 2 2" xfId="36517" xr:uid="{00000000-0005-0000-0000-000082440000}"/>
    <cellStyle name="Normal 2 3 8 4 2 2 2 3" xfId="27487" xr:uid="{00000000-0005-0000-0000-000083440000}"/>
    <cellStyle name="Normal 2 3 8 4 2 2 3" xfId="11983" xr:uid="{00000000-0005-0000-0000-000084440000}"/>
    <cellStyle name="Normal 2 3 8 4 2 2 3 2" xfId="32035" xr:uid="{00000000-0005-0000-0000-000085440000}"/>
    <cellStyle name="Normal 2 3 8 4 2 2 4" xfId="23005" xr:uid="{00000000-0005-0000-0000-000086440000}"/>
    <cellStyle name="Normal 2 3 8 4 2 3" xfId="4447" xr:uid="{00000000-0005-0000-0000-000087440000}"/>
    <cellStyle name="Normal 2 3 8 4 2 3 2" xfId="8929" xr:uid="{00000000-0005-0000-0000-000088440000}"/>
    <cellStyle name="Normal 2 3 8 4 2 3 2 2" xfId="17959" xr:uid="{00000000-0005-0000-0000-000089440000}"/>
    <cellStyle name="Normal 2 3 8 4 2 3 2 2 2" xfId="38011" xr:uid="{00000000-0005-0000-0000-00008A440000}"/>
    <cellStyle name="Normal 2 3 8 4 2 3 2 3" xfId="28981" xr:uid="{00000000-0005-0000-0000-00008B440000}"/>
    <cellStyle name="Normal 2 3 8 4 2 3 3" xfId="13477" xr:uid="{00000000-0005-0000-0000-00008C440000}"/>
    <cellStyle name="Normal 2 3 8 4 2 3 3 2" xfId="33529" xr:uid="{00000000-0005-0000-0000-00008D440000}"/>
    <cellStyle name="Normal 2 3 8 4 2 3 4" xfId="24499" xr:uid="{00000000-0005-0000-0000-00008E440000}"/>
    <cellStyle name="Normal 2 3 8 4 2 4" xfId="5941" xr:uid="{00000000-0005-0000-0000-00008F440000}"/>
    <cellStyle name="Normal 2 3 8 4 2 4 2" xfId="14971" xr:uid="{00000000-0005-0000-0000-000090440000}"/>
    <cellStyle name="Normal 2 3 8 4 2 4 2 2" xfId="35023" xr:uid="{00000000-0005-0000-0000-000091440000}"/>
    <cellStyle name="Normal 2 3 8 4 2 4 3" xfId="25993" xr:uid="{00000000-0005-0000-0000-000092440000}"/>
    <cellStyle name="Normal 2 3 8 4 2 5" xfId="10489" xr:uid="{00000000-0005-0000-0000-000093440000}"/>
    <cellStyle name="Normal 2 3 8 4 2 5 2" xfId="30541" xr:uid="{00000000-0005-0000-0000-000094440000}"/>
    <cellStyle name="Normal 2 3 8 4 2 6" xfId="21511" xr:uid="{00000000-0005-0000-0000-000095440000}"/>
    <cellStyle name="Normal 2 3 8 4 3" xfId="2206" xr:uid="{00000000-0005-0000-0000-000096440000}"/>
    <cellStyle name="Normal 2 3 8 4 3 2" xfId="6688" xr:uid="{00000000-0005-0000-0000-000097440000}"/>
    <cellStyle name="Normal 2 3 8 4 3 2 2" xfId="15718" xr:uid="{00000000-0005-0000-0000-000098440000}"/>
    <cellStyle name="Normal 2 3 8 4 3 2 2 2" xfId="35770" xr:uid="{00000000-0005-0000-0000-000099440000}"/>
    <cellStyle name="Normal 2 3 8 4 3 2 3" xfId="26740" xr:uid="{00000000-0005-0000-0000-00009A440000}"/>
    <cellStyle name="Normal 2 3 8 4 3 3" xfId="11236" xr:uid="{00000000-0005-0000-0000-00009B440000}"/>
    <cellStyle name="Normal 2 3 8 4 3 3 2" xfId="31288" xr:uid="{00000000-0005-0000-0000-00009C440000}"/>
    <cellStyle name="Normal 2 3 8 4 3 4" xfId="22258" xr:uid="{00000000-0005-0000-0000-00009D440000}"/>
    <cellStyle name="Normal 2 3 8 4 4" xfId="3700" xr:uid="{00000000-0005-0000-0000-00009E440000}"/>
    <cellStyle name="Normal 2 3 8 4 4 2" xfId="8182" xr:uid="{00000000-0005-0000-0000-00009F440000}"/>
    <cellStyle name="Normal 2 3 8 4 4 2 2" xfId="17212" xr:uid="{00000000-0005-0000-0000-0000A0440000}"/>
    <cellStyle name="Normal 2 3 8 4 4 2 2 2" xfId="37264" xr:uid="{00000000-0005-0000-0000-0000A1440000}"/>
    <cellStyle name="Normal 2 3 8 4 4 2 3" xfId="28234" xr:uid="{00000000-0005-0000-0000-0000A2440000}"/>
    <cellStyle name="Normal 2 3 8 4 4 3" xfId="12730" xr:uid="{00000000-0005-0000-0000-0000A3440000}"/>
    <cellStyle name="Normal 2 3 8 4 4 3 2" xfId="32782" xr:uid="{00000000-0005-0000-0000-0000A4440000}"/>
    <cellStyle name="Normal 2 3 8 4 4 4" xfId="23752" xr:uid="{00000000-0005-0000-0000-0000A5440000}"/>
    <cellStyle name="Normal 2 3 8 4 5" xfId="5194" xr:uid="{00000000-0005-0000-0000-0000A6440000}"/>
    <cellStyle name="Normal 2 3 8 4 5 2" xfId="14224" xr:uid="{00000000-0005-0000-0000-0000A7440000}"/>
    <cellStyle name="Normal 2 3 8 4 5 2 2" xfId="34276" xr:uid="{00000000-0005-0000-0000-0000A8440000}"/>
    <cellStyle name="Normal 2 3 8 4 5 3" xfId="25246" xr:uid="{00000000-0005-0000-0000-0000A9440000}"/>
    <cellStyle name="Normal 2 3 8 4 6" xfId="9742" xr:uid="{00000000-0005-0000-0000-0000AA440000}"/>
    <cellStyle name="Normal 2 3 8 4 6 2" xfId="29794" xr:uid="{00000000-0005-0000-0000-0000AB440000}"/>
    <cellStyle name="Normal 2 3 8 4 7" xfId="20764" xr:uid="{00000000-0005-0000-0000-0000AC440000}"/>
    <cellStyle name="Normal 2 3 8 5" xfId="899" xr:uid="{00000000-0005-0000-0000-0000AD440000}"/>
    <cellStyle name="Normal 2 3 8 5 2" xfId="2393" xr:uid="{00000000-0005-0000-0000-0000AE440000}"/>
    <cellStyle name="Normal 2 3 8 5 2 2" xfId="6875" xr:uid="{00000000-0005-0000-0000-0000AF440000}"/>
    <cellStyle name="Normal 2 3 8 5 2 2 2" xfId="15905" xr:uid="{00000000-0005-0000-0000-0000B0440000}"/>
    <cellStyle name="Normal 2 3 8 5 2 2 2 2" xfId="35957" xr:uid="{00000000-0005-0000-0000-0000B1440000}"/>
    <cellStyle name="Normal 2 3 8 5 2 2 3" xfId="26927" xr:uid="{00000000-0005-0000-0000-0000B2440000}"/>
    <cellStyle name="Normal 2 3 8 5 2 3" xfId="11423" xr:uid="{00000000-0005-0000-0000-0000B3440000}"/>
    <cellStyle name="Normal 2 3 8 5 2 3 2" xfId="31475" xr:uid="{00000000-0005-0000-0000-0000B4440000}"/>
    <cellStyle name="Normal 2 3 8 5 2 4" xfId="22445" xr:uid="{00000000-0005-0000-0000-0000B5440000}"/>
    <cellStyle name="Normal 2 3 8 5 3" xfId="3887" xr:uid="{00000000-0005-0000-0000-0000B6440000}"/>
    <cellStyle name="Normal 2 3 8 5 3 2" xfId="8369" xr:uid="{00000000-0005-0000-0000-0000B7440000}"/>
    <cellStyle name="Normal 2 3 8 5 3 2 2" xfId="17399" xr:uid="{00000000-0005-0000-0000-0000B8440000}"/>
    <cellStyle name="Normal 2 3 8 5 3 2 2 2" xfId="37451" xr:uid="{00000000-0005-0000-0000-0000B9440000}"/>
    <cellStyle name="Normal 2 3 8 5 3 2 3" xfId="28421" xr:uid="{00000000-0005-0000-0000-0000BA440000}"/>
    <cellStyle name="Normal 2 3 8 5 3 3" xfId="12917" xr:uid="{00000000-0005-0000-0000-0000BB440000}"/>
    <cellStyle name="Normal 2 3 8 5 3 3 2" xfId="32969" xr:uid="{00000000-0005-0000-0000-0000BC440000}"/>
    <cellStyle name="Normal 2 3 8 5 3 4" xfId="23939" xr:uid="{00000000-0005-0000-0000-0000BD440000}"/>
    <cellStyle name="Normal 2 3 8 5 4" xfId="5381" xr:uid="{00000000-0005-0000-0000-0000BE440000}"/>
    <cellStyle name="Normal 2 3 8 5 4 2" xfId="14411" xr:uid="{00000000-0005-0000-0000-0000BF440000}"/>
    <cellStyle name="Normal 2 3 8 5 4 2 2" xfId="34463" xr:uid="{00000000-0005-0000-0000-0000C0440000}"/>
    <cellStyle name="Normal 2 3 8 5 4 3" xfId="25433" xr:uid="{00000000-0005-0000-0000-0000C1440000}"/>
    <cellStyle name="Normal 2 3 8 5 5" xfId="9929" xr:uid="{00000000-0005-0000-0000-0000C2440000}"/>
    <cellStyle name="Normal 2 3 8 5 5 2" xfId="29981" xr:uid="{00000000-0005-0000-0000-0000C3440000}"/>
    <cellStyle name="Normal 2 3 8 5 6" xfId="20951" xr:uid="{00000000-0005-0000-0000-0000C4440000}"/>
    <cellStyle name="Normal 2 3 8 6" xfId="1648" xr:uid="{00000000-0005-0000-0000-0000C5440000}"/>
    <cellStyle name="Normal 2 3 8 6 2" xfId="6130" xr:uid="{00000000-0005-0000-0000-0000C6440000}"/>
    <cellStyle name="Normal 2 3 8 6 2 2" xfId="15160" xr:uid="{00000000-0005-0000-0000-0000C7440000}"/>
    <cellStyle name="Normal 2 3 8 6 2 2 2" xfId="35212" xr:uid="{00000000-0005-0000-0000-0000C8440000}"/>
    <cellStyle name="Normal 2 3 8 6 2 3" xfId="26182" xr:uid="{00000000-0005-0000-0000-0000C9440000}"/>
    <cellStyle name="Normal 2 3 8 6 3" xfId="10678" xr:uid="{00000000-0005-0000-0000-0000CA440000}"/>
    <cellStyle name="Normal 2 3 8 6 3 2" xfId="30730" xr:uid="{00000000-0005-0000-0000-0000CB440000}"/>
    <cellStyle name="Normal 2 3 8 6 4" xfId="21700" xr:uid="{00000000-0005-0000-0000-0000CC440000}"/>
    <cellStyle name="Normal 2 3 8 7" xfId="3142" xr:uid="{00000000-0005-0000-0000-0000CD440000}"/>
    <cellStyle name="Normal 2 3 8 7 2" xfId="7624" xr:uid="{00000000-0005-0000-0000-0000CE440000}"/>
    <cellStyle name="Normal 2 3 8 7 2 2" xfId="16654" xr:uid="{00000000-0005-0000-0000-0000CF440000}"/>
    <cellStyle name="Normal 2 3 8 7 2 2 2" xfId="36706" xr:uid="{00000000-0005-0000-0000-0000D0440000}"/>
    <cellStyle name="Normal 2 3 8 7 2 3" xfId="27676" xr:uid="{00000000-0005-0000-0000-0000D1440000}"/>
    <cellStyle name="Normal 2 3 8 7 3" xfId="12172" xr:uid="{00000000-0005-0000-0000-0000D2440000}"/>
    <cellStyle name="Normal 2 3 8 7 3 2" xfId="32224" xr:uid="{00000000-0005-0000-0000-0000D3440000}"/>
    <cellStyle name="Normal 2 3 8 7 4" xfId="23194" xr:uid="{00000000-0005-0000-0000-0000D4440000}"/>
    <cellStyle name="Normal 2 3 8 8" xfId="4636" xr:uid="{00000000-0005-0000-0000-0000D5440000}"/>
    <cellStyle name="Normal 2 3 8 8 2" xfId="13666" xr:uid="{00000000-0005-0000-0000-0000D6440000}"/>
    <cellStyle name="Normal 2 3 8 8 2 2" xfId="33718" xr:uid="{00000000-0005-0000-0000-0000D7440000}"/>
    <cellStyle name="Normal 2 3 8 8 3" xfId="24688" xr:uid="{00000000-0005-0000-0000-0000D8440000}"/>
    <cellStyle name="Normal 2 3 8 9" xfId="9184" xr:uid="{00000000-0005-0000-0000-0000D9440000}"/>
    <cellStyle name="Normal 2 3 8 9 2" xfId="29236" xr:uid="{00000000-0005-0000-0000-0000DA440000}"/>
    <cellStyle name="Normal 2 3 9" xfId="177" xr:uid="{00000000-0005-0000-0000-0000DB440000}"/>
    <cellStyle name="Normal 2 3 9 10" xfId="20229" xr:uid="{00000000-0005-0000-0000-0000DC440000}"/>
    <cellStyle name="Normal 2 3 9 2" xfId="363" xr:uid="{00000000-0005-0000-0000-0000DD440000}"/>
    <cellStyle name="Normal 2 3 9 2 2" xfId="1106" xr:uid="{00000000-0005-0000-0000-0000DE440000}"/>
    <cellStyle name="Normal 2 3 9 2 2 2" xfId="2600" xr:uid="{00000000-0005-0000-0000-0000DF440000}"/>
    <cellStyle name="Normal 2 3 9 2 2 2 2" xfId="7082" xr:uid="{00000000-0005-0000-0000-0000E0440000}"/>
    <cellStyle name="Normal 2 3 9 2 2 2 2 2" xfId="16112" xr:uid="{00000000-0005-0000-0000-0000E1440000}"/>
    <cellStyle name="Normal 2 3 9 2 2 2 2 2 2" xfId="36164" xr:uid="{00000000-0005-0000-0000-0000E2440000}"/>
    <cellStyle name="Normal 2 3 9 2 2 2 2 3" xfId="27134" xr:uid="{00000000-0005-0000-0000-0000E3440000}"/>
    <cellStyle name="Normal 2 3 9 2 2 2 3" xfId="11630" xr:uid="{00000000-0005-0000-0000-0000E4440000}"/>
    <cellStyle name="Normal 2 3 9 2 2 2 3 2" xfId="31682" xr:uid="{00000000-0005-0000-0000-0000E5440000}"/>
    <cellStyle name="Normal 2 3 9 2 2 2 4" xfId="22652" xr:uid="{00000000-0005-0000-0000-0000E6440000}"/>
    <cellStyle name="Normal 2 3 9 2 2 3" xfId="4094" xr:uid="{00000000-0005-0000-0000-0000E7440000}"/>
    <cellStyle name="Normal 2 3 9 2 2 3 2" xfId="8576" xr:uid="{00000000-0005-0000-0000-0000E8440000}"/>
    <cellStyle name="Normal 2 3 9 2 2 3 2 2" xfId="17606" xr:uid="{00000000-0005-0000-0000-0000E9440000}"/>
    <cellStyle name="Normal 2 3 9 2 2 3 2 2 2" xfId="37658" xr:uid="{00000000-0005-0000-0000-0000EA440000}"/>
    <cellStyle name="Normal 2 3 9 2 2 3 2 3" xfId="28628" xr:uid="{00000000-0005-0000-0000-0000EB440000}"/>
    <cellStyle name="Normal 2 3 9 2 2 3 3" xfId="13124" xr:uid="{00000000-0005-0000-0000-0000EC440000}"/>
    <cellStyle name="Normal 2 3 9 2 2 3 3 2" xfId="33176" xr:uid="{00000000-0005-0000-0000-0000ED440000}"/>
    <cellStyle name="Normal 2 3 9 2 2 3 4" xfId="24146" xr:uid="{00000000-0005-0000-0000-0000EE440000}"/>
    <cellStyle name="Normal 2 3 9 2 2 4" xfId="5588" xr:uid="{00000000-0005-0000-0000-0000EF440000}"/>
    <cellStyle name="Normal 2 3 9 2 2 4 2" xfId="14618" xr:uid="{00000000-0005-0000-0000-0000F0440000}"/>
    <cellStyle name="Normal 2 3 9 2 2 4 2 2" xfId="34670" xr:uid="{00000000-0005-0000-0000-0000F1440000}"/>
    <cellStyle name="Normal 2 3 9 2 2 4 3" xfId="25640" xr:uid="{00000000-0005-0000-0000-0000F2440000}"/>
    <cellStyle name="Normal 2 3 9 2 2 5" xfId="10136" xr:uid="{00000000-0005-0000-0000-0000F3440000}"/>
    <cellStyle name="Normal 2 3 9 2 2 5 2" xfId="30188" xr:uid="{00000000-0005-0000-0000-0000F4440000}"/>
    <cellStyle name="Normal 2 3 9 2 2 6" xfId="21158" xr:uid="{00000000-0005-0000-0000-0000F5440000}"/>
    <cellStyle name="Normal 2 3 9 2 3" xfId="1857" xr:uid="{00000000-0005-0000-0000-0000F6440000}"/>
    <cellStyle name="Normal 2 3 9 2 3 2" xfId="6339" xr:uid="{00000000-0005-0000-0000-0000F7440000}"/>
    <cellStyle name="Normal 2 3 9 2 3 2 2" xfId="15369" xr:uid="{00000000-0005-0000-0000-0000F8440000}"/>
    <cellStyle name="Normal 2 3 9 2 3 2 2 2" xfId="35421" xr:uid="{00000000-0005-0000-0000-0000F9440000}"/>
    <cellStyle name="Normal 2 3 9 2 3 2 3" xfId="26391" xr:uid="{00000000-0005-0000-0000-0000FA440000}"/>
    <cellStyle name="Normal 2 3 9 2 3 3" xfId="10887" xr:uid="{00000000-0005-0000-0000-0000FB440000}"/>
    <cellStyle name="Normal 2 3 9 2 3 3 2" xfId="30939" xr:uid="{00000000-0005-0000-0000-0000FC440000}"/>
    <cellStyle name="Normal 2 3 9 2 3 4" xfId="21909" xr:uid="{00000000-0005-0000-0000-0000FD440000}"/>
    <cellStyle name="Normal 2 3 9 2 4" xfId="3351" xr:uid="{00000000-0005-0000-0000-0000FE440000}"/>
    <cellStyle name="Normal 2 3 9 2 4 2" xfId="7833" xr:uid="{00000000-0005-0000-0000-0000FF440000}"/>
    <cellStyle name="Normal 2 3 9 2 4 2 2" xfId="16863" xr:uid="{00000000-0005-0000-0000-000000450000}"/>
    <cellStyle name="Normal 2 3 9 2 4 2 2 2" xfId="36915" xr:uid="{00000000-0005-0000-0000-000001450000}"/>
    <cellStyle name="Normal 2 3 9 2 4 2 3" xfId="27885" xr:uid="{00000000-0005-0000-0000-000002450000}"/>
    <cellStyle name="Normal 2 3 9 2 4 3" xfId="12381" xr:uid="{00000000-0005-0000-0000-000003450000}"/>
    <cellStyle name="Normal 2 3 9 2 4 3 2" xfId="32433" xr:uid="{00000000-0005-0000-0000-000004450000}"/>
    <cellStyle name="Normal 2 3 9 2 4 4" xfId="23403" xr:uid="{00000000-0005-0000-0000-000005450000}"/>
    <cellStyle name="Normal 2 3 9 2 5" xfId="4845" xr:uid="{00000000-0005-0000-0000-000006450000}"/>
    <cellStyle name="Normal 2 3 9 2 5 2" xfId="13875" xr:uid="{00000000-0005-0000-0000-000007450000}"/>
    <cellStyle name="Normal 2 3 9 2 5 2 2" xfId="33927" xr:uid="{00000000-0005-0000-0000-000008450000}"/>
    <cellStyle name="Normal 2 3 9 2 5 3" xfId="24897" xr:uid="{00000000-0005-0000-0000-000009450000}"/>
    <cellStyle name="Normal 2 3 9 2 6" xfId="9393" xr:uid="{00000000-0005-0000-0000-00000A450000}"/>
    <cellStyle name="Normal 2 3 9 2 6 2" xfId="29445" xr:uid="{00000000-0005-0000-0000-00000B450000}"/>
    <cellStyle name="Normal 2 3 9 2 7" xfId="20415" xr:uid="{00000000-0005-0000-0000-00000C450000}"/>
    <cellStyle name="Normal 2 3 9 3" xfId="549" xr:uid="{00000000-0005-0000-0000-00000D450000}"/>
    <cellStyle name="Normal 2 3 9 3 2" xfId="1296" xr:uid="{00000000-0005-0000-0000-00000E450000}"/>
    <cellStyle name="Normal 2 3 9 3 2 2" xfId="2790" xr:uid="{00000000-0005-0000-0000-00000F450000}"/>
    <cellStyle name="Normal 2 3 9 3 2 2 2" xfId="7272" xr:uid="{00000000-0005-0000-0000-000010450000}"/>
    <cellStyle name="Normal 2 3 9 3 2 2 2 2" xfId="16302" xr:uid="{00000000-0005-0000-0000-000011450000}"/>
    <cellStyle name="Normal 2 3 9 3 2 2 2 2 2" xfId="36354" xr:uid="{00000000-0005-0000-0000-000012450000}"/>
    <cellStyle name="Normal 2 3 9 3 2 2 2 3" xfId="27324" xr:uid="{00000000-0005-0000-0000-000013450000}"/>
    <cellStyle name="Normal 2 3 9 3 2 2 3" xfId="11820" xr:uid="{00000000-0005-0000-0000-000014450000}"/>
    <cellStyle name="Normal 2 3 9 3 2 2 3 2" xfId="31872" xr:uid="{00000000-0005-0000-0000-000015450000}"/>
    <cellStyle name="Normal 2 3 9 3 2 2 4" xfId="22842" xr:uid="{00000000-0005-0000-0000-000016450000}"/>
    <cellStyle name="Normal 2 3 9 3 2 3" xfId="4284" xr:uid="{00000000-0005-0000-0000-000017450000}"/>
    <cellStyle name="Normal 2 3 9 3 2 3 2" xfId="8766" xr:uid="{00000000-0005-0000-0000-000018450000}"/>
    <cellStyle name="Normal 2 3 9 3 2 3 2 2" xfId="17796" xr:uid="{00000000-0005-0000-0000-000019450000}"/>
    <cellStyle name="Normal 2 3 9 3 2 3 2 2 2" xfId="37848" xr:uid="{00000000-0005-0000-0000-00001A450000}"/>
    <cellStyle name="Normal 2 3 9 3 2 3 2 3" xfId="28818" xr:uid="{00000000-0005-0000-0000-00001B450000}"/>
    <cellStyle name="Normal 2 3 9 3 2 3 3" xfId="13314" xr:uid="{00000000-0005-0000-0000-00001C450000}"/>
    <cellStyle name="Normal 2 3 9 3 2 3 3 2" xfId="33366" xr:uid="{00000000-0005-0000-0000-00001D450000}"/>
    <cellStyle name="Normal 2 3 9 3 2 3 4" xfId="24336" xr:uid="{00000000-0005-0000-0000-00001E450000}"/>
    <cellStyle name="Normal 2 3 9 3 2 4" xfId="5778" xr:uid="{00000000-0005-0000-0000-00001F450000}"/>
    <cellStyle name="Normal 2 3 9 3 2 4 2" xfId="14808" xr:uid="{00000000-0005-0000-0000-000020450000}"/>
    <cellStyle name="Normal 2 3 9 3 2 4 2 2" xfId="34860" xr:uid="{00000000-0005-0000-0000-000021450000}"/>
    <cellStyle name="Normal 2 3 9 3 2 4 3" xfId="25830" xr:uid="{00000000-0005-0000-0000-000022450000}"/>
    <cellStyle name="Normal 2 3 9 3 2 5" xfId="10326" xr:uid="{00000000-0005-0000-0000-000023450000}"/>
    <cellStyle name="Normal 2 3 9 3 2 5 2" xfId="30378" xr:uid="{00000000-0005-0000-0000-000024450000}"/>
    <cellStyle name="Normal 2 3 9 3 2 6" xfId="21348" xr:uid="{00000000-0005-0000-0000-000025450000}"/>
    <cellStyle name="Normal 2 3 9 3 3" xfId="2043" xr:uid="{00000000-0005-0000-0000-000026450000}"/>
    <cellStyle name="Normal 2 3 9 3 3 2" xfId="6525" xr:uid="{00000000-0005-0000-0000-000027450000}"/>
    <cellStyle name="Normal 2 3 9 3 3 2 2" xfId="15555" xr:uid="{00000000-0005-0000-0000-000028450000}"/>
    <cellStyle name="Normal 2 3 9 3 3 2 2 2" xfId="35607" xr:uid="{00000000-0005-0000-0000-000029450000}"/>
    <cellStyle name="Normal 2 3 9 3 3 2 3" xfId="26577" xr:uid="{00000000-0005-0000-0000-00002A450000}"/>
    <cellStyle name="Normal 2 3 9 3 3 3" xfId="11073" xr:uid="{00000000-0005-0000-0000-00002B450000}"/>
    <cellStyle name="Normal 2 3 9 3 3 3 2" xfId="31125" xr:uid="{00000000-0005-0000-0000-00002C450000}"/>
    <cellStyle name="Normal 2 3 9 3 3 4" xfId="22095" xr:uid="{00000000-0005-0000-0000-00002D450000}"/>
    <cellStyle name="Normal 2 3 9 3 4" xfId="3537" xr:uid="{00000000-0005-0000-0000-00002E450000}"/>
    <cellStyle name="Normal 2 3 9 3 4 2" xfId="8019" xr:uid="{00000000-0005-0000-0000-00002F450000}"/>
    <cellStyle name="Normal 2 3 9 3 4 2 2" xfId="17049" xr:uid="{00000000-0005-0000-0000-000030450000}"/>
    <cellStyle name="Normal 2 3 9 3 4 2 2 2" xfId="37101" xr:uid="{00000000-0005-0000-0000-000031450000}"/>
    <cellStyle name="Normal 2 3 9 3 4 2 3" xfId="28071" xr:uid="{00000000-0005-0000-0000-000032450000}"/>
    <cellStyle name="Normal 2 3 9 3 4 3" xfId="12567" xr:uid="{00000000-0005-0000-0000-000033450000}"/>
    <cellStyle name="Normal 2 3 9 3 4 3 2" xfId="32619" xr:uid="{00000000-0005-0000-0000-000034450000}"/>
    <cellStyle name="Normal 2 3 9 3 4 4" xfId="23589" xr:uid="{00000000-0005-0000-0000-000035450000}"/>
    <cellStyle name="Normal 2 3 9 3 5" xfId="5031" xr:uid="{00000000-0005-0000-0000-000036450000}"/>
    <cellStyle name="Normal 2 3 9 3 5 2" xfId="14061" xr:uid="{00000000-0005-0000-0000-000037450000}"/>
    <cellStyle name="Normal 2 3 9 3 5 2 2" xfId="34113" xr:uid="{00000000-0005-0000-0000-000038450000}"/>
    <cellStyle name="Normal 2 3 9 3 5 3" xfId="25083" xr:uid="{00000000-0005-0000-0000-000039450000}"/>
    <cellStyle name="Normal 2 3 9 3 6" xfId="9579" xr:uid="{00000000-0005-0000-0000-00003A450000}"/>
    <cellStyle name="Normal 2 3 9 3 6 2" xfId="29631" xr:uid="{00000000-0005-0000-0000-00003B450000}"/>
    <cellStyle name="Normal 2 3 9 3 7" xfId="20601" xr:uid="{00000000-0005-0000-0000-00003C450000}"/>
    <cellStyle name="Normal 2 3 9 4" xfId="735" xr:uid="{00000000-0005-0000-0000-00003D450000}"/>
    <cellStyle name="Normal 2 3 9 4 2" xfId="1482" xr:uid="{00000000-0005-0000-0000-00003E450000}"/>
    <cellStyle name="Normal 2 3 9 4 2 2" xfId="2976" xr:uid="{00000000-0005-0000-0000-00003F450000}"/>
    <cellStyle name="Normal 2 3 9 4 2 2 2" xfId="7458" xr:uid="{00000000-0005-0000-0000-000040450000}"/>
    <cellStyle name="Normal 2 3 9 4 2 2 2 2" xfId="16488" xr:uid="{00000000-0005-0000-0000-000041450000}"/>
    <cellStyle name="Normal 2 3 9 4 2 2 2 2 2" xfId="36540" xr:uid="{00000000-0005-0000-0000-000042450000}"/>
    <cellStyle name="Normal 2 3 9 4 2 2 2 3" xfId="27510" xr:uid="{00000000-0005-0000-0000-000043450000}"/>
    <cellStyle name="Normal 2 3 9 4 2 2 3" xfId="12006" xr:uid="{00000000-0005-0000-0000-000044450000}"/>
    <cellStyle name="Normal 2 3 9 4 2 2 3 2" xfId="32058" xr:uid="{00000000-0005-0000-0000-000045450000}"/>
    <cellStyle name="Normal 2 3 9 4 2 2 4" xfId="23028" xr:uid="{00000000-0005-0000-0000-000046450000}"/>
    <cellStyle name="Normal 2 3 9 4 2 3" xfId="4470" xr:uid="{00000000-0005-0000-0000-000047450000}"/>
    <cellStyle name="Normal 2 3 9 4 2 3 2" xfId="8952" xr:uid="{00000000-0005-0000-0000-000048450000}"/>
    <cellStyle name="Normal 2 3 9 4 2 3 2 2" xfId="17982" xr:uid="{00000000-0005-0000-0000-000049450000}"/>
    <cellStyle name="Normal 2 3 9 4 2 3 2 2 2" xfId="38034" xr:uid="{00000000-0005-0000-0000-00004A450000}"/>
    <cellStyle name="Normal 2 3 9 4 2 3 2 3" xfId="29004" xr:uid="{00000000-0005-0000-0000-00004B450000}"/>
    <cellStyle name="Normal 2 3 9 4 2 3 3" xfId="13500" xr:uid="{00000000-0005-0000-0000-00004C450000}"/>
    <cellStyle name="Normal 2 3 9 4 2 3 3 2" xfId="33552" xr:uid="{00000000-0005-0000-0000-00004D450000}"/>
    <cellStyle name="Normal 2 3 9 4 2 3 4" xfId="24522" xr:uid="{00000000-0005-0000-0000-00004E450000}"/>
    <cellStyle name="Normal 2 3 9 4 2 4" xfId="5964" xr:uid="{00000000-0005-0000-0000-00004F450000}"/>
    <cellStyle name="Normal 2 3 9 4 2 4 2" xfId="14994" xr:uid="{00000000-0005-0000-0000-000050450000}"/>
    <cellStyle name="Normal 2 3 9 4 2 4 2 2" xfId="35046" xr:uid="{00000000-0005-0000-0000-000051450000}"/>
    <cellStyle name="Normal 2 3 9 4 2 4 3" xfId="26016" xr:uid="{00000000-0005-0000-0000-000052450000}"/>
    <cellStyle name="Normal 2 3 9 4 2 5" xfId="10512" xr:uid="{00000000-0005-0000-0000-000053450000}"/>
    <cellStyle name="Normal 2 3 9 4 2 5 2" xfId="30564" xr:uid="{00000000-0005-0000-0000-000054450000}"/>
    <cellStyle name="Normal 2 3 9 4 2 6" xfId="21534" xr:uid="{00000000-0005-0000-0000-000055450000}"/>
    <cellStyle name="Normal 2 3 9 4 3" xfId="2229" xr:uid="{00000000-0005-0000-0000-000056450000}"/>
    <cellStyle name="Normal 2 3 9 4 3 2" xfId="6711" xr:uid="{00000000-0005-0000-0000-000057450000}"/>
    <cellStyle name="Normal 2 3 9 4 3 2 2" xfId="15741" xr:uid="{00000000-0005-0000-0000-000058450000}"/>
    <cellStyle name="Normal 2 3 9 4 3 2 2 2" xfId="35793" xr:uid="{00000000-0005-0000-0000-000059450000}"/>
    <cellStyle name="Normal 2 3 9 4 3 2 3" xfId="26763" xr:uid="{00000000-0005-0000-0000-00005A450000}"/>
    <cellStyle name="Normal 2 3 9 4 3 3" xfId="11259" xr:uid="{00000000-0005-0000-0000-00005B450000}"/>
    <cellStyle name="Normal 2 3 9 4 3 3 2" xfId="31311" xr:uid="{00000000-0005-0000-0000-00005C450000}"/>
    <cellStyle name="Normal 2 3 9 4 3 4" xfId="22281" xr:uid="{00000000-0005-0000-0000-00005D450000}"/>
    <cellStyle name="Normal 2 3 9 4 4" xfId="3723" xr:uid="{00000000-0005-0000-0000-00005E450000}"/>
    <cellStyle name="Normal 2 3 9 4 4 2" xfId="8205" xr:uid="{00000000-0005-0000-0000-00005F450000}"/>
    <cellStyle name="Normal 2 3 9 4 4 2 2" xfId="17235" xr:uid="{00000000-0005-0000-0000-000060450000}"/>
    <cellStyle name="Normal 2 3 9 4 4 2 2 2" xfId="37287" xr:uid="{00000000-0005-0000-0000-000061450000}"/>
    <cellStyle name="Normal 2 3 9 4 4 2 3" xfId="28257" xr:uid="{00000000-0005-0000-0000-000062450000}"/>
    <cellStyle name="Normal 2 3 9 4 4 3" xfId="12753" xr:uid="{00000000-0005-0000-0000-000063450000}"/>
    <cellStyle name="Normal 2 3 9 4 4 3 2" xfId="32805" xr:uid="{00000000-0005-0000-0000-000064450000}"/>
    <cellStyle name="Normal 2 3 9 4 4 4" xfId="23775" xr:uid="{00000000-0005-0000-0000-000065450000}"/>
    <cellStyle name="Normal 2 3 9 4 5" xfId="5217" xr:uid="{00000000-0005-0000-0000-000066450000}"/>
    <cellStyle name="Normal 2 3 9 4 5 2" xfId="14247" xr:uid="{00000000-0005-0000-0000-000067450000}"/>
    <cellStyle name="Normal 2 3 9 4 5 2 2" xfId="34299" xr:uid="{00000000-0005-0000-0000-000068450000}"/>
    <cellStyle name="Normal 2 3 9 4 5 3" xfId="25269" xr:uid="{00000000-0005-0000-0000-000069450000}"/>
    <cellStyle name="Normal 2 3 9 4 6" xfId="9765" xr:uid="{00000000-0005-0000-0000-00006A450000}"/>
    <cellStyle name="Normal 2 3 9 4 6 2" xfId="29817" xr:uid="{00000000-0005-0000-0000-00006B450000}"/>
    <cellStyle name="Normal 2 3 9 4 7" xfId="20787" xr:uid="{00000000-0005-0000-0000-00006C450000}"/>
    <cellStyle name="Normal 2 3 9 5" xfId="922" xr:uid="{00000000-0005-0000-0000-00006D450000}"/>
    <cellStyle name="Normal 2 3 9 5 2" xfId="2416" xr:uid="{00000000-0005-0000-0000-00006E450000}"/>
    <cellStyle name="Normal 2 3 9 5 2 2" xfId="6898" xr:uid="{00000000-0005-0000-0000-00006F450000}"/>
    <cellStyle name="Normal 2 3 9 5 2 2 2" xfId="15928" xr:uid="{00000000-0005-0000-0000-000070450000}"/>
    <cellStyle name="Normal 2 3 9 5 2 2 2 2" xfId="35980" xr:uid="{00000000-0005-0000-0000-000071450000}"/>
    <cellStyle name="Normal 2 3 9 5 2 2 3" xfId="26950" xr:uid="{00000000-0005-0000-0000-000072450000}"/>
    <cellStyle name="Normal 2 3 9 5 2 3" xfId="11446" xr:uid="{00000000-0005-0000-0000-000073450000}"/>
    <cellStyle name="Normal 2 3 9 5 2 3 2" xfId="31498" xr:uid="{00000000-0005-0000-0000-000074450000}"/>
    <cellStyle name="Normal 2 3 9 5 2 4" xfId="22468" xr:uid="{00000000-0005-0000-0000-000075450000}"/>
    <cellStyle name="Normal 2 3 9 5 3" xfId="3910" xr:uid="{00000000-0005-0000-0000-000076450000}"/>
    <cellStyle name="Normal 2 3 9 5 3 2" xfId="8392" xr:uid="{00000000-0005-0000-0000-000077450000}"/>
    <cellStyle name="Normal 2 3 9 5 3 2 2" xfId="17422" xr:uid="{00000000-0005-0000-0000-000078450000}"/>
    <cellStyle name="Normal 2 3 9 5 3 2 2 2" xfId="37474" xr:uid="{00000000-0005-0000-0000-000079450000}"/>
    <cellStyle name="Normal 2 3 9 5 3 2 3" xfId="28444" xr:uid="{00000000-0005-0000-0000-00007A450000}"/>
    <cellStyle name="Normal 2 3 9 5 3 3" xfId="12940" xr:uid="{00000000-0005-0000-0000-00007B450000}"/>
    <cellStyle name="Normal 2 3 9 5 3 3 2" xfId="32992" xr:uid="{00000000-0005-0000-0000-00007C450000}"/>
    <cellStyle name="Normal 2 3 9 5 3 4" xfId="23962" xr:uid="{00000000-0005-0000-0000-00007D450000}"/>
    <cellStyle name="Normal 2 3 9 5 4" xfId="5404" xr:uid="{00000000-0005-0000-0000-00007E450000}"/>
    <cellStyle name="Normal 2 3 9 5 4 2" xfId="14434" xr:uid="{00000000-0005-0000-0000-00007F450000}"/>
    <cellStyle name="Normal 2 3 9 5 4 2 2" xfId="34486" xr:uid="{00000000-0005-0000-0000-000080450000}"/>
    <cellStyle name="Normal 2 3 9 5 4 3" xfId="25456" xr:uid="{00000000-0005-0000-0000-000081450000}"/>
    <cellStyle name="Normal 2 3 9 5 5" xfId="9952" xr:uid="{00000000-0005-0000-0000-000082450000}"/>
    <cellStyle name="Normal 2 3 9 5 5 2" xfId="30004" xr:uid="{00000000-0005-0000-0000-000083450000}"/>
    <cellStyle name="Normal 2 3 9 5 6" xfId="20974" xr:uid="{00000000-0005-0000-0000-000084450000}"/>
    <cellStyle name="Normal 2 3 9 6" xfId="1671" xr:uid="{00000000-0005-0000-0000-000085450000}"/>
    <cellStyle name="Normal 2 3 9 6 2" xfId="6153" xr:uid="{00000000-0005-0000-0000-000086450000}"/>
    <cellStyle name="Normal 2 3 9 6 2 2" xfId="15183" xr:uid="{00000000-0005-0000-0000-000087450000}"/>
    <cellStyle name="Normal 2 3 9 6 2 2 2" xfId="35235" xr:uid="{00000000-0005-0000-0000-000088450000}"/>
    <cellStyle name="Normal 2 3 9 6 2 3" xfId="26205" xr:uid="{00000000-0005-0000-0000-000089450000}"/>
    <cellStyle name="Normal 2 3 9 6 3" xfId="10701" xr:uid="{00000000-0005-0000-0000-00008A450000}"/>
    <cellStyle name="Normal 2 3 9 6 3 2" xfId="30753" xr:uid="{00000000-0005-0000-0000-00008B450000}"/>
    <cellStyle name="Normal 2 3 9 6 4" xfId="21723" xr:uid="{00000000-0005-0000-0000-00008C450000}"/>
    <cellStyle name="Normal 2 3 9 7" xfId="3165" xr:uid="{00000000-0005-0000-0000-00008D450000}"/>
    <cellStyle name="Normal 2 3 9 7 2" xfId="7647" xr:uid="{00000000-0005-0000-0000-00008E450000}"/>
    <cellStyle name="Normal 2 3 9 7 2 2" xfId="16677" xr:uid="{00000000-0005-0000-0000-00008F450000}"/>
    <cellStyle name="Normal 2 3 9 7 2 2 2" xfId="36729" xr:uid="{00000000-0005-0000-0000-000090450000}"/>
    <cellStyle name="Normal 2 3 9 7 2 3" xfId="27699" xr:uid="{00000000-0005-0000-0000-000091450000}"/>
    <cellStyle name="Normal 2 3 9 7 3" xfId="12195" xr:uid="{00000000-0005-0000-0000-000092450000}"/>
    <cellStyle name="Normal 2 3 9 7 3 2" xfId="32247" xr:uid="{00000000-0005-0000-0000-000093450000}"/>
    <cellStyle name="Normal 2 3 9 7 4" xfId="23217" xr:uid="{00000000-0005-0000-0000-000094450000}"/>
    <cellStyle name="Normal 2 3 9 8" xfId="4659" xr:uid="{00000000-0005-0000-0000-000095450000}"/>
    <cellStyle name="Normal 2 3 9 8 2" xfId="13689" xr:uid="{00000000-0005-0000-0000-000096450000}"/>
    <cellStyle name="Normal 2 3 9 8 2 2" xfId="33741" xr:uid="{00000000-0005-0000-0000-000097450000}"/>
    <cellStyle name="Normal 2 3 9 8 3" xfId="24711" xr:uid="{00000000-0005-0000-0000-000098450000}"/>
    <cellStyle name="Normal 2 3 9 9" xfId="9207" xr:uid="{00000000-0005-0000-0000-000099450000}"/>
    <cellStyle name="Normal 2 3 9 9 2" xfId="29259" xr:uid="{00000000-0005-0000-0000-00009A450000}"/>
    <cellStyle name="Normal 2 4" xfId="19" xr:uid="{00000000-0005-0000-0000-00009B450000}"/>
    <cellStyle name="Normal 2 4 10" xfId="391" xr:uid="{00000000-0005-0000-0000-00009C450000}"/>
    <cellStyle name="Normal 2 4 10 2" xfId="1138" xr:uid="{00000000-0005-0000-0000-00009D450000}"/>
    <cellStyle name="Normal 2 4 10 2 2" xfId="2632" xr:uid="{00000000-0005-0000-0000-00009E450000}"/>
    <cellStyle name="Normal 2 4 10 2 2 2" xfId="7114" xr:uid="{00000000-0005-0000-0000-00009F450000}"/>
    <cellStyle name="Normal 2 4 10 2 2 2 2" xfId="16144" xr:uid="{00000000-0005-0000-0000-0000A0450000}"/>
    <cellStyle name="Normal 2 4 10 2 2 2 2 2" xfId="36196" xr:uid="{00000000-0005-0000-0000-0000A1450000}"/>
    <cellStyle name="Normal 2 4 10 2 2 2 3" xfId="27166" xr:uid="{00000000-0005-0000-0000-0000A2450000}"/>
    <cellStyle name="Normal 2 4 10 2 2 3" xfId="11662" xr:uid="{00000000-0005-0000-0000-0000A3450000}"/>
    <cellStyle name="Normal 2 4 10 2 2 3 2" xfId="31714" xr:uid="{00000000-0005-0000-0000-0000A4450000}"/>
    <cellStyle name="Normal 2 4 10 2 2 4" xfId="22684" xr:uid="{00000000-0005-0000-0000-0000A5450000}"/>
    <cellStyle name="Normal 2 4 10 2 3" xfId="4126" xr:uid="{00000000-0005-0000-0000-0000A6450000}"/>
    <cellStyle name="Normal 2 4 10 2 3 2" xfId="8608" xr:uid="{00000000-0005-0000-0000-0000A7450000}"/>
    <cellStyle name="Normal 2 4 10 2 3 2 2" xfId="17638" xr:uid="{00000000-0005-0000-0000-0000A8450000}"/>
    <cellStyle name="Normal 2 4 10 2 3 2 2 2" xfId="37690" xr:uid="{00000000-0005-0000-0000-0000A9450000}"/>
    <cellStyle name="Normal 2 4 10 2 3 2 3" xfId="28660" xr:uid="{00000000-0005-0000-0000-0000AA450000}"/>
    <cellStyle name="Normal 2 4 10 2 3 3" xfId="13156" xr:uid="{00000000-0005-0000-0000-0000AB450000}"/>
    <cellStyle name="Normal 2 4 10 2 3 3 2" xfId="33208" xr:uid="{00000000-0005-0000-0000-0000AC450000}"/>
    <cellStyle name="Normal 2 4 10 2 3 4" xfId="24178" xr:uid="{00000000-0005-0000-0000-0000AD450000}"/>
    <cellStyle name="Normal 2 4 10 2 4" xfId="5620" xr:uid="{00000000-0005-0000-0000-0000AE450000}"/>
    <cellStyle name="Normal 2 4 10 2 4 2" xfId="14650" xr:uid="{00000000-0005-0000-0000-0000AF450000}"/>
    <cellStyle name="Normal 2 4 10 2 4 2 2" xfId="34702" xr:uid="{00000000-0005-0000-0000-0000B0450000}"/>
    <cellStyle name="Normal 2 4 10 2 4 3" xfId="25672" xr:uid="{00000000-0005-0000-0000-0000B1450000}"/>
    <cellStyle name="Normal 2 4 10 2 5" xfId="10168" xr:uid="{00000000-0005-0000-0000-0000B2450000}"/>
    <cellStyle name="Normal 2 4 10 2 5 2" xfId="30220" xr:uid="{00000000-0005-0000-0000-0000B3450000}"/>
    <cellStyle name="Normal 2 4 10 2 6" xfId="21190" xr:uid="{00000000-0005-0000-0000-0000B4450000}"/>
    <cellStyle name="Normal 2 4 10 3" xfId="1885" xr:uid="{00000000-0005-0000-0000-0000B5450000}"/>
    <cellStyle name="Normal 2 4 10 3 2" xfId="6367" xr:uid="{00000000-0005-0000-0000-0000B6450000}"/>
    <cellStyle name="Normal 2 4 10 3 2 2" xfId="15397" xr:uid="{00000000-0005-0000-0000-0000B7450000}"/>
    <cellStyle name="Normal 2 4 10 3 2 2 2" xfId="35449" xr:uid="{00000000-0005-0000-0000-0000B8450000}"/>
    <cellStyle name="Normal 2 4 10 3 2 3" xfId="26419" xr:uid="{00000000-0005-0000-0000-0000B9450000}"/>
    <cellStyle name="Normal 2 4 10 3 3" xfId="10915" xr:uid="{00000000-0005-0000-0000-0000BA450000}"/>
    <cellStyle name="Normal 2 4 10 3 3 2" xfId="30967" xr:uid="{00000000-0005-0000-0000-0000BB450000}"/>
    <cellStyle name="Normal 2 4 10 3 4" xfId="21937" xr:uid="{00000000-0005-0000-0000-0000BC450000}"/>
    <cellStyle name="Normal 2 4 10 4" xfId="3379" xr:uid="{00000000-0005-0000-0000-0000BD450000}"/>
    <cellStyle name="Normal 2 4 10 4 2" xfId="7861" xr:uid="{00000000-0005-0000-0000-0000BE450000}"/>
    <cellStyle name="Normal 2 4 10 4 2 2" xfId="16891" xr:uid="{00000000-0005-0000-0000-0000BF450000}"/>
    <cellStyle name="Normal 2 4 10 4 2 2 2" xfId="36943" xr:uid="{00000000-0005-0000-0000-0000C0450000}"/>
    <cellStyle name="Normal 2 4 10 4 2 3" xfId="27913" xr:uid="{00000000-0005-0000-0000-0000C1450000}"/>
    <cellStyle name="Normal 2 4 10 4 3" xfId="12409" xr:uid="{00000000-0005-0000-0000-0000C2450000}"/>
    <cellStyle name="Normal 2 4 10 4 3 2" xfId="32461" xr:uid="{00000000-0005-0000-0000-0000C3450000}"/>
    <cellStyle name="Normal 2 4 10 4 4" xfId="23431" xr:uid="{00000000-0005-0000-0000-0000C4450000}"/>
    <cellStyle name="Normal 2 4 10 5" xfId="4873" xr:uid="{00000000-0005-0000-0000-0000C5450000}"/>
    <cellStyle name="Normal 2 4 10 5 2" xfId="13903" xr:uid="{00000000-0005-0000-0000-0000C6450000}"/>
    <cellStyle name="Normal 2 4 10 5 2 2" xfId="33955" xr:uid="{00000000-0005-0000-0000-0000C7450000}"/>
    <cellStyle name="Normal 2 4 10 5 3" xfId="24925" xr:uid="{00000000-0005-0000-0000-0000C8450000}"/>
    <cellStyle name="Normal 2 4 10 6" xfId="9421" xr:uid="{00000000-0005-0000-0000-0000C9450000}"/>
    <cellStyle name="Normal 2 4 10 6 2" xfId="29473" xr:uid="{00000000-0005-0000-0000-0000CA450000}"/>
    <cellStyle name="Normal 2 4 10 7" xfId="20443" xr:uid="{00000000-0005-0000-0000-0000CB450000}"/>
    <cellStyle name="Normal 2 4 11" xfId="577" xr:uid="{00000000-0005-0000-0000-0000CC450000}"/>
    <cellStyle name="Normal 2 4 11 2" xfId="1324" xr:uid="{00000000-0005-0000-0000-0000CD450000}"/>
    <cellStyle name="Normal 2 4 11 2 2" xfId="2818" xr:uid="{00000000-0005-0000-0000-0000CE450000}"/>
    <cellStyle name="Normal 2 4 11 2 2 2" xfId="7300" xr:uid="{00000000-0005-0000-0000-0000CF450000}"/>
    <cellStyle name="Normal 2 4 11 2 2 2 2" xfId="16330" xr:uid="{00000000-0005-0000-0000-0000D0450000}"/>
    <cellStyle name="Normal 2 4 11 2 2 2 2 2" xfId="36382" xr:uid="{00000000-0005-0000-0000-0000D1450000}"/>
    <cellStyle name="Normal 2 4 11 2 2 2 3" xfId="27352" xr:uid="{00000000-0005-0000-0000-0000D2450000}"/>
    <cellStyle name="Normal 2 4 11 2 2 3" xfId="11848" xr:uid="{00000000-0005-0000-0000-0000D3450000}"/>
    <cellStyle name="Normal 2 4 11 2 2 3 2" xfId="31900" xr:uid="{00000000-0005-0000-0000-0000D4450000}"/>
    <cellStyle name="Normal 2 4 11 2 2 4" xfId="22870" xr:uid="{00000000-0005-0000-0000-0000D5450000}"/>
    <cellStyle name="Normal 2 4 11 2 3" xfId="4312" xr:uid="{00000000-0005-0000-0000-0000D6450000}"/>
    <cellStyle name="Normal 2 4 11 2 3 2" xfId="8794" xr:uid="{00000000-0005-0000-0000-0000D7450000}"/>
    <cellStyle name="Normal 2 4 11 2 3 2 2" xfId="17824" xr:uid="{00000000-0005-0000-0000-0000D8450000}"/>
    <cellStyle name="Normal 2 4 11 2 3 2 2 2" xfId="37876" xr:uid="{00000000-0005-0000-0000-0000D9450000}"/>
    <cellStyle name="Normal 2 4 11 2 3 2 3" xfId="28846" xr:uid="{00000000-0005-0000-0000-0000DA450000}"/>
    <cellStyle name="Normal 2 4 11 2 3 3" xfId="13342" xr:uid="{00000000-0005-0000-0000-0000DB450000}"/>
    <cellStyle name="Normal 2 4 11 2 3 3 2" xfId="33394" xr:uid="{00000000-0005-0000-0000-0000DC450000}"/>
    <cellStyle name="Normal 2 4 11 2 3 4" xfId="24364" xr:uid="{00000000-0005-0000-0000-0000DD450000}"/>
    <cellStyle name="Normal 2 4 11 2 4" xfId="5806" xr:uid="{00000000-0005-0000-0000-0000DE450000}"/>
    <cellStyle name="Normal 2 4 11 2 4 2" xfId="14836" xr:uid="{00000000-0005-0000-0000-0000DF450000}"/>
    <cellStyle name="Normal 2 4 11 2 4 2 2" xfId="34888" xr:uid="{00000000-0005-0000-0000-0000E0450000}"/>
    <cellStyle name="Normal 2 4 11 2 4 3" xfId="25858" xr:uid="{00000000-0005-0000-0000-0000E1450000}"/>
    <cellStyle name="Normal 2 4 11 2 5" xfId="10354" xr:uid="{00000000-0005-0000-0000-0000E2450000}"/>
    <cellStyle name="Normal 2 4 11 2 5 2" xfId="30406" xr:uid="{00000000-0005-0000-0000-0000E3450000}"/>
    <cellStyle name="Normal 2 4 11 2 6" xfId="21376" xr:uid="{00000000-0005-0000-0000-0000E4450000}"/>
    <cellStyle name="Normal 2 4 11 3" xfId="2071" xr:uid="{00000000-0005-0000-0000-0000E5450000}"/>
    <cellStyle name="Normal 2 4 11 3 2" xfId="6553" xr:uid="{00000000-0005-0000-0000-0000E6450000}"/>
    <cellStyle name="Normal 2 4 11 3 2 2" xfId="15583" xr:uid="{00000000-0005-0000-0000-0000E7450000}"/>
    <cellStyle name="Normal 2 4 11 3 2 2 2" xfId="35635" xr:uid="{00000000-0005-0000-0000-0000E8450000}"/>
    <cellStyle name="Normal 2 4 11 3 2 3" xfId="26605" xr:uid="{00000000-0005-0000-0000-0000E9450000}"/>
    <cellStyle name="Normal 2 4 11 3 3" xfId="11101" xr:uid="{00000000-0005-0000-0000-0000EA450000}"/>
    <cellStyle name="Normal 2 4 11 3 3 2" xfId="31153" xr:uid="{00000000-0005-0000-0000-0000EB450000}"/>
    <cellStyle name="Normal 2 4 11 3 4" xfId="22123" xr:uid="{00000000-0005-0000-0000-0000EC450000}"/>
    <cellStyle name="Normal 2 4 11 4" xfId="3565" xr:uid="{00000000-0005-0000-0000-0000ED450000}"/>
    <cellStyle name="Normal 2 4 11 4 2" xfId="8047" xr:uid="{00000000-0005-0000-0000-0000EE450000}"/>
    <cellStyle name="Normal 2 4 11 4 2 2" xfId="17077" xr:uid="{00000000-0005-0000-0000-0000EF450000}"/>
    <cellStyle name="Normal 2 4 11 4 2 2 2" xfId="37129" xr:uid="{00000000-0005-0000-0000-0000F0450000}"/>
    <cellStyle name="Normal 2 4 11 4 2 3" xfId="28099" xr:uid="{00000000-0005-0000-0000-0000F1450000}"/>
    <cellStyle name="Normal 2 4 11 4 3" xfId="12595" xr:uid="{00000000-0005-0000-0000-0000F2450000}"/>
    <cellStyle name="Normal 2 4 11 4 3 2" xfId="32647" xr:uid="{00000000-0005-0000-0000-0000F3450000}"/>
    <cellStyle name="Normal 2 4 11 4 4" xfId="23617" xr:uid="{00000000-0005-0000-0000-0000F4450000}"/>
    <cellStyle name="Normal 2 4 11 5" xfId="5059" xr:uid="{00000000-0005-0000-0000-0000F5450000}"/>
    <cellStyle name="Normal 2 4 11 5 2" xfId="14089" xr:uid="{00000000-0005-0000-0000-0000F6450000}"/>
    <cellStyle name="Normal 2 4 11 5 2 2" xfId="34141" xr:uid="{00000000-0005-0000-0000-0000F7450000}"/>
    <cellStyle name="Normal 2 4 11 5 3" xfId="25111" xr:uid="{00000000-0005-0000-0000-0000F8450000}"/>
    <cellStyle name="Normal 2 4 11 6" xfId="9607" xr:uid="{00000000-0005-0000-0000-0000F9450000}"/>
    <cellStyle name="Normal 2 4 11 6 2" xfId="29659" xr:uid="{00000000-0005-0000-0000-0000FA450000}"/>
    <cellStyle name="Normal 2 4 11 7" xfId="20629" xr:uid="{00000000-0005-0000-0000-0000FB450000}"/>
    <cellStyle name="Normal 2 4 12" xfId="764" xr:uid="{00000000-0005-0000-0000-0000FC450000}"/>
    <cellStyle name="Normal 2 4 12 2" xfId="2258" xr:uid="{00000000-0005-0000-0000-0000FD450000}"/>
    <cellStyle name="Normal 2 4 12 2 2" xfId="6740" xr:uid="{00000000-0005-0000-0000-0000FE450000}"/>
    <cellStyle name="Normal 2 4 12 2 2 2" xfId="15770" xr:uid="{00000000-0005-0000-0000-0000FF450000}"/>
    <cellStyle name="Normal 2 4 12 2 2 2 2" xfId="35822" xr:uid="{00000000-0005-0000-0000-000000460000}"/>
    <cellStyle name="Normal 2 4 12 2 2 3" xfId="26792" xr:uid="{00000000-0005-0000-0000-000001460000}"/>
    <cellStyle name="Normal 2 4 12 2 3" xfId="11288" xr:uid="{00000000-0005-0000-0000-000002460000}"/>
    <cellStyle name="Normal 2 4 12 2 3 2" xfId="31340" xr:uid="{00000000-0005-0000-0000-000003460000}"/>
    <cellStyle name="Normal 2 4 12 2 4" xfId="22310" xr:uid="{00000000-0005-0000-0000-000004460000}"/>
    <cellStyle name="Normal 2 4 12 3" xfId="3752" xr:uid="{00000000-0005-0000-0000-000005460000}"/>
    <cellStyle name="Normal 2 4 12 3 2" xfId="8234" xr:uid="{00000000-0005-0000-0000-000006460000}"/>
    <cellStyle name="Normal 2 4 12 3 2 2" xfId="17264" xr:uid="{00000000-0005-0000-0000-000007460000}"/>
    <cellStyle name="Normal 2 4 12 3 2 2 2" xfId="37316" xr:uid="{00000000-0005-0000-0000-000008460000}"/>
    <cellStyle name="Normal 2 4 12 3 2 3" xfId="28286" xr:uid="{00000000-0005-0000-0000-000009460000}"/>
    <cellStyle name="Normal 2 4 12 3 3" xfId="12782" xr:uid="{00000000-0005-0000-0000-00000A460000}"/>
    <cellStyle name="Normal 2 4 12 3 3 2" xfId="32834" xr:uid="{00000000-0005-0000-0000-00000B460000}"/>
    <cellStyle name="Normal 2 4 12 3 4" xfId="23804" xr:uid="{00000000-0005-0000-0000-00000C460000}"/>
    <cellStyle name="Normal 2 4 12 4" xfId="5246" xr:uid="{00000000-0005-0000-0000-00000D460000}"/>
    <cellStyle name="Normal 2 4 12 4 2" xfId="14276" xr:uid="{00000000-0005-0000-0000-00000E460000}"/>
    <cellStyle name="Normal 2 4 12 4 2 2" xfId="34328" xr:uid="{00000000-0005-0000-0000-00000F460000}"/>
    <cellStyle name="Normal 2 4 12 4 3" xfId="25298" xr:uid="{00000000-0005-0000-0000-000010460000}"/>
    <cellStyle name="Normal 2 4 12 5" xfId="9794" xr:uid="{00000000-0005-0000-0000-000011460000}"/>
    <cellStyle name="Normal 2 4 12 5 2" xfId="29846" xr:uid="{00000000-0005-0000-0000-000012460000}"/>
    <cellStyle name="Normal 2 4 12 6" xfId="20816" xr:uid="{00000000-0005-0000-0000-000013460000}"/>
    <cellStyle name="Normal 2 4 13" xfId="1513" xr:uid="{00000000-0005-0000-0000-000014460000}"/>
    <cellStyle name="Normal 2 4 13 2" xfId="5995" xr:uid="{00000000-0005-0000-0000-000015460000}"/>
    <cellStyle name="Normal 2 4 13 2 2" xfId="15025" xr:uid="{00000000-0005-0000-0000-000016460000}"/>
    <cellStyle name="Normal 2 4 13 2 2 2" xfId="35077" xr:uid="{00000000-0005-0000-0000-000017460000}"/>
    <cellStyle name="Normal 2 4 13 2 3" xfId="26047" xr:uid="{00000000-0005-0000-0000-000018460000}"/>
    <cellStyle name="Normal 2 4 13 3" xfId="10543" xr:uid="{00000000-0005-0000-0000-000019460000}"/>
    <cellStyle name="Normal 2 4 13 3 2" xfId="30595" xr:uid="{00000000-0005-0000-0000-00001A460000}"/>
    <cellStyle name="Normal 2 4 13 4" xfId="21565" xr:uid="{00000000-0005-0000-0000-00001B460000}"/>
    <cellStyle name="Normal 2 4 14" xfId="3007" xr:uid="{00000000-0005-0000-0000-00001C460000}"/>
    <cellStyle name="Normal 2 4 14 2" xfId="7489" xr:uid="{00000000-0005-0000-0000-00001D460000}"/>
    <cellStyle name="Normal 2 4 14 2 2" xfId="16519" xr:uid="{00000000-0005-0000-0000-00001E460000}"/>
    <cellStyle name="Normal 2 4 14 2 2 2" xfId="36571" xr:uid="{00000000-0005-0000-0000-00001F460000}"/>
    <cellStyle name="Normal 2 4 14 2 3" xfId="27541" xr:uid="{00000000-0005-0000-0000-000020460000}"/>
    <cellStyle name="Normal 2 4 14 3" xfId="12037" xr:uid="{00000000-0005-0000-0000-000021460000}"/>
    <cellStyle name="Normal 2 4 14 3 2" xfId="32089" xr:uid="{00000000-0005-0000-0000-000022460000}"/>
    <cellStyle name="Normal 2 4 14 4" xfId="23059" xr:uid="{00000000-0005-0000-0000-000023460000}"/>
    <cellStyle name="Normal 2 4 15" xfId="4501" xr:uid="{00000000-0005-0000-0000-000024460000}"/>
    <cellStyle name="Normal 2 4 15 2" xfId="13531" xr:uid="{00000000-0005-0000-0000-000025460000}"/>
    <cellStyle name="Normal 2 4 15 2 2" xfId="33583" xr:uid="{00000000-0005-0000-0000-000026460000}"/>
    <cellStyle name="Normal 2 4 15 3" xfId="24553" xr:uid="{00000000-0005-0000-0000-000027460000}"/>
    <cellStyle name="Normal 2 4 16" xfId="9049" xr:uid="{00000000-0005-0000-0000-000028460000}"/>
    <cellStyle name="Normal 2 4 16 2" xfId="29101" xr:uid="{00000000-0005-0000-0000-000029460000}"/>
    <cellStyle name="Normal 2 4 17" xfId="20071" xr:uid="{00000000-0005-0000-0000-00002A460000}"/>
    <cellStyle name="Normal 2 4 18" xfId="40110" xr:uid="{5429AAA5-4A68-4677-9BFB-7E5FCF6778B7}"/>
    <cellStyle name="Normal 2 4 19" xfId="40116" xr:uid="{D498C09E-6FAD-4233-A00E-2DF09FB44BCA}"/>
    <cellStyle name="Normal 2 4 2" xfId="42" xr:uid="{00000000-0005-0000-0000-00002B460000}"/>
    <cellStyle name="Normal 2 4 2 10" xfId="20094" xr:uid="{00000000-0005-0000-0000-00002C460000}"/>
    <cellStyle name="Normal 2 4 2 2" xfId="228" xr:uid="{00000000-0005-0000-0000-00002D460000}"/>
    <cellStyle name="Normal 2 4 2 2 2" xfId="973" xr:uid="{00000000-0005-0000-0000-00002E460000}"/>
    <cellStyle name="Normal 2 4 2 2 2 2" xfId="2467" xr:uid="{00000000-0005-0000-0000-00002F460000}"/>
    <cellStyle name="Normal 2 4 2 2 2 2 2" xfId="6949" xr:uid="{00000000-0005-0000-0000-000030460000}"/>
    <cellStyle name="Normal 2 4 2 2 2 2 2 2" xfId="15979" xr:uid="{00000000-0005-0000-0000-000031460000}"/>
    <cellStyle name="Normal 2 4 2 2 2 2 2 2 2" xfId="36031" xr:uid="{00000000-0005-0000-0000-000032460000}"/>
    <cellStyle name="Normal 2 4 2 2 2 2 2 3" xfId="27001" xr:uid="{00000000-0005-0000-0000-000033460000}"/>
    <cellStyle name="Normal 2 4 2 2 2 2 3" xfId="11497" xr:uid="{00000000-0005-0000-0000-000034460000}"/>
    <cellStyle name="Normal 2 4 2 2 2 2 3 2" xfId="31549" xr:uid="{00000000-0005-0000-0000-000035460000}"/>
    <cellStyle name="Normal 2 4 2 2 2 2 4" xfId="22519" xr:uid="{00000000-0005-0000-0000-000036460000}"/>
    <cellStyle name="Normal 2 4 2 2 2 3" xfId="3961" xr:uid="{00000000-0005-0000-0000-000037460000}"/>
    <cellStyle name="Normal 2 4 2 2 2 3 2" xfId="8443" xr:uid="{00000000-0005-0000-0000-000038460000}"/>
    <cellStyle name="Normal 2 4 2 2 2 3 2 2" xfId="17473" xr:uid="{00000000-0005-0000-0000-000039460000}"/>
    <cellStyle name="Normal 2 4 2 2 2 3 2 2 2" xfId="37525" xr:uid="{00000000-0005-0000-0000-00003A460000}"/>
    <cellStyle name="Normal 2 4 2 2 2 3 2 3" xfId="28495" xr:uid="{00000000-0005-0000-0000-00003B460000}"/>
    <cellStyle name="Normal 2 4 2 2 2 3 3" xfId="12991" xr:uid="{00000000-0005-0000-0000-00003C460000}"/>
    <cellStyle name="Normal 2 4 2 2 2 3 3 2" xfId="33043" xr:uid="{00000000-0005-0000-0000-00003D460000}"/>
    <cellStyle name="Normal 2 4 2 2 2 3 4" xfId="24013" xr:uid="{00000000-0005-0000-0000-00003E460000}"/>
    <cellStyle name="Normal 2 4 2 2 2 4" xfId="5455" xr:uid="{00000000-0005-0000-0000-00003F460000}"/>
    <cellStyle name="Normal 2 4 2 2 2 4 2" xfId="14485" xr:uid="{00000000-0005-0000-0000-000040460000}"/>
    <cellStyle name="Normal 2 4 2 2 2 4 2 2" xfId="34537" xr:uid="{00000000-0005-0000-0000-000041460000}"/>
    <cellStyle name="Normal 2 4 2 2 2 4 3" xfId="25507" xr:uid="{00000000-0005-0000-0000-000042460000}"/>
    <cellStyle name="Normal 2 4 2 2 2 5" xfId="10003" xr:uid="{00000000-0005-0000-0000-000043460000}"/>
    <cellStyle name="Normal 2 4 2 2 2 5 2" xfId="30055" xr:uid="{00000000-0005-0000-0000-000044460000}"/>
    <cellStyle name="Normal 2 4 2 2 2 6" xfId="21025" xr:uid="{00000000-0005-0000-0000-000045460000}"/>
    <cellStyle name="Normal 2 4 2 2 3" xfId="1722" xr:uid="{00000000-0005-0000-0000-000046460000}"/>
    <cellStyle name="Normal 2 4 2 2 3 2" xfId="6204" xr:uid="{00000000-0005-0000-0000-000047460000}"/>
    <cellStyle name="Normal 2 4 2 2 3 2 2" xfId="15234" xr:uid="{00000000-0005-0000-0000-000048460000}"/>
    <cellStyle name="Normal 2 4 2 2 3 2 2 2" xfId="35286" xr:uid="{00000000-0005-0000-0000-000049460000}"/>
    <cellStyle name="Normal 2 4 2 2 3 2 3" xfId="26256" xr:uid="{00000000-0005-0000-0000-00004A460000}"/>
    <cellStyle name="Normal 2 4 2 2 3 3" xfId="10752" xr:uid="{00000000-0005-0000-0000-00004B460000}"/>
    <cellStyle name="Normal 2 4 2 2 3 3 2" xfId="30804" xr:uid="{00000000-0005-0000-0000-00004C460000}"/>
    <cellStyle name="Normal 2 4 2 2 3 4" xfId="21774" xr:uid="{00000000-0005-0000-0000-00004D460000}"/>
    <cellStyle name="Normal 2 4 2 2 4" xfId="3216" xr:uid="{00000000-0005-0000-0000-00004E460000}"/>
    <cellStyle name="Normal 2 4 2 2 4 2" xfId="7698" xr:uid="{00000000-0005-0000-0000-00004F460000}"/>
    <cellStyle name="Normal 2 4 2 2 4 2 2" xfId="16728" xr:uid="{00000000-0005-0000-0000-000050460000}"/>
    <cellStyle name="Normal 2 4 2 2 4 2 2 2" xfId="36780" xr:uid="{00000000-0005-0000-0000-000051460000}"/>
    <cellStyle name="Normal 2 4 2 2 4 2 3" xfId="27750" xr:uid="{00000000-0005-0000-0000-000052460000}"/>
    <cellStyle name="Normal 2 4 2 2 4 3" xfId="12246" xr:uid="{00000000-0005-0000-0000-000053460000}"/>
    <cellStyle name="Normal 2 4 2 2 4 3 2" xfId="32298" xr:uid="{00000000-0005-0000-0000-000054460000}"/>
    <cellStyle name="Normal 2 4 2 2 4 4" xfId="23268" xr:uid="{00000000-0005-0000-0000-000055460000}"/>
    <cellStyle name="Normal 2 4 2 2 5" xfId="4710" xr:uid="{00000000-0005-0000-0000-000056460000}"/>
    <cellStyle name="Normal 2 4 2 2 5 2" xfId="13740" xr:uid="{00000000-0005-0000-0000-000057460000}"/>
    <cellStyle name="Normal 2 4 2 2 5 2 2" xfId="33792" xr:uid="{00000000-0005-0000-0000-000058460000}"/>
    <cellStyle name="Normal 2 4 2 2 5 3" xfId="24762" xr:uid="{00000000-0005-0000-0000-000059460000}"/>
    <cellStyle name="Normal 2 4 2 2 6" xfId="9258" xr:uid="{00000000-0005-0000-0000-00005A460000}"/>
    <cellStyle name="Normal 2 4 2 2 6 2" xfId="29310" xr:uid="{00000000-0005-0000-0000-00005B460000}"/>
    <cellStyle name="Normal 2 4 2 2 7" xfId="20280" xr:uid="{00000000-0005-0000-0000-00005C460000}"/>
    <cellStyle name="Normal 2 4 2 3" xfId="414" xr:uid="{00000000-0005-0000-0000-00005D460000}"/>
    <cellStyle name="Normal 2 4 2 3 2" xfId="1161" xr:uid="{00000000-0005-0000-0000-00005E460000}"/>
    <cellStyle name="Normal 2 4 2 3 2 2" xfId="2655" xr:uid="{00000000-0005-0000-0000-00005F460000}"/>
    <cellStyle name="Normal 2 4 2 3 2 2 2" xfId="7137" xr:uid="{00000000-0005-0000-0000-000060460000}"/>
    <cellStyle name="Normal 2 4 2 3 2 2 2 2" xfId="16167" xr:uid="{00000000-0005-0000-0000-000061460000}"/>
    <cellStyle name="Normal 2 4 2 3 2 2 2 2 2" xfId="36219" xr:uid="{00000000-0005-0000-0000-000062460000}"/>
    <cellStyle name="Normal 2 4 2 3 2 2 2 3" xfId="27189" xr:uid="{00000000-0005-0000-0000-000063460000}"/>
    <cellStyle name="Normal 2 4 2 3 2 2 3" xfId="11685" xr:uid="{00000000-0005-0000-0000-000064460000}"/>
    <cellStyle name="Normal 2 4 2 3 2 2 3 2" xfId="31737" xr:uid="{00000000-0005-0000-0000-000065460000}"/>
    <cellStyle name="Normal 2 4 2 3 2 2 4" xfId="22707" xr:uid="{00000000-0005-0000-0000-000066460000}"/>
    <cellStyle name="Normal 2 4 2 3 2 3" xfId="4149" xr:uid="{00000000-0005-0000-0000-000067460000}"/>
    <cellStyle name="Normal 2 4 2 3 2 3 2" xfId="8631" xr:uid="{00000000-0005-0000-0000-000068460000}"/>
    <cellStyle name="Normal 2 4 2 3 2 3 2 2" xfId="17661" xr:uid="{00000000-0005-0000-0000-000069460000}"/>
    <cellStyle name="Normal 2 4 2 3 2 3 2 2 2" xfId="37713" xr:uid="{00000000-0005-0000-0000-00006A460000}"/>
    <cellStyle name="Normal 2 4 2 3 2 3 2 3" xfId="28683" xr:uid="{00000000-0005-0000-0000-00006B460000}"/>
    <cellStyle name="Normal 2 4 2 3 2 3 3" xfId="13179" xr:uid="{00000000-0005-0000-0000-00006C460000}"/>
    <cellStyle name="Normal 2 4 2 3 2 3 3 2" xfId="33231" xr:uid="{00000000-0005-0000-0000-00006D460000}"/>
    <cellStyle name="Normal 2 4 2 3 2 3 4" xfId="24201" xr:uid="{00000000-0005-0000-0000-00006E460000}"/>
    <cellStyle name="Normal 2 4 2 3 2 4" xfId="5643" xr:uid="{00000000-0005-0000-0000-00006F460000}"/>
    <cellStyle name="Normal 2 4 2 3 2 4 2" xfId="14673" xr:uid="{00000000-0005-0000-0000-000070460000}"/>
    <cellStyle name="Normal 2 4 2 3 2 4 2 2" xfId="34725" xr:uid="{00000000-0005-0000-0000-000071460000}"/>
    <cellStyle name="Normal 2 4 2 3 2 4 3" xfId="25695" xr:uid="{00000000-0005-0000-0000-000072460000}"/>
    <cellStyle name="Normal 2 4 2 3 2 5" xfId="10191" xr:uid="{00000000-0005-0000-0000-000073460000}"/>
    <cellStyle name="Normal 2 4 2 3 2 5 2" xfId="30243" xr:uid="{00000000-0005-0000-0000-000074460000}"/>
    <cellStyle name="Normal 2 4 2 3 2 6" xfId="21213" xr:uid="{00000000-0005-0000-0000-000075460000}"/>
    <cellStyle name="Normal 2 4 2 3 3" xfId="1908" xr:uid="{00000000-0005-0000-0000-000076460000}"/>
    <cellStyle name="Normal 2 4 2 3 3 2" xfId="6390" xr:uid="{00000000-0005-0000-0000-000077460000}"/>
    <cellStyle name="Normal 2 4 2 3 3 2 2" xfId="15420" xr:uid="{00000000-0005-0000-0000-000078460000}"/>
    <cellStyle name="Normal 2 4 2 3 3 2 2 2" xfId="35472" xr:uid="{00000000-0005-0000-0000-000079460000}"/>
    <cellStyle name="Normal 2 4 2 3 3 2 3" xfId="26442" xr:uid="{00000000-0005-0000-0000-00007A460000}"/>
    <cellStyle name="Normal 2 4 2 3 3 3" xfId="10938" xr:uid="{00000000-0005-0000-0000-00007B460000}"/>
    <cellStyle name="Normal 2 4 2 3 3 3 2" xfId="30990" xr:uid="{00000000-0005-0000-0000-00007C460000}"/>
    <cellStyle name="Normal 2 4 2 3 3 4" xfId="21960" xr:uid="{00000000-0005-0000-0000-00007D460000}"/>
    <cellStyle name="Normal 2 4 2 3 4" xfId="3402" xr:uid="{00000000-0005-0000-0000-00007E460000}"/>
    <cellStyle name="Normal 2 4 2 3 4 2" xfId="7884" xr:uid="{00000000-0005-0000-0000-00007F460000}"/>
    <cellStyle name="Normal 2 4 2 3 4 2 2" xfId="16914" xr:uid="{00000000-0005-0000-0000-000080460000}"/>
    <cellStyle name="Normal 2 4 2 3 4 2 2 2" xfId="36966" xr:uid="{00000000-0005-0000-0000-000081460000}"/>
    <cellStyle name="Normal 2 4 2 3 4 2 3" xfId="27936" xr:uid="{00000000-0005-0000-0000-000082460000}"/>
    <cellStyle name="Normal 2 4 2 3 4 3" xfId="12432" xr:uid="{00000000-0005-0000-0000-000083460000}"/>
    <cellStyle name="Normal 2 4 2 3 4 3 2" xfId="32484" xr:uid="{00000000-0005-0000-0000-000084460000}"/>
    <cellStyle name="Normal 2 4 2 3 4 4" xfId="23454" xr:uid="{00000000-0005-0000-0000-000085460000}"/>
    <cellStyle name="Normal 2 4 2 3 5" xfId="4896" xr:uid="{00000000-0005-0000-0000-000086460000}"/>
    <cellStyle name="Normal 2 4 2 3 5 2" xfId="13926" xr:uid="{00000000-0005-0000-0000-000087460000}"/>
    <cellStyle name="Normal 2 4 2 3 5 2 2" xfId="33978" xr:uid="{00000000-0005-0000-0000-000088460000}"/>
    <cellStyle name="Normal 2 4 2 3 5 3" xfId="24948" xr:uid="{00000000-0005-0000-0000-000089460000}"/>
    <cellStyle name="Normal 2 4 2 3 6" xfId="9444" xr:uid="{00000000-0005-0000-0000-00008A460000}"/>
    <cellStyle name="Normal 2 4 2 3 6 2" xfId="29496" xr:uid="{00000000-0005-0000-0000-00008B460000}"/>
    <cellStyle name="Normal 2 4 2 3 7" xfId="20466" xr:uid="{00000000-0005-0000-0000-00008C460000}"/>
    <cellStyle name="Normal 2 4 2 4" xfId="600" xr:uid="{00000000-0005-0000-0000-00008D460000}"/>
    <cellStyle name="Normal 2 4 2 4 2" xfId="1347" xr:uid="{00000000-0005-0000-0000-00008E460000}"/>
    <cellStyle name="Normal 2 4 2 4 2 2" xfId="2841" xr:uid="{00000000-0005-0000-0000-00008F460000}"/>
    <cellStyle name="Normal 2 4 2 4 2 2 2" xfId="7323" xr:uid="{00000000-0005-0000-0000-000090460000}"/>
    <cellStyle name="Normal 2 4 2 4 2 2 2 2" xfId="16353" xr:uid="{00000000-0005-0000-0000-000091460000}"/>
    <cellStyle name="Normal 2 4 2 4 2 2 2 2 2" xfId="36405" xr:uid="{00000000-0005-0000-0000-000092460000}"/>
    <cellStyle name="Normal 2 4 2 4 2 2 2 3" xfId="27375" xr:uid="{00000000-0005-0000-0000-000093460000}"/>
    <cellStyle name="Normal 2 4 2 4 2 2 3" xfId="11871" xr:uid="{00000000-0005-0000-0000-000094460000}"/>
    <cellStyle name="Normal 2 4 2 4 2 2 3 2" xfId="31923" xr:uid="{00000000-0005-0000-0000-000095460000}"/>
    <cellStyle name="Normal 2 4 2 4 2 2 4" xfId="22893" xr:uid="{00000000-0005-0000-0000-000096460000}"/>
    <cellStyle name="Normal 2 4 2 4 2 3" xfId="4335" xr:uid="{00000000-0005-0000-0000-000097460000}"/>
    <cellStyle name="Normal 2 4 2 4 2 3 2" xfId="8817" xr:uid="{00000000-0005-0000-0000-000098460000}"/>
    <cellStyle name="Normal 2 4 2 4 2 3 2 2" xfId="17847" xr:uid="{00000000-0005-0000-0000-000099460000}"/>
    <cellStyle name="Normal 2 4 2 4 2 3 2 2 2" xfId="37899" xr:uid="{00000000-0005-0000-0000-00009A460000}"/>
    <cellStyle name="Normal 2 4 2 4 2 3 2 3" xfId="28869" xr:uid="{00000000-0005-0000-0000-00009B460000}"/>
    <cellStyle name="Normal 2 4 2 4 2 3 3" xfId="13365" xr:uid="{00000000-0005-0000-0000-00009C460000}"/>
    <cellStyle name="Normal 2 4 2 4 2 3 3 2" xfId="33417" xr:uid="{00000000-0005-0000-0000-00009D460000}"/>
    <cellStyle name="Normal 2 4 2 4 2 3 4" xfId="24387" xr:uid="{00000000-0005-0000-0000-00009E460000}"/>
    <cellStyle name="Normal 2 4 2 4 2 4" xfId="5829" xr:uid="{00000000-0005-0000-0000-00009F460000}"/>
    <cellStyle name="Normal 2 4 2 4 2 4 2" xfId="14859" xr:uid="{00000000-0005-0000-0000-0000A0460000}"/>
    <cellStyle name="Normal 2 4 2 4 2 4 2 2" xfId="34911" xr:uid="{00000000-0005-0000-0000-0000A1460000}"/>
    <cellStyle name="Normal 2 4 2 4 2 4 3" xfId="25881" xr:uid="{00000000-0005-0000-0000-0000A2460000}"/>
    <cellStyle name="Normal 2 4 2 4 2 5" xfId="10377" xr:uid="{00000000-0005-0000-0000-0000A3460000}"/>
    <cellStyle name="Normal 2 4 2 4 2 5 2" xfId="30429" xr:uid="{00000000-0005-0000-0000-0000A4460000}"/>
    <cellStyle name="Normal 2 4 2 4 2 6" xfId="21399" xr:uid="{00000000-0005-0000-0000-0000A5460000}"/>
    <cellStyle name="Normal 2 4 2 4 3" xfId="2094" xr:uid="{00000000-0005-0000-0000-0000A6460000}"/>
    <cellStyle name="Normal 2 4 2 4 3 2" xfId="6576" xr:uid="{00000000-0005-0000-0000-0000A7460000}"/>
    <cellStyle name="Normal 2 4 2 4 3 2 2" xfId="15606" xr:uid="{00000000-0005-0000-0000-0000A8460000}"/>
    <cellStyle name="Normal 2 4 2 4 3 2 2 2" xfId="35658" xr:uid="{00000000-0005-0000-0000-0000A9460000}"/>
    <cellStyle name="Normal 2 4 2 4 3 2 3" xfId="26628" xr:uid="{00000000-0005-0000-0000-0000AA460000}"/>
    <cellStyle name="Normal 2 4 2 4 3 3" xfId="11124" xr:uid="{00000000-0005-0000-0000-0000AB460000}"/>
    <cellStyle name="Normal 2 4 2 4 3 3 2" xfId="31176" xr:uid="{00000000-0005-0000-0000-0000AC460000}"/>
    <cellStyle name="Normal 2 4 2 4 3 4" xfId="22146" xr:uid="{00000000-0005-0000-0000-0000AD460000}"/>
    <cellStyle name="Normal 2 4 2 4 4" xfId="3588" xr:uid="{00000000-0005-0000-0000-0000AE460000}"/>
    <cellStyle name="Normal 2 4 2 4 4 2" xfId="8070" xr:uid="{00000000-0005-0000-0000-0000AF460000}"/>
    <cellStyle name="Normal 2 4 2 4 4 2 2" xfId="17100" xr:uid="{00000000-0005-0000-0000-0000B0460000}"/>
    <cellStyle name="Normal 2 4 2 4 4 2 2 2" xfId="37152" xr:uid="{00000000-0005-0000-0000-0000B1460000}"/>
    <cellStyle name="Normal 2 4 2 4 4 2 3" xfId="28122" xr:uid="{00000000-0005-0000-0000-0000B2460000}"/>
    <cellStyle name="Normal 2 4 2 4 4 3" xfId="12618" xr:uid="{00000000-0005-0000-0000-0000B3460000}"/>
    <cellStyle name="Normal 2 4 2 4 4 3 2" xfId="32670" xr:uid="{00000000-0005-0000-0000-0000B4460000}"/>
    <cellStyle name="Normal 2 4 2 4 4 4" xfId="23640" xr:uid="{00000000-0005-0000-0000-0000B5460000}"/>
    <cellStyle name="Normal 2 4 2 4 5" xfId="5082" xr:uid="{00000000-0005-0000-0000-0000B6460000}"/>
    <cellStyle name="Normal 2 4 2 4 5 2" xfId="14112" xr:uid="{00000000-0005-0000-0000-0000B7460000}"/>
    <cellStyle name="Normal 2 4 2 4 5 2 2" xfId="34164" xr:uid="{00000000-0005-0000-0000-0000B8460000}"/>
    <cellStyle name="Normal 2 4 2 4 5 3" xfId="25134" xr:uid="{00000000-0005-0000-0000-0000B9460000}"/>
    <cellStyle name="Normal 2 4 2 4 6" xfId="9630" xr:uid="{00000000-0005-0000-0000-0000BA460000}"/>
    <cellStyle name="Normal 2 4 2 4 6 2" xfId="29682" xr:uid="{00000000-0005-0000-0000-0000BB460000}"/>
    <cellStyle name="Normal 2 4 2 4 7" xfId="20652" xr:uid="{00000000-0005-0000-0000-0000BC460000}"/>
    <cellStyle name="Normal 2 4 2 5" xfId="787" xr:uid="{00000000-0005-0000-0000-0000BD460000}"/>
    <cellStyle name="Normal 2 4 2 5 2" xfId="2281" xr:uid="{00000000-0005-0000-0000-0000BE460000}"/>
    <cellStyle name="Normal 2 4 2 5 2 2" xfId="6763" xr:uid="{00000000-0005-0000-0000-0000BF460000}"/>
    <cellStyle name="Normal 2 4 2 5 2 2 2" xfId="15793" xr:uid="{00000000-0005-0000-0000-0000C0460000}"/>
    <cellStyle name="Normal 2 4 2 5 2 2 2 2" xfId="35845" xr:uid="{00000000-0005-0000-0000-0000C1460000}"/>
    <cellStyle name="Normal 2 4 2 5 2 2 3" xfId="26815" xr:uid="{00000000-0005-0000-0000-0000C2460000}"/>
    <cellStyle name="Normal 2 4 2 5 2 3" xfId="11311" xr:uid="{00000000-0005-0000-0000-0000C3460000}"/>
    <cellStyle name="Normal 2 4 2 5 2 3 2" xfId="31363" xr:uid="{00000000-0005-0000-0000-0000C4460000}"/>
    <cellStyle name="Normal 2 4 2 5 2 4" xfId="22333" xr:uid="{00000000-0005-0000-0000-0000C5460000}"/>
    <cellStyle name="Normal 2 4 2 5 3" xfId="3775" xr:uid="{00000000-0005-0000-0000-0000C6460000}"/>
    <cellStyle name="Normal 2 4 2 5 3 2" xfId="8257" xr:uid="{00000000-0005-0000-0000-0000C7460000}"/>
    <cellStyle name="Normal 2 4 2 5 3 2 2" xfId="17287" xr:uid="{00000000-0005-0000-0000-0000C8460000}"/>
    <cellStyle name="Normal 2 4 2 5 3 2 2 2" xfId="37339" xr:uid="{00000000-0005-0000-0000-0000C9460000}"/>
    <cellStyle name="Normal 2 4 2 5 3 2 3" xfId="28309" xr:uid="{00000000-0005-0000-0000-0000CA460000}"/>
    <cellStyle name="Normal 2 4 2 5 3 3" xfId="12805" xr:uid="{00000000-0005-0000-0000-0000CB460000}"/>
    <cellStyle name="Normal 2 4 2 5 3 3 2" xfId="32857" xr:uid="{00000000-0005-0000-0000-0000CC460000}"/>
    <cellStyle name="Normal 2 4 2 5 3 4" xfId="23827" xr:uid="{00000000-0005-0000-0000-0000CD460000}"/>
    <cellStyle name="Normal 2 4 2 5 4" xfId="5269" xr:uid="{00000000-0005-0000-0000-0000CE460000}"/>
    <cellStyle name="Normal 2 4 2 5 4 2" xfId="14299" xr:uid="{00000000-0005-0000-0000-0000CF460000}"/>
    <cellStyle name="Normal 2 4 2 5 4 2 2" xfId="34351" xr:uid="{00000000-0005-0000-0000-0000D0460000}"/>
    <cellStyle name="Normal 2 4 2 5 4 3" xfId="25321" xr:uid="{00000000-0005-0000-0000-0000D1460000}"/>
    <cellStyle name="Normal 2 4 2 5 5" xfId="9817" xr:uid="{00000000-0005-0000-0000-0000D2460000}"/>
    <cellStyle name="Normal 2 4 2 5 5 2" xfId="29869" xr:uid="{00000000-0005-0000-0000-0000D3460000}"/>
    <cellStyle name="Normal 2 4 2 5 6" xfId="20839" xr:uid="{00000000-0005-0000-0000-0000D4460000}"/>
    <cellStyle name="Normal 2 4 2 6" xfId="1536" xr:uid="{00000000-0005-0000-0000-0000D5460000}"/>
    <cellStyle name="Normal 2 4 2 6 2" xfId="6018" xr:uid="{00000000-0005-0000-0000-0000D6460000}"/>
    <cellStyle name="Normal 2 4 2 6 2 2" xfId="15048" xr:uid="{00000000-0005-0000-0000-0000D7460000}"/>
    <cellStyle name="Normal 2 4 2 6 2 2 2" xfId="35100" xr:uid="{00000000-0005-0000-0000-0000D8460000}"/>
    <cellStyle name="Normal 2 4 2 6 2 3" xfId="26070" xr:uid="{00000000-0005-0000-0000-0000D9460000}"/>
    <cellStyle name="Normal 2 4 2 6 3" xfId="10566" xr:uid="{00000000-0005-0000-0000-0000DA460000}"/>
    <cellStyle name="Normal 2 4 2 6 3 2" xfId="30618" xr:uid="{00000000-0005-0000-0000-0000DB460000}"/>
    <cellStyle name="Normal 2 4 2 6 4" xfId="21588" xr:uid="{00000000-0005-0000-0000-0000DC460000}"/>
    <cellStyle name="Normal 2 4 2 7" xfId="3030" xr:uid="{00000000-0005-0000-0000-0000DD460000}"/>
    <cellStyle name="Normal 2 4 2 7 2" xfId="7512" xr:uid="{00000000-0005-0000-0000-0000DE460000}"/>
    <cellStyle name="Normal 2 4 2 7 2 2" xfId="16542" xr:uid="{00000000-0005-0000-0000-0000DF460000}"/>
    <cellStyle name="Normal 2 4 2 7 2 2 2" xfId="36594" xr:uid="{00000000-0005-0000-0000-0000E0460000}"/>
    <cellStyle name="Normal 2 4 2 7 2 3" xfId="27564" xr:uid="{00000000-0005-0000-0000-0000E1460000}"/>
    <cellStyle name="Normal 2 4 2 7 3" xfId="12060" xr:uid="{00000000-0005-0000-0000-0000E2460000}"/>
    <cellStyle name="Normal 2 4 2 7 3 2" xfId="32112" xr:uid="{00000000-0005-0000-0000-0000E3460000}"/>
    <cellStyle name="Normal 2 4 2 7 4" xfId="23082" xr:uid="{00000000-0005-0000-0000-0000E4460000}"/>
    <cellStyle name="Normal 2 4 2 8" xfId="4524" xr:uid="{00000000-0005-0000-0000-0000E5460000}"/>
    <cellStyle name="Normal 2 4 2 8 2" xfId="13554" xr:uid="{00000000-0005-0000-0000-0000E6460000}"/>
    <cellStyle name="Normal 2 4 2 8 2 2" xfId="33606" xr:uid="{00000000-0005-0000-0000-0000E7460000}"/>
    <cellStyle name="Normal 2 4 2 8 3" xfId="24576" xr:uid="{00000000-0005-0000-0000-0000E8460000}"/>
    <cellStyle name="Normal 2 4 2 9" xfId="9072" xr:uid="{00000000-0005-0000-0000-0000E9460000}"/>
    <cellStyle name="Normal 2 4 2 9 2" xfId="29124" xr:uid="{00000000-0005-0000-0000-0000EA460000}"/>
    <cellStyle name="Normal 2 4 3" xfId="65" xr:uid="{00000000-0005-0000-0000-0000EB460000}"/>
    <cellStyle name="Normal 2 4 3 10" xfId="20117" xr:uid="{00000000-0005-0000-0000-0000EC460000}"/>
    <cellStyle name="Normal 2 4 3 2" xfId="251" xr:uid="{00000000-0005-0000-0000-0000ED460000}"/>
    <cellStyle name="Normal 2 4 3 2 2" xfId="996" xr:uid="{00000000-0005-0000-0000-0000EE460000}"/>
    <cellStyle name="Normal 2 4 3 2 2 2" xfId="2490" xr:uid="{00000000-0005-0000-0000-0000EF460000}"/>
    <cellStyle name="Normal 2 4 3 2 2 2 2" xfId="6972" xr:uid="{00000000-0005-0000-0000-0000F0460000}"/>
    <cellStyle name="Normal 2 4 3 2 2 2 2 2" xfId="16002" xr:uid="{00000000-0005-0000-0000-0000F1460000}"/>
    <cellStyle name="Normal 2 4 3 2 2 2 2 2 2" xfId="36054" xr:uid="{00000000-0005-0000-0000-0000F2460000}"/>
    <cellStyle name="Normal 2 4 3 2 2 2 2 3" xfId="27024" xr:uid="{00000000-0005-0000-0000-0000F3460000}"/>
    <cellStyle name="Normal 2 4 3 2 2 2 3" xfId="11520" xr:uid="{00000000-0005-0000-0000-0000F4460000}"/>
    <cellStyle name="Normal 2 4 3 2 2 2 3 2" xfId="31572" xr:uid="{00000000-0005-0000-0000-0000F5460000}"/>
    <cellStyle name="Normal 2 4 3 2 2 2 4" xfId="22542" xr:uid="{00000000-0005-0000-0000-0000F6460000}"/>
    <cellStyle name="Normal 2 4 3 2 2 3" xfId="3984" xr:uid="{00000000-0005-0000-0000-0000F7460000}"/>
    <cellStyle name="Normal 2 4 3 2 2 3 2" xfId="8466" xr:uid="{00000000-0005-0000-0000-0000F8460000}"/>
    <cellStyle name="Normal 2 4 3 2 2 3 2 2" xfId="17496" xr:uid="{00000000-0005-0000-0000-0000F9460000}"/>
    <cellStyle name="Normal 2 4 3 2 2 3 2 2 2" xfId="37548" xr:uid="{00000000-0005-0000-0000-0000FA460000}"/>
    <cellStyle name="Normal 2 4 3 2 2 3 2 3" xfId="28518" xr:uid="{00000000-0005-0000-0000-0000FB460000}"/>
    <cellStyle name="Normal 2 4 3 2 2 3 3" xfId="13014" xr:uid="{00000000-0005-0000-0000-0000FC460000}"/>
    <cellStyle name="Normal 2 4 3 2 2 3 3 2" xfId="33066" xr:uid="{00000000-0005-0000-0000-0000FD460000}"/>
    <cellStyle name="Normal 2 4 3 2 2 3 4" xfId="24036" xr:uid="{00000000-0005-0000-0000-0000FE460000}"/>
    <cellStyle name="Normal 2 4 3 2 2 4" xfId="5478" xr:uid="{00000000-0005-0000-0000-0000FF460000}"/>
    <cellStyle name="Normal 2 4 3 2 2 4 2" xfId="14508" xr:uid="{00000000-0005-0000-0000-000000470000}"/>
    <cellStyle name="Normal 2 4 3 2 2 4 2 2" xfId="34560" xr:uid="{00000000-0005-0000-0000-000001470000}"/>
    <cellStyle name="Normal 2 4 3 2 2 4 3" xfId="25530" xr:uid="{00000000-0005-0000-0000-000002470000}"/>
    <cellStyle name="Normal 2 4 3 2 2 5" xfId="10026" xr:uid="{00000000-0005-0000-0000-000003470000}"/>
    <cellStyle name="Normal 2 4 3 2 2 5 2" xfId="30078" xr:uid="{00000000-0005-0000-0000-000004470000}"/>
    <cellStyle name="Normal 2 4 3 2 2 6" xfId="21048" xr:uid="{00000000-0005-0000-0000-000005470000}"/>
    <cellStyle name="Normal 2 4 3 2 3" xfId="1745" xr:uid="{00000000-0005-0000-0000-000006470000}"/>
    <cellStyle name="Normal 2 4 3 2 3 2" xfId="6227" xr:uid="{00000000-0005-0000-0000-000007470000}"/>
    <cellStyle name="Normal 2 4 3 2 3 2 2" xfId="15257" xr:uid="{00000000-0005-0000-0000-000008470000}"/>
    <cellStyle name="Normal 2 4 3 2 3 2 2 2" xfId="35309" xr:uid="{00000000-0005-0000-0000-000009470000}"/>
    <cellStyle name="Normal 2 4 3 2 3 2 3" xfId="26279" xr:uid="{00000000-0005-0000-0000-00000A470000}"/>
    <cellStyle name="Normal 2 4 3 2 3 3" xfId="10775" xr:uid="{00000000-0005-0000-0000-00000B470000}"/>
    <cellStyle name="Normal 2 4 3 2 3 3 2" xfId="30827" xr:uid="{00000000-0005-0000-0000-00000C470000}"/>
    <cellStyle name="Normal 2 4 3 2 3 4" xfId="21797" xr:uid="{00000000-0005-0000-0000-00000D470000}"/>
    <cellStyle name="Normal 2 4 3 2 4" xfId="3239" xr:uid="{00000000-0005-0000-0000-00000E470000}"/>
    <cellStyle name="Normal 2 4 3 2 4 2" xfId="7721" xr:uid="{00000000-0005-0000-0000-00000F470000}"/>
    <cellStyle name="Normal 2 4 3 2 4 2 2" xfId="16751" xr:uid="{00000000-0005-0000-0000-000010470000}"/>
    <cellStyle name="Normal 2 4 3 2 4 2 2 2" xfId="36803" xr:uid="{00000000-0005-0000-0000-000011470000}"/>
    <cellStyle name="Normal 2 4 3 2 4 2 3" xfId="27773" xr:uid="{00000000-0005-0000-0000-000012470000}"/>
    <cellStyle name="Normal 2 4 3 2 4 3" xfId="12269" xr:uid="{00000000-0005-0000-0000-000013470000}"/>
    <cellStyle name="Normal 2 4 3 2 4 3 2" xfId="32321" xr:uid="{00000000-0005-0000-0000-000014470000}"/>
    <cellStyle name="Normal 2 4 3 2 4 4" xfId="23291" xr:uid="{00000000-0005-0000-0000-000015470000}"/>
    <cellStyle name="Normal 2 4 3 2 5" xfId="4733" xr:uid="{00000000-0005-0000-0000-000016470000}"/>
    <cellStyle name="Normal 2 4 3 2 5 2" xfId="13763" xr:uid="{00000000-0005-0000-0000-000017470000}"/>
    <cellStyle name="Normal 2 4 3 2 5 2 2" xfId="33815" xr:uid="{00000000-0005-0000-0000-000018470000}"/>
    <cellStyle name="Normal 2 4 3 2 5 3" xfId="24785" xr:uid="{00000000-0005-0000-0000-000019470000}"/>
    <cellStyle name="Normal 2 4 3 2 6" xfId="9281" xr:uid="{00000000-0005-0000-0000-00001A470000}"/>
    <cellStyle name="Normal 2 4 3 2 6 2" xfId="29333" xr:uid="{00000000-0005-0000-0000-00001B470000}"/>
    <cellStyle name="Normal 2 4 3 2 7" xfId="20303" xr:uid="{00000000-0005-0000-0000-00001C470000}"/>
    <cellStyle name="Normal 2 4 3 3" xfId="437" xr:uid="{00000000-0005-0000-0000-00001D470000}"/>
    <cellStyle name="Normal 2 4 3 3 2" xfId="1184" xr:uid="{00000000-0005-0000-0000-00001E470000}"/>
    <cellStyle name="Normal 2 4 3 3 2 2" xfId="2678" xr:uid="{00000000-0005-0000-0000-00001F470000}"/>
    <cellStyle name="Normal 2 4 3 3 2 2 2" xfId="7160" xr:uid="{00000000-0005-0000-0000-000020470000}"/>
    <cellStyle name="Normal 2 4 3 3 2 2 2 2" xfId="16190" xr:uid="{00000000-0005-0000-0000-000021470000}"/>
    <cellStyle name="Normal 2 4 3 3 2 2 2 2 2" xfId="36242" xr:uid="{00000000-0005-0000-0000-000022470000}"/>
    <cellStyle name="Normal 2 4 3 3 2 2 2 3" xfId="27212" xr:uid="{00000000-0005-0000-0000-000023470000}"/>
    <cellStyle name="Normal 2 4 3 3 2 2 3" xfId="11708" xr:uid="{00000000-0005-0000-0000-000024470000}"/>
    <cellStyle name="Normal 2 4 3 3 2 2 3 2" xfId="31760" xr:uid="{00000000-0005-0000-0000-000025470000}"/>
    <cellStyle name="Normal 2 4 3 3 2 2 4" xfId="22730" xr:uid="{00000000-0005-0000-0000-000026470000}"/>
    <cellStyle name="Normal 2 4 3 3 2 3" xfId="4172" xr:uid="{00000000-0005-0000-0000-000027470000}"/>
    <cellStyle name="Normal 2 4 3 3 2 3 2" xfId="8654" xr:uid="{00000000-0005-0000-0000-000028470000}"/>
    <cellStyle name="Normal 2 4 3 3 2 3 2 2" xfId="17684" xr:uid="{00000000-0005-0000-0000-000029470000}"/>
    <cellStyle name="Normal 2 4 3 3 2 3 2 2 2" xfId="37736" xr:uid="{00000000-0005-0000-0000-00002A470000}"/>
    <cellStyle name="Normal 2 4 3 3 2 3 2 3" xfId="28706" xr:uid="{00000000-0005-0000-0000-00002B470000}"/>
    <cellStyle name="Normal 2 4 3 3 2 3 3" xfId="13202" xr:uid="{00000000-0005-0000-0000-00002C470000}"/>
    <cellStyle name="Normal 2 4 3 3 2 3 3 2" xfId="33254" xr:uid="{00000000-0005-0000-0000-00002D470000}"/>
    <cellStyle name="Normal 2 4 3 3 2 3 4" xfId="24224" xr:uid="{00000000-0005-0000-0000-00002E470000}"/>
    <cellStyle name="Normal 2 4 3 3 2 4" xfId="5666" xr:uid="{00000000-0005-0000-0000-00002F470000}"/>
    <cellStyle name="Normal 2 4 3 3 2 4 2" xfId="14696" xr:uid="{00000000-0005-0000-0000-000030470000}"/>
    <cellStyle name="Normal 2 4 3 3 2 4 2 2" xfId="34748" xr:uid="{00000000-0005-0000-0000-000031470000}"/>
    <cellStyle name="Normal 2 4 3 3 2 4 3" xfId="25718" xr:uid="{00000000-0005-0000-0000-000032470000}"/>
    <cellStyle name="Normal 2 4 3 3 2 5" xfId="10214" xr:uid="{00000000-0005-0000-0000-000033470000}"/>
    <cellStyle name="Normal 2 4 3 3 2 5 2" xfId="30266" xr:uid="{00000000-0005-0000-0000-000034470000}"/>
    <cellStyle name="Normal 2 4 3 3 2 6" xfId="21236" xr:uid="{00000000-0005-0000-0000-000035470000}"/>
    <cellStyle name="Normal 2 4 3 3 3" xfId="1931" xr:uid="{00000000-0005-0000-0000-000036470000}"/>
    <cellStyle name="Normal 2 4 3 3 3 2" xfId="6413" xr:uid="{00000000-0005-0000-0000-000037470000}"/>
    <cellStyle name="Normal 2 4 3 3 3 2 2" xfId="15443" xr:uid="{00000000-0005-0000-0000-000038470000}"/>
    <cellStyle name="Normal 2 4 3 3 3 2 2 2" xfId="35495" xr:uid="{00000000-0005-0000-0000-000039470000}"/>
    <cellStyle name="Normal 2 4 3 3 3 2 3" xfId="26465" xr:uid="{00000000-0005-0000-0000-00003A470000}"/>
    <cellStyle name="Normal 2 4 3 3 3 3" xfId="10961" xr:uid="{00000000-0005-0000-0000-00003B470000}"/>
    <cellStyle name="Normal 2 4 3 3 3 3 2" xfId="31013" xr:uid="{00000000-0005-0000-0000-00003C470000}"/>
    <cellStyle name="Normal 2 4 3 3 3 4" xfId="21983" xr:uid="{00000000-0005-0000-0000-00003D470000}"/>
    <cellStyle name="Normal 2 4 3 3 4" xfId="3425" xr:uid="{00000000-0005-0000-0000-00003E470000}"/>
    <cellStyle name="Normal 2 4 3 3 4 2" xfId="7907" xr:uid="{00000000-0005-0000-0000-00003F470000}"/>
    <cellStyle name="Normal 2 4 3 3 4 2 2" xfId="16937" xr:uid="{00000000-0005-0000-0000-000040470000}"/>
    <cellStyle name="Normal 2 4 3 3 4 2 2 2" xfId="36989" xr:uid="{00000000-0005-0000-0000-000041470000}"/>
    <cellStyle name="Normal 2 4 3 3 4 2 3" xfId="27959" xr:uid="{00000000-0005-0000-0000-000042470000}"/>
    <cellStyle name="Normal 2 4 3 3 4 3" xfId="12455" xr:uid="{00000000-0005-0000-0000-000043470000}"/>
    <cellStyle name="Normal 2 4 3 3 4 3 2" xfId="32507" xr:uid="{00000000-0005-0000-0000-000044470000}"/>
    <cellStyle name="Normal 2 4 3 3 4 4" xfId="23477" xr:uid="{00000000-0005-0000-0000-000045470000}"/>
    <cellStyle name="Normal 2 4 3 3 5" xfId="4919" xr:uid="{00000000-0005-0000-0000-000046470000}"/>
    <cellStyle name="Normal 2 4 3 3 5 2" xfId="13949" xr:uid="{00000000-0005-0000-0000-000047470000}"/>
    <cellStyle name="Normal 2 4 3 3 5 2 2" xfId="34001" xr:uid="{00000000-0005-0000-0000-000048470000}"/>
    <cellStyle name="Normal 2 4 3 3 5 3" xfId="24971" xr:uid="{00000000-0005-0000-0000-000049470000}"/>
    <cellStyle name="Normal 2 4 3 3 6" xfId="9467" xr:uid="{00000000-0005-0000-0000-00004A470000}"/>
    <cellStyle name="Normal 2 4 3 3 6 2" xfId="29519" xr:uid="{00000000-0005-0000-0000-00004B470000}"/>
    <cellStyle name="Normal 2 4 3 3 7" xfId="20489" xr:uid="{00000000-0005-0000-0000-00004C470000}"/>
    <cellStyle name="Normal 2 4 3 4" xfId="623" xr:uid="{00000000-0005-0000-0000-00004D470000}"/>
    <cellStyle name="Normal 2 4 3 4 2" xfId="1370" xr:uid="{00000000-0005-0000-0000-00004E470000}"/>
    <cellStyle name="Normal 2 4 3 4 2 2" xfId="2864" xr:uid="{00000000-0005-0000-0000-00004F470000}"/>
    <cellStyle name="Normal 2 4 3 4 2 2 2" xfId="7346" xr:uid="{00000000-0005-0000-0000-000050470000}"/>
    <cellStyle name="Normal 2 4 3 4 2 2 2 2" xfId="16376" xr:uid="{00000000-0005-0000-0000-000051470000}"/>
    <cellStyle name="Normal 2 4 3 4 2 2 2 2 2" xfId="36428" xr:uid="{00000000-0005-0000-0000-000052470000}"/>
    <cellStyle name="Normal 2 4 3 4 2 2 2 3" xfId="27398" xr:uid="{00000000-0005-0000-0000-000053470000}"/>
    <cellStyle name="Normal 2 4 3 4 2 2 3" xfId="11894" xr:uid="{00000000-0005-0000-0000-000054470000}"/>
    <cellStyle name="Normal 2 4 3 4 2 2 3 2" xfId="31946" xr:uid="{00000000-0005-0000-0000-000055470000}"/>
    <cellStyle name="Normal 2 4 3 4 2 2 4" xfId="22916" xr:uid="{00000000-0005-0000-0000-000056470000}"/>
    <cellStyle name="Normal 2 4 3 4 2 3" xfId="4358" xr:uid="{00000000-0005-0000-0000-000057470000}"/>
    <cellStyle name="Normal 2 4 3 4 2 3 2" xfId="8840" xr:uid="{00000000-0005-0000-0000-000058470000}"/>
    <cellStyle name="Normal 2 4 3 4 2 3 2 2" xfId="17870" xr:uid="{00000000-0005-0000-0000-000059470000}"/>
    <cellStyle name="Normal 2 4 3 4 2 3 2 2 2" xfId="37922" xr:uid="{00000000-0005-0000-0000-00005A470000}"/>
    <cellStyle name="Normal 2 4 3 4 2 3 2 3" xfId="28892" xr:uid="{00000000-0005-0000-0000-00005B470000}"/>
    <cellStyle name="Normal 2 4 3 4 2 3 3" xfId="13388" xr:uid="{00000000-0005-0000-0000-00005C470000}"/>
    <cellStyle name="Normal 2 4 3 4 2 3 3 2" xfId="33440" xr:uid="{00000000-0005-0000-0000-00005D470000}"/>
    <cellStyle name="Normal 2 4 3 4 2 3 4" xfId="24410" xr:uid="{00000000-0005-0000-0000-00005E470000}"/>
    <cellStyle name="Normal 2 4 3 4 2 4" xfId="5852" xr:uid="{00000000-0005-0000-0000-00005F470000}"/>
    <cellStyle name="Normal 2 4 3 4 2 4 2" xfId="14882" xr:uid="{00000000-0005-0000-0000-000060470000}"/>
    <cellStyle name="Normal 2 4 3 4 2 4 2 2" xfId="34934" xr:uid="{00000000-0005-0000-0000-000061470000}"/>
    <cellStyle name="Normal 2 4 3 4 2 4 3" xfId="25904" xr:uid="{00000000-0005-0000-0000-000062470000}"/>
    <cellStyle name="Normal 2 4 3 4 2 5" xfId="10400" xr:uid="{00000000-0005-0000-0000-000063470000}"/>
    <cellStyle name="Normal 2 4 3 4 2 5 2" xfId="30452" xr:uid="{00000000-0005-0000-0000-000064470000}"/>
    <cellStyle name="Normal 2 4 3 4 2 6" xfId="21422" xr:uid="{00000000-0005-0000-0000-000065470000}"/>
    <cellStyle name="Normal 2 4 3 4 3" xfId="2117" xr:uid="{00000000-0005-0000-0000-000066470000}"/>
    <cellStyle name="Normal 2 4 3 4 3 2" xfId="6599" xr:uid="{00000000-0005-0000-0000-000067470000}"/>
    <cellStyle name="Normal 2 4 3 4 3 2 2" xfId="15629" xr:uid="{00000000-0005-0000-0000-000068470000}"/>
    <cellStyle name="Normal 2 4 3 4 3 2 2 2" xfId="35681" xr:uid="{00000000-0005-0000-0000-000069470000}"/>
    <cellStyle name="Normal 2 4 3 4 3 2 3" xfId="26651" xr:uid="{00000000-0005-0000-0000-00006A470000}"/>
    <cellStyle name="Normal 2 4 3 4 3 3" xfId="11147" xr:uid="{00000000-0005-0000-0000-00006B470000}"/>
    <cellStyle name="Normal 2 4 3 4 3 3 2" xfId="31199" xr:uid="{00000000-0005-0000-0000-00006C470000}"/>
    <cellStyle name="Normal 2 4 3 4 3 4" xfId="22169" xr:uid="{00000000-0005-0000-0000-00006D470000}"/>
    <cellStyle name="Normal 2 4 3 4 4" xfId="3611" xr:uid="{00000000-0005-0000-0000-00006E470000}"/>
    <cellStyle name="Normal 2 4 3 4 4 2" xfId="8093" xr:uid="{00000000-0005-0000-0000-00006F470000}"/>
    <cellStyle name="Normal 2 4 3 4 4 2 2" xfId="17123" xr:uid="{00000000-0005-0000-0000-000070470000}"/>
    <cellStyle name="Normal 2 4 3 4 4 2 2 2" xfId="37175" xr:uid="{00000000-0005-0000-0000-000071470000}"/>
    <cellStyle name="Normal 2 4 3 4 4 2 3" xfId="28145" xr:uid="{00000000-0005-0000-0000-000072470000}"/>
    <cellStyle name="Normal 2 4 3 4 4 3" xfId="12641" xr:uid="{00000000-0005-0000-0000-000073470000}"/>
    <cellStyle name="Normal 2 4 3 4 4 3 2" xfId="32693" xr:uid="{00000000-0005-0000-0000-000074470000}"/>
    <cellStyle name="Normal 2 4 3 4 4 4" xfId="23663" xr:uid="{00000000-0005-0000-0000-000075470000}"/>
    <cellStyle name="Normal 2 4 3 4 5" xfId="5105" xr:uid="{00000000-0005-0000-0000-000076470000}"/>
    <cellStyle name="Normal 2 4 3 4 5 2" xfId="14135" xr:uid="{00000000-0005-0000-0000-000077470000}"/>
    <cellStyle name="Normal 2 4 3 4 5 2 2" xfId="34187" xr:uid="{00000000-0005-0000-0000-000078470000}"/>
    <cellStyle name="Normal 2 4 3 4 5 3" xfId="25157" xr:uid="{00000000-0005-0000-0000-000079470000}"/>
    <cellStyle name="Normal 2 4 3 4 6" xfId="9653" xr:uid="{00000000-0005-0000-0000-00007A470000}"/>
    <cellStyle name="Normal 2 4 3 4 6 2" xfId="29705" xr:uid="{00000000-0005-0000-0000-00007B470000}"/>
    <cellStyle name="Normal 2 4 3 4 7" xfId="20675" xr:uid="{00000000-0005-0000-0000-00007C470000}"/>
    <cellStyle name="Normal 2 4 3 5" xfId="810" xr:uid="{00000000-0005-0000-0000-00007D470000}"/>
    <cellStyle name="Normal 2 4 3 5 2" xfId="2304" xr:uid="{00000000-0005-0000-0000-00007E470000}"/>
    <cellStyle name="Normal 2 4 3 5 2 2" xfId="6786" xr:uid="{00000000-0005-0000-0000-00007F470000}"/>
    <cellStyle name="Normal 2 4 3 5 2 2 2" xfId="15816" xr:uid="{00000000-0005-0000-0000-000080470000}"/>
    <cellStyle name="Normal 2 4 3 5 2 2 2 2" xfId="35868" xr:uid="{00000000-0005-0000-0000-000081470000}"/>
    <cellStyle name="Normal 2 4 3 5 2 2 3" xfId="26838" xr:uid="{00000000-0005-0000-0000-000082470000}"/>
    <cellStyle name="Normal 2 4 3 5 2 3" xfId="11334" xr:uid="{00000000-0005-0000-0000-000083470000}"/>
    <cellStyle name="Normal 2 4 3 5 2 3 2" xfId="31386" xr:uid="{00000000-0005-0000-0000-000084470000}"/>
    <cellStyle name="Normal 2 4 3 5 2 4" xfId="22356" xr:uid="{00000000-0005-0000-0000-000085470000}"/>
    <cellStyle name="Normal 2 4 3 5 3" xfId="3798" xr:uid="{00000000-0005-0000-0000-000086470000}"/>
    <cellStyle name="Normal 2 4 3 5 3 2" xfId="8280" xr:uid="{00000000-0005-0000-0000-000087470000}"/>
    <cellStyle name="Normal 2 4 3 5 3 2 2" xfId="17310" xr:uid="{00000000-0005-0000-0000-000088470000}"/>
    <cellStyle name="Normal 2 4 3 5 3 2 2 2" xfId="37362" xr:uid="{00000000-0005-0000-0000-000089470000}"/>
    <cellStyle name="Normal 2 4 3 5 3 2 3" xfId="28332" xr:uid="{00000000-0005-0000-0000-00008A470000}"/>
    <cellStyle name="Normal 2 4 3 5 3 3" xfId="12828" xr:uid="{00000000-0005-0000-0000-00008B470000}"/>
    <cellStyle name="Normal 2 4 3 5 3 3 2" xfId="32880" xr:uid="{00000000-0005-0000-0000-00008C470000}"/>
    <cellStyle name="Normal 2 4 3 5 3 4" xfId="23850" xr:uid="{00000000-0005-0000-0000-00008D470000}"/>
    <cellStyle name="Normal 2 4 3 5 4" xfId="5292" xr:uid="{00000000-0005-0000-0000-00008E470000}"/>
    <cellStyle name="Normal 2 4 3 5 4 2" xfId="14322" xr:uid="{00000000-0005-0000-0000-00008F470000}"/>
    <cellStyle name="Normal 2 4 3 5 4 2 2" xfId="34374" xr:uid="{00000000-0005-0000-0000-000090470000}"/>
    <cellStyle name="Normal 2 4 3 5 4 3" xfId="25344" xr:uid="{00000000-0005-0000-0000-000091470000}"/>
    <cellStyle name="Normal 2 4 3 5 5" xfId="9840" xr:uid="{00000000-0005-0000-0000-000092470000}"/>
    <cellStyle name="Normal 2 4 3 5 5 2" xfId="29892" xr:uid="{00000000-0005-0000-0000-000093470000}"/>
    <cellStyle name="Normal 2 4 3 5 6" xfId="20862" xr:uid="{00000000-0005-0000-0000-000094470000}"/>
    <cellStyle name="Normal 2 4 3 6" xfId="1559" xr:uid="{00000000-0005-0000-0000-000095470000}"/>
    <cellStyle name="Normal 2 4 3 6 2" xfId="6041" xr:uid="{00000000-0005-0000-0000-000096470000}"/>
    <cellStyle name="Normal 2 4 3 6 2 2" xfId="15071" xr:uid="{00000000-0005-0000-0000-000097470000}"/>
    <cellStyle name="Normal 2 4 3 6 2 2 2" xfId="35123" xr:uid="{00000000-0005-0000-0000-000098470000}"/>
    <cellStyle name="Normal 2 4 3 6 2 3" xfId="26093" xr:uid="{00000000-0005-0000-0000-000099470000}"/>
    <cellStyle name="Normal 2 4 3 6 3" xfId="10589" xr:uid="{00000000-0005-0000-0000-00009A470000}"/>
    <cellStyle name="Normal 2 4 3 6 3 2" xfId="30641" xr:uid="{00000000-0005-0000-0000-00009B470000}"/>
    <cellStyle name="Normal 2 4 3 6 4" xfId="21611" xr:uid="{00000000-0005-0000-0000-00009C470000}"/>
    <cellStyle name="Normal 2 4 3 7" xfId="3053" xr:uid="{00000000-0005-0000-0000-00009D470000}"/>
    <cellStyle name="Normal 2 4 3 7 2" xfId="7535" xr:uid="{00000000-0005-0000-0000-00009E470000}"/>
    <cellStyle name="Normal 2 4 3 7 2 2" xfId="16565" xr:uid="{00000000-0005-0000-0000-00009F470000}"/>
    <cellStyle name="Normal 2 4 3 7 2 2 2" xfId="36617" xr:uid="{00000000-0005-0000-0000-0000A0470000}"/>
    <cellStyle name="Normal 2 4 3 7 2 3" xfId="27587" xr:uid="{00000000-0005-0000-0000-0000A1470000}"/>
    <cellStyle name="Normal 2 4 3 7 3" xfId="12083" xr:uid="{00000000-0005-0000-0000-0000A2470000}"/>
    <cellStyle name="Normal 2 4 3 7 3 2" xfId="32135" xr:uid="{00000000-0005-0000-0000-0000A3470000}"/>
    <cellStyle name="Normal 2 4 3 7 4" xfId="23105" xr:uid="{00000000-0005-0000-0000-0000A4470000}"/>
    <cellStyle name="Normal 2 4 3 8" xfId="4547" xr:uid="{00000000-0005-0000-0000-0000A5470000}"/>
    <cellStyle name="Normal 2 4 3 8 2" xfId="13577" xr:uid="{00000000-0005-0000-0000-0000A6470000}"/>
    <cellStyle name="Normal 2 4 3 8 2 2" xfId="33629" xr:uid="{00000000-0005-0000-0000-0000A7470000}"/>
    <cellStyle name="Normal 2 4 3 8 3" xfId="24599" xr:uid="{00000000-0005-0000-0000-0000A8470000}"/>
    <cellStyle name="Normal 2 4 3 9" xfId="9095" xr:uid="{00000000-0005-0000-0000-0000A9470000}"/>
    <cellStyle name="Normal 2 4 3 9 2" xfId="29147" xr:uid="{00000000-0005-0000-0000-0000AA470000}"/>
    <cellStyle name="Normal 2 4 4" xfId="89" xr:uid="{00000000-0005-0000-0000-0000AB470000}"/>
    <cellStyle name="Normal 2 4 4 10" xfId="20141" xr:uid="{00000000-0005-0000-0000-0000AC470000}"/>
    <cellStyle name="Normal 2 4 4 2" xfId="275" xr:uid="{00000000-0005-0000-0000-0000AD470000}"/>
    <cellStyle name="Normal 2 4 4 2 2" xfId="1019" xr:uid="{00000000-0005-0000-0000-0000AE470000}"/>
    <cellStyle name="Normal 2 4 4 2 2 2" xfId="2513" xr:uid="{00000000-0005-0000-0000-0000AF470000}"/>
    <cellStyle name="Normal 2 4 4 2 2 2 2" xfId="6995" xr:uid="{00000000-0005-0000-0000-0000B0470000}"/>
    <cellStyle name="Normal 2 4 4 2 2 2 2 2" xfId="16025" xr:uid="{00000000-0005-0000-0000-0000B1470000}"/>
    <cellStyle name="Normal 2 4 4 2 2 2 2 2 2" xfId="36077" xr:uid="{00000000-0005-0000-0000-0000B2470000}"/>
    <cellStyle name="Normal 2 4 4 2 2 2 2 3" xfId="27047" xr:uid="{00000000-0005-0000-0000-0000B3470000}"/>
    <cellStyle name="Normal 2 4 4 2 2 2 3" xfId="11543" xr:uid="{00000000-0005-0000-0000-0000B4470000}"/>
    <cellStyle name="Normal 2 4 4 2 2 2 3 2" xfId="31595" xr:uid="{00000000-0005-0000-0000-0000B5470000}"/>
    <cellStyle name="Normal 2 4 4 2 2 2 4" xfId="22565" xr:uid="{00000000-0005-0000-0000-0000B6470000}"/>
    <cellStyle name="Normal 2 4 4 2 2 3" xfId="4007" xr:uid="{00000000-0005-0000-0000-0000B7470000}"/>
    <cellStyle name="Normal 2 4 4 2 2 3 2" xfId="8489" xr:uid="{00000000-0005-0000-0000-0000B8470000}"/>
    <cellStyle name="Normal 2 4 4 2 2 3 2 2" xfId="17519" xr:uid="{00000000-0005-0000-0000-0000B9470000}"/>
    <cellStyle name="Normal 2 4 4 2 2 3 2 2 2" xfId="37571" xr:uid="{00000000-0005-0000-0000-0000BA470000}"/>
    <cellStyle name="Normal 2 4 4 2 2 3 2 3" xfId="28541" xr:uid="{00000000-0005-0000-0000-0000BB470000}"/>
    <cellStyle name="Normal 2 4 4 2 2 3 3" xfId="13037" xr:uid="{00000000-0005-0000-0000-0000BC470000}"/>
    <cellStyle name="Normal 2 4 4 2 2 3 3 2" xfId="33089" xr:uid="{00000000-0005-0000-0000-0000BD470000}"/>
    <cellStyle name="Normal 2 4 4 2 2 3 4" xfId="24059" xr:uid="{00000000-0005-0000-0000-0000BE470000}"/>
    <cellStyle name="Normal 2 4 4 2 2 4" xfId="5501" xr:uid="{00000000-0005-0000-0000-0000BF470000}"/>
    <cellStyle name="Normal 2 4 4 2 2 4 2" xfId="14531" xr:uid="{00000000-0005-0000-0000-0000C0470000}"/>
    <cellStyle name="Normal 2 4 4 2 2 4 2 2" xfId="34583" xr:uid="{00000000-0005-0000-0000-0000C1470000}"/>
    <cellStyle name="Normal 2 4 4 2 2 4 3" xfId="25553" xr:uid="{00000000-0005-0000-0000-0000C2470000}"/>
    <cellStyle name="Normal 2 4 4 2 2 5" xfId="10049" xr:uid="{00000000-0005-0000-0000-0000C3470000}"/>
    <cellStyle name="Normal 2 4 4 2 2 5 2" xfId="30101" xr:uid="{00000000-0005-0000-0000-0000C4470000}"/>
    <cellStyle name="Normal 2 4 4 2 2 6" xfId="21071" xr:uid="{00000000-0005-0000-0000-0000C5470000}"/>
    <cellStyle name="Normal 2 4 4 2 3" xfId="1769" xr:uid="{00000000-0005-0000-0000-0000C6470000}"/>
    <cellStyle name="Normal 2 4 4 2 3 2" xfId="6251" xr:uid="{00000000-0005-0000-0000-0000C7470000}"/>
    <cellStyle name="Normal 2 4 4 2 3 2 2" xfId="15281" xr:uid="{00000000-0005-0000-0000-0000C8470000}"/>
    <cellStyle name="Normal 2 4 4 2 3 2 2 2" xfId="35333" xr:uid="{00000000-0005-0000-0000-0000C9470000}"/>
    <cellStyle name="Normal 2 4 4 2 3 2 3" xfId="26303" xr:uid="{00000000-0005-0000-0000-0000CA470000}"/>
    <cellStyle name="Normal 2 4 4 2 3 3" xfId="10799" xr:uid="{00000000-0005-0000-0000-0000CB470000}"/>
    <cellStyle name="Normal 2 4 4 2 3 3 2" xfId="30851" xr:uid="{00000000-0005-0000-0000-0000CC470000}"/>
    <cellStyle name="Normal 2 4 4 2 3 4" xfId="21821" xr:uid="{00000000-0005-0000-0000-0000CD470000}"/>
    <cellStyle name="Normal 2 4 4 2 4" xfId="3263" xr:uid="{00000000-0005-0000-0000-0000CE470000}"/>
    <cellStyle name="Normal 2 4 4 2 4 2" xfId="7745" xr:uid="{00000000-0005-0000-0000-0000CF470000}"/>
    <cellStyle name="Normal 2 4 4 2 4 2 2" xfId="16775" xr:uid="{00000000-0005-0000-0000-0000D0470000}"/>
    <cellStyle name="Normal 2 4 4 2 4 2 2 2" xfId="36827" xr:uid="{00000000-0005-0000-0000-0000D1470000}"/>
    <cellStyle name="Normal 2 4 4 2 4 2 3" xfId="27797" xr:uid="{00000000-0005-0000-0000-0000D2470000}"/>
    <cellStyle name="Normal 2 4 4 2 4 3" xfId="12293" xr:uid="{00000000-0005-0000-0000-0000D3470000}"/>
    <cellStyle name="Normal 2 4 4 2 4 3 2" xfId="32345" xr:uid="{00000000-0005-0000-0000-0000D4470000}"/>
    <cellStyle name="Normal 2 4 4 2 4 4" xfId="23315" xr:uid="{00000000-0005-0000-0000-0000D5470000}"/>
    <cellStyle name="Normal 2 4 4 2 5" xfId="4757" xr:uid="{00000000-0005-0000-0000-0000D6470000}"/>
    <cellStyle name="Normal 2 4 4 2 5 2" xfId="13787" xr:uid="{00000000-0005-0000-0000-0000D7470000}"/>
    <cellStyle name="Normal 2 4 4 2 5 2 2" xfId="33839" xr:uid="{00000000-0005-0000-0000-0000D8470000}"/>
    <cellStyle name="Normal 2 4 4 2 5 3" xfId="24809" xr:uid="{00000000-0005-0000-0000-0000D9470000}"/>
    <cellStyle name="Normal 2 4 4 2 6" xfId="9305" xr:uid="{00000000-0005-0000-0000-0000DA470000}"/>
    <cellStyle name="Normal 2 4 4 2 6 2" xfId="29357" xr:uid="{00000000-0005-0000-0000-0000DB470000}"/>
    <cellStyle name="Normal 2 4 4 2 7" xfId="20327" xr:uid="{00000000-0005-0000-0000-0000DC470000}"/>
    <cellStyle name="Normal 2 4 4 3" xfId="461" xr:uid="{00000000-0005-0000-0000-0000DD470000}"/>
    <cellStyle name="Normal 2 4 4 3 2" xfId="1208" xr:uid="{00000000-0005-0000-0000-0000DE470000}"/>
    <cellStyle name="Normal 2 4 4 3 2 2" xfId="2702" xr:uid="{00000000-0005-0000-0000-0000DF470000}"/>
    <cellStyle name="Normal 2 4 4 3 2 2 2" xfId="7184" xr:uid="{00000000-0005-0000-0000-0000E0470000}"/>
    <cellStyle name="Normal 2 4 4 3 2 2 2 2" xfId="16214" xr:uid="{00000000-0005-0000-0000-0000E1470000}"/>
    <cellStyle name="Normal 2 4 4 3 2 2 2 2 2" xfId="36266" xr:uid="{00000000-0005-0000-0000-0000E2470000}"/>
    <cellStyle name="Normal 2 4 4 3 2 2 2 3" xfId="27236" xr:uid="{00000000-0005-0000-0000-0000E3470000}"/>
    <cellStyle name="Normal 2 4 4 3 2 2 3" xfId="11732" xr:uid="{00000000-0005-0000-0000-0000E4470000}"/>
    <cellStyle name="Normal 2 4 4 3 2 2 3 2" xfId="31784" xr:uid="{00000000-0005-0000-0000-0000E5470000}"/>
    <cellStyle name="Normal 2 4 4 3 2 2 4" xfId="22754" xr:uid="{00000000-0005-0000-0000-0000E6470000}"/>
    <cellStyle name="Normal 2 4 4 3 2 3" xfId="4196" xr:uid="{00000000-0005-0000-0000-0000E7470000}"/>
    <cellStyle name="Normal 2 4 4 3 2 3 2" xfId="8678" xr:uid="{00000000-0005-0000-0000-0000E8470000}"/>
    <cellStyle name="Normal 2 4 4 3 2 3 2 2" xfId="17708" xr:uid="{00000000-0005-0000-0000-0000E9470000}"/>
    <cellStyle name="Normal 2 4 4 3 2 3 2 2 2" xfId="37760" xr:uid="{00000000-0005-0000-0000-0000EA470000}"/>
    <cellStyle name="Normal 2 4 4 3 2 3 2 3" xfId="28730" xr:uid="{00000000-0005-0000-0000-0000EB470000}"/>
    <cellStyle name="Normal 2 4 4 3 2 3 3" xfId="13226" xr:uid="{00000000-0005-0000-0000-0000EC470000}"/>
    <cellStyle name="Normal 2 4 4 3 2 3 3 2" xfId="33278" xr:uid="{00000000-0005-0000-0000-0000ED470000}"/>
    <cellStyle name="Normal 2 4 4 3 2 3 4" xfId="24248" xr:uid="{00000000-0005-0000-0000-0000EE470000}"/>
    <cellStyle name="Normal 2 4 4 3 2 4" xfId="5690" xr:uid="{00000000-0005-0000-0000-0000EF470000}"/>
    <cellStyle name="Normal 2 4 4 3 2 4 2" xfId="14720" xr:uid="{00000000-0005-0000-0000-0000F0470000}"/>
    <cellStyle name="Normal 2 4 4 3 2 4 2 2" xfId="34772" xr:uid="{00000000-0005-0000-0000-0000F1470000}"/>
    <cellStyle name="Normal 2 4 4 3 2 4 3" xfId="25742" xr:uid="{00000000-0005-0000-0000-0000F2470000}"/>
    <cellStyle name="Normal 2 4 4 3 2 5" xfId="10238" xr:uid="{00000000-0005-0000-0000-0000F3470000}"/>
    <cellStyle name="Normal 2 4 4 3 2 5 2" xfId="30290" xr:uid="{00000000-0005-0000-0000-0000F4470000}"/>
    <cellStyle name="Normal 2 4 4 3 2 6" xfId="21260" xr:uid="{00000000-0005-0000-0000-0000F5470000}"/>
    <cellStyle name="Normal 2 4 4 3 3" xfId="1955" xr:uid="{00000000-0005-0000-0000-0000F6470000}"/>
    <cellStyle name="Normal 2 4 4 3 3 2" xfId="6437" xr:uid="{00000000-0005-0000-0000-0000F7470000}"/>
    <cellStyle name="Normal 2 4 4 3 3 2 2" xfId="15467" xr:uid="{00000000-0005-0000-0000-0000F8470000}"/>
    <cellStyle name="Normal 2 4 4 3 3 2 2 2" xfId="35519" xr:uid="{00000000-0005-0000-0000-0000F9470000}"/>
    <cellStyle name="Normal 2 4 4 3 3 2 3" xfId="26489" xr:uid="{00000000-0005-0000-0000-0000FA470000}"/>
    <cellStyle name="Normal 2 4 4 3 3 3" xfId="10985" xr:uid="{00000000-0005-0000-0000-0000FB470000}"/>
    <cellStyle name="Normal 2 4 4 3 3 3 2" xfId="31037" xr:uid="{00000000-0005-0000-0000-0000FC470000}"/>
    <cellStyle name="Normal 2 4 4 3 3 4" xfId="22007" xr:uid="{00000000-0005-0000-0000-0000FD470000}"/>
    <cellStyle name="Normal 2 4 4 3 4" xfId="3449" xr:uid="{00000000-0005-0000-0000-0000FE470000}"/>
    <cellStyle name="Normal 2 4 4 3 4 2" xfId="7931" xr:uid="{00000000-0005-0000-0000-0000FF470000}"/>
    <cellStyle name="Normal 2 4 4 3 4 2 2" xfId="16961" xr:uid="{00000000-0005-0000-0000-000000480000}"/>
    <cellStyle name="Normal 2 4 4 3 4 2 2 2" xfId="37013" xr:uid="{00000000-0005-0000-0000-000001480000}"/>
    <cellStyle name="Normal 2 4 4 3 4 2 3" xfId="27983" xr:uid="{00000000-0005-0000-0000-000002480000}"/>
    <cellStyle name="Normal 2 4 4 3 4 3" xfId="12479" xr:uid="{00000000-0005-0000-0000-000003480000}"/>
    <cellStyle name="Normal 2 4 4 3 4 3 2" xfId="32531" xr:uid="{00000000-0005-0000-0000-000004480000}"/>
    <cellStyle name="Normal 2 4 4 3 4 4" xfId="23501" xr:uid="{00000000-0005-0000-0000-000005480000}"/>
    <cellStyle name="Normal 2 4 4 3 5" xfId="4943" xr:uid="{00000000-0005-0000-0000-000006480000}"/>
    <cellStyle name="Normal 2 4 4 3 5 2" xfId="13973" xr:uid="{00000000-0005-0000-0000-000007480000}"/>
    <cellStyle name="Normal 2 4 4 3 5 2 2" xfId="34025" xr:uid="{00000000-0005-0000-0000-000008480000}"/>
    <cellStyle name="Normal 2 4 4 3 5 3" xfId="24995" xr:uid="{00000000-0005-0000-0000-000009480000}"/>
    <cellStyle name="Normal 2 4 4 3 6" xfId="9491" xr:uid="{00000000-0005-0000-0000-00000A480000}"/>
    <cellStyle name="Normal 2 4 4 3 6 2" xfId="29543" xr:uid="{00000000-0005-0000-0000-00000B480000}"/>
    <cellStyle name="Normal 2 4 4 3 7" xfId="20513" xr:uid="{00000000-0005-0000-0000-00000C480000}"/>
    <cellStyle name="Normal 2 4 4 4" xfId="647" xr:uid="{00000000-0005-0000-0000-00000D480000}"/>
    <cellStyle name="Normal 2 4 4 4 2" xfId="1394" xr:uid="{00000000-0005-0000-0000-00000E480000}"/>
    <cellStyle name="Normal 2 4 4 4 2 2" xfId="2888" xr:uid="{00000000-0005-0000-0000-00000F480000}"/>
    <cellStyle name="Normal 2 4 4 4 2 2 2" xfId="7370" xr:uid="{00000000-0005-0000-0000-000010480000}"/>
    <cellStyle name="Normal 2 4 4 4 2 2 2 2" xfId="16400" xr:uid="{00000000-0005-0000-0000-000011480000}"/>
    <cellStyle name="Normal 2 4 4 4 2 2 2 2 2" xfId="36452" xr:uid="{00000000-0005-0000-0000-000012480000}"/>
    <cellStyle name="Normal 2 4 4 4 2 2 2 3" xfId="27422" xr:uid="{00000000-0005-0000-0000-000013480000}"/>
    <cellStyle name="Normal 2 4 4 4 2 2 3" xfId="11918" xr:uid="{00000000-0005-0000-0000-000014480000}"/>
    <cellStyle name="Normal 2 4 4 4 2 2 3 2" xfId="31970" xr:uid="{00000000-0005-0000-0000-000015480000}"/>
    <cellStyle name="Normal 2 4 4 4 2 2 4" xfId="22940" xr:uid="{00000000-0005-0000-0000-000016480000}"/>
    <cellStyle name="Normal 2 4 4 4 2 3" xfId="4382" xr:uid="{00000000-0005-0000-0000-000017480000}"/>
    <cellStyle name="Normal 2 4 4 4 2 3 2" xfId="8864" xr:uid="{00000000-0005-0000-0000-000018480000}"/>
    <cellStyle name="Normal 2 4 4 4 2 3 2 2" xfId="17894" xr:uid="{00000000-0005-0000-0000-000019480000}"/>
    <cellStyle name="Normal 2 4 4 4 2 3 2 2 2" xfId="37946" xr:uid="{00000000-0005-0000-0000-00001A480000}"/>
    <cellStyle name="Normal 2 4 4 4 2 3 2 3" xfId="28916" xr:uid="{00000000-0005-0000-0000-00001B480000}"/>
    <cellStyle name="Normal 2 4 4 4 2 3 3" xfId="13412" xr:uid="{00000000-0005-0000-0000-00001C480000}"/>
    <cellStyle name="Normal 2 4 4 4 2 3 3 2" xfId="33464" xr:uid="{00000000-0005-0000-0000-00001D480000}"/>
    <cellStyle name="Normal 2 4 4 4 2 3 4" xfId="24434" xr:uid="{00000000-0005-0000-0000-00001E480000}"/>
    <cellStyle name="Normal 2 4 4 4 2 4" xfId="5876" xr:uid="{00000000-0005-0000-0000-00001F480000}"/>
    <cellStyle name="Normal 2 4 4 4 2 4 2" xfId="14906" xr:uid="{00000000-0005-0000-0000-000020480000}"/>
    <cellStyle name="Normal 2 4 4 4 2 4 2 2" xfId="34958" xr:uid="{00000000-0005-0000-0000-000021480000}"/>
    <cellStyle name="Normal 2 4 4 4 2 4 3" xfId="25928" xr:uid="{00000000-0005-0000-0000-000022480000}"/>
    <cellStyle name="Normal 2 4 4 4 2 5" xfId="10424" xr:uid="{00000000-0005-0000-0000-000023480000}"/>
    <cellStyle name="Normal 2 4 4 4 2 5 2" xfId="30476" xr:uid="{00000000-0005-0000-0000-000024480000}"/>
    <cellStyle name="Normal 2 4 4 4 2 6" xfId="21446" xr:uid="{00000000-0005-0000-0000-000025480000}"/>
    <cellStyle name="Normal 2 4 4 4 3" xfId="2141" xr:uid="{00000000-0005-0000-0000-000026480000}"/>
    <cellStyle name="Normal 2 4 4 4 3 2" xfId="6623" xr:uid="{00000000-0005-0000-0000-000027480000}"/>
    <cellStyle name="Normal 2 4 4 4 3 2 2" xfId="15653" xr:uid="{00000000-0005-0000-0000-000028480000}"/>
    <cellStyle name="Normal 2 4 4 4 3 2 2 2" xfId="35705" xr:uid="{00000000-0005-0000-0000-000029480000}"/>
    <cellStyle name="Normal 2 4 4 4 3 2 3" xfId="26675" xr:uid="{00000000-0005-0000-0000-00002A480000}"/>
    <cellStyle name="Normal 2 4 4 4 3 3" xfId="11171" xr:uid="{00000000-0005-0000-0000-00002B480000}"/>
    <cellStyle name="Normal 2 4 4 4 3 3 2" xfId="31223" xr:uid="{00000000-0005-0000-0000-00002C480000}"/>
    <cellStyle name="Normal 2 4 4 4 3 4" xfId="22193" xr:uid="{00000000-0005-0000-0000-00002D480000}"/>
    <cellStyle name="Normal 2 4 4 4 4" xfId="3635" xr:uid="{00000000-0005-0000-0000-00002E480000}"/>
    <cellStyle name="Normal 2 4 4 4 4 2" xfId="8117" xr:uid="{00000000-0005-0000-0000-00002F480000}"/>
    <cellStyle name="Normal 2 4 4 4 4 2 2" xfId="17147" xr:uid="{00000000-0005-0000-0000-000030480000}"/>
    <cellStyle name="Normal 2 4 4 4 4 2 2 2" xfId="37199" xr:uid="{00000000-0005-0000-0000-000031480000}"/>
    <cellStyle name="Normal 2 4 4 4 4 2 3" xfId="28169" xr:uid="{00000000-0005-0000-0000-000032480000}"/>
    <cellStyle name="Normal 2 4 4 4 4 3" xfId="12665" xr:uid="{00000000-0005-0000-0000-000033480000}"/>
    <cellStyle name="Normal 2 4 4 4 4 3 2" xfId="32717" xr:uid="{00000000-0005-0000-0000-000034480000}"/>
    <cellStyle name="Normal 2 4 4 4 4 4" xfId="23687" xr:uid="{00000000-0005-0000-0000-000035480000}"/>
    <cellStyle name="Normal 2 4 4 4 5" xfId="5129" xr:uid="{00000000-0005-0000-0000-000036480000}"/>
    <cellStyle name="Normal 2 4 4 4 5 2" xfId="14159" xr:uid="{00000000-0005-0000-0000-000037480000}"/>
    <cellStyle name="Normal 2 4 4 4 5 2 2" xfId="34211" xr:uid="{00000000-0005-0000-0000-000038480000}"/>
    <cellStyle name="Normal 2 4 4 4 5 3" xfId="25181" xr:uid="{00000000-0005-0000-0000-000039480000}"/>
    <cellStyle name="Normal 2 4 4 4 6" xfId="9677" xr:uid="{00000000-0005-0000-0000-00003A480000}"/>
    <cellStyle name="Normal 2 4 4 4 6 2" xfId="29729" xr:uid="{00000000-0005-0000-0000-00003B480000}"/>
    <cellStyle name="Normal 2 4 4 4 7" xfId="20699" xr:uid="{00000000-0005-0000-0000-00003C480000}"/>
    <cellStyle name="Normal 2 4 4 5" xfId="834" xr:uid="{00000000-0005-0000-0000-00003D480000}"/>
    <cellStyle name="Normal 2 4 4 5 2" xfId="2328" xr:uid="{00000000-0005-0000-0000-00003E480000}"/>
    <cellStyle name="Normal 2 4 4 5 2 2" xfId="6810" xr:uid="{00000000-0005-0000-0000-00003F480000}"/>
    <cellStyle name="Normal 2 4 4 5 2 2 2" xfId="15840" xr:uid="{00000000-0005-0000-0000-000040480000}"/>
    <cellStyle name="Normal 2 4 4 5 2 2 2 2" xfId="35892" xr:uid="{00000000-0005-0000-0000-000041480000}"/>
    <cellStyle name="Normal 2 4 4 5 2 2 3" xfId="26862" xr:uid="{00000000-0005-0000-0000-000042480000}"/>
    <cellStyle name="Normal 2 4 4 5 2 3" xfId="11358" xr:uid="{00000000-0005-0000-0000-000043480000}"/>
    <cellStyle name="Normal 2 4 4 5 2 3 2" xfId="31410" xr:uid="{00000000-0005-0000-0000-000044480000}"/>
    <cellStyle name="Normal 2 4 4 5 2 4" xfId="22380" xr:uid="{00000000-0005-0000-0000-000045480000}"/>
    <cellStyle name="Normal 2 4 4 5 3" xfId="3822" xr:uid="{00000000-0005-0000-0000-000046480000}"/>
    <cellStyle name="Normal 2 4 4 5 3 2" xfId="8304" xr:uid="{00000000-0005-0000-0000-000047480000}"/>
    <cellStyle name="Normal 2 4 4 5 3 2 2" xfId="17334" xr:uid="{00000000-0005-0000-0000-000048480000}"/>
    <cellStyle name="Normal 2 4 4 5 3 2 2 2" xfId="37386" xr:uid="{00000000-0005-0000-0000-000049480000}"/>
    <cellStyle name="Normal 2 4 4 5 3 2 3" xfId="28356" xr:uid="{00000000-0005-0000-0000-00004A480000}"/>
    <cellStyle name="Normal 2 4 4 5 3 3" xfId="12852" xr:uid="{00000000-0005-0000-0000-00004B480000}"/>
    <cellStyle name="Normal 2 4 4 5 3 3 2" xfId="32904" xr:uid="{00000000-0005-0000-0000-00004C480000}"/>
    <cellStyle name="Normal 2 4 4 5 3 4" xfId="23874" xr:uid="{00000000-0005-0000-0000-00004D480000}"/>
    <cellStyle name="Normal 2 4 4 5 4" xfId="5316" xr:uid="{00000000-0005-0000-0000-00004E480000}"/>
    <cellStyle name="Normal 2 4 4 5 4 2" xfId="14346" xr:uid="{00000000-0005-0000-0000-00004F480000}"/>
    <cellStyle name="Normal 2 4 4 5 4 2 2" xfId="34398" xr:uid="{00000000-0005-0000-0000-000050480000}"/>
    <cellStyle name="Normal 2 4 4 5 4 3" xfId="25368" xr:uid="{00000000-0005-0000-0000-000051480000}"/>
    <cellStyle name="Normal 2 4 4 5 5" xfId="9864" xr:uid="{00000000-0005-0000-0000-000052480000}"/>
    <cellStyle name="Normal 2 4 4 5 5 2" xfId="29916" xr:uid="{00000000-0005-0000-0000-000053480000}"/>
    <cellStyle name="Normal 2 4 4 5 6" xfId="20886" xr:uid="{00000000-0005-0000-0000-000054480000}"/>
    <cellStyle name="Normal 2 4 4 6" xfId="1583" xr:uid="{00000000-0005-0000-0000-000055480000}"/>
    <cellStyle name="Normal 2 4 4 6 2" xfId="6065" xr:uid="{00000000-0005-0000-0000-000056480000}"/>
    <cellStyle name="Normal 2 4 4 6 2 2" xfId="15095" xr:uid="{00000000-0005-0000-0000-000057480000}"/>
    <cellStyle name="Normal 2 4 4 6 2 2 2" xfId="35147" xr:uid="{00000000-0005-0000-0000-000058480000}"/>
    <cellStyle name="Normal 2 4 4 6 2 3" xfId="26117" xr:uid="{00000000-0005-0000-0000-000059480000}"/>
    <cellStyle name="Normal 2 4 4 6 3" xfId="10613" xr:uid="{00000000-0005-0000-0000-00005A480000}"/>
    <cellStyle name="Normal 2 4 4 6 3 2" xfId="30665" xr:uid="{00000000-0005-0000-0000-00005B480000}"/>
    <cellStyle name="Normal 2 4 4 6 4" xfId="21635" xr:uid="{00000000-0005-0000-0000-00005C480000}"/>
    <cellStyle name="Normal 2 4 4 7" xfId="3077" xr:uid="{00000000-0005-0000-0000-00005D480000}"/>
    <cellStyle name="Normal 2 4 4 7 2" xfId="7559" xr:uid="{00000000-0005-0000-0000-00005E480000}"/>
    <cellStyle name="Normal 2 4 4 7 2 2" xfId="16589" xr:uid="{00000000-0005-0000-0000-00005F480000}"/>
    <cellStyle name="Normal 2 4 4 7 2 2 2" xfId="36641" xr:uid="{00000000-0005-0000-0000-000060480000}"/>
    <cellStyle name="Normal 2 4 4 7 2 3" xfId="27611" xr:uid="{00000000-0005-0000-0000-000061480000}"/>
    <cellStyle name="Normal 2 4 4 7 3" xfId="12107" xr:uid="{00000000-0005-0000-0000-000062480000}"/>
    <cellStyle name="Normal 2 4 4 7 3 2" xfId="32159" xr:uid="{00000000-0005-0000-0000-000063480000}"/>
    <cellStyle name="Normal 2 4 4 7 4" xfId="23129" xr:uid="{00000000-0005-0000-0000-000064480000}"/>
    <cellStyle name="Normal 2 4 4 8" xfId="4571" xr:uid="{00000000-0005-0000-0000-000065480000}"/>
    <cellStyle name="Normal 2 4 4 8 2" xfId="13601" xr:uid="{00000000-0005-0000-0000-000066480000}"/>
    <cellStyle name="Normal 2 4 4 8 2 2" xfId="33653" xr:uid="{00000000-0005-0000-0000-000067480000}"/>
    <cellStyle name="Normal 2 4 4 8 3" xfId="24623" xr:uid="{00000000-0005-0000-0000-000068480000}"/>
    <cellStyle name="Normal 2 4 4 9" xfId="9119" xr:uid="{00000000-0005-0000-0000-000069480000}"/>
    <cellStyle name="Normal 2 4 4 9 2" xfId="29171" xr:uid="{00000000-0005-0000-0000-00006A480000}"/>
    <cellStyle name="Normal 2 4 5" xfId="110" xr:uid="{00000000-0005-0000-0000-00006B480000}"/>
    <cellStyle name="Normal 2 4 5 10" xfId="20162" xr:uid="{00000000-0005-0000-0000-00006C480000}"/>
    <cellStyle name="Normal 2 4 5 2" xfId="296" xr:uid="{00000000-0005-0000-0000-00006D480000}"/>
    <cellStyle name="Normal 2 4 5 2 2" xfId="1039" xr:uid="{00000000-0005-0000-0000-00006E480000}"/>
    <cellStyle name="Normal 2 4 5 2 2 2" xfId="2533" xr:uid="{00000000-0005-0000-0000-00006F480000}"/>
    <cellStyle name="Normal 2 4 5 2 2 2 2" xfId="7015" xr:uid="{00000000-0005-0000-0000-000070480000}"/>
    <cellStyle name="Normal 2 4 5 2 2 2 2 2" xfId="16045" xr:uid="{00000000-0005-0000-0000-000071480000}"/>
    <cellStyle name="Normal 2 4 5 2 2 2 2 2 2" xfId="36097" xr:uid="{00000000-0005-0000-0000-000072480000}"/>
    <cellStyle name="Normal 2 4 5 2 2 2 2 3" xfId="27067" xr:uid="{00000000-0005-0000-0000-000073480000}"/>
    <cellStyle name="Normal 2 4 5 2 2 2 3" xfId="11563" xr:uid="{00000000-0005-0000-0000-000074480000}"/>
    <cellStyle name="Normal 2 4 5 2 2 2 3 2" xfId="31615" xr:uid="{00000000-0005-0000-0000-000075480000}"/>
    <cellStyle name="Normal 2 4 5 2 2 2 4" xfId="22585" xr:uid="{00000000-0005-0000-0000-000076480000}"/>
    <cellStyle name="Normal 2 4 5 2 2 3" xfId="4027" xr:uid="{00000000-0005-0000-0000-000077480000}"/>
    <cellStyle name="Normal 2 4 5 2 2 3 2" xfId="8509" xr:uid="{00000000-0005-0000-0000-000078480000}"/>
    <cellStyle name="Normal 2 4 5 2 2 3 2 2" xfId="17539" xr:uid="{00000000-0005-0000-0000-000079480000}"/>
    <cellStyle name="Normal 2 4 5 2 2 3 2 2 2" xfId="37591" xr:uid="{00000000-0005-0000-0000-00007A480000}"/>
    <cellStyle name="Normal 2 4 5 2 2 3 2 3" xfId="28561" xr:uid="{00000000-0005-0000-0000-00007B480000}"/>
    <cellStyle name="Normal 2 4 5 2 2 3 3" xfId="13057" xr:uid="{00000000-0005-0000-0000-00007C480000}"/>
    <cellStyle name="Normal 2 4 5 2 2 3 3 2" xfId="33109" xr:uid="{00000000-0005-0000-0000-00007D480000}"/>
    <cellStyle name="Normal 2 4 5 2 2 3 4" xfId="24079" xr:uid="{00000000-0005-0000-0000-00007E480000}"/>
    <cellStyle name="Normal 2 4 5 2 2 4" xfId="5521" xr:uid="{00000000-0005-0000-0000-00007F480000}"/>
    <cellStyle name="Normal 2 4 5 2 2 4 2" xfId="14551" xr:uid="{00000000-0005-0000-0000-000080480000}"/>
    <cellStyle name="Normal 2 4 5 2 2 4 2 2" xfId="34603" xr:uid="{00000000-0005-0000-0000-000081480000}"/>
    <cellStyle name="Normal 2 4 5 2 2 4 3" xfId="25573" xr:uid="{00000000-0005-0000-0000-000082480000}"/>
    <cellStyle name="Normal 2 4 5 2 2 5" xfId="10069" xr:uid="{00000000-0005-0000-0000-000083480000}"/>
    <cellStyle name="Normal 2 4 5 2 2 5 2" xfId="30121" xr:uid="{00000000-0005-0000-0000-000084480000}"/>
    <cellStyle name="Normal 2 4 5 2 2 6" xfId="21091" xr:uid="{00000000-0005-0000-0000-000085480000}"/>
    <cellStyle name="Normal 2 4 5 2 3" xfId="1790" xr:uid="{00000000-0005-0000-0000-000086480000}"/>
    <cellStyle name="Normal 2 4 5 2 3 2" xfId="6272" xr:uid="{00000000-0005-0000-0000-000087480000}"/>
    <cellStyle name="Normal 2 4 5 2 3 2 2" xfId="15302" xr:uid="{00000000-0005-0000-0000-000088480000}"/>
    <cellStyle name="Normal 2 4 5 2 3 2 2 2" xfId="35354" xr:uid="{00000000-0005-0000-0000-000089480000}"/>
    <cellStyle name="Normal 2 4 5 2 3 2 3" xfId="26324" xr:uid="{00000000-0005-0000-0000-00008A480000}"/>
    <cellStyle name="Normal 2 4 5 2 3 3" xfId="10820" xr:uid="{00000000-0005-0000-0000-00008B480000}"/>
    <cellStyle name="Normal 2 4 5 2 3 3 2" xfId="30872" xr:uid="{00000000-0005-0000-0000-00008C480000}"/>
    <cellStyle name="Normal 2 4 5 2 3 4" xfId="21842" xr:uid="{00000000-0005-0000-0000-00008D480000}"/>
    <cellStyle name="Normal 2 4 5 2 4" xfId="3284" xr:uid="{00000000-0005-0000-0000-00008E480000}"/>
    <cellStyle name="Normal 2 4 5 2 4 2" xfId="7766" xr:uid="{00000000-0005-0000-0000-00008F480000}"/>
    <cellStyle name="Normal 2 4 5 2 4 2 2" xfId="16796" xr:uid="{00000000-0005-0000-0000-000090480000}"/>
    <cellStyle name="Normal 2 4 5 2 4 2 2 2" xfId="36848" xr:uid="{00000000-0005-0000-0000-000091480000}"/>
    <cellStyle name="Normal 2 4 5 2 4 2 3" xfId="27818" xr:uid="{00000000-0005-0000-0000-000092480000}"/>
    <cellStyle name="Normal 2 4 5 2 4 3" xfId="12314" xr:uid="{00000000-0005-0000-0000-000093480000}"/>
    <cellStyle name="Normal 2 4 5 2 4 3 2" xfId="32366" xr:uid="{00000000-0005-0000-0000-000094480000}"/>
    <cellStyle name="Normal 2 4 5 2 4 4" xfId="23336" xr:uid="{00000000-0005-0000-0000-000095480000}"/>
    <cellStyle name="Normal 2 4 5 2 5" xfId="4778" xr:uid="{00000000-0005-0000-0000-000096480000}"/>
    <cellStyle name="Normal 2 4 5 2 5 2" xfId="13808" xr:uid="{00000000-0005-0000-0000-000097480000}"/>
    <cellStyle name="Normal 2 4 5 2 5 2 2" xfId="33860" xr:uid="{00000000-0005-0000-0000-000098480000}"/>
    <cellStyle name="Normal 2 4 5 2 5 3" xfId="24830" xr:uid="{00000000-0005-0000-0000-000099480000}"/>
    <cellStyle name="Normal 2 4 5 2 6" xfId="9326" xr:uid="{00000000-0005-0000-0000-00009A480000}"/>
    <cellStyle name="Normal 2 4 5 2 6 2" xfId="29378" xr:uid="{00000000-0005-0000-0000-00009B480000}"/>
    <cellStyle name="Normal 2 4 5 2 7" xfId="20348" xr:uid="{00000000-0005-0000-0000-00009C480000}"/>
    <cellStyle name="Normal 2 4 5 3" xfId="482" xr:uid="{00000000-0005-0000-0000-00009D480000}"/>
    <cellStyle name="Normal 2 4 5 3 2" xfId="1229" xr:uid="{00000000-0005-0000-0000-00009E480000}"/>
    <cellStyle name="Normal 2 4 5 3 2 2" xfId="2723" xr:uid="{00000000-0005-0000-0000-00009F480000}"/>
    <cellStyle name="Normal 2 4 5 3 2 2 2" xfId="7205" xr:uid="{00000000-0005-0000-0000-0000A0480000}"/>
    <cellStyle name="Normal 2 4 5 3 2 2 2 2" xfId="16235" xr:uid="{00000000-0005-0000-0000-0000A1480000}"/>
    <cellStyle name="Normal 2 4 5 3 2 2 2 2 2" xfId="36287" xr:uid="{00000000-0005-0000-0000-0000A2480000}"/>
    <cellStyle name="Normal 2 4 5 3 2 2 2 3" xfId="27257" xr:uid="{00000000-0005-0000-0000-0000A3480000}"/>
    <cellStyle name="Normal 2 4 5 3 2 2 3" xfId="11753" xr:uid="{00000000-0005-0000-0000-0000A4480000}"/>
    <cellStyle name="Normal 2 4 5 3 2 2 3 2" xfId="31805" xr:uid="{00000000-0005-0000-0000-0000A5480000}"/>
    <cellStyle name="Normal 2 4 5 3 2 2 4" xfId="22775" xr:uid="{00000000-0005-0000-0000-0000A6480000}"/>
    <cellStyle name="Normal 2 4 5 3 2 3" xfId="4217" xr:uid="{00000000-0005-0000-0000-0000A7480000}"/>
    <cellStyle name="Normal 2 4 5 3 2 3 2" xfId="8699" xr:uid="{00000000-0005-0000-0000-0000A8480000}"/>
    <cellStyle name="Normal 2 4 5 3 2 3 2 2" xfId="17729" xr:uid="{00000000-0005-0000-0000-0000A9480000}"/>
    <cellStyle name="Normal 2 4 5 3 2 3 2 2 2" xfId="37781" xr:uid="{00000000-0005-0000-0000-0000AA480000}"/>
    <cellStyle name="Normal 2 4 5 3 2 3 2 3" xfId="28751" xr:uid="{00000000-0005-0000-0000-0000AB480000}"/>
    <cellStyle name="Normal 2 4 5 3 2 3 3" xfId="13247" xr:uid="{00000000-0005-0000-0000-0000AC480000}"/>
    <cellStyle name="Normal 2 4 5 3 2 3 3 2" xfId="33299" xr:uid="{00000000-0005-0000-0000-0000AD480000}"/>
    <cellStyle name="Normal 2 4 5 3 2 3 4" xfId="24269" xr:uid="{00000000-0005-0000-0000-0000AE480000}"/>
    <cellStyle name="Normal 2 4 5 3 2 4" xfId="5711" xr:uid="{00000000-0005-0000-0000-0000AF480000}"/>
    <cellStyle name="Normal 2 4 5 3 2 4 2" xfId="14741" xr:uid="{00000000-0005-0000-0000-0000B0480000}"/>
    <cellStyle name="Normal 2 4 5 3 2 4 2 2" xfId="34793" xr:uid="{00000000-0005-0000-0000-0000B1480000}"/>
    <cellStyle name="Normal 2 4 5 3 2 4 3" xfId="25763" xr:uid="{00000000-0005-0000-0000-0000B2480000}"/>
    <cellStyle name="Normal 2 4 5 3 2 5" xfId="10259" xr:uid="{00000000-0005-0000-0000-0000B3480000}"/>
    <cellStyle name="Normal 2 4 5 3 2 5 2" xfId="30311" xr:uid="{00000000-0005-0000-0000-0000B4480000}"/>
    <cellStyle name="Normal 2 4 5 3 2 6" xfId="21281" xr:uid="{00000000-0005-0000-0000-0000B5480000}"/>
    <cellStyle name="Normal 2 4 5 3 3" xfId="1976" xr:uid="{00000000-0005-0000-0000-0000B6480000}"/>
    <cellStyle name="Normal 2 4 5 3 3 2" xfId="6458" xr:uid="{00000000-0005-0000-0000-0000B7480000}"/>
    <cellStyle name="Normal 2 4 5 3 3 2 2" xfId="15488" xr:uid="{00000000-0005-0000-0000-0000B8480000}"/>
    <cellStyle name="Normal 2 4 5 3 3 2 2 2" xfId="35540" xr:uid="{00000000-0005-0000-0000-0000B9480000}"/>
    <cellStyle name="Normal 2 4 5 3 3 2 3" xfId="26510" xr:uid="{00000000-0005-0000-0000-0000BA480000}"/>
    <cellStyle name="Normal 2 4 5 3 3 3" xfId="11006" xr:uid="{00000000-0005-0000-0000-0000BB480000}"/>
    <cellStyle name="Normal 2 4 5 3 3 3 2" xfId="31058" xr:uid="{00000000-0005-0000-0000-0000BC480000}"/>
    <cellStyle name="Normal 2 4 5 3 3 4" xfId="22028" xr:uid="{00000000-0005-0000-0000-0000BD480000}"/>
    <cellStyle name="Normal 2 4 5 3 4" xfId="3470" xr:uid="{00000000-0005-0000-0000-0000BE480000}"/>
    <cellStyle name="Normal 2 4 5 3 4 2" xfId="7952" xr:uid="{00000000-0005-0000-0000-0000BF480000}"/>
    <cellStyle name="Normal 2 4 5 3 4 2 2" xfId="16982" xr:uid="{00000000-0005-0000-0000-0000C0480000}"/>
    <cellStyle name="Normal 2 4 5 3 4 2 2 2" xfId="37034" xr:uid="{00000000-0005-0000-0000-0000C1480000}"/>
    <cellStyle name="Normal 2 4 5 3 4 2 3" xfId="28004" xr:uid="{00000000-0005-0000-0000-0000C2480000}"/>
    <cellStyle name="Normal 2 4 5 3 4 3" xfId="12500" xr:uid="{00000000-0005-0000-0000-0000C3480000}"/>
    <cellStyle name="Normal 2 4 5 3 4 3 2" xfId="32552" xr:uid="{00000000-0005-0000-0000-0000C4480000}"/>
    <cellStyle name="Normal 2 4 5 3 4 4" xfId="23522" xr:uid="{00000000-0005-0000-0000-0000C5480000}"/>
    <cellStyle name="Normal 2 4 5 3 5" xfId="4964" xr:uid="{00000000-0005-0000-0000-0000C6480000}"/>
    <cellStyle name="Normal 2 4 5 3 5 2" xfId="13994" xr:uid="{00000000-0005-0000-0000-0000C7480000}"/>
    <cellStyle name="Normal 2 4 5 3 5 2 2" xfId="34046" xr:uid="{00000000-0005-0000-0000-0000C8480000}"/>
    <cellStyle name="Normal 2 4 5 3 5 3" xfId="25016" xr:uid="{00000000-0005-0000-0000-0000C9480000}"/>
    <cellStyle name="Normal 2 4 5 3 6" xfId="9512" xr:uid="{00000000-0005-0000-0000-0000CA480000}"/>
    <cellStyle name="Normal 2 4 5 3 6 2" xfId="29564" xr:uid="{00000000-0005-0000-0000-0000CB480000}"/>
    <cellStyle name="Normal 2 4 5 3 7" xfId="20534" xr:uid="{00000000-0005-0000-0000-0000CC480000}"/>
    <cellStyle name="Normal 2 4 5 4" xfId="668" xr:uid="{00000000-0005-0000-0000-0000CD480000}"/>
    <cellStyle name="Normal 2 4 5 4 2" xfId="1415" xr:uid="{00000000-0005-0000-0000-0000CE480000}"/>
    <cellStyle name="Normal 2 4 5 4 2 2" xfId="2909" xr:uid="{00000000-0005-0000-0000-0000CF480000}"/>
    <cellStyle name="Normal 2 4 5 4 2 2 2" xfId="7391" xr:uid="{00000000-0005-0000-0000-0000D0480000}"/>
    <cellStyle name="Normal 2 4 5 4 2 2 2 2" xfId="16421" xr:uid="{00000000-0005-0000-0000-0000D1480000}"/>
    <cellStyle name="Normal 2 4 5 4 2 2 2 2 2" xfId="36473" xr:uid="{00000000-0005-0000-0000-0000D2480000}"/>
    <cellStyle name="Normal 2 4 5 4 2 2 2 3" xfId="27443" xr:uid="{00000000-0005-0000-0000-0000D3480000}"/>
    <cellStyle name="Normal 2 4 5 4 2 2 3" xfId="11939" xr:uid="{00000000-0005-0000-0000-0000D4480000}"/>
    <cellStyle name="Normal 2 4 5 4 2 2 3 2" xfId="31991" xr:uid="{00000000-0005-0000-0000-0000D5480000}"/>
    <cellStyle name="Normal 2 4 5 4 2 2 4" xfId="22961" xr:uid="{00000000-0005-0000-0000-0000D6480000}"/>
    <cellStyle name="Normal 2 4 5 4 2 3" xfId="4403" xr:uid="{00000000-0005-0000-0000-0000D7480000}"/>
    <cellStyle name="Normal 2 4 5 4 2 3 2" xfId="8885" xr:uid="{00000000-0005-0000-0000-0000D8480000}"/>
    <cellStyle name="Normal 2 4 5 4 2 3 2 2" xfId="17915" xr:uid="{00000000-0005-0000-0000-0000D9480000}"/>
    <cellStyle name="Normal 2 4 5 4 2 3 2 2 2" xfId="37967" xr:uid="{00000000-0005-0000-0000-0000DA480000}"/>
    <cellStyle name="Normal 2 4 5 4 2 3 2 3" xfId="28937" xr:uid="{00000000-0005-0000-0000-0000DB480000}"/>
    <cellStyle name="Normal 2 4 5 4 2 3 3" xfId="13433" xr:uid="{00000000-0005-0000-0000-0000DC480000}"/>
    <cellStyle name="Normal 2 4 5 4 2 3 3 2" xfId="33485" xr:uid="{00000000-0005-0000-0000-0000DD480000}"/>
    <cellStyle name="Normal 2 4 5 4 2 3 4" xfId="24455" xr:uid="{00000000-0005-0000-0000-0000DE480000}"/>
    <cellStyle name="Normal 2 4 5 4 2 4" xfId="5897" xr:uid="{00000000-0005-0000-0000-0000DF480000}"/>
    <cellStyle name="Normal 2 4 5 4 2 4 2" xfId="14927" xr:uid="{00000000-0005-0000-0000-0000E0480000}"/>
    <cellStyle name="Normal 2 4 5 4 2 4 2 2" xfId="34979" xr:uid="{00000000-0005-0000-0000-0000E1480000}"/>
    <cellStyle name="Normal 2 4 5 4 2 4 3" xfId="25949" xr:uid="{00000000-0005-0000-0000-0000E2480000}"/>
    <cellStyle name="Normal 2 4 5 4 2 5" xfId="10445" xr:uid="{00000000-0005-0000-0000-0000E3480000}"/>
    <cellStyle name="Normal 2 4 5 4 2 5 2" xfId="30497" xr:uid="{00000000-0005-0000-0000-0000E4480000}"/>
    <cellStyle name="Normal 2 4 5 4 2 6" xfId="21467" xr:uid="{00000000-0005-0000-0000-0000E5480000}"/>
    <cellStyle name="Normal 2 4 5 4 3" xfId="2162" xr:uid="{00000000-0005-0000-0000-0000E6480000}"/>
    <cellStyle name="Normal 2 4 5 4 3 2" xfId="6644" xr:uid="{00000000-0005-0000-0000-0000E7480000}"/>
    <cellStyle name="Normal 2 4 5 4 3 2 2" xfId="15674" xr:uid="{00000000-0005-0000-0000-0000E8480000}"/>
    <cellStyle name="Normal 2 4 5 4 3 2 2 2" xfId="35726" xr:uid="{00000000-0005-0000-0000-0000E9480000}"/>
    <cellStyle name="Normal 2 4 5 4 3 2 3" xfId="26696" xr:uid="{00000000-0005-0000-0000-0000EA480000}"/>
    <cellStyle name="Normal 2 4 5 4 3 3" xfId="11192" xr:uid="{00000000-0005-0000-0000-0000EB480000}"/>
    <cellStyle name="Normal 2 4 5 4 3 3 2" xfId="31244" xr:uid="{00000000-0005-0000-0000-0000EC480000}"/>
    <cellStyle name="Normal 2 4 5 4 3 4" xfId="22214" xr:uid="{00000000-0005-0000-0000-0000ED480000}"/>
    <cellStyle name="Normal 2 4 5 4 4" xfId="3656" xr:uid="{00000000-0005-0000-0000-0000EE480000}"/>
    <cellStyle name="Normal 2 4 5 4 4 2" xfId="8138" xr:uid="{00000000-0005-0000-0000-0000EF480000}"/>
    <cellStyle name="Normal 2 4 5 4 4 2 2" xfId="17168" xr:uid="{00000000-0005-0000-0000-0000F0480000}"/>
    <cellStyle name="Normal 2 4 5 4 4 2 2 2" xfId="37220" xr:uid="{00000000-0005-0000-0000-0000F1480000}"/>
    <cellStyle name="Normal 2 4 5 4 4 2 3" xfId="28190" xr:uid="{00000000-0005-0000-0000-0000F2480000}"/>
    <cellStyle name="Normal 2 4 5 4 4 3" xfId="12686" xr:uid="{00000000-0005-0000-0000-0000F3480000}"/>
    <cellStyle name="Normal 2 4 5 4 4 3 2" xfId="32738" xr:uid="{00000000-0005-0000-0000-0000F4480000}"/>
    <cellStyle name="Normal 2 4 5 4 4 4" xfId="23708" xr:uid="{00000000-0005-0000-0000-0000F5480000}"/>
    <cellStyle name="Normal 2 4 5 4 5" xfId="5150" xr:uid="{00000000-0005-0000-0000-0000F6480000}"/>
    <cellStyle name="Normal 2 4 5 4 5 2" xfId="14180" xr:uid="{00000000-0005-0000-0000-0000F7480000}"/>
    <cellStyle name="Normal 2 4 5 4 5 2 2" xfId="34232" xr:uid="{00000000-0005-0000-0000-0000F8480000}"/>
    <cellStyle name="Normal 2 4 5 4 5 3" xfId="25202" xr:uid="{00000000-0005-0000-0000-0000F9480000}"/>
    <cellStyle name="Normal 2 4 5 4 6" xfId="9698" xr:uid="{00000000-0005-0000-0000-0000FA480000}"/>
    <cellStyle name="Normal 2 4 5 4 6 2" xfId="29750" xr:uid="{00000000-0005-0000-0000-0000FB480000}"/>
    <cellStyle name="Normal 2 4 5 4 7" xfId="20720" xr:uid="{00000000-0005-0000-0000-0000FC480000}"/>
    <cellStyle name="Normal 2 4 5 5" xfId="855" xr:uid="{00000000-0005-0000-0000-0000FD480000}"/>
    <cellStyle name="Normal 2 4 5 5 2" xfId="2349" xr:uid="{00000000-0005-0000-0000-0000FE480000}"/>
    <cellStyle name="Normal 2 4 5 5 2 2" xfId="6831" xr:uid="{00000000-0005-0000-0000-0000FF480000}"/>
    <cellStyle name="Normal 2 4 5 5 2 2 2" xfId="15861" xr:uid="{00000000-0005-0000-0000-000000490000}"/>
    <cellStyle name="Normal 2 4 5 5 2 2 2 2" xfId="35913" xr:uid="{00000000-0005-0000-0000-000001490000}"/>
    <cellStyle name="Normal 2 4 5 5 2 2 3" xfId="26883" xr:uid="{00000000-0005-0000-0000-000002490000}"/>
    <cellStyle name="Normal 2 4 5 5 2 3" xfId="11379" xr:uid="{00000000-0005-0000-0000-000003490000}"/>
    <cellStyle name="Normal 2 4 5 5 2 3 2" xfId="31431" xr:uid="{00000000-0005-0000-0000-000004490000}"/>
    <cellStyle name="Normal 2 4 5 5 2 4" xfId="22401" xr:uid="{00000000-0005-0000-0000-000005490000}"/>
    <cellStyle name="Normal 2 4 5 5 3" xfId="3843" xr:uid="{00000000-0005-0000-0000-000006490000}"/>
    <cellStyle name="Normal 2 4 5 5 3 2" xfId="8325" xr:uid="{00000000-0005-0000-0000-000007490000}"/>
    <cellStyle name="Normal 2 4 5 5 3 2 2" xfId="17355" xr:uid="{00000000-0005-0000-0000-000008490000}"/>
    <cellStyle name="Normal 2 4 5 5 3 2 2 2" xfId="37407" xr:uid="{00000000-0005-0000-0000-000009490000}"/>
    <cellStyle name="Normal 2 4 5 5 3 2 3" xfId="28377" xr:uid="{00000000-0005-0000-0000-00000A490000}"/>
    <cellStyle name="Normal 2 4 5 5 3 3" xfId="12873" xr:uid="{00000000-0005-0000-0000-00000B490000}"/>
    <cellStyle name="Normal 2 4 5 5 3 3 2" xfId="32925" xr:uid="{00000000-0005-0000-0000-00000C490000}"/>
    <cellStyle name="Normal 2 4 5 5 3 4" xfId="23895" xr:uid="{00000000-0005-0000-0000-00000D490000}"/>
    <cellStyle name="Normal 2 4 5 5 4" xfId="5337" xr:uid="{00000000-0005-0000-0000-00000E490000}"/>
    <cellStyle name="Normal 2 4 5 5 4 2" xfId="14367" xr:uid="{00000000-0005-0000-0000-00000F490000}"/>
    <cellStyle name="Normal 2 4 5 5 4 2 2" xfId="34419" xr:uid="{00000000-0005-0000-0000-000010490000}"/>
    <cellStyle name="Normal 2 4 5 5 4 3" xfId="25389" xr:uid="{00000000-0005-0000-0000-000011490000}"/>
    <cellStyle name="Normal 2 4 5 5 5" xfId="9885" xr:uid="{00000000-0005-0000-0000-000012490000}"/>
    <cellStyle name="Normal 2 4 5 5 5 2" xfId="29937" xr:uid="{00000000-0005-0000-0000-000013490000}"/>
    <cellStyle name="Normal 2 4 5 5 6" xfId="20907" xr:uid="{00000000-0005-0000-0000-000014490000}"/>
    <cellStyle name="Normal 2 4 5 6" xfId="1604" xr:uid="{00000000-0005-0000-0000-000015490000}"/>
    <cellStyle name="Normal 2 4 5 6 2" xfId="6086" xr:uid="{00000000-0005-0000-0000-000016490000}"/>
    <cellStyle name="Normal 2 4 5 6 2 2" xfId="15116" xr:uid="{00000000-0005-0000-0000-000017490000}"/>
    <cellStyle name="Normal 2 4 5 6 2 2 2" xfId="35168" xr:uid="{00000000-0005-0000-0000-000018490000}"/>
    <cellStyle name="Normal 2 4 5 6 2 3" xfId="26138" xr:uid="{00000000-0005-0000-0000-000019490000}"/>
    <cellStyle name="Normal 2 4 5 6 3" xfId="10634" xr:uid="{00000000-0005-0000-0000-00001A490000}"/>
    <cellStyle name="Normal 2 4 5 6 3 2" xfId="30686" xr:uid="{00000000-0005-0000-0000-00001B490000}"/>
    <cellStyle name="Normal 2 4 5 6 4" xfId="21656" xr:uid="{00000000-0005-0000-0000-00001C490000}"/>
    <cellStyle name="Normal 2 4 5 7" xfId="3098" xr:uid="{00000000-0005-0000-0000-00001D490000}"/>
    <cellStyle name="Normal 2 4 5 7 2" xfId="7580" xr:uid="{00000000-0005-0000-0000-00001E490000}"/>
    <cellStyle name="Normal 2 4 5 7 2 2" xfId="16610" xr:uid="{00000000-0005-0000-0000-00001F490000}"/>
    <cellStyle name="Normal 2 4 5 7 2 2 2" xfId="36662" xr:uid="{00000000-0005-0000-0000-000020490000}"/>
    <cellStyle name="Normal 2 4 5 7 2 3" xfId="27632" xr:uid="{00000000-0005-0000-0000-000021490000}"/>
    <cellStyle name="Normal 2 4 5 7 3" xfId="12128" xr:uid="{00000000-0005-0000-0000-000022490000}"/>
    <cellStyle name="Normal 2 4 5 7 3 2" xfId="32180" xr:uid="{00000000-0005-0000-0000-000023490000}"/>
    <cellStyle name="Normal 2 4 5 7 4" xfId="23150" xr:uid="{00000000-0005-0000-0000-000024490000}"/>
    <cellStyle name="Normal 2 4 5 8" xfId="4592" xr:uid="{00000000-0005-0000-0000-000025490000}"/>
    <cellStyle name="Normal 2 4 5 8 2" xfId="13622" xr:uid="{00000000-0005-0000-0000-000026490000}"/>
    <cellStyle name="Normal 2 4 5 8 2 2" xfId="33674" xr:uid="{00000000-0005-0000-0000-000027490000}"/>
    <cellStyle name="Normal 2 4 5 8 3" xfId="24644" xr:uid="{00000000-0005-0000-0000-000028490000}"/>
    <cellStyle name="Normal 2 4 5 9" xfId="9140" xr:uid="{00000000-0005-0000-0000-000029490000}"/>
    <cellStyle name="Normal 2 4 5 9 2" xfId="29192" xr:uid="{00000000-0005-0000-0000-00002A490000}"/>
    <cellStyle name="Normal 2 4 6" xfId="136" xr:uid="{00000000-0005-0000-0000-00002B490000}"/>
    <cellStyle name="Normal 2 4 6 10" xfId="20188" xr:uid="{00000000-0005-0000-0000-00002C490000}"/>
    <cellStyle name="Normal 2 4 6 2" xfId="322" xr:uid="{00000000-0005-0000-0000-00002D490000}"/>
    <cellStyle name="Normal 2 4 6 2 2" xfId="1065" xr:uid="{00000000-0005-0000-0000-00002E490000}"/>
    <cellStyle name="Normal 2 4 6 2 2 2" xfId="2559" xr:uid="{00000000-0005-0000-0000-00002F490000}"/>
    <cellStyle name="Normal 2 4 6 2 2 2 2" xfId="7041" xr:uid="{00000000-0005-0000-0000-000030490000}"/>
    <cellStyle name="Normal 2 4 6 2 2 2 2 2" xfId="16071" xr:uid="{00000000-0005-0000-0000-000031490000}"/>
    <cellStyle name="Normal 2 4 6 2 2 2 2 2 2" xfId="36123" xr:uid="{00000000-0005-0000-0000-000032490000}"/>
    <cellStyle name="Normal 2 4 6 2 2 2 2 3" xfId="27093" xr:uid="{00000000-0005-0000-0000-000033490000}"/>
    <cellStyle name="Normal 2 4 6 2 2 2 3" xfId="11589" xr:uid="{00000000-0005-0000-0000-000034490000}"/>
    <cellStyle name="Normal 2 4 6 2 2 2 3 2" xfId="31641" xr:uid="{00000000-0005-0000-0000-000035490000}"/>
    <cellStyle name="Normal 2 4 6 2 2 2 4" xfId="22611" xr:uid="{00000000-0005-0000-0000-000036490000}"/>
    <cellStyle name="Normal 2 4 6 2 2 3" xfId="4053" xr:uid="{00000000-0005-0000-0000-000037490000}"/>
    <cellStyle name="Normal 2 4 6 2 2 3 2" xfId="8535" xr:uid="{00000000-0005-0000-0000-000038490000}"/>
    <cellStyle name="Normal 2 4 6 2 2 3 2 2" xfId="17565" xr:uid="{00000000-0005-0000-0000-000039490000}"/>
    <cellStyle name="Normal 2 4 6 2 2 3 2 2 2" xfId="37617" xr:uid="{00000000-0005-0000-0000-00003A490000}"/>
    <cellStyle name="Normal 2 4 6 2 2 3 2 3" xfId="28587" xr:uid="{00000000-0005-0000-0000-00003B490000}"/>
    <cellStyle name="Normal 2 4 6 2 2 3 3" xfId="13083" xr:uid="{00000000-0005-0000-0000-00003C490000}"/>
    <cellStyle name="Normal 2 4 6 2 2 3 3 2" xfId="33135" xr:uid="{00000000-0005-0000-0000-00003D490000}"/>
    <cellStyle name="Normal 2 4 6 2 2 3 4" xfId="24105" xr:uid="{00000000-0005-0000-0000-00003E490000}"/>
    <cellStyle name="Normal 2 4 6 2 2 4" xfId="5547" xr:uid="{00000000-0005-0000-0000-00003F490000}"/>
    <cellStyle name="Normal 2 4 6 2 2 4 2" xfId="14577" xr:uid="{00000000-0005-0000-0000-000040490000}"/>
    <cellStyle name="Normal 2 4 6 2 2 4 2 2" xfId="34629" xr:uid="{00000000-0005-0000-0000-000041490000}"/>
    <cellStyle name="Normal 2 4 6 2 2 4 3" xfId="25599" xr:uid="{00000000-0005-0000-0000-000042490000}"/>
    <cellStyle name="Normal 2 4 6 2 2 5" xfId="10095" xr:uid="{00000000-0005-0000-0000-000043490000}"/>
    <cellStyle name="Normal 2 4 6 2 2 5 2" xfId="30147" xr:uid="{00000000-0005-0000-0000-000044490000}"/>
    <cellStyle name="Normal 2 4 6 2 2 6" xfId="21117" xr:uid="{00000000-0005-0000-0000-000045490000}"/>
    <cellStyle name="Normal 2 4 6 2 3" xfId="1816" xr:uid="{00000000-0005-0000-0000-000046490000}"/>
    <cellStyle name="Normal 2 4 6 2 3 2" xfId="6298" xr:uid="{00000000-0005-0000-0000-000047490000}"/>
    <cellStyle name="Normal 2 4 6 2 3 2 2" xfId="15328" xr:uid="{00000000-0005-0000-0000-000048490000}"/>
    <cellStyle name="Normal 2 4 6 2 3 2 2 2" xfId="35380" xr:uid="{00000000-0005-0000-0000-000049490000}"/>
    <cellStyle name="Normal 2 4 6 2 3 2 3" xfId="26350" xr:uid="{00000000-0005-0000-0000-00004A490000}"/>
    <cellStyle name="Normal 2 4 6 2 3 3" xfId="10846" xr:uid="{00000000-0005-0000-0000-00004B490000}"/>
    <cellStyle name="Normal 2 4 6 2 3 3 2" xfId="30898" xr:uid="{00000000-0005-0000-0000-00004C490000}"/>
    <cellStyle name="Normal 2 4 6 2 3 4" xfId="21868" xr:uid="{00000000-0005-0000-0000-00004D490000}"/>
    <cellStyle name="Normal 2 4 6 2 4" xfId="3310" xr:uid="{00000000-0005-0000-0000-00004E490000}"/>
    <cellStyle name="Normal 2 4 6 2 4 2" xfId="7792" xr:uid="{00000000-0005-0000-0000-00004F490000}"/>
    <cellStyle name="Normal 2 4 6 2 4 2 2" xfId="16822" xr:uid="{00000000-0005-0000-0000-000050490000}"/>
    <cellStyle name="Normal 2 4 6 2 4 2 2 2" xfId="36874" xr:uid="{00000000-0005-0000-0000-000051490000}"/>
    <cellStyle name="Normal 2 4 6 2 4 2 3" xfId="27844" xr:uid="{00000000-0005-0000-0000-000052490000}"/>
    <cellStyle name="Normal 2 4 6 2 4 3" xfId="12340" xr:uid="{00000000-0005-0000-0000-000053490000}"/>
    <cellStyle name="Normal 2 4 6 2 4 3 2" xfId="32392" xr:uid="{00000000-0005-0000-0000-000054490000}"/>
    <cellStyle name="Normal 2 4 6 2 4 4" xfId="23362" xr:uid="{00000000-0005-0000-0000-000055490000}"/>
    <cellStyle name="Normal 2 4 6 2 5" xfId="4804" xr:uid="{00000000-0005-0000-0000-000056490000}"/>
    <cellStyle name="Normal 2 4 6 2 5 2" xfId="13834" xr:uid="{00000000-0005-0000-0000-000057490000}"/>
    <cellStyle name="Normal 2 4 6 2 5 2 2" xfId="33886" xr:uid="{00000000-0005-0000-0000-000058490000}"/>
    <cellStyle name="Normal 2 4 6 2 5 3" xfId="24856" xr:uid="{00000000-0005-0000-0000-000059490000}"/>
    <cellStyle name="Normal 2 4 6 2 6" xfId="9352" xr:uid="{00000000-0005-0000-0000-00005A490000}"/>
    <cellStyle name="Normal 2 4 6 2 6 2" xfId="29404" xr:uid="{00000000-0005-0000-0000-00005B490000}"/>
    <cellStyle name="Normal 2 4 6 2 7" xfId="20374" xr:uid="{00000000-0005-0000-0000-00005C490000}"/>
    <cellStyle name="Normal 2 4 6 3" xfId="508" xr:uid="{00000000-0005-0000-0000-00005D490000}"/>
    <cellStyle name="Normal 2 4 6 3 2" xfId="1255" xr:uid="{00000000-0005-0000-0000-00005E490000}"/>
    <cellStyle name="Normal 2 4 6 3 2 2" xfId="2749" xr:uid="{00000000-0005-0000-0000-00005F490000}"/>
    <cellStyle name="Normal 2 4 6 3 2 2 2" xfId="7231" xr:uid="{00000000-0005-0000-0000-000060490000}"/>
    <cellStyle name="Normal 2 4 6 3 2 2 2 2" xfId="16261" xr:uid="{00000000-0005-0000-0000-000061490000}"/>
    <cellStyle name="Normal 2 4 6 3 2 2 2 2 2" xfId="36313" xr:uid="{00000000-0005-0000-0000-000062490000}"/>
    <cellStyle name="Normal 2 4 6 3 2 2 2 3" xfId="27283" xr:uid="{00000000-0005-0000-0000-000063490000}"/>
    <cellStyle name="Normal 2 4 6 3 2 2 3" xfId="11779" xr:uid="{00000000-0005-0000-0000-000064490000}"/>
    <cellStyle name="Normal 2 4 6 3 2 2 3 2" xfId="31831" xr:uid="{00000000-0005-0000-0000-000065490000}"/>
    <cellStyle name="Normal 2 4 6 3 2 2 4" xfId="22801" xr:uid="{00000000-0005-0000-0000-000066490000}"/>
    <cellStyle name="Normal 2 4 6 3 2 3" xfId="4243" xr:uid="{00000000-0005-0000-0000-000067490000}"/>
    <cellStyle name="Normal 2 4 6 3 2 3 2" xfId="8725" xr:uid="{00000000-0005-0000-0000-000068490000}"/>
    <cellStyle name="Normal 2 4 6 3 2 3 2 2" xfId="17755" xr:uid="{00000000-0005-0000-0000-000069490000}"/>
    <cellStyle name="Normal 2 4 6 3 2 3 2 2 2" xfId="37807" xr:uid="{00000000-0005-0000-0000-00006A490000}"/>
    <cellStyle name="Normal 2 4 6 3 2 3 2 3" xfId="28777" xr:uid="{00000000-0005-0000-0000-00006B490000}"/>
    <cellStyle name="Normal 2 4 6 3 2 3 3" xfId="13273" xr:uid="{00000000-0005-0000-0000-00006C490000}"/>
    <cellStyle name="Normal 2 4 6 3 2 3 3 2" xfId="33325" xr:uid="{00000000-0005-0000-0000-00006D490000}"/>
    <cellStyle name="Normal 2 4 6 3 2 3 4" xfId="24295" xr:uid="{00000000-0005-0000-0000-00006E490000}"/>
    <cellStyle name="Normal 2 4 6 3 2 4" xfId="5737" xr:uid="{00000000-0005-0000-0000-00006F490000}"/>
    <cellStyle name="Normal 2 4 6 3 2 4 2" xfId="14767" xr:uid="{00000000-0005-0000-0000-000070490000}"/>
    <cellStyle name="Normal 2 4 6 3 2 4 2 2" xfId="34819" xr:uid="{00000000-0005-0000-0000-000071490000}"/>
    <cellStyle name="Normal 2 4 6 3 2 4 3" xfId="25789" xr:uid="{00000000-0005-0000-0000-000072490000}"/>
    <cellStyle name="Normal 2 4 6 3 2 5" xfId="10285" xr:uid="{00000000-0005-0000-0000-000073490000}"/>
    <cellStyle name="Normal 2 4 6 3 2 5 2" xfId="30337" xr:uid="{00000000-0005-0000-0000-000074490000}"/>
    <cellStyle name="Normal 2 4 6 3 2 6" xfId="21307" xr:uid="{00000000-0005-0000-0000-000075490000}"/>
    <cellStyle name="Normal 2 4 6 3 3" xfId="2002" xr:uid="{00000000-0005-0000-0000-000076490000}"/>
    <cellStyle name="Normal 2 4 6 3 3 2" xfId="6484" xr:uid="{00000000-0005-0000-0000-000077490000}"/>
    <cellStyle name="Normal 2 4 6 3 3 2 2" xfId="15514" xr:uid="{00000000-0005-0000-0000-000078490000}"/>
    <cellStyle name="Normal 2 4 6 3 3 2 2 2" xfId="35566" xr:uid="{00000000-0005-0000-0000-000079490000}"/>
    <cellStyle name="Normal 2 4 6 3 3 2 3" xfId="26536" xr:uid="{00000000-0005-0000-0000-00007A490000}"/>
    <cellStyle name="Normal 2 4 6 3 3 3" xfId="11032" xr:uid="{00000000-0005-0000-0000-00007B490000}"/>
    <cellStyle name="Normal 2 4 6 3 3 3 2" xfId="31084" xr:uid="{00000000-0005-0000-0000-00007C490000}"/>
    <cellStyle name="Normal 2 4 6 3 3 4" xfId="22054" xr:uid="{00000000-0005-0000-0000-00007D490000}"/>
    <cellStyle name="Normal 2 4 6 3 4" xfId="3496" xr:uid="{00000000-0005-0000-0000-00007E490000}"/>
    <cellStyle name="Normal 2 4 6 3 4 2" xfId="7978" xr:uid="{00000000-0005-0000-0000-00007F490000}"/>
    <cellStyle name="Normal 2 4 6 3 4 2 2" xfId="17008" xr:uid="{00000000-0005-0000-0000-000080490000}"/>
    <cellStyle name="Normal 2 4 6 3 4 2 2 2" xfId="37060" xr:uid="{00000000-0005-0000-0000-000081490000}"/>
    <cellStyle name="Normal 2 4 6 3 4 2 3" xfId="28030" xr:uid="{00000000-0005-0000-0000-000082490000}"/>
    <cellStyle name="Normal 2 4 6 3 4 3" xfId="12526" xr:uid="{00000000-0005-0000-0000-000083490000}"/>
    <cellStyle name="Normal 2 4 6 3 4 3 2" xfId="32578" xr:uid="{00000000-0005-0000-0000-000084490000}"/>
    <cellStyle name="Normal 2 4 6 3 4 4" xfId="23548" xr:uid="{00000000-0005-0000-0000-000085490000}"/>
    <cellStyle name="Normal 2 4 6 3 5" xfId="4990" xr:uid="{00000000-0005-0000-0000-000086490000}"/>
    <cellStyle name="Normal 2 4 6 3 5 2" xfId="14020" xr:uid="{00000000-0005-0000-0000-000087490000}"/>
    <cellStyle name="Normal 2 4 6 3 5 2 2" xfId="34072" xr:uid="{00000000-0005-0000-0000-000088490000}"/>
    <cellStyle name="Normal 2 4 6 3 5 3" xfId="25042" xr:uid="{00000000-0005-0000-0000-000089490000}"/>
    <cellStyle name="Normal 2 4 6 3 6" xfId="9538" xr:uid="{00000000-0005-0000-0000-00008A490000}"/>
    <cellStyle name="Normal 2 4 6 3 6 2" xfId="29590" xr:uid="{00000000-0005-0000-0000-00008B490000}"/>
    <cellStyle name="Normal 2 4 6 3 7" xfId="20560" xr:uid="{00000000-0005-0000-0000-00008C490000}"/>
    <cellStyle name="Normal 2 4 6 4" xfId="694" xr:uid="{00000000-0005-0000-0000-00008D490000}"/>
    <cellStyle name="Normal 2 4 6 4 2" xfId="1441" xr:uid="{00000000-0005-0000-0000-00008E490000}"/>
    <cellStyle name="Normal 2 4 6 4 2 2" xfId="2935" xr:uid="{00000000-0005-0000-0000-00008F490000}"/>
    <cellStyle name="Normal 2 4 6 4 2 2 2" xfId="7417" xr:uid="{00000000-0005-0000-0000-000090490000}"/>
    <cellStyle name="Normal 2 4 6 4 2 2 2 2" xfId="16447" xr:uid="{00000000-0005-0000-0000-000091490000}"/>
    <cellStyle name="Normal 2 4 6 4 2 2 2 2 2" xfId="36499" xr:uid="{00000000-0005-0000-0000-000092490000}"/>
    <cellStyle name="Normal 2 4 6 4 2 2 2 3" xfId="27469" xr:uid="{00000000-0005-0000-0000-000093490000}"/>
    <cellStyle name="Normal 2 4 6 4 2 2 3" xfId="11965" xr:uid="{00000000-0005-0000-0000-000094490000}"/>
    <cellStyle name="Normal 2 4 6 4 2 2 3 2" xfId="32017" xr:uid="{00000000-0005-0000-0000-000095490000}"/>
    <cellStyle name="Normal 2 4 6 4 2 2 4" xfId="22987" xr:uid="{00000000-0005-0000-0000-000096490000}"/>
    <cellStyle name="Normal 2 4 6 4 2 3" xfId="4429" xr:uid="{00000000-0005-0000-0000-000097490000}"/>
    <cellStyle name="Normal 2 4 6 4 2 3 2" xfId="8911" xr:uid="{00000000-0005-0000-0000-000098490000}"/>
    <cellStyle name="Normal 2 4 6 4 2 3 2 2" xfId="17941" xr:uid="{00000000-0005-0000-0000-000099490000}"/>
    <cellStyle name="Normal 2 4 6 4 2 3 2 2 2" xfId="37993" xr:uid="{00000000-0005-0000-0000-00009A490000}"/>
    <cellStyle name="Normal 2 4 6 4 2 3 2 3" xfId="28963" xr:uid="{00000000-0005-0000-0000-00009B490000}"/>
    <cellStyle name="Normal 2 4 6 4 2 3 3" xfId="13459" xr:uid="{00000000-0005-0000-0000-00009C490000}"/>
    <cellStyle name="Normal 2 4 6 4 2 3 3 2" xfId="33511" xr:uid="{00000000-0005-0000-0000-00009D490000}"/>
    <cellStyle name="Normal 2 4 6 4 2 3 4" xfId="24481" xr:uid="{00000000-0005-0000-0000-00009E490000}"/>
    <cellStyle name="Normal 2 4 6 4 2 4" xfId="5923" xr:uid="{00000000-0005-0000-0000-00009F490000}"/>
    <cellStyle name="Normal 2 4 6 4 2 4 2" xfId="14953" xr:uid="{00000000-0005-0000-0000-0000A0490000}"/>
    <cellStyle name="Normal 2 4 6 4 2 4 2 2" xfId="35005" xr:uid="{00000000-0005-0000-0000-0000A1490000}"/>
    <cellStyle name="Normal 2 4 6 4 2 4 3" xfId="25975" xr:uid="{00000000-0005-0000-0000-0000A2490000}"/>
    <cellStyle name="Normal 2 4 6 4 2 5" xfId="10471" xr:uid="{00000000-0005-0000-0000-0000A3490000}"/>
    <cellStyle name="Normal 2 4 6 4 2 5 2" xfId="30523" xr:uid="{00000000-0005-0000-0000-0000A4490000}"/>
    <cellStyle name="Normal 2 4 6 4 2 6" xfId="21493" xr:uid="{00000000-0005-0000-0000-0000A5490000}"/>
    <cellStyle name="Normal 2 4 6 4 3" xfId="2188" xr:uid="{00000000-0005-0000-0000-0000A6490000}"/>
    <cellStyle name="Normal 2 4 6 4 3 2" xfId="6670" xr:uid="{00000000-0005-0000-0000-0000A7490000}"/>
    <cellStyle name="Normal 2 4 6 4 3 2 2" xfId="15700" xr:uid="{00000000-0005-0000-0000-0000A8490000}"/>
    <cellStyle name="Normal 2 4 6 4 3 2 2 2" xfId="35752" xr:uid="{00000000-0005-0000-0000-0000A9490000}"/>
    <cellStyle name="Normal 2 4 6 4 3 2 3" xfId="26722" xr:uid="{00000000-0005-0000-0000-0000AA490000}"/>
    <cellStyle name="Normal 2 4 6 4 3 3" xfId="11218" xr:uid="{00000000-0005-0000-0000-0000AB490000}"/>
    <cellStyle name="Normal 2 4 6 4 3 3 2" xfId="31270" xr:uid="{00000000-0005-0000-0000-0000AC490000}"/>
    <cellStyle name="Normal 2 4 6 4 3 4" xfId="22240" xr:uid="{00000000-0005-0000-0000-0000AD490000}"/>
    <cellStyle name="Normal 2 4 6 4 4" xfId="3682" xr:uid="{00000000-0005-0000-0000-0000AE490000}"/>
    <cellStyle name="Normal 2 4 6 4 4 2" xfId="8164" xr:uid="{00000000-0005-0000-0000-0000AF490000}"/>
    <cellStyle name="Normal 2 4 6 4 4 2 2" xfId="17194" xr:uid="{00000000-0005-0000-0000-0000B0490000}"/>
    <cellStyle name="Normal 2 4 6 4 4 2 2 2" xfId="37246" xr:uid="{00000000-0005-0000-0000-0000B1490000}"/>
    <cellStyle name="Normal 2 4 6 4 4 2 3" xfId="28216" xr:uid="{00000000-0005-0000-0000-0000B2490000}"/>
    <cellStyle name="Normal 2 4 6 4 4 3" xfId="12712" xr:uid="{00000000-0005-0000-0000-0000B3490000}"/>
    <cellStyle name="Normal 2 4 6 4 4 3 2" xfId="32764" xr:uid="{00000000-0005-0000-0000-0000B4490000}"/>
    <cellStyle name="Normal 2 4 6 4 4 4" xfId="23734" xr:uid="{00000000-0005-0000-0000-0000B5490000}"/>
    <cellStyle name="Normal 2 4 6 4 5" xfId="5176" xr:uid="{00000000-0005-0000-0000-0000B6490000}"/>
    <cellStyle name="Normal 2 4 6 4 5 2" xfId="14206" xr:uid="{00000000-0005-0000-0000-0000B7490000}"/>
    <cellStyle name="Normal 2 4 6 4 5 2 2" xfId="34258" xr:uid="{00000000-0005-0000-0000-0000B8490000}"/>
    <cellStyle name="Normal 2 4 6 4 5 3" xfId="25228" xr:uid="{00000000-0005-0000-0000-0000B9490000}"/>
    <cellStyle name="Normal 2 4 6 4 6" xfId="9724" xr:uid="{00000000-0005-0000-0000-0000BA490000}"/>
    <cellStyle name="Normal 2 4 6 4 6 2" xfId="29776" xr:uid="{00000000-0005-0000-0000-0000BB490000}"/>
    <cellStyle name="Normal 2 4 6 4 7" xfId="20746" xr:uid="{00000000-0005-0000-0000-0000BC490000}"/>
    <cellStyle name="Normal 2 4 6 5" xfId="881" xr:uid="{00000000-0005-0000-0000-0000BD490000}"/>
    <cellStyle name="Normal 2 4 6 5 2" xfId="2375" xr:uid="{00000000-0005-0000-0000-0000BE490000}"/>
    <cellStyle name="Normal 2 4 6 5 2 2" xfId="6857" xr:uid="{00000000-0005-0000-0000-0000BF490000}"/>
    <cellStyle name="Normal 2 4 6 5 2 2 2" xfId="15887" xr:uid="{00000000-0005-0000-0000-0000C0490000}"/>
    <cellStyle name="Normal 2 4 6 5 2 2 2 2" xfId="35939" xr:uid="{00000000-0005-0000-0000-0000C1490000}"/>
    <cellStyle name="Normal 2 4 6 5 2 2 3" xfId="26909" xr:uid="{00000000-0005-0000-0000-0000C2490000}"/>
    <cellStyle name="Normal 2 4 6 5 2 3" xfId="11405" xr:uid="{00000000-0005-0000-0000-0000C3490000}"/>
    <cellStyle name="Normal 2 4 6 5 2 3 2" xfId="31457" xr:uid="{00000000-0005-0000-0000-0000C4490000}"/>
    <cellStyle name="Normal 2 4 6 5 2 4" xfId="22427" xr:uid="{00000000-0005-0000-0000-0000C5490000}"/>
    <cellStyle name="Normal 2 4 6 5 3" xfId="3869" xr:uid="{00000000-0005-0000-0000-0000C6490000}"/>
    <cellStyle name="Normal 2 4 6 5 3 2" xfId="8351" xr:uid="{00000000-0005-0000-0000-0000C7490000}"/>
    <cellStyle name="Normal 2 4 6 5 3 2 2" xfId="17381" xr:uid="{00000000-0005-0000-0000-0000C8490000}"/>
    <cellStyle name="Normal 2 4 6 5 3 2 2 2" xfId="37433" xr:uid="{00000000-0005-0000-0000-0000C9490000}"/>
    <cellStyle name="Normal 2 4 6 5 3 2 3" xfId="28403" xr:uid="{00000000-0005-0000-0000-0000CA490000}"/>
    <cellStyle name="Normal 2 4 6 5 3 3" xfId="12899" xr:uid="{00000000-0005-0000-0000-0000CB490000}"/>
    <cellStyle name="Normal 2 4 6 5 3 3 2" xfId="32951" xr:uid="{00000000-0005-0000-0000-0000CC490000}"/>
    <cellStyle name="Normal 2 4 6 5 3 4" xfId="23921" xr:uid="{00000000-0005-0000-0000-0000CD490000}"/>
    <cellStyle name="Normal 2 4 6 5 4" xfId="5363" xr:uid="{00000000-0005-0000-0000-0000CE490000}"/>
    <cellStyle name="Normal 2 4 6 5 4 2" xfId="14393" xr:uid="{00000000-0005-0000-0000-0000CF490000}"/>
    <cellStyle name="Normal 2 4 6 5 4 2 2" xfId="34445" xr:uid="{00000000-0005-0000-0000-0000D0490000}"/>
    <cellStyle name="Normal 2 4 6 5 4 3" xfId="25415" xr:uid="{00000000-0005-0000-0000-0000D1490000}"/>
    <cellStyle name="Normal 2 4 6 5 5" xfId="9911" xr:uid="{00000000-0005-0000-0000-0000D2490000}"/>
    <cellStyle name="Normal 2 4 6 5 5 2" xfId="29963" xr:uid="{00000000-0005-0000-0000-0000D3490000}"/>
    <cellStyle name="Normal 2 4 6 5 6" xfId="20933" xr:uid="{00000000-0005-0000-0000-0000D4490000}"/>
    <cellStyle name="Normal 2 4 6 6" xfId="1630" xr:uid="{00000000-0005-0000-0000-0000D5490000}"/>
    <cellStyle name="Normal 2 4 6 6 2" xfId="6112" xr:uid="{00000000-0005-0000-0000-0000D6490000}"/>
    <cellStyle name="Normal 2 4 6 6 2 2" xfId="15142" xr:uid="{00000000-0005-0000-0000-0000D7490000}"/>
    <cellStyle name="Normal 2 4 6 6 2 2 2" xfId="35194" xr:uid="{00000000-0005-0000-0000-0000D8490000}"/>
    <cellStyle name="Normal 2 4 6 6 2 3" xfId="26164" xr:uid="{00000000-0005-0000-0000-0000D9490000}"/>
    <cellStyle name="Normal 2 4 6 6 3" xfId="10660" xr:uid="{00000000-0005-0000-0000-0000DA490000}"/>
    <cellStyle name="Normal 2 4 6 6 3 2" xfId="30712" xr:uid="{00000000-0005-0000-0000-0000DB490000}"/>
    <cellStyle name="Normal 2 4 6 6 4" xfId="21682" xr:uid="{00000000-0005-0000-0000-0000DC490000}"/>
    <cellStyle name="Normal 2 4 6 7" xfId="3124" xr:uid="{00000000-0005-0000-0000-0000DD490000}"/>
    <cellStyle name="Normal 2 4 6 7 2" xfId="7606" xr:uid="{00000000-0005-0000-0000-0000DE490000}"/>
    <cellStyle name="Normal 2 4 6 7 2 2" xfId="16636" xr:uid="{00000000-0005-0000-0000-0000DF490000}"/>
    <cellStyle name="Normal 2 4 6 7 2 2 2" xfId="36688" xr:uid="{00000000-0005-0000-0000-0000E0490000}"/>
    <cellStyle name="Normal 2 4 6 7 2 3" xfId="27658" xr:uid="{00000000-0005-0000-0000-0000E1490000}"/>
    <cellStyle name="Normal 2 4 6 7 3" xfId="12154" xr:uid="{00000000-0005-0000-0000-0000E2490000}"/>
    <cellStyle name="Normal 2 4 6 7 3 2" xfId="32206" xr:uid="{00000000-0005-0000-0000-0000E3490000}"/>
    <cellStyle name="Normal 2 4 6 7 4" xfId="23176" xr:uid="{00000000-0005-0000-0000-0000E4490000}"/>
    <cellStyle name="Normal 2 4 6 8" xfId="4618" xr:uid="{00000000-0005-0000-0000-0000E5490000}"/>
    <cellStyle name="Normal 2 4 6 8 2" xfId="13648" xr:uid="{00000000-0005-0000-0000-0000E6490000}"/>
    <cellStyle name="Normal 2 4 6 8 2 2" xfId="33700" xr:uid="{00000000-0005-0000-0000-0000E7490000}"/>
    <cellStyle name="Normal 2 4 6 8 3" xfId="24670" xr:uid="{00000000-0005-0000-0000-0000E8490000}"/>
    <cellStyle name="Normal 2 4 6 9" xfId="9166" xr:uid="{00000000-0005-0000-0000-0000E9490000}"/>
    <cellStyle name="Normal 2 4 6 9 2" xfId="29218" xr:uid="{00000000-0005-0000-0000-0000EA490000}"/>
    <cellStyle name="Normal 2 4 7" xfId="159" xr:uid="{00000000-0005-0000-0000-0000EB490000}"/>
    <cellStyle name="Normal 2 4 7 10" xfId="20211" xr:uid="{00000000-0005-0000-0000-0000EC490000}"/>
    <cellStyle name="Normal 2 4 7 2" xfId="345" xr:uid="{00000000-0005-0000-0000-0000ED490000}"/>
    <cellStyle name="Normal 2 4 7 2 2" xfId="1088" xr:uid="{00000000-0005-0000-0000-0000EE490000}"/>
    <cellStyle name="Normal 2 4 7 2 2 2" xfId="2582" xr:uid="{00000000-0005-0000-0000-0000EF490000}"/>
    <cellStyle name="Normal 2 4 7 2 2 2 2" xfId="7064" xr:uid="{00000000-0005-0000-0000-0000F0490000}"/>
    <cellStyle name="Normal 2 4 7 2 2 2 2 2" xfId="16094" xr:uid="{00000000-0005-0000-0000-0000F1490000}"/>
    <cellStyle name="Normal 2 4 7 2 2 2 2 2 2" xfId="36146" xr:uid="{00000000-0005-0000-0000-0000F2490000}"/>
    <cellStyle name="Normal 2 4 7 2 2 2 2 3" xfId="27116" xr:uid="{00000000-0005-0000-0000-0000F3490000}"/>
    <cellStyle name="Normal 2 4 7 2 2 2 3" xfId="11612" xr:uid="{00000000-0005-0000-0000-0000F4490000}"/>
    <cellStyle name="Normal 2 4 7 2 2 2 3 2" xfId="31664" xr:uid="{00000000-0005-0000-0000-0000F5490000}"/>
    <cellStyle name="Normal 2 4 7 2 2 2 4" xfId="22634" xr:uid="{00000000-0005-0000-0000-0000F6490000}"/>
    <cellStyle name="Normal 2 4 7 2 2 3" xfId="4076" xr:uid="{00000000-0005-0000-0000-0000F7490000}"/>
    <cellStyle name="Normal 2 4 7 2 2 3 2" xfId="8558" xr:uid="{00000000-0005-0000-0000-0000F8490000}"/>
    <cellStyle name="Normal 2 4 7 2 2 3 2 2" xfId="17588" xr:uid="{00000000-0005-0000-0000-0000F9490000}"/>
    <cellStyle name="Normal 2 4 7 2 2 3 2 2 2" xfId="37640" xr:uid="{00000000-0005-0000-0000-0000FA490000}"/>
    <cellStyle name="Normal 2 4 7 2 2 3 2 3" xfId="28610" xr:uid="{00000000-0005-0000-0000-0000FB490000}"/>
    <cellStyle name="Normal 2 4 7 2 2 3 3" xfId="13106" xr:uid="{00000000-0005-0000-0000-0000FC490000}"/>
    <cellStyle name="Normal 2 4 7 2 2 3 3 2" xfId="33158" xr:uid="{00000000-0005-0000-0000-0000FD490000}"/>
    <cellStyle name="Normal 2 4 7 2 2 3 4" xfId="24128" xr:uid="{00000000-0005-0000-0000-0000FE490000}"/>
    <cellStyle name="Normal 2 4 7 2 2 4" xfId="5570" xr:uid="{00000000-0005-0000-0000-0000FF490000}"/>
    <cellStyle name="Normal 2 4 7 2 2 4 2" xfId="14600" xr:uid="{00000000-0005-0000-0000-0000004A0000}"/>
    <cellStyle name="Normal 2 4 7 2 2 4 2 2" xfId="34652" xr:uid="{00000000-0005-0000-0000-0000014A0000}"/>
    <cellStyle name="Normal 2 4 7 2 2 4 3" xfId="25622" xr:uid="{00000000-0005-0000-0000-0000024A0000}"/>
    <cellStyle name="Normal 2 4 7 2 2 5" xfId="10118" xr:uid="{00000000-0005-0000-0000-0000034A0000}"/>
    <cellStyle name="Normal 2 4 7 2 2 5 2" xfId="30170" xr:uid="{00000000-0005-0000-0000-0000044A0000}"/>
    <cellStyle name="Normal 2 4 7 2 2 6" xfId="21140" xr:uid="{00000000-0005-0000-0000-0000054A0000}"/>
    <cellStyle name="Normal 2 4 7 2 3" xfId="1839" xr:uid="{00000000-0005-0000-0000-0000064A0000}"/>
    <cellStyle name="Normal 2 4 7 2 3 2" xfId="6321" xr:uid="{00000000-0005-0000-0000-0000074A0000}"/>
    <cellStyle name="Normal 2 4 7 2 3 2 2" xfId="15351" xr:uid="{00000000-0005-0000-0000-0000084A0000}"/>
    <cellStyle name="Normal 2 4 7 2 3 2 2 2" xfId="35403" xr:uid="{00000000-0005-0000-0000-0000094A0000}"/>
    <cellStyle name="Normal 2 4 7 2 3 2 3" xfId="26373" xr:uid="{00000000-0005-0000-0000-00000A4A0000}"/>
    <cellStyle name="Normal 2 4 7 2 3 3" xfId="10869" xr:uid="{00000000-0005-0000-0000-00000B4A0000}"/>
    <cellStyle name="Normal 2 4 7 2 3 3 2" xfId="30921" xr:uid="{00000000-0005-0000-0000-00000C4A0000}"/>
    <cellStyle name="Normal 2 4 7 2 3 4" xfId="21891" xr:uid="{00000000-0005-0000-0000-00000D4A0000}"/>
    <cellStyle name="Normal 2 4 7 2 4" xfId="3333" xr:uid="{00000000-0005-0000-0000-00000E4A0000}"/>
    <cellStyle name="Normal 2 4 7 2 4 2" xfId="7815" xr:uid="{00000000-0005-0000-0000-00000F4A0000}"/>
    <cellStyle name="Normal 2 4 7 2 4 2 2" xfId="16845" xr:uid="{00000000-0005-0000-0000-0000104A0000}"/>
    <cellStyle name="Normal 2 4 7 2 4 2 2 2" xfId="36897" xr:uid="{00000000-0005-0000-0000-0000114A0000}"/>
    <cellStyle name="Normal 2 4 7 2 4 2 3" xfId="27867" xr:uid="{00000000-0005-0000-0000-0000124A0000}"/>
    <cellStyle name="Normal 2 4 7 2 4 3" xfId="12363" xr:uid="{00000000-0005-0000-0000-0000134A0000}"/>
    <cellStyle name="Normal 2 4 7 2 4 3 2" xfId="32415" xr:uid="{00000000-0005-0000-0000-0000144A0000}"/>
    <cellStyle name="Normal 2 4 7 2 4 4" xfId="23385" xr:uid="{00000000-0005-0000-0000-0000154A0000}"/>
    <cellStyle name="Normal 2 4 7 2 5" xfId="4827" xr:uid="{00000000-0005-0000-0000-0000164A0000}"/>
    <cellStyle name="Normal 2 4 7 2 5 2" xfId="13857" xr:uid="{00000000-0005-0000-0000-0000174A0000}"/>
    <cellStyle name="Normal 2 4 7 2 5 2 2" xfId="33909" xr:uid="{00000000-0005-0000-0000-0000184A0000}"/>
    <cellStyle name="Normal 2 4 7 2 5 3" xfId="24879" xr:uid="{00000000-0005-0000-0000-0000194A0000}"/>
    <cellStyle name="Normal 2 4 7 2 6" xfId="9375" xr:uid="{00000000-0005-0000-0000-00001A4A0000}"/>
    <cellStyle name="Normal 2 4 7 2 6 2" xfId="29427" xr:uid="{00000000-0005-0000-0000-00001B4A0000}"/>
    <cellStyle name="Normal 2 4 7 2 7" xfId="20397" xr:uid="{00000000-0005-0000-0000-00001C4A0000}"/>
    <cellStyle name="Normal 2 4 7 3" xfId="531" xr:uid="{00000000-0005-0000-0000-00001D4A0000}"/>
    <cellStyle name="Normal 2 4 7 3 2" xfId="1278" xr:uid="{00000000-0005-0000-0000-00001E4A0000}"/>
    <cellStyle name="Normal 2 4 7 3 2 2" xfId="2772" xr:uid="{00000000-0005-0000-0000-00001F4A0000}"/>
    <cellStyle name="Normal 2 4 7 3 2 2 2" xfId="7254" xr:uid="{00000000-0005-0000-0000-0000204A0000}"/>
    <cellStyle name="Normal 2 4 7 3 2 2 2 2" xfId="16284" xr:uid="{00000000-0005-0000-0000-0000214A0000}"/>
    <cellStyle name="Normal 2 4 7 3 2 2 2 2 2" xfId="36336" xr:uid="{00000000-0005-0000-0000-0000224A0000}"/>
    <cellStyle name="Normal 2 4 7 3 2 2 2 3" xfId="27306" xr:uid="{00000000-0005-0000-0000-0000234A0000}"/>
    <cellStyle name="Normal 2 4 7 3 2 2 3" xfId="11802" xr:uid="{00000000-0005-0000-0000-0000244A0000}"/>
    <cellStyle name="Normal 2 4 7 3 2 2 3 2" xfId="31854" xr:uid="{00000000-0005-0000-0000-0000254A0000}"/>
    <cellStyle name="Normal 2 4 7 3 2 2 4" xfId="22824" xr:uid="{00000000-0005-0000-0000-0000264A0000}"/>
    <cellStyle name="Normal 2 4 7 3 2 3" xfId="4266" xr:uid="{00000000-0005-0000-0000-0000274A0000}"/>
    <cellStyle name="Normal 2 4 7 3 2 3 2" xfId="8748" xr:uid="{00000000-0005-0000-0000-0000284A0000}"/>
    <cellStyle name="Normal 2 4 7 3 2 3 2 2" xfId="17778" xr:uid="{00000000-0005-0000-0000-0000294A0000}"/>
    <cellStyle name="Normal 2 4 7 3 2 3 2 2 2" xfId="37830" xr:uid="{00000000-0005-0000-0000-00002A4A0000}"/>
    <cellStyle name="Normal 2 4 7 3 2 3 2 3" xfId="28800" xr:uid="{00000000-0005-0000-0000-00002B4A0000}"/>
    <cellStyle name="Normal 2 4 7 3 2 3 3" xfId="13296" xr:uid="{00000000-0005-0000-0000-00002C4A0000}"/>
    <cellStyle name="Normal 2 4 7 3 2 3 3 2" xfId="33348" xr:uid="{00000000-0005-0000-0000-00002D4A0000}"/>
    <cellStyle name="Normal 2 4 7 3 2 3 4" xfId="24318" xr:uid="{00000000-0005-0000-0000-00002E4A0000}"/>
    <cellStyle name="Normal 2 4 7 3 2 4" xfId="5760" xr:uid="{00000000-0005-0000-0000-00002F4A0000}"/>
    <cellStyle name="Normal 2 4 7 3 2 4 2" xfId="14790" xr:uid="{00000000-0005-0000-0000-0000304A0000}"/>
    <cellStyle name="Normal 2 4 7 3 2 4 2 2" xfId="34842" xr:uid="{00000000-0005-0000-0000-0000314A0000}"/>
    <cellStyle name="Normal 2 4 7 3 2 4 3" xfId="25812" xr:uid="{00000000-0005-0000-0000-0000324A0000}"/>
    <cellStyle name="Normal 2 4 7 3 2 5" xfId="10308" xr:uid="{00000000-0005-0000-0000-0000334A0000}"/>
    <cellStyle name="Normal 2 4 7 3 2 5 2" xfId="30360" xr:uid="{00000000-0005-0000-0000-0000344A0000}"/>
    <cellStyle name="Normal 2 4 7 3 2 6" xfId="21330" xr:uid="{00000000-0005-0000-0000-0000354A0000}"/>
    <cellStyle name="Normal 2 4 7 3 3" xfId="2025" xr:uid="{00000000-0005-0000-0000-0000364A0000}"/>
    <cellStyle name="Normal 2 4 7 3 3 2" xfId="6507" xr:uid="{00000000-0005-0000-0000-0000374A0000}"/>
    <cellStyle name="Normal 2 4 7 3 3 2 2" xfId="15537" xr:uid="{00000000-0005-0000-0000-0000384A0000}"/>
    <cellStyle name="Normal 2 4 7 3 3 2 2 2" xfId="35589" xr:uid="{00000000-0005-0000-0000-0000394A0000}"/>
    <cellStyle name="Normal 2 4 7 3 3 2 3" xfId="26559" xr:uid="{00000000-0005-0000-0000-00003A4A0000}"/>
    <cellStyle name="Normal 2 4 7 3 3 3" xfId="11055" xr:uid="{00000000-0005-0000-0000-00003B4A0000}"/>
    <cellStyle name="Normal 2 4 7 3 3 3 2" xfId="31107" xr:uid="{00000000-0005-0000-0000-00003C4A0000}"/>
    <cellStyle name="Normal 2 4 7 3 3 4" xfId="22077" xr:uid="{00000000-0005-0000-0000-00003D4A0000}"/>
    <cellStyle name="Normal 2 4 7 3 4" xfId="3519" xr:uid="{00000000-0005-0000-0000-00003E4A0000}"/>
    <cellStyle name="Normal 2 4 7 3 4 2" xfId="8001" xr:uid="{00000000-0005-0000-0000-00003F4A0000}"/>
    <cellStyle name="Normal 2 4 7 3 4 2 2" xfId="17031" xr:uid="{00000000-0005-0000-0000-0000404A0000}"/>
    <cellStyle name="Normal 2 4 7 3 4 2 2 2" xfId="37083" xr:uid="{00000000-0005-0000-0000-0000414A0000}"/>
    <cellStyle name="Normal 2 4 7 3 4 2 3" xfId="28053" xr:uid="{00000000-0005-0000-0000-0000424A0000}"/>
    <cellStyle name="Normal 2 4 7 3 4 3" xfId="12549" xr:uid="{00000000-0005-0000-0000-0000434A0000}"/>
    <cellStyle name="Normal 2 4 7 3 4 3 2" xfId="32601" xr:uid="{00000000-0005-0000-0000-0000444A0000}"/>
    <cellStyle name="Normal 2 4 7 3 4 4" xfId="23571" xr:uid="{00000000-0005-0000-0000-0000454A0000}"/>
    <cellStyle name="Normal 2 4 7 3 5" xfId="5013" xr:uid="{00000000-0005-0000-0000-0000464A0000}"/>
    <cellStyle name="Normal 2 4 7 3 5 2" xfId="14043" xr:uid="{00000000-0005-0000-0000-0000474A0000}"/>
    <cellStyle name="Normal 2 4 7 3 5 2 2" xfId="34095" xr:uid="{00000000-0005-0000-0000-0000484A0000}"/>
    <cellStyle name="Normal 2 4 7 3 5 3" xfId="25065" xr:uid="{00000000-0005-0000-0000-0000494A0000}"/>
    <cellStyle name="Normal 2 4 7 3 6" xfId="9561" xr:uid="{00000000-0005-0000-0000-00004A4A0000}"/>
    <cellStyle name="Normal 2 4 7 3 6 2" xfId="29613" xr:uid="{00000000-0005-0000-0000-00004B4A0000}"/>
    <cellStyle name="Normal 2 4 7 3 7" xfId="20583" xr:uid="{00000000-0005-0000-0000-00004C4A0000}"/>
    <cellStyle name="Normal 2 4 7 4" xfId="717" xr:uid="{00000000-0005-0000-0000-00004D4A0000}"/>
    <cellStyle name="Normal 2 4 7 4 2" xfId="1464" xr:uid="{00000000-0005-0000-0000-00004E4A0000}"/>
    <cellStyle name="Normal 2 4 7 4 2 2" xfId="2958" xr:uid="{00000000-0005-0000-0000-00004F4A0000}"/>
    <cellStyle name="Normal 2 4 7 4 2 2 2" xfId="7440" xr:uid="{00000000-0005-0000-0000-0000504A0000}"/>
    <cellStyle name="Normal 2 4 7 4 2 2 2 2" xfId="16470" xr:uid="{00000000-0005-0000-0000-0000514A0000}"/>
    <cellStyle name="Normal 2 4 7 4 2 2 2 2 2" xfId="36522" xr:uid="{00000000-0005-0000-0000-0000524A0000}"/>
    <cellStyle name="Normal 2 4 7 4 2 2 2 3" xfId="27492" xr:uid="{00000000-0005-0000-0000-0000534A0000}"/>
    <cellStyle name="Normal 2 4 7 4 2 2 3" xfId="11988" xr:uid="{00000000-0005-0000-0000-0000544A0000}"/>
    <cellStyle name="Normal 2 4 7 4 2 2 3 2" xfId="32040" xr:uid="{00000000-0005-0000-0000-0000554A0000}"/>
    <cellStyle name="Normal 2 4 7 4 2 2 4" xfId="23010" xr:uid="{00000000-0005-0000-0000-0000564A0000}"/>
    <cellStyle name="Normal 2 4 7 4 2 3" xfId="4452" xr:uid="{00000000-0005-0000-0000-0000574A0000}"/>
    <cellStyle name="Normal 2 4 7 4 2 3 2" xfId="8934" xr:uid="{00000000-0005-0000-0000-0000584A0000}"/>
    <cellStyle name="Normal 2 4 7 4 2 3 2 2" xfId="17964" xr:uid="{00000000-0005-0000-0000-0000594A0000}"/>
    <cellStyle name="Normal 2 4 7 4 2 3 2 2 2" xfId="38016" xr:uid="{00000000-0005-0000-0000-00005A4A0000}"/>
    <cellStyle name="Normal 2 4 7 4 2 3 2 3" xfId="28986" xr:uid="{00000000-0005-0000-0000-00005B4A0000}"/>
    <cellStyle name="Normal 2 4 7 4 2 3 3" xfId="13482" xr:uid="{00000000-0005-0000-0000-00005C4A0000}"/>
    <cellStyle name="Normal 2 4 7 4 2 3 3 2" xfId="33534" xr:uid="{00000000-0005-0000-0000-00005D4A0000}"/>
    <cellStyle name="Normal 2 4 7 4 2 3 4" xfId="24504" xr:uid="{00000000-0005-0000-0000-00005E4A0000}"/>
    <cellStyle name="Normal 2 4 7 4 2 4" xfId="5946" xr:uid="{00000000-0005-0000-0000-00005F4A0000}"/>
    <cellStyle name="Normal 2 4 7 4 2 4 2" xfId="14976" xr:uid="{00000000-0005-0000-0000-0000604A0000}"/>
    <cellStyle name="Normal 2 4 7 4 2 4 2 2" xfId="35028" xr:uid="{00000000-0005-0000-0000-0000614A0000}"/>
    <cellStyle name="Normal 2 4 7 4 2 4 3" xfId="25998" xr:uid="{00000000-0005-0000-0000-0000624A0000}"/>
    <cellStyle name="Normal 2 4 7 4 2 5" xfId="10494" xr:uid="{00000000-0005-0000-0000-0000634A0000}"/>
    <cellStyle name="Normal 2 4 7 4 2 5 2" xfId="30546" xr:uid="{00000000-0005-0000-0000-0000644A0000}"/>
    <cellStyle name="Normal 2 4 7 4 2 6" xfId="21516" xr:uid="{00000000-0005-0000-0000-0000654A0000}"/>
    <cellStyle name="Normal 2 4 7 4 3" xfId="2211" xr:uid="{00000000-0005-0000-0000-0000664A0000}"/>
    <cellStyle name="Normal 2 4 7 4 3 2" xfId="6693" xr:uid="{00000000-0005-0000-0000-0000674A0000}"/>
    <cellStyle name="Normal 2 4 7 4 3 2 2" xfId="15723" xr:uid="{00000000-0005-0000-0000-0000684A0000}"/>
    <cellStyle name="Normal 2 4 7 4 3 2 2 2" xfId="35775" xr:uid="{00000000-0005-0000-0000-0000694A0000}"/>
    <cellStyle name="Normal 2 4 7 4 3 2 3" xfId="26745" xr:uid="{00000000-0005-0000-0000-00006A4A0000}"/>
    <cellStyle name="Normal 2 4 7 4 3 3" xfId="11241" xr:uid="{00000000-0005-0000-0000-00006B4A0000}"/>
    <cellStyle name="Normal 2 4 7 4 3 3 2" xfId="31293" xr:uid="{00000000-0005-0000-0000-00006C4A0000}"/>
    <cellStyle name="Normal 2 4 7 4 3 4" xfId="22263" xr:uid="{00000000-0005-0000-0000-00006D4A0000}"/>
    <cellStyle name="Normal 2 4 7 4 4" xfId="3705" xr:uid="{00000000-0005-0000-0000-00006E4A0000}"/>
    <cellStyle name="Normal 2 4 7 4 4 2" xfId="8187" xr:uid="{00000000-0005-0000-0000-00006F4A0000}"/>
    <cellStyle name="Normal 2 4 7 4 4 2 2" xfId="17217" xr:uid="{00000000-0005-0000-0000-0000704A0000}"/>
    <cellStyle name="Normal 2 4 7 4 4 2 2 2" xfId="37269" xr:uid="{00000000-0005-0000-0000-0000714A0000}"/>
    <cellStyle name="Normal 2 4 7 4 4 2 3" xfId="28239" xr:uid="{00000000-0005-0000-0000-0000724A0000}"/>
    <cellStyle name="Normal 2 4 7 4 4 3" xfId="12735" xr:uid="{00000000-0005-0000-0000-0000734A0000}"/>
    <cellStyle name="Normal 2 4 7 4 4 3 2" xfId="32787" xr:uid="{00000000-0005-0000-0000-0000744A0000}"/>
    <cellStyle name="Normal 2 4 7 4 4 4" xfId="23757" xr:uid="{00000000-0005-0000-0000-0000754A0000}"/>
    <cellStyle name="Normal 2 4 7 4 5" xfId="5199" xr:uid="{00000000-0005-0000-0000-0000764A0000}"/>
    <cellStyle name="Normal 2 4 7 4 5 2" xfId="14229" xr:uid="{00000000-0005-0000-0000-0000774A0000}"/>
    <cellStyle name="Normal 2 4 7 4 5 2 2" xfId="34281" xr:uid="{00000000-0005-0000-0000-0000784A0000}"/>
    <cellStyle name="Normal 2 4 7 4 5 3" xfId="25251" xr:uid="{00000000-0005-0000-0000-0000794A0000}"/>
    <cellStyle name="Normal 2 4 7 4 6" xfId="9747" xr:uid="{00000000-0005-0000-0000-00007A4A0000}"/>
    <cellStyle name="Normal 2 4 7 4 6 2" xfId="29799" xr:uid="{00000000-0005-0000-0000-00007B4A0000}"/>
    <cellStyle name="Normal 2 4 7 4 7" xfId="20769" xr:uid="{00000000-0005-0000-0000-00007C4A0000}"/>
    <cellStyle name="Normal 2 4 7 5" xfId="904" xr:uid="{00000000-0005-0000-0000-00007D4A0000}"/>
    <cellStyle name="Normal 2 4 7 5 2" xfId="2398" xr:uid="{00000000-0005-0000-0000-00007E4A0000}"/>
    <cellStyle name="Normal 2 4 7 5 2 2" xfId="6880" xr:uid="{00000000-0005-0000-0000-00007F4A0000}"/>
    <cellStyle name="Normal 2 4 7 5 2 2 2" xfId="15910" xr:uid="{00000000-0005-0000-0000-0000804A0000}"/>
    <cellStyle name="Normal 2 4 7 5 2 2 2 2" xfId="35962" xr:uid="{00000000-0005-0000-0000-0000814A0000}"/>
    <cellStyle name="Normal 2 4 7 5 2 2 3" xfId="26932" xr:uid="{00000000-0005-0000-0000-0000824A0000}"/>
    <cellStyle name="Normal 2 4 7 5 2 3" xfId="11428" xr:uid="{00000000-0005-0000-0000-0000834A0000}"/>
    <cellStyle name="Normal 2 4 7 5 2 3 2" xfId="31480" xr:uid="{00000000-0005-0000-0000-0000844A0000}"/>
    <cellStyle name="Normal 2 4 7 5 2 4" xfId="22450" xr:uid="{00000000-0005-0000-0000-0000854A0000}"/>
    <cellStyle name="Normal 2 4 7 5 3" xfId="3892" xr:uid="{00000000-0005-0000-0000-0000864A0000}"/>
    <cellStyle name="Normal 2 4 7 5 3 2" xfId="8374" xr:uid="{00000000-0005-0000-0000-0000874A0000}"/>
    <cellStyle name="Normal 2 4 7 5 3 2 2" xfId="17404" xr:uid="{00000000-0005-0000-0000-0000884A0000}"/>
    <cellStyle name="Normal 2 4 7 5 3 2 2 2" xfId="37456" xr:uid="{00000000-0005-0000-0000-0000894A0000}"/>
    <cellStyle name="Normal 2 4 7 5 3 2 3" xfId="28426" xr:uid="{00000000-0005-0000-0000-00008A4A0000}"/>
    <cellStyle name="Normal 2 4 7 5 3 3" xfId="12922" xr:uid="{00000000-0005-0000-0000-00008B4A0000}"/>
    <cellStyle name="Normal 2 4 7 5 3 3 2" xfId="32974" xr:uid="{00000000-0005-0000-0000-00008C4A0000}"/>
    <cellStyle name="Normal 2 4 7 5 3 4" xfId="23944" xr:uid="{00000000-0005-0000-0000-00008D4A0000}"/>
    <cellStyle name="Normal 2 4 7 5 4" xfId="5386" xr:uid="{00000000-0005-0000-0000-00008E4A0000}"/>
    <cellStyle name="Normal 2 4 7 5 4 2" xfId="14416" xr:uid="{00000000-0005-0000-0000-00008F4A0000}"/>
    <cellStyle name="Normal 2 4 7 5 4 2 2" xfId="34468" xr:uid="{00000000-0005-0000-0000-0000904A0000}"/>
    <cellStyle name="Normal 2 4 7 5 4 3" xfId="25438" xr:uid="{00000000-0005-0000-0000-0000914A0000}"/>
    <cellStyle name="Normal 2 4 7 5 5" xfId="9934" xr:uid="{00000000-0005-0000-0000-0000924A0000}"/>
    <cellStyle name="Normal 2 4 7 5 5 2" xfId="29986" xr:uid="{00000000-0005-0000-0000-0000934A0000}"/>
    <cellStyle name="Normal 2 4 7 5 6" xfId="20956" xr:uid="{00000000-0005-0000-0000-0000944A0000}"/>
    <cellStyle name="Normal 2 4 7 6" xfId="1653" xr:uid="{00000000-0005-0000-0000-0000954A0000}"/>
    <cellStyle name="Normal 2 4 7 6 2" xfId="6135" xr:uid="{00000000-0005-0000-0000-0000964A0000}"/>
    <cellStyle name="Normal 2 4 7 6 2 2" xfId="15165" xr:uid="{00000000-0005-0000-0000-0000974A0000}"/>
    <cellStyle name="Normal 2 4 7 6 2 2 2" xfId="35217" xr:uid="{00000000-0005-0000-0000-0000984A0000}"/>
    <cellStyle name="Normal 2 4 7 6 2 3" xfId="26187" xr:uid="{00000000-0005-0000-0000-0000994A0000}"/>
    <cellStyle name="Normal 2 4 7 6 3" xfId="10683" xr:uid="{00000000-0005-0000-0000-00009A4A0000}"/>
    <cellStyle name="Normal 2 4 7 6 3 2" xfId="30735" xr:uid="{00000000-0005-0000-0000-00009B4A0000}"/>
    <cellStyle name="Normal 2 4 7 6 4" xfId="21705" xr:uid="{00000000-0005-0000-0000-00009C4A0000}"/>
    <cellStyle name="Normal 2 4 7 7" xfId="3147" xr:uid="{00000000-0005-0000-0000-00009D4A0000}"/>
    <cellStyle name="Normal 2 4 7 7 2" xfId="7629" xr:uid="{00000000-0005-0000-0000-00009E4A0000}"/>
    <cellStyle name="Normal 2 4 7 7 2 2" xfId="16659" xr:uid="{00000000-0005-0000-0000-00009F4A0000}"/>
    <cellStyle name="Normal 2 4 7 7 2 2 2" xfId="36711" xr:uid="{00000000-0005-0000-0000-0000A04A0000}"/>
    <cellStyle name="Normal 2 4 7 7 2 3" xfId="27681" xr:uid="{00000000-0005-0000-0000-0000A14A0000}"/>
    <cellStyle name="Normal 2 4 7 7 3" xfId="12177" xr:uid="{00000000-0005-0000-0000-0000A24A0000}"/>
    <cellStyle name="Normal 2 4 7 7 3 2" xfId="32229" xr:uid="{00000000-0005-0000-0000-0000A34A0000}"/>
    <cellStyle name="Normal 2 4 7 7 4" xfId="23199" xr:uid="{00000000-0005-0000-0000-0000A44A0000}"/>
    <cellStyle name="Normal 2 4 7 8" xfId="4641" xr:uid="{00000000-0005-0000-0000-0000A54A0000}"/>
    <cellStyle name="Normal 2 4 7 8 2" xfId="13671" xr:uid="{00000000-0005-0000-0000-0000A64A0000}"/>
    <cellStyle name="Normal 2 4 7 8 2 2" xfId="33723" xr:uid="{00000000-0005-0000-0000-0000A74A0000}"/>
    <cellStyle name="Normal 2 4 7 8 3" xfId="24693" xr:uid="{00000000-0005-0000-0000-0000A84A0000}"/>
    <cellStyle name="Normal 2 4 7 9" xfId="9189" xr:uid="{00000000-0005-0000-0000-0000A94A0000}"/>
    <cellStyle name="Normal 2 4 7 9 2" xfId="29241" xr:uid="{00000000-0005-0000-0000-0000AA4A0000}"/>
    <cellStyle name="Normal 2 4 8" xfId="182" xr:uid="{00000000-0005-0000-0000-0000AB4A0000}"/>
    <cellStyle name="Normal 2 4 8 10" xfId="20234" xr:uid="{00000000-0005-0000-0000-0000AC4A0000}"/>
    <cellStyle name="Normal 2 4 8 2" xfId="368" xr:uid="{00000000-0005-0000-0000-0000AD4A0000}"/>
    <cellStyle name="Normal 2 4 8 2 2" xfId="1111" xr:uid="{00000000-0005-0000-0000-0000AE4A0000}"/>
    <cellStyle name="Normal 2 4 8 2 2 2" xfId="2605" xr:uid="{00000000-0005-0000-0000-0000AF4A0000}"/>
    <cellStyle name="Normal 2 4 8 2 2 2 2" xfId="7087" xr:uid="{00000000-0005-0000-0000-0000B04A0000}"/>
    <cellStyle name="Normal 2 4 8 2 2 2 2 2" xfId="16117" xr:uid="{00000000-0005-0000-0000-0000B14A0000}"/>
    <cellStyle name="Normal 2 4 8 2 2 2 2 2 2" xfId="36169" xr:uid="{00000000-0005-0000-0000-0000B24A0000}"/>
    <cellStyle name="Normal 2 4 8 2 2 2 2 3" xfId="27139" xr:uid="{00000000-0005-0000-0000-0000B34A0000}"/>
    <cellStyle name="Normal 2 4 8 2 2 2 3" xfId="11635" xr:uid="{00000000-0005-0000-0000-0000B44A0000}"/>
    <cellStyle name="Normal 2 4 8 2 2 2 3 2" xfId="31687" xr:uid="{00000000-0005-0000-0000-0000B54A0000}"/>
    <cellStyle name="Normal 2 4 8 2 2 2 4" xfId="22657" xr:uid="{00000000-0005-0000-0000-0000B64A0000}"/>
    <cellStyle name="Normal 2 4 8 2 2 3" xfId="4099" xr:uid="{00000000-0005-0000-0000-0000B74A0000}"/>
    <cellStyle name="Normal 2 4 8 2 2 3 2" xfId="8581" xr:uid="{00000000-0005-0000-0000-0000B84A0000}"/>
    <cellStyle name="Normal 2 4 8 2 2 3 2 2" xfId="17611" xr:uid="{00000000-0005-0000-0000-0000B94A0000}"/>
    <cellStyle name="Normal 2 4 8 2 2 3 2 2 2" xfId="37663" xr:uid="{00000000-0005-0000-0000-0000BA4A0000}"/>
    <cellStyle name="Normal 2 4 8 2 2 3 2 3" xfId="28633" xr:uid="{00000000-0005-0000-0000-0000BB4A0000}"/>
    <cellStyle name="Normal 2 4 8 2 2 3 3" xfId="13129" xr:uid="{00000000-0005-0000-0000-0000BC4A0000}"/>
    <cellStyle name="Normal 2 4 8 2 2 3 3 2" xfId="33181" xr:uid="{00000000-0005-0000-0000-0000BD4A0000}"/>
    <cellStyle name="Normal 2 4 8 2 2 3 4" xfId="24151" xr:uid="{00000000-0005-0000-0000-0000BE4A0000}"/>
    <cellStyle name="Normal 2 4 8 2 2 4" xfId="5593" xr:uid="{00000000-0005-0000-0000-0000BF4A0000}"/>
    <cellStyle name="Normal 2 4 8 2 2 4 2" xfId="14623" xr:uid="{00000000-0005-0000-0000-0000C04A0000}"/>
    <cellStyle name="Normal 2 4 8 2 2 4 2 2" xfId="34675" xr:uid="{00000000-0005-0000-0000-0000C14A0000}"/>
    <cellStyle name="Normal 2 4 8 2 2 4 3" xfId="25645" xr:uid="{00000000-0005-0000-0000-0000C24A0000}"/>
    <cellStyle name="Normal 2 4 8 2 2 5" xfId="10141" xr:uid="{00000000-0005-0000-0000-0000C34A0000}"/>
    <cellStyle name="Normal 2 4 8 2 2 5 2" xfId="30193" xr:uid="{00000000-0005-0000-0000-0000C44A0000}"/>
    <cellStyle name="Normal 2 4 8 2 2 6" xfId="21163" xr:uid="{00000000-0005-0000-0000-0000C54A0000}"/>
    <cellStyle name="Normal 2 4 8 2 3" xfId="1862" xr:uid="{00000000-0005-0000-0000-0000C64A0000}"/>
    <cellStyle name="Normal 2 4 8 2 3 2" xfId="6344" xr:uid="{00000000-0005-0000-0000-0000C74A0000}"/>
    <cellStyle name="Normal 2 4 8 2 3 2 2" xfId="15374" xr:uid="{00000000-0005-0000-0000-0000C84A0000}"/>
    <cellStyle name="Normal 2 4 8 2 3 2 2 2" xfId="35426" xr:uid="{00000000-0005-0000-0000-0000C94A0000}"/>
    <cellStyle name="Normal 2 4 8 2 3 2 3" xfId="26396" xr:uid="{00000000-0005-0000-0000-0000CA4A0000}"/>
    <cellStyle name="Normal 2 4 8 2 3 3" xfId="10892" xr:uid="{00000000-0005-0000-0000-0000CB4A0000}"/>
    <cellStyle name="Normal 2 4 8 2 3 3 2" xfId="30944" xr:uid="{00000000-0005-0000-0000-0000CC4A0000}"/>
    <cellStyle name="Normal 2 4 8 2 3 4" xfId="21914" xr:uid="{00000000-0005-0000-0000-0000CD4A0000}"/>
    <cellStyle name="Normal 2 4 8 2 4" xfId="3356" xr:uid="{00000000-0005-0000-0000-0000CE4A0000}"/>
    <cellStyle name="Normal 2 4 8 2 4 2" xfId="7838" xr:uid="{00000000-0005-0000-0000-0000CF4A0000}"/>
    <cellStyle name="Normal 2 4 8 2 4 2 2" xfId="16868" xr:uid="{00000000-0005-0000-0000-0000D04A0000}"/>
    <cellStyle name="Normal 2 4 8 2 4 2 2 2" xfId="36920" xr:uid="{00000000-0005-0000-0000-0000D14A0000}"/>
    <cellStyle name="Normal 2 4 8 2 4 2 3" xfId="27890" xr:uid="{00000000-0005-0000-0000-0000D24A0000}"/>
    <cellStyle name="Normal 2 4 8 2 4 3" xfId="12386" xr:uid="{00000000-0005-0000-0000-0000D34A0000}"/>
    <cellStyle name="Normal 2 4 8 2 4 3 2" xfId="32438" xr:uid="{00000000-0005-0000-0000-0000D44A0000}"/>
    <cellStyle name="Normal 2 4 8 2 4 4" xfId="23408" xr:uid="{00000000-0005-0000-0000-0000D54A0000}"/>
    <cellStyle name="Normal 2 4 8 2 5" xfId="4850" xr:uid="{00000000-0005-0000-0000-0000D64A0000}"/>
    <cellStyle name="Normal 2 4 8 2 5 2" xfId="13880" xr:uid="{00000000-0005-0000-0000-0000D74A0000}"/>
    <cellStyle name="Normal 2 4 8 2 5 2 2" xfId="33932" xr:uid="{00000000-0005-0000-0000-0000D84A0000}"/>
    <cellStyle name="Normal 2 4 8 2 5 3" xfId="24902" xr:uid="{00000000-0005-0000-0000-0000D94A0000}"/>
    <cellStyle name="Normal 2 4 8 2 6" xfId="9398" xr:uid="{00000000-0005-0000-0000-0000DA4A0000}"/>
    <cellStyle name="Normal 2 4 8 2 6 2" xfId="29450" xr:uid="{00000000-0005-0000-0000-0000DB4A0000}"/>
    <cellStyle name="Normal 2 4 8 2 7" xfId="20420" xr:uid="{00000000-0005-0000-0000-0000DC4A0000}"/>
    <cellStyle name="Normal 2 4 8 3" xfId="554" xr:uid="{00000000-0005-0000-0000-0000DD4A0000}"/>
    <cellStyle name="Normal 2 4 8 3 2" xfId="1301" xr:uid="{00000000-0005-0000-0000-0000DE4A0000}"/>
    <cellStyle name="Normal 2 4 8 3 2 2" xfId="2795" xr:uid="{00000000-0005-0000-0000-0000DF4A0000}"/>
    <cellStyle name="Normal 2 4 8 3 2 2 2" xfId="7277" xr:uid="{00000000-0005-0000-0000-0000E04A0000}"/>
    <cellStyle name="Normal 2 4 8 3 2 2 2 2" xfId="16307" xr:uid="{00000000-0005-0000-0000-0000E14A0000}"/>
    <cellStyle name="Normal 2 4 8 3 2 2 2 2 2" xfId="36359" xr:uid="{00000000-0005-0000-0000-0000E24A0000}"/>
    <cellStyle name="Normal 2 4 8 3 2 2 2 3" xfId="27329" xr:uid="{00000000-0005-0000-0000-0000E34A0000}"/>
    <cellStyle name="Normal 2 4 8 3 2 2 3" xfId="11825" xr:uid="{00000000-0005-0000-0000-0000E44A0000}"/>
    <cellStyle name="Normal 2 4 8 3 2 2 3 2" xfId="31877" xr:uid="{00000000-0005-0000-0000-0000E54A0000}"/>
    <cellStyle name="Normal 2 4 8 3 2 2 4" xfId="22847" xr:uid="{00000000-0005-0000-0000-0000E64A0000}"/>
    <cellStyle name="Normal 2 4 8 3 2 3" xfId="4289" xr:uid="{00000000-0005-0000-0000-0000E74A0000}"/>
    <cellStyle name="Normal 2 4 8 3 2 3 2" xfId="8771" xr:uid="{00000000-0005-0000-0000-0000E84A0000}"/>
    <cellStyle name="Normal 2 4 8 3 2 3 2 2" xfId="17801" xr:uid="{00000000-0005-0000-0000-0000E94A0000}"/>
    <cellStyle name="Normal 2 4 8 3 2 3 2 2 2" xfId="37853" xr:uid="{00000000-0005-0000-0000-0000EA4A0000}"/>
    <cellStyle name="Normal 2 4 8 3 2 3 2 3" xfId="28823" xr:uid="{00000000-0005-0000-0000-0000EB4A0000}"/>
    <cellStyle name="Normal 2 4 8 3 2 3 3" xfId="13319" xr:uid="{00000000-0005-0000-0000-0000EC4A0000}"/>
    <cellStyle name="Normal 2 4 8 3 2 3 3 2" xfId="33371" xr:uid="{00000000-0005-0000-0000-0000ED4A0000}"/>
    <cellStyle name="Normal 2 4 8 3 2 3 4" xfId="24341" xr:uid="{00000000-0005-0000-0000-0000EE4A0000}"/>
    <cellStyle name="Normal 2 4 8 3 2 4" xfId="5783" xr:uid="{00000000-0005-0000-0000-0000EF4A0000}"/>
    <cellStyle name="Normal 2 4 8 3 2 4 2" xfId="14813" xr:uid="{00000000-0005-0000-0000-0000F04A0000}"/>
    <cellStyle name="Normal 2 4 8 3 2 4 2 2" xfId="34865" xr:uid="{00000000-0005-0000-0000-0000F14A0000}"/>
    <cellStyle name="Normal 2 4 8 3 2 4 3" xfId="25835" xr:uid="{00000000-0005-0000-0000-0000F24A0000}"/>
    <cellStyle name="Normal 2 4 8 3 2 5" xfId="10331" xr:uid="{00000000-0005-0000-0000-0000F34A0000}"/>
    <cellStyle name="Normal 2 4 8 3 2 5 2" xfId="30383" xr:uid="{00000000-0005-0000-0000-0000F44A0000}"/>
    <cellStyle name="Normal 2 4 8 3 2 6" xfId="21353" xr:uid="{00000000-0005-0000-0000-0000F54A0000}"/>
    <cellStyle name="Normal 2 4 8 3 3" xfId="2048" xr:uid="{00000000-0005-0000-0000-0000F64A0000}"/>
    <cellStyle name="Normal 2 4 8 3 3 2" xfId="6530" xr:uid="{00000000-0005-0000-0000-0000F74A0000}"/>
    <cellStyle name="Normal 2 4 8 3 3 2 2" xfId="15560" xr:uid="{00000000-0005-0000-0000-0000F84A0000}"/>
    <cellStyle name="Normal 2 4 8 3 3 2 2 2" xfId="35612" xr:uid="{00000000-0005-0000-0000-0000F94A0000}"/>
    <cellStyle name="Normal 2 4 8 3 3 2 3" xfId="26582" xr:uid="{00000000-0005-0000-0000-0000FA4A0000}"/>
    <cellStyle name="Normal 2 4 8 3 3 3" xfId="11078" xr:uid="{00000000-0005-0000-0000-0000FB4A0000}"/>
    <cellStyle name="Normal 2 4 8 3 3 3 2" xfId="31130" xr:uid="{00000000-0005-0000-0000-0000FC4A0000}"/>
    <cellStyle name="Normal 2 4 8 3 3 4" xfId="22100" xr:uid="{00000000-0005-0000-0000-0000FD4A0000}"/>
    <cellStyle name="Normal 2 4 8 3 4" xfId="3542" xr:uid="{00000000-0005-0000-0000-0000FE4A0000}"/>
    <cellStyle name="Normal 2 4 8 3 4 2" xfId="8024" xr:uid="{00000000-0005-0000-0000-0000FF4A0000}"/>
    <cellStyle name="Normal 2 4 8 3 4 2 2" xfId="17054" xr:uid="{00000000-0005-0000-0000-0000004B0000}"/>
    <cellStyle name="Normal 2 4 8 3 4 2 2 2" xfId="37106" xr:uid="{00000000-0005-0000-0000-0000014B0000}"/>
    <cellStyle name="Normal 2 4 8 3 4 2 3" xfId="28076" xr:uid="{00000000-0005-0000-0000-0000024B0000}"/>
    <cellStyle name="Normal 2 4 8 3 4 3" xfId="12572" xr:uid="{00000000-0005-0000-0000-0000034B0000}"/>
    <cellStyle name="Normal 2 4 8 3 4 3 2" xfId="32624" xr:uid="{00000000-0005-0000-0000-0000044B0000}"/>
    <cellStyle name="Normal 2 4 8 3 4 4" xfId="23594" xr:uid="{00000000-0005-0000-0000-0000054B0000}"/>
    <cellStyle name="Normal 2 4 8 3 5" xfId="5036" xr:uid="{00000000-0005-0000-0000-0000064B0000}"/>
    <cellStyle name="Normal 2 4 8 3 5 2" xfId="14066" xr:uid="{00000000-0005-0000-0000-0000074B0000}"/>
    <cellStyle name="Normal 2 4 8 3 5 2 2" xfId="34118" xr:uid="{00000000-0005-0000-0000-0000084B0000}"/>
    <cellStyle name="Normal 2 4 8 3 5 3" xfId="25088" xr:uid="{00000000-0005-0000-0000-0000094B0000}"/>
    <cellStyle name="Normal 2 4 8 3 6" xfId="9584" xr:uid="{00000000-0005-0000-0000-00000A4B0000}"/>
    <cellStyle name="Normal 2 4 8 3 6 2" xfId="29636" xr:uid="{00000000-0005-0000-0000-00000B4B0000}"/>
    <cellStyle name="Normal 2 4 8 3 7" xfId="20606" xr:uid="{00000000-0005-0000-0000-00000C4B0000}"/>
    <cellStyle name="Normal 2 4 8 4" xfId="740" xr:uid="{00000000-0005-0000-0000-00000D4B0000}"/>
    <cellStyle name="Normal 2 4 8 4 2" xfId="1487" xr:uid="{00000000-0005-0000-0000-00000E4B0000}"/>
    <cellStyle name="Normal 2 4 8 4 2 2" xfId="2981" xr:uid="{00000000-0005-0000-0000-00000F4B0000}"/>
    <cellStyle name="Normal 2 4 8 4 2 2 2" xfId="7463" xr:uid="{00000000-0005-0000-0000-0000104B0000}"/>
    <cellStyle name="Normal 2 4 8 4 2 2 2 2" xfId="16493" xr:uid="{00000000-0005-0000-0000-0000114B0000}"/>
    <cellStyle name="Normal 2 4 8 4 2 2 2 2 2" xfId="36545" xr:uid="{00000000-0005-0000-0000-0000124B0000}"/>
    <cellStyle name="Normal 2 4 8 4 2 2 2 3" xfId="27515" xr:uid="{00000000-0005-0000-0000-0000134B0000}"/>
    <cellStyle name="Normal 2 4 8 4 2 2 3" xfId="12011" xr:uid="{00000000-0005-0000-0000-0000144B0000}"/>
    <cellStyle name="Normal 2 4 8 4 2 2 3 2" xfId="32063" xr:uid="{00000000-0005-0000-0000-0000154B0000}"/>
    <cellStyle name="Normal 2 4 8 4 2 2 4" xfId="23033" xr:uid="{00000000-0005-0000-0000-0000164B0000}"/>
    <cellStyle name="Normal 2 4 8 4 2 3" xfId="4475" xr:uid="{00000000-0005-0000-0000-0000174B0000}"/>
    <cellStyle name="Normal 2 4 8 4 2 3 2" xfId="8957" xr:uid="{00000000-0005-0000-0000-0000184B0000}"/>
    <cellStyle name="Normal 2 4 8 4 2 3 2 2" xfId="17987" xr:uid="{00000000-0005-0000-0000-0000194B0000}"/>
    <cellStyle name="Normal 2 4 8 4 2 3 2 2 2" xfId="38039" xr:uid="{00000000-0005-0000-0000-00001A4B0000}"/>
    <cellStyle name="Normal 2 4 8 4 2 3 2 3" xfId="29009" xr:uid="{00000000-0005-0000-0000-00001B4B0000}"/>
    <cellStyle name="Normal 2 4 8 4 2 3 3" xfId="13505" xr:uid="{00000000-0005-0000-0000-00001C4B0000}"/>
    <cellStyle name="Normal 2 4 8 4 2 3 3 2" xfId="33557" xr:uid="{00000000-0005-0000-0000-00001D4B0000}"/>
    <cellStyle name="Normal 2 4 8 4 2 3 4" xfId="24527" xr:uid="{00000000-0005-0000-0000-00001E4B0000}"/>
    <cellStyle name="Normal 2 4 8 4 2 4" xfId="5969" xr:uid="{00000000-0005-0000-0000-00001F4B0000}"/>
    <cellStyle name="Normal 2 4 8 4 2 4 2" xfId="14999" xr:uid="{00000000-0005-0000-0000-0000204B0000}"/>
    <cellStyle name="Normal 2 4 8 4 2 4 2 2" xfId="35051" xr:uid="{00000000-0005-0000-0000-0000214B0000}"/>
    <cellStyle name="Normal 2 4 8 4 2 4 3" xfId="26021" xr:uid="{00000000-0005-0000-0000-0000224B0000}"/>
    <cellStyle name="Normal 2 4 8 4 2 5" xfId="10517" xr:uid="{00000000-0005-0000-0000-0000234B0000}"/>
    <cellStyle name="Normal 2 4 8 4 2 5 2" xfId="30569" xr:uid="{00000000-0005-0000-0000-0000244B0000}"/>
    <cellStyle name="Normal 2 4 8 4 2 6" xfId="21539" xr:uid="{00000000-0005-0000-0000-0000254B0000}"/>
    <cellStyle name="Normal 2 4 8 4 3" xfId="2234" xr:uid="{00000000-0005-0000-0000-0000264B0000}"/>
    <cellStyle name="Normal 2 4 8 4 3 2" xfId="6716" xr:uid="{00000000-0005-0000-0000-0000274B0000}"/>
    <cellStyle name="Normal 2 4 8 4 3 2 2" xfId="15746" xr:uid="{00000000-0005-0000-0000-0000284B0000}"/>
    <cellStyle name="Normal 2 4 8 4 3 2 2 2" xfId="35798" xr:uid="{00000000-0005-0000-0000-0000294B0000}"/>
    <cellStyle name="Normal 2 4 8 4 3 2 3" xfId="26768" xr:uid="{00000000-0005-0000-0000-00002A4B0000}"/>
    <cellStyle name="Normal 2 4 8 4 3 3" xfId="11264" xr:uid="{00000000-0005-0000-0000-00002B4B0000}"/>
    <cellStyle name="Normal 2 4 8 4 3 3 2" xfId="31316" xr:uid="{00000000-0005-0000-0000-00002C4B0000}"/>
    <cellStyle name="Normal 2 4 8 4 3 4" xfId="22286" xr:uid="{00000000-0005-0000-0000-00002D4B0000}"/>
    <cellStyle name="Normal 2 4 8 4 4" xfId="3728" xr:uid="{00000000-0005-0000-0000-00002E4B0000}"/>
    <cellStyle name="Normal 2 4 8 4 4 2" xfId="8210" xr:uid="{00000000-0005-0000-0000-00002F4B0000}"/>
    <cellStyle name="Normal 2 4 8 4 4 2 2" xfId="17240" xr:uid="{00000000-0005-0000-0000-0000304B0000}"/>
    <cellStyle name="Normal 2 4 8 4 4 2 2 2" xfId="37292" xr:uid="{00000000-0005-0000-0000-0000314B0000}"/>
    <cellStyle name="Normal 2 4 8 4 4 2 3" xfId="28262" xr:uid="{00000000-0005-0000-0000-0000324B0000}"/>
    <cellStyle name="Normal 2 4 8 4 4 3" xfId="12758" xr:uid="{00000000-0005-0000-0000-0000334B0000}"/>
    <cellStyle name="Normal 2 4 8 4 4 3 2" xfId="32810" xr:uid="{00000000-0005-0000-0000-0000344B0000}"/>
    <cellStyle name="Normal 2 4 8 4 4 4" xfId="23780" xr:uid="{00000000-0005-0000-0000-0000354B0000}"/>
    <cellStyle name="Normal 2 4 8 4 5" xfId="5222" xr:uid="{00000000-0005-0000-0000-0000364B0000}"/>
    <cellStyle name="Normal 2 4 8 4 5 2" xfId="14252" xr:uid="{00000000-0005-0000-0000-0000374B0000}"/>
    <cellStyle name="Normal 2 4 8 4 5 2 2" xfId="34304" xr:uid="{00000000-0005-0000-0000-0000384B0000}"/>
    <cellStyle name="Normal 2 4 8 4 5 3" xfId="25274" xr:uid="{00000000-0005-0000-0000-0000394B0000}"/>
    <cellStyle name="Normal 2 4 8 4 6" xfId="9770" xr:uid="{00000000-0005-0000-0000-00003A4B0000}"/>
    <cellStyle name="Normal 2 4 8 4 6 2" xfId="29822" xr:uid="{00000000-0005-0000-0000-00003B4B0000}"/>
    <cellStyle name="Normal 2 4 8 4 7" xfId="20792" xr:uid="{00000000-0005-0000-0000-00003C4B0000}"/>
    <cellStyle name="Normal 2 4 8 5" xfId="927" xr:uid="{00000000-0005-0000-0000-00003D4B0000}"/>
    <cellStyle name="Normal 2 4 8 5 2" xfId="2421" xr:uid="{00000000-0005-0000-0000-00003E4B0000}"/>
    <cellStyle name="Normal 2 4 8 5 2 2" xfId="6903" xr:uid="{00000000-0005-0000-0000-00003F4B0000}"/>
    <cellStyle name="Normal 2 4 8 5 2 2 2" xfId="15933" xr:uid="{00000000-0005-0000-0000-0000404B0000}"/>
    <cellStyle name="Normal 2 4 8 5 2 2 2 2" xfId="35985" xr:uid="{00000000-0005-0000-0000-0000414B0000}"/>
    <cellStyle name="Normal 2 4 8 5 2 2 3" xfId="26955" xr:uid="{00000000-0005-0000-0000-0000424B0000}"/>
    <cellStyle name="Normal 2 4 8 5 2 3" xfId="11451" xr:uid="{00000000-0005-0000-0000-0000434B0000}"/>
    <cellStyle name="Normal 2 4 8 5 2 3 2" xfId="31503" xr:uid="{00000000-0005-0000-0000-0000444B0000}"/>
    <cellStyle name="Normal 2 4 8 5 2 4" xfId="22473" xr:uid="{00000000-0005-0000-0000-0000454B0000}"/>
    <cellStyle name="Normal 2 4 8 5 3" xfId="3915" xr:uid="{00000000-0005-0000-0000-0000464B0000}"/>
    <cellStyle name="Normal 2 4 8 5 3 2" xfId="8397" xr:uid="{00000000-0005-0000-0000-0000474B0000}"/>
    <cellStyle name="Normal 2 4 8 5 3 2 2" xfId="17427" xr:uid="{00000000-0005-0000-0000-0000484B0000}"/>
    <cellStyle name="Normal 2 4 8 5 3 2 2 2" xfId="37479" xr:uid="{00000000-0005-0000-0000-0000494B0000}"/>
    <cellStyle name="Normal 2 4 8 5 3 2 3" xfId="28449" xr:uid="{00000000-0005-0000-0000-00004A4B0000}"/>
    <cellStyle name="Normal 2 4 8 5 3 3" xfId="12945" xr:uid="{00000000-0005-0000-0000-00004B4B0000}"/>
    <cellStyle name="Normal 2 4 8 5 3 3 2" xfId="32997" xr:uid="{00000000-0005-0000-0000-00004C4B0000}"/>
    <cellStyle name="Normal 2 4 8 5 3 4" xfId="23967" xr:uid="{00000000-0005-0000-0000-00004D4B0000}"/>
    <cellStyle name="Normal 2 4 8 5 4" xfId="5409" xr:uid="{00000000-0005-0000-0000-00004E4B0000}"/>
    <cellStyle name="Normal 2 4 8 5 4 2" xfId="14439" xr:uid="{00000000-0005-0000-0000-00004F4B0000}"/>
    <cellStyle name="Normal 2 4 8 5 4 2 2" xfId="34491" xr:uid="{00000000-0005-0000-0000-0000504B0000}"/>
    <cellStyle name="Normal 2 4 8 5 4 3" xfId="25461" xr:uid="{00000000-0005-0000-0000-0000514B0000}"/>
    <cellStyle name="Normal 2 4 8 5 5" xfId="9957" xr:uid="{00000000-0005-0000-0000-0000524B0000}"/>
    <cellStyle name="Normal 2 4 8 5 5 2" xfId="30009" xr:uid="{00000000-0005-0000-0000-0000534B0000}"/>
    <cellStyle name="Normal 2 4 8 5 6" xfId="20979" xr:uid="{00000000-0005-0000-0000-0000544B0000}"/>
    <cellStyle name="Normal 2 4 8 6" xfId="1676" xr:uid="{00000000-0005-0000-0000-0000554B0000}"/>
    <cellStyle name="Normal 2 4 8 6 2" xfId="6158" xr:uid="{00000000-0005-0000-0000-0000564B0000}"/>
    <cellStyle name="Normal 2 4 8 6 2 2" xfId="15188" xr:uid="{00000000-0005-0000-0000-0000574B0000}"/>
    <cellStyle name="Normal 2 4 8 6 2 2 2" xfId="35240" xr:uid="{00000000-0005-0000-0000-0000584B0000}"/>
    <cellStyle name="Normal 2 4 8 6 2 3" xfId="26210" xr:uid="{00000000-0005-0000-0000-0000594B0000}"/>
    <cellStyle name="Normal 2 4 8 6 3" xfId="10706" xr:uid="{00000000-0005-0000-0000-00005A4B0000}"/>
    <cellStyle name="Normal 2 4 8 6 3 2" xfId="30758" xr:uid="{00000000-0005-0000-0000-00005B4B0000}"/>
    <cellStyle name="Normal 2 4 8 6 4" xfId="21728" xr:uid="{00000000-0005-0000-0000-00005C4B0000}"/>
    <cellStyle name="Normal 2 4 8 7" xfId="3170" xr:uid="{00000000-0005-0000-0000-00005D4B0000}"/>
    <cellStyle name="Normal 2 4 8 7 2" xfId="7652" xr:uid="{00000000-0005-0000-0000-00005E4B0000}"/>
    <cellStyle name="Normal 2 4 8 7 2 2" xfId="16682" xr:uid="{00000000-0005-0000-0000-00005F4B0000}"/>
    <cellStyle name="Normal 2 4 8 7 2 2 2" xfId="36734" xr:uid="{00000000-0005-0000-0000-0000604B0000}"/>
    <cellStyle name="Normal 2 4 8 7 2 3" xfId="27704" xr:uid="{00000000-0005-0000-0000-0000614B0000}"/>
    <cellStyle name="Normal 2 4 8 7 3" xfId="12200" xr:uid="{00000000-0005-0000-0000-0000624B0000}"/>
    <cellStyle name="Normal 2 4 8 7 3 2" xfId="32252" xr:uid="{00000000-0005-0000-0000-0000634B0000}"/>
    <cellStyle name="Normal 2 4 8 7 4" xfId="23222" xr:uid="{00000000-0005-0000-0000-0000644B0000}"/>
    <cellStyle name="Normal 2 4 8 8" xfId="4664" xr:uid="{00000000-0005-0000-0000-0000654B0000}"/>
    <cellStyle name="Normal 2 4 8 8 2" xfId="13694" xr:uid="{00000000-0005-0000-0000-0000664B0000}"/>
    <cellStyle name="Normal 2 4 8 8 2 2" xfId="33746" xr:uid="{00000000-0005-0000-0000-0000674B0000}"/>
    <cellStyle name="Normal 2 4 8 8 3" xfId="24716" xr:uid="{00000000-0005-0000-0000-0000684B0000}"/>
    <cellStyle name="Normal 2 4 8 9" xfId="9212" xr:uid="{00000000-0005-0000-0000-0000694B0000}"/>
    <cellStyle name="Normal 2 4 8 9 2" xfId="29264" xr:uid="{00000000-0005-0000-0000-00006A4B0000}"/>
    <cellStyle name="Normal 2 4 9" xfId="205" xr:uid="{00000000-0005-0000-0000-00006B4B0000}"/>
    <cellStyle name="Normal 2 4 9 2" xfId="950" xr:uid="{00000000-0005-0000-0000-00006C4B0000}"/>
    <cellStyle name="Normal 2 4 9 2 2" xfId="2444" xr:uid="{00000000-0005-0000-0000-00006D4B0000}"/>
    <cellStyle name="Normal 2 4 9 2 2 2" xfId="6926" xr:uid="{00000000-0005-0000-0000-00006E4B0000}"/>
    <cellStyle name="Normal 2 4 9 2 2 2 2" xfId="15956" xr:uid="{00000000-0005-0000-0000-00006F4B0000}"/>
    <cellStyle name="Normal 2 4 9 2 2 2 2 2" xfId="36008" xr:uid="{00000000-0005-0000-0000-0000704B0000}"/>
    <cellStyle name="Normal 2 4 9 2 2 2 3" xfId="26978" xr:uid="{00000000-0005-0000-0000-0000714B0000}"/>
    <cellStyle name="Normal 2 4 9 2 2 3" xfId="11474" xr:uid="{00000000-0005-0000-0000-0000724B0000}"/>
    <cellStyle name="Normal 2 4 9 2 2 3 2" xfId="31526" xr:uid="{00000000-0005-0000-0000-0000734B0000}"/>
    <cellStyle name="Normal 2 4 9 2 2 4" xfId="22496" xr:uid="{00000000-0005-0000-0000-0000744B0000}"/>
    <cellStyle name="Normal 2 4 9 2 3" xfId="3938" xr:uid="{00000000-0005-0000-0000-0000754B0000}"/>
    <cellStyle name="Normal 2 4 9 2 3 2" xfId="8420" xr:uid="{00000000-0005-0000-0000-0000764B0000}"/>
    <cellStyle name="Normal 2 4 9 2 3 2 2" xfId="17450" xr:uid="{00000000-0005-0000-0000-0000774B0000}"/>
    <cellStyle name="Normal 2 4 9 2 3 2 2 2" xfId="37502" xr:uid="{00000000-0005-0000-0000-0000784B0000}"/>
    <cellStyle name="Normal 2 4 9 2 3 2 3" xfId="28472" xr:uid="{00000000-0005-0000-0000-0000794B0000}"/>
    <cellStyle name="Normal 2 4 9 2 3 3" xfId="12968" xr:uid="{00000000-0005-0000-0000-00007A4B0000}"/>
    <cellStyle name="Normal 2 4 9 2 3 3 2" xfId="33020" xr:uid="{00000000-0005-0000-0000-00007B4B0000}"/>
    <cellStyle name="Normal 2 4 9 2 3 4" xfId="23990" xr:uid="{00000000-0005-0000-0000-00007C4B0000}"/>
    <cellStyle name="Normal 2 4 9 2 4" xfId="5432" xr:uid="{00000000-0005-0000-0000-00007D4B0000}"/>
    <cellStyle name="Normal 2 4 9 2 4 2" xfId="14462" xr:uid="{00000000-0005-0000-0000-00007E4B0000}"/>
    <cellStyle name="Normal 2 4 9 2 4 2 2" xfId="34514" xr:uid="{00000000-0005-0000-0000-00007F4B0000}"/>
    <cellStyle name="Normal 2 4 9 2 4 3" xfId="25484" xr:uid="{00000000-0005-0000-0000-0000804B0000}"/>
    <cellStyle name="Normal 2 4 9 2 5" xfId="9980" xr:uid="{00000000-0005-0000-0000-0000814B0000}"/>
    <cellStyle name="Normal 2 4 9 2 5 2" xfId="30032" xr:uid="{00000000-0005-0000-0000-0000824B0000}"/>
    <cellStyle name="Normal 2 4 9 2 6" xfId="21002" xr:uid="{00000000-0005-0000-0000-0000834B0000}"/>
    <cellStyle name="Normal 2 4 9 3" xfId="1699" xr:uid="{00000000-0005-0000-0000-0000844B0000}"/>
    <cellStyle name="Normal 2 4 9 3 2" xfId="6181" xr:uid="{00000000-0005-0000-0000-0000854B0000}"/>
    <cellStyle name="Normal 2 4 9 3 2 2" xfId="15211" xr:uid="{00000000-0005-0000-0000-0000864B0000}"/>
    <cellStyle name="Normal 2 4 9 3 2 2 2" xfId="35263" xr:uid="{00000000-0005-0000-0000-0000874B0000}"/>
    <cellStyle name="Normal 2 4 9 3 2 3" xfId="26233" xr:uid="{00000000-0005-0000-0000-0000884B0000}"/>
    <cellStyle name="Normal 2 4 9 3 3" xfId="10729" xr:uid="{00000000-0005-0000-0000-0000894B0000}"/>
    <cellStyle name="Normal 2 4 9 3 3 2" xfId="30781" xr:uid="{00000000-0005-0000-0000-00008A4B0000}"/>
    <cellStyle name="Normal 2 4 9 3 4" xfId="21751" xr:uid="{00000000-0005-0000-0000-00008B4B0000}"/>
    <cellStyle name="Normal 2 4 9 4" xfId="3193" xr:uid="{00000000-0005-0000-0000-00008C4B0000}"/>
    <cellStyle name="Normal 2 4 9 4 2" xfId="7675" xr:uid="{00000000-0005-0000-0000-00008D4B0000}"/>
    <cellStyle name="Normal 2 4 9 4 2 2" xfId="16705" xr:uid="{00000000-0005-0000-0000-00008E4B0000}"/>
    <cellStyle name="Normal 2 4 9 4 2 2 2" xfId="36757" xr:uid="{00000000-0005-0000-0000-00008F4B0000}"/>
    <cellStyle name="Normal 2 4 9 4 2 3" xfId="27727" xr:uid="{00000000-0005-0000-0000-0000904B0000}"/>
    <cellStyle name="Normal 2 4 9 4 3" xfId="12223" xr:uid="{00000000-0005-0000-0000-0000914B0000}"/>
    <cellStyle name="Normal 2 4 9 4 3 2" xfId="32275" xr:uid="{00000000-0005-0000-0000-0000924B0000}"/>
    <cellStyle name="Normal 2 4 9 4 4" xfId="23245" xr:uid="{00000000-0005-0000-0000-0000934B0000}"/>
    <cellStyle name="Normal 2 4 9 5" xfId="4687" xr:uid="{00000000-0005-0000-0000-0000944B0000}"/>
    <cellStyle name="Normal 2 4 9 5 2" xfId="13717" xr:uid="{00000000-0005-0000-0000-0000954B0000}"/>
    <cellStyle name="Normal 2 4 9 5 2 2" xfId="33769" xr:uid="{00000000-0005-0000-0000-0000964B0000}"/>
    <cellStyle name="Normal 2 4 9 5 3" xfId="24739" xr:uid="{00000000-0005-0000-0000-0000974B0000}"/>
    <cellStyle name="Normal 2 4 9 6" xfId="9235" xr:uid="{00000000-0005-0000-0000-0000984B0000}"/>
    <cellStyle name="Normal 2 4 9 6 2" xfId="29287" xr:uid="{00000000-0005-0000-0000-0000994B0000}"/>
    <cellStyle name="Normal 2 4 9 7" xfId="20257" xr:uid="{00000000-0005-0000-0000-00009A4B0000}"/>
    <cellStyle name="Normal 2 5" xfId="27" xr:uid="{00000000-0005-0000-0000-00009B4B0000}"/>
    <cellStyle name="Normal 2 5 10" xfId="399" xr:uid="{00000000-0005-0000-0000-00009C4B0000}"/>
    <cellStyle name="Normal 2 5 10 2" xfId="1146" xr:uid="{00000000-0005-0000-0000-00009D4B0000}"/>
    <cellStyle name="Normal 2 5 10 2 2" xfId="2640" xr:uid="{00000000-0005-0000-0000-00009E4B0000}"/>
    <cellStyle name="Normal 2 5 10 2 2 2" xfId="7122" xr:uid="{00000000-0005-0000-0000-00009F4B0000}"/>
    <cellStyle name="Normal 2 5 10 2 2 2 2" xfId="16152" xr:uid="{00000000-0005-0000-0000-0000A04B0000}"/>
    <cellStyle name="Normal 2 5 10 2 2 2 2 2" xfId="36204" xr:uid="{00000000-0005-0000-0000-0000A14B0000}"/>
    <cellStyle name="Normal 2 5 10 2 2 2 3" xfId="27174" xr:uid="{00000000-0005-0000-0000-0000A24B0000}"/>
    <cellStyle name="Normal 2 5 10 2 2 3" xfId="11670" xr:uid="{00000000-0005-0000-0000-0000A34B0000}"/>
    <cellStyle name="Normal 2 5 10 2 2 3 2" xfId="31722" xr:uid="{00000000-0005-0000-0000-0000A44B0000}"/>
    <cellStyle name="Normal 2 5 10 2 2 4" xfId="22692" xr:uid="{00000000-0005-0000-0000-0000A54B0000}"/>
    <cellStyle name="Normal 2 5 10 2 3" xfId="4134" xr:uid="{00000000-0005-0000-0000-0000A64B0000}"/>
    <cellStyle name="Normal 2 5 10 2 3 2" xfId="8616" xr:uid="{00000000-0005-0000-0000-0000A74B0000}"/>
    <cellStyle name="Normal 2 5 10 2 3 2 2" xfId="17646" xr:uid="{00000000-0005-0000-0000-0000A84B0000}"/>
    <cellStyle name="Normal 2 5 10 2 3 2 2 2" xfId="37698" xr:uid="{00000000-0005-0000-0000-0000A94B0000}"/>
    <cellStyle name="Normal 2 5 10 2 3 2 3" xfId="28668" xr:uid="{00000000-0005-0000-0000-0000AA4B0000}"/>
    <cellStyle name="Normal 2 5 10 2 3 3" xfId="13164" xr:uid="{00000000-0005-0000-0000-0000AB4B0000}"/>
    <cellStyle name="Normal 2 5 10 2 3 3 2" xfId="33216" xr:uid="{00000000-0005-0000-0000-0000AC4B0000}"/>
    <cellStyle name="Normal 2 5 10 2 3 4" xfId="24186" xr:uid="{00000000-0005-0000-0000-0000AD4B0000}"/>
    <cellStyle name="Normal 2 5 10 2 4" xfId="5628" xr:uid="{00000000-0005-0000-0000-0000AE4B0000}"/>
    <cellStyle name="Normal 2 5 10 2 4 2" xfId="14658" xr:uid="{00000000-0005-0000-0000-0000AF4B0000}"/>
    <cellStyle name="Normal 2 5 10 2 4 2 2" xfId="34710" xr:uid="{00000000-0005-0000-0000-0000B04B0000}"/>
    <cellStyle name="Normal 2 5 10 2 4 3" xfId="25680" xr:uid="{00000000-0005-0000-0000-0000B14B0000}"/>
    <cellStyle name="Normal 2 5 10 2 5" xfId="10176" xr:uid="{00000000-0005-0000-0000-0000B24B0000}"/>
    <cellStyle name="Normal 2 5 10 2 5 2" xfId="30228" xr:uid="{00000000-0005-0000-0000-0000B34B0000}"/>
    <cellStyle name="Normal 2 5 10 2 6" xfId="21198" xr:uid="{00000000-0005-0000-0000-0000B44B0000}"/>
    <cellStyle name="Normal 2 5 10 3" xfId="1893" xr:uid="{00000000-0005-0000-0000-0000B54B0000}"/>
    <cellStyle name="Normal 2 5 10 3 2" xfId="6375" xr:uid="{00000000-0005-0000-0000-0000B64B0000}"/>
    <cellStyle name="Normal 2 5 10 3 2 2" xfId="15405" xr:uid="{00000000-0005-0000-0000-0000B74B0000}"/>
    <cellStyle name="Normal 2 5 10 3 2 2 2" xfId="35457" xr:uid="{00000000-0005-0000-0000-0000B84B0000}"/>
    <cellStyle name="Normal 2 5 10 3 2 3" xfId="26427" xr:uid="{00000000-0005-0000-0000-0000B94B0000}"/>
    <cellStyle name="Normal 2 5 10 3 3" xfId="10923" xr:uid="{00000000-0005-0000-0000-0000BA4B0000}"/>
    <cellStyle name="Normal 2 5 10 3 3 2" xfId="30975" xr:uid="{00000000-0005-0000-0000-0000BB4B0000}"/>
    <cellStyle name="Normal 2 5 10 3 4" xfId="21945" xr:uid="{00000000-0005-0000-0000-0000BC4B0000}"/>
    <cellStyle name="Normal 2 5 10 4" xfId="3387" xr:uid="{00000000-0005-0000-0000-0000BD4B0000}"/>
    <cellStyle name="Normal 2 5 10 4 2" xfId="7869" xr:uid="{00000000-0005-0000-0000-0000BE4B0000}"/>
    <cellStyle name="Normal 2 5 10 4 2 2" xfId="16899" xr:uid="{00000000-0005-0000-0000-0000BF4B0000}"/>
    <cellStyle name="Normal 2 5 10 4 2 2 2" xfId="36951" xr:uid="{00000000-0005-0000-0000-0000C04B0000}"/>
    <cellStyle name="Normal 2 5 10 4 2 3" xfId="27921" xr:uid="{00000000-0005-0000-0000-0000C14B0000}"/>
    <cellStyle name="Normal 2 5 10 4 3" xfId="12417" xr:uid="{00000000-0005-0000-0000-0000C24B0000}"/>
    <cellStyle name="Normal 2 5 10 4 3 2" xfId="32469" xr:uid="{00000000-0005-0000-0000-0000C34B0000}"/>
    <cellStyle name="Normal 2 5 10 4 4" xfId="23439" xr:uid="{00000000-0005-0000-0000-0000C44B0000}"/>
    <cellStyle name="Normal 2 5 10 5" xfId="4881" xr:uid="{00000000-0005-0000-0000-0000C54B0000}"/>
    <cellStyle name="Normal 2 5 10 5 2" xfId="13911" xr:uid="{00000000-0005-0000-0000-0000C64B0000}"/>
    <cellStyle name="Normal 2 5 10 5 2 2" xfId="33963" xr:uid="{00000000-0005-0000-0000-0000C74B0000}"/>
    <cellStyle name="Normal 2 5 10 5 3" xfId="24933" xr:uid="{00000000-0005-0000-0000-0000C84B0000}"/>
    <cellStyle name="Normal 2 5 10 6" xfId="9429" xr:uid="{00000000-0005-0000-0000-0000C94B0000}"/>
    <cellStyle name="Normal 2 5 10 6 2" xfId="29481" xr:uid="{00000000-0005-0000-0000-0000CA4B0000}"/>
    <cellStyle name="Normal 2 5 10 7" xfId="20451" xr:uid="{00000000-0005-0000-0000-0000CB4B0000}"/>
    <cellStyle name="Normal 2 5 11" xfId="585" xr:uid="{00000000-0005-0000-0000-0000CC4B0000}"/>
    <cellStyle name="Normal 2 5 11 2" xfId="1332" xr:uid="{00000000-0005-0000-0000-0000CD4B0000}"/>
    <cellStyle name="Normal 2 5 11 2 2" xfId="2826" xr:uid="{00000000-0005-0000-0000-0000CE4B0000}"/>
    <cellStyle name="Normal 2 5 11 2 2 2" xfId="7308" xr:uid="{00000000-0005-0000-0000-0000CF4B0000}"/>
    <cellStyle name="Normal 2 5 11 2 2 2 2" xfId="16338" xr:uid="{00000000-0005-0000-0000-0000D04B0000}"/>
    <cellStyle name="Normal 2 5 11 2 2 2 2 2" xfId="36390" xr:uid="{00000000-0005-0000-0000-0000D14B0000}"/>
    <cellStyle name="Normal 2 5 11 2 2 2 3" xfId="27360" xr:uid="{00000000-0005-0000-0000-0000D24B0000}"/>
    <cellStyle name="Normal 2 5 11 2 2 3" xfId="11856" xr:uid="{00000000-0005-0000-0000-0000D34B0000}"/>
    <cellStyle name="Normal 2 5 11 2 2 3 2" xfId="31908" xr:uid="{00000000-0005-0000-0000-0000D44B0000}"/>
    <cellStyle name="Normal 2 5 11 2 2 4" xfId="22878" xr:uid="{00000000-0005-0000-0000-0000D54B0000}"/>
    <cellStyle name="Normal 2 5 11 2 3" xfId="4320" xr:uid="{00000000-0005-0000-0000-0000D64B0000}"/>
    <cellStyle name="Normal 2 5 11 2 3 2" xfId="8802" xr:uid="{00000000-0005-0000-0000-0000D74B0000}"/>
    <cellStyle name="Normal 2 5 11 2 3 2 2" xfId="17832" xr:uid="{00000000-0005-0000-0000-0000D84B0000}"/>
    <cellStyle name="Normal 2 5 11 2 3 2 2 2" xfId="37884" xr:uid="{00000000-0005-0000-0000-0000D94B0000}"/>
    <cellStyle name="Normal 2 5 11 2 3 2 3" xfId="28854" xr:uid="{00000000-0005-0000-0000-0000DA4B0000}"/>
    <cellStyle name="Normal 2 5 11 2 3 3" xfId="13350" xr:uid="{00000000-0005-0000-0000-0000DB4B0000}"/>
    <cellStyle name="Normal 2 5 11 2 3 3 2" xfId="33402" xr:uid="{00000000-0005-0000-0000-0000DC4B0000}"/>
    <cellStyle name="Normal 2 5 11 2 3 4" xfId="24372" xr:uid="{00000000-0005-0000-0000-0000DD4B0000}"/>
    <cellStyle name="Normal 2 5 11 2 4" xfId="5814" xr:uid="{00000000-0005-0000-0000-0000DE4B0000}"/>
    <cellStyle name="Normal 2 5 11 2 4 2" xfId="14844" xr:uid="{00000000-0005-0000-0000-0000DF4B0000}"/>
    <cellStyle name="Normal 2 5 11 2 4 2 2" xfId="34896" xr:uid="{00000000-0005-0000-0000-0000E04B0000}"/>
    <cellStyle name="Normal 2 5 11 2 4 3" xfId="25866" xr:uid="{00000000-0005-0000-0000-0000E14B0000}"/>
    <cellStyle name="Normal 2 5 11 2 5" xfId="10362" xr:uid="{00000000-0005-0000-0000-0000E24B0000}"/>
    <cellStyle name="Normal 2 5 11 2 5 2" xfId="30414" xr:uid="{00000000-0005-0000-0000-0000E34B0000}"/>
    <cellStyle name="Normal 2 5 11 2 6" xfId="21384" xr:uid="{00000000-0005-0000-0000-0000E44B0000}"/>
    <cellStyle name="Normal 2 5 11 3" xfId="2079" xr:uid="{00000000-0005-0000-0000-0000E54B0000}"/>
    <cellStyle name="Normal 2 5 11 3 2" xfId="6561" xr:uid="{00000000-0005-0000-0000-0000E64B0000}"/>
    <cellStyle name="Normal 2 5 11 3 2 2" xfId="15591" xr:uid="{00000000-0005-0000-0000-0000E74B0000}"/>
    <cellStyle name="Normal 2 5 11 3 2 2 2" xfId="35643" xr:uid="{00000000-0005-0000-0000-0000E84B0000}"/>
    <cellStyle name="Normal 2 5 11 3 2 3" xfId="26613" xr:uid="{00000000-0005-0000-0000-0000E94B0000}"/>
    <cellStyle name="Normal 2 5 11 3 3" xfId="11109" xr:uid="{00000000-0005-0000-0000-0000EA4B0000}"/>
    <cellStyle name="Normal 2 5 11 3 3 2" xfId="31161" xr:uid="{00000000-0005-0000-0000-0000EB4B0000}"/>
    <cellStyle name="Normal 2 5 11 3 4" xfId="22131" xr:uid="{00000000-0005-0000-0000-0000EC4B0000}"/>
    <cellStyle name="Normal 2 5 11 4" xfId="3573" xr:uid="{00000000-0005-0000-0000-0000ED4B0000}"/>
    <cellStyle name="Normal 2 5 11 4 2" xfId="8055" xr:uid="{00000000-0005-0000-0000-0000EE4B0000}"/>
    <cellStyle name="Normal 2 5 11 4 2 2" xfId="17085" xr:uid="{00000000-0005-0000-0000-0000EF4B0000}"/>
    <cellStyle name="Normal 2 5 11 4 2 2 2" xfId="37137" xr:uid="{00000000-0005-0000-0000-0000F04B0000}"/>
    <cellStyle name="Normal 2 5 11 4 2 3" xfId="28107" xr:uid="{00000000-0005-0000-0000-0000F14B0000}"/>
    <cellStyle name="Normal 2 5 11 4 3" xfId="12603" xr:uid="{00000000-0005-0000-0000-0000F24B0000}"/>
    <cellStyle name="Normal 2 5 11 4 3 2" xfId="32655" xr:uid="{00000000-0005-0000-0000-0000F34B0000}"/>
    <cellStyle name="Normal 2 5 11 4 4" xfId="23625" xr:uid="{00000000-0005-0000-0000-0000F44B0000}"/>
    <cellStyle name="Normal 2 5 11 5" xfId="5067" xr:uid="{00000000-0005-0000-0000-0000F54B0000}"/>
    <cellStyle name="Normal 2 5 11 5 2" xfId="14097" xr:uid="{00000000-0005-0000-0000-0000F64B0000}"/>
    <cellStyle name="Normal 2 5 11 5 2 2" xfId="34149" xr:uid="{00000000-0005-0000-0000-0000F74B0000}"/>
    <cellStyle name="Normal 2 5 11 5 3" xfId="25119" xr:uid="{00000000-0005-0000-0000-0000F84B0000}"/>
    <cellStyle name="Normal 2 5 11 6" xfId="9615" xr:uid="{00000000-0005-0000-0000-0000F94B0000}"/>
    <cellStyle name="Normal 2 5 11 6 2" xfId="29667" xr:uid="{00000000-0005-0000-0000-0000FA4B0000}"/>
    <cellStyle name="Normal 2 5 11 7" xfId="20637" xr:uid="{00000000-0005-0000-0000-0000FB4B0000}"/>
    <cellStyle name="Normal 2 5 12" xfId="772" xr:uid="{00000000-0005-0000-0000-0000FC4B0000}"/>
    <cellStyle name="Normal 2 5 12 2" xfId="2266" xr:uid="{00000000-0005-0000-0000-0000FD4B0000}"/>
    <cellStyle name="Normal 2 5 12 2 2" xfId="6748" xr:uid="{00000000-0005-0000-0000-0000FE4B0000}"/>
    <cellStyle name="Normal 2 5 12 2 2 2" xfId="15778" xr:uid="{00000000-0005-0000-0000-0000FF4B0000}"/>
    <cellStyle name="Normal 2 5 12 2 2 2 2" xfId="35830" xr:uid="{00000000-0005-0000-0000-0000004C0000}"/>
    <cellStyle name="Normal 2 5 12 2 2 3" xfId="26800" xr:uid="{00000000-0005-0000-0000-0000014C0000}"/>
    <cellStyle name="Normal 2 5 12 2 3" xfId="11296" xr:uid="{00000000-0005-0000-0000-0000024C0000}"/>
    <cellStyle name="Normal 2 5 12 2 3 2" xfId="31348" xr:uid="{00000000-0005-0000-0000-0000034C0000}"/>
    <cellStyle name="Normal 2 5 12 2 4" xfId="22318" xr:uid="{00000000-0005-0000-0000-0000044C0000}"/>
    <cellStyle name="Normal 2 5 12 3" xfId="3760" xr:uid="{00000000-0005-0000-0000-0000054C0000}"/>
    <cellStyle name="Normal 2 5 12 3 2" xfId="8242" xr:uid="{00000000-0005-0000-0000-0000064C0000}"/>
    <cellStyle name="Normal 2 5 12 3 2 2" xfId="17272" xr:uid="{00000000-0005-0000-0000-0000074C0000}"/>
    <cellStyle name="Normal 2 5 12 3 2 2 2" xfId="37324" xr:uid="{00000000-0005-0000-0000-0000084C0000}"/>
    <cellStyle name="Normal 2 5 12 3 2 3" xfId="28294" xr:uid="{00000000-0005-0000-0000-0000094C0000}"/>
    <cellStyle name="Normal 2 5 12 3 3" xfId="12790" xr:uid="{00000000-0005-0000-0000-00000A4C0000}"/>
    <cellStyle name="Normal 2 5 12 3 3 2" xfId="32842" xr:uid="{00000000-0005-0000-0000-00000B4C0000}"/>
    <cellStyle name="Normal 2 5 12 3 4" xfId="23812" xr:uid="{00000000-0005-0000-0000-00000C4C0000}"/>
    <cellStyle name="Normal 2 5 12 4" xfId="5254" xr:uid="{00000000-0005-0000-0000-00000D4C0000}"/>
    <cellStyle name="Normal 2 5 12 4 2" xfId="14284" xr:uid="{00000000-0005-0000-0000-00000E4C0000}"/>
    <cellStyle name="Normal 2 5 12 4 2 2" xfId="34336" xr:uid="{00000000-0005-0000-0000-00000F4C0000}"/>
    <cellStyle name="Normal 2 5 12 4 3" xfId="25306" xr:uid="{00000000-0005-0000-0000-0000104C0000}"/>
    <cellStyle name="Normal 2 5 12 5" xfId="9802" xr:uid="{00000000-0005-0000-0000-0000114C0000}"/>
    <cellStyle name="Normal 2 5 12 5 2" xfId="29854" xr:uid="{00000000-0005-0000-0000-0000124C0000}"/>
    <cellStyle name="Normal 2 5 12 6" xfId="20824" xr:uid="{00000000-0005-0000-0000-0000134C0000}"/>
    <cellStyle name="Normal 2 5 13" xfId="1521" xr:uid="{00000000-0005-0000-0000-0000144C0000}"/>
    <cellStyle name="Normal 2 5 13 2" xfId="6003" xr:uid="{00000000-0005-0000-0000-0000154C0000}"/>
    <cellStyle name="Normal 2 5 13 2 2" xfId="15033" xr:uid="{00000000-0005-0000-0000-0000164C0000}"/>
    <cellStyle name="Normal 2 5 13 2 2 2" xfId="35085" xr:uid="{00000000-0005-0000-0000-0000174C0000}"/>
    <cellStyle name="Normal 2 5 13 2 3" xfId="26055" xr:uid="{00000000-0005-0000-0000-0000184C0000}"/>
    <cellStyle name="Normal 2 5 13 3" xfId="10551" xr:uid="{00000000-0005-0000-0000-0000194C0000}"/>
    <cellStyle name="Normal 2 5 13 3 2" xfId="30603" xr:uid="{00000000-0005-0000-0000-00001A4C0000}"/>
    <cellStyle name="Normal 2 5 13 4" xfId="21573" xr:uid="{00000000-0005-0000-0000-00001B4C0000}"/>
    <cellStyle name="Normal 2 5 14" xfId="3015" xr:uid="{00000000-0005-0000-0000-00001C4C0000}"/>
    <cellStyle name="Normal 2 5 14 2" xfId="7497" xr:uid="{00000000-0005-0000-0000-00001D4C0000}"/>
    <cellStyle name="Normal 2 5 14 2 2" xfId="16527" xr:uid="{00000000-0005-0000-0000-00001E4C0000}"/>
    <cellStyle name="Normal 2 5 14 2 2 2" xfId="36579" xr:uid="{00000000-0005-0000-0000-00001F4C0000}"/>
    <cellStyle name="Normal 2 5 14 2 3" xfId="27549" xr:uid="{00000000-0005-0000-0000-0000204C0000}"/>
    <cellStyle name="Normal 2 5 14 3" xfId="12045" xr:uid="{00000000-0005-0000-0000-0000214C0000}"/>
    <cellStyle name="Normal 2 5 14 3 2" xfId="32097" xr:uid="{00000000-0005-0000-0000-0000224C0000}"/>
    <cellStyle name="Normal 2 5 14 4" xfId="23067" xr:uid="{00000000-0005-0000-0000-0000234C0000}"/>
    <cellStyle name="Normal 2 5 15" xfId="4509" xr:uid="{00000000-0005-0000-0000-0000244C0000}"/>
    <cellStyle name="Normal 2 5 15 2" xfId="13539" xr:uid="{00000000-0005-0000-0000-0000254C0000}"/>
    <cellStyle name="Normal 2 5 15 2 2" xfId="33591" xr:uid="{00000000-0005-0000-0000-0000264C0000}"/>
    <cellStyle name="Normal 2 5 15 3" xfId="24561" xr:uid="{00000000-0005-0000-0000-0000274C0000}"/>
    <cellStyle name="Normal 2 5 16" xfId="9057" xr:uid="{00000000-0005-0000-0000-0000284C0000}"/>
    <cellStyle name="Normal 2 5 16 2" xfId="29109" xr:uid="{00000000-0005-0000-0000-0000294C0000}"/>
    <cellStyle name="Normal 2 5 17" xfId="20079" xr:uid="{00000000-0005-0000-0000-00002A4C0000}"/>
    <cellStyle name="Normal 2 5 2" xfId="50" xr:uid="{00000000-0005-0000-0000-00002B4C0000}"/>
    <cellStyle name="Normal 2 5 2 10" xfId="20102" xr:uid="{00000000-0005-0000-0000-00002C4C0000}"/>
    <cellStyle name="Normal 2 5 2 2" xfId="236" xr:uid="{00000000-0005-0000-0000-00002D4C0000}"/>
    <cellStyle name="Normal 2 5 2 2 2" xfId="981" xr:uid="{00000000-0005-0000-0000-00002E4C0000}"/>
    <cellStyle name="Normal 2 5 2 2 2 2" xfId="2475" xr:uid="{00000000-0005-0000-0000-00002F4C0000}"/>
    <cellStyle name="Normal 2 5 2 2 2 2 2" xfId="6957" xr:uid="{00000000-0005-0000-0000-0000304C0000}"/>
    <cellStyle name="Normal 2 5 2 2 2 2 2 2" xfId="15987" xr:uid="{00000000-0005-0000-0000-0000314C0000}"/>
    <cellStyle name="Normal 2 5 2 2 2 2 2 2 2" xfId="36039" xr:uid="{00000000-0005-0000-0000-0000324C0000}"/>
    <cellStyle name="Normal 2 5 2 2 2 2 2 3" xfId="27009" xr:uid="{00000000-0005-0000-0000-0000334C0000}"/>
    <cellStyle name="Normal 2 5 2 2 2 2 3" xfId="11505" xr:uid="{00000000-0005-0000-0000-0000344C0000}"/>
    <cellStyle name="Normal 2 5 2 2 2 2 3 2" xfId="31557" xr:uid="{00000000-0005-0000-0000-0000354C0000}"/>
    <cellStyle name="Normal 2 5 2 2 2 2 4" xfId="22527" xr:uid="{00000000-0005-0000-0000-0000364C0000}"/>
    <cellStyle name="Normal 2 5 2 2 2 3" xfId="3969" xr:uid="{00000000-0005-0000-0000-0000374C0000}"/>
    <cellStyle name="Normal 2 5 2 2 2 3 2" xfId="8451" xr:uid="{00000000-0005-0000-0000-0000384C0000}"/>
    <cellStyle name="Normal 2 5 2 2 2 3 2 2" xfId="17481" xr:uid="{00000000-0005-0000-0000-0000394C0000}"/>
    <cellStyle name="Normal 2 5 2 2 2 3 2 2 2" xfId="37533" xr:uid="{00000000-0005-0000-0000-00003A4C0000}"/>
    <cellStyle name="Normal 2 5 2 2 2 3 2 3" xfId="28503" xr:uid="{00000000-0005-0000-0000-00003B4C0000}"/>
    <cellStyle name="Normal 2 5 2 2 2 3 3" xfId="12999" xr:uid="{00000000-0005-0000-0000-00003C4C0000}"/>
    <cellStyle name="Normal 2 5 2 2 2 3 3 2" xfId="33051" xr:uid="{00000000-0005-0000-0000-00003D4C0000}"/>
    <cellStyle name="Normal 2 5 2 2 2 3 4" xfId="24021" xr:uid="{00000000-0005-0000-0000-00003E4C0000}"/>
    <cellStyle name="Normal 2 5 2 2 2 4" xfId="5463" xr:uid="{00000000-0005-0000-0000-00003F4C0000}"/>
    <cellStyle name="Normal 2 5 2 2 2 4 2" xfId="14493" xr:uid="{00000000-0005-0000-0000-0000404C0000}"/>
    <cellStyle name="Normal 2 5 2 2 2 4 2 2" xfId="34545" xr:uid="{00000000-0005-0000-0000-0000414C0000}"/>
    <cellStyle name="Normal 2 5 2 2 2 4 3" xfId="25515" xr:uid="{00000000-0005-0000-0000-0000424C0000}"/>
    <cellStyle name="Normal 2 5 2 2 2 5" xfId="10011" xr:uid="{00000000-0005-0000-0000-0000434C0000}"/>
    <cellStyle name="Normal 2 5 2 2 2 5 2" xfId="30063" xr:uid="{00000000-0005-0000-0000-0000444C0000}"/>
    <cellStyle name="Normal 2 5 2 2 2 6" xfId="21033" xr:uid="{00000000-0005-0000-0000-0000454C0000}"/>
    <cellStyle name="Normal 2 5 2 2 3" xfId="1730" xr:uid="{00000000-0005-0000-0000-0000464C0000}"/>
    <cellStyle name="Normal 2 5 2 2 3 2" xfId="6212" xr:uid="{00000000-0005-0000-0000-0000474C0000}"/>
    <cellStyle name="Normal 2 5 2 2 3 2 2" xfId="15242" xr:uid="{00000000-0005-0000-0000-0000484C0000}"/>
    <cellStyle name="Normal 2 5 2 2 3 2 2 2" xfId="35294" xr:uid="{00000000-0005-0000-0000-0000494C0000}"/>
    <cellStyle name="Normal 2 5 2 2 3 2 3" xfId="26264" xr:uid="{00000000-0005-0000-0000-00004A4C0000}"/>
    <cellStyle name="Normal 2 5 2 2 3 3" xfId="10760" xr:uid="{00000000-0005-0000-0000-00004B4C0000}"/>
    <cellStyle name="Normal 2 5 2 2 3 3 2" xfId="30812" xr:uid="{00000000-0005-0000-0000-00004C4C0000}"/>
    <cellStyle name="Normal 2 5 2 2 3 4" xfId="21782" xr:uid="{00000000-0005-0000-0000-00004D4C0000}"/>
    <cellStyle name="Normal 2 5 2 2 4" xfId="3224" xr:uid="{00000000-0005-0000-0000-00004E4C0000}"/>
    <cellStyle name="Normal 2 5 2 2 4 2" xfId="7706" xr:uid="{00000000-0005-0000-0000-00004F4C0000}"/>
    <cellStyle name="Normal 2 5 2 2 4 2 2" xfId="16736" xr:uid="{00000000-0005-0000-0000-0000504C0000}"/>
    <cellStyle name="Normal 2 5 2 2 4 2 2 2" xfId="36788" xr:uid="{00000000-0005-0000-0000-0000514C0000}"/>
    <cellStyle name="Normal 2 5 2 2 4 2 3" xfId="27758" xr:uid="{00000000-0005-0000-0000-0000524C0000}"/>
    <cellStyle name="Normal 2 5 2 2 4 3" xfId="12254" xr:uid="{00000000-0005-0000-0000-0000534C0000}"/>
    <cellStyle name="Normal 2 5 2 2 4 3 2" xfId="32306" xr:uid="{00000000-0005-0000-0000-0000544C0000}"/>
    <cellStyle name="Normal 2 5 2 2 4 4" xfId="23276" xr:uid="{00000000-0005-0000-0000-0000554C0000}"/>
    <cellStyle name="Normal 2 5 2 2 5" xfId="4718" xr:uid="{00000000-0005-0000-0000-0000564C0000}"/>
    <cellStyle name="Normal 2 5 2 2 5 2" xfId="13748" xr:uid="{00000000-0005-0000-0000-0000574C0000}"/>
    <cellStyle name="Normal 2 5 2 2 5 2 2" xfId="33800" xr:uid="{00000000-0005-0000-0000-0000584C0000}"/>
    <cellStyle name="Normal 2 5 2 2 5 3" xfId="24770" xr:uid="{00000000-0005-0000-0000-0000594C0000}"/>
    <cellStyle name="Normal 2 5 2 2 6" xfId="9266" xr:uid="{00000000-0005-0000-0000-00005A4C0000}"/>
    <cellStyle name="Normal 2 5 2 2 6 2" xfId="29318" xr:uid="{00000000-0005-0000-0000-00005B4C0000}"/>
    <cellStyle name="Normal 2 5 2 2 7" xfId="20288" xr:uid="{00000000-0005-0000-0000-00005C4C0000}"/>
    <cellStyle name="Normal 2 5 2 3" xfId="422" xr:uid="{00000000-0005-0000-0000-00005D4C0000}"/>
    <cellStyle name="Normal 2 5 2 3 2" xfId="1169" xr:uid="{00000000-0005-0000-0000-00005E4C0000}"/>
    <cellStyle name="Normal 2 5 2 3 2 2" xfId="2663" xr:uid="{00000000-0005-0000-0000-00005F4C0000}"/>
    <cellStyle name="Normal 2 5 2 3 2 2 2" xfId="7145" xr:uid="{00000000-0005-0000-0000-0000604C0000}"/>
    <cellStyle name="Normal 2 5 2 3 2 2 2 2" xfId="16175" xr:uid="{00000000-0005-0000-0000-0000614C0000}"/>
    <cellStyle name="Normal 2 5 2 3 2 2 2 2 2" xfId="36227" xr:uid="{00000000-0005-0000-0000-0000624C0000}"/>
    <cellStyle name="Normal 2 5 2 3 2 2 2 3" xfId="27197" xr:uid="{00000000-0005-0000-0000-0000634C0000}"/>
    <cellStyle name="Normal 2 5 2 3 2 2 3" xfId="11693" xr:uid="{00000000-0005-0000-0000-0000644C0000}"/>
    <cellStyle name="Normal 2 5 2 3 2 2 3 2" xfId="31745" xr:uid="{00000000-0005-0000-0000-0000654C0000}"/>
    <cellStyle name="Normal 2 5 2 3 2 2 4" xfId="22715" xr:uid="{00000000-0005-0000-0000-0000664C0000}"/>
    <cellStyle name="Normal 2 5 2 3 2 3" xfId="4157" xr:uid="{00000000-0005-0000-0000-0000674C0000}"/>
    <cellStyle name="Normal 2 5 2 3 2 3 2" xfId="8639" xr:uid="{00000000-0005-0000-0000-0000684C0000}"/>
    <cellStyle name="Normal 2 5 2 3 2 3 2 2" xfId="17669" xr:uid="{00000000-0005-0000-0000-0000694C0000}"/>
    <cellStyle name="Normal 2 5 2 3 2 3 2 2 2" xfId="37721" xr:uid="{00000000-0005-0000-0000-00006A4C0000}"/>
    <cellStyle name="Normal 2 5 2 3 2 3 2 3" xfId="28691" xr:uid="{00000000-0005-0000-0000-00006B4C0000}"/>
    <cellStyle name="Normal 2 5 2 3 2 3 3" xfId="13187" xr:uid="{00000000-0005-0000-0000-00006C4C0000}"/>
    <cellStyle name="Normal 2 5 2 3 2 3 3 2" xfId="33239" xr:uid="{00000000-0005-0000-0000-00006D4C0000}"/>
    <cellStyle name="Normal 2 5 2 3 2 3 4" xfId="24209" xr:uid="{00000000-0005-0000-0000-00006E4C0000}"/>
    <cellStyle name="Normal 2 5 2 3 2 4" xfId="5651" xr:uid="{00000000-0005-0000-0000-00006F4C0000}"/>
    <cellStyle name="Normal 2 5 2 3 2 4 2" xfId="14681" xr:uid="{00000000-0005-0000-0000-0000704C0000}"/>
    <cellStyle name="Normal 2 5 2 3 2 4 2 2" xfId="34733" xr:uid="{00000000-0005-0000-0000-0000714C0000}"/>
    <cellStyle name="Normal 2 5 2 3 2 4 3" xfId="25703" xr:uid="{00000000-0005-0000-0000-0000724C0000}"/>
    <cellStyle name="Normal 2 5 2 3 2 5" xfId="10199" xr:uid="{00000000-0005-0000-0000-0000734C0000}"/>
    <cellStyle name="Normal 2 5 2 3 2 5 2" xfId="30251" xr:uid="{00000000-0005-0000-0000-0000744C0000}"/>
    <cellStyle name="Normal 2 5 2 3 2 6" xfId="21221" xr:uid="{00000000-0005-0000-0000-0000754C0000}"/>
    <cellStyle name="Normal 2 5 2 3 3" xfId="1916" xr:uid="{00000000-0005-0000-0000-0000764C0000}"/>
    <cellStyle name="Normal 2 5 2 3 3 2" xfId="6398" xr:uid="{00000000-0005-0000-0000-0000774C0000}"/>
    <cellStyle name="Normal 2 5 2 3 3 2 2" xfId="15428" xr:uid="{00000000-0005-0000-0000-0000784C0000}"/>
    <cellStyle name="Normal 2 5 2 3 3 2 2 2" xfId="35480" xr:uid="{00000000-0005-0000-0000-0000794C0000}"/>
    <cellStyle name="Normal 2 5 2 3 3 2 3" xfId="26450" xr:uid="{00000000-0005-0000-0000-00007A4C0000}"/>
    <cellStyle name="Normal 2 5 2 3 3 3" xfId="10946" xr:uid="{00000000-0005-0000-0000-00007B4C0000}"/>
    <cellStyle name="Normal 2 5 2 3 3 3 2" xfId="30998" xr:uid="{00000000-0005-0000-0000-00007C4C0000}"/>
    <cellStyle name="Normal 2 5 2 3 3 4" xfId="21968" xr:uid="{00000000-0005-0000-0000-00007D4C0000}"/>
    <cellStyle name="Normal 2 5 2 3 4" xfId="3410" xr:uid="{00000000-0005-0000-0000-00007E4C0000}"/>
    <cellStyle name="Normal 2 5 2 3 4 2" xfId="7892" xr:uid="{00000000-0005-0000-0000-00007F4C0000}"/>
    <cellStyle name="Normal 2 5 2 3 4 2 2" xfId="16922" xr:uid="{00000000-0005-0000-0000-0000804C0000}"/>
    <cellStyle name="Normal 2 5 2 3 4 2 2 2" xfId="36974" xr:uid="{00000000-0005-0000-0000-0000814C0000}"/>
    <cellStyle name="Normal 2 5 2 3 4 2 3" xfId="27944" xr:uid="{00000000-0005-0000-0000-0000824C0000}"/>
    <cellStyle name="Normal 2 5 2 3 4 3" xfId="12440" xr:uid="{00000000-0005-0000-0000-0000834C0000}"/>
    <cellStyle name="Normal 2 5 2 3 4 3 2" xfId="32492" xr:uid="{00000000-0005-0000-0000-0000844C0000}"/>
    <cellStyle name="Normal 2 5 2 3 4 4" xfId="23462" xr:uid="{00000000-0005-0000-0000-0000854C0000}"/>
    <cellStyle name="Normal 2 5 2 3 5" xfId="4904" xr:uid="{00000000-0005-0000-0000-0000864C0000}"/>
    <cellStyle name="Normal 2 5 2 3 5 2" xfId="13934" xr:uid="{00000000-0005-0000-0000-0000874C0000}"/>
    <cellStyle name="Normal 2 5 2 3 5 2 2" xfId="33986" xr:uid="{00000000-0005-0000-0000-0000884C0000}"/>
    <cellStyle name="Normal 2 5 2 3 5 3" xfId="24956" xr:uid="{00000000-0005-0000-0000-0000894C0000}"/>
    <cellStyle name="Normal 2 5 2 3 6" xfId="9452" xr:uid="{00000000-0005-0000-0000-00008A4C0000}"/>
    <cellStyle name="Normal 2 5 2 3 6 2" xfId="29504" xr:uid="{00000000-0005-0000-0000-00008B4C0000}"/>
    <cellStyle name="Normal 2 5 2 3 7" xfId="20474" xr:uid="{00000000-0005-0000-0000-00008C4C0000}"/>
    <cellStyle name="Normal 2 5 2 4" xfId="608" xr:uid="{00000000-0005-0000-0000-00008D4C0000}"/>
    <cellStyle name="Normal 2 5 2 4 2" xfId="1355" xr:uid="{00000000-0005-0000-0000-00008E4C0000}"/>
    <cellStyle name="Normal 2 5 2 4 2 2" xfId="2849" xr:uid="{00000000-0005-0000-0000-00008F4C0000}"/>
    <cellStyle name="Normal 2 5 2 4 2 2 2" xfId="7331" xr:uid="{00000000-0005-0000-0000-0000904C0000}"/>
    <cellStyle name="Normal 2 5 2 4 2 2 2 2" xfId="16361" xr:uid="{00000000-0005-0000-0000-0000914C0000}"/>
    <cellStyle name="Normal 2 5 2 4 2 2 2 2 2" xfId="36413" xr:uid="{00000000-0005-0000-0000-0000924C0000}"/>
    <cellStyle name="Normal 2 5 2 4 2 2 2 3" xfId="27383" xr:uid="{00000000-0005-0000-0000-0000934C0000}"/>
    <cellStyle name="Normal 2 5 2 4 2 2 3" xfId="11879" xr:uid="{00000000-0005-0000-0000-0000944C0000}"/>
    <cellStyle name="Normal 2 5 2 4 2 2 3 2" xfId="31931" xr:uid="{00000000-0005-0000-0000-0000954C0000}"/>
    <cellStyle name="Normal 2 5 2 4 2 2 4" xfId="22901" xr:uid="{00000000-0005-0000-0000-0000964C0000}"/>
    <cellStyle name="Normal 2 5 2 4 2 3" xfId="4343" xr:uid="{00000000-0005-0000-0000-0000974C0000}"/>
    <cellStyle name="Normal 2 5 2 4 2 3 2" xfId="8825" xr:uid="{00000000-0005-0000-0000-0000984C0000}"/>
    <cellStyle name="Normal 2 5 2 4 2 3 2 2" xfId="17855" xr:uid="{00000000-0005-0000-0000-0000994C0000}"/>
    <cellStyle name="Normal 2 5 2 4 2 3 2 2 2" xfId="37907" xr:uid="{00000000-0005-0000-0000-00009A4C0000}"/>
    <cellStyle name="Normal 2 5 2 4 2 3 2 3" xfId="28877" xr:uid="{00000000-0005-0000-0000-00009B4C0000}"/>
    <cellStyle name="Normal 2 5 2 4 2 3 3" xfId="13373" xr:uid="{00000000-0005-0000-0000-00009C4C0000}"/>
    <cellStyle name="Normal 2 5 2 4 2 3 3 2" xfId="33425" xr:uid="{00000000-0005-0000-0000-00009D4C0000}"/>
    <cellStyle name="Normal 2 5 2 4 2 3 4" xfId="24395" xr:uid="{00000000-0005-0000-0000-00009E4C0000}"/>
    <cellStyle name="Normal 2 5 2 4 2 4" xfId="5837" xr:uid="{00000000-0005-0000-0000-00009F4C0000}"/>
    <cellStyle name="Normal 2 5 2 4 2 4 2" xfId="14867" xr:uid="{00000000-0005-0000-0000-0000A04C0000}"/>
    <cellStyle name="Normal 2 5 2 4 2 4 2 2" xfId="34919" xr:uid="{00000000-0005-0000-0000-0000A14C0000}"/>
    <cellStyle name="Normal 2 5 2 4 2 4 3" xfId="25889" xr:uid="{00000000-0005-0000-0000-0000A24C0000}"/>
    <cellStyle name="Normal 2 5 2 4 2 5" xfId="10385" xr:uid="{00000000-0005-0000-0000-0000A34C0000}"/>
    <cellStyle name="Normal 2 5 2 4 2 5 2" xfId="30437" xr:uid="{00000000-0005-0000-0000-0000A44C0000}"/>
    <cellStyle name="Normal 2 5 2 4 2 6" xfId="21407" xr:uid="{00000000-0005-0000-0000-0000A54C0000}"/>
    <cellStyle name="Normal 2 5 2 4 3" xfId="2102" xr:uid="{00000000-0005-0000-0000-0000A64C0000}"/>
    <cellStyle name="Normal 2 5 2 4 3 2" xfId="6584" xr:uid="{00000000-0005-0000-0000-0000A74C0000}"/>
    <cellStyle name="Normal 2 5 2 4 3 2 2" xfId="15614" xr:uid="{00000000-0005-0000-0000-0000A84C0000}"/>
    <cellStyle name="Normal 2 5 2 4 3 2 2 2" xfId="35666" xr:uid="{00000000-0005-0000-0000-0000A94C0000}"/>
    <cellStyle name="Normal 2 5 2 4 3 2 3" xfId="26636" xr:uid="{00000000-0005-0000-0000-0000AA4C0000}"/>
    <cellStyle name="Normal 2 5 2 4 3 3" xfId="11132" xr:uid="{00000000-0005-0000-0000-0000AB4C0000}"/>
    <cellStyle name="Normal 2 5 2 4 3 3 2" xfId="31184" xr:uid="{00000000-0005-0000-0000-0000AC4C0000}"/>
    <cellStyle name="Normal 2 5 2 4 3 4" xfId="22154" xr:uid="{00000000-0005-0000-0000-0000AD4C0000}"/>
    <cellStyle name="Normal 2 5 2 4 4" xfId="3596" xr:uid="{00000000-0005-0000-0000-0000AE4C0000}"/>
    <cellStyle name="Normal 2 5 2 4 4 2" xfId="8078" xr:uid="{00000000-0005-0000-0000-0000AF4C0000}"/>
    <cellStyle name="Normal 2 5 2 4 4 2 2" xfId="17108" xr:uid="{00000000-0005-0000-0000-0000B04C0000}"/>
    <cellStyle name="Normal 2 5 2 4 4 2 2 2" xfId="37160" xr:uid="{00000000-0005-0000-0000-0000B14C0000}"/>
    <cellStyle name="Normal 2 5 2 4 4 2 3" xfId="28130" xr:uid="{00000000-0005-0000-0000-0000B24C0000}"/>
    <cellStyle name="Normal 2 5 2 4 4 3" xfId="12626" xr:uid="{00000000-0005-0000-0000-0000B34C0000}"/>
    <cellStyle name="Normal 2 5 2 4 4 3 2" xfId="32678" xr:uid="{00000000-0005-0000-0000-0000B44C0000}"/>
    <cellStyle name="Normal 2 5 2 4 4 4" xfId="23648" xr:uid="{00000000-0005-0000-0000-0000B54C0000}"/>
    <cellStyle name="Normal 2 5 2 4 5" xfId="5090" xr:uid="{00000000-0005-0000-0000-0000B64C0000}"/>
    <cellStyle name="Normal 2 5 2 4 5 2" xfId="14120" xr:uid="{00000000-0005-0000-0000-0000B74C0000}"/>
    <cellStyle name="Normal 2 5 2 4 5 2 2" xfId="34172" xr:uid="{00000000-0005-0000-0000-0000B84C0000}"/>
    <cellStyle name="Normal 2 5 2 4 5 3" xfId="25142" xr:uid="{00000000-0005-0000-0000-0000B94C0000}"/>
    <cellStyle name="Normal 2 5 2 4 6" xfId="9638" xr:uid="{00000000-0005-0000-0000-0000BA4C0000}"/>
    <cellStyle name="Normal 2 5 2 4 6 2" xfId="29690" xr:uid="{00000000-0005-0000-0000-0000BB4C0000}"/>
    <cellStyle name="Normal 2 5 2 4 7" xfId="20660" xr:uid="{00000000-0005-0000-0000-0000BC4C0000}"/>
    <cellStyle name="Normal 2 5 2 5" xfId="795" xr:uid="{00000000-0005-0000-0000-0000BD4C0000}"/>
    <cellStyle name="Normal 2 5 2 5 2" xfId="2289" xr:uid="{00000000-0005-0000-0000-0000BE4C0000}"/>
    <cellStyle name="Normal 2 5 2 5 2 2" xfId="6771" xr:uid="{00000000-0005-0000-0000-0000BF4C0000}"/>
    <cellStyle name="Normal 2 5 2 5 2 2 2" xfId="15801" xr:uid="{00000000-0005-0000-0000-0000C04C0000}"/>
    <cellStyle name="Normal 2 5 2 5 2 2 2 2" xfId="35853" xr:uid="{00000000-0005-0000-0000-0000C14C0000}"/>
    <cellStyle name="Normal 2 5 2 5 2 2 3" xfId="26823" xr:uid="{00000000-0005-0000-0000-0000C24C0000}"/>
    <cellStyle name="Normal 2 5 2 5 2 3" xfId="11319" xr:uid="{00000000-0005-0000-0000-0000C34C0000}"/>
    <cellStyle name="Normal 2 5 2 5 2 3 2" xfId="31371" xr:uid="{00000000-0005-0000-0000-0000C44C0000}"/>
    <cellStyle name="Normal 2 5 2 5 2 4" xfId="22341" xr:uid="{00000000-0005-0000-0000-0000C54C0000}"/>
    <cellStyle name="Normal 2 5 2 5 3" xfId="3783" xr:uid="{00000000-0005-0000-0000-0000C64C0000}"/>
    <cellStyle name="Normal 2 5 2 5 3 2" xfId="8265" xr:uid="{00000000-0005-0000-0000-0000C74C0000}"/>
    <cellStyle name="Normal 2 5 2 5 3 2 2" xfId="17295" xr:uid="{00000000-0005-0000-0000-0000C84C0000}"/>
    <cellStyle name="Normal 2 5 2 5 3 2 2 2" xfId="37347" xr:uid="{00000000-0005-0000-0000-0000C94C0000}"/>
    <cellStyle name="Normal 2 5 2 5 3 2 3" xfId="28317" xr:uid="{00000000-0005-0000-0000-0000CA4C0000}"/>
    <cellStyle name="Normal 2 5 2 5 3 3" xfId="12813" xr:uid="{00000000-0005-0000-0000-0000CB4C0000}"/>
    <cellStyle name="Normal 2 5 2 5 3 3 2" xfId="32865" xr:uid="{00000000-0005-0000-0000-0000CC4C0000}"/>
    <cellStyle name="Normal 2 5 2 5 3 4" xfId="23835" xr:uid="{00000000-0005-0000-0000-0000CD4C0000}"/>
    <cellStyle name="Normal 2 5 2 5 4" xfId="5277" xr:uid="{00000000-0005-0000-0000-0000CE4C0000}"/>
    <cellStyle name="Normal 2 5 2 5 4 2" xfId="14307" xr:uid="{00000000-0005-0000-0000-0000CF4C0000}"/>
    <cellStyle name="Normal 2 5 2 5 4 2 2" xfId="34359" xr:uid="{00000000-0005-0000-0000-0000D04C0000}"/>
    <cellStyle name="Normal 2 5 2 5 4 3" xfId="25329" xr:uid="{00000000-0005-0000-0000-0000D14C0000}"/>
    <cellStyle name="Normal 2 5 2 5 5" xfId="9825" xr:uid="{00000000-0005-0000-0000-0000D24C0000}"/>
    <cellStyle name="Normal 2 5 2 5 5 2" xfId="29877" xr:uid="{00000000-0005-0000-0000-0000D34C0000}"/>
    <cellStyle name="Normal 2 5 2 5 6" xfId="20847" xr:uid="{00000000-0005-0000-0000-0000D44C0000}"/>
    <cellStyle name="Normal 2 5 2 6" xfId="1544" xr:uid="{00000000-0005-0000-0000-0000D54C0000}"/>
    <cellStyle name="Normal 2 5 2 6 2" xfId="6026" xr:uid="{00000000-0005-0000-0000-0000D64C0000}"/>
    <cellStyle name="Normal 2 5 2 6 2 2" xfId="15056" xr:uid="{00000000-0005-0000-0000-0000D74C0000}"/>
    <cellStyle name="Normal 2 5 2 6 2 2 2" xfId="35108" xr:uid="{00000000-0005-0000-0000-0000D84C0000}"/>
    <cellStyle name="Normal 2 5 2 6 2 3" xfId="26078" xr:uid="{00000000-0005-0000-0000-0000D94C0000}"/>
    <cellStyle name="Normal 2 5 2 6 3" xfId="10574" xr:uid="{00000000-0005-0000-0000-0000DA4C0000}"/>
    <cellStyle name="Normal 2 5 2 6 3 2" xfId="30626" xr:uid="{00000000-0005-0000-0000-0000DB4C0000}"/>
    <cellStyle name="Normal 2 5 2 6 4" xfId="21596" xr:uid="{00000000-0005-0000-0000-0000DC4C0000}"/>
    <cellStyle name="Normal 2 5 2 7" xfId="3038" xr:uid="{00000000-0005-0000-0000-0000DD4C0000}"/>
    <cellStyle name="Normal 2 5 2 7 2" xfId="7520" xr:uid="{00000000-0005-0000-0000-0000DE4C0000}"/>
    <cellStyle name="Normal 2 5 2 7 2 2" xfId="16550" xr:uid="{00000000-0005-0000-0000-0000DF4C0000}"/>
    <cellStyle name="Normal 2 5 2 7 2 2 2" xfId="36602" xr:uid="{00000000-0005-0000-0000-0000E04C0000}"/>
    <cellStyle name="Normal 2 5 2 7 2 3" xfId="27572" xr:uid="{00000000-0005-0000-0000-0000E14C0000}"/>
    <cellStyle name="Normal 2 5 2 7 3" xfId="12068" xr:uid="{00000000-0005-0000-0000-0000E24C0000}"/>
    <cellStyle name="Normal 2 5 2 7 3 2" xfId="32120" xr:uid="{00000000-0005-0000-0000-0000E34C0000}"/>
    <cellStyle name="Normal 2 5 2 7 4" xfId="23090" xr:uid="{00000000-0005-0000-0000-0000E44C0000}"/>
    <cellStyle name="Normal 2 5 2 8" xfId="4532" xr:uid="{00000000-0005-0000-0000-0000E54C0000}"/>
    <cellStyle name="Normal 2 5 2 8 2" xfId="13562" xr:uid="{00000000-0005-0000-0000-0000E64C0000}"/>
    <cellStyle name="Normal 2 5 2 8 2 2" xfId="33614" xr:uid="{00000000-0005-0000-0000-0000E74C0000}"/>
    <cellStyle name="Normal 2 5 2 8 3" xfId="24584" xr:uid="{00000000-0005-0000-0000-0000E84C0000}"/>
    <cellStyle name="Normal 2 5 2 9" xfId="9080" xr:uid="{00000000-0005-0000-0000-0000E94C0000}"/>
    <cellStyle name="Normal 2 5 2 9 2" xfId="29132" xr:uid="{00000000-0005-0000-0000-0000EA4C0000}"/>
    <cellStyle name="Normal 2 5 3" xfId="73" xr:uid="{00000000-0005-0000-0000-0000EB4C0000}"/>
    <cellStyle name="Normal 2 5 3 10" xfId="20125" xr:uid="{00000000-0005-0000-0000-0000EC4C0000}"/>
    <cellStyle name="Normal 2 5 3 2" xfId="259" xr:uid="{00000000-0005-0000-0000-0000ED4C0000}"/>
    <cellStyle name="Normal 2 5 3 2 2" xfId="1004" xr:uid="{00000000-0005-0000-0000-0000EE4C0000}"/>
    <cellStyle name="Normal 2 5 3 2 2 2" xfId="2498" xr:uid="{00000000-0005-0000-0000-0000EF4C0000}"/>
    <cellStyle name="Normal 2 5 3 2 2 2 2" xfId="6980" xr:uid="{00000000-0005-0000-0000-0000F04C0000}"/>
    <cellStyle name="Normal 2 5 3 2 2 2 2 2" xfId="16010" xr:uid="{00000000-0005-0000-0000-0000F14C0000}"/>
    <cellStyle name="Normal 2 5 3 2 2 2 2 2 2" xfId="36062" xr:uid="{00000000-0005-0000-0000-0000F24C0000}"/>
    <cellStyle name="Normal 2 5 3 2 2 2 2 3" xfId="27032" xr:uid="{00000000-0005-0000-0000-0000F34C0000}"/>
    <cellStyle name="Normal 2 5 3 2 2 2 3" xfId="11528" xr:uid="{00000000-0005-0000-0000-0000F44C0000}"/>
    <cellStyle name="Normal 2 5 3 2 2 2 3 2" xfId="31580" xr:uid="{00000000-0005-0000-0000-0000F54C0000}"/>
    <cellStyle name="Normal 2 5 3 2 2 2 4" xfId="22550" xr:uid="{00000000-0005-0000-0000-0000F64C0000}"/>
    <cellStyle name="Normal 2 5 3 2 2 3" xfId="3992" xr:uid="{00000000-0005-0000-0000-0000F74C0000}"/>
    <cellStyle name="Normal 2 5 3 2 2 3 2" xfId="8474" xr:uid="{00000000-0005-0000-0000-0000F84C0000}"/>
    <cellStyle name="Normal 2 5 3 2 2 3 2 2" xfId="17504" xr:uid="{00000000-0005-0000-0000-0000F94C0000}"/>
    <cellStyle name="Normal 2 5 3 2 2 3 2 2 2" xfId="37556" xr:uid="{00000000-0005-0000-0000-0000FA4C0000}"/>
    <cellStyle name="Normal 2 5 3 2 2 3 2 3" xfId="28526" xr:uid="{00000000-0005-0000-0000-0000FB4C0000}"/>
    <cellStyle name="Normal 2 5 3 2 2 3 3" xfId="13022" xr:uid="{00000000-0005-0000-0000-0000FC4C0000}"/>
    <cellStyle name="Normal 2 5 3 2 2 3 3 2" xfId="33074" xr:uid="{00000000-0005-0000-0000-0000FD4C0000}"/>
    <cellStyle name="Normal 2 5 3 2 2 3 4" xfId="24044" xr:uid="{00000000-0005-0000-0000-0000FE4C0000}"/>
    <cellStyle name="Normal 2 5 3 2 2 4" xfId="5486" xr:uid="{00000000-0005-0000-0000-0000FF4C0000}"/>
    <cellStyle name="Normal 2 5 3 2 2 4 2" xfId="14516" xr:uid="{00000000-0005-0000-0000-0000004D0000}"/>
    <cellStyle name="Normal 2 5 3 2 2 4 2 2" xfId="34568" xr:uid="{00000000-0005-0000-0000-0000014D0000}"/>
    <cellStyle name="Normal 2 5 3 2 2 4 3" xfId="25538" xr:uid="{00000000-0005-0000-0000-0000024D0000}"/>
    <cellStyle name="Normal 2 5 3 2 2 5" xfId="10034" xr:uid="{00000000-0005-0000-0000-0000034D0000}"/>
    <cellStyle name="Normal 2 5 3 2 2 5 2" xfId="30086" xr:uid="{00000000-0005-0000-0000-0000044D0000}"/>
    <cellStyle name="Normal 2 5 3 2 2 6" xfId="21056" xr:uid="{00000000-0005-0000-0000-0000054D0000}"/>
    <cellStyle name="Normal 2 5 3 2 3" xfId="1753" xr:uid="{00000000-0005-0000-0000-0000064D0000}"/>
    <cellStyle name="Normal 2 5 3 2 3 2" xfId="6235" xr:uid="{00000000-0005-0000-0000-0000074D0000}"/>
    <cellStyle name="Normal 2 5 3 2 3 2 2" xfId="15265" xr:uid="{00000000-0005-0000-0000-0000084D0000}"/>
    <cellStyle name="Normal 2 5 3 2 3 2 2 2" xfId="35317" xr:uid="{00000000-0005-0000-0000-0000094D0000}"/>
    <cellStyle name="Normal 2 5 3 2 3 2 3" xfId="26287" xr:uid="{00000000-0005-0000-0000-00000A4D0000}"/>
    <cellStyle name="Normal 2 5 3 2 3 3" xfId="10783" xr:uid="{00000000-0005-0000-0000-00000B4D0000}"/>
    <cellStyle name="Normal 2 5 3 2 3 3 2" xfId="30835" xr:uid="{00000000-0005-0000-0000-00000C4D0000}"/>
    <cellStyle name="Normal 2 5 3 2 3 4" xfId="21805" xr:uid="{00000000-0005-0000-0000-00000D4D0000}"/>
    <cellStyle name="Normal 2 5 3 2 4" xfId="3247" xr:uid="{00000000-0005-0000-0000-00000E4D0000}"/>
    <cellStyle name="Normal 2 5 3 2 4 2" xfId="7729" xr:uid="{00000000-0005-0000-0000-00000F4D0000}"/>
    <cellStyle name="Normal 2 5 3 2 4 2 2" xfId="16759" xr:uid="{00000000-0005-0000-0000-0000104D0000}"/>
    <cellStyle name="Normal 2 5 3 2 4 2 2 2" xfId="36811" xr:uid="{00000000-0005-0000-0000-0000114D0000}"/>
    <cellStyle name="Normal 2 5 3 2 4 2 3" xfId="27781" xr:uid="{00000000-0005-0000-0000-0000124D0000}"/>
    <cellStyle name="Normal 2 5 3 2 4 3" xfId="12277" xr:uid="{00000000-0005-0000-0000-0000134D0000}"/>
    <cellStyle name="Normal 2 5 3 2 4 3 2" xfId="32329" xr:uid="{00000000-0005-0000-0000-0000144D0000}"/>
    <cellStyle name="Normal 2 5 3 2 4 4" xfId="23299" xr:uid="{00000000-0005-0000-0000-0000154D0000}"/>
    <cellStyle name="Normal 2 5 3 2 5" xfId="4741" xr:uid="{00000000-0005-0000-0000-0000164D0000}"/>
    <cellStyle name="Normal 2 5 3 2 5 2" xfId="13771" xr:uid="{00000000-0005-0000-0000-0000174D0000}"/>
    <cellStyle name="Normal 2 5 3 2 5 2 2" xfId="33823" xr:uid="{00000000-0005-0000-0000-0000184D0000}"/>
    <cellStyle name="Normal 2 5 3 2 5 3" xfId="24793" xr:uid="{00000000-0005-0000-0000-0000194D0000}"/>
    <cellStyle name="Normal 2 5 3 2 6" xfId="9289" xr:uid="{00000000-0005-0000-0000-00001A4D0000}"/>
    <cellStyle name="Normal 2 5 3 2 6 2" xfId="29341" xr:uid="{00000000-0005-0000-0000-00001B4D0000}"/>
    <cellStyle name="Normal 2 5 3 2 7" xfId="20311" xr:uid="{00000000-0005-0000-0000-00001C4D0000}"/>
    <cellStyle name="Normal 2 5 3 3" xfId="445" xr:uid="{00000000-0005-0000-0000-00001D4D0000}"/>
    <cellStyle name="Normal 2 5 3 3 2" xfId="1192" xr:uid="{00000000-0005-0000-0000-00001E4D0000}"/>
    <cellStyle name="Normal 2 5 3 3 2 2" xfId="2686" xr:uid="{00000000-0005-0000-0000-00001F4D0000}"/>
    <cellStyle name="Normal 2 5 3 3 2 2 2" xfId="7168" xr:uid="{00000000-0005-0000-0000-0000204D0000}"/>
    <cellStyle name="Normal 2 5 3 3 2 2 2 2" xfId="16198" xr:uid="{00000000-0005-0000-0000-0000214D0000}"/>
    <cellStyle name="Normal 2 5 3 3 2 2 2 2 2" xfId="36250" xr:uid="{00000000-0005-0000-0000-0000224D0000}"/>
    <cellStyle name="Normal 2 5 3 3 2 2 2 3" xfId="27220" xr:uid="{00000000-0005-0000-0000-0000234D0000}"/>
    <cellStyle name="Normal 2 5 3 3 2 2 3" xfId="11716" xr:uid="{00000000-0005-0000-0000-0000244D0000}"/>
    <cellStyle name="Normal 2 5 3 3 2 2 3 2" xfId="31768" xr:uid="{00000000-0005-0000-0000-0000254D0000}"/>
    <cellStyle name="Normal 2 5 3 3 2 2 4" xfId="22738" xr:uid="{00000000-0005-0000-0000-0000264D0000}"/>
    <cellStyle name="Normal 2 5 3 3 2 3" xfId="4180" xr:uid="{00000000-0005-0000-0000-0000274D0000}"/>
    <cellStyle name="Normal 2 5 3 3 2 3 2" xfId="8662" xr:uid="{00000000-0005-0000-0000-0000284D0000}"/>
    <cellStyle name="Normal 2 5 3 3 2 3 2 2" xfId="17692" xr:uid="{00000000-0005-0000-0000-0000294D0000}"/>
    <cellStyle name="Normal 2 5 3 3 2 3 2 2 2" xfId="37744" xr:uid="{00000000-0005-0000-0000-00002A4D0000}"/>
    <cellStyle name="Normal 2 5 3 3 2 3 2 3" xfId="28714" xr:uid="{00000000-0005-0000-0000-00002B4D0000}"/>
    <cellStyle name="Normal 2 5 3 3 2 3 3" xfId="13210" xr:uid="{00000000-0005-0000-0000-00002C4D0000}"/>
    <cellStyle name="Normal 2 5 3 3 2 3 3 2" xfId="33262" xr:uid="{00000000-0005-0000-0000-00002D4D0000}"/>
    <cellStyle name="Normal 2 5 3 3 2 3 4" xfId="24232" xr:uid="{00000000-0005-0000-0000-00002E4D0000}"/>
    <cellStyle name="Normal 2 5 3 3 2 4" xfId="5674" xr:uid="{00000000-0005-0000-0000-00002F4D0000}"/>
    <cellStyle name="Normal 2 5 3 3 2 4 2" xfId="14704" xr:uid="{00000000-0005-0000-0000-0000304D0000}"/>
    <cellStyle name="Normal 2 5 3 3 2 4 2 2" xfId="34756" xr:uid="{00000000-0005-0000-0000-0000314D0000}"/>
    <cellStyle name="Normal 2 5 3 3 2 4 3" xfId="25726" xr:uid="{00000000-0005-0000-0000-0000324D0000}"/>
    <cellStyle name="Normal 2 5 3 3 2 5" xfId="10222" xr:uid="{00000000-0005-0000-0000-0000334D0000}"/>
    <cellStyle name="Normal 2 5 3 3 2 5 2" xfId="30274" xr:uid="{00000000-0005-0000-0000-0000344D0000}"/>
    <cellStyle name="Normal 2 5 3 3 2 6" xfId="21244" xr:uid="{00000000-0005-0000-0000-0000354D0000}"/>
    <cellStyle name="Normal 2 5 3 3 3" xfId="1939" xr:uid="{00000000-0005-0000-0000-0000364D0000}"/>
    <cellStyle name="Normal 2 5 3 3 3 2" xfId="6421" xr:uid="{00000000-0005-0000-0000-0000374D0000}"/>
    <cellStyle name="Normal 2 5 3 3 3 2 2" xfId="15451" xr:uid="{00000000-0005-0000-0000-0000384D0000}"/>
    <cellStyle name="Normal 2 5 3 3 3 2 2 2" xfId="35503" xr:uid="{00000000-0005-0000-0000-0000394D0000}"/>
    <cellStyle name="Normal 2 5 3 3 3 2 3" xfId="26473" xr:uid="{00000000-0005-0000-0000-00003A4D0000}"/>
    <cellStyle name="Normal 2 5 3 3 3 3" xfId="10969" xr:uid="{00000000-0005-0000-0000-00003B4D0000}"/>
    <cellStyle name="Normal 2 5 3 3 3 3 2" xfId="31021" xr:uid="{00000000-0005-0000-0000-00003C4D0000}"/>
    <cellStyle name="Normal 2 5 3 3 3 4" xfId="21991" xr:uid="{00000000-0005-0000-0000-00003D4D0000}"/>
    <cellStyle name="Normal 2 5 3 3 4" xfId="3433" xr:uid="{00000000-0005-0000-0000-00003E4D0000}"/>
    <cellStyle name="Normal 2 5 3 3 4 2" xfId="7915" xr:uid="{00000000-0005-0000-0000-00003F4D0000}"/>
    <cellStyle name="Normal 2 5 3 3 4 2 2" xfId="16945" xr:uid="{00000000-0005-0000-0000-0000404D0000}"/>
    <cellStyle name="Normal 2 5 3 3 4 2 2 2" xfId="36997" xr:uid="{00000000-0005-0000-0000-0000414D0000}"/>
    <cellStyle name="Normal 2 5 3 3 4 2 3" xfId="27967" xr:uid="{00000000-0005-0000-0000-0000424D0000}"/>
    <cellStyle name="Normal 2 5 3 3 4 3" xfId="12463" xr:uid="{00000000-0005-0000-0000-0000434D0000}"/>
    <cellStyle name="Normal 2 5 3 3 4 3 2" xfId="32515" xr:uid="{00000000-0005-0000-0000-0000444D0000}"/>
    <cellStyle name="Normal 2 5 3 3 4 4" xfId="23485" xr:uid="{00000000-0005-0000-0000-0000454D0000}"/>
    <cellStyle name="Normal 2 5 3 3 5" xfId="4927" xr:uid="{00000000-0005-0000-0000-0000464D0000}"/>
    <cellStyle name="Normal 2 5 3 3 5 2" xfId="13957" xr:uid="{00000000-0005-0000-0000-0000474D0000}"/>
    <cellStyle name="Normal 2 5 3 3 5 2 2" xfId="34009" xr:uid="{00000000-0005-0000-0000-0000484D0000}"/>
    <cellStyle name="Normal 2 5 3 3 5 3" xfId="24979" xr:uid="{00000000-0005-0000-0000-0000494D0000}"/>
    <cellStyle name="Normal 2 5 3 3 6" xfId="9475" xr:uid="{00000000-0005-0000-0000-00004A4D0000}"/>
    <cellStyle name="Normal 2 5 3 3 6 2" xfId="29527" xr:uid="{00000000-0005-0000-0000-00004B4D0000}"/>
    <cellStyle name="Normal 2 5 3 3 7" xfId="20497" xr:uid="{00000000-0005-0000-0000-00004C4D0000}"/>
    <cellStyle name="Normal 2 5 3 4" xfId="631" xr:uid="{00000000-0005-0000-0000-00004D4D0000}"/>
    <cellStyle name="Normal 2 5 3 4 2" xfId="1378" xr:uid="{00000000-0005-0000-0000-00004E4D0000}"/>
    <cellStyle name="Normal 2 5 3 4 2 2" xfId="2872" xr:uid="{00000000-0005-0000-0000-00004F4D0000}"/>
    <cellStyle name="Normal 2 5 3 4 2 2 2" xfId="7354" xr:uid="{00000000-0005-0000-0000-0000504D0000}"/>
    <cellStyle name="Normal 2 5 3 4 2 2 2 2" xfId="16384" xr:uid="{00000000-0005-0000-0000-0000514D0000}"/>
    <cellStyle name="Normal 2 5 3 4 2 2 2 2 2" xfId="36436" xr:uid="{00000000-0005-0000-0000-0000524D0000}"/>
    <cellStyle name="Normal 2 5 3 4 2 2 2 3" xfId="27406" xr:uid="{00000000-0005-0000-0000-0000534D0000}"/>
    <cellStyle name="Normal 2 5 3 4 2 2 3" xfId="11902" xr:uid="{00000000-0005-0000-0000-0000544D0000}"/>
    <cellStyle name="Normal 2 5 3 4 2 2 3 2" xfId="31954" xr:uid="{00000000-0005-0000-0000-0000554D0000}"/>
    <cellStyle name="Normal 2 5 3 4 2 2 4" xfId="22924" xr:uid="{00000000-0005-0000-0000-0000564D0000}"/>
    <cellStyle name="Normal 2 5 3 4 2 3" xfId="4366" xr:uid="{00000000-0005-0000-0000-0000574D0000}"/>
    <cellStyle name="Normal 2 5 3 4 2 3 2" xfId="8848" xr:uid="{00000000-0005-0000-0000-0000584D0000}"/>
    <cellStyle name="Normal 2 5 3 4 2 3 2 2" xfId="17878" xr:uid="{00000000-0005-0000-0000-0000594D0000}"/>
    <cellStyle name="Normal 2 5 3 4 2 3 2 2 2" xfId="37930" xr:uid="{00000000-0005-0000-0000-00005A4D0000}"/>
    <cellStyle name="Normal 2 5 3 4 2 3 2 3" xfId="28900" xr:uid="{00000000-0005-0000-0000-00005B4D0000}"/>
    <cellStyle name="Normal 2 5 3 4 2 3 3" xfId="13396" xr:uid="{00000000-0005-0000-0000-00005C4D0000}"/>
    <cellStyle name="Normal 2 5 3 4 2 3 3 2" xfId="33448" xr:uid="{00000000-0005-0000-0000-00005D4D0000}"/>
    <cellStyle name="Normal 2 5 3 4 2 3 4" xfId="24418" xr:uid="{00000000-0005-0000-0000-00005E4D0000}"/>
    <cellStyle name="Normal 2 5 3 4 2 4" xfId="5860" xr:uid="{00000000-0005-0000-0000-00005F4D0000}"/>
    <cellStyle name="Normal 2 5 3 4 2 4 2" xfId="14890" xr:uid="{00000000-0005-0000-0000-0000604D0000}"/>
    <cellStyle name="Normal 2 5 3 4 2 4 2 2" xfId="34942" xr:uid="{00000000-0005-0000-0000-0000614D0000}"/>
    <cellStyle name="Normal 2 5 3 4 2 4 3" xfId="25912" xr:uid="{00000000-0005-0000-0000-0000624D0000}"/>
    <cellStyle name="Normal 2 5 3 4 2 5" xfId="10408" xr:uid="{00000000-0005-0000-0000-0000634D0000}"/>
    <cellStyle name="Normal 2 5 3 4 2 5 2" xfId="30460" xr:uid="{00000000-0005-0000-0000-0000644D0000}"/>
    <cellStyle name="Normal 2 5 3 4 2 6" xfId="21430" xr:uid="{00000000-0005-0000-0000-0000654D0000}"/>
    <cellStyle name="Normal 2 5 3 4 3" xfId="2125" xr:uid="{00000000-0005-0000-0000-0000664D0000}"/>
    <cellStyle name="Normal 2 5 3 4 3 2" xfId="6607" xr:uid="{00000000-0005-0000-0000-0000674D0000}"/>
    <cellStyle name="Normal 2 5 3 4 3 2 2" xfId="15637" xr:uid="{00000000-0005-0000-0000-0000684D0000}"/>
    <cellStyle name="Normal 2 5 3 4 3 2 2 2" xfId="35689" xr:uid="{00000000-0005-0000-0000-0000694D0000}"/>
    <cellStyle name="Normal 2 5 3 4 3 2 3" xfId="26659" xr:uid="{00000000-0005-0000-0000-00006A4D0000}"/>
    <cellStyle name="Normal 2 5 3 4 3 3" xfId="11155" xr:uid="{00000000-0005-0000-0000-00006B4D0000}"/>
    <cellStyle name="Normal 2 5 3 4 3 3 2" xfId="31207" xr:uid="{00000000-0005-0000-0000-00006C4D0000}"/>
    <cellStyle name="Normal 2 5 3 4 3 4" xfId="22177" xr:uid="{00000000-0005-0000-0000-00006D4D0000}"/>
    <cellStyle name="Normal 2 5 3 4 4" xfId="3619" xr:uid="{00000000-0005-0000-0000-00006E4D0000}"/>
    <cellStyle name="Normal 2 5 3 4 4 2" xfId="8101" xr:uid="{00000000-0005-0000-0000-00006F4D0000}"/>
    <cellStyle name="Normal 2 5 3 4 4 2 2" xfId="17131" xr:uid="{00000000-0005-0000-0000-0000704D0000}"/>
    <cellStyle name="Normal 2 5 3 4 4 2 2 2" xfId="37183" xr:uid="{00000000-0005-0000-0000-0000714D0000}"/>
    <cellStyle name="Normal 2 5 3 4 4 2 3" xfId="28153" xr:uid="{00000000-0005-0000-0000-0000724D0000}"/>
    <cellStyle name="Normal 2 5 3 4 4 3" xfId="12649" xr:uid="{00000000-0005-0000-0000-0000734D0000}"/>
    <cellStyle name="Normal 2 5 3 4 4 3 2" xfId="32701" xr:uid="{00000000-0005-0000-0000-0000744D0000}"/>
    <cellStyle name="Normal 2 5 3 4 4 4" xfId="23671" xr:uid="{00000000-0005-0000-0000-0000754D0000}"/>
    <cellStyle name="Normal 2 5 3 4 5" xfId="5113" xr:uid="{00000000-0005-0000-0000-0000764D0000}"/>
    <cellStyle name="Normal 2 5 3 4 5 2" xfId="14143" xr:uid="{00000000-0005-0000-0000-0000774D0000}"/>
    <cellStyle name="Normal 2 5 3 4 5 2 2" xfId="34195" xr:uid="{00000000-0005-0000-0000-0000784D0000}"/>
    <cellStyle name="Normal 2 5 3 4 5 3" xfId="25165" xr:uid="{00000000-0005-0000-0000-0000794D0000}"/>
    <cellStyle name="Normal 2 5 3 4 6" xfId="9661" xr:uid="{00000000-0005-0000-0000-00007A4D0000}"/>
    <cellStyle name="Normal 2 5 3 4 6 2" xfId="29713" xr:uid="{00000000-0005-0000-0000-00007B4D0000}"/>
    <cellStyle name="Normal 2 5 3 4 7" xfId="20683" xr:uid="{00000000-0005-0000-0000-00007C4D0000}"/>
    <cellStyle name="Normal 2 5 3 5" xfId="818" xr:uid="{00000000-0005-0000-0000-00007D4D0000}"/>
    <cellStyle name="Normal 2 5 3 5 2" xfId="2312" xr:uid="{00000000-0005-0000-0000-00007E4D0000}"/>
    <cellStyle name="Normal 2 5 3 5 2 2" xfId="6794" xr:uid="{00000000-0005-0000-0000-00007F4D0000}"/>
    <cellStyle name="Normal 2 5 3 5 2 2 2" xfId="15824" xr:uid="{00000000-0005-0000-0000-0000804D0000}"/>
    <cellStyle name="Normal 2 5 3 5 2 2 2 2" xfId="35876" xr:uid="{00000000-0005-0000-0000-0000814D0000}"/>
    <cellStyle name="Normal 2 5 3 5 2 2 3" xfId="26846" xr:uid="{00000000-0005-0000-0000-0000824D0000}"/>
    <cellStyle name="Normal 2 5 3 5 2 3" xfId="11342" xr:uid="{00000000-0005-0000-0000-0000834D0000}"/>
    <cellStyle name="Normal 2 5 3 5 2 3 2" xfId="31394" xr:uid="{00000000-0005-0000-0000-0000844D0000}"/>
    <cellStyle name="Normal 2 5 3 5 2 4" xfId="22364" xr:uid="{00000000-0005-0000-0000-0000854D0000}"/>
    <cellStyle name="Normal 2 5 3 5 3" xfId="3806" xr:uid="{00000000-0005-0000-0000-0000864D0000}"/>
    <cellStyle name="Normal 2 5 3 5 3 2" xfId="8288" xr:uid="{00000000-0005-0000-0000-0000874D0000}"/>
    <cellStyle name="Normal 2 5 3 5 3 2 2" xfId="17318" xr:uid="{00000000-0005-0000-0000-0000884D0000}"/>
    <cellStyle name="Normal 2 5 3 5 3 2 2 2" xfId="37370" xr:uid="{00000000-0005-0000-0000-0000894D0000}"/>
    <cellStyle name="Normal 2 5 3 5 3 2 3" xfId="28340" xr:uid="{00000000-0005-0000-0000-00008A4D0000}"/>
    <cellStyle name="Normal 2 5 3 5 3 3" xfId="12836" xr:uid="{00000000-0005-0000-0000-00008B4D0000}"/>
    <cellStyle name="Normal 2 5 3 5 3 3 2" xfId="32888" xr:uid="{00000000-0005-0000-0000-00008C4D0000}"/>
    <cellStyle name="Normal 2 5 3 5 3 4" xfId="23858" xr:uid="{00000000-0005-0000-0000-00008D4D0000}"/>
    <cellStyle name="Normal 2 5 3 5 4" xfId="5300" xr:uid="{00000000-0005-0000-0000-00008E4D0000}"/>
    <cellStyle name="Normal 2 5 3 5 4 2" xfId="14330" xr:uid="{00000000-0005-0000-0000-00008F4D0000}"/>
    <cellStyle name="Normal 2 5 3 5 4 2 2" xfId="34382" xr:uid="{00000000-0005-0000-0000-0000904D0000}"/>
    <cellStyle name="Normal 2 5 3 5 4 3" xfId="25352" xr:uid="{00000000-0005-0000-0000-0000914D0000}"/>
    <cellStyle name="Normal 2 5 3 5 5" xfId="9848" xr:uid="{00000000-0005-0000-0000-0000924D0000}"/>
    <cellStyle name="Normal 2 5 3 5 5 2" xfId="29900" xr:uid="{00000000-0005-0000-0000-0000934D0000}"/>
    <cellStyle name="Normal 2 5 3 5 6" xfId="20870" xr:uid="{00000000-0005-0000-0000-0000944D0000}"/>
    <cellStyle name="Normal 2 5 3 6" xfId="1567" xr:uid="{00000000-0005-0000-0000-0000954D0000}"/>
    <cellStyle name="Normal 2 5 3 6 2" xfId="6049" xr:uid="{00000000-0005-0000-0000-0000964D0000}"/>
    <cellStyle name="Normal 2 5 3 6 2 2" xfId="15079" xr:uid="{00000000-0005-0000-0000-0000974D0000}"/>
    <cellStyle name="Normal 2 5 3 6 2 2 2" xfId="35131" xr:uid="{00000000-0005-0000-0000-0000984D0000}"/>
    <cellStyle name="Normal 2 5 3 6 2 3" xfId="26101" xr:uid="{00000000-0005-0000-0000-0000994D0000}"/>
    <cellStyle name="Normal 2 5 3 6 3" xfId="10597" xr:uid="{00000000-0005-0000-0000-00009A4D0000}"/>
    <cellStyle name="Normal 2 5 3 6 3 2" xfId="30649" xr:uid="{00000000-0005-0000-0000-00009B4D0000}"/>
    <cellStyle name="Normal 2 5 3 6 4" xfId="21619" xr:uid="{00000000-0005-0000-0000-00009C4D0000}"/>
    <cellStyle name="Normal 2 5 3 7" xfId="3061" xr:uid="{00000000-0005-0000-0000-00009D4D0000}"/>
    <cellStyle name="Normal 2 5 3 7 2" xfId="7543" xr:uid="{00000000-0005-0000-0000-00009E4D0000}"/>
    <cellStyle name="Normal 2 5 3 7 2 2" xfId="16573" xr:uid="{00000000-0005-0000-0000-00009F4D0000}"/>
    <cellStyle name="Normal 2 5 3 7 2 2 2" xfId="36625" xr:uid="{00000000-0005-0000-0000-0000A04D0000}"/>
    <cellStyle name="Normal 2 5 3 7 2 3" xfId="27595" xr:uid="{00000000-0005-0000-0000-0000A14D0000}"/>
    <cellStyle name="Normal 2 5 3 7 3" xfId="12091" xr:uid="{00000000-0005-0000-0000-0000A24D0000}"/>
    <cellStyle name="Normal 2 5 3 7 3 2" xfId="32143" xr:uid="{00000000-0005-0000-0000-0000A34D0000}"/>
    <cellStyle name="Normal 2 5 3 7 4" xfId="23113" xr:uid="{00000000-0005-0000-0000-0000A44D0000}"/>
    <cellStyle name="Normal 2 5 3 8" xfId="4555" xr:uid="{00000000-0005-0000-0000-0000A54D0000}"/>
    <cellStyle name="Normal 2 5 3 8 2" xfId="13585" xr:uid="{00000000-0005-0000-0000-0000A64D0000}"/>
    <cellStyle name="Normal 2 5 3 8 2 2" xfId="33637" xr:uid="{00000000-0005-0000-0000-0000A74D0000}"/>
    <cellStyle name="Normal 2 5 3 8 3" xfId="24607" xr:uid="{00000000-0005-0000-0000-0000A84D0000}"/>
    <cellStyle name="Normal 2 5 3 9" xfId="9103" xr:uid="{00000000-0005-0000-0000-0000A94D0000}"/>
    <cellStyle name="Normal 2 5 3 9 2" xfId="29155" xr:uid="{00000000-0005-0000-0000-0000AA4D0000}"/>
    <cellStyle name="Normal 2 5 4" xfId="97" xr:uid="{00000000-0005-0000-0000-0000AB4D0000}"/>
    <cellStyle name="Normal 2 5 4 10" xfId="20149" xr:uid="{00000000-0005-0000-0000-0000AC4D0000}"/>
    <cellStyle name="Normal 2 5 4 2" xfId="283" xr:uid="{00000000-0005-0000-0000-0000AD4D0000}"/>
    <cellStyle name="Normal 2 5 4 2 2" xfId="1027" xr:uid="{00000000-0005-0000-0000-0000AE4D0000}"/>
    <cellStyle name="Normal 2 5 4 2 2 2" xfId="2521" xr:uid="{00000000-0005-0000-0000-0000AF4D0000}"/>
    <cellStyle name="Normal 2 5 4 2 2 2 2" xfId="7003" xr:uid="{00000000-0005-0000-0000-0000B04D0000}"/>
    <cellStyle name="Normal 2 5 4 2 2 2 2 2" xfId="16033" xr:uid="{00000000-0005-0000-0000-0000B14D0000}"/>
    <cellStyle name="Normal 2 5 4 2 2 2 2 2 2" xfId="36085" xr:uid="{00000000-0005-0000-0000-0000B24D0000}"/>
    <cellStyle name="Normal 2 5 4 2 2 2 2 3" xfId="27055" xr:uid="{00000000-0005-0000-0000-0000B34D0000}"/>
    <cellStyle name="Normal 2 5 4 2 2 2 3" xfId="11551" xr:uid="{00000000-0005-0000-0000-0000B44D0000}"/>
    <cellStyle name="Normal 2 5 4 2 2 2 3 2" xfId="31603" xr:uid="{00000000-0005-0000-0000-0000B54D0000}"/>
    <cellStyle name="Normal 2 5 4 2 2 2 4" xfId="22573" xr:uid="{00000000-0005-0000-0000-0000B64D0000}"/>
    <cellStyle name="Normal 2 5 4 2 2 3" xfId="4015" xr:uid="{00000000-0005-0000-0000-0000B74D0000}"/>
    <cellStyle name="Normal 2 5 4 2 2 3 2" xfId="8497" xr:uid="{00000000-0005-0000-0000-0000B84D0000}"/>
    <cellStyle name="Normal 2 5 4 2 2 3 2 2" xfId="17527" xr:uid="{00000000-0005-0000-0000-0000B94D0000}"/>
    <cellStyle name="Normal 2 5 4 2 2 3 2 2 2" xfId="37579" xr:uid="{00000000-0005-0000-0000-0000BA4D0000}"/>
    <cellStyle name="Normal 2 5 4 2 2 3 2 3" xfId="28549" xr:uid="{00000000-0005-0000-0000-0000BB4D0000}"/>
    <cellStyle name="Normal 2 5 4 2 2 3 3" xfId="13045" xr:uid="{00000000-0005-0000-0000-0000BC4D0000}"/>
    <cellStyle name="Normal 2 5 4 2 2 3 3 2" xfId="33097" xr:uid="{00000000-0005-0000-0000-0000BD4D0000}"/>
    <cellStyle name="Normal 2 5 4 2 2 3 4" xfId="24067" xr:uid="{00000000-0005-0000-0000-0000BE4D0000}"/>
    <cellStyle name="Normal 2 5 4 2 2 4" xfId="5509" xr:uid="{00000000-0005-0000-0000-0000BF4D0000}"/>
    <cellStyle name="Normal 2 5 4 2 2 4 2" xfId="14539" xr:uid="{00000000-0005-0000-0000-0000C04D0000}"/>
    <cellStyle name="Normal 2 5 4 2 2 4 2 2" xfId="34591" xr:uid="{00000000-0005-0000-0000-0000C14D0000}"/>
    <cellStyle name="Normal 2 5 4 2 2 4 3" xfId="25561" xr:uid="{00000000-0005-0000-0000-0000C24D0000}"/>
    <cellStyle name="Normal 2 5 4 2 2 5" xfId="10057" xr:uid="{00000000-0005-0000-0000-0000C34D0000}"/>
    <cellStyle name="Normal 2 5 4 2 2 5 2" xfId="30109" xr:uid="{00000000-0005-0000-0000-0000C44D0000}"/>
    <cellStyle name="Normal 2 5 4 2 2 6" xfId="21079" xr:uid="{00000000-0005-0000-0000-0000C54D0000}"/>
    <cellStyle name="Normal 2 5 4 2 3" xfId="1777" xr:uid="{00000000-0005-0000-0000-0000C64D0000}"/>
    <cellStyle name="Normal 2 5 4 2 3 2" xfId="6259" xr:uid="{00000000-0005-0000-0000-0000C74D0000}"/>
    <cellStyle name="Normal 2 5 4 2 3 2 2" xfId="15289" xr:uid="{00000000-0005-0000-0000-0000C84D0000}"/>
    <cellStyle name="Normal 2 5 4 2 3 2 2 2" xfId="35341" xr:uid="{00000000-0005-0000-0000-0000C94D0000}"/>
    <cellStyle name="Normal 2 5 4 2 3 2 3" xfId="26311" xr:uid="{00000000-0005-0000-0000-0000CA4D0000}"/>
    <cellStyle name="Normal 2 5 4 2 3 3" xfId="10807" xr:uid="{00000000-0005-0000-0000-0000CB4D0000}"/>
    <cellStyle name="Normal 2 5 4 2 3 3 2" xfId="30859" xr:uid="{00000000-0005-0000-0000-0000CC4D0000}"/>
    <cellStyle name="Normal 2 5 4 2 3 4" xfId="21829" xr:uid="{00000000-0005-0000-0000-0000CD4D0000}"/>
    <cellStyle name="Normal 2 5 4 2 4" xfId="3271" xr:uid="{00000000-0005-0000-0000-0000CE4D0000}"/>
    <cellStyle name="Normal 2 5 4 2 4 2" xfId="7753" xr:uid="{00000000-0005-0000-0000-0000CF4D0000}"/>
    <cellStyle name="Normal 2 5 4 2 4 2 2" xfId="16783" xr:uid="{00000000-0005-0000-0000-0000D04D0000}"/>
    <cellStyle name="Normal 2 5 4 2 4 2 2 2" xfId="36835" xr:uid="{00000000-0005-0000-0000-0000D14D0000}"/>
    <cellStyle name="Normal 2 5 4 2 4 2 3" xfId="27805" xr:uid="{00000000-0005-0000-0000-0000D24D0000}"/>
    <cellStyle name="Normal 2 5 4 2 4 3" xfId="12301" xr:uid="{00000000-0005-0000-0000-0000D34D0000}"/>
    <cellStyle name="Normal 2 5 4 2 4 3 2" xfId="32353" xr:uid="{00000000-0005-0000-0000-0000D44D0000}"/>
    <cellStyle name="Normal 2 5 4 2 4 4" xfId="23323" xr:uid="{00000000-0005-0000-0000-0000D54D0000}"/>
    <cellStyle name="Normal 2 5 4 2 5" xfId="4765" xr:uid="{00000000-0005-0000-0000-0000D64D0000}"/>
    <cellStyle name="Normal 2 5 4 2 5 2" xfId="13795" xr:uid="{00000000-0005-0000-0000-0000D74D0000}"/>
    <cellStyle name="Normal 2 5 4 2 5 2 2" xfId="33847" xr:uid="{00000000-0005-0000-0000-0000D84D0000}"/>
    <cellStyle name="Normal 2 5 4 2 5 3" xfId="24817" xr:uid="{00000000-0005-0000-0000-0000D94D0000}"/>
    <cellStyle name="Normal 2 5 4 2 6" xfId="9313" xr:uid="{00000000-0005-0000-0000-0000DA4D0000}"/>
    <cellStyle name="Normal 2 5 4 2 6 2" xfId="29365" xr:uid="{00000000-0005-0000-0000-0000DB4D0000}"/>
    <cellStyle name="Normal 2 5 4 2 7" xfId="20335" xr:uid="{00000000-0005-0000-0000-0000DC4D0000}"/>
    <cellStyle name="Normal 2 5 4 3" xfId="469" xr:uid="{00000000-0005-0000-0000-0000DD4D0000}"/>
    <cellStyle name="Normal 2 5 4 3 2" xfId="1216" xr:uid="{00000000-0005-0000-0000-0000DE4D0000}"/>
    <cellStyle name="Normal 2 5 4 3 2 2" xfId="2710" xr:uid="{00000000-0005-0000-0000-0000DF4D0000}"/>
    <cellStyle name="Normal 2 5 4 3 2 2 2" xfId="7192" xr:uid="{00000000-0005-0000-0000-0000E04D0000}"/>
    <cellStyle name="Normal 2 5 4 3 2 2 2 2" xfId="16222" xr:uid="{00000000-0005-0000-0000-0000E14D0000}"/>
    <cellStyle name="Normal 2 5 4 3 2 2 2 2 2" xfId="36274" xr:uid="{00000000-0005-0000-0000-0000E24D0000}"/>
    <cellStyle name="Normal 2 5 4 3 2 2 2 3" xfId="27244" xr:uid="{00000000-0005-0000-0000-0000E34D0000}"/>
    <cellStyle name="Normal 2 5 4 3 2 2 3" xfId="11740" xr:uid="{00000000-0005-0000-0000-0000E44D0000}"/>
    <cellStyle name="Normal 2 5 4 3 2 2 3 2" xfId="31792" xr:uid="{00000000-0005-0000-0000-0000E54D0000}"/>
    <cellStyle name="Normal 2 5 4 3 2 2 4" xfId="22762" xr:uid="{00000000-0005-0000-0000-0000E64D0000}"/>
    <cellStyle name="Normal 2 5 4 3 2 3" xfId="4204" xr:uid="{00000000-0005-0000-0000-0000E74D0000}"/>
    <cellStyle name="Normal 2 5 4 3 2 3 2" xfId="8686" xr:uid="{00000000-0005-0000-0000-0000E84D0000}"/>
    <cellStyle name="Normal 2 5 4 3 2 3 2 2" xfId="17716" xr:uid="{00000000-0005-0000-0000-0000E94D0000}"/>
    <cellStyle name="Normal 2 5 4 3 2 3 2 2 2" xfId="37768" xr:uid="{00000000-0005-0000-0000-0000EA4D0000}"/>
    <cellStyle name="Normal 2 5 4 3 2 3 2 3" xfId="28738" xr:uid="{00000000-0005-0000-0000-0000EB4D0000}"/>
    <cellStyle name="Normal 2 5 4 3 2 3 3" xfId="13234" xr:uid="{00000000-0005-0000-0000-0000EC4D0000}"/>
    <cellStyle name="Normal 2 5 4 3 2 3 3 2" xfId="33286" xr:uid="{00000000-0005-0000-0000-0000ED4D0000}"/>
    <cellStyle name="Normal 2 5 4 3 2 3 4" xfId="24256" xr:uid="{00000000-0005-0000-0000-0000EE4D0000}"/>
    <cellStyle name="Normal 2 5 4 3 2 4" xfId="5698" xr:uid="{00000000-0005-0000-0000-0000EF4D0000}"/>
    <cellStyle name="Normal 2 5 4 3 2 4 2" xfId="14728" xr:uid="{00000000-0005-0000-0000-0000F04D0000}"/>
    <cellStyle name="Normal 2 5 4 3 2 4 2 2" xfId="34780" xr:uid="{00000000-0005-0000-0000-0000F14D0000}"/>
    <cellStyle name="Normal 2 5 4 3 2 4 3" xfId="25750" xr:uid="{00000000-0005-0000-0000-0000F24D0000}"/>
    <cellStyle name="Normal 2 5 4 3 2 5" xfId="10246" xr:uid="{00000000-0005-0000-0000-0000F34D0000}"/>
    <cellStyle name="Normal 2 5 4 3 2 5 2" xfId="30298" xr:uid="{00000000-0005-0000-0000-0000F44D0000}"/>
    <cellStyle name="Normal 2 5 4 3 2 6" xfId="21268" xr:uid="{00000000-0005-0000-0000-0000F54D0000}"/>
    <cellStyle name="Normal 2 5 4 3 3" xfId="1963" xr:uid="{00000000-0005-0000-0000-0000F64D0000}"/>
    <cellStyle name="Normal 2 5 4 3 3 2" xfId="6445" xr:uid="{00000000-0005-0000-0000-0000F74D0000}"/>
    <cellStyle name="Normal 2 5 4 3 3 2 2" xfId="15475" xr:uid="{00000000-0005-0000-0000-0000F84D0000}"/>
    <cellStyle name="Normal 2 5 4 3 3 2 2 2" xfId="35527" xr:uid="{00000000-0005-0000-0000-0000F94D0000}"/>
    <cellStyle name="Normal 2 5 4 3 3 2 3" xfId="26497" xr:uid="{00000000-0005-0000-0000-0000FA4D0000}"/>
    <cellStyle name="Normal 2 5 4 3 3 3" xfId="10993" xr:uid="{00000000-0005-0000-0000-0000FB4D0000}"/>
    <cellStyle name="Normal 2 5 4 3 3 3 2" xfId="31045" xr:uid="{00000000-0005-0000-0000-0000FC4D0000}"/>
    <cellStyle name="Normal 2 5 4 3 3 4" xfId="22015" xr:uid="{00000000-0005-0000-0000-0000FD4D0000}"/>
    <cellStyle name="Normal 2 5 4 3 4" xfId="3457" xr:uid="{00000000-0005-0000-0000-0000FE4D0000}"/>
    <cellStyle name="Normal 2 5 4 3 4 2" xfId="7939" xr:uid="{00000000-0005-0000-0000-0000FF4D0000}"/>
    <cellStyle name="Normal 2 5 4 3 4 2 2" xfId="16969" xr:uid="{00000000-0005-0000-0000-0000004E0000}"/>
    <cellStyle name="Normal 2 5 4 3 4 2 2 2" xfId="37021" xr:uid="{00000000-0005-0000-0000-0000014E0000}"/>
    <cellStyle name="Normal 2 5 4 3 4 2 3" xfId="27991" xr:uid="{00000000-0005-0000-0000-0000024E0000}"/>
    <cellStyle name="Normal 2 5 4 3 4 3" xfId="12487" xr:uid="{00000000-0005-0000-0000-0000034E0000}"/>
    <cellStyle name="Normal 2 5 4 3 4 3 2" xfId="32539" xr:uid="{00000000-0005-0000-0000-0000044E0000}"/>
    <cellStyle name="Normal 2 5 4 3 4 4" xfId="23509" xr:uid="{00000000-0005-0000-0000-0000054E0000}"/>
    <cellStyle name="Normal 2 5 4 3 5" xfId="4951" xr:uid="{00000000-0005-0000-0000-0000064E0000}"/>
    <cellStyle name="Normal 2 5 4 3 5 2" xfId="13981" xr:uid="{00000000-0005-0000-0000-0000074E0000}"/>
    <cellStyle name="Normal 2 5 4 3 5 2 2" xfId="34033" xr:uid="{00000000-0005-0000-0000-0000084E0000}"/>
    <cellStyle name="Normal 2 5 4 3 5 3" xfId="25003" xr:uid="{00000000-0005-0000-0000-0000094E0000}"/>
    <cellStyle name="Normal 2 5 4 3 6" xfId="9499" xr:uid="{00000000-0005-0000-0000-00000A4E0000}"/>
    <cellStyle name="Normal 2 5 4 3 6 2" xfId="29551" xr:uid="{00000000-0005-0000-0000-00000B4E0000}"/>
    <cellStyle name="Normal 2 5 4 3 7" xfId="20521" xr:uid="{00000000-0005-0000-0000-00000C4E0000}"/>
    <cellStyle name="Normal 2 5 4 4" xfId="655" xr:uid="{00000000-0005-0000-0000-00000D4E0000}"/>
    <cellStyle name="Normal 2 5 4 4 2" xfId="1402" xr:uid="{00000000-0005-0000-0000-00000E4E0000}"/>
    <cellStyle name="Normal 2 5 4 4 2 2" xfId="2896" xr:uid="{00000000-0005-0000-0000-00000F4E0000}"/>
    <cellStyle name="Normal 2 5 4 4 2 2 2" xfId="7378" xr:uid="{00000000-0005-0000-0000-0000104E0000}"/>
    <cellStyle name="Normal 2 5 4 4 2 2 2 2" xfId="16408" xr:uid="{00000000-0005-0000-0000-0000114E0000}"/>
    <cellStyle name="Normal 2 5 4 4 2 2 2 2 2" xfId="36460" xr:uid="{00000000-0005-0000-0000-0000124E0000}"/>
    <cellStyle name="Normal 2 5 4 4 2 2 2 3" xfId="27430" xr:uid="{00000000-0005-0000-0000-0000134E0000}"/>
    <cellStyle name="Normal 2 5 4 4 2 2 3" xfId="11926" xr:uid="{00000000-0005-0000-0000-0000144E0000}"/>
    <cellStyle name="Normal 2 5 4 4 2 2 3 2" xfId="31978" xr:uid="{00000000-0005-0000-0000-0000154E0000}"/>
    <cellStyle name="Normal 2 5 4 4 2 2 4" xfId="22948" xr:uid="{00000000-0005-0000-0000-0000164E0000}"/>
    <cellStyle name="Normal 2 5 4 4 2 3" xfId="4390" xr:uid="{00000000-0005-0000-0000-0000174E0000}"/>
    <cellStyle name="Normal 2 5 4 4 2 3 2" xfId="8872" xr:uid="{00000000-0005-0000-0000-0000184E0000}"/>
    <cellStyle name="Normal 2 5 4 4 2 3 2 2" xfId="17902" xr:uid="{00000000-0005-0000-0000-0000194E0000}"/>
    <cellStyle name="Normal 2 5 4 4 2 3 2 2 2" xfId="37954" xr:uid="{00000000-0005-0000-0000-00001A4E0000}"/>
    <cellStyle name="Normal 2 5 4 4 2 3 2 3" xfId="28924" xr:uid="{00000000-0005-0000-0000-00001B4E0000}"/>
    <cellStyle name="Normal 2 5 4 4 2 3 3" xfId="13420" xr:uid="{00000000-0005-0000-0000-00001C4E0000}"/>
    <cellStyle name="Normal 2 5 4 4 2 3 3 2" xfId="33472" xr:uid="{00000000-0005-0000-0000-00001D4E0000}"/>
    <cellStyle name="Normal 2 5 4 4 2 3 4" xfId="24442" xr:uid="{00000000-0005-0000-0000-00001E4E0000}"/>
    <cellStyle name="Normal 2 5 4 4 2 4" xfId="5884" xr:uid="{00000000-0005-0000-0000-00001F4E0000}"/>
    <cellStyle name="Normal 2 5 4 4 2 4 2" xfId="14914" xr:uid="{00000000-0005-0000-0000-0000204E0000}"/>
    <cellStyle name="Normal 2 5 4 4 2 4 2 2" xfId="34966" xr:uid="{00000000-0005-0000-0000-0000214E0000}"/>
    <cellStyle name="Normal 2 5 4 4 2 4 3" xfId="25936" xr:uid="{00000000-0005-0000-0000-0000224E0000}"/>
    <cellStyle name="Normal 2 5 4 4 2 5" xfId="10432" xr:uid="{00000000-0005-0000-0000-0000234E0000}"/>
    <cellStyle name="Normal 2 5 4 4 2 5 2" xfId="30484" xr:uid="{00000000-0005-0000-0000-0000244E0000}"/>
    <cellStyle name="Normal 2 5 4 4 2 6" xfId="21454" xr:uid="{00000000-0005-0000-0000-0000254E0000}"/>
    <cellStyle name="Normal 2 5 4 4 3" xfId="2149" xr:uid="{00000000-0005-0000-0000-0000264E0000}"/>
    <cellStyle name="Normal 2 5 4 4 3 2" xfId="6631" xr:uid="{00000000-0005-0000-0000-0000274E0000}"/>
    <cellStyle name="Normal 2 5 4 4 3 2 2" xfId="15661" xr:uid="{00000000-0005-0000-0000-0000284E0000}"/>
    <cellStyle name="Normal 2 5 4 4 3 2 2 2" xfId="35713" xr:uid="{00000000-0005-0000-0000-0000294E0000}"/>
    <cellStyle name="Normal 2 5 4 4 3 2 3" xfId="26683" xr:uid="{00000000-0005-0000-0000-00002A4E0000}"/>
    <cellStyle name="Normal 2 5 4 4 3 3" xfId="11179" xr:uid="{00000000-0005-0000-0000-00002B4E0000}"/>
    <cellStyle name="Normal 2 5 4 4 3 3 2" xfId="31231" xr:uid="{00000000-0005-0000-0000-00002C4E0000}"/>
    <cellStyle name="Normal 2 5 4 4 3 4" xfId="22201" xr:uid="{00000000-0005-0000-0000-00002D4E0000}"/>
    <cellStyle name="Normal 2 5 4 4 4" xfId="3643" xr:uid="{00000000-0005-0000-0000-00002E4E0000}"/>
    <cellStyle name="Normal 2 5 4 4 4 2" xfId="8125" xr:uid="{00000000-0005-0000-0000-00002F4E0000}"/>
    <cellStyle name="Normal 2 5 4 4 4 2 2" xfId="17155" xr:uid="{00000000-0005-0000-0000-0000304E0000}"/>
    <cellStyle name="Normal 2 5 4 4 4 2 2 2" xfId="37207" xr:uid="{00000000-0005-0000-0000-0000314E0000}"/>
    <cellStyle name="Normal 2 5 4 4 4 2 3" xfId="28177" xr:uid="{00000000-0005-0000-0000-0000324E0000}"/>
    <cellStyle name="Normal 2 5 4 4 4 3" xfId="12673" xr:uid="{00000000-0005-0000-0000-0000334E0000}"/>
    <cellStyle name="Normal 2 5 4 4 4 3 2" xfId="32725" xr:uid="{00000000-0005-0000-0000-0000344E0000}"/>
    <cellStyle name="Normal 2 5 4 4 4 4" xfId="23695" xr:uid="{00000000-0005-0000-0000-0000354E0000}"/>
    <cellStyle name="Normal 2 5 4 4 5" xfId="5137" xr:uid="{00000000-0005-0000-0000-0000364E0000}"/>
    <cellStyle name="Normal 2 5 4 4 5 2" xfId="14167" xr:uid="{00000000-0005-0000-0000-0000374E0000}"/>
    <cellStyle name="Normal 2 5 4 4 5 2 2" xfId="34219" xr:uid="{00000000-0005-0000-0000-0000384E0000}"/>
    <cellStyle name="Normal 2 5 4 4 5 3" xfId="25189" xr:uid="{00000000-0005-0000-0000-0000394E0000}"/>
    <cellStyle name="Normal 2 5 4 4 6" xfId="9685" xr:uid="{00000000-0005-0000-0000-00003A4E0000}"/>
    <cellStyle name="Normal 2 5 4 4 6 2" xfId="29737" xr:uid="{00000000-0005-0000-0000-00003B4E0000}"/>
    <cellStyle name="Normal 2 5 4 4 7" xfId="20707" xr:uid="{00000000-0005-0000-0000-00003C4E0000}"/>
    <cellStyle name="Normal 2 5 4 5" xfId="842" xr:uid="{00000000-0005-0000-0000-00003D4E0000}"/>
    <cellStyle name="Normal 2 5 4 5 2" xfId="2336" xr:uid="{00000000-0005-0000-0000-00003E4E0000}"/>
    <cellStyle name="Normal 2 5 4 5 2 2" xfId="6818" xr:uid="{00000000-0005-0000-0000-00003F4E0000}"/>
    <cellStyle name="Normal 2 5 4 5 2 2 2" xfId="15848" xr:uid="{00000000-0005-0000-0000-0000404E0000}"/>
    <cellStyle name="Normal 2 5 4 5 2 2 2 2" xfId="35900" xr:uid="{00000000-0005-0000-0000-0000414E0000}"/>
    <cellStyle name="Normal 2 5 4 5 2 2 3" xfId="26870" xr:uid="{00000000-0005-0000-0000-0000424E0000}"/>
    <cellStyle name="Normal 2 5 4 5 2 3" xfId="11366" xr:uid="{00000000-0005-0000-0000-0000434E0000}"/>
    <cellStyle name="Normal 2 5 4 5 2 3 2" xfId="31418" xr:uid="{00000000-0005-0000-0000-0000444E0000}"/>
    <cellStyle name="Normal 2 5 4 5 2 4" xfId="22388" xr:uid="{00000000-0005-0000-0000-0000454E0000}"/>
    <cellStyle name="Normal 2 5 4 5 3" xfId="3830" xr:uid="{00000000-0005-0000-0000-0000464E0000}"/>
    <cellStyle name="Normal 2 5 4 5 3 2" xfId="8312" xr:uid="{00000000-0005-0000-0000-0000474E0000}"/>
    <cellStyle name="Normal 2 5 4 5 3 2 2" xfId="17342" xr:uid="{00000000-0005-0000-0000-0000484E0000}"/>
    <cellStyle name="Normal 2 5 4 5 3 2 2 2" xfId="37394" xr:uid="{00000000-0005-0000-0000-0000494E0000}"/>
    <cellStyle name="Normal 2 5 4 5 3 2 3" xfId="28364" xr:uid="{00000000-0005-0000-0000-00004A4E0000}"/>
    <cellStyle name="Normal 2 5 4 5 3 3" xfId="12860" xr:uid="{00000000-0005-0000-0000-00004B4E0000}"/>
    <cellStyle name="Normal 2 5 4 5 3 3 2" xfId="32912" xr:uid="{00000000-0005-0000-0000-00004C4E0000}"/>
    <cellStyle name="Normal 2 5 4 5 3 4" xfId="23882" xr:uid="{00000000-0005-0000-0000-00004D4E0000}"/>
    <cellStyle name="Normal 2 5 4 5 4" xfId="5324" xr:uid="{00000000-0005-0000-0000-00004E4E0000}"/>
    <cellStyle name="Normal 2 5 4 5 4 2" xfId="14354" xr:uid="{00000000-0005-0000-0000-00004F4E0000}"/>
    <cellStyle name="Normal 2 5 4 5 4 2 2" xfId="34406" xr:uid="{00000000-0005-0000-0000-0000504E0000}"/>
    <cellStyle name="Normal 2 5 4 5 4 3" xfId="25376" xr:uid="{00000000-0005-0000-0000-0000514E0000}"/>
    <cellStyle name="Normal 2 5 4 5 5" xfId="9872" xr:uid="{00000000-0005-0000-0000-0000524E0000}"/>
    <cellStyle name="Normal 2 5 4 5 5 2" xfId="29924" xr:uid="{00000000-0005-0000-0000-0000534E0000}"/>
    <cellStyle name="Normal 2 5 4 5 6" xfId="20894" xr:uid="{00000000-0005-0000-0000-0000544E0000}"/>
    <cellStyle name="Normal 2 5 4 6" xfId="1591" xr:uid="{00000000-0005-0000-0000-0000554E0000}"/>
    <cellStyle name="Normal 2 5 4 6 2" xfId="6073" xr:uid="{00000000-0005-0000-0000-0000564E0000}"/>
    <cellStyle name="Normal 2 5 4 6 2 2" xfId="15103" xr:uid="{00000000-0005-0000-0000-0000574E0000}"/>
    <cellStyle name="Normal 2 5 4 6 2 2 2" xfId="35155" xr:uid="{00000000-0005-0000-0000-0000584E0000}"/>
    <cellStyle name="Normal 2 5 4 6 2 3" xfId="26125" xr:uid="{00000000-0005-0000-0000-0000594E0000}"/>
    <cellStyle name="Normal 2 5 4 6 3" xfId="10621" xr:uid="{00000000-0005-0000-0000-00005A4E0000}"/>
    <cellStyle name="Normal 2 5 4 6 3 2" xfId="30673" xr:uid="{00000000-0005-0000-0000-00005B4E0000}"/>
    <cellStyle name="Normal 2 5 4 6 4" xfId="21643" xr:uid="{00000000-0005-0000-0000-00005C4E0000}"/>
    <cellStyle name="Normal 2 5 4 7" xfId="3085" xr:uid="{00000000-0005-0000-0000-00005D4E0000}"/>
    <cellStyle name="Normal 2 5 4 7 2" xfId="7567" xr:uid="{00000000-0005-0000-0000-00005E4E0000}"/>
    <cellStyle name="Normal 2 5 4 7 2 2" xfId="16597" xr:uid="{00000000-0005-0000-0000-00005F4E0000}"/>
    <cellStyle name="Normal 2 5 4 7 2 2 2" xfId="36649" xr:uid="{00000000-0005-0000-0000-0000604E0000}"/>
    <cellStyle name="Normal 2 5 4 7 2 3" xfId="27619" xr:uid="{00000000-0005-0000-0000-0000614E0000}"/>
    <cellStyle name="Normal 2 5 4 7 3" xfId="12115" xr:uid="{00000000-0005-0000-0000-0000624E0000}"/>
    <cellStyle name="Normal 2 5 4 7 3 2" xfId="32167" xr:uid="{00000000-0005-0000-0000-0000634E0000}"/>
    <cellStyle name="Normal 2 5 4 7 4" xfId="23137" xr:uid="{00000000-0005-0000-0000-0000644E0000}"/>
    <cellStyle name="Normal 2 5 4 8" xfId="4579" xr:uid="{00000000-0005-0000-0000-0000654E0000}"/>
    <cellStyle name="Normal 2 5 4 8 2" xfId="13609" xr:uid="{00000000-0005-0000-0000-0000664E0000}"/>
    <cellStyle name="Normal 2 5 4 8 2 2" xfId="33661" xr:uid="{00000000-0005-0000-0000-0000674E0000}"/>
    <cellStyle name="Normal 2 5 4 8 3" xfId="24631" xr:uid="{00000000-0005-0000-0000-0000684E0000}"/>
    <cellStyle name="Normal 2 5 4 9" xfId="9127" xr:uid="{00000000-0005-0000-0000-0000694E0000}"/>
    <cellStyle name="Normal 2 5 4 9 2" xfId="29179" xr:uid="{00000000-0005-0000-0000-00006A4E0000}"/>
    <cellStyle name="Normal 2 5 5" xfId="111" xr:uid="{00000000-0005-0000-0000-00006B4E0000}"/>
    <cellStyle name="Normal 2 5 5 10" xfId="20163" xr:uid="{00000000-0005-0000-0000-00006C4E0000}"/>
    <cellStyle name="Normal 2 5 5 2" xfId="297" xr:uid="{00000000-0005-0000-0000-00006D4E0000}"/>
    <cellStyle name="Normal 2 5 5 2 2" xfId="1040" xr:uid="{00000000-0005-0000-0000-00006E4E0000}"/>
    <cellStyle name="Normal 2 5 5 2 2 2" xfId="2534" xr:uid="{00000000-0005-0000-0000-00006F4E0000}"/>
    <cellStyle name="Normal 2 5 5 2 2 2 2" xfId="7016" xr:uid="{00000000-0005-0000-0000-0000704E0000}"/>
    <cellStyle name="Normal 2 5 5 2 2 2 2 2" xfId="16046" xr:uid="{00000000-0005-0000-0000-0000714E0000}"/>
    <cellStyle name="Normal 2 5 5 2 2 2 2 2 2" xfId="36098" xr:uid="{00000000-0005-0000-0000-0000724E0000}"/>
    <cellStyle name="Normal 2 5 5 2 2 2 2 3" xfId="27068" xr:uid="{00000000-0005-0000-0000-0000734E0000}"/>
    <cellStyle name="Normal 2 5 5 2 2 2 3" xfId="11564" xr:uid="{00000000-0005-0000-0000-0000744E0000}"/>
    <cellStyle name="Normal 2 5 5 2 2 2 3 2" xfId="31616" xr:uid="{00000000-0005-0000-0000-0000754E0000}"/>
    <cellStyle name="Normal 2 5 5 2 2 2 4" xfId="22586" xr:uid="{00000000-0005-0000-0000-0000764E0000}"/>
    <cellStyle name="Normal 2 5 5 2 2 3" xfId="4028" xr:uid="{00000000-0005-0000-0000-0000774E0000}"/>
    <cellStyle name="Normal 2 5 5 2 2 3 2" xfId="8510" xr:uid="{00000000-0005-0000-0000-0000784E0000}"/>
    <cellStyle name="Normal 2 5 5 2 2 3 2 2" xfId="17540" xr:uid="{00000000-0005-0000-0000-0000794E0000}"/>
    <cellStyle name="Normal 2 5 5 2 2 3 2 2 2" xfId="37592" xr:uid="{00000000-0005-0000-0000-00007A4E0000}"/>
    <cellStyle name="Normal 2 5 5 2 2 3 2 3" xfId="28562" xr:uid="{00000000-0005-0000-0000-00007B4E0000}"/>
    <cellStyle name="Normal 2 5 5 2 2 3 3" xfId="13058" xr:uid="{00000000-0005-0000-0000-00007C4E0000}"/>
    <cellStyle name="Normal 2 5 5 2 2 3 3 2" xfId="33110" xr:uid="{00000000-0005-0000-0000-00007D4E0000}"/>
    <cellStyle name="Normal 2 5 5 2 2 3 4" xfId="24080" xr:uid="{00000000-0005-0000-0000-00007E4E0000}"/>
    <cellStyle name="Normal 2 5 5 2 2 4" xfId="5522" xr:uid="{00000000-0005-0000-0000-00007F4E0000}"/>
    <cellStyle name="Normal 2 5 5 2 2 4 2" xfId="14552" xr:uid="{00000000-0005-0000-0000-0000804E0000}"/>
    <cellStyle name="Normal 2 5 5 2 2 4 2 2" xfId="34604" xr:uid="{00000000-0005-0000-0000-0000814E0000}"/>
    <cellStyle name="Normal 2 5 5 2 2 4 3" xfId="25574" xr:uid="{00000000-0005-0000-0000-0000824E0000}"/>
    <cellStyle name="Normal 2 5 5 2 2 5" xfId="10070" xr:uid="{00000000-0005-0000-0000-0000834E0000}"/>
    <cellStyle name="Normal 2 5 5 2 2 5 2" xfId="30122" xr:uid="{00000000-0005-0000-0000-0000844E0000}"/>
    <cellStyle name="Normal 2 5 5 2 2 6" xfId="21092" xr:uid="{00000000-0005-0000-0000-0000854E0000}"/>
    <cellStyle name="Normal 2 5 5 2 3" xfId="1791" xr:uid="{00000000-0005-0000-0000-0000864E0000}"/>
    <cellStyle name="Normal 2 5 5 2 3 2" xfId="6273" xr:uid="{00000000-0005-0000-0000-0000874E0000}"/>
    <cellStyle name="Normal 2 5 5 2 3 2 2" xfId="15303" xr:uid="{00000000-0005-0000-0000-0000884E0000}"/>
    <cellStyle name="Normal 2 5 5 2 3 2 2 2" xfId="35355" xr:uid="{00000000-0005-0000-0000-0000894E0000}"/>
    <cellStyle name="Normal 2 5 5 2 3 2 3" xfId="26325" xr:uid="{00000000-0005-0000-0000-00008A4E0000}"/>
    <cellStyle name="Normal 2 5 5 2 3 3" xfId="10821" xr:uid="{00000000-0005-0000-0000-00008B4E0000}"/>
    <cellStyle name="Normal 2 5 5 2 3 3 2" xfId="30873" xr:uid="{00000000-0005-0000-0000-00008C4E0000}"/>
    <cellStyle name="Normal 2 5 5 2 3 4" xfId="21843" xr:uid="{00000000-0005-0000-0000-00008D4E0000}"/>
    <cellStyle name="Normal 2 5 5 2 4" xfId="3285" xr:uid="{00000000-0005-0000-0000-00008E4E0000}"/>
    <cellStyle name="Normal 2 5 5 2 4 2" xfId="7767" xr:uid="{00000000-0005-0000-0000-00008F4E0000}"/>
    <cellStyle name="Normal 2 5 5 2 4 2 2" xfId="16797" xr:uid="{00000000-0005-0000-0000-0000904E0000}"/>
    <cellStyle name="Normal 2 5 5 2 4 2 2 2" xfId="36849" xr:uid="{00000000-0005-0000-0000-0000914E0000}"/>
    <cellStyle name="Normal 2 5 5 2 4 2 3" xfId="27819" xr:uid="{00000000-0005-0000-0000-0000924E0000}"/>
    <cellStyle name="Normal 2 5 5 2 4 3" xfId="12315" xr:uid="{00000000-0005-0000-0000-0000934E0000}"/>
    <cellStyle name="Normal 2 5 5 2 4 3 2" xfId="32367" xr:uid="{00000000-0005-0000-0000-0000944E0000}"/>
    <cellStyle name="Normal 2 5 5 2 4 4" xfId="23337" xr:uid="{00000000-0005-0000-0000-0000954E0000}"/>
    <cellStyle name="Normal 2 5 5 2 5" xfId="4779" xr:uid="{00000000-0005-0000-0000-0000964E0000}"/>
    <cellStyle name="Normal 2 5 5 2 5 2" xfId="13809" xr:uid="{00000000-0005-0000-0000-0000974E0000}"/>
    <cellStyle name="Normal 2 5 5 2 5 2 2" xfId="33861" xr:uid="{00000000-0005-0000-0000-0000984E0000}"/>
    <cellStyle name="Normal 2 5 5 2 5 3" xfId="24831" xr:uid="{00000000-0005-0000-0000-0000994E0000}"/>
    <cellStyle name="Normal 2 5 5 2 6" xfId="9327" xr:uid="{00000000-0005-0000-0000-00009A4E0000}"/>
    <cellStyle name="Normal 2 5 5 2 6 2" xfId="29379" xr:uid="{00000000-0005-0000-0000-00009B4E0000}"/>
    <cellStyle name="Normal 2 5 5 2 7" xfId="20349" xr:uid="{00000000-0005-0000-0000-00009C4E0000}"/>
    <cellStyle name="Normal 2 5 5 3" xfId="483" xr:uid="{00000000-0005-0000-0000-00009D4E0000}"/>
    <cellStyle name="Normal 2 5 5 3 2" xfId="1230" xr:uid="{00000000-0005-0000-0000-00009E4E0000}"/>
    <cellStyle name="Normal 2 5 5 3 2 2" xfId="2724" xr:uid="{00000000-0005-0000-0000-00009F4E0000}"/>
    <cellStyle name="Normal 2 5 5 3 2 2 2" xfId="7206" xr:uid="{00000000-0005-0000-0000-0000A04E0000}"/>
    <cellStyle name="Normal 2 5 5 3 2 2 2 2" xfId="16236" xr:uid="{00000000-0005-0000-0000-0000A14E0000}"/>
    <cellStyle name="Normal 2 5 5 3 2 2 2 2 2" xfId="36288" xr:uid="{00000000-0005-0000-0000-0000A24E0000}"/>
    <cellStyle name="Normal 2 5 5 3 2 2 2 3" xfId="27258" xr:uid="{00000000-0005-0000-0000-0000A34E0000}"/>
    <cellStyle name="Normal 2 5 5 3 2 2 3" xfId="11754" xr:uid="{00000000-0005-0000-0000-0000A44E0000}"/>
    <cellStyle name="Normal 2 5 5 3 2 2 3 2" xfId="31806" xr:uid="{00000000-0005-0000-0000-0000A54E0000}"/>
    <cellStyle name="Normal 2 5 5 3 2 2 4" xfId="22776" xr:uid="{00000000-0005-0000-0000-0000A64E0000}"/>
    <cellStyle name="Normal 2 5 5 3 2 3" xfId="4218" xr:uid="{00000000-0005-0000-0000-0000A74E0000}"/>
    <cellStyle name="Normal 2 5 5 3 2 3 2" xfId="8700" xr:uid="{00000000-0005-0000-0000-0000A84E0000}"/>
    <cellStyle name="Normal 2 5 5 3 2 3 2 2" xfId="17730" xr:uid="{00000000-0005-0000-0000-0000A94E0000}"/>
    <cellStyle name="Normal 2 5 5 3 2 3 2 2 2" xfId="37782" xr:uid="{00000000-0005-0000-0000-0000AA4E0000}"/>
    <cellStyle name="Normal 2 5 5 3 2 3 2 3" xfId="28752" xr:uid="{00000000-0005-0000-0000-0000AB4E0000}"/>
    <cellStyle name="Normal 2 5 5 3 2 3 3" xfId="13248" xr:uid="{00000000-0005-0000-0000-0000AC4E0000}"/>
    <cellStyle name="Normal 2 5 5 3 2 3 3 2" xfId="33300" xr:uid="{00000000-0005-0000-0000-0000AD4E0000}"/>
    <cellStyle name="Normal 2 5 5 3 2 3 4" xfId="24270" xr:uid="{00000000-0005-0000-0000-0000AE4E0000}"/>
    <cellStyle name="Normal 2 5 5 3 2 4" xfId="5712" xr:uid="{00000000-0005-0000-0000-0000AF4E0000}"/>
    <cellStyle name="Normal 2 5 5 3 2 4 2" xfId="14742" xr:uid="{00000000-0005-0000-0000-0000B04E0000}"/>
    <cellStyle name="Normal 2 5 5 3 2 4 2 2" xfId="34794" xr:uid="{00000000-0005-0000-0000-0000B14E0000}"/>
    <cellStyle name="Normal 2 5 5 3 2 4 3" xfId="25764" xr:uid="{00000000-0005-0000-0000-0000B24E0000}"/>
    <cellStyle name="Normal 2 5 5 3 2 5" xfId="10260" xr:uid="{00000000-0005-0000-0000-0000B34E0000}"/>
    <cellStyle name="Normal 2 5 5 3 2 5 2" xfId="30312" xr:uid="{00000000-0005-0000-0000-0000B44E0000}"/>
    <cellStyle name="Normal 2 5 5 3 2 6" xfId="21282" xr:uid="{00000000-0005-0000-0000-0000B54E0000}"/>
    <cellStyle name="Normal 2 5 5 3 3" xfId="1977" xr:uid="{00000000-0005-0000-0000-0000B64E0000}"/>
    <cellStyle name="Normal 2 5 5 3 3 2" xfId="6459" xr:uid="{00000000-0005-0000-0000-0000B74E0000}"/>
    <cellStyle name="Normal 2 5 5 3 3 2 2" xfId="15489" xr:uid="{00000000-0005-0000-0000-0000B84E0000}"/>
    <cellStyle name="Normal 2 5 5 3 3 2 2 2" xfId="35541" xr:uid="{00000000-0005-0000-0000-0000B94E0000}"/>
    <cellStyle name="Normal 2 5 5 3 3 2 3" xfId="26511" xr:uid="{00000000-0005-0000-0000-0000BA4E0000}"/>
    <cellStyle name="Normal 2 5 5 3 3 3" xfId="11007" xr:uid="{00000000-0005-0000-0000-0000BB4E0000}"/>
    <cellStyle name="Normal 2 5 5 3 3 3 2" xfId="31059" xr:uid="{00000000-0005-0000-0000-0000BC4E0000}"/>
    <cellStyle name="Normal 2 5 5 3 3 4" xfId="22029" xr:uid="{00000000-0005-0000-0000-0000BD4E0000}"/>
    <cellStyle name="Normal 2 5 5 3 4" xfId="3471" xr:uid="{00000000-0005-0000-0000-0000BE4E0000}"/>
    <cellStyle name="Normal 2 5 5 3 4 2" xfId="7953" xr:uid="{00000000-0005-0000-0000-0000BF4E0000}"/>
    <cellStyle name="Normal 2 5 5 3 4 2 2" xfId="16983" xr:uid="{00000000-0005-0000-0000-0000C04E0000}"/>
    <cellStyle name="Normal 2 5 5 3 4 2 2 2" xfId="37035" xr:uid="{00000000-0005-0000-0000-0000C14E0000}"/>
    <cellStyle name="Normal 2 5 5 3 4 2 3" xfId="28005" xr:uid="{00000000-0005-0000-0000-0000C24E0000}"/>
    <cellStyle name="Normal 2 5 5 3 4 3" xfId="12501" xr:uid="{00000000-0005-0000-0000-0000C34E0000}"/>
    <cellStyle name="Normal 2 5 5 3 4 3 2" xfId="32553" xr:uid="{00000000-0005-0000-0000-0000C44E0000}"/>
    <cellStyle name="Normal 2 5 5 3 4 4" xfId="23523" xr:uid="{00000000-0005-0000-0000-0000C54E0000}"/>
    <cellStyle name="Normal 2 5 5 3 5" xfId="4965" xr:uid="{00000000-0005-0000-0000-0000C64E0000}"/>
    <cellStyle name="Normal 2 5 5 3 5 2" xfId="13995" xr:uid="{00000000-0005-0000-0000-0000C74E0000}"/>
    <cellStyle name="Normal 2 5 5 3 5 2 2" xfId="34047" xr:uid="{00000000-0005-0000-0000-0000C84E0000}"/>
    <cellStyle name="Normal 2 5 5 3 5 3" xfId="25017" xr:uid="{00000000-0005-0000-0000-0000C94E0000}"/>
    <cellStyle name="Normal 2 5 5 3 6" xfId="9513" xr:uid="{00000000-0005-0000-0000-0000CA4E0000}"/>
    <cellStyle name="Normal 2 5 5 3 6 2" xfId="29565" xr:uid="{00000000-0005-0000-0000-0000CB4E0000}"/>
    <cellStyle name="Normal 2 5 5 3 7" xfId="20535" xr:uid="{00000000-0005-0000-0000-0000CC4E0000}"/>
    <cellStyle name="Normal 2 5 5 4" xfId="669" xr:uid="{00000000-0005-0000-0000-0000CD4E0000}"/>
    <cellStyle name="Normal 2 5 5 4 2" xfId="1416" xr:uid="{00000000-0005-0000-0000-0000CE4E0000}"/>
    <cellStyle name="Normal 2 5 5 4 2 2" xfId="2910" xr:uid="{00000000-0005-0000-0000-0000CF4E0000}"/>
    <cellStyle name="Normal 2 5 5 4 2 2 2" xfId="7392" xr:uid="{00000000-0005-0000-0000-0000D04E0000}"/>
    <cellStyle name="Normal 2 5 5 4 2 2 2 2" xfId="16422" xr:uid="{00000000-0005-0000-0000-0000D14E0000}"/>
    <cellStyle name="Normal 2 5 5 4 2 2 2 2 2" xfId="36474" xr:uid="{00000000-0005-0000-0000-0000D24E0000}"/>
    <cellStyle name="Normal 2 5 5 4 2 2 2 3" xfId="27444" xr:uid="{00000000-0005-0000-0000-0000D34E0000}"/>
    <cellStyle name="Normal 2 5 5 4 2 2 3" xfId="11940" xr:uid="{00000000-0005-0000-0000-0000D44E0000}"/>
    <cellStyle name="Normal 2 5 5 4 2 2 3 2" xfId="31992" xr:uid="{00000000-0005-0000-0000-0000D54E0000}"/>
    <cellStyle name="Normal 2 5 5 4 2 2 4" xfId="22962" xr:uid="{00000000-0005-0000-0000-0000D64E0000}"/>
    <cellStyle name="Normal 2 5 5 4 2 3" xfId="4404" xr:uid="{00000000-0005-0000-0000-0000D74E0000}"/>
    <cellStyle name="Normal 2 5 5 4 2 3 2" xfId="8886" xr:uid="{00000000-0005-0000-0000-0000D84E0000}"/>
    <cellStyle name="Normal 2 5 5 4 2 3 2 2" xfId="17916" xr:uid="{00000000-0005-0000-0000-0000D94E0000}"/>
    <cellStyle name="Normal 2 5 5 4 2 3 2 2 2" xfId="37968" xr:uid="{00000000-0005-0000-0000-0000DA4E0000}"/>
    <cellStyle name="Normal 2 5 5 4 2 3 2 3" xfId="28938" xr:uid="{00000000-0005-0000-0000-0000DB4E0000}"/>
    <cellStyle name="Normal 2 5 5 4 2 3 3" xfId="13434" xr:uid="{00000000-0005-0000-0000-0000DC4E0000}"/>
    <cellStyle name="Normal 2 5 5 4 2 3 3 2" xfId="33486" xr:uid="{00000000-0005-0000-0000-0000DD4E0000}"/>
    <cellStyle name="Normal 2 5 5 4 2 3 4" xfId="24456" xr:uid="{00000000-0005-0000-0000-0000DE4E0000}"/>
    <cellStyle name="Normal 2 5 5 4 2 4" xfId="5898" xr:uid="{00000000-0005-0000-0000-0000DF4E0000}"/>
    <cellStyle name="Normal 2 5 5 4 2 4 2" xfId="14928" xr:uid="{00000000-0005-0000-0000-0000E04E0000}"/>
    <cellStyle name="Normal 2 5 5 4 2 4 2 2" xfId="34980" xr:uid="{00000000-0005-0000-0000-0000E14E0000}"/>
    <cellStyle name="Normal 2 5 5 4 2 4 3" xfId="25950" xr:uid="{00000000-0005-0000-0000-0000E24E0000}"/>
    <cellStyle name="Normal 2 5 5 4 2 5" xfId="10446" xr:uid="{00000000-0005-0000-0000-0000E34E0000}"/>
    <cellStyle name="Normal 2 5 5 4 2 5 2" xfId="30498" xr:uid="{00000000-0005-0000-0000-0000E44E0000}"/>
    <cellStyle name="Normal 2 5 5 4 2 6" xfId="21468" xr:uid="{00000000-0005-0000-0000-0000E54E0000}"/>
    <cellStyle name="Normal 2 5 5 4 3" xfId="2163" xr:uid="{00000000-0005-0000-0000-0000E64E0000}"/>
    <cellStyle name="Normal 2 5 5 4 3 2" xfId="6645" xr:uid="{00000000-0005-0000-0000-0000E74E0000}"/>
    <cellStyle name="Normal 2 5 5 4 3 2 2" xfId="15675" xr:uid="{00000000-0005-0000-0000-0000E84E0000}"/>
    <cellStyle name="Normal 2 5 5 4 3 2 2 2" xfId="35727" xr:uid="{00000000-0005-0000-0000-0000E94E0000}"/>
    <cellStyle name="Normal 2 5 5 4 3 2 3" xfId="26697" xr:uid="{00000000-0005-0000-0000-0000EA4E0000}"/>
    <cellStyle name="Normal 2 5 5 4 3 3" xfId="11193" xr:uid="{00000000-0005-0000-0000-0000EB4E0000}"/>
    <cellStyle name="Normal 2 5 5 4 3 3 2" xfId="31245" xr:uid="{00000000-0005-0000-0000-0000EC4E0000}"/>
    <cellStyle name="Normal 2 5 5 4 3 4" xfId="22215" xr:uid="{00000000-0005-0000-0000-0000ED4E0000}"/>
    <cellStyle name="Normal 2 5 5 4 4" xfId="3657" xr:uid="{00000000-0005-0000-0000-0000EE4E0000}"/>
    <cellStyle name="Normal 2 5 5 4 4 2" xfId="8139" xr:uid="{00000000-0005-0000-0000-0000EF4E0000}"/>
    <cellStyle name="Normal 2 5 5 4 4 2 2" xfId="17169" xr:uid="{00000000-0005-0000-0000-0000F04E0000}"/>
    <cellStyle name="Normal 2 5 5 4 4 2 2 2" xfId="37221" xr:uid="{00000000-0005-0000-0000-0000F14E0000}"/>
    <cellStyle name="Normal 2 5 5 4 4 2 3" xfId="28191" xr:uid="{00000000-0005-0000-0000-0000F24E0000}"/>
    <cellStyle name="Normal 2 5 5 4 4 3" xfId="12687" xr:uid="{00000000-0005-0000-0000-0000F34E0000}"/>
    <cellStyle name="Normal 2 5 5 4 4 3 2" xfId="32739" xr:uid="{00000000-0005-0000-0000-0000F44E0000}"/>
    <cellStyle name="Normal 2 5 5 4 4 4" xfId="23709" xr:uid="{00000000-0005-0000-0000-0000F54E0000}"/>
    <cellStyle name="Normal 2 5 5 4 5" xfId="5151" xr:uid="{00000000-0005-0000-0000-0000F64E0000}"/>
    <cellStyle name="Normal 2 5 5 4 5 2" xfId="14181" xr:uid="{00000000-0005-0000-0000-0000F74E0000}"/>
    <cellStyle name="Normal 2 5 5 4 5 2 2" xfId="34233" xr:uid="{00000000-0005-0000-0000-0000F84E0000}"/>
    <cellStyle name="Normal 2 5 5 4 5 3" xfId="25203" xr:uid="{00000000-0005-0000-0000-0000F94E0000}"/>
    <cellStyle name="Normal 2 5 5 4 6" xfId="9699" xr:uid="{00000000-0005-0000-0000-0000FA4E0000}"/>
    <cellStyle name="Normal 2 5 5 4 6 2" xfId="29751" xr:uid="{00000000-0005-0000-0000-0000FB4E0000}"/>
    <cellStyle name="Normal 2 5 5 4 7" xfId="20721" xr:uid="{00000000-0005-0000-0000-0000FC4E0000}"/>
    <cellStyle name="Normal 2 5 5 5" xfId="856" xr:uid="{00000000-0005-0000-0000-0000FD4E0000}"/>
    <cellStyle name="Normal 2 5 5 5 2" xfId="2350" xr:uid="{00000000-0005-0000-0000-0000FE4E0000}"/>
    <cellStyle name="Normal 2 5 5 5 2 2" xfId="6832" xr:uid="{00000000-0005-0000-0000-0000FF4E0000}"/>
    <cellStyle name="Normal 2 5 5 5 2 2 2" xfId="15862" xr:uid="{00000000-0005-0000-0000-0000004F0000}"/>
    <cellStyle name="Normal 2 5 5 5 2 2 2 2" xfId="35914" xr:uid="{00000000-0005-0000-0000-0000014F0000}"/>
    <cellStyle name="Normal 2 5 5 5 2 2 3" xfId="26884" xr:uid="{00000000-0005-0000-0000-0000024F0000}"/>
    <cellStyle name="Normal 2 5 5 5 2 3" xfId="11380" xr:uid="{00000000-0005-0000-0000-0000034F0000}"/>
    <cellStyle name="Normal 2 5 5 5 2 3 2" xfId="31432" xr:uid="{00000000-0005-0000-0000-0000044F0000}"/>
    <cellStyle name="Normal 2 5 5 5 2 4" xfId="22402" xr:uid="{00000000-0005-0000-0000-0000054F0000}"/>
    <cellStyle name="Normal 2 5 5 5 3" xfId="3844" xr:uid="{00000000-0005-0000-0000-0000064F0000}"/>
    <cellStyle name="Normal 2 5 5 5 3 2" xfId="8326" xr:uid="{00000000-0005-0000-0000-0000074F0000}"/>
    <cellStyle name="Normal 2 5 5 5 3 2 2" xfId="17356" xr:uid="{00000000-0005-0000-0000-0000084F0000}"/>
    <cellStyle name="Normal 2 5 5 5 3 2 2 2" xfId="37408" xr:uid="{00000000-0005-0000-0000-0000094F0000}"/>
    <cellStyle name="Normal 2 5 5 5 3 2 3" xfId="28378" xr:uid="{00000000-0005-0000-0000-00000A4F0000}"/>
    <cellStyle name="Normal 2 5 5 5 3 3" xfId="12874" xr:uid="{00000000-0005-0000-0000-00000B4F0000}"/>
    <cellStyle name="Normal 2 5 5 5 3 3 2" xfId="32926" xr:uid="{00000000-0005-0000-0000-00000C4F0000}"/>
    <cellStyle name="Normal 2 5 5 5 3 4" xfId="23896" xr:uid="{00000000-0005-0000-0000-00000D4F0000}"/>
    <cellStyle name="Normal 2 5 5 5 4" xfId="5338" xr:uid="{00000000-0005-0000-0000-00000E4F0000}"/>
    <cellStyle name="Normal 2 5 5 5 4 2" xfId="14368" xr:uid="{00000000-0005-0000-0000-00000F4F0000}"/>
    <cellStyle name="Normal 2 5 5 5 4 2 2" xfId="34420" xr:uid="{00000000-0005-0000-0000-0000104F0000}"/>
    <cellStyle name="Normal 2 5 5 5 4 3" xfId="25390" xr:uid="{00000000-0005-0000-0000-0000114F0000}"/>
    <cellStyle name="Normal 2 5 5 5 5" xfId="9886" xr:uid="{00000000-0005-0000-0000-0000124F0000}"/>
    <cellStyle name="Normal 2 5 5 5 5 2" xfId="29938" xr:uid="{00000000-0005-0000-0000-0000134F0000}"/>
    <cellStyle name="Normal 2 5 5 5 6" xfId="20908" xr:uid="{00000000-0005-0000-0000-0000144F0000}"/>
    <cellStyle name="Normal 2 5 5 6" xfId="1605" xr:uid="{00000000-0005-0000-0000-0000154F0000}"/>
    <cellStyle name="Normal 2 5 5 6 2" xfId="6087" xr:uid="{00000000-0005-0000-0000-0000164F0000}"/>
    <cellStyle name="Normal 2 5 5 6 2 2" xfId="15117" xr:uid="{00000000-0005-0000-0000-0000174F0000}"/>
    <cellStyle name="Normal 2 5 5 6 2 2 2" xfId="35169" xr:uid="{00000000-0005-0000-0000-0000184F0000}"/>
    <cellStyle name="Normal 2 5 5 6 2 3" xfId="26139" xr:uid="{00000000-0005-0000-0000-0000194F0000}"/>
    <cellStyle name="Normal 2 5 5 6 3" xfId="10635" xr:uid="{00000000-0005-0000-0000-00001A4F0000}"/>
    <cellStyle name="Normal 2 5 5 6 3 2" xfId="30687" xr:uid="{00000000-0005-0000-0000-00001B4F0000}"/>
    <cellStyle name="Normal 2 5 5 6 4" xfId="21657" xr:uid="{00000000-0005-0000-0000-00001C4F0000}"/>
    <cellStyle name="Normal 2 5 5 7" xfId="3099" xr:uid="{00000000-0005-0000-0000-00001D4F0000}"/>
    <cellStyle name="Normal 2 5 5 7 2" xfId="7581" xr:uid="{00000000-0005-0000-0000-00001E4F0000}"/>
    <cellStyle name="Normal 2 5 5 7 2 2" xfId="16611" xr:uid="{00000000-0005-0000-0000-00001F4F0000}"/>
    <cellStyle name="Normal 2 5 5 7 2 2 2" xfId="36663" xr:uid="{00000000-0005-0000-0000-0000204F0000}"/>
    <cellStyle name="Normal 2 5 5 7 2 3" xfId="27633" xr:uid="{00000000-0005-0000-0000-0000214F0000}"/>
    <cellStyle name="Normal 2 5 5 7 3" xfId="12129" xr:uid="{00000000-0005-0000-0000-0000224F0000}"/>
    <cellStyle name="Normal 2 5 5 7 3 2" xfId="32181" xr:uid="{00000000-0005-0000-0000-0000234F0000}"/>
    <cellStyle name="Normal 2 5 5 7 4" xfId="23151" xr:uid="{00000000-0005-0000-0000-0000244F0000}"/>
    <cellStyle name="Normal 2 5 5 8" xfId="4593" xr:uid="{00000000-0005-0000-0000-0000254F0000}"/>
    <cellStyle name="Normal 2 5 5 8 2" xfId="13623" xr:uid="{00000000-0005-0000-0000-0000264F0000}"/>
    <cellStyle name="Normal 2 5 5 8 2 2" xfId="33675" xr:uid="{00000000-0005-0000-0000-0000274F0000}"/>
    <cellStyle name="Normal 2 5 5 8 3" xfId="24645" xr:uid="{00000000-0005-0000-0000-0000284F0000}"/>
    <cellStyle name="Normal 2 5 5 9" xfId="9141" xr:uid="{00000000-0005-0000-0000-0000294F0000}"/>
    <cellStyle name="Normal 2 5 5 9 2" xfId="29193" xr:uid="{00000000-0005-0000-0000-00002A4F0000}"/>
    <cellStyle name="Normal 2 5 6" xfId="144" xr:uid="{00000000-0005-0000-0000-00002B4F0000}"/>
    <cellStyle name="Normal 2 5 6 10" xfId="20196" xr:uid="{00000000-0005-0000-0000-00002C4F0000}"/>
    <cellStyle name="Normal 2 5 6 2" xfId="330" xr:uid="{00000000-0005-0000-0000-00002D4F0000}"/>
    <cellStyle name="Normal 2 5 6 2 2" xfId="1073" xr:uid="{00000000-0005-0000-0000-00002E4F0000}"/>
    <cellStyle name="Normal 2 5 6 2 2 2" xfId="2567" xr:uid="{00000000-0005-0000-0000-00002F4F0000}"/>
    <cellStyle name="Normal 2 5 6 2 2 2 2" xfId="7049" xr:uid="{00000000-0005-0000-0000-0000304F0000}"/>
    <cellStyle name="Normal 2 5 6 2 2 2 2 2" xfId="16079" xr:uid="{00000000-0005-0000-0000-0000314F0000}"/>
    <cellStyle name="Normal 2 5 6 2 2 2 2 2 2" xfId="36131" xr:uid="{00000000-0005-0000-0000-0000324F0000}"/>
    <cellStyle name="Normal 2 5 6 2 2 2 2 3" xfId="27101" xr:uid="{00000000-0005-0000-0000-0000334F0000}"/>
    <cellStyle name="Normal 2 5 6 2 2 2 3" xfId="11597" xr:uid="{00000000-0005-0000-0000-0000344F0000}"/>
    <cellStyle name="Normal 2 5 6 2 2 2 3 2" xfId="31649" xr:uid="{00000000-0005-0000-0000-0000354F0000}"/>
    <cellStyle name="Normal 2 5 6 2 2 2 4" xfId="22619" xr:uid="{00000000-0005-0000-0000-0000364F0000}"/>
    <cellStyle name="Normal 2 5 6 2 2 3" xfId="4061" xr:uid="{00000000-0005-0000-0000-0000374F0000}"/>
    <cellStyle name="Normal 2 5 6 2 2 3 2" xfId="8543" xr:uid="{00000000-0005-0000-0000-0000384F0000}"/>
    <cellStyle name="Normal 2 5 6 2 2 3 2 2" xfId="17573" xr:uid="{00000000-0005-0000-0000-0000394F0000}"/>
    <cellStyle name="Normal 2 5 6 2 2 3 2 2 2" xfId="37625" xr:uid="{00000000-0005-0000-0000-00003A4F0000}"/>
    <cellStyle name="Normal 2 5 6 2 2 3 2 3" xfId="28595" xr:uid="{00000000-0005-0000-0000-00003B4F0000}"/>
    <cellStyle name="Normal 2 5 6 2 2 3 3" xfId="13091" xr:uid="{00000000-0005-0000-0000-00003C4F0000}"/>
    <cellStyle name="Normal 2 5 6 2 2 3 3 2" xfId="33143" xr:uid="{00000000-0005-0000-0000-00003D4F0000}"/>
    <cellStyle name="Normal 2 5 6 2 2 3 4" xfId="24113" xr:uid="{00000000-0005-0000-0000-00003E4F0000}"/>
    <cellStyle name="Normal 2 5 6 2 2 4" xfId="5555" xr:uid="{00000000-0005-0000-0000-00003F4F0000}"/>
    <cellStyle name="Normal 2 5 6 2 2 4 2" xfId="14585" xr:uid="{00000000-0005-0000-0000-0000404F0000}"/>
    <cellStyle name="Normal 2 5 6 2 2 4 2 2" xfId="34637" xr:uid="{00000000-0005-0000-0000-0000414F0000}"/>
    <cellStyle name="Normal 2 5 6 2 2 4 3" xfId="25607" xr:uid="{00000000-0005-0000-0000-0000424F0000}"/>
    <cellStyle name="Normal 2 5 6 2 2 5" xfId="10103" xr:uid="{00000000-0005-0000-0000-0000434F0000}"/>
    <cellStyle name="Normal 2 5 6 2 2 5 2" xfId="30155" xr:uid="{00000000-0005-0000-0000-0000444F0000}"/>
    <cellStyle name="Normal 2 5 6 2 2 6" xfId="21125" xr:uid="{00000000-0005-0000-0000-0000454F0000}"/>
    <cellStyle name="Normal 2 5 6 2 3" xfId="1824" xr:uid="{00000000-0005-0000-0000-0000464F0000}"/>
    <cellStyle name="Normal 2 5 6 2 3 2" xfId="6306" xr:uid="{00000000-0005-0000-0000-0000474F0000}"/>
    <cellStyle name="Normal 2 5 6 2 3 2 2" xfId="15336" xr:uid="{00000000-0005-0000-0000-0000484F0000}"/>
    <cellStyle name="Normal 2 5 6 2 3 2 2 2" xfId="35388" xr:uid="{00000000-0005-0000-0000-0000494F0000}"/>
    <cellStyle name="Normal 2 5 6 2 3 2 3" xfId="26358" xr:uid="{00000000-0005-0000-0000-00004A4F0000}"/>
    <cellStyle name="Normal 2 5 6 2 3 3" xfId="10854" xr:uid="{00000000-0005-0000-0000-00004B4F0000}"/>
    <cellStyle name="Normal 2 5 6 2 3 3 2" xfId="30906" xr:uid="{00000000-0005-0000-0000-00004C4F0000}"/>
    <cellStyle name="Normal 2 5 6 2 3 4" xfId="21876" xr:uid="{00000000-0005-0000-0000-00004D4F0000}"/>
    <cellStyle name="Normal 2 5 6 2 4" xfId="3318" xr:uid="{00000000-0005-0000-0000-00004E4F0000}"/>
    <cellStyle name="Normal 2 5 6 2 4 2" xfId="7800" xr:uid="{00000000-0005-0000-0000-00004F4F0000}"/>
    <cellStyle name="Normal 2 5 6 2 4 2 2" xfId="16830" xr:uid="{00000000-0005-0000-0000-0000504F0000}"/>
    <cellStyle name="Normal 2 5 6 2 4 2 2 2" xfId="36882" xr:uid="{00000000-0005-0000-0000-0000514F0000}"/>
    <cellStyle name="Normal 2 5 6 2 4 2 3" xfId="27852" xr:uid="{00000000-0005-0000-0000-0000524F0000}"/>
    <cellStyle name="Normal 2 5 6 2 4 3" xfId="12348" xr:uid="{00000000-0005-0000-0000-0000534F0000}"/>
    <cellStyle name="Normal 2 5 6 2 4 3 2" xfId="32400" xr:uid="{00000000-0005-0000-0000-0000544F0000}"/>
    <cellStyle name="Normal 2 5 6 2 4 4" xfId="23370" xr:uid="{00000000-0005-0000-0000-0000554F0000}"/>
    <cellStyle name="Normal 2 5 6 2 5" xfId="4812" xr:uid="{00000000-0005-0000-0000-0000564F0000}"/>
    <cellStyle name="Normal 2 5 6 2 5 2" xfId="13842" xr:uid="{00000000-0005-0000-0000-0000574F0000}"/>
    <cellStyle name="Normal 2 5 6 2 5 2 2" xfId="33894" xr:uid="{00000000-0005-0000-0000-0000584F0000}"/>
    <cellStyle name="Normal 2 5 6 2 5 3" xfId="24864" xr:uid="{00000000-0005-0000-0000-0000594F0000}"/>
    <cellStyle name="Normal 2 5 6 2 6" xfId="9360" xr:uid="{00000000-0005-0000-0000-00005A4F0000}"/>
    <cellStyle name="Normal 2 5 6 2 6 2" xfId="29412" xr:uid="{00000000-0005-0000-0000-00005B4F0000}"/>
    <cellStyle name="Normal 2 5 6 2 7" xfId="20382" xr:uid="{00000000-0005-0000-0000-00005C4F0000}"/>
    <cellStyle name="Normal 2 5 6 3" xfId="516" xr:uid="{00000000-0005-0000-0000-00005D4F0000}"/>
    <cellStyle name="Normal 2 5 6 3 2" xfId="1263" xr:uid="{00000000-0005-0000-0000-00005E4F0000}"/>
    <cellStyle name="Normal 2 5 6 3 2 2" xfId="2757" xr:uid="{00000000-0005-0000-0000-00005F4F0000}"/>
    <cellStyle name="Normal 2 5 6 3 2 2 2" xfId="7239" xr:uid="{00000000-0005-0000-0000-0000604F0000}"/>
    <cellStyle name="Normal 2 5 6 3 2 2 2 2" xfId="16269" xr:uid="{00000000-0005-0000-0000-0000614F0000}"/>
    <cellStyle name="Normal 2 5 6 3 2 2 2 2 2" xfId="36321" xr:uid="{00000000-0005-0000-0000-0000624F0000}"/>
    <cellStyle name="Normal 2 5 6 3 2 2 2 3" xfId="27291" xr:uid="{00000000-0005-0000-0000-0000634F0000}"/>
    <cellStyle name="Normal 2 5 6 3 2 2 3" xfId="11787" xr:uid="{00000000-0005-0000-0000-0000644F0000}"/>
    <cellStyle name="Normal 2 5 6 3 2 2 3 2" xfId="31839" xr:uid="{00000000-0005-0000-0000-0000654F0000}"/>
    <cellStyle name="Normal 2 5 6 3 2 2 4" xfId="22809" xr:uid="{00000000-0005-0000-0000-0000664F0000}"/>
    <cellStyle name="Normal 2 5 6 3 2 3" xfId="4251" xr:uid="{00000000-0005-0000-0000-0000674F0000}"/>
    <cellStyle name="Normal 2 5 6 3 2 3 2" xfId="8733" xr:uid="{00000000-0005-0000-0000-0000684F0000}"/>
    <cellStyle name="Normal 2 5 6 3 2 3 2 2" xfId="17763" xr:uid="{00000000-0005-0000-0000-0000694F0000}"/>
    <cellStyle name="Normal 2 5 6 3 2 3 2 2 2" xfId="37815" xr:uid="{00000000-0005-0000-0000-00006A4F0000}"/>
    <cellStyle name="Normal 2 5 6 3 2 3 2 3" xfId="28785" xr:uid="{00000000-0005-0000-0000-00006B4F0000}"/>
    <cellStyle name="Normal 2 5 6 3 2 3 3" xfId="13281" xr:uid="{00000000-0005-0000-0000-00006C4F0000}"/>
    <cellStyle name="Normal 2 5 6 3 2 3 3 2" xfId="33333" xr:uid="{00000000-0005-0000-0000-00006D4F0000}"/>
    <cellStyle name="Normal 2 5 6 3 2 3 4" xfId="24303" xr:uid="{00000000-0005-0000-0000-00006E4F0000}"/>
    <cellStyle name="Normal 2 5 6 3 2 4" xfId="5745" xr:uid="{00000000-0005-0000-0000-00006F4F0000}"/>
    <cellStyle name="Normal 2 5 6 3 2 4 2" xfId="14775" xr:uid="{00000000-0005-0000-0000-0000704F0000}"/>
    <cellStyle name="Normal 2 5 6 3 2 4 2 2" xfId="34827" xr:uid="{00000000-0005-0000-0000-0000714F0000}"/>
    <cellStyle name="Normal 2 5 6 3 2 4 3" xfId="25797" xr:uid="{00000000-0005-0000-0000-0000724F0000}"/>
    <cellStyle name="Normal 2 5 6 3 2 5" xfId="10293" xr:uid="{00000000-0005-0000-0000-0000734F0000}"/>
    <cellStyle name="Normal 2 5 6 3 2 5 2" xfId="30345" xr:uid="{00000000-0005-0000-0000-0000744F0000}"/>
    <cellStyle name="Normal 2 5 6 3 2 6" xfId="21315" xr:uid="{00000000-0005-0000-0000-0000754F0000}"/>
    <cellStyle name="Normal 2 5 6 3 3" xfId="2010" xr:uid="{00000000-0005-0000-0000-0000764F0000}"/>
    <cellStyle name="Normal 2 5 6 3 3 2" xfId="6492" xr:uid="{00000000-0005-0000-0000-0000774F0000}"/>
    <cellStyle name="Normal 2 5 6 3 3 2 2" xfId="15522" xr:uid="{00000000-0005-0000-0000-0000784F0000}"/>
    <cellStyle name="Normal 2 5 6 3 3 2 2 2" xfId="35574" xr:uid="{00000000-0005-0000-0000-0000794F0000}"/>
    <cellStyle name="Normal 2 5 6 3 3 2 3" xfId="26544" xr:uid="{00000000-0005-0000-0000-00007A4F0000}"/>
    <cellStyle name="Normal 2 5 6 3 3 3" xfId="11040" xr:uid="{00000000-0005-0000-0000-00007B4F0000}"/>
    <cellStyle name="Normal 2 5 6 3 3 3 2" xfId="31092" xr:uid="{00000000-0005-0000-0000-00007C4F0000}"/>
    <cellStyle name="Normal 2 5 6 3 3 4" xfId="22062" xr:uid="{00000000-0005-0000-0000-00007D4F0000}"/>
    <cellStyle name="Normal 2 5 6 3 4" xfId="3504" xr:uid="{00000000-0005-0000-0000-00007E4F0000}"/>
    <cellStyle name="Normal 2 5 6 3 4 2" xfId="7986" xr:uid="{00000000-0005-0000-0000-00007F4F0000}"/>
    <cellStyle name="Normal 2 5 6 3 4 2 2" xfId="17016" xr:uid="{00000000-0005-0000-0000-0000804F0000}"/>
    <cellStyle name="Normal 2 5 6 3 4 2 2 2" xfId="37068" xr:uid="{00000000-0005-0000-0000-0000814F0000}"/>
    <cellStyle name="Normal 2 5 6 3 4 2 3" xfId="28038" xr:uid="{00000000-0005-0000-0000-0000824F0000}"/>
    <cellStyle name="Normal 2 5 6 3 4 3" xfId="12534" xr:uid="{00000000-0005-0000-0000-0000834F0000}"/>
    <cellStyle name="Normal 2 5 6 3 4 3 2" xfId="32586" xr:uid="{00000000-0005-0000-0000-0000844F0000}"/>
    <cellStyle name="Normal 2 5 6 3 4 4" xfId="23556" xr:uid="{00000000-0005-0000-0000-0000854F0000}"/>
    <cellStyle name="Normal 2 5 6 3 5" xfId="4998" xr:uid="{00000000-0005-0000-0000-0000864F0000}"/>
    <cellStyle name="Normal 2 5 6 3 5 2" xfId="14028" xr:uid="{00000000-0005-0000-0000-0000874F0000}"/>
    <cellStyle name="Normal 2 5 6 3 5 2 2" xfId="34080" xr:uid="{00000000-0005-0000-0000-0000884F0000}"/>
    <cellStyle name="Normal 2 5 6 3 5 3" xfId="25050" xr:uid="{00000000-0005-0000-0000-0000894F0000}"/>
    <cellStyle name="Normal 2 5 6 3 6" xfId="9546" xr:uid="{00000000-0005-0000-0000-00008A4F0000}"/>
    <cellStyle name="Normal 2 5 6 3 6 2" xfId="29598" xr:uid="{00000000-0005-0000-0000-00008B4F0000}"/>
    <cellStyle name="Normal 2 5 6 3 7" xfId="20568" xr:uid="{00000000-0005-0000-0000-00008C4F0000}"/>
    <cellStyle name="Normal 2 5 6 4" xfId="702" xr:uid="{00000000-0005-0000-0000-00008D4F0000}"/>
    <cellStyle name="Normal 2 5 6 4 2" xfId="1449" xr:uid="{00000000-0005-0000-0000-00008E4F0000}"/>
    <cellStyle name="Normal 2 5 6 4 2 2" xfId="2943" xr:uid="{00000000-0005-0000-0000-00008F4F0000}"/>
    <cellStyle name="Normal 2 5 6 4 2 2 2" xfId="7425" xr:uid="{00000000-0005-0000-0000-0000904F0000}"/>
    <cellStyle name="Normal 2 5 6 4 2 2 2 2" xfId="16455" xr:uid="{00000000-0005-0000-0000-0000914F0000}"/>
    <cellStyle name="Normal 2 5 6 4 2 2 2 2 2" xfId="36507" xr:uid="{00000000-0005-0000-0000-0000924F0000}"/>
    <cellStyle name="Normal 2 5 6 4 2 2 2 3" xfId="27477" xr:uid="{00000000-0005-0000-0000-0000934F0000}"/>
    <cellStyle name="Normal 2 5 6 4 2 2 3" xfId="11973" xr:uid="{00000000-0005-0000-0000-0000944F0000}"/>
    <cellStyle name="Normal 2 5 6 4 2 2 3 2" xfId="32025" xr:uid="{00000000-0005-0000-0000-0000954F0000}"/>
    <cellStyle name="Normal 2 5 6 4 2 2 4" xfId="22995" xr:uid="{00000000-0005-0000-0000-0000964F0000}"/>
    <cellStyle name="Normal 2 5 6 4 2 3" xfId="4437" xr:uid="{00000000-0005-0000-0000-0000974F0000}"/>
    <cellStyle name="Normal 2 5 6 4 2 3 2" xfId="8919" xr:uid="{00000000-0005-0000-0000-0000984F0000}"/>
    <cellStyle name="Normal 2 5 6 4 2 3 2 2" xfId="17949" xr:uid="{00000000-0005-0000-0000-0000994F0000}"/>
    <cellStyle name="Normal 2 5 6 4 2 3 2 2 2" xfId="38001" xr:uid="{00000000-0005-0000-0000-00009A4F0000}"/>
    <cellStyle name="Normal 2 5 6 4 2 3 2 3" xfId="28971" xr:uid="{00000000-0005-0000-0000-00009B4F0000}"/>
    <cellStyle name="Normal 2 5 6 4 2 3 3" xfId="13467" xr:uid="{00000000-0005-0000-0000-00009C4F0000}"/>
    <cellStyle name="Normal 2 5 6 4 2 3 3 2" xfId="33519" xr:uid="{00000000-0005-0000-0000-00009D4F0000}"/>
    <cellStyle name="Normal 2 5 6 4 2 3 4" xfId="24489" xr:uid="{00000000-0005-0000-0000-00009E4F0000}"/>
    <cellStyle name="Normal 2 5 6 4 2 4" xfId="5931" xr:uid="{00000000-0005-0000-0000-00009F4F0000}"/>
    <cellStyle name="Normal 2 5 6 4 2 4 2" xfId="14961" xr:uid="{00000000-0005-0000-0000-0000A04F0000}"/>
    <cellStyle name="Normal 2 5 6 4 2 4 2 2" xfId="35013" xr:uid="{00000000-0005-0000-0000-0000A14F0000}"/>
    <cellStyle name="Normal 2 5 6 4 2 4 3" xfId="25983" xr:uid="{00000000-0005-0000-0000-0000A24F0000}"/>
    <cellStyle name="Normal 2 5 6 4 2 5" xfId="10479" xr:uid="{00000000-0005-0000-0000-0000A34F0000}"/>
    <cellStyle name="Normal 2 5 6 4 2 5 2" xfId="30531" xr:uid="{00000000-0005-0000-0000-0000A44F0000}"/>
    <cellStyle name="Normal 2 5 6 4 2 6" xfId="21501" xr:uid="{00000000-0005-0000-0000-0000A54F0000}"/>
    <cellStyle name="Normal 2 5 6 4 3" xfId="2196" xr:uid="{00000000-0005-0000-0000-0000A64F0000}"/>
    <cellStyle name="Normal 2 5 6 4 3 2" xfId="6678" xr:uid="{00000000-0005-0000-0000-0000A74F0000}"/>
    <cellStyle name="Normal 2 5 6 4 3 2 2" xfId="15708" xr:uid="{00000000-0005-0000-0000-0000A84F0000}"/>
    <cellStyle name="Normal 2 5 6 4 3 2 2 2" xfId="35760" xr:uid="{00000000-0005-0000-0000-0000A94F0000}"/>
    <cellStyle name="Normal 2 5 6 4 3 2 3" xfId="26730" xr:uid="{00000000-0005-0000-0000-0000AA4F0000}"/>
    <cellStyle name="Normal 2 5 6 4 3 3" xfId="11226" xr:uid="{00000000-0005-0000-0000-0000AB4F0000}"/>
    <cellStyle name="Normal 2 5 6 4 3 3 2" xfId="31278" xr:uid="{00000000-0005-0000-0000-0000AC4F0000}"/>
    <cellStyle name="Normal 2 5 6 4 3 4" xfId="22248" xr:uid="{00000000-0005-0000-0000-0000AD4F0000}"/>
    <cellStyle name="Normal 2 5 6 4 4" xfId="3690" xr:uid="{00000000-0005-0000-0000-0000AE4F0000}"/>
    <cellStyle name="Normal 2 5 6 4 4 2" xfId="8172" xr:uid="{00000000-0005-0000-0000-0000AF4F0000}"/>
    <cellStyle name="Normal 2 5 6 4 4 2 2" xfId="17202" xr:uid="{00000000-0005-0000-0000-0000B04F0000}"/>
    <cellStyle name="Normal 2 5 6 4 4 2 2 2" xfId="37254" xr:uid="{00000000-0005-0000-0000-0000B14F0000}"/>
    <cellStyle name="Normal 2 5 6 4 4 2 3" xfId="28224" xr:uid="{00000000-0005-0000-0000-0000B24F0000}"/>
    <cellStyle name="Normal 2 5 6 4 4 3" xfId="12720" xr:uid="{00000000-0005-0000-0000-0000B34F0000}"/>
    <cellStyle name="Normal 2 5 6 4 4 3 2" xfId="32772" xr:uid="{00000000-0005-0000-0000-0000B44F0000}"/>
    <cellStyle name="Normal 2 5 6 4 4 4" xfId="23742" xr:uid="{00000000-0005-0000-0000-0000B54F0000}"/>
    <cellStyle name="Normal 2 5 6 4 5" xfId="5184" xr:uid="{00000000-0005-0000-0000-0000B64F0000}"/>
    <cellStyle name="Normal 2 5 6 4 5 2" xfId="14214" xr:uid="{00000000-0005-0000-0000-0000B74F0000}"/>
    <cellStyle name="Normal 2 5 6 4 5 2 2" xfId="34266" xr:uid="{00000000-0005-0000-0000-0000B84F0000}"/>
    <cellStyle name="Normal 2 5 6 4 5 3" xfId="25236" xr:uid="{00000000-0005-0000-0000-0000B94F0000}"/>
    <cellStyle name="Normal 2 5 6 4 6" xfId="9732" xr:uid="{00000000-0005-0000-0000-0000BA4F0000}"/>
    <cellStyle name="Normal 2 5 6 4 6 2" xfId="29784" xr:uid="{00000000-0005-0000-0000-0000BB4F0000}"/>
    <cellStyle name="Normal 2 5 6 4 7" xfId="20754" xr:uid="{00000000-0005-0000-0000-0000BC4F0000}"/>
    <cellStyle name="Normal 2 5 6 5" xfId="889" xr:uid="{00000000-0005-0000-0000-0000BD4F0000}"/>
    <cellStyle name="Normal 2 5 6 5 2" xfId="2383" xr:uid="{00000000-0005-0000-0000-0000BE4F0000}"/>
    <cellStyle name="Normal 2 5 6 5 2 2" xfId="6865" xr:uid="{00000000-0005-0000-0000-0000BF4F0000}"/>
    <cellStyle name="Normal 2 5 6 5 2 2 2" xfId="15895" xr:uid="{00000000-0005-0000-0000-0000C04F0000}"/>
    <cellStyle name="Normal 2 5 6 5 2 2 2 2" xfId="35947" xr:uid="{00000000-0005-0000-0000-0000C14F0000}"/>
    <cellStyle name="Normal 2 5 6 5 2 2 3" xfId="26917" xr:uid="{00000000-0005-0000-0000-0000C24F0000}"/>
    <cellStyle name="Normal 2 5 6 5 2 3" xfId="11413" xr:uid="{00000000-0005-0000-0000-0000C34F0000}"/>
    <cellStyle name="Normal 2 5 6 5 2 3 2" xfId="31465" xr:uid="{00000000-0005-0000-0000-0000C44F0000}"/>
    <cellStyle name="Normal 2 5 6 5 2 4" xfId="22435" xr:uid="{00000000-0005-0000-0000-0000C54F0000}"/>
    <cellStyle name="Normal 2 5 6 5 3" xfId="3877" xr:uid="{00000000-0005-0000-0000-0000C64F0000}"/>
    <cellStyle name="Normal 2 5 6 5 3 2" xfId="8359" xr:uid="{00000000-0005-0000-0000-0000C74F0000}"/>
    <cellStyle name="Normal 2 5 6 5 3 2 2" xfId="17389" xr:uid="{00000000-0005-0000-0000-0000C84F0000}"/>
    <cellStyle name="Normal 2 5 6 5 3 2 2 2" xfId="37441" xr:uid="{00000000-0005-0000-0000-0000C94F0000}"/>
    <cellStyle name="Normal 2 5 6 5 3 2 3" xfId="28411" xr:uid="{00000000-0005-0000-0000-0000CA4F0000}"/>
    <cellStyle name="Normal 2 5 6 5 3 3" xfId="12907" xr:uid="{00000000-0005-0000-0000-0000CB4F0000}"/>
    <cellStyle name="Normal 2 5 6 5 3 3 2" xfId="32959" xr:uid="{00000000-0005-0000-0000-0000CC4F0000}"/>
    <cellStyle name="Normal 2 5 6 5 3 4" xfId="23929" xr:uid="{00000000-0005-0000-0000-0000CD4F0000}"/>
    <cellStyle name="Normal 2 5 6 5 4" xfId="5371" xr:uid="{00000000-0005-0000-0000-0000CE4F0000}"/>
    <cellStyle name="Normal 2 5 6 5 4 2" xfId="14401" xr:uid="{00000000-0005-0000-0000-0000CF4F0000}"/>
    <cellStyle name="Normal 2 5 6 5 4 2 2" xfId="34453" xr:uid="{00000000-0005-0000-0000-0000D04F0000}"/>
    <cellStyle name="Normal 2 5 6 5 4 3" xfId="25423" xr:uid="{00000000-0005-0000-0000-0000D14F0000}"/>
    <cellStyle name="Normal 2 5 6 5 5" xfId="9919" xr:uid="{00000000-0005-0000-0000-0000D24F0000}"/>
    <cellStyle name="Normal 2 5 6 5 5 2" xfId="29971" xr:uid="{00000000-0005-0000-0000-0000D34F0000}"/>
    <cellStyle name="Normal 2 5 6 5 6" xfId="20941" xr:uid="{00000000-0005-0000-0000-0000D44F0000}"/>
    <cellStyle name="Normal 2 5 6 6" xfId="1638" xr:uid="{00000000-0005-0000-0000-0000D54F0000}"/>
    <cellStyle name="Normal 2 5 6 6 2" xfId="6120" xr:uid="{00000000-0005-0000-0000-0000D64F0000}"/>
    <cellStyle name="Normal 2 5 6 6 2 2" xfId="15150" xr:uid="{00000000-0005-0000-0000-0000D74F0000}"/>
    <cellStyle name="Normal 2 5 6 6 2 2 2" xfId="35202" xr:uid="{00000000-0005-0000-0000-0000D84F0000}"/>
    <cellStyle name="Normal 2 5 6 6 2 3" xfId="26172" xr:uid="{00000000-0005-0000-0000-0000D94F0000}"/>
    <cellStyle name="Normal 2 5 6 6 3" xfId="10668" xr:uid="{00000000-0005-0000-0000-0000DA4F0000}"/>
    <cellStyle name="Normal 2 5 6 6 3 2" xfId="30720" xr:uid="{00000000-0005-0000-0000-0000DB4F0000}"/>
    <cellStyle name="Normal 2 5 6 6 4" xfId="21690" xr:uid="{00000000-0005-0000-0000-0000DC4F0000}"/>
    <cellStyle name="Normal 2 5 6 7" xfId="3132" xr:uid="{00000000-0005-0000-0000-0000DD4F0000}"/>
    <cellStyle name="Normal 2 5 6 7 2" xfId="7614" xr:uid="{00000000-0005-0000-0000-0000DE4F0000}"/>
    <cellStyle name="Normal 2 5 6 7 2 2" xfId="16644" xr:uid="{00000000-0005-0000-0000-0000DF4F0000}"/>
    <cellStyle name="Normal 2 5 6 7 2 2 2" xfId="36696" xr:uid="{00000000-0005-0000-0000-0000E04F0000}"/>
    <cellStyle name="Normal 2 5 6 7 2 3" xfId="27666" xr:uid="{00000000-0005-0000-0000-0000E14F0000}"/>
    <cellStyle name="Normal 2 5 6 7 3" xfId="12162" xr:uid="{00000000-0005-0000-0000-0000E24F0000}"/>
    <cellStyle name="Normal 2 5 6 7 3 2" xfId="32214" xr:uid="{00000000-0005-0000-0000-0000E34F0000}"/>
    <cellStyle name="Normal 2 5 6 7 4" xfId="23184" xr:uid="{00000000-0005-0000-0000-0000E44F0000}"/>
    <cellStyle name="Normal 2 5 6 8" xfId="4626" xr:uid="{00000000-0005-0000-0000-0000E54F0000}"/>
    <cellStyle name="Normal 2 5 6 8 2" xfId="13656" xr:uid="{00000000-0005-0000-0000-0000E64F0000}"/>
    <cellStyle name="Normal 2 5 6 8 2 2" xfId="33708" xr:uid="{00000000-0005-0000-0000-0000E74F0000}"/>
    <cellStyle name="Normal 2 5 6 8 3" xfId="24678" xr:uid="{00000000-0005-0000-0000-0000E84F0000}"/>
    <cellStyle name="Normal 2 5 6 9" xfId="9174" xr:uid="{00000000-0005-0000-0000-0000E94F0000}"/>
    <cellStyle name="Normal 2 5 6 9 2" xfId="29226" xr:uid="{00000000-0005-0000-0000-0000EA4F0000}"/>
    <cellStyle name="Normal 2 5 7" xfId="167" xr:uid="{00000000-0005-0000-0000-0000EB4F0000}"/>
    <cellStyle name="Normal 2 5 7 10" xfId="20219" xr:uid="{00000000-0005-0000-0000-0000EC4F0000}"/>
    <cellStyle name="Normal 2 5 7 2" xfId="353" xr:uid="{00000000-0005-0000-0000-0000ED4F0000}"/>
    <cellStyle name="Normal 2 5 7 2 2" xfId="1096" xr:uid="{00000000-0005-0000-0000-0000EE4F0000}"/>
    <cellStyle name="Normal 2 5 7 2 2 2" xfId="2590" xr:uid="{00000000-0005-0000-0000-0000EF4F0000}"/>
    <cellStyle name="Normal 2 5 7 2 2 2 2" xfId="7072" xr:uid="{00000000-0005-0000-0000-0000F04F0000}"/>
    <cellStyle name="Normal 2 5 7 2 2 2 2 2" xfId="16102" xr:uid="{00000000-0005-0000-0000-0000F14F0000}"/>
    <cellStyle name="Normal 2 5 7 2 2 2 2 2 2" xfId="36154" xr:uid="{00000000-0005-0000-0000-0000F24F0000}"/>
    <cellStyle name="Normal 2 5 7 2 2 2 2 3" xfId="27124" xr:uid="{00000000-0005-0000-0000-0000F34F0000}"/>
    <cellStyle name="Normal 2 5 7 2 2 2 3" xfId="11620" xr:uid="{00000000-0005-0000-0000-0000F44F0000}"/>
    <cellStyle name="Normal 2 5 7 2 2 2 3 2" xfId="31672" xr:uid="{00000000-0005-0000-0000-0000F54F0000}"/>
    <cellStyle name="Normal 2 5 7 2 2 2 4" xfId="22642" xr:uid="{00000000-0005-0000-0000-0000F64F0000}"/>
    <cellStyle name="Normal 2 5 7 2 2 3" xfId="4084" xr:uid="{00000000-0005-0000-0000-0000F74F0000}"/>
    <cellStyle name="Normal 2 5 7 2 2 3 2" xfId="8566" xr:uid="{00000000-0005-0000-0000-0000F84F0000}"/>
    <cellStyle name="Normal 2 5 7 2 2 3 2 2" xfId="17596" xr:uid="{00000000-0005-0000-0000-0000F94F0000}"/>
    <cellStyle name="Normal 2 5 7 2 2 3 2 2 2" xfId="37648" xr:uid="{00000000-0005-0000-0000-0000FA4F0000}"/>
    <cellStyle name="Normal 2 5 7 2 2 3 2 3" xfId="28618" xr:uid="{00000000-0005-0000-0000-0000FB4F0000}"/>
    <cellStyle name="Normal 2 5 7 2 2 3 3" xfId="13114" xr:uid="{00000000-0005-0000-0000-0000FC4F0000}"/>
    <cellStyle name="Normal 2 5 7 2 2 3 3 2" xfId="33166" xr:uid="{00000000-0005-0000-0000-0000FD4F0000}"/>
    <cellStyle name="Normal 2 5 7 2 2 3 4" xfId="24136" xr:uid="{00000000-0005-0000-0000-0000FE4F0000}"/>
    <cellStyle name="Normal 2 5 7 2 2 4" xfId="5578" xr:uid="{00000000-0005-0000-0000-0000FF4F0000}"/>
    <cellStyle name="Normal 2 5 7 2 2 4 2" xfId="14608" xr:uid="{00000000-0005-0000-0000-000000500000}"/>
    <cellStyle name="Normal 2 5 7 2 2 4 2 2" xfId="34660" xr:uid="{00000000-0005-0000-0000-000001500000}"/>
    <cellStyle name="Normal 2 5 7 2 2 4 3" xfId="25630" xr:uid="{00000000-0005-0000-0000-000002500000}"/>
    <cellStyle name="Normal 2 5 7 2 2 5" xfId="10126" xr:uid="{00000000-0005-0000-0000-000003500000}"/>
    <cellStyle name="Normal 2 5 7 2 2 5 2" xfId="30178" xr:uid="{00000000-0005-0000-0000-000004500000}"/>
    <cellStyle name="Normal 2 5 7 2 2 6" xfId="21148" xr:uid="{00000000-0005-0000-0000-000005500000}"/>
    <cellStyle name="Normal 2 5 7 2 3" xfId="1847" xr:uid="{00000000-0005-0000-0000-000006500000}"/>
    <cellStyle name="Normal 2 5 7 2 3 2" xfId="6329" xr:uid="{00000000-0005-0000-0000-000007500000}"/>
    <cellStyle name="Normal 2 5 7 2 3 2 2" xfId="15359" xr:uid="{00000000-0005-0000-0000-000008500000}"/>
    <cellStyle name="Normal 2 5 7 2 3 2 2 2" xfId="35411" xr:uid="{00000000-0005-0000-0000-000009500000}"/>
    <cellStyle name="Normal 2 5 7 2 3 2 3" xfId="26381" xr:uid="{00000000-0005-0000-0000-00000A500000}"/>
    <cellStyle name="Normal 2 5 7 2 3 3" xfId="10877" xr:uid="{00000000-0005-0000-0000-00000B500000}"/>
    <cellStyle name="Normal 2 5 7 2 3 3 2" xfId="30929" xr:uid="{00000000-0005-0000-0000-00000C500000}"/>
    <cellStyle name="Normal 2 5 7 2 3 4" xfId="21899" xr:uid="{00000000-0005-0000-0000-00000D500000}"/>
    <cellStyle name="Normal 2 5 7 2 4" xfId="3341" xr:uid="{00000000-0005-0000-0000-00000E500000}"/>
    <cellStyle name="Normal 2 5 7 2 4 2" xfId="7823" xr:uid="{00000000-0005-0000-0000-00000F500000}"/>
    <cellStyle name="Normal 2 5 7 2 4 2 2" xfId="16853" xr:uid="{00000000-0005-0000-0000-000010500000}"/>
    <cellStyle name="Normal 2 5 7 2 4 2 2 2" xfId="36905" xr:uid="{00000000-0005-0000-0000-000011500000}"/>
    <cellStyle name="Normal 2 5 7 2 4 2 3" xfId="27875" xr:uid="{00000000-0005-0000-0000-000012500000}"/>
    <cellStyle name="Normal 2 5 7 2 4 3" xfId="12371" xr:uid="{00000000-0005-0000-0000-000013500000}"/>
    <cellStyle name="Normal 2 5 7 2 4 3 2" xfId="32423" xr:uid="{00000000-0005-0000-0000-000014500000}"/>
    <cellStyle name="Normal 2 5 7 2 4 4" xfId="23393" xr:uid="{00000000-0005-0000-0000-000015500000}"/>
    <cellStyle name="Normal 2 5 7 2 5" xfId="4835" xr:uid="{00000000-0005-0000-0000-000016500000}"/>
    <cellStyle name="Normal 2 5 7 2 5 2" xfId="13865" xr:uid="{00000000-0005-0000-0000-000017500000}"/>
    <cellStyle name="Normal 2 5 7 2 5 2 2" xfId="33917" xr:uid="{00000000-0005-0000-0000-000018500000}"/>
    <cellStyle name="Normal 2 5 7 2 5 3" xfId="24887" xr:uid="{00000000-0005-0000-0000-000019500000}"/>
    <cellStyle name="Normal 2 5 7 2 6" xfId="9383" xr:uid="{00000000-0005-0000-0000-00001A500000}"/>
    <cellStyle name="Normal 2 5 7 2 6 2" xfId="29435" xr:uid="{00000000-0005-0000-0000-00001B500000}"/>
    <cellStyle name="Normal 2 5 7 2 7" xfId="20405" xr:uid="{00000000-0005-0000-0000-00001C500000}"/>
    <cellStyle name="Normal 2 5 7 3" xfId="539" xr:uid="{00000000-0005-0000-0000-00001D500000}"/>
    <cellStyle name="Normal 2 5 7 3 2" xfId="1286" xr:uid="{00000000-0005-0000-0000-00001E500000}"/>
    <cellStyle name="Normal 2 5 7 3 2 2" xfId="2780" xr:uid="{00000000-0005-0000-0000-00001F500000}"/>
    <cellStyle name="Normal 2 5 7 3 2 2 2" xfId="7262" xr:uid="{00000000-0005-0000-0000-000020500000}"/>
    <cellStyle name="Normal 2 5 7 3 2 2 2 2" xfId="16292" xr:uid="{00000000-0005-0000-0000-000021500000}"/>
    <cellStyle name="Normal 2 5 7 3 2 2 2 2 2" xfId="36344" xr:uid="{00000000-0005-0000-0000-000022500000}"/>
    <cellStyle name="Normal 2 5 7 3 2 2 2 3" xfId="27314" xr:uid="{00000000-0005-0000-0000-000023500000}"/>
    <cellStyle name="Normal 2 5 7 3 2 2 3" xfId="11810" xr:uid="{00000000-0005-0000-0000-000024500000}"/>
    <cellStyle name="Normal 2 5 7 3 2 2 3 2" xfId="31862" xr:uid="{00000000-0005-0000-0000-000025500000}"/>
    <cellStyle name="Normal 2 5 7 3 2 2 4" xfId="22832" xr:uid="{00000000-0005-0000-0000-000026500000}"/>
    <cellStyle name="Normal 2 5 7 3 2 3" xfId="4274" xr:uid="{00000000-0005-0000-0000-000027500000}"/>
    <cellStyle name="Normal 2 5 7 3 2 3 2" xfId="8756" xr:uid="{00000000-0005-0000-0000-000028500000}"/>
    <cellStyle name="Normal 2 5 7 3 2 3 2 2" xfId="17786" xr:uid="{00000000-0005-0000-0000-000029500000}"/>
    <cellStyle name="Normal 2 5 7 3 2 3 2 2 2" xfId="37838" xr:uid="{00000000-0005-0000-0000-00002A500000}"/>
    <cellStyle name="Normal 2 5 7 3 2 3 2 3" xfId="28808" xr:uid="{00000000-0005-0000-0000-00002B500000}"/>
    <cellStyle name="Normal 2 5 7 3 2 3 3" xfId="13304" xr:uid="{00000000-0005-0000-0000-00002C500000}"/>
    <cellStyle name="Normal 2 5 7 3 2 3 3 2" xfId="33356" xr:uid="{00000000-0005-0000-0000-00002D500000}"/>
    <cellStyle name="Normal 2 5 7 3 2 3 4" xfId="24326" xr:uid="{00000000-0005-0000-0000-00002E500000}"/>
    <cellStyle name="Normal 2 5 7 3 2 4" xfId="5768" xr:uid="{00000000-0005-0000-0000-00002F500000}"/>
    <cellStyle name="Normal 2 5 7 3 2 4 2" xfId="14798" xr:uid="{00000000-0005-0000-0000-000030500000}"/>
    <cellStyle name="Normal 2 5 7 3 2 4 2 2" xfId="34850" xr:uid="{00000000-0005-0000-0000-000031500000}"/>
    <cellStyle name="Normal 2 5 7 3 2 4 3" xfId="25820" xr:uid="{00000000-0005-0000-0000-000032500000}"/>
    <cellStyle name="Normal 2 5 7 3 2 5" xfId="10316" xr:uid="{00000000-0005-0000-0000-000033500000}"/>
    <cellStyle name="Normal 2 5 7 3 2 5 2" xfId="30368" xr:uid="{00000000-0005-0000-0000-000034500000}"/>
    <cellStyle name="Normal 2 5 7 3 2 6" xfId="21338" xr:uid="{00000000-0005-0000-0000-000035500000}"/>
    <cellStyle name="Normal 2 5 7 3 3" xfId="2033" xr:uid="{00000000-0005-0000-0000-000036500000}"/>
    <cellStyle name="Normal 2 5 7 3 3 2" xfId="6515" xr:uid="{00000000-0005-0000-0000-000037500000}"/>
    <cellStyle name="Normal 2 5 7 3 3 2 2" xfId="15545" xr:uid="{00000000-0005-0000-0000-000038500000}"/>
    <cellStyle name="Normal 2 5 7 3 3 2 2 2" xfId="35597" xr:uid="{00000000-0005-0000-0000-000039500000}"/>
    <cellStyle name="Normal 2 5 7 3 3 2 3" xfId="26567" xr:uid="{00000000-0005-0000-0000-00003A500000}"/>
    <cellStyle name="Normal 2 5 7 3 3 3" xfId="11063" xr:uid="{00000000-0005-0000-0000-00003B500000}"/>
    <cellStyle name="Normal 2 5 7 3 3 3 2" xfId="31115" xr:uid="{00000000-0005-0000-0000-00003C500000}"/>
    <cellStyle name="Normal 2 5 7 3 3 4" xfId="22085" xr:uid="{00000000-0005-0000-0000-00003D500000}"/>
    <cellStyle name="Normal 2 5 7 3 4" xfId="3527" xr:uid="{00000000-0005-0000-0000-00003E500000}"/>
    <cellStyle name="Normal 2 5 7 3 4 2" xfId="8009" xr:uid="{00000000-0005-0000-0000-00003F500000}"/>
    <cellStyle name="Normal 2 5 7 3 4 2 2" xfId="17039" xr:uid="{00000000-0005-0000-0000-000040500000}"/>
    <cellStyle name="Normal 2 5 7 3 4 2 2 2" xfId="37091" xr:uid="{00000000-0005-0000-0000-000041500000}"/>
    <cellStyle name="Normal 2 5 7 3 4 2 3" xfId="28061" xr:uid="{00000000-0005-0000-0000-000042500000}"/>
    <cellStyle name="Normal 2 5 7 3 4 3" xfId="12557" xr:uid="{00000000-0005-0000-0000-000043500000}"/>
    <cellStyle name="Normal 2 5 7 3 4 3 2" xfId="32609" xr:uid="{00000000-0005-0000-0000-000044500000}"/>
    <cellStyle name="Normal 2 5 7 3 4 4" xfId="23579" xr:uid="{00000000-0005-0000-0000-000045500000}"/>
    <cellStyle name="Normal 2 5 7 3 5" xfId="5021" xr:uid="{00000000-0005-0000-0000-000046500000}"/>
    <cellStyle name="Normal 2 5 7 3 5 2" xfId="14051" xr:uid="{00000000-0005-0000-0000-000047500000}"/>
    <cellStyle name="Normal 2 5 7 3 5 2 2" xfId="34103" xr:uid="{00000000-0005-0000-0000-000048500000}"/>
    <cellStyle name="Normal 2 5 7 3 5 3" xfId="25073" xr:uid="{00000000-0005-0000-0000-000049500000}"/>
    <cellStyle name="Normal 2 5 7 3 6" xfId="9569" xr:uid="{00000000-0005-0000-0000-00004A500000}"/>
    <cellStyle name="Normal 2 5 7 3 6 2" xfId="29621" xr:uid="{00000000-0005-0000-0000-00004B500000}"/>
    <cellStyle name="Normal 2 5 7 3 7" xfId="20591" xr:uid="{00000000-0005-0000-0000-00004C500000}"/>
    <cellStyle name="Normal 2 5 7 4" xfId="725" xr:uid="{00000000-0005-0000-0000-00004D500000}"/>
    <cellStyle name="Normal 2 5 7 4 2" xfId="1472" xr:uid="{00000000-0005-0000-0000-00004E500000}"/>
    <cellStyle name="Normal 2 5 7 4 2 2" xfId="2966" xr:uid="{00000000-0005-0000-0000-00004F500000}"/>
    <cellStyle name="Normal 2 5 7 4 2 2 2" xfId="7448" xr:uid="{00000000-0005-0000-0000-000050500000}"/>
    <cellStyle name="Normal 2 5 7 4 2 2 2 2" xfId="16478" xr:uid="{00000000-0005-0000-0000-000051500000}"/>
    <cellStyle name="Normal 2 5 7 4 2 2 2 2 2" xfId="36530" xr:uid="{00000000-0005-0000-0000-000052500000}"/>
    <cellStyle name="Normal 2 5 7 4 2 2 2 3" xfId="27500" xr:uid="{00000000-0005-0000-0000-000053500000}"/>
    <cellStyle name="Normal 2 5 7 4 2 2 3" xfId="11996" xr:uid="{00000000-0005-0000-0000-000054500000}"/>
    <cellStyle name="Normal 2 5 7 4 2 2 3 2" xfId="32048" xr:uid="{00000000-0005-0000-0000-000055500000}"/>
    <cellStyle name="Normal 2 5 7 4 2 2 4" xfId="23018" xr:uid="{00000000-0005-0000-0000-000056500000}"/>
    <cellStyle name="Normal 2 5 7 4 2 3" xfId="4460" xr:uid="{00000000-0005-0000-0000-000057500000}"/>
    <cellStyle name="Normal 2 5 7 4 2 3 2" xfId="8942" xr:uid="{00000000-0005-0000-0000-000058500000}"/>
    <cellStyle name="Normal 2 5 7 4 2 3 2 2" xfId="17972" xr:uid="{00000000-0005-0000-0000-000059500000}"/>
    <cellStyle name="Normal 2 5 7 4 2 3 2 2 2" xfId="38024" xr:uid="{00000000-0005-0000-0000-00005A500000}"/>
    <cellStyle name="Normal 2 5 7 4 2 3 2 3" xfId="28994" xr:uid="{00000000-0005-0000-0000-00005B500000}"/>
    <cellStyle name="Normal 2 5 7 4 2 3 3" xfId="13490" xr:uid="{00000000-0005-0000-0000-00005C500000}"/>
    <cellStyle name="Normal 2 5 7 4 2 3 3 2" xfId="33542" xr:uid="{00000000-0005-0000-0000-00005D500000}"/>
    <cellStyle name="Normal 2 5 7 4 2 3 4" xfId="24512" xr:uid="{00000000-0005-0000-0000-00005E500000}"/>
    <cellStyle name="Normal 2 5 7 4 2 4" xfId="5954" xr:uid="{00000000-0005-0000-0000-00005F500000}"/>
    <cellStyle name="Normal 2 5 7 4 2 4 2" xfId="14984" xr:uid="{00000000-0005-0000-0000-000060500000}"/>
    <cellStyle name="Normal 2 5 7 4 2 4 2 2" xfId="35036" xr:uid="{00000000-0005-0000-0000-000061500000}"/>
    <cellStyle name="Normal 2 5 7 4 2 4 3" xfId="26006" xr:uid="{00000000-0005-0000-0000-000062500000}"/>
    <cellStyle name="Normal 2 5 7 4 2 5" xfId="10502" xr:uid="{00000000-0005-0000-0000-000063500000}"/>
    <cellStyle name="Normal 2 5 7 4 2 5 2" xfId="30554" xr:uid="{00000000-0005-0000-0000-000064500000}"/>
    <cellStyle name="Normal 2 5 7 4 2 6" xfId="21524" xr:uid="{00000000-0005-0000-0000-000065500000}"/>
    <cellStyle name="Normal 2 5 7 4 3" xfId="2219" xr:uid="{00000000-0005-0000-0000-000066500000}"/>
    <cellStyle name="Normal 2 5 7 4 3 2" xfId="6701" xr:uid="{00000000-0005-0000-0000-000067500000}"/>
    <cellStyle name="Normal 2 5 7 4 3 2 2" xfId="15731" xr:uid="{00000000-0005-0000-0000-000068500000}"/>
    <cellStyle name="Normal 2 5 7 4 3 2 2 2" xfId="35783" xr:uid="{00000000-0005-0000-0000-000069500000}"/>
    <cellStyle name="Normal 2 5 7 4 3 2 3" xfId="26753" xr:uid="{00000000-0005-0000-0000-00006A500000}"/>
    <cellStyle name="Normal 2 5 7 4 3 3" xfId="11249" xr:uid="{00000000-0005-0000-0000-00006B500000}"/>
    <cellStyle name="Normal 2 5 7 4 3 3 2" xfId="31301" xr:uid="{00000000-0005-0000-0000-00006C500000}"/>
    <cellStyle name="Normal 2 5 7 4 3 4" xfId="22271" xr:uid="{00000000-0005-0000-0000-00006D500000}"/>
    <cellStyle name="Normal 2 5 7 4 4" xfId="3713" xr:uid="{00000000-0005-0000-0000-00006E500000}"/>
    <cellStyle name="Normal 2 5 7 4 4 2" xfId="8195" xr:uid="{00000000-0005-0000-0000-00006F500000}"/>
    <cellStyle name="Normal 2 5 7 4 4 2 2" xfId="17225" xr:uid="{00000000-0005-0000-0000-000070500000}"/>
    <cellStyle name="Normal 2 5 7 4 4 2 2 2" xfId="37277" xr:uid="{00000000-0005-0000-0000-000071500000}"/>
    <cellStyle name="Normal 2 5 7 4 4 2 3" xfId="28247" xr:uid="{00000000-0005-0000-0000-000072500000}"/>
    <cellStyle name="Normal 2 5 7 4 4 3" xfId="12743" xr:uid="{00000000-0005-0000-0000-000073500000}"/>
    <cellStyle name="Normal 2 5 7 4 4 3 2" xfId="32795" xr:uid="{00000000-0005-0000-0000-000074500000}"/>
    <cellStyle name="Normal 2 5 7 4 4 4" xfId="23765" xr:uid="{00000000-0005-0000-0000-000075500000}"/>
    <cellStyle name="Normal 2 5 7 4 5" xfId="5207" xr:uid="{00000000-0005-0000-0000-000076500000}"/>
    <cellStyle name="Normal 2 5 7 4 5 2" xfId="14237" xr:uid="{00000000-0005-0000-0000-000077500000}"/>
    <cellStyle name="Normal 2 5 7 4 5 2 2" xfId="34289" xr:uid="{00000000-0005-0000-0000-000078500000}"/>
    <cellStyle name="Normal 2 5 7 4 5 3" xfId="25259" xr:uid="{00000000-0005-0000-0000-000079500000}"/>
    <cellStyle name="Normal 2 5 7 4 6" xfId="9755" xr:uid="{00000000-0005-0000-0000-00007A500000}"/>
    <cellStyle name="Normal 2 5 7 4 6 2" xfId="29807" xr:uid="{00000000-0005-0000-0000-00007B500000}"/>
    <cellStyle name="Normal 2 5 7 4 7" xfId="20777" xr:uid="{00000000-0005-0000-0000-00007C500000}"/>
    <cellStyle name="Normal 2 5 7 5" xfId="912" xr:uid="{00000000-0005-0000-0000-00007D500000}"/>
    <cellStyle name="Normal 2 5 7 5 2" xfId="2406" xr:uid="{00000000-0005-0000-0000-00007E500000}"/>
    <cellStyle name="Normal 2 5 7 5 2 2" xfId="6888" xr:uid="{00000000-0005-0000-0000-00007F500000}"/>
    <cellStyle name="Normal 2 5 7 5 2 2 2" xfId="15918" xr:uid="{00000000-0005-0000-0000-000080500000}"/>
    <cellStyle name="Normal 2 5 7 5 2 2 2 2" xfId="35970" xr:uid="{00000000-0005-0000-0000-000081500000}"/>
    <cellStyle name="Normal 2 5 7 5 2 2 3" xfId="26940" xr:uid="{00000000-0005-0000-0000-000082500000}"/>
    <cellStyle name="Normal 2 5 7 5 2 3" xfId="11436" xr:uid="{00000000-0005-0000-0000-000083500000}"/>
    <cellStyle name="Normal 2 5 7 5 2 3 2" xfId="31488" xr:uid="{00000000-0005-0000-0000-000084500000}"/>
    <cellStyle name="Normal 2 5 7 5 2 4" xfId="22458" xr:uid="{00000000-0005-0000-0000-000085500000}"/>
    <cellStyle name="Normal 2 5 7 5 3" xfId="3900" xr:uid="{00000000-0005-0000-0000-000086500000}"/>
    <cellStyle name="Normal 2 5 7 5 3 2" xfId="8382" xr:uid="{00000000-0005-0000-0000-000087500000}"/>
    <cellStyle name="Normal 2 5 7 5 3 2 2" xfId="17412" xr:uid="{00000000-0005-0000-0000-000088500000}"/>
    <cellStyle name="Normal 2 5 7 5 3 2 2 2" xfId="37464" xr:uid="{00000000-0005-0000-0000-000089500000}"/>
    <cellStyle name="Normal 2 5 7 5 3 2 3" xfId="28434" xr:uid="{00000000-0005-0000-0000-00008A500000}"/>
    <cellStyle name="Normal 2 5 7 5 3 3" xfId="12930" xr:uid="{00000000-0005-0000-0000-00008B500000}"/>
    <cellStyle name="Normal 2 5 7 5 3 3 2" xfId="32982" xr:uid="{00000000-0005-0000-0000-00008C500000}"/>
    <cellStyle name="Normal 2 5 7 5 3 4" xfId="23952" xr:uid="{00000000-0005-0000-0000-00008D500000}"/>
    <cellStyle name="Normal 2 5 7 5 4" xfId="5394" xr:uid="{00000000-0005-0000-0000-00008E500000}"/>
    <cellStyle name="Normal 2 5 7 5 4 2" xfId="14424" xr:uid="{00000000-0005-0000-0000-00008F500000}"/>
    <cellStyle name="Normal 2 5 7 5 4 2 2" xfId="34476" xr:uid="{00000000-0005-0000-0000-000090500000}"/>
    <cellStyle name="Normal 2 5 7 5 4 3" xfId="25446" xr:uid="{00000000-0005-0000-0000-000091500000}"/>
    <cellStyle name="Normal 2 5 7 5 5" xfId="9942" xr:uid="{00000000-0005-0000-0000-000092500000}"/>
    <cellStyle name="Normal 2 5 7 5 5 2" xfId="29994" xr:uid="{00000000-0005-0000-0000-000093500000}"/>
    <cellStyle name="Normal 2 5 7 5 6" xfId="20964" xr:uid="{00000000-0005-0000-0000-000094500000}"/>
    <cellStyle name="Normal 2 5 7 6" xfId="1661" xr:uid="{00000000-0005-0000-0000-000095500000}"/>
    <cellStyle name="Normal 2 5 7 6 2" xfId="6143" xr:uid="{00000000-0005-0000-0000-000096500000}"/>
    <cellStyle name="Normal 2 5 7 6 2 2" xfId="15173" xr:uid="{00000000-0005-0000-0000-000097500000}"/>
    <cellStyle name="Normal 2 5 7 6 2 2 2" xfId="35225" xr:uid="{00000000-0005-0000-0000-000098500000}"/>
    <cellStyle name="Normal 2 5 7 6 2 3" xfId="26195" xr:uid="{00000000-0005-0000-0000-000099500000}"/>
    <cellStyle name="Normal 2 5 7 6 3" xfId="10691" xr:uid="{00000000-0005-0000-0000-00009A500000}"/>
    <cellStyle name="Normal 2 5 7 6 3 2" xfId="30743" xr:uid="{00000000-0005-0000-0000-00009B500000}"/>
    <cellStyle name="Normal 2 5 7 6 4" xfId="21713" xr:uid="{00000000-0005-0000-0000-00009C500000}"/>
    <cellStyle name="Normal 2 5 7 7" xfId="3155" xr:uid="{00000000-0005-0000-0000-00009D500000}"/>
    <cellStyle name="Normal 2 5 7 7 2" xfId="7637" xr:uid="{00000000-0005-0000-0000-00009E500000}"/>
    <cellStyle name="Normal 2 5 7 7 2 2" xfId="16667" xr:uid="{00000000-0005-0000-0000-00009F500000}"/>
    <cellStyle name="Normal 2 5 7 7 2 2 2" xfId="36719" xr:uid="{00000000-0005-0000-0000-0000A0500000}"/>
    <cellStyle name="Normal 2 5 7 7 2 3" xfId="27689" xr:uid="{00000000-0005-0000-0000-0000A1500000}"/>
    <cellStyle name="Normal 2 5 7 7 3" xfId="12185" xr:uid="{00000000-0005-0000-0000-0000A2500000}"/>
    <cellStyle name="Normal 2 5 7 7 3 2" xfId="32237" xr:uid="{00000000-0005-0000-0000-0000A3500000}"/>
    <cellStyle name="Normal 2 5 7 7 4" xfId="23207" xr:uid="{00000000-0005-0000-0000-0000A4500000}"/>
    <cellStyle name="Normal 2 5 7 8" xfId="4649" xr:uid="{00000000-0005-0000-0000-0000A5500000}"/>
    <cellStyle name="Normal 2 5 7 8 2" xfId="13679" xr:uid="{00000000-0005-0000-0000-0000A6500000}"/>
    <cellStyle name="Normal 2 5 7 8 2 2" xfId="33731" xr:uid="{00000000-0005-0000-0000-0000A7500000}"/>
    <cellStyle name="Normal 2 5 7 8 3" xfId="24701" xr:uid="{00000000-0005-0000-0000-0000A8500000}"/>
    <cellStyle name="Normal 2 5 7 9" xfId="9197" xr:uid="{00000000-0005-0000-0000-0000A9500000}"/>
    <cellStyle name="Normal 2 5 7 9 2" xfId="29249" xr:uid="{00000000-0005-0000-0000-0000AA500000}"/>
    <cellStyle name="Normal 2 5 8" xfId="190" xr:uid="{00000000-0005-0000-0000-0000AB500000}"/>
    <cellStyle name="Normal 2 5 8 10" xfId="20242" xr:uid="{00000000-0005-0000-0000-0000AC500000}"/>
    <cellStyle name="Normal 2 5 8 2" xfId="376" xr:uid="{00000000-0005-0000-0000-0000AD500000}"/>
    <cellStyle name="Normal 2 5 8 2 2" xfId="1119" xr:uid="{00000000-0005-0000-0000-0000AE500000}"/>
    <cellStyle name="Normal 2 5 8 2 2 2" xfId="2613" xr:uid="{00000000-0005-0000-0000-0000AF500000}"/>
    <cellStyle name="Normal 2 5 8 2 2 2 2" xfId="7095" xr:uid="{00000000-0005-0000-0000-0000B0500000}"/>
    <cellStyle name="Normal 2 5 8 2 2 2 2 2" xfId="16125" xr:uid="{00000000-0005-0000-0000-0000B1500000}"/>
    <cellStyle name="Normal 2 5 8 2 2 2 2 2 2" xfId="36177" xr:uid="{00000000-0005-0000-0000-0000B2500000}"/>
    <cellStyle name="Normal 2 5 8 2 2 2 2 3" xfId="27147" xr:uid="{00000000-0005-0000-0000-0000B3500000}"/>
    <cellStyle name="Normal 2 5 8 2 2 2 3" xfId="11643" xr:uid="{00000000-0005-0000-0000-0000B4500000}"/>
    <cellStyle name="Normal 2 5 8 2 2 2 3 2" xfId="31695" xr:uid="{00000000-0005-0000-0000-0000B5500000}"/>
    <cellStyle name="Normal 2 5 8 2 2 2 4" xfId="22665" xr:uid="{00000000-0005-0000-0000-0000B6500000}"/>
    <cellStyle name="Normal 2 5 8 2 2 3" xfId="4107" xr:uid="{00000000-0005-0000-0000-0000B7500000}"/>
    <cellStyle name="Normal 2 5 8 2 2 3 2" xfId="8589" xr:uid="{00000000-0005-0000-0000-0000B8500000}"/>
    <cellStyle name="Normal 2 5 8 2 2 3 2 2" xfId="17619" xr:uid="{00000000-0005-0000-0000-0000B9500000}"/>
    <cellStyle name="Normal 2 5 8 2 2 3 2 2 2" xfId="37671" xr:uid="{00000000-0005-0000-0000-0000BA500000}"/>
    <cellStyle name="Normal 2 5 8 2 2 3 2 3" xfId="28641" xr:uid="{00000000-0005-0000-0000-0000BB500000}"/>
    <cellStyle name="Normal 2 5 8 2 2 3 3" xfId="13137" xr:uid="{00000000-0005-0000-0000-0000BC500000}"/>
    <cellStyle name="Normal 2 5 8 2 2 3 3 2" xfId="33189" xr:uid="{00000000-0005-0000-0000-0000BD500000}"/>
    <cellStyle name="Normal 2 5 8 2 2 3 4" xfId="24159" xr:uid="{00000000-0005-0000-0000-0000BE500000}"/>
    <cellStyle name="Normal 2 5 8 2 2 4" xfId="5601" xr:uid="{00000000-0005-0000-0000-0000BF500000}"/>
    <cellStyle name="Normal 2 5 8 2 2 4 2" xfId="14631" xr:uid="{00000000-0005-0000-0000-0000C0500000}"/>
    <cellStyle name="Normal 2 5 8 2 2 4 2 2" xfId="34683" xr:uid="{00000000-0005-0000-0000-0000C1500000}"/>
    <cellStyle name="Normal 2 5 8 2 2 4 3" xfId="25653" xr:uid="{00000000-0005-0000-0000-0000C2500000}"/>
    <cellStyle name="Normal 2 5 8 2 2 5" xfId="10149" xr:uid="{00000000-0005-0000-0000-0000C3500000}"/>
    <cellStyle name="Normal 2 5 8 2 2 5 2" xfId="30201" xr:uid="{00000000-0005-0000-0000-0000C4500000}"/>
    <cellStyle name="Normal 2 5 8 2 2 6" xfId="21171" xr:uid="{00000000-0005-0000-0000-0000C5500000}"/>
    <cellStyle name="Normal 2 5 8 2 3" xfId="1870" xr:uid="{00000000-0005-0000-0000-0000C6500000}"/>
    <cellStyle name="Normal 2 5 8 2 3 2" xfId="6352" xr:uid="{00000000-0005-0000-0000-0000C7500000}"/>
    <cellStyle name="Normal 2 5 8 2 3 2 2" xfId="15382" xr:uid="{00000000-0005-0000-0000-0000C8500000}"/>
    <cellStyle name="Normal 2 5 8 2 3 2 2 2" xfId="35434" xr:uid="{00000000-0005-0000-0000-0000C9500000}"/>
    <cellStyle name="Normal 2 5 8 2 3 2 3" xfId="26404" xr:uid="{00000000-0005-0000-0000-0000CA500000}"/>
    <cellStyle name="Normal 2 5 8 2 3 3" xfId="10900" xr:uid="{00000000-0005-0000-0000-0000CB500000}"/>
    <cellStyle name="Normal 2 5 8 2 3 3 2" xfId="30952" xr:uid="{00000000-0005-0000-0000-0000CC500000}"/>
    <cellStyle name="Normal 2 5 8 2 3 4" xfId="21922" xr:uid="{00000000-0005-0000-0000-0000CD500000}"/>
    <cellStyle name="Normal 2 5 8 2 4" xfId="3364" xr:uid="{00000000-0005-0000-0000-0000CE500000}"/>
    <cellStyle name="Normal 2 5 8 2 4 2" xfId="7846" xr:uid="{00000000-0005-0000-0000-0000CF500000}"/>
    <cellStyle name="Normal 2 5 8 2 4 2 2" xfId="16876" xr:uid="{00000000-0005-0000-0000-0000D0500000}"/>
    <cellStyle name="Normal 2 5 8 2 4 2 2 2" xfId="36928" xr:uid="{00000000-0005-0000-0000-0000D1500000}"/>
    <cellStyle name="Normal 2 5 8 2 4 2 3" xfId="27898" xr:uid="{00000000-0005-0000-0000-0000D2500000}"/>
    <cellStyle name="Normal 2 5 8 2 4 3" xfId="12394" xr:uid="{00000000-0005-0000-0000-0000D3500000}"/>
    <cellStyle name="Normal 2 5 8 2 4 3 2" xfId="32446" xr:uid="{00000000-0005-0000-0000-0000D4500000}"/>
    <cellStyle name="Normal 2 5 8 2 4 4" xfId="23416" xr:uid="{00000000-0005-0000-0000-0000D5500000}"/>
    <cellStyle name="Normal 2 5 8 2 5" xfId="4858" xr:uid="{00000000-0005-0000-0000-0000D6500000}"/>
    <cellStyle name="Normal 2 5 8 2 5 2" xfId="13888" xr:uid="{00000000-0005-0000-0000-0000D7500000}"/>
    <cellStyle name="Normal 2 5 8 2 5 2 2" xfId="33940" xr:uid="{00000000-0005-0000-0000-0000D8500000}"/>
    <cellStyle name="Normal 2 5 8 2 5 3" xfId="24910" xr:uid="{00000000-0005-0000-0000-0000D9500000}"/>
    <cellStyle name="Normal 2 5 8 2 6" xfId="9406" xr:uid="{00000000-0005-0000-0000-0000DA500000}"/>
    <cellStyle name="Normal 2 5 8 2 6 2" xfId="29458" xr:uid="{00000000-0005-0000-0000-0000DB500000}"/>
    <cellStyle name="Normal 2 5 8 2 7" xfId="20428" xr:uid="{00000000-0005-0000-0000-0000DC500000}"/>
    <cellStyle name="Normal 2 5 8 3" xfId="562" xr:uid="{00000000-0005-0000-0000-0000DD500000}"/>
    <cellStyle name="Normal 2 5 8 3 2" xfId="1309" xr:uid="{00000000-0005-0000-0000-0000DE500000}"/>
    <cellStyle name="Normal 2 5 8 3 2 2" xfId="2803" xr:uid="{00000000-0005-0000-0000-0000DF500000}"/>
    <cellStyle name="Normal 2 5 8 3 2 2 2" xfId="7285" xr:uid="{00000000-0005-0000-0000-0000E0500000}"/>
    <cellStyle name="Normal 2 5 8 3 2 2 2 2" xfId="16315" xr:uid="{00000000-0005-0000-0000-0000E1500000}"/>
    <cellStyle name="Normal 2 5 8 3 2 2 2 2 2" xfId="36367" xr:uid="{00000000-0005-0000-0000-0000E2500000}"/>
    <cellStyle name="Normal 2 5 8 3 2 2 2 3" xfId="27337" xr:uid="{00000000-0005-0000-0000-0000E3500000}"/>
    <cellStyle name="Normal 2 5 8 3 2 2 3" xfId="11833" xr:uid="{00000000-0005-0000-0000-0000E4500000}"/>
    <cellStyle name="Normal 2 5 8 3 2 2 3 2" xfId="31885" xr:uid="{00000000-0005-0000-0000-0000E5500000}"/>
    <cellStyle name="Normal 2 5 8 3 2 2 4" xfId="22855" xr:uid="{00000000-0005-0000-0000-0000E6500000}"/>
    <cellStyle name="Normal 2 5 8 3 2 3" xfId="4297" xr:uid="{00000000-0005-0000-0000-0000E7500000}"/>
    <cellStyle name="Normal 2 5 8 3 2 3 2" xfId="8779" xr:uid="{00000000-0005-0000-0000-0000E8500000}"/>
    <cellStyle name="Normal 2 5 8 3 2 3 2 2" xfId="17809" xr:uid="{00000000-0005-0000-0000-0000E9500000}"/>
    <cellStyle name="Normal 2 5 8 3 2 3 2 2 2" xfId="37861" xr:uid="{00000000-0005-0000-0000-0000EA500000}"/>
    <cellStyle name="Normal 2 5 8 3 2 3 2 3" xfId="28831" xr:uid="{00000000-0005-0000-0000-0000EB500000}"/>
    <cellStyle name="Normal 2 5 8 3 2 3 3" xfId="13327" xr:uid="{00000000-0005-0000-0000-0000EC500000}"/>
    <cellStyle name="Normal 2 5 8 3 2 3 3 2" xfId="33379" xr:uid="{00000000-0005-0000-0000-0000ED500000}"/>
    <cellStyle name="Normal 2 5 8 3 2 3 4" xfId="24349" xr:uid="{00000000-0005-0000-0000-0000EE500000}"/>
    <cellStyle name="Normal 2 5 8 3 2 4" xfId="5791" xr:uid="{00000000-0005-0000-0000-0000EF500000}"/>
    <cellStyle name="Normal 2 5 8 3 2 4 2" xfId="14821" xr:uid="{00000000-0005-0000-0000-0000F0500000}"/>
    <cellStyle name="Normal 2 5 8 3 2 4 2 2" xfId="34873" xr:uid="{00000000-0005-0000-0000-0000F1500000}"/>
    <cellStyle name="Normal 2 5 8 3 2 4 3" xfId="25843" xr:uid="{00000000-0005-0000-0000-0000F2500000}"/>
    <cellStyle name="Normal 2 5 8 3 2 5" xfId="10339" xr:uid="{00000000-0005-0000-0000-0000F3500000}"/>
    <cellStyle name="Normal 2 5 8 3 2 5 2" xfId="30391" xr:uid="{00000000-0005-0000-0000-0000F4500000}"/>
    <cellStyle name="Normal 2 5 8 3 2 6" xfId="21361" xr:uid="{00000000-0005-0000-0000-0000F5500000}"/>
    <cellStyle name="Normal 2 5 8 3 3" xfId="2056" xr:uid="{00000000-0005-0000-0000-0000F6500000}"/>
    <cellStyle name="Normal 2 5 8 3 3 2" xfId="6538" xr:uid="{00000000-0005-0000-0000-0000F7500000}"/>
    <cellStyle name="Normal 2 5 8 3 3 2 2" xfId="15568" xr:uid="{00000000-0005-0000-0000-0000F8500000}"/>
    <cellStyle name="Normal 2 5 8 3 3 2 2 2" xfId="35620" xr:uid="{00000000-0005-0000-0000-0000F9500000}"/>
    <cellStyle name="Normal 2 5 8 3 3 2 3" xfId="26590" xr:uid="{00000000-0005-0000-0000-0000FA500000}"/>
    <cellStyle name="Normal 2 5 8 3 3 3" xfId="11086" xr:uid="{00000000-0005-0000-0000-0000FB500000}"/>
    <cellStyle name="Normal 2 5 8 3 3 3 2" xfId="31138" xr:uid="{00000000-0005-0000-0000-0000FC500000}"/>
    <cellStyle name="Normal 2 5 8 3 3 4" xfId="22108" xr:uid="{00000000-0005-0000-0000-0000FD500000}"/>
    <cellStyle name="Normal 2 5 8 3 4" xfId="3550" xr:uid="{00000000-0005-0000-0000-0000FE500000}"/>
    <cellStyle name="Normal 2 5 8 3 4 2" xfId="8032" xr:uid="{00000000-0005-0000-0000-0000FF500000}"/>
    <cellStyle name="Normal 2 5 8 3 4 2 2" xfId="17062" xr:uid="{00000000-0005-0000-0000-000000510000}"/>
    <cellStyle name="Normal 2 5 8 3 4 2 2 2" xfId="37114" xr:uid="{00000000-0005-0000-0000-000001510000}"/>
    <cellStyle name="Normal 2 5 8 3 4 2 3" xfId="28084" xr:uid="{00000000-0005-0000-0000-000002510000}"/>
    <cellStyle name="Normal 2 5 8 3 4 3" xfId="12580" xr:uid="{00000000-0005-0000-0000-000003510000}"/>
    <cellStyle name="Normal 2 5 8 3 4 3 2" xfId="32632" xr:uid="{00000000-0005-0000-0000-000004510000}"/>
    <cellStyle name="Normal 2 5 8 3 4 4" xfId="23602" xr:uid="{00000000-0005-0000-0000-000005510000}"/>
    <cellStyle name="Normal 2 5 8 3 5" xfId="5044" xr:uid="{00000000-0005-0000-0000-000006510000}"/>
    <cellStyle name="Normal 2 5 8 3 5 2" xfId="14074" xr:uid="{00000000-0005-0000-0000-000007510000}"/>
    <cellStyle name="Normal 2 5 8 3 5 2 2" xfId="34126" xr:uid="{00000000-0005-0000-0000-000008510000}"/>
    <cellStyle name="Normal 2 5 8 3 5 3" xfId="25096" xr:uid="{00000000-0005-0000-0000-000009510000}"/>
    <cellStyle name="Normal 2 5 8 3 6" xfId="9592" xr:uid="{00000000-0005-0000-0000-00000A510000}"/>
    <cellStyle name="Normal 2 5 8 3 6 2" xfId="29644" xr:uid="{00000000-0005-0000-0000-00000B510000}"/>
    <cellStyle name="Normal 2 5 8 3 7" xfId="20614" xr:uid="{00000000-0005-0000-0000-00000C510000}"/>
    <cellStyle name="Normal 2 5 8 4" xfId="748" xr:uid="{00000000-0005-0000-0000-00000D510000}"/>
    <cellStyle name="Normal 2 5 8 4 2" xfId="1495" xr:uid="{00000000-0005-0000-0000-00000E510000}"/>
    <cellStyle name="Normal 2 5 8 4 2 2" xfId="2989" xr:uid="{00000000-0005-0000-0000-00000F510000}"/>
    <cellStyle name="Normal 2 5 8 4 2 2 2" xfId="7471" xr:uid="{00000000-0005-0000-0000-000010510000}"/>
    <cellStyle name="Normal 2 5 8 4 2 2 2 2" xfId="16501" xr:uid="{00000000-0005-0000-0000-000011510000}"/>
    <cellStyle name="Normal 2 5 8 4 2 2 2 2 2" xfId="36553" xr:uid="{00000000-0005-0000-0000-000012510000}"/>
    <cellStyle name="Normal 2 5 8 4 2 2 2 3" xfId="27523" xr:uid="{00000000-0005-0000-0000-000013510000}"/>
    <cellStyle name="Normal 2 5 8 4 2 2 3" xfId="12019" xr:uid="{00000000-0005-0000-0000-000014510000}"/>
    <cellStyle name="Normal 2 5 8 4 2 2 3 2" xfId="32071" xr:uid="{00000000-0005-0000-0000-000015510000}"/>
    <cellStyle name="Normal 2 5 8 4 2 2 4" xfId="23041" xr:uid="{00000000-0005-0000-0000-000016510000}"/>
    <cellStyle name="Normal 2 5 8 4 2 3" xfId="4483" xr:uid="{00000000-0005-0000-0000-000017510000}"/>
    <cellStyle name="Normal 2 5 8 4 2 3 2" xfId="8965" xr:uid="{00000000-0005-0000-0000-000018510000}"/>
    <cellStyle name="Normal 2 5 8 4 2 3 2 2" xfId="17995" xr:uid="{00000000-0005-0000-0000-000019510000}"/>
    <cellStyle name="Normal 2 5 8 4 2 3 2 2 2" xfId="38047" xr:uid="{00000000-0005-0000-0000-00001A510000}"/>
    <cellStyle name="Normal 2 5 8 4 2 3 2 3" xfId="29017" xr:uid="{00000000-0005-0000-0000-00001B510000}"/>
    <cellStyle name="Normal 2 5 8 4 2 3 3" xfId="13513" xr:uid="{00000000-0005-0000-0000-00001C510000}"/>
    <cellStyle name="Normal 2 5 8 4 2 3 3 2" xfId="33565" xr:uid="{00000000-0005-0000-0000-00001D510000}"/>
    <cellStyle name="Normal 2 5 8 4 2 3 4" xfId="24535" xr:uid="{00000000-0005-0000-0000-00001E510000}"/>
    <cellStyle name="Normal 2 5 8 4 2 4" xfId="5977" xr:uid="{00000000-0005-0000-0000-00001F510000}"/>
    <cellStyle name="Normal 2 5 8 4 2 4 2" xfId="15007" xr:uid="{00000000-0005-0000-0000-000020510000}"/>
    <cellStyle name="Normal 2 5 8 4 2 4 2 2" xfId="35059" xr:uid="{00000000-0005-0000-0000-000021510000}"/>
    <cellStyle name="Normal 2 5 8 4 2 4 3" xfId="26029" xr:uid="{00000000-0005-0000-0000-000022510000}"/>
    <cellStyle name="Normal 2 5 8 4 2 5" xfId="10525" xr:uid="{00000000-0005-0000-0000-000023510000}"/>
    <cellStyle name="Normal 2 5 8 4 2 5 2" xfId="30577" xr:uid="{00000000-0005-0000-0000-000024510000}"/>
    <cellStyle name="Normal 2 5 8 4 2 6" xfId="21547" xr:uid="{00000000-0005-0000-0000-000025510000}"/>
    <cellStyle name="Normal 2 5 8 4 3" xfId="2242" xr:uid="{00000000-0005-0000-0000-000026510000}"/>
    <cellStyle name="Normal 2 5 8 4 3 2" xfId="6724" xr:uid="{00000000-0005-0000-0000-000027510000}"/>
    <cellStyle name="Normal 2 5 8 4 3 2 2" xfId="15754" xr:uid="{00000000-0005-0000-0000-000028510000}"/>
    <cellStyle name="Normal 2 5 8 4 3 2 2 2" xfId="35806" xr:uid="{00000000-0005-0000-0000-000029510000}"/>
    <cellStyle name="Normal 2 5 8 4 3 2 3" xfId="26776" xr:uid="{00000000-0005-0000-0000-00002A510000}"/>
    <cellStyle name="Normal 2 5 8 4 3 3" xfId="11272" xr:uid="{00000000-0005-0000-0000-00002B510000}"/>
    <cellStyle name="Normal 2 5 8 4 3 3 2" xfId="31324" xr:uid="{00000000-0005-0000-0000-00002C510000}"/>
    <cellStyle name="Normal 2 5 8 4 3 4" xfId="22294" xr:uid="{00000000-0005-0000-0000-00002D510000}"/>
    <cellStyle name="Normal 2 5 8 4 4" xfId="3736" xr:uid="{00000000-0005-0000-0000-00002E510000}"/>
    <cellStyle name="Normal 2 5 8 4 4 2" xfId="8218" xr:uid="{00000000-0005-0000-0000-00002F510000}"/>
    <cellStyle name="Normal 2 5 8 4 4 2 2" xfId="17248" xr:uid="{00000000-0005-0000-0000-000030510000}"/>
    <cellStyle name="Normal 2 5 8 4 4 2 2 2" xfId="37300" xr:uid="{00000000-0005-0000-0000-000031510000}"/>
    <cellStyle name="Normal 2 5 8 4 4 2 3" xfId="28270" xr:uid="{00000000-0005-0000-0000-000032510000}"/>
    <cellStyle name="Normal 2 5 8 4 4 3" xfId="12766" xr:uid="{00000000-0005-0000-0000-000033510000}"/>
    <cellStyle name="Normal 2 5 8 4 4 3 2" xfId="32818" xr:uid="{00000000-0005-0000-0000-000034510000}"/>
    <cellStyle name="Normal 2 5 8 4 4 4" xfId="23788" xr:uid="{00000000-0005-0000-0000-000035510000}"/>
    <cellStyle name="Normal 2 5 8 4 5" xfId="5230" xr:uid="{00000000-0005-0000-0000-000036510000}"/>
    <cellStyle name="Normal 2 5 8 4 5 2" xfId="14260" xr:uid="{00000000-0005-0000-0000-000037510000}"/>
    <cellStyle name="Normal 2 5 8 4 5 2 2" xfId="34312" xr:uid="{00000000-0005-0000-0000-000038510000}"/>
    <cellStyle name="Normal 2 5 8 4 5 3" xfId="25282" xr:uid="{00000000-0005-0000-0000-000039510000}"/>
    <cellStyle name="Normal 2 5 8 4 6" xfId="9778" xr:uid="{00000000-0005-0000-0000-00003A510000}"/>
    <cellStyle name="Normal 2 5 8 4 6 2" xfId="29830" xr:uid="{00000000-0005-0000-0000-00003B510000}"/>
    <cellStyle name="Normal 2 5 8 4 7" xfId="20800" xr:uid="{00000000-0005-0000-0000-00003C510000}"/>
    <cellStyle name="Normal 2 5 8 5" xfId="935" xr:uid="{00000000-0005-0000-0000-00003D510000}"/>
    <cellStyle name="Normal 2 5 8 5 2" xfId="2429" xr:uid="{00000000-0005-0000-0000-00003E510000}"/>
    <cellStyle name="Normal 2 5 8 5 2 2" xfId="6911" xr:uid="{00000000-0005-0000-0000-00003F510000}"/>
    <cellStyle name="Normal 2 5 8 5 2 2 2" xfId="15941" xr:uid="{00000000-0005-0000-0000-000040510000}"/>
    <cellStyle name="Normal 2 5 8 5 2 2 2 2" xfId="35993" xr:uid="{00000000-0005-0000-0000-000041510000}"/>
    <cellStyle name="Normal 2 5 8 5 2 2 3" xfId="26963" xr:uid="{00000000-0005-0000-0000-000042510000}"/>
    <cellStyle name="Normal 2 5 8 5 2 3" xfId="11459" xr:uid="{00000000-0005-0000-0000-000043510000}"/>
    <cellStyle name="Normal 2 5 8 5 2 3 2" xfId="31511" xr:uid="{00000000-0005-0000-0000-000044510000}"/>
    <cellStyle name="Normal 2 5 8 5 2 4" xfId="22481" xr:uid="{00000000-0005-0000-0000-000045510000}"/>
    <cellStyle name="Normal 2 5 8 5 3" xfId="3923" xr:uid="{00000000-0005-0000-0000-000046510000}"/>
    <cellStyle name="Normal 2 5 8 5 3 2" xfId="8405" xr:uid="{00000000-0005-0000-0000-000047510000}"/>
    <cellStyle name="Normal 2 5 8 5 3 2 2" xfId="17435" xr:uid="{00000000-0005-0000-0000-000048510000}"/>
    <cellStyle name="Normal 2 5 8 5 3 2 2 2" xfId="37487" xr:uid="{00000000-0005-0000-0000-000049510000}"/>
    <cellStyle name="Normal 2 5 8 5 3 2 3" xfId="28457" xr:uid="{00000000-0005-0000-0000-00004A510000}"/>
    <cellStyle name="Normal 2 5 8 5 3 3" xfId="12953" xr:uid="{00000000-0005-0000-0000-00004B510000}"/>
    <cellStyle name="Normal 2 5 8 5 3 3 2" xfId="33005" xr:uid="{00000000-0005-0000-0000-00004C510000}"/>
    <cellStyle name="Normal 2 5 8 5 3 4" xfId="23975" xr:uid="{00000000-0005-0000-0000-00004D510000}"/>
    <cellStyle name="Normal 2 5 8 5 4" xfId="5417" xr:uid="{00000000-0005-0000-0000-00004E510000}"/>
    <cellStyle name="Normal 2 5 8 5 4 2" xfId="14447" xr:uid="{00000000-0005-0000-0000-00004F510000}"/>
    <cellStyle name="Normal 2 5 8 5 4 2 2" xfId="34499" xr:uid="{00000000-0005-0000-0000-000050510000}"/>
    <cellStyle name="Normal 2 5 8 5 4 3" xfId="25469" xr:uid="{00000000-0005-0000-0000-000051510000}"/>
    <cellStyle name="Normal 2 5 8 5 5" xfId="9965" xr:uid="{00000000-0005-0000-0000-000052510000}"/>
    <cellStyle name="Normal 2 5 8 5 5 2" xfId="30017" xr:uid="{00000000-0005-0000-0000-000053510000}"/>
    <cellStyle name="Normal 2 5 8 5 6" xfId="20987" xr:uid="{00000000-0005-0000-0000-000054510000}"/>
    <cellStyle name="Normal 2 5 8 6" xfId="1684" xr:uid="{00000000-0005-0000-0000-000055510000}"/>
    <cellStyle name="Normal 2 5 8 6 2" xfId="6166" xr:uid="{00000000-0005-0000-0000-000056510000}"/>
    <cellStyle name="Normal 2 5 8 6 2 2" xfId="15196" xr:uid="{00000000-0005-0000-0000-000057510000}"/>
    <cellStyle name="Normal 2 5 8 6 2 2 2" xfId="35248" xr:uid="{00000000-0005-0000-0000-000058510000}"/>
    <cellStyle name="Normal 2 5 8 6 2 3" xfId="26218" xr:uid="{00000000-0005-0000-0000-000059510000}"/>
    <cellStyle name="Normal 2 5 8 6 3" xfId="10714" xr:uid="{00000000-0005-0000-0000-00005A510000}"/>
    <cellStyle name="Normal 2 5 8 6 3 2" xfId="30766" xr:uid="{00000000-0005-0000-0000-00005B510000}"/>
    <cellStyle name="Normal 2 5 8 6 4" xfId="21736" xr:uid="{00000000-0005-0000-0000-00005C510000}"/>
    <cellStyle name="Normal 2 5 8 7" xfId="3178" xr:uid="{00000000-0005-0000-0000-00005D510000}"/>
    <cellStyle name="Normal 2 5 8 7 2" xfId="7660" xr:uid="{00000000-0005-0000-0000-00005E510000}"/>
    <cellStyle name="Normal 2 5 8 7 2 2" xfId="16690" xr:uid="{00000000-0005-0000-0000-00005F510000}"/>
    <cellStyle name="Normal 2 5 8 7 2 2 2" xfId="36742" xr:uid="{00000000-0005-0000-0000-000060510000}"/>
    <cellStyle name="Normal 2 5 8 7 2 3" xfId="27712" xr:uid="{00000000-0005-0000-0000-000061510000}"/>
    <cellStyle name="Normal 2 5 8 7 3" xfId="12208" xr:uid="{00000000-0005-0000-0000-000062510000}"/>
    <cellStyle name="Normal 2 5 8 7 3 2" xfId="32260" xr:uid="{00000000-0005-0000-0000-000063510000}"/>
    <cellStyle name="Normal 2 5 8 7 4" xfId="23230" xr:uid="{00000000-0005-0000-0000-000064510000}"/>
    <cellStyle name="Normal 2 5 8 8" xfId="4672" xr:uid="{00000000-0005-0000-0000-000065510000}"/>
    <cellStyle name="Normal 2 5 8 8 2" xfId="13702" xr:uid="{00000000-0005-0000-0000-000066510000}"/>
    <cellStyle name="Normal 2 5 8 8 2 2" xfId="33754" xr:uid="{00000000-0005-0000-0000-000067510000}"/>
    <cellStyle name="Normal 2 5 8 8 3" xfId="24724" xr:uid="{00000000-0005-0000-0000-000068510000}"/>
    <cellStyle name="Normal 2 5 8 9" xfId="9220" xr:uid="{00000000-0005-0000-0000-000069510000}"/>
    <cellStyle name="Normal 2 5 8 9 2" xfId="29272" xr:uid="{00000000-0005-0000-0000-00006A510000}"/>
    <cellStyle name="Normal 2 5 9" xfId="213" xr:uid="{00000000-0005-0000-0000-00006B510000}"/>
    <cellStyle name="Normal 2 5 9 2" xfId="958" xr:uid="{00000000-0005-0000-0000-00006C510000}"/>
    <cellStyle name="Normal 2 5 9 2 2" xfId="2452" xr:uid="{00000000-0005-0000-0000-00006D510000}"/>
    <cellStyle name="Normal 2 5 9 2 2 2" xfId="6934" xr:uid="{00000000-0005-0000-0000-00006E510000}"/>
    <cellStyle name="Normal 2 5 9 2 2 2 2" xfId="15964" xr:uid="{00000000-0005-0000-0000-00006F510000}"/>
    <cellStyle name="Normal 2 5 9 2 2 2 2 2" xfId="36016" xr:uid="{00000000-0005-0000-0000-000070510000}"/>
    <cellStyle name="Normal 2 5 9 2 2 2 3" xfId="26986" xr:uid="{00000000-0005-0000-0000-000071510000}"/>
    <cellStyle name="Normal 2 5 9 2 2 3" xfId="11482" xr:uid="{00000000-0005-0000-0000-000072510000}"/>
    <cellStyle name="Normal 2 5 9 2 2 3 2" xfId="31534" xr:uid="{00000000-0005-0000-0000-000073510000}"/>
    <cellStyle name="Normal 2 5 9 2 2 4" xfId="22504" xr:uid="{00000000-0005-0000-0000-000074510000}"/>
    <cellStyle name="Normal 2 5 9 2 3" xfId="3946" xr:uid="{00000000-0005-0000-0000-000075510000}"/>
    <cellStyle name="Normal 2 5 9 2 3 2" xfId="8428" xr:uid="{00000000-0005-0000-0000-000076510000}"/>
    <cellStyle name="Normal 2 5 9 2 3 2 2" xfId="17458" xr:uid="{00000000-0005-0000-0000-000077510000}"/>
    <cellStyle name="Normal 2 5 9 2 3 2 2 2" xfId="37510" xr:uid="{00000000-0005-0000-0000-000078510000}"/>
    <cellStyle name="Normal 2 5 9 2 3 2 3" xfId="28480" xr:uid="{00000000-0005-0000-0000-000079510000}"/>
    <cellStyle name="Normal 2 5 9 2 3 3" xfId="12976" xr:uid="{00000000-0005-0000-0000-00007A510000}"/>
    <cellStyle name="Normal 2 5 9 2 3 3 2" xfId="33028" xr:uid="{00000000-0005-0000-0000-00007B510000}"/>
    <cellStyle name="Normal 2 5 9 2 3 4" xfId="23998" xr:uid="{00000000-0005-0000-0000-00007C510000}"/>
    <cellStyle name="Normal 2 5 9 2 4" xfId="5440" xr:uid="{00000000-0005-0000-0000-00007D510000}"/>
    <cellStyle name="Normal 2 5 9 2 4 2" xfId="14470" xr:uid="{00000000-0005-0000-0000-00007E510000}"/>
    <cellStyle name="Normal 2 5 9 2 4 2 2" xfId="34522" xr:uid="{00000000-0005-0000-0000-00007F510000}"/>
    <cellStyle name="Normal 2 5 9 2 4 3" xfId="25492" xr:uid="{00000000-0005-0000-0000-000080510000}"/>
    <cellStyle name="Normal 2 5 9 2 5" xfId="9988" xr:uid="{00000000-0005-0000-0000-000081510000}"/>
    <cellStyle name="Normal 2 5 9 2 5 2" xfId="30040" xr:uid="{00000000-0005-0000-0000-000082510000}"/>
    <cellStyle name="Normal 2 5 9 2 6" xfId="21010" xr:uid="{00000000-0005-0000-0000-000083510000}"/>
    <cellStyle name="Normal 2 5 9 3" xfId="1707" xr:uid="{00000000-0005-0000-0000-000084510000}"/>
    <cellStyle name="Normal 2 5 9 3 2" xfId="6189" xr:uid="{00000000-0005-0000-0000-000085510000}"/>
    <cellStyle name="Normal 2 5 9 3 2 2" xfId="15219" xr:uid="{00000000-0005-0000-0000-000086510000}"/>
    <cellStyle name="Normal 2 5 9 3 2 2 2" xfId="35271" xr:uid="{00000000-0005-0000-0000-000087510000}"/>
    <cellStyle name="Normal 2 5 9 3 2 3" xfId="26241" xr:uid="{00000000-0005-0000-0000-000088510000}"/>
    <cellStyle name="Normal 2 5 9 3 3" xfId="10737" xr:uid="{00000000-0005-0000-0000-000089510000}"/>
    <cellStyle name="Normal 2 5 9 3 3 2" xfId="30789" xr:uid="{00000000-0005-0000-0000-00008A510000}"/>
    <cellStyle name="Normal 2 5 9 3 4" xfId="21759" xr:uid="{00000000-0005-0000-0000-00008B510000}"/>
    <cellStyle name="Normal 2 5 9 4" xfId="3201" xr:uid="{00000000-0005-0000-0000-00008C510000}"/>
    <cellStyle name="Normal 2 5 9 4 2" xfId="7683" xr:uid="{00000000-0005-0000-0000-00008D510000}"/>
    <cellStyle name="Normal 2 5 9 4 2 2" xfId="16713" xr:uid="{00000000-0005-0000-0000-00008E510000}"/>
    <cellStyle name="Normal 2 5 9 4 2 2 2" xfId="36765" xr:uid="{00000000-0005-0000-0000-00008F510000}"/>
    <cellStyle name="Normal 2 5 9 4 2 3" xfId="27735" xr:uid="{00000000-0005-0000-0000-000090510000}"/>
    <cellStyle name="Normal 2 5 9 4 3" xfId="12231" xr:uid="{00000000-0005-0000-0000-000091510000}"/>
    <cellStyle name="Normal 2 5 9 4 3 2" xfId="32283" xr:uid="{00000000-0005-0000-0000-000092510000}"/>
    <cellStyle name="Normal 2 5 9 4 4" xfId="23253" xr:uid="{00000000-0005-0000-0000-000093510000}"/>
    <cellStyle name="Normal 2 5 9 5" xfId="4695" xr:uid="{00000000-0005-0000-0000-000094510000}"/>
    <cellStyle name="Normal 2 5 9 5 2" xfId="13725" xr:uid="{00000000-0005-0000-0000-000095510000}"/>
    <cellStyle name="Normal 2 5 9 5 2 2" xfId="33777" xr:uid="{00000000-0005-0000-0000-000096510000}"/>
    <cellStyle name="Normal 2 5 9 5 3" xfId="24747" xr:uid="{00000000-0005-0000-0000-000097510000}"/>
    <cellStyle name="Normal 2 5 9 6" xfId="9243" xr:uid="{00000000-0005-0000-0000-000098510000}"/>
    <cellStyle name="Normal 2 5 9 6 2" xfId="29295" xr:uid="{00000000-0005-0000-0000-000099510000}"/>
    <cellStyle name="Normal 2 5 9 7" xfId="20265" xr:uid="{00000000-0005-0000-0000-00009A510000}"/>
    <cellStyle name="Normal 2 6" xfId="32" xr:uid="{00000000-0005-0000-0000-00009B510000}"/>
    <cellStyle name="Normal 2 6 10" xfId="20084" xr:uid="{00000000-0005-0000-0000-00009C510000}"/>
    <cellStyle name="Normal 2 6 2" xfId="218" xr:uid="{00000000-0005-0000-0000-00009D510000}"/>
    <cellStyle name="Normal 2 6 2 2" xfId="963" xr:uid="{00000000-0005-0000-0000-00009E510000}"/>
    <cellStyle name="Normal 2 6 2 2 2" xfId="2457" xr:uid="{00000000-0005-0000-0000-00009F510000}"/>
    <cellStyle name="Normal 2 6 2 2 2 2" xfId="6939" xr:uid="{00000000-0005-0000-0000-0000A0510000}"/>
    <cellStyle name="Normal 2 6 2 2 2 2 2" xfId="15969" xr:uid="{00000000-0005-0000-0000-0000A1510000}"/>
    <cellStyle name="Normal 2 6 2 2 2 2 2 2" xfId="36021" xr:uid="{00000000-0005-0000-0000-0000A2510000}"/>
    <cellStyle name="Normal 2 6 2 2 2 2 3" xfId="26991" xr:uid="{00000000-0005-0000-0000-0000A3510000}"/>
    <cellStyle name="Normal 2 6 2 2 2 3" xfId="11487" xr:uid="{00000000-0005-0000-0000-0000A4510000}"/>
    <cellStyle name="Normal 2 6 2 2 2 3 2" xfId="31539" xr:uid="{00000000-0005-0000-0000-0000A5510000}"/>
    <cellStyle name="Normal 2 6 2 2 2 4" xfId="22509" xr:uid="{00000000-0005-0000-0000-0000A6510000}"/>
    <cellStyle name="Normal 2 6 2 2 3" xfId="3951" xr:uid="{00000000-0005-0000-0000-0000A7510000}"/>
    <cellStyle name="Normal 2 6 2 2 3 2" xfId="8433" xr:uid="{00000000-0005-0000-0000-0000A8510000}"/>
    <cellStyle name="Normal 2 6 2 2 3 2 2" xfId="17463" xr:uid="{00000000-0005-0000-0000-0000A9510000}"/>
    <cellStyle name="Normal 2 6 2 2 3 2 2 2" xfId="37515" xr:uid="{00000000-0005-0000-0000-0000AA510000}"/>
    <cellStyle name="Normal 2 6 2 2 3 2 3" xfId="28485" xr:uid="{00000000-0005-0000-0000-0000AB510000}"/>
    <cellStyle name="Normal 2 6 2 2 3 3" xfId="12981" xr:uid="{00000000-0005-0000-0000-0000AC510000}"/>
    <cellStyle name="Normal 2 6 2 2 3 3 2" xfId="33033" xr:uid="{00000000-0005-0000-0000-0000AD510000}"/>
    <cellStyle name="Normal 2 6 2 2 3 4" xfId="24003" xr:uid="{00000000-0005-0000-0000-0000AE510000}"/>
    <cellStyle name="Normal 2 6 2 2 4" xfId="5445" xr:uid="{00000000-0005-0000-0000-0000AF510000}"/>
    <cellStyle name="Normal 2 6 2 2 4 2" xfId="14475" xr:uid="{00000000-0005-0000-0000-0000B0510000}"/>
    <cellStyle name="Normal 2 6 2 2 4 2 2" xfId="34527" xr:uid="{00000000-0005-0000-0000-0000B1510000}"/>
    <cellStyle name="Normal 2 6 2 2 4 3" xfId="25497" xr:uid="{00000000-0005-0000-0000-0000B2510000}"/>
    <cellStyle name="Normal 2 6 2 2 5" xfId="9993" xr:uid="{00000000-0005-0000-0000-0000B3510000}"/>
    <cellStyle name="Normal 2 6 2 2 5 2" xfId="30045" xr:uid="{00000000-0005-0000-0000-0000B4510000}"/>
    <cellStyle name="Normal 2 6 2 2 6" xfId="21015" xr:uid="{00000000-0005-0000-0000-0000B5510000}"/>
    <cellStyle name="Normal 2 6 2 3" xfId="1712" xr:uid="{00000000-0005-0000-0000-0000B6510000}"/>
    <cellStyle name="Normal 2 6 2 3 2" xfId="6194" xr:uid="{00000000-0005-0000-0000-0000B7510000}"/>
    <cellStyle name="Normal 2 6 2 3 2 2" xfId="15224" xr:uid="{00000000-0005-0000-0000-0000B8510000}"/>
    <cellStyle name="Normal 2 6 2 3 2 2 2" xfId="35276" xr:uid="{00000000-0005-0000-0000-0000B9510000}"/>
    <cellStyle name="Normal 2 6 2 3 2 3" xfId="26246" xr:uid="{00000000-0005-0000-0000-0000BA510000}"/>
    <cellStyle name="Normal 2 6 2 3 3" xfId="10742" xr:uid="{00000000-0005-0000-0000-0000BB510000}"/>
    <cellStyle name="Normal 2 6 2 3 3 2" xfId="30794" xr:uid="{00000000-0005-0000-0000-0000BC510000}"/>
    <cellStyle name="Normal 2 6 2 3 4" xfId="21764" xr:uid="{00000000-0005-0000-0000-0000BD510000}"/>
    <cellStyle name="Normal 2 6 2 4" xfId="3206" xr:uid="{00000000-0005-0000-0000-0000BE510000}"/>
    <cellStyle name="Normal 2 6 2 4 2" xfId="7688" xr:uid="{00000000-0005-0000-0000-0000BF510000}"/>
    <cellStyle name="Normal 2 6 2 4 2 2" xfId="16718" xr:uid="{00000000-0005-0000-0000-0000C0510000}"/>
    <cellStyle name="Normal 2 6 2 4 2 2 2" xfId="36770" xr:uid="{00000000-0005-0000-0000-0000C1510000}"/>
    <cellStyle name="Normal 2 6 2 4 2 3" xfId="27740" xr:uid="{00000000-0005-0000-0000-0000C2510000}"/>
    <cellStyle name="Normal 2 6 2 4 3" xfId="12236" xr:uid="{00000000-0005-0000-0000-0000C3510000}"/>
    <cellStyle name="Normal 2 6 2 4 3 2" xfId="32288" xr:uid="{00000000-0005-0000-0000-0000C4510000}"/>
    <cellStyle name="Normal 2 6 2 4 4" xfId="23258" xr:uid="{00000000-0005-0000-0000-0000C5510000}"/>
    <cellStyle name="Normal 2 6 2 5" xfId="4700" xr:uid="{00000000-0005-0000-0000-0000C6510000}"/>
    <cellStyle name="Normal 2 6 2 5 2" xfId="13730" xr:uid="{00000000-0005-0000-0000-0000C7510000}"/>
    <cellStyle name="Normal 2 6 2 5 2 2" xfId="33782" xr:uid="{00000000-0005-0000-0000-0000C8510000}"/>
    <cellStyle name="Normal 2 6 2 5 3" xfId="24752" xr:uid="{00000000-0005-0000-0000-0000C9510000}"/>
    <cellStyle name="Normal 2 6 2 6" xfId="9248" xr:uid="{00000000-0005-0000-0000-0000CA510000}"/>
    <cellStyle name="Normal 2 6 2 6 2" xfId="29300" xr:uid="{00000000-0005-0000-0000-0000CB510000}"/>
    <cellStyle name="Normal 2 6 2 7" xfId="20270" xr:uid="{00000000-0005-0000-0000-0000CC510000}"/>
    <cellStyle name="Normal 2 6 3" xfId="404" xr:uid="{00000000-0005-0000-0000-0000CD510000}"/>
    <cellStyle name="Normal 2 6 3 2" xfId="1151" xr:uid="{00000000-0005-0000-0000-0000CE510000}"/>
    <cellStyle name="Normal 2 6 3 2 2" xfId="2645" xr:uid="{00000000-0005-0000-0000-0000CF510000}"/>
    <cellStyle name="Normal 2 6 3 2 2 2" xfId="7127" xr:uid="{00000000-0005-0000-0000-0000D0510000}"/>
    <cellStyle name="Normal 2 6 3 2 2 2 2" xfId="16157" xr:uid="{00000000-0005-0000-0000-0000D1510000}"/>
    <cellStyle name="Normal 2 6 3 2 2 2 2 2" xfId="36209" xr:uid="{00000000-0005-0000-0000-0000D2510000}"/>
    <cellStyle name="Normal 2 6 3 2 2 2 3" xfId="27179" xr:uid="{00000000-0005-0000-0000-0000D3510000}"/>
    <cellStyle name="Normal 2 6 3 2 2 3" xfId="11675" xr:uid="{00000000-0005-0000-0000-0000D4510000}"/>
    <cellStyle name="Normal 2 6 3 2 2 3 2" xfId="31727" xr:uid="{00000000-0005-0000-0000-0000D5510000}"/>
    <cellStyle name="Normal 2 6 3 2 2 4" xfId="22697" xr:uid="{00000000-0005-0000-0000-0000D6510000}"/>
    <cellStyle name="Normal 2 6 3 2 3" xfId="4139" xr:uid="{00000000-0005-0000-0000-0000D7510000}"/>
    <cellStyle name="Normal 2 6 3 2 3 2" xfId="8621" xr:uid="{00000000-0005-0000-0000-0000D8510000}"/>
    <cellStyle name="Normal 2 6 3 2 3 2 2" xfId="17651" xr:uid="{00000000-0005-0000-0000-0000D9510000}"/>
    <cellStyle name="Normal 2 6 3 2 3 2 2 2" xfId="37703" xr:uid="{00000000-0005-0000-0000-0000DA510000}"/>
    <cellStyle name="Normal 2 6 3 2 3 2 3" xfId="28673" xr:uid="{00000000-0005-0000-0000-0000DB510000}"/>
    <cellStyle name="Normal 2 6 3 2 3 3" xfId="13169" xr:uid="{00000000-0005-0000-0000-0000DC510000}"/>
    <cellStyle name="Normal 2 6 3 2 3 3 2" xfId="33221" xr:uid="{00000000-0005-0000-0000-0000DD510000}"/>
    <cellStyle name="Normal 2 6 3 2 3 4" xfId="24191" xr:uid="{00000000-0005-0000-0000-0000DE510000}"/>
    <cellStyle name="Normal 2 6 3 2 4" xfId="5633" xr:uid="{00000000-0005-0000-0000-0000DF510000}"/>
    <cellStyle name="Normal 2 6 3 2 4 2" xfId="14663" xr:uid="{00000000-0005-0000-0000-0000E0510000}"/>
    <cellStyle name="Normal 2 6 3 2 4 2 2" xfId="34715" xr:uid="{00000000-0005-0000-0000-0000E1510000}"/>
    <cellStyle name="Normal 2 6 3 2 4 3" xfId="25685" xr:uid="{00000000-0005-0000-0000-0000E2510000}"/>
    <cellStyle name="Normal 2 6 3 2 5" xfId="10181" xr:uid="{00000000-0005-0000-0000-0000E3510000}"/>
    <cellStyle name="Normal 2 6 3 2 5 2" xfId="30233" xr:uid="{00000000-0005-0000-0000-0000E4510000}"/>
    <cellStyle name="Normal 2 6 3 2 6" xfId="21203" xr:uid="{00000000-0005-0000-0000-0000E5510000}"/>
    <cellStyle name="Normal 2 6 3 3" xfId="1898" xr:uid="{00000000-0005-0000-0000-0000E6510000}"/>
    <cellStyle name="Normal 2 6 3 3 2" xfId="6380" xr:uid="{00000000-0005-0000-0000-0000E7510000}"/>
    <cellStyle name="Normal 2 6 3 3 2 2" xfId="15410" xr:uid="{00000000-0005-0000-0000-0000E8510000}"/>
    <cellStyle name="Normal 2 6 3 3 2 2 2" xfId="35462" xr:uid="{00000000-0005-0000-0000-0000E9510000}"/>
    <cellStyle name="Normal 2 6 3 3 2 3" xfId="26432" xr:uid="{00000000-0005-0000-0000-0000EA510000}"/>
    <cellStyle name="Normal 2 6 3 3 3" xfId="10928" xr:uid="{00000000-0005-0000-0000-0000EB510000}"/>
    <cellStyle name="Normal 2 6 3 3 3 2" xfId="30980" xr:uid="{00000000-0005-0000-0000-0000EC510000}"/>
    <cellStyle name="Normal 2 6 3 3 4" xfId="21950" xr:uid="{00000000-0005-0000-0000-0000ED510000}"/>
    <cellStyle name="Normal 2 6 3 4" xfId="3392" xr:uid="{00000000-0005-0000-0000-0000EE510000}"/>
    <cellStyle name="Normal 2 6 3 4 2" xfId="7874" xr:uid="{00000000-0005-0000-0000-0000EF510000}"/>
    <cellStyle name="Normal 2 6 3 4 2 2" xfId="16904" xr:uid="{00000000-0005-0000-0000-0000F0510000}"/>
    <cellStyle name="Normal 2 6 3 4 2 2 2" xfId="36956" xr:uid="{00000000-0005-0000-0000-0000F1510000}"/>
    <cellStyle name="Normal 2 6 3 4 2 3" xfId="27926" xr:uid="{00000000-0005-0000-0000-0000F2510000}"/>
    <cellStyle name="Normal 2 6 3 4 3" xfId="12422" xr:uid="{00000000-0005-0000-0000-0000F3510000}"/>
    <cellStyle name="Normal 2 6 3 4 3 2" xfId="32474" xr:uid="{00000000-0005-0000-0000-0000F4510000}"/>
    <cellStyle name="Normal 2 6 3 4 4" xfId="23444" xr:uid="{00000000-0005-0000-0000-0000F5510000}"/>
    <cellStyle name="Normal 2 6 3 5" xfId="4886" xr:uid="{00000000-0005-0000-0000-0000F6510000}"/>
    <cellStyle name="Normal 2 6 3 5 2" xfId="13916" xr:uid="{00000000-0005-0000-0000-0000F7510000}"/>
    <cellStyle name="Normal 2 6 3 5 2 2" xfId="33968" xr:uid="{00000000-0005-0000-0000-0000F8510000}"/>
    <cellStyle name="Normal 2 6 3 5 3" xfId="24938" xr:uid="{00000000-0005-0000-0000-0000F9510000}"/>
    <cellStyle name="Normal 2 6 3 6" xfId="9434" xr:uid="{00000000-0005-0000-0000-0000FA510000}"/>
    <cellStyle name="Normal 2 6 3 6 2" xfId="29486" xr:uid="{00000000-0005-0000-0000-0000FB510000}"/>
    <cellStyle name="Normal 2 6 3 7" xfId="20456" xr:uid="{00000000-0005-0000-0000-0000FC510000}"/>
    <cellStyle name="Normal 2 6 4" xfId="590" xr:uid="{00000000-0005-0000-0000-0000FD510000}"/>
    <cellStyle name="Normal 2 6 4 2" xfId="1337" xr:uid="{00000000-0005-0000-0000-0000FE510000}"/>
    <cellStyle name="Normal 2 6 4 2 2" xfId="2831" xr:uid="{00000000-0005-0000-0000-0000FF510000}"/>
    <cellStyle name="Normal 2 6 4 2 2 2" xfId="7313" xr:uid="{00000000-0005-0000-0000-000000520000}"/>
    <cellStyle name="Normal 2 6 4 2 2 2 2" xfId="16343" xr:uid="{00000000-0005-0000-0000-000001520000}"/>
    <cellStyle name="Normal 2 6 4 2 2 2 2 2" xfId="36395" xr:uid="{00000000-0005-0000-0000-000002520000}"/>
    <cellStyle name="Normal 2 6 4 2 2 2 3" xfId="27365" xr:uid="{00000000-0005-0000-0000-000003520000}"/>
    <cellStyle name="Normal 2 6 4 2 2 3" xfId="11861" xr:uid="{00000000-0005-0000-0000-000004520000}"/>
    <cellStyle name="Normal 2 6 4 2 2 3 2" xfId="31913" xr:uid="{00000000-0005-0000-0000-000005520000}"/>
    <cellStyle name="Normal 2 6 4 2 2 4" xfId="22883" xr:uid="{00000000-0005-0000-0000-000006520000}"/>
    <cellStyle name="Normal 2 6 4 2 3" xfId="4325" xr:uid="{00000000-0005-0000-0000-000007520000}"/>
    <cellStyle name="Normal 2 6 4 2 3 2" xfId="8807" xr:uid="{00000000-0005-0000-0000-000008520000}"/>
    <cellStyle name="Normal 2 6 4 2 3 2 2" xfId="17837" xr:uid="{00000000-0005-0000-0000-000009520000}"/>
    <cellStyle name="Normal 2 6 4 2 3 2 2 2" xfId="37889" xr:uid="{00000000-0005-0000-0000-00000A520000}"/>
    <cellStyle name="Normal 2 6 4 2 3 2 3" xfId="28859" xr:uid="{00000000-0005-0000-0000-00000B520000}"/>
    <cellStyle name="Normal 2 6 4 2 3 3" xfId="13355" xr:uid="{00000000-0005-0000-0000-00000C520000}"/>
    <cellStyle name="Normal 2 6 4 2 3 3 2" xfId="33407" xr:uid="{00000000-0005-0000-0000-00000D520000}"/>
    <cellStyle name="Normal 2 6 4 2 3 4" xfId="24377" xr:uid="{00000000-0005-0000-0000-00000E520000}"/>
    <cellStyle name="Normal 2 6 4 2 4" xfId="5819" xr:uid="{00000000-0005-0000-0000-00000F520000}"/>
    <cellStyle name="Normal 2 6 4 2 4 2" xfId="14849" xr:uid="{00000000-0005-0000-0000-000010520000}"/>
    <cellStyle name="Normal 2 6 4 2 4 2 2" xfId="34901" xr:uid="{00000000-0005-0000-0000-000011520000}"/>
    <cellStyle name="Normal 2 6 4 2 4 3" xfId="25871" xr:uid="{00000000-0005-0000-0000-000012520000}"/>
    <cellStyle name="Normal 2 6 4 2 5" xfId="10367" xr:uid="{00000000-0005-0000-0000-000013520000}"/>
    <cellStyle name="Normal 2 6 4 2 5 2" xfId="30419" xr:uid="{00000000-0005-0000-0000-000014520000}"/>
    <cellStyle name="Normal 2 6 4 2 6" xfId="21389" xr:uid="{00000000-0005-0000-0000-000015520000}"/>
    <cellStyle name="Normal 2 6 4 3" xfId="2084" xr:uid="{00000000-0005-0000-0000-000016520000}"/>
    <cellStyle name="Normal 2 6 4 3 2" xfId="6566" xr:uid="{00000000-0005-0000-0000-000017520000}"/>
    <cellStyle name="Normal 2 6 4 3 2 2" xfId="15596" xr:uid="{00000000-0005-0000-0000-000018520000}"/>
    <cellStyle name="Normal 2 6 4 3 2 2 2" xfId="35648" xr:uid="{00000000-0005-0000-0000-000019520000}"/>
    <cellStyle name="Normal 2 6 4 3 2 3" xfId="26618" xr:uid="{00000000-0005-0000-0000-00001A520000}"/>
    <cellStyle name="Normal 2 6 4 3 3" xfId="11114" xr:uid="{00000000-0005-0000-0000-00001B520000}"/>
    <cellStyle name="Normal 2 6 4 3 3 2" xfId="31166" xr:uid="{00000000-0005-0000-0000-00001C520000}"/>
    <cellStyle name="Normal 2 6 4 3 4" xfId="22136" xr:uid="{00000000-0005-0000-0000-00001D520000}"/>
    <cellStyle name="Normal 2 6 4 4" xfId="3578" xr:uid="{00000000-0005-0000-0000-00001E520000}"/>
    <cellStyle name="Normal 2 6 4 4 2" xfId="8060" xr:uid="{00000000-0005-0000-0000-00001F520000}"/>
    <cellStyle name="Normal 2 6 4 4 2 2" xfId="17090" xr:uid="{00000000-0005-0000-0000-000020520000}"/>
    <cellStyle name="Normal 2 6 4 4 2 2 2" xfId="37142" xr:uid="{00000000-0005-0000-0000-000021520000}"/>
    <cellStyle name="Normal 2 6 4 4 2 3" xfId="28112" xr:uid="{00000000-0005-0000-0000-000022520000}"/>
    <cellStyle name="Normal 2 6 4 4 3" xfId="12608" xr:uid="{00000000-0005-0000-0000-000023520000}"/>
    <cellStyle name="Normal 2 6 4 4 3 2" xfId="32660" xr:uid="{00000000-0005-0000-0000-000024520000}"/>
    <cellStyle name="Normal 2 6 4 4 4" xfId="23630" xr:uid="{00000000-0005-0000-0000-000025520000}"/>
    <cellStyle name="Normal 2 6 4 5" xfId="5072" xr:uid="{00000000-0005-0000-0000-000026520000}"/>
    <cellStyle name="Normal 2 6 4 5 2" xfId="14102" xr:uid="{00000000-0005-0000-0000-000027520000}"/>
    <cellStyle name="Normal 2 6 4 5 2 2" xfId="34154" xr:uid="{00000000-0005-0000-0000-000028520000}"/>
    <cellStyle name="Normal 2 6 4 5 3" xfId="25124" xr:uid="{00000000-0005-0000-0000-000029520000}"/>
    <cellStyle name="Normal 2 6 4 6" xfId="9620" xr:uid="{00000000-0005-0000-0000-00002A520000}"/>
    <cellStyle name="Normal 2 6 4 6 2" xfId="29672" xr:uid="{00000000-0005-0000-0000-00002B520000}"/>
    <cellStyle name="Normal 2 6 4 7" xfId="20642" xr:uid="{00000000-0005-0000-0000-00002C520000}"/>
    <cellStyle name="Normal 2 6 5" xfId="777" xr:uid="{00000000-0005-0000-0000-00002D520000}"/>
    <cellStyle name="Normal 2 6 5 2" xfId="2271" xr:uid="{00000000-0005-0000-0000-00002E520000}"/>
    <cellStyle name="Normal 2 6 5 2 2" xfId="6753" xr:uid="{00000000-0005-0000-0000-00002F520000}"/>
    <cellStyle name="Normal 2 6 5 2 2 2" xfId="15783" xr:uid="{00000000-0005-0000-0000-000030520000}"/>
    <cellStyle name="Normal 2 6 5 2 2 2 2" xfId="35835" xr:uid="{00000000-0005-0000-0000-000031520000}"/>
    <cellStyle name="Normal 2 6 5 2 2 3" xfId="26805" xr:uid="{00000000-0005-0000-0000-000032520000}"/>
    <cellStyle name="Normal 2 6 5 2 3" xfId="11301" xr:uid="{00000000-0005-0000-0000-000033520000}"/>
    <cellStyle name="Normal 2 6 5 2 3 2" xfId="31353" xr:uid="{00000000-0005-0000-0000-000034520000}"/>
    <cellStyle name="Normal 2 6 5 2 4" xfId="22323" xr:uid="{00000000-0005-0000-0000-000035520000}"/>
    <cellStyle name="Normal 2 6 5 3" xfId="3765" xr:uid="{00000000-0005-0000-0000-000036520000}"/>
    <cellStyle name="Normal 2 6 5 3 2" xfId="8247" xr:uid="{00000000-0005-0000-0000-000037520000}"/>
    <cellStyle name="Normal 2 6 5 3 2 2" xfId="17277" xr:uid="{00000000-0005-0000-0000-000038520000}"/>
    <cellStyle name="Normal 2 6 5 3 2 2 2" xfId="37329" xr:uid="{00000000-0005-0000-0000-000039520000}"/>
    <cellStyle name="Normal 2 6 5 3 2 3" xfId="28299" xr:uid="{00000000-0005-0000-0000-00003A520000}"/>
    <cellStyle name="Normal 2 6 5 3 3" xfId="12795" xr:uid="{00000000-0005-0000-0000-00003B520000}"/>
    <cellStyle name="Normal 2 6 5 3 3 2" xfId="32847" xr:uid="{00000000-0005-0000-0000-00003C520000}"/>
    <cellStyle name="Normal 2 6 5 3 4" xfId="23817" xr:uid="{00000000-0005-0000-0000-00003D520000}"/>
    <cellStyle name="Normal 2 6 5 4" xfId="5259" xr:uid="{00000000-0005-0000-0000-00003E520000}"/>
    <cellStyle name="Normal 2 6 5 4 2" xfId="14289" xr:uid="{00000000-0005-0000-0000-00003F520000}"/>
    <cellStyle name="Normal 2 6 5 4 2 2" xfId="34341" xr:uid="{00000000-0005-0000-0000-000040520000}"/>
    <cellStyle name="Normal 2 6 5 4 3" xfId="25311" xr:uid="{00000000-0005-0000-0000-000041520000}"/>
    <cellStyle name="Normal 2 6 5 5" xfId="9807" xr:uid="{00000000-0005-0000-0000-000042520000}"/>
    <cellStyle name="Normal 2 6 5 5 2" xfId="29859" xr:uid="{00000000-0005-0000-0000-000043520000}"/>
    <cellStyle name="Normal 2 6 5 6" xfId="20829" xr:uid="{00000000-0005-0000-0000-000044520000}"/>
    <cellStyle name="Normal 2 6 6" xfId="1526" xr:uid="{00000000-0005-0000-0000-000045520000}"/>
    <cellStyle name="Normal 2 6 6 2" xfId="6008" xr:uid="{00000000-0005-0000-0000-000046520000}"/>
    <cellStyle name="Normal 2 6 6 2 2" xfId="15038" xr:uid="{00000000-0005-0000-0000-000047520000}"/>
    <cellStyle name="Normal 2 6 6 2 2 2" xfId="35090" xr:uid="{00000000-0005-0000-0000-000048520000}"/>
    <cellStyle name="Normal 2 6 6 2 3" xfId="26060" xr:uid="{00000000-0005-0000-0000-000049520000}"/>
    <cellStyle name="Normal 2 6 6 3" xfId="10556" xr:uid="{00000000-0005-0000-0000-00004A520000}"/>
    <cellStyle name="Normal 2 6 6 3 2" xfId="30608" xr:uid="{00000000-0005-0000-0000-00004B520000}"/>
    <cellStyle name="Normal 2 6 6 4" xfId="21578" xr:uid="{00000000-0005-0000-0000-00004C520000}"/>
    <cellStyle name="Normal 2 6 7" xfId="3020" xr:uid="{00000000-0005-0000-0000-00004D520000}"/>
    <cellStyle name="Normal 2 6 7 2" xfId="7502" xr:uid="{00000000-0005-0000-0000-00004E520000}"/>
    <cellStyle name="Normal 2 6 7 2 2" xfId="16532" xr:uid="{00000000-0005-0000-0000-00004F520000}"/>
    <cellStyle name="Normal 2 6 7 2 2 2" xfId="36584" xr:uid="{00000000-0005-0000-0000-000050520000}"/>
    <cellStyle name="Normal 2 6 7 2 3" xfId="27554" xr:uid="{00000000-0005-0000-0000-000051520000}"/>
    <cellStyle name="Normal 2 6 7 3" xfId="12050" xr:uid="{00000000-0005-0000-0000-000052520000}"/>
    <cellStyle name="Normal 2 6 7 3 2" xfId="32102" xr:uid="{00000000-0005-0000-0000-000053520000}"/>
    <cellStyle name="Normal 2 6 7 4" xfId="23072" xr:uid="{00000000-0005-0000-0000-000054520000}"/>
    <cellStyle name="Normal 2 6 8" xfId="4514" xr:uid="{00000000-0005-0000-0000-000055520000}"/>
    <cellStyle name="Normal 2 6 8 2" xfId="13544" xr:uid="{00000000-0005-0000-0000-000056520000}"/>
    <cellStyle name="Normal 2 6 8 2 2" xfId="33596" xr:uid="{00000000-0005-0000-0000-000057520000}"/>
    <cellStyle name="Normal 2 6 8 3" xfId="24566" xr:uid="{00000000-0005-0000-0000-000058520000}"/>
    <cellStyle name="Normal 2 6 9" xfId="9062" xr:uid="{00000000-0005-0000-0000-000059520000}"/>
    <cellStyle name="Normal 2 6 9 2" xfId="29114" xr:uid="{00000000-0005-0000-0000-00005A520000}"/>
    <cellStyle name="Normal 2 7" xfId="55" xr:uid="{00000000-0005-0000-0000-00005B520000}"/>
    <cellStyle name="Normal 2 7 10" xfId="20107" xr:uid="{00000000-0005-0000-0000-00005C520000}"/>
    <cellStyle name="Normal 2 7 2" xfId="241" xr:uid="{00000000-0005-0000-0000-00005D520000}"/>
    <cellStyle name="Normal 2 7 2 2" xfId="986" xr:uid="{00000000-0005-0000-0000-00005E520000}"/>
    <cellStyle name="Normal 2 7 2 2 2" xfId="2480" xr:uid="{00000000-0005-0000-0000-00005F520000}"/>
    <cellStyle name="Normal 2 7 2 2 2 2" xfId="6962" xr:uid="{00000000-0005-0000-0000-000060520000}"/>
    <cellStyle name="Normal 2 7 2 2 2 2 2" xfId="15992" xr:uid="{00000000-0005-0000-0000-000061520000}"/>
    <cellStyle name="Normal 2 7 2 2 2 2 2 2" xfId="36044" xr:uid="{00000000-0005-0000-0000-000062520000}"/>
    <cellStyle name="Normal 2 7 2 2 2 2 3" xfId="27014" xr:uid="{00000000-0005-0000-0000-000063520000}"/>
    <cellStyle name="Normal 2 7 2 2 2 3" xfId="11510" xr:uid="{00000000-0005-0000-0000-000064520000}"/>
    <cellStyle name="Normal 2 7 2 2 2 3 2" xfId="31562" xr:uid="{00000000-0005-0000-0000-000065520000}"/>
    <cellStyle name="Normal 2 7 2 2 2 4" xfId="22532" xr:uid="{00000000-0005-0000-0000-000066520000}"/>
    <cellStyle name="Normal 2 7 2 2 3" xfId="3974" xr:uid="{00000000-0005-0000-0000-000067520000}"/>
    <cellStyle name="Normal 2 7 2 2 3 2" xfId="8456" xr:uid="{00000000-0005-0000-0000-000068520000}"/>
    <cellStyle name="Normal 2 7 2 2 3 2 2" xfId="17486" xr:uid="{00000000-0005-0000-0000-000069520000}"/>
    <cellStyle name="Normal 2 7 2 2 3 2 2 2" xfId="37538" xr:uid="{00000000-0005-0000-0000-00006A520000}"/>
    <cellStyle name="Normal 2 7 2 2 3 2 3" xfId="28508" xr:uid="{00000000-0005-0000-0000-00006B520000}"/>
    <cellStyle name="Normal 2 7 2 2 3 3" xfId="13004" xr:uid="{00000000-0005-0000-0000-00006C520000}"/>
    <cellStyle name="Normal 2 7 2 2 3 3 2" xfId="33056" xr:uid="{00000000-0005-0000-0000-00006D520000}"/>
    <cellStyle name="Normal 2 7 2 2 3 4" xfId="24026" xr:uid="{00000000-0005-0000-0000-00006E520000}"/>
    <cellStyle name="Normal 2 7 2 2 4" xfId="5468" xr:uid="{00000000-0005-0000-0000-00006F520000}"/>
    <cellStyle name="Normal 2 7 2 2 4 2" xfId="14498" xr:uid="{00000000-0005-0000-0000-000070520000}"/>
    <cellStyle name="Normal 2 7 2 2 4 2 2" xfId="34550" xr:uid="{00000000-0005-0000-0000-000071520000}"/>
    <cellStyle name="Normal 2 7 2 2 4 3" xfId="25520" xr:uid="{00000000-0005-0000-0000-000072520000}"/>
    <cellStyle name="Normal 2 7 2 2 5" xfId="10016" xr:uid="{00000000-0005-0000-0000-000073520000}"/>
    <cellStyle name="Normal 2 7 2 2 5 2" xfId="30068" xr:uid="{00000000-0005-0000-0000-000074520000}"/>
    <cellStyle name="Normal 2 7 2 2 6" xfId="21038" xr:uid="{00000000-0005-0000-0000-000075520000}"/>
    <cellStyle name="Normal 2 7 2 3" xfId="1735" xr:uid="{00000000-0005-0000-0000-000076520000}"/>
    <cellStyle name="Normal 2 7 2 3 2" xfId="6217" xr:uid="{00000000-0005-0000-0000-000077520000}"/>
    <cellStyle name="Normal 2 7 2 3 2 2" xfId="15247" xr:uid="{00000000-0005-0000-0000-000078520000}"/>
    <cellStyle name="Normal 2 7 2 3 2 2 2" xfId="35299" xr:uid="{00000000-0005-0000-0000-000079520000}"/>
    <cellStyle name="Normal 2 7 2 3 2 3" xfId="26269" xr:uid="{00000000-0005-0000-0000-00007A520000}"/>
    <cellStyle name="Normal 2 7 2 3 3" xfId="10765" xr:uid="{00000000-0005-0000-0000-00007B520000}"/>
    <cellStyle name="Normal 2 7 2 3 3 2" xfId="30817" xr:uid="{00000000-0005-0000-0000-00007C520000}"/>
    <cellStyle name="Normal 2 7 2 3 4" xfId="21787" xr:uid="{00000000-0005-0000-0000-00007D520000}"/>
    <cellStyle name="Normal 2 7 2 4" xfId="3229" xr:uid="{00000000-0005-0000-0000-00007E520000}"/>
    <cellStyle name="Normal 2 7 2 4 2" xfId="7711" xr:uid="{00000000-0005-0000-0000-00007F520000}"/>
    <cellStyle name="Normal 2 7 2 4 2 2" xfId="16741" xr:uid="{00000000-0005-0000-0000-000080520000}"/>
    <cellStyle name="Normal 2 7 2 4 2 2 2" xfId="36793" xr:uid="{00000000-0005-0000-0000-000081520000}"/>
    <cellStyle name="Normal 2 7 2 4 2 3" xfId="27763" xr:uid="{00000000-0005-0000-0000-000082520000}"/>
    <cellStyle name="Normal 2 7 2 4 3" xfId="12259" xr:uid="{00000000-0005-0000-0000-000083520000}"/>
    <cellStyle name="Normal 2 7 2 4 3 2" xfId="32311" xr:uid="{00000000-0005-0000-0000-000084520000}"/>
    <cellStyle name="Normal 2 7 2 4 4" xfId="23281" xr:uid="{00000000-0005-0000-0000-000085520000}"/>
    <cellStyle name="Normal 2 7 2 5" xfId="4723" xr:uid="{00000000-0005-0000-0000-000086520000}"/>
    <cellStyle name="Normal 2 7 2 5 2" xfId="13753" xr:uid="{00000000-0005-0000-0000-000087520000}"/>
    <cellStyle name="Normal 2 7 2 5 2 2" xfId="33805" xr:uid="{00000000-0005-0000-0000-000088520000}"/>
    <cellStyle name="Normal 2 7 2 5 3" xfId="24775" xr:uid="{00000000-0005-0000-0000-000089520000}"/>
    <cellStyle name="Normal 2 7 2 6" xfId="9271" xr:uid="{00000000-0005-0000-0000-00008A520000}"/>
    <cellStyle name="Normal 2 7 2 6 2" xfId="29323" xr:uid="{00000000-0005-0000-0000-00008B520000}"/>
    <cellStyle name="Normal 2 7 2 7" xfId="20293" xr:uid="{00000000-0005-0000-0000-00008C520000}"/>
    <cellStyle name="Normal 2 7 3" xfId="427" xr:uid="{00000000-0005-0000-0000-00008D520000}"/>
    <cellStyle name="Normal 2 7 3 2" xfId="1174" xr:uid="{00000000-0005-0000-0000-00008E520000}"/>
    <cellStyle name="Normal 2 7 3 2 2" xfId="2668" xr:uid="{00000000-0005-0000-0000-00008F520000}"/>
    <cellStyle name="Normal 2 7 3 2 2 2" xfId="7150" xr:uid="{00000000-0005-0000-0000-000090520000}"/>
    <cellStyle name="Normal 2 7 3 2 2 2 2" xfId="16180" xr:uid="{00000000-0005-0000-0000-000091520000}"/>
    <cellStyle name="Normal 2 7 3 2 2 2 2 2" xfId="36232" xr:uid="{00000000-0005-0000-0000-000092520000}"/>
    <cellStyle name="Normal 2 7 3 2 2 2 3" xfId="27202" xr:uid="{00000000-0005-0000-0000-000093520000}"/>
    <cellStyle name="Normal 2 7 3 2 2 3" xfId="11698" xr:uid="{00000000-0005-0000-0000-000094520000}"/>
    <cellStyle name="Normal 2 7 3 2 2 3 2" xfId="31750" xr:uid="{00000000-0005-0000-0000-000095520000}"/>
    <cellStyle name="Normal 2 7 3 2 2 4" xfId="22720" xr:uid="{00000000-0005-0000-0000-000096520000}"/>
    <cellStyle name="Normal 2 7 3 2 3" xfId="4162" xr:uid="{00000000-0005-0000-0000-000097520000}"/>
    <cellStyle name="Normal 2 7 3 2 3 2" xfId="8644" xr:uid="{00000000-0005-0000-0000-000098520000}"/>
    <cellStyle name="Normal 2 7 3 2 3 2 2" xfId="17674" xr:uid="{00000000-0005-0000-0000-000099520000}"/>
    <cellStyle name="Normal 2 7 3 2 3 2 2 2" xfId="37726" xr:uid="{00000000-0005-0000-0000-00009A520000}"/>
    <cellStyle name="Normal 2 7 3 2 3 2 3" xfId="28696" xr:uid="{00000000-0005-0000-0000-00009B520000}"/>
    <cellStyle name="Normal 2 7 3 2 3 3" xfId="13192" xr:uid="{00000000-0005-0000-0000-00009C520000}"/>
    <cellStyle name="Normal 2 7 3 2 3 3 2" xfId="33244" xr:uid="{00000000-0005-0000-0000-00009D520000}"/>
    <cellStyle name="Normal 2 7 3 2 3 4" xfId="24214" xr:uid="{00000000-0005-0000-0000-00009E520000}"/>
    <cellStyle name="Normal 2 7 3 2 4" xfId="5656" xr:uid="{00000000-0005-0000-0000-00009F520000}"/>
    <cellStyle name="Normal 2 7 3 2 4 2" xfId="14686" xr:uid="{00000000-0005-0000-0000-0000A0520000}"/>
    <cellStyle name="Normal 2 7 3 2 4 2 2" xfId="34738" xr:uid="{00000000-0005-0000-0000-0000A1520000}"/>
    <cellStyle name="Normal 2 7 3 2 4 3" xfId="25708" xr:uid="{00000000-0005-0000-0000-0000A2520000}"/>
    <cellStyle name="Normal 2 7 3 2 5" xfId="10204" xr:uid="{00000000-0005-0000-0000-0000A3520000}"/>
    <cellStyle name="Normal 2 7 3 2 5 2" xfId="30256" xr:uid="{00000000-0005-0000-0000-0000A4520000}"/>
    <cellStyle name="Normal 2 7 3 2 6" xfId="21226" xr:uid="{00000000-0005-0000-0000-0000A5520000}"/>
    <cellStyle name="Normal 2 7 3 3" xfId="1921" xr:uid="{00000000-0005-0000-0000-0000A6520000}"/>
    <cellStyle name="Normal 2 7 3 3 2" xfId="6403" xr:uid="{00000000-0005-0000-0000-0000A7520000}"/>
    <cellStyle name="Normal 2 7 3 3 2 2" xfId="15433" xr:uid="{00000000-0005-0000-0000-0000A8520000}"/>
    <cellStyle name="Normal 2 7 3 3 2 2 2" xfId="35485" xr:uid="{00000000-0005-0000-0000-0000A9520000}"/>
    <cellStyle name="Normal 2 7 3 3 2 3" xfId="26455" xr:uid="{00000000-0005-0000-0000-0000AA520000}"/>
    <cellStyle name="Normal 2 7 3 3 3" xfId="10951" xr:uid="{00000000-0005-0000-0000-0000AB520000}"/>
    <cellStyle name="Normal 2 7 3 3 3 2" xfId="31003" xr:uid="{00000000-0005-0000-0000-0000AC520000}"/>
    <cellStyle name="Normal 2 7 3 3 4" xfId="21973" xr:uid="{00000000-0005-0000-0000-0000AD520000}"/>
    <cellStyle name="Normal 2 7 3 4" xfId="3415" xr:uid="{00000000-0005-0000-0000-0000AE520000}"/>
    <cellStyle name="Normal 2 7 3 4 2" xfId="7897" xr:uid="{00000000-0005-0000-0000-0000AF520000}"/>
    <cellStyle name="Normal 2 7 3 4 2 2" xfId="16927" xr:uid="{00000000-0005-0000-0000-0000B0520000}"/>
    <cellStyle name="Normal 2 7 3 4 2 2 2" xfId="36979" xr:uid="{00000000-0005-0000-0000-0000B1520000}"/>
    <cellStyle name="Normal 2 7 3 4 2 3" xfId="27949" xr:uid="{00000000-0005-0000-0000-0000B2520000}"/>
    <cellStyle name="Normal 2 7 3 4 3" xfId="12445" xr:uid="{00000000-0005-0000-0000-0000B3520000}"/>
    <cellStyle name="Normal 2 7 3 4 3 2" xfId="32497" xr:uid="{00000000-0005-0000-0000-0000B4520000}"/>
    <cellStyle name="Normal 2 7 3 4 4" xfId="23467" xr:uid="{00000000-0005-0000-0000-0000B5520000}"/>
    <cellStyle name="Normal 2 7 3 5" xfId="4909" xr:uid="{00000000-0005-0000-0000-0000B6520000}"/>
    <cellStyle name="Normal 2 7 3 5 2" xfId="13939" xr:uid="{00000000-0005-0000-0000-0000B7520000}"/>
    <cellStyle name="Normal 2 7 3 5 2 2" xfId="33991" xr:uid="{00000000-0005-0000-0000-0000B8520000}"/>
    <cellStyle name="Normal 2 7 3 5 3" xfId="24961" xr:uid="{00000000-0005-0000-0000-0000B9520000}"/>
    <cellStyle name="Normal 2 7 3 6" xfId="9457" xr:uid="{00000000-0005-0000-0000-0000BA520000}"/>
    <cellStyle name="Normal 2 7 3 6 2" xfId="29509" xr:uid="{00000000-0005-0000-0000-0000BB520000}"/>
    <cellStyle name="Normal 2 7 3 7" xfId="20479" xr:uid="{00000000-0005-0000-0000-0000BC520000}"/>
    <cellStyle name="Normal 2 7 4" xfId="613" xr:uid="{00000000-0005-0000-0000-0000BD520000}"/>
    <cellStyle name="Normal 2 7 4 2" xfId="1360" xr:uid="{00000000-0005-0000-0000-0000BE520000}"/>
    <cellStyle name="Normal 2 7 4 2 2" xfId="2854" xr:uid="{00000000-0005-0000-0000-0000BF520000}"/>
    <cellStyle name="Normal 2 7 4 2 2 2" xfId="7336" xr:uid="{00000000-0005-0000-0000-0000C0520000}"/>
    <cellStyle name="Normal 2 7 4 2 2 2 2" xfId="16366" xr:uid="{00000000-0005-0000-0000-0000C1520000}"/>
    <cellStyle name="Normal 2 7 4 2 2 2 2 2" xfId="36418" xr:uid="{00000000-0005-0000-0000-0000C2520000}"/>
    <cellStyle name="Normal 2 7 4 2 2 2 3" xfId="27388" xr:uid="{00000000-0005-0000-0000-0000C3520000}"/>
    <cellStyle name="Normal 2 7 4 2 2 3" xfId="11884" xr:uid="{00000000-0005-0000-0000-0000C4520000}"/>
    <cellStyle name="Normal 2 7 4 2 2 3 2" xfId="31936" xr:uid="{00000000-0005-0000-0000-0000C5520000}"/>
    <cellStyle name="Normal 2 7 4 2 2 4" xfId="22906" xr:uid="{00000000-0005-0000-0000-0000C6520000}"/>
    <cellStyle name="Normal 2 7 4 2 3" xfId="4348" xr:uid="{00000000-0005-0000-0000-0000C7520000}"/>
    <cellStyle name="Normal 2 7 4 2 3 2" xfId="8830" xr:uid="{00000000-0005-0000-0000-0000C8520000}"/>
    <cellStyle name="Normal 2 7 4 2 3 2 2" xfId="17860" xr:uid="{00000000-0005-0000-0000-0000C9520000}"/>
    <cellStyle name="Normal 2 7 4 2 3 2 2 2" xfId="37912" xr:uid="{00000000-0005-0000-0000-0000CA520000}"/>
    <cellStyle name="Normal 2 7 4 2 3 2 3" xfId="28882" xr:uid="{00000000-0005-0000-0000-0000CB520000}"/>
    <cellStyle name="Normal 2 7 4 2 3 3" xfId="13378" xr:uid="{00000000-0005-0000-0000-0000CC520000}"/>
    <cellStyle name="Normal 2 7 4 2 3 3 2" xfId="33430" xr:uid="{00000000-0005-0000-0000-0000CD520000}"/>
    <cellStyle name="Normal 2 7 4 2 3 4" xfId="24400" xr:uid="{00000000-0005-0000-0000-0000CE520000}"/>
    <cellStyle name="Normal 2 7 4 2 4" xfId="5842" xr:uid="{00000000-0005-0000-0000-0000CF520000}"/>
    <cellStyle name="Normal 2 7 4 2 4 2" xfId="14872" xr:uid="{00000000-0005-0000-0000-0000D0520000}"/>
    <cellStyle name="Normal 2 7 4 2 4 2 2" xfId="34924" xr:uid="{00000000-0005-0000-0000-0000D1520000}"/>
    <cellStyle name="Normal 2 7 4 2 4 3" xfId="25894" xr:uid="{00000000-0005-0000-0000-0000D2520000}"/>
    <cellStyle name="Normal 2 7 4 2 5" xfId="10390" xr:uid="{00000000-0005-0000-0000-0000D3520000}"/>
    <cellStyle name="Normal 2 7 4 2 5 2" xfId="30442" xr:uid="{00000000-0005-0000-0000-0000D4520000}"/>
    <cellStyle name="Normal 2 7 4 2 6" xfId="21412" xr:uid="{00000000-0005-0000-0000-0000D5520000}"/>
    <cellStyle name="Normal 2 7 4 3" xfId="2107" xr:uid="{00000000-0005-0000-0000-0000D6520000}"/>
    <cellStyle name="Normal 2 7 4 3 2" xfId="6589" xr:uid="{00000000-0005-0000-0000-0000D7520000}"/>
    <cellStyle name="Normal 2 7 4 3 2 2" xfId="15619" xr:uid="{00000000-0005-0000-0000-0000D8520000}"/>
    <cellStyle name="Normal 2 7 4 3 2 2 2" xfId="35671" xr:uid="{00000000-0005-0000-0000-0000D9520000}"/>
    <cellStyle name="Normal 2 7 4 3 2 3" xfId="26641" xr:uid="{00000000-0005-0000-0000-0000DA520000}"/>
    <cellStyle name="Normal 2 7 4 3 3" xfId="11137" xr:uid="{00000000-0005-0000-0000-0000DB520000}"/>
    <cellStyle name="Normal 2 7 4 3 3 2" xfId="31189" xr:uid="{00000000-0005-0000-0000-0000DC520000}"/>
    <cellStyle name="Normal 2 7 4 3 4" xfId="22159" xr:uid="{00000000-0005-0000-0000-0000DD520000}"/>
    <cellStyle name="Normal 2 7 4 4" xfId="3601" xr:uid="{00000000-0005-0000-0000-0000DE520000}"/>
    <cellStyle name="Normal 2 7 4 4 2" xfId="8083" xr:uid="{00000000-0005-0000-0000-0000DF520000}"/>
    <cellStyle name="Normal 2 7 4 4 2 2" xfId="17113" xr:uid="{00000000-0005-0000-0000-0000E0520000}"/>
    <cellStyle name="Normal 2 7 4 4 2 2 2" xfId="37165" xr:uid="{00000000-0005-0000-0000-0000E1520000}"/>
    <cellStyle name="Normal 2 7 4 4 2 3" xfId="28135" xr:uid="{00000000-0005-0000-0000-0000E2520000}"/>
    <cellStyle name="Normal 2 7 4 4 3" xfId="12631" xr:uid="{00000000-0005-0000-0000-0000E3520000}"/>
    <cellStyle name="Normal 2 7 4 4 3 2" xfId="32683" xr:uid="{00000000-0005-0000-0000-0000E4520000}"/>
    <cellStyle name="Normal 2 7 4 4 4" xfId="23653" xr:uid="{00000000-0005-0000-0000-0000E5520000}"/>
    <cellStyle name="Normal 2 7 4 5" xfId="5095" xr:uid="{00000000-0005-0000-0000-0000E6520000}"/>
    <cellStyle name="Normal 2 7 4 5 2" xfId="14125" xr:uid="{00000000-0005-0000-0000-0000E7520000}"/>
    <cellStyle name="Normal 2 7 4 5 2 2" xfId="34177" xr:uid="{00000000-0005-0000-0000-0000E8520000}"/>
    <cellStyle name="Normal 2 7 4 5 3" xfId="25147" xr:uid="{00000000-0005-0000-0000-0000E9520000}"/>
    <cellStyle name="Normal 2 7 4 6" xfId="9643" xr:uid="{00000000-0005-0000-0000-0000EA520000}"/>
    <cellStyle name="Normal 2 7 4 6 2" xfId="29695" xr:uid="{00000000-0005-0000-0000-0000EB520000}"/>
    <cellStyle name="Normal 2 7 4 7" xfId="20665" xr:uid="{00000000-0005-0000-0000-0000EC520000}"/>
    <cellStyle name="Normal 2 7 5" xfId="800" xr:uid="{00000000-0005-0000-0000-0000ED520000}"/>
    <cellStyle name="Normal 2 7 5 2" xfId="2294" xr:uid="{00000000-0005-0000-0000-0000EE520000}"/>
    <cellStyle name="Normal 2 7 5 2 2" xfId="6776" xr:uid="{00000000-0005-0000-0000-0000EF520000}"/>
    <cellStyle name="Normal 2 7 5 2 2 2" xfId="15806" xr:uid="{00000000-0005-0000-0000-0000F0520000}"/>
    <cellStyle name="Normal 2 7 5 2 2 2 2" xfId="35858" xr:uid="{00000000-0005-0000-0000-0000F1520000}"/>
    <cellStyle name="Normal 2 7 5 2 2 3" xfId="26828" xr:uid="{00000000-0005-0000-0000-0000F2520000}"/>
    <cellStyle name="Normal 2 7 5 2 3" xfId="11324" xr:uid="{00000000-0005-0000-0000-0000F3520000}"/>
    <cellStyle name="Normal 2 7 5 2 3 2" xfId="31376" xr:uid="{00000000-0005-0000-0000-0000F4520000}"/>
    <cellStyle name="Normal 2 7 5 2 4" xfId="22346" xr:uid="{00000000-0005-0000-0000-0000F5520000}"/>
    <cellStyle name="Normal 2 7 5 3" xfId="3788" xr:uid="{00000000-0005-0000-0000-0000F6520000}"/>
    <cellStyle name="Normal 2 7 5 3 2" xfId="8270" xr:uid="{00000000-0005-0000-0000-0000F7520000}"/>
    <cellStyle name="Normal 2 7 5 3 2 2" xfId="17300" xr:uid="{00000000-0005-0000-0000-0000F8520000}"/>
    <cellStyle name="Normal 2 7 5 3 2 2 2" xfId="37352" xr:uid="{00000000-0005-0000-0000-0000F9520000}"/>
    <cellStyle name="Normal 2 7 5 3 2 3" xfId="28322" xr:uid="{00000000-0005-0000-0000-0000FA520000}"/>
    <cellStyle name="Normal 2 7 5 3 3" xfId="12818" xr:uid="{00000000-0005-0000-0000-0000FB520000}"/>
    <cellStyle name="Normal 2 7 5 3 3 2" xfId="32870" xr:uid="{00000000-0005-0000-0000-0000FC520000}"/>
    <cellStyle name="Normal 2 7 5 3 4" xfId="23840" xr:uid="{00000000-0005-0000-0000-0000FD520000}"/>
    <cellStyle name="Normal 2 7 5 4" xfId="5282" xr:uid="{00000000-0005-0000-0000-0000FE520000}"/>
    <cellStyle name="Normal 2 7 5 4 2" xfId="14312" xr:uid="{00000000-0005-0000-0000-0000FF520000}"/>
    <cellStyle name="Normal 2 7 5 4 2 2" xfId="34364" xr:uid="{00000000-0005-0000-0000-000000530000}"/>
    <cellStyle name="Normal 2 7 5 4 3" xfId="25334" xr:uid="{00000000-0005-0000-0000-000001530000}"/>
    <cellStyle name="Normal 2 7 5 5" xfId="9830" xr:uid="{00000000-0005-0000-0000-000002530000}"/>
    <cellStyle name="Normal 2 7 5 5 2" xfId="29882" xr:uid="{00000000-0005-0000-0000-000003530000}"/>
    <cellStyle name="Normal 2 7 5 6" xfId="20852" xr:uid="{00000000-0005-0000-0000-000004530000}"/>
    <cellStyle name="Normal 2 7 6" xfId="1549" xr:uid="{00000000-0005-0000-0000-000005530000}"/>
    <cellStyle name="Normal 2 7 6 2" xfId="6031" xr:uid="{00000000-0005-0000-0000-000006530000}"/>
    <cellStyle name="Normal 2 7 6 2 2" xfId="15061" xr:uid="{00000000-0005-0000-0000-000007530000}"/>
    <cellStyle name="Normal 2 7 6 2 2 2" xfId="35113" xr:uid="{00000000-0005-0000-0000-000008530000}"/>
    <cellStyle name="Normal 2 7 6 2 3" xfId="26083" xr:uid="{00000000-0005-0000-0000-000009530000}"/>
    <cellStyle name="Normal 2 7 6 3" xfId="10579" xr:uid="{00000000-0005-0000-0000-00000A530000}"/>
    <cellStyle name="Normal 2 7 6 3 2" xfId="30631" xr:uid="{00000000-0005-0000-0000-00000B530000}"/>
    <cellStyle name="Normal 2 7 6 4" xfId="21601" xr:uid="{00000000-0005-0000-0000-00000C530000}"/>
    <cellStyle name="Normal 2 7 7" xfId="3043" xr:uid="{00000000-0005-0000-0000-00000D530000}"/>
    <cellStyle name="Normal 2 7 7 2" xfId="7525" xr:uid="{00000000-0005-0000-0000-00000E530000}"/>
    <cellStyle name="Normal 2 7 7 2 2" xfId="16555" xr:uid="{00000000-0005-0000-0000-00000F530000}"/>
    <cellStyle name="Normal 2 7 7 2 2 2" xfId="36607" xr:uid="{00000000-0005-0000-0000-000010530000}"/>
    <cellStyle name="Normal 2 7 7 2 3" xfId="27577" xr:uid="{00000000-0005-0000-0000-000011530000}"/>
    <cellStyle name="Normal 2 7 7 3" xfId="12073" xr:uid="{00000000-0005-0000-0000-000012530000}"/>
    <cellStyle name="Normal 2 7 7 3 2" xfId="32125" xr:uid="{00000000-0005-0000-0000-000013530000}"/>
    <cellStyle name="Normal 2 7 7 4" xfId="23095" xr:uid="{00000000-0005-0000-0000-000014530000}"/>
    <cellStyle name="Normal 2 7 8" xfId="4537" xr:uid="{00000000-0005-0000-0000-000015530000}"/>
    <cellStyle name="Normal 2 7 8 2" xfId="13567" xr:uid="{00000000-0005-0000-0000-000016530000}"/>
    <cellStyle name="Normal 2 7 8 2 2" xfId="33619" xr:uid="{00000000-0005-0000-0000-000017530000}"/>
    <cellStyle name="Normal 2 7 8 3" xfId="24589" xr:uid="{00000000-0005-0000-0000-000018530000}"/>
    <cellStyle name="Normal 2 7 9" xfId="9085" xr:uid="{00000000-0005-0000-0000-000019530000}"/>
    <cellStyle name="Normal 2 7 9 2" xfId="29137" xr:uid="{00000000-0005-0000-0000-00001A530000}"/>
    <cellStyle name="Normal 2 8" xfId="79" xr:uid="{00000000-0005-0000-0000-00001B530000}"/>
    <cellStyle name="Normal 2 8 10" xfId="20131" xr:uid="{00000000-0005-0000-0000-00001C530000}"/>
    <cellStyle name="Normal 2 8 2" xfId="265" xr:uid="{00000000-0005-0000-0000-00001D530000}"/>
    <cellStyle name="Normal 2 8 2 2" xfId="1009" xr:uid="{00000000-0005-0000-0000-00001E530000}"/>
    <cellStyle name="Normal 2 8 2 2 2" xfId="2503" xr:uid="{00000000-0005-0000-0000-00001F530000}"/>
    <cellStyle name="Normal 2 8 2 2 2 2" xfId="6985" xr:uid="{00000000-0005-0000-0000-000020530000}"/>
    <cellStyle name="Normal 2 8 2 2 2 2 2" xfId="16015" xr:uid="{00000000-0005-0000-0000-000021530000}"/>
    <cellStyle name="Normal 2 8 2 2 2 2 2 2" xfId="36067" xr:uid="{00000000-0005-0000-0000-000022530000}"/>
    <cellStyle name="Normal 2 8 2 2 2 2 3" xfId="27037" xr:uid="{00000000-0005-0000-0000-000023530000}"/>
    <cellStyle name="Normal 2 8 2 2 2 3" xfId="11533" xr:uid="{00000000-0005-0000-0000-000024530000}"/>
    <cellStyle name="Normal 2 8 2 2 2 3 2" xfId="31585" xr:uid="{00000000-0005-0000-0000-000025530000}"/>
    <cellStyle name="Normal 2 8 2 2 2 4" xfId="22555" xr:uid="{00000000-0005-0000-0000-000026530000}"/>
    <cellStyle name="Normal 2 8 2 2 3" xfId="3997" xr:uid="{00000000-0005-0000-0000-000027530000}"/>
    <cellStyle name="Normal 2 8 2 2 3 2" xfId="8479" xr:uid="{00000000-0005-0000-0000-000028530000}"/>
    <cellStyle name="Normal 2 8 2 2 3 2 2" xfId="17509" xr:uid="{00000000-0005-0000-0000-000029530000}"/>
    <cellStyle name="Normal 2 8 2 2 3 2 2 2" xfId="37561" xr:uid="{00000000-0005-0000-0000-00002A530000}"/>
    <cellStyle name="Normal 2 8 2 2 3 2 3" xfId="28531" xr:uid="{00000000-0005-0000-0000-00002B530000}"/>
    <cellStyle name="Normal 2 8 2 2 3 3" xfId="13027" xr:uid="{00000000-0005-0000-0000-00002C530000}"/>
    <cellStyle name="Normal 2 8 2 2 3 3 2" xfId="33079" xr:uid="{00000000-0005-0000-0000-00002D530000}"/>
    <cellStyle name="Normal 2 8 2 2 3 4" xfId="24049" xr:uid="{00000000-0005-0000-0000-00002E530000}"/>
    <cellStyle name="Normal 2 8 2 2 4" xfId="5491" xr:uid="{00000000-0005-0000-0000-00002F530000}"/>
    <cellStyle name="Normal 2 8 2 2 4 2" xfId="14521" xr:uid="{00000000-0005-0000-0000-000030530000}"/>
    <cellStyle name="Normal 2 8 2 2 4 2 2" xfId="34573" xr:uid="{00000000-0005-0000-0000-000031530000}"/>
    <cellStyle name="Normal 2 8 2 2 4 3" xfId="25543" xr:uid="{00000000-0005-0000-0000-000032530000}"/>
    <cellStyle name="Normal 2 8 2 2 5" xfId="10039" xr:uid="{00000000-0005-0000-0000-000033530000}"/>
    <cellStyle name="Normal 2 8 2 2 5 2" xfId="30091" xr:uid="{00000000-0005-0000-0000-000034530000}"/>
    <cellStyle name="Normal 2 8 2 2 6" xfId="21061" xr:uid="{00000000-0005-0000-0000-000035530000}"/>
    <cellStyle name="Normal 2 8 2 3" xfId="1759" xr:uid="{00000000-0005-0000-0000-000036530000}"/>
    <cellStyle name="Normal 2 8 2 3 2" xfId="6241" xr:uid="{00000000-0005-0000-0000-000037530000}"/>
    <cellStyle name="Normal 2 8 2 3 2 2" xfId="15271" xr:uid="{00000000-0005-0000-0000-000038530000}"/>
    <cellStyle name="Normal 2 8 2 3 2 2 2" xfId="35323" xr:uid="{00000000-0005-0000-0000-000039530000}"/>
    <cellStyle name="Normal 2 8 2 3 2 3" xfId="26293" xr:uid="{00000000-0005-0000-0000-00003A530000}"/>
    <cellStyle name="Normal 2 8 2 3 3" xfId="10789" xr:uid="{00000000-0005-0000-0000-00003B530000}"/>
    <cellStyle name="Normal 2 8 2 3 3 2" xfId="30841" xr:uid="{00000000-0005-0000-0000-00003C530000}"/>
    <cellStyle name="Normal 2 8 2 3 4" xfId="21811" xr:uid="{00000000-0005-0000-0000-00003D530000}"/>
    <cellStyle name="Normal 2 8 2 4" xfId="3253" xr:uid="{00000000-0005-0000-0000-00003E530000}"/>
    <cellStyle name="Normal 2 8 2 4 2" xfId="7735" xr:uid="{00000000-0005-0000-0000-00003F530000}"/>
    <cellStyle name="Normal 2 8 2 4 2 2" xfId="16765" xr:uid="{00000000-0005-0000-0000-000040530000}"/>
    <cellStyle name="Normal 2 8 2 4 2 2 2" xfId="36817" xr:uid="{00000000-0005-0000-0000-000041530000}"/>
    <cellStyle name="Normal 2 8 2 4 2 3" xfId="27787" xr:uid="{00000000-0005-0000-0000-000042530000}"/>
    <cellStyle name="Normal 2 8 2 4 3" xfId="12283" xr:uid="{00000000-0005-0000-0000-000043530000}"/>
    <cellStyle name="Normal 2 8 2 4 3 2" xfId="32335" xr:uid="{00000000-0005-0000-0000-000044530000}"/>
    <cellStyle name="Normal 2 8 2 4 4" xfId="23305" xr:uid="{00000000-0005-0000-0000-000045530000}"/>
    <cellStyle name="Normal 2 8 2 5" xfId="4747" xr:uid="{00000000-0005-0000-0000-000046530000}"/>
    <cellStyle name="Normal 2 8 2 5 2" xfId="13777" xr:uid="{00000000-0005-0000-0000-000047530000}"/>
    <cellStyle name="Normal 2 8 2 5 2 2" xfId="33829" xr:uid="{00000000-0005-0000-0000-000048530000}"/>
    <cellStyle name="Normal 2 8 2 5 3" xfId="24799" xr:uid="{00000000-0005-0000-0000-000049530000}"/>
    <cellStyle name="Normal 2 8 2 6" xfId="9295" xr:uid="{00000000-0005-0000-0000-00004A530000}"/>
    <cellStyle name="Normal 2 8 2 6 2" xfId="29347" xr:uid="{00000000-0005-0000-0000-00004B530000}"/>
    <cellStyle name="Normal 2 8 2 7" xfId="20317" xr:uid="{00000000-0005-0000-0000-00004C530000}"/>
    <cellStyle name="Normal 2 8 3" xfId="451" xr:uid="{00000000-0005-0000-0000-00004D530000}"/>
    <cellStyle name="Normal 2 8 3 2" xfId="1198" xr:uid="{00000000-0005-0000-0000-00004E530000}"/>
    <cellStyle name="Normal 2 8 3 2 2" xfId="2692" xr:uid="{00000000-0005-0000-0000-00004F530000}"/>
    <cellStyle name="Normal 2 8 3 2 2 2" xfId="7174" xr:uid="{00000000-0005-0000-0000-000050530000}"/>
    <cellStyle name="Normal 2 8 3 2 2 2 2" xfId="16204" xr:uid="{00000000-0005-0000-0000-000051530000}"/>
    <cellStyle name="Normal 2 8 3 2 2 2 2 2" xfId="36256" xr:uid="{00000000-0005-0000-0000-000052530000}"/>
    <cellStyle name="Normal 2 8 3 2 2 2 3" xfId="27226" xr:uid="{00000000-0005-0000-0000-000053530000}"/>
    <cellStyle name="Normal 2 8 3 2 2 3" xfId="11722" xr:uid="{00000000-0005-0000-0000-000054530000}"/>
    <cellStyle name="Normal 2 8 3 2 2 3 2" xfId="31774" xr:uid="{00000000-0005-0000-0000-000055530000}"/>
    <cellStyle name="Normal 2 8 3 2 2 4" xfId="22744" xr:uid="{00000000-0005-0000-0000-000056530000}"/>
    <cellStyle name="Normal 2 8 3 2 3" xfId="4186" xr:uid="{00000000-0005-0000-0000-000057530000}"/>
    <cellStyle name="Normal 2 8 3 2 3 2" xfId="8668" xr:uid="{00000000-0005-0000-0000-000058530000}"/>
    <cellStyle name="Normal 2 8 3 2 3 2 2" xfId="17698" xr:uid="{00000000-0005-0000-0000-000059530000}"/>
    <cellStyle name="Normal 2 8 3 2 3 2 2 2" xfId="37750" xr:uid="{00000000-0005-0000-0000-00005A530000}"/>
    <cellStyle name="Normal 2 8 3 2 3 2 3" xfId="28720" xr:uid="{00000000-0005-0000-0000-00005B530000}"/>
    <cellStyle name="Normal 2 8 3 2 3 3" xfId="13216" xr:uid="{00000000-0005-0000-0000-00005C530000}"/>
    <cellStyle name="Normal 2 8 3 2 3 3 2" xfId="33268" xr:uid="{00000000-0005-0000-0000-00005D530000}"/>
    <cellStyle name="Normal 2 8 3 2 3 4" xfId="24238" xr:uid="{00000000-0005-0000-0000-00005E530000}"/>
    <cellStyle name="Normal 2 8 3 2 4" xfId="5680" xr:uid="{00000000-0005-0000-0000-00005F530000}"/>
    <cellStyle name="Normal 2 8 3 2 4 2" xfId="14710" xr:uid="{00000000-0005-0000-0000-000060530000}"/>
    <cellStyle name="Normal 2 8 3 2 4 2 2" xfId="34762" xr:uid="{00000000-0005-0000-0000-000061530000}"/>
    <cellStyle name="Normal 2 8 3 2 4 3" xfId="25732" xr:uid="{00000000-0005-0000-0000-000062530000}"/>
    <cellStyle name="Normal 2 8 3 2 5" xfId="10228" xr:uid="{00000000-0005-0000-0000-000063530000}"/>
    <cellStyle name="Normal 2 8 3 2 5 2" xfId="30280" xr:uid="{00000000-0005-0000-0000-000064530000}"/>
    <cellStyle name="Normal 2 8 3 2 6" xfId="21250" xr:uid="{00000000-0005-0000-0000-000065530000}"/>
    <cellStyle name="Normal 2 8 3 3" xfId="1945" xr:uid="{00000000-0005-0000-0000-000066530000}"/>
    <cellStyle name="Normal 2 8 3 3 2" xfId="6427" xr:uid="{00000000-0005-0000-0000-000067530000}"/>
    <cellStyle name="Normal 2 8 3 3 2 2" xfId="15457" xr:uid="{00000000-0005-0000-0000-000068530000}"/>
    <cellStyle name="Normal 2 8 3 3 2 2 2" xfId="35509" xr:uid="{00000000-0005-0000-0000-000069530000}"/>
    <cellStyle name="Normal 2 8 3 3 2 3" xfId="26479" xr:uid="{00000000-0005-0000-0000-00006A530000}"/>
    <cellStyle name="Normal 2 8 3 3 3" xfId="10975" xr:uid="{00000000-0005-0000-0000-00006B530000}"/>
    <cellStyle name="Normal 2 8 3 3 3 2" xfId="31027" xr:uid="{00000000-0005-0000-0000-00006C530000}"/>
    <cellStyle name="Normal 2 8 3 3 4" xfId="21997" xr:uid="{00000000-0005-0000-0000-00006D530000}"/>
    <cellStyle name="Normal 2 8 3 4" xfId="3439" xr:uid="{00000000-0005-0000-0000-00006E530000}"/>
    <cellStyle name="Normal 2 8 3 4 2" xfId="7921" xr:uid="{00000000-0005-0000-0000-00006F530000}"/>
    <cellStyle name="Normal 2 8 3 4 2 2" xfId="16951" xr:uid="{00000000-0005-0000-0000-000070530000}"/>
    <cellStyle name="Normal 2 8 3 4 2 2 2" xfId="37003" xr:uid="{00000000-0005-0000-0000-000071530000}"/>
    <cellStyle name="Normal 2 8 3 4 2 3" xfId="27973" xr:uid="{00000000-0005-0000-0000-000072530000}"/>
    <cellStyle name="Normal 2 8 3 4 3" xfId="12469" xr:uid="{00000000-0005-0000-0000-000073530000}"/>
    <cellStyle name="Normal 2 8 3 4 3 2" xfId="32521" xr:uid="{00000000-0005-0000-0000-000074530000}"/>
    <cellStyle name="Normal 2 8 3 4 4" xfId="23491" xr:uid="{00000000-0005-0000-0000-000075530000}"/>
    <cellStyle name="Normal 2 8 3 5" xfId="4933" xr:uid="{00000000-0005-0000-0000-000076530000}"/>
    <cellStyle name="Normal 2 8 3 5 2" xfId="13963" xr:uid="{00000000-0005-0000-0000-000077530000}"/>
    <cellStyle name="Normal 2 8 3 5 2 2" xfId="34015" xr:uid="{00000000-0005-0000-0000-000078530000}"/>
    <cellStyle name="Normal 2 8 3 5 3" xfId="24985" xr:uid="{00000000-0005-0000-0000-000079530000}"/>
    <cellStyle name="Normal 2 8 3 6" xfId="9481" xr:uid="{00000000-0005-0000-0000-00007A530000}"/>
    <cellStyle name="Normal 2 8 3 6 2" xfId="29533" xr:uid="{00000000-0005-0000-0000-00007B530000}"/>
    <cellStyle name="Normal 2 8 3 7" xfId="20503" xr:uid="{00000000-0005-0000-0000-00007C530000}"/>
    <cellStyle name="Normal 2 8 4" xfId="637" xr:uid="{00000000-0005-0000-0000-00007D530000}"/>
    <cellStyle name="Normal 2 8 4 2" xfId="1384" xr:uid="{00000000-0005-0000-0000-00007E530000}"/>
    <cellStyle name="Normal 2 8 4 2 2" xfId="2878" xr:uid="{00000000-0005-0000-0000-00007F530000}"/>
    <cellStyle name="Normal 2 8 4 2 2 2" xfId="7360" xr:uid="{00000000-0005-0000-0000-000080530000}"/>
    <cellStyle name="Normal 2 8 4 2 2 2 2" xfId="16390" xr:uid="{00000000-0005-0000-0000-000081530000}"/>
    <cellStyle name="Normal 2 8 4 2 2 2 2 2" xfId="36442" xr:uid="{00000000-0005-0000-0000-000082530000}"/>
    <cellStyle name="Normal 2 8 4 2 2 2 3" xfId="27412" xr:uid="{00000000-0005-0000-0000-000083530000}"/>
    <cellStyle name="Normal 2 8 4 2 2 3" xfId="11908" xr:uid="{00000000-0005-0000-0000-000084530000}"/>
    <cellStyle name="Normal 2 8 4 2 2 3 2" xfId="31960" xr:uid="{00000000-0005-0000-0000-000085530000}"/>
    <cellStyle name="Normal 2 8 4 2 2 4" xfId="22930" xr:uid="{00000000-0005-0000-0000-000086530000}"/>
    <cellStyle name="Normal 2 8 4 2 3" xfId="4372" xr:uid="{00000000-0005-0000-0000-000087530000}"/>
    <cellStyle name="Normal 2 8 4 2 3 2" xfId="8854" xr:uid="{00000000-0005-0000-0000-000088530000}"/>
    <cellStyle name="Normal 2 8 4 2 3 2 2" xfId="17884" xr:uid="{00000000-0005-0000-0000-000089530000}"/>
    <cellStyle name="Normal 2 8 4 2 3 2 2 2" xfId="37936" xr:uid="{00000000-0005-0000-0000-00008A530000}"/>
    <cellStyle name="Normal 2 8 4 2 3 2 3" xfId="28906" xr:uid="{00000000-0005-0000-0000-00008B530000}"/>
    <cellStyle name="Normal 2 8 4 2 3 3" xfId="13402" xr:uid="{00000000-0005-0000-0000-00008C530000}"/>
    <cellStyle name="Normal 2 8 4 2 3 3 2" xfId="33454" xr:uid="{00000000-0005-0000-0000-00008D530000}"/>
    <cellStyle name="Normal 2 8 4 2 3 4" xfId="24424" xr:uid="{00000000-0005-0000-0000-00008E530000}"/>
    <cellStyle name="Normal 2 8 4 2 4" xfId="5866" xr:uid="{00000000-0005-0000-0000-00008F530000}"/>
    <cellStyle name="Normal 2 8 4 2 4 2" xfId="14896" xr:uid="{00000000-0005-0000-0000-000090530000}"/>
    <cellStyle name="Normal 2 8 4 2 4 2 2" xfId="34948" xr:uid="{00000000-0005-0000-0000-000091530000}"/>
    <cellStyle name="Normal 2 8 4 2 4 3" xfId="25918" xr:uid="{00000000-0005-0000-0000-000092530000}"/>
    <cellStyle name="Normal 2 8 4 2 5" xfId="10414" xr:uid="{00000000-0005-0000-0000-000093530000}"/>
    <cellStyle name="Normal 2 8 4 2 5 2" xfId="30466" xr:uid="{00000000-0005-0000-0000-000094530000}"/>
    <cellStyle name="Normal 2 8 4 2 6" xfId="21436" xr:uid="{00000000-0005-0000-0000-000095530000}"/>
    <cellStyle name="Normal 2 8 4 3" xfId="2131" xr:uid="{00000000-0005-0000-0000-000096530000}"/>
    <cellStyle name="Normal 2 8 4 3 2" xfId="6613" xr:uid="{00000000-0005-0000-0000-000097530000}"/>
    <cellStyle name="Normal 2 8 4 3 2 2" xfId="15643" xr:uid="{00000000-0005-0000-0000-000098530000}"/>
    <cellStyle name="Normal 2 8 4 3 2 2 2" xfId="35695" xr:uid="{00000000-0005-0000-0000-000099530000}"/>
    <cellStyle name="Normal 2 8 4 3 2 3" xfId="26665" xr:uid="{00000000-0005-0000-0000-00009A530000}"/>
    <cellStyle name="Normal 2 8 4 3 3" xfId="11161" xr:uid="{00000000-0005-0000-0000-00009B530000}"/>
    <cellStyle name="Normal 2 8 4 3 3 2" xfId="31213" xr:uid="{00000000-0005-0000-0000-00009C530000}"/>
    <cellStyle name="Normal 2 8 4 3 4" xfId="22183" xr:uid="{00000000-0005-0000-0000-00009D530000}"/>
    <cellStyle name="Normal 2 8 4 4" xfId="3625" xr:uid="{00000000-0005-0000-0000-00009E530000}"/>
    <cellStyle name="Normal 2 8 4 4 2" xfId="8107" xr:uid="{00000000-0005-0000-0000-00009F530000}"/>
    <cellStyle name="Normal 2 8 4 4 2 2" xfId="17137" xr:uid="{00000000-0005-0000-0000-0000A0530000}"/>
    <cellStyle name="Normal 2 8 4 4 2 2 2" xfId="37189" xr:uid="{00000000-0005-0000-0000-0000A1530000}"/>
    <cellStyle name="Normal 2 8 4 4 2 3" xfId="28159" xr:uid="{00000000-0005-0000-0000-0000A2530000}"/>
    <cellStyle name="Normal 2 8 4 4 3" xfId="12655" xr:uid="{00000000-0005-0000-0000-0000A3530000}"/>
    <cellStyle name="Normal 2 8 4 4 3 2" xfId="32707" xr:uid="{00000000-0005-0000-0000-0000A4530000}"/>
    <cellStyle name="Normal 2 8 4 4 4" xfId="23677" xr:uid="{00000000-0005-0000-0000-0000A5530000}"/>
    <cellStyle name="Normal 2 8 4 5" xfId="5119" xr:uid="{00000000-0005-0000-0000-0000A6530000}"/>
    <cellStyle name="Normal 2 8 4 5 2" xfId="14149" xr:uid="{00000000-0005-0000-0000-0000A7530000}"/>
    <cellStyle name="Normal 2 8 4 5 2 2" xfId="34201" xr:uid="{00000000-0005-0000-0000-0000A8530000}"/>
    <cellStyle name="Normal 2 8 4 5 3" xfId="25171" xr:uid="{00000000-0005-0000-0000-0000A9530000}"/>
    <cellStyle name="Normal 2 8 4 6" xfId="9667" xr:uid="{00000000-0005-0000-0000-0000AA530000}"/>
    <cellStyle name="Normal 2 8 4 6 2" xfId="29719" xr:uid="{00000000-0005-0000-0000-0000AB530000}"/>
    <cellStyle name="Normal 2 8 4 7" xfId="20689" xr:uid="{00000000-0005-0000-0000-0000AC530000}"/>
    <cellStyle name="Normal 2 8 5" xfId="824" xr:uid="{00000000-0005-0000-0000-0000AD530000}"/>
    <cellStyle name="Normal 2 8 5 2" xfId="2318" xr:uid="{00000000-0005-0000-0000-0000AE530000}"/>
    <cellStyle name="Normal 2 8 5 2 2" xfId="6800" xr:uid="{00000000-0005-0000-0000-0000AF530000}"/>
    <cellStyle name="Normal 2 8 5 2 2 2" xfId="15830" xr:uid="{00000000-0005-0000-0000-0000B0530000}"/>
    <cellStyle name="Normal 2 8 5 2 2 2 2" xfId="35882" xr:uid="{00000000-0005-0000-0000-0000B1530000}"/>
    <cellStyle name="Normal 2 8 5 2 2 3" xfId="26852" xr:uid="{00000000-0005-0000-0000-0000B2530000}"/>
    <cellStyle name="Normal 2 8 5 2 3" xfId="11348" xr:uid="{00000000-0005-0000-0000-0000B3530000}"/>
    <cellStyle name="Normal 2 8 5 2 3 2" xfId="31400" xr:uid="{00000000-0005-0000-0000-0000B4530000}"/>
    <cellStyle name="Normal 2 8 5 2 4" xfId="22370" xr:uid="{00000000-0005-0000-0000-0000B5530000}"/>
    <cellStyle name="Normal 2 8 5 3" xfId="3812" xr:uid="{00000000-0005-0000-0000-0000B6530000}"/>
    <cellStyle name="Normal 2 8 5 3 2" xfId="8294" xr:uid="{00000000-0005-0000-0000-0000B7530000}"/>
    <cellStyle name="Normal 2 8 5 3 2 2" xfId="17324" xr:uid="{00000000-0005-0000-0000-0000B8530000}"/>
    <cellStyle name="Normal 2 8 5 3 2 2 2" xfId="37376" xr:uid="{00000000-0005-0000-0000-0000B9530000}"/>
    <cellStyle name="Normal 2 8 5 3 2 3" xfId="28346" xr:uid="{00000000-0005-0000-0000-0000BA530000}"/>
    <cellStyle name="Normal 2 8 5 3 3" xfId="12842" xr:uid="{00000000-0005-0000-0000-0000BB530000}"/>
    <cellStyle name="Normal 2 8 5 3 3 2" xfId="32894" xr:uid="{00000000-0005-0000-0000-0000BC530000}"/>
    <cellStyle name="Normal 2 8 5 3 4" xfId="23864" xr:uid="{00000000-0005-0000-0000-0000BD530000}"/>
    <cellStyle name="Normal 2 8 5 4" xfId="5306" xr:uid="{00000000-0005-0000-0000-0000BE530000}"/>
    <cellStyle name="Normal 2 8 5 4 2" xfId="14336" xr:uid="{00000000-0005-0000-0000-0000BF530000}"/>
    <cellStyle name="Normal 2 8 5 4 2 2" xfId="34388" xr:uid="{00000000-0005-0000-0000-0000C0530000}"/>
    <cellStyle name="Normal 2 8 5 4 3" xfId="25358" xr:uid="{00000000-0005-0000-0000-0000C1530000}"/>
    <cellStyle name="Normal 2 8 5 5" xfId="9854" xr:uid="{00000000-0005-0000-0000-0000C2530000}"/>
    <cellStyle name="Normal 2 8 5 5 2" xfId="29906" xr:uid="{00000000-0005-0000-0000-0000C3530000}"/>
    <cellStyle name="Normal 2 8 5 6" xfId="20876" xr:uid="{00000000-0005-0000-0000-0000C4530000}"/>
    <cellStyle name="Normal 2 8 6" xfId="1573" xr:uid="{00000000-0005-0000-0000-0000C5530000}"/>
    <cellStyle name="Normal 2 8 6 2" xfId="6055" xr:uid="{00000000-0005-0000-0000-0000C6530000}"/>
    <cellStyle name="Normal 2 8 6 2 2" xfId="15085" xr:uid="{00000000-0005-0000-0000-0000C7530000}"/>
    <cellStyle name="Normal 2 8 6 2 2 2" xfId="35137" xr:uid="{00000000-0005-0000-0000-0000C8530000}"/>
    <cellStyle name="Normal 2 8 6 2 3" xfId="26107" xr:uid="{00000000-0005-0000-0000-0000C9530000}"/>
    <cellStyle name="Normal 2 8 6 3" xfId="10603" xr:uid="{00000000-0005-0000-0000-0000CA530000}"/>
    <cellStyle name="Normal 2 8 6 3 2" xfId="30655" xr:uid="{00000000-0005-0000-0000-0000CB530000}"/>
    <cellStyle name="Normal 2 8 6 4" xfId="21625" xr:uid="{00000000-0005-0000-0000-0000CC530000}"/>
    <cellStyle name="Normal 2 8 7" xfId="3067" xr:uid="{00000000-0005-0000-0000-0000CD530000}"/>
    <cellStyle name="Normal 2 8 7 2" xfId="7549" xr:uid="{00000000-0005-0000-0000-0000CE530000}"/>
    <cellStyle name="Normal 2 8 7 2 2" xfId="16579" xr:uid="{00000000-0005-0000-0000-0000CF530000}"/>
    <cellStyle name="Normal 2 8 7 2 2 2" xfId="36631" xr:uid="{00000000-0005-0000-0000-0000D0530000}"/>
    <cellStyle name="Normal 2 8 7 2 3" xfId="27601" xr:uid="{00000000-0005-0000-0000-0000D1530000}"/>
    <cellStyle name="Normal 2 8 7 3" xfId="12097" xr:uid="{00000000-0005-0000-0000-0000D2530000}"/>
    <cellStyle name="Normal 2 8 7 3 2" xfId="32149" xr:uid="{00000000-0005-0000-0000-0000D3530000}"/>
    <cellStyle name="Normal 2 8 7 4" xfId="23119" xr:uid="{00000000-0005-0000-0000-0000D4530000}"/>
    <cellStyle name="Normal 2 8 8" xfId="4561" xr:uid="{00000000-0005-0000-0000-0000D5530000}"/>
    <cellStyle name="Normal 2 8 8 2" xfId="13591" xr:uid="{00000000-0005-0000-0000-0000D6530000}"/>
    <cellStyle name="Normal 2 8 8 2 2" xfId="33643" xr:uid="{00000000-0005-0000-0000-0000D7530000}"/>
    <cellStyle name="Normal 2 8 8 3" xfId="24613" xr:uid="{00000000-0005-0000-0000-0000D8530000}"/>
    <cellStyle name="Normal 2 8 9" xfId="9109" xr:uid="{00000000-0005-0000-0000-0000D9530000}"/>
    <cellStyle name="Normal 2 8 9 2" xfId="29161" xr:uid="{00000000-0005-0000-0000-0000DA530000}"/>
    <cellStyle name="Normal 2 9" xfId="101" xr:uid="{00000000-0005-0000-0000-0000DB530000}"/>
    <cellStyle name="Normal 2 9 10" xfId="20153" xr:uid="{00000000-0005-0000-0000-0000DC530000}"/>
    <cellStyle name="Normal 2 9 2" xfId="287" xr:uid="{00000000-0005-0000-0000-0000DD530000}"/>
    <cellStyle name="Normal 2 9 2 2" xfId="1030" xr:uid="{00000000-0005-0000-0000-0000DE530000}"/>
    <cellStyle name="Normal 2 9 2 2 2" xfId="2524" xr:uid="{00000000-0005-0000-0000-0000DF530000}"/>
    <cellStyle name="Normal 2 9 2 2 2 2" xfId="7006" xr:uid="{00000000-0005-0000-0000-0000E0530000}"/>
    <cellStyle name="Normal 2 9 2 2 2 2 2" xfId="16036" xr:uid="{00000000-0005-0000-0000-0000E1530000}"/>
    <cellStyle name="Normal 2 9 2 2 2 2 2 2" xfId="36088" xr:uid="{00000000-0005-0000-0000-0000E2530000}"/>
    <cellStyle name="Normal 2 9 2 2 2 2 3" xfId="27058" xr:uid="{00000000-0005-0000-0000-0000E3530000}"/>
    <cellStyle name="Normal 2 9 2 2 2 3" xfId="11554" xr:uid="{00000000-0005-0000-0000-0000E4530000}"/>
    <cellStyle name="Normal 2 9 2 2 2 3 2" xfId="31606" xr:uid="{00000000-0005-0000-0000-0000E5530000}"/>
    <cellStyle name="Normal 2 9 2 2 2 4" xfId="22576" xr:uid="{00000000-0005-0000-0000-0000E6530000}"/>
    <cellStyle name="Normal 2 9 2 2 3" xfId="4018" xr:uid="{00000000-0005-0000-0000-0000E7530000}"/>
    <cellStyle name="Normal 2 9 2 2 3 2" xfId="8500" xr:uid="{00000000-0005-0000-0000-0000E8530000}"/>
    <cellStyle name="Normal 2 9 2 2 3 2 2" xfId="17530" xr:uid="{00000000-0005-0000-0000-0000E9530000}"/>
    <cellStyle name="Normal 2 9 2 2 3 2 2 2" xfId="37582" xr:uid="{00000000-0005-0000-0000-0000EA530000}"/>
    <cellStyle name="Normal 2 9 2 2 3 2 3" xfId="28552" xr:uid="{00000000-0005-0000-0000-0000EB530000}"/>
    <cellStyle name="Normal 2 9 2 2 3 3" xfId="13048" xr:uid="{00000000-0005-0000-0000-0000EC530000}"/>
    <cellStyle name="Normal 2 9 2 2 3 3 2" xfId="33100" xr:uid="{00000000-0005-0000-0000-0000ED530000}"/>
    <cellStyle name="Normal 2 9 2 2 3 4" xfId="24070" xr:uid="{00000000-0005-0000-0000-0000EE530000}"/>
    <cellStyle name="Normal 2 9 2 2 4" xfId="5512" xr:uid="{00000000-0005-0000-0000-0000EF530000}"/>
    <cellStyle name="Normal 2 9 2 2 4 2" xfId="14542" xr:uid="{00000000-0005-0000-0000-0000F0530000}"/>
    <cellStyle name="Normal 2 9 2 2 4 2 2" xfId="34594" xr:uid="{00000000-0005-0000-0000-0000F1530000}"/>
    <cellStyle name="Normal 2 9 2 2 4 3" xfId="25564" xr:uid="{00000000-0005-0000-0000-0000F2530000}"/>
    <cellStyle name="Normal 2 9 2 2 5" xfId="10060" xr:uid="{00000000-0005-0000-0000-0000F3530000}"/>
    <cellStyle name="Normal 2 9 2 2 5 2" xfId="30112" xr:uid="{00000000-0005-0000-0000-0000F4530000}"/>
    <cellStyle name="Normal 2 9 2 2 6" xfId="21082" xr:uid="{00000000-0005-0000-0000-0000F5530000}"/>
    <cellStyle name="Normal 2 9 2 3" xfId="1781" xr:uid="{00000000-0005-0000-0000-0000F6530000}"/>
    <cellStyle name="Normal 2 9 2 3 2" xfId="6263" xr:uid="{00000000-0005-0000-0000-0000F7530000}"/>
    <cellStyle name="Normal 2 9 2 3 2 2" xfId="15293" xr:uid="{00000000-0005-0000-0000-0000F8530000}"/>
    <cellStyle name="Normal 2 9 2 3 2 2 2" xfId="35345" xr:uid="{00000000-0005-0000-0000-0000F9530000}"/>
    <cellStyle name="Normal 2 9 2 3 2 3" xfId="26315" xr:uid="{00000000-0005-0000-0000-0000FA530000}"/>
    <cellStyle name="Normal 2 9 2 3 3" xfId="10811" xr:uid="{00000000-0005-0000-0000-0000FB530000}"/>
    <cellStyle name="Normal 2 9 2 3 3 2" xfId="30863" xr:uid="{00000000-0005-0000-0000-0000FC530000}"/>
    <cellStyle name="Normal 2 9 2 3 4" xfId="21833" xr:uid="{00000000-0005-0000-0000-0000FD530000}"/>
    <cellStyle name="Normal 2 9 2 4" xfId="3275" xr:uid="{00000000-0005-0000-0000-0000FE530000}"/>
    <cellStyle name="Normal 2 9 2 4 2" xfId="7757" xr:uid="{00000000-0005-0000-0000-0000FF530000}"/>
    <cellStyle name="Normal 2 9 2 4 2 2" xfId="16787" xr:uid="{00000000-0005-0000-0000-000000540000}"/>
    <cellStyle name="Normal 2 9 2 4 2 2 2" xfId="36839" xr:uid="{00000000-0005-0000-0000-000001540000}"/>
    <cellStyle name="Normal 2 9 2 4 2 3" xfId="27809" xr:uid="{00000000-0005-0000-0000-000002540000}"/>
    <cellStyle name="Normal 2 9 2 4 3" xfId="12305" xr:uid="{00000000-0005-0000-0000-000003540000}"/>
    <cellStyle name="Normal 2 9 2 4 3 2" xfId="32357" xr:uid="{00000000-0005-0000-0000-000004540000}"/>
    <cellStyle name="Normal 2 9 2 4 4" xfId="23327" xr:uid="{00000000-0005-0000-0000-000005540000}"/>
    <cellStyle name="Normal 2 9 2 5" xfId="4769" xr:uid="{00000000-0005-0000-0000-000006540000}"/>
    <cellStyle name="Normal 2 9 2 5 2" xfId="13799" xr:uid="{00000000-0005-0000-0000-000007540000}"/>
    <cellStyle name="Normal 2 9 2 5 2 2" xfId="33851" xr:uid="{00000000-0005-0000-0000-000008540000}"/>
    <cellStyle name="Normal 2 9 2 5 3" xfId="24821" xr:uid="{00000000-0005-0000-0000-000009540000}"/>
    <cellStyle name="Normal 2 9 2 6" xfId="9317" xr:uid="{00000000-0005-0000-0000-00000A540000}"/>
    <cellStyle name="Normal 2 9 2 6 2" xfId="29369" xr:uid="{00000000-0005-0000-0000-00000B540000}"/>
    <cellStyle name="Normal 2 9 2 7" xfId="20339" xr:uid="{00000000-0005-0000-0000-00000C540000}"/>
    <cellStyle name="Normal 2 9 3" xfId="473" xr:uid="{00000000-0005-0000-0000-00000D540000}"/>
    <cellStyle name="Normal 2 9 3 2" xfId="1220" xr:uid="{00000000-0005-0000-0000-00000E540000}"/>
    <cellStyle name="Normal 2 9 3 2 2" xfId="2714" xr:uid="{00000000-0005-0000-0000-00000F540000}"/>
    <cellStyle name="Normal 2 9 3 2 2 2" xfId="7196" xr:uid="{00000000-0005-0000-0000-000010540000}"/>
    <cellStyle name="Normal 2 9 3 2 2 2 2" xfId="16226" xr:uid="{00000000-0005-0000-0000-000011540000}"/>
    <cellStyle name="Normal 2 9 3 2 2 2 2 2" xfId="36278" xr:uid="{00000000-0005-0000-0000-000012540000}"/>
    <cellStyle name="Normal 2 9 3 2 2 2 3" xfId="27248" xr:uid="{00000000-0005-0000-0000-000013540000}"/>
    <cellStyle name="Normal 2 9 3 2 2 3" xfId="11744" xr:uid="{00000000-0005-0000-0000-000014540000}"/>
    <cellStyle name="Normal 2 9 3 2 2 3 2" xfId="31796" xr:uid="{00000000-0005-0000-0000-000015540000}"/>
    <cellStyle name="Normal 2 9 3 2 2 4" xfId="22766" xr:uid="{00000000-0005-0000-0000-000016540000}"/>
    <cellStyle name="Normal 2 9 3 2 3" xfId="4208" xr:uid="{00000000-0005-0000-0000-000017540000}"/>
    <cellStyle name="Normal 2 9 3 2 3 2" xfId="8690" xr:uid="{00000000-0005-0000-0000-000018540000}"/>
    <cellStyle name="Normal 2 9 3 2 3 2 2" xfId="17720" xr:uid="{00000000-0005-0000-0000-000019540000}"/>
    <cellStyle name="Normal 2 9 3 2 3 2 2 2" xfId="37772" xr:uid="{00000000-0005-0000-0000-00001A540000}"/>
    <cellStyle name="Normal 2 9 3 2 3 2 3" xfId="28742" xr:uid="{00000000-0005-0000-0000-00001B540000}"/>
    <cellStyle name="Normal 2 9 3 2 3 3" xfId="13238" xr:uid="{00000000-0005-0000-0000-00001C540000}"/>
    <cellStyle name="Normal 2 9 3 2 3 3 2" xfId="33290" xr:uid="{00000000-0005-0000-0000-00001D540000}"/>
    <cellStyle name="Normal 2 9 3 2 3 4" xfId="24260" xr:uid="{00000000-0005-0000-0000-00001E540000}"/>
    <cellStyle name="Normal 2 9 3 2 4" xfId="5702" xr:uid="{00000000-0005-0000-0000-00001F540000}"/>
    <cellStyle name="Normal 2 9 3 2 4 2" xfId="14732" xr:uid="{00000000-0005-0000-0000-000020540000}"/>
    <cellStyle name="Normal 2 9 3 2 4 2 2" xfId="34784" xr:uid="{00000000-0005-0000-0000-000021540000}"/>
    <cellStyle name="Normal 2 9 3 2 4 3" xfId="25754" xr:uid="{00000000-0005-0000-0000-000022540000}"/>
    <cellStyle name="Normal 2 9 3 2 5" xfId="10250" xr:uid="{00000000-0005-0000-0000-000023540000}"/>
    <cellStyle name="Normal 2 9 3 2 5 2" xfId="30302" xr:uid="{00000000-0005-0000-0000-000024540000}"/>
    <cellStyle name="Normal 2 9 3 2 6" xfId="21272" xr:uid="{00000000-0005-0000-0000-000025540000}"/>
    <cellStyle name="Normal 2 9 3 3" xfId="1967" xr:uid="{00000000-0005-0000-0000-000026540000}"/>
    <cellStyle name="Normal 2 9 3 3 2" xfId="6449" xr:uid="{00000000-0005-0000-0000-000027540000}"/>
    <cellStyle name="Normal 2 9 3 3 2 2" xfId="15479" xr:uid="{00000000-0005-0000-0000-000028540000}"/>
    <cellStyle name="Normal 2 9 3 3 2 2 2" xfId="35531" xr:uid="{00000000-0005-0000-0000-000029540000}"/>
    <cellStyle name="Normal 2 9 3 3 2 3" xfId="26501" xr:uid="{00000000-0005-0000-0000-00002A540000}"/>
    <cellStyle name="Normal 2 9 3 3 3" xfId="10997" xr:uid="{00000000-0005-0000-0000-00002B540000}"/>
    <cellStyle name="Normal 2 9 3 3 3 2" xfId="31049" xr:uid="{00000000-0005-0000-0000-00002C540000}"/>
    <cellStyle name="Normal 2 9 3 3 4" xfId="22019" xr:uid="{00000000-0005-0000-0000-00002D540000}"/>
    <cellStyle name="Normal 2 9 3 4" xfId="3461" xr:uid="{00000000-0005-0000-0000-00002E540000}"/>
    <cellStyle name="Normal 2 9 3 4 2" xfId="7943" xr:uid="{00000000-0005-0000-0000-00002F540000}"/>
    <cellStyle name="Normal 2 9 3 4 2 2" xfId="16973" xr:uid="{00000000-0005-0000-0000-000030540000}"/>
    <cellStyle name="Normal 2 9 3 4 2 2 2" xfId="37025" xr:uid="{00000000-0005-0000-0000-000031540000}"/>
    <cellStyle name="Normal 2 9 3 4 2 3" xfId="27995" xr:uid="{00000000-0005-0000-0000-000032540000}"/>
    <cellStyle name="Normal 2 9 3 4 3" xfId="12491" xr:uid="{00000000-0005-0000-0000-000033540000}"/>
    <cellStyle name="Normal 2 9 3 4 3 2" xfId="32543" xr:uid="{00000000-0005-0000-0000-000034540000}"/>
    <cellStyle name="Normal 2 9 3 4 4" xfId="23513" xr:uid="{00000000-0005-0000-0000-000035540000}"/>
    <cellStyle name="Normal 2 9 3 5" xfId="4955" xr:uid="{00000000-0005-0000-0000-000036540000}"/>
    <cellStyle name="Normal 2 9 3 5 2" xfId="13985" xr:uid="{00000000-0005-0000-0000-000037540000}"/>
    <cellStyle name="Normal 2 9 3 5 2 2" xfId="34037" xr:uid="{00000000-0005-0000-0000-000038540000}"/>
    <cellStyle name="Normal 2 9 3 5 3" xfId="25007" xr:uid="{00000000-0005-0000-0000-000039540000}"/>
    <cellStyle name="Normal 2 9 3 6" xfId="9503" xr:uid="{00000000-0005-0000-0000-00003A540000}"/>
    <cellStyle name="Normal 2 9 3 6 2" xfId="29555" xr:uid="{00000000-0005-0000-0000-00003B540000}"/>
    <cellStyle name="Normal 2 9 3 7" xfId="20525" xr:uid="{00000000-0005-0000-0000-00003C540000}"/>
    <cellStyle name="Normal 2 9 4" xfId="659" xr:uid="{00000000-0005-0000-0000-00003D540000}"/>
    <cellStyle name="Normal 2 9 4 2" xfId="1406" xr:uid="{00000000-0005-0000-0000-00003E540000}"/>
    <cellStyle name="Normal 2 9 4 2 2" xfId="2900" xr:uid="{00000000-0005-0000-0000-00003F540000}"/>
    <cellStyle name="Normal 2 9 4 2 2 2" xfId="7382" xr:uid="{00000000-0005-0000-0000-000040540000}"/>
    <cellStyle name="Normal 2 9 4 2 2 2 2" xfId="16412" xr:uid="{00000000-0005-0000-0000-000041540000}"/>
    <cellStyle name="Normal 2 9 4 2 2 2 2 2" xfId="36464" xr:uid="{00000000-0005-0000-0000-000042540000}"/>
    <cellStyle name="Normal 2 9 4 2 2 2 3" xfId="27434" xr:uid="{00000000-0005-0000-0000-000043540000}"/>
    <cellStyle name="Normal 2 9 4 2 2 3" xfId="11930" xr:uid="{00000000-0005-0000-0000-000044540000}"/>
    <cellStyle name="Normal 2 9 4 2 2 3 2" xfId="31982" xr:uid="{00000000-0005-0000-0000-000045540000}"/>
    <cellStyle name="Normal 2 9 4 2 2 4" xfId="22952" xr:uid="{00000000-0005-0000-0000-000046540000}"/>
    <cellStyle name="Normal 2 9 4 2 3" xfId="4394" xr:uid="{00000000-0005-0000-0000-000047540000}"/>
    <cellStyle name="Normal 2 9 4 2 3 2" xfId="8876" xr:uid="{00000000-0005-0000-0000-000048540000}"/>
    <cellStyle name="Normal 2 9 4 2 3 2 2" xfId="17906" xr:uid="{00000000-0005-0000-0000-000049540000}"/>
    <cellStyle name="Normal 2 9 4 2 3 2 2 2" xfId="37958" xr:uid="{00000000-0005-0000-0000-00004A540000}"/>
    <cellStyle name="Normal 2 9 4 2 3 2 3" xfId="28928" xr:uid="{00000000-0005-0000-0000-00004B540000}"/>
    <cellStyle name="Normal 2 9 4 2 3 3" xfId="13424" xr:uid="{00000000-0005-0000-0000-00004C540000}"/>
    <cellStyle name="Normal 2 9 4 2 3 3 2" xfId="33476" xr:uid="{00000000-0005-0000-0000-00004D540000}"/>
    <cellStyle name="Normal 2 9 4 2 3 4" xfId="24446" xr:uid="{00000000-0005-0000-0000-00004E540000}"/>
    <cellStyle name="Normal 2 9 4 2 4" xfId="5888" xr:uid="{00000000-0005-0000-0000-00004F540000}"/>
    <cellStyle name="Normal 2 9 4 2 4 2" xfId="14918" xr:uid="{00000000-0005-0000-0000-000050540000}"/>
    <cellStyle name="Normal 2 9 4 2 4 2 2" xfId="34970" xr:uid="{00000000-0005-0000-0000-000051540000}"/>
    <cellStyle name="Normal 2 9 4 2 4 3" xfId="25940" xr:uid="{00000000-0005-0000-0000-000052540000}"/>
    <cellStyle name="Normal 2 9 4 2 5" xfId="10436" xr:uid="{00000000-0005-0000-0000-000053540000}"/>
    <cellStyle name="Normal 2 9 4 2 5 2" xfId="30488" xr:uid="{00000000-0005-0000-0000-000054540000}"/>
    <cellStyle name="Normal 2 9 4 2 6" xfId="21458" xr:uid="{00000000-0005-0000-0000-000055540000}"/>
    <cellStyle name="Normal 2 9 4 3" xfId="2153" xr:uid="{00000000-0005-0000-0000-000056540000}"/>
    <cellStyle name="Normal 2 9 4 3 2" xfId="6635" xr:uid="{00000000-0005-0000-0000-000057540000}"/>
    <cellStyle name="Normal 2 9 4 3 2 2" xfId="15665" xr:uid="{00000000-0005-0000-0000-000058540000}"/>
    <cellStyle name="Normal 2 9 4 3 2 2 2" xfId="35717" xr:uid="{00000000-0005-0000-0000-000059540000}"/>
    <cellStyle name="Normal 2 9 4 3 2 3" xfId="26687" xr:uid="{00000000-0005-0000-0000-00005A540000}"/>
    <cellStyle name="Normal 2 9 4 3 3" xfId="11183" xr:uid="{00000000-0005-0000-0000-00005B540000}"/>
    <cellStyle name="Normal 2 9 4 3 3 2" xfId="31235" xr:uid="{00000000-0005-0000-0000-00005C540000}"/>
    <cellStyle name="Normal 2 9 4 3 4" xfId="22205" xr:uid="{00000000-0005-0000-0000-00005D540000}"/>
    <cellStyle name="Normal 2 9 4 4" xfId="3647" xr:uid="{00000000-0005-0000-0000-00005E540000}"/>
    <cellStyle name="Normal 2 9 4 4 2" xfId="8129" xr:uid="{00000000-0005-0000-0000-00005F540000}"/>
    <cellStyle name="Normal 2 9 4 4 2 2" xfId="17159" xr:uid="{00000000-0005-0000-0000-000060540000}"/>
    <cellStyle name="Normal 2 9 4 4 2 2 2" xfId="37211" xr:uid="{00000000-0005-0000-0000-000061540000}"/>
    <cellStyle name="Normal 2 9 4 4 2 3" xfId="28181" xr:uid="{00000000-0005-0000-0000-000062540000}"/>
    <cellStyle name="Normal 2 9 4 4 3" xfId="12677" xr:uid="{00000000-0005-0000-0000-000063540000}"/>
    <cellStyle name="Normal 2 9 4 4 3 2" xfId="32729" xr:uid="{00000000-0005-0000-0000-000064540000}"/>
    <cellStyle name="Normal 2 9 4 4 4" xfId="23699" xr:uid="{00000000-0005-0000-0000-000065540000}"/>
    <cellStyle name="Normal 2 9 4 5" xfId="5141" xr:uid="{00000000-0005-0000-0000-000066540000}"/>
    <cellStyle name="Normal 2 9 4 5 2" xfId="14171" xr:uid="{00000000-0005-0000-0000-000067540000}"/>
    <cellStyle name="Normal 2 9 4 5 2 2" xfId="34223" xr:uid="{00000000-0005-0000-0000-000068540000}"/>
    <cellStyle name="Normal 2 9 4 5 3" xfId="25193" xr:uid="{00000000-0005-0000-0000-000069540000}"/>
    <cellStyle name="Normal 2 9 4 6" xfId="9689" xr:uid="{00000000-0005-0000-0000-00006A540000}"/>
    <cellStyle name="Normal 2 9 4 6 2" xfId="29741" xr:uid="{00000000-0005-0000-0000-00006B540000}"/>
    <cellStyle name="Normal 2 9 4 7" xfId="20711" xr:uid="{00000000-0005-0000-0000-00006C540000}"/>
    <cellStyle name="Normal 2 9 5" xfId="846" xr:uid="{00000000-0005-0000-0000-00006D540000}"/>
    <cellStyle name="Normal 2 9 5 2" xfId="2340" xr:uid="{00000000-0005-0000-0000-00006E540000}"/>
    <cellStyle name="Normal 2 9 5 2 2" xfId="6822" xr:uid="{00000000-0005-0000-0000-00006F540000}"/>
    <cellStyle name="Normal 2 9 5 2 2 2" xfId="15852" xr:uid="{00000000-0005-0000-0000-000070540000}"/>
    <cellStyle name="Normal 2 9 5 2 2 2 2" xfId="35904" xr:uid="{00000000-0005-0000-0000-000071540000}"/>
    <cellStyle name="Normal 2 9 5 2 2 3" xfId="26874" xr:uid="{00000000-0005-0000-0000-000072540000}"/>
    <cellStyle name="Normal 2 9 5 2 3" xfId="11370" xr:uid="{00000000-0005-0000-0000-000073540000}"/>
    <cellStyle name="Normal 2 9 5 2 3 2" xfId="31422" xr:uid="{00000000-0005-0000-0000-000074540000}"/>
    <cellStyle name="Normal 2 9 5 2 4" xfId="22392" xr:uid="{00000000-0005-0000-0000-000075540000}"/>
    <cellStyle name="Normal 2 9 5 3" xfId="3834" xr:uid="{00000000-0005-0000-0000-000076540000}"/>
    <cellStyle name="Normal 2 9 5 3 2" xfId="8316" xr:uid="{00000000-0005-0000-0000-000077540000}"/>
    <cellStyle name="Normal 2 9 5 3 2 2" xfId="17346" xr:uid="{00000000-0005-0000-0000-000078540000}"/>
    <cellStyle name="Normal 2 9 5 3 2 2 2" xfId="37398" xr:uid="{00000000-0005-0000-0000-000079540000}"/>
    <cellStyle name="Normal 2 9 5 3 2 3" xfId="28368" xr:uid="{00000000-0005-0000-0000-00007A540000}"/>
    <cellStyle name="Normal 2 9 5 3 3" xfId="12864" xr:uid="{00000000-0005-0000-0000-00007B540000}"/>
    <cellStyle name="Normal 2 9 5 3 3 2" xfId="32916" xr:uid="{00000000-0005-0000-0000-00007C540000}"/>
    <cellStyle name="Normal 2 9 5 3 4" xfId="23886" xr:uid="{00000000-0005-0000-0000-00007D540000}"/>
    <cellStyle name="Normal 2 9 5 4" xfId="5328" xr:uid="{00000000-0005-0000-0000-00007E540000}"/>
    <cellStyle name="Normal 2 9 5 4 2" xfId="14358" xr:uid="{00000000-0005-0000-0000-00007F540000}"/>
    <cellStyle name="Normal 2 9 5 4 2 2" xfId="34410" xr:uid="{00000000-0005-0000-0000-000080540000}"/>
    <cellStyle name="Normal 2 9 5 4 3" xfId="25380" xr:uid="{00000000-0005-0000-0000-000081540000}"/>
    <cellStyle name="Normal 2 9 5 5" xfId="9876" xr:uid="{00000000-0005-0000-0000-000082540000}"/>
    <cellStyle name="Normal 2 9 5 5 2" xfId="29928" xr:uid="{00000000-0005-0000-0000-000083540000}"/>
    <cellStyle name="Normal 2 9 5 6" xfId="20898" xr:uid="{00000000-0005-0000-0000-000084540000}"/>
    <cellStyle name="Normal 2 9 6" xfId="1595" xr:uid="{00000000-0005-0000-0000-000085540000}"/>
    <cellStyle name="Normal 2 9 6 2" xfId="6077" xr:uid="{00000000-0005-0000-0000-000086540000}"/>
    <cellStyle name="Normal 2 9 6 2 2" xfId="15107" xr:uid="{00000000-0005-0000-0000-000087540000}"/>
    <cellStyle name="Normal 2 9 6 2 2 2" xfId="35159" xr:uid="{00000000-0005-0000-0000-000088540000}"/>
    <cellStyle name="Normal 2 9 6 2 3" xfId="26129" xr:uid="{00000000-0005-0000-0000-000089540000}"/>
    <cellStyle name="Normal 2 9 6 3" xfId="10625" xr:uid="{00000000-0005-0000-0000-00008A540000}"/>
    <cellStyle name="Normal 2 9 6 3 2" xfId="30677" xr:uid="{00000000-0005-0000-0000-00008B540000}"/>
    <cellStyle name="Normal 2 9 6 4" xfId="21647" xr:uid="{00000000-0005-0000-0000-00008C540000}"/>
    <cellStyle name="Normal 2 9 7" xfId="3089" xr:uid="{00000000-0005-0000-0000-00008D540000}"/>
    <cellStyle name="Normal 2 9 7 2" xfId="7571" xr:uid="{00000000-0005-0000-0000-00008E540000}"/>
    <cellStyle name="Normal 2 9 7 2 2" xfId="16601" xr:uid="{00000000-0005-0000-0000-00008F540000}"/>
    <cellStyle name="Normal 2 9 7 2 2 2" xfId="36653" xr:uid="{00000000-0005-0000-0000-000090540000}"/>
    <cellStyle name="Normal 2 9 7 2 3" xfId="27623" xr:uid="{00000000-0005-0000-0000-000091540000}"/>
    <cellStyle name="Normal 2 9 7 3" xfId="12119" xr:uid="{00000000-0005-0000-0000-000092540000}"/>
    <cellStyle name="Normal 2 9 7 3 2" xfId="32171" xr:uid="{00000000-0005-0000-0000-000093540000}"/>
    <cellStyle name="Normal 2 9 7 4" xfId="23141" xr:uid="{00000000-0005-0000-0000-000094540000}"/>
    <cellStyle name="Normal 2 9 8" xfId="4583" xr:uid="{00000000-0005-0000-0000-000095540000}"/>
    <cellStyle name="Normal 2 9 8 2" xfId="13613" xr:uid="{00000000-0005-0000-0000-000096540000}"/>
    <cellStyle name="Normal 2 9 8 2 2" xfId="33665" xr:uid="{00000000-0005-0000-0000-000097540000}"/>
    <cellStyle name="Normal 2 9 8 3" xfId="24635" xr:uid="{00000000-0005-0000-0000-000098540000}"/>
    <cellStyle name="Normal 2 9 9" xfId="9131" xr:uid="{00000000-0005-0000-0000-000099540000}"/>
    <cellStyle name="Normal 2 9 9 2" xfId="29183" xr:uid="{00000000-0005-0000-0000-00009A540000}"/>
    <cellStyle name="Normal 3" xfId="9" xr:uid="{00000000-0005-0000-0000-00009B540000}"/>
    <cellStyle name="Normal 3 2" xfId="11" xr:uid="{00000000-0005-0000-0000-00009C540000}"/>
    <cellStyle name="Normal 3 3" xfId="20057" xr:uid="{00000000-0005-0000-0000-00009D540000}"/>
    <cellStyle name="Normal 3 3 2" xfId="40104" xr:uid="{00000000-0005-0000-0000-00009E540000}"/>
    <cellStyle name="Normal 3 4" xfId="40107" xr:uid="{FA1E5045-7078-4931-910E-289413305204}"/>
    <cellStyle name="Normal 4" xfId="7" xr:uid="{00000000-0005-0000-0000-00009F540000}"/>
    <cellStyle name="Normal 4 10" xfId="170" xr:uid="{00000000-0005-0000-0000-0000A0540000}"/>
    <cellStyle name="Normal 4 10 10" xfId="20222" xr:uid="{00000000-0005-0000-0000-0000A1540000}"/>
    <cellStyle name="Normal 4 10 2" xfId="356" xr:uid="{00000000-0005-0000-0000-0000A2540000}"/>
    <cellStyle name="Normal 4 10 2 2" xfId="1099" xr:uid="{00000000-0005-0000-0000-0000A3540000}"/>
    <cellStyle name="Normal 4 10 2 2 2" xfId="2593" xr:uid="{00000000-0005-0000-0000-0000A4540000}"/>
    <cellStyle name="Normal 4 10 2 2 2 2" xfId="7075" xr:uid="{00000000-0005-0000-0000-0000A5540000}"/>
    <cellStyle name="Normal 4 10 2 2 2 2 2" xfId="16105" xr:uid="{00000000-0005-0000-0000-0000A6540000}"/>
    <cellStyle name="Normal 4 10 2 2 2 2 2 2" xfId="36157" xr:uid="{00000000-0005-0000-0000-0000A7540000}"/>
    <cellStyle name="Normal 4 10 2 2 2 2 3" xfId="27127" xr:uid="{00000000-0005-0000-0000-0000A8540000}"/>
    <cellStyle name="Normal 4 10 2 2 2 3" xfId="11623" xr:uid="{00000000-0005-0000-0000-0000A9540000}"/>
    <cellStyle name="Normal 4 10 2 2 2 3 2" xfId="31675" xr:uid="{00000000-0005-0000-0000-0000AA540000}"/>
    <cellStyle name="Normal 4 10 2 2 2 4" xfId="22645" xr:uid="{00000000-0005-0000-0000-0000AB540000}"/>
    <cellStyle name="Normal 4 10 2 2 3" xfId="4087" xr:uid="{00000000-0005-0000-0000-0000AC540000}"/>
    <cellStyle name="Normal 4 10 2 2 3 2" xfId="8569" xr:uid="{00000000-0005-0000-0000-0000AD540000}"/>
    <cellStyle name="Normal 4 10 2 2 3 2 2" xfId="17599" xr:uid="{00000000-0005-0000-0000-0000AE540000}"/>
    <cellStyle name="Normal 4 10 2 2 3 2 2 2" xfId="37651" xr:uid="{00000000-0005-0000-0000-0000AF540000}"/>
    <cellStyle name="Normal 4 10 2 2 3 2 3" xfId="28621" xr:uid="{00000000-0005-0000-0000-0000B0540000}"/>
    <cellStyle name="Normal 4 10 2 2 3 3" xfId="13117" xr:uid="{00000000-0005-0000-0000-0000B1540000}"/>
    <cellStyle name="Normal 4 10 2 2 3 3 2" xfId="33169" xr:uid="{00000000-0005-0000-0000-0000B2540000}"/>
    <cellStyle name="Normal 4 10 2 2 3 4" xfId="24139" xr:uid="{00000000-0005-0000-0000-0000B3540000}"/>
    <cellStyle name="Normal 4 10 2 2 4" xfId="5581" xr:uid="{00000000-0005-0000-0000-0000B4540000}"/>
    <cellStyle name="Normal 4 10 2 2 4 2" xfId="14611" xr:uid="{00000000-0005-0000-0000-0000B5540000}"/>
    <cellStyle name="Normal 4 10 2 2 4 2 2" xfId="34663" xr:uid="{00000000-0005-0000-0000-0000B6540000}"/>
    <cellStyle name="Normal 4 10 2 2 4 3" xfId="25633" xr:uid="{00000000-0005-0000-0000-0000B7540000}"/>
    <cellStyle name="Normal 4 10 2 2 5" xfId="10129" xr:uid="{00000000-0005-0000-0000-0000B8540000}"/>
    <cellStyle name="Normal 4 10 2 2 5 2" xfId="30181" xr:uid="{00000000-0005-0000-0000-0000B9540000}"/>
    <cellStyle name="Normal 4 10 2 2 6" xfId="21151" xr:uid="{00000000-0005-0000-0000-0000BA540000}"/>
    <cellStyle name="Normal 4 10 2 3" xfId="1850" xr:uid="{00000000-0005-0000-0000-0000BB540000}"/>
    <cellStyle name="Normal 4 10 2 3 2" xfId="6332" xr:uid="{00000000-0005-0000-0000-0000BC540000}"/>
    <cellStyle name="Normal 4 10 2 3 2 2" xfId="15362" xr:uid="{00000000-0005-0000-0000-0000BD540000}"/>
    <cellStyle name="Normal 4 10 2 3 2 2 2" xfId="35414" xr:uid="{00000000-0005-0000-0000-0000BE540000}"/>
    <cellStyle name="Normal 4 10 2 3 2 3" xfId="26384" xr:uid="{00000000-0005-0000-0000-0000BF540000}"/>
    <cellStyle name="Normal 4 10 2 3 3" xfId="10880" xr:uid="{00000000-0005-0000-0000-0000C0540000}"/>
    <cellStyle name="Normal 4 10 2 3 3 2" xfId="30932" xr:uid="{00000000-0005-0000-0000-0000C1540000}"/>
    <cellStyle name="Normal 4 10 2 3 4" xfId="21902" xr:uid="{00000000-0005-0000-0000-0000C2540000}"/>
    <cellStyle name="Normal 4 10 2 4" xfId="3344" xr:uid="{00000000-0005-0000-0000-0000C3540000}"/>
    <cellStyle name="Normal 4 10 2 4 2" xfId="7826" xr:uid="{00000000-0005-0000-0000-0000C4540000}"/>
    <cellStyle name="Normal 4 10 2 4 2 2" xfId="16856" xr:uid="{00000000-0005-0000-0000-0000C5540000}"/>
    <cellStyle name="Normal 4 10 2 4 2 2 2" xfId="36908" xr:uid="{00000000-0005-0000-0000-0000C6540000}"/>
    <cellStyle name="Normal 4 10 2 4 2 3" xfId="27878" xr:uid="{00000000-0005-0000-0000-0000C7540000}"/>
    <cellStyle name="Normal 4 10 2 4 3" xfId="12374" xr:uid="{00000000-0005-0000-0000-0000C8540000}"/>
    <cellStyle name="Normal 4 10 2 4 3 2" xfId="32426" xr:uid="{00000000-0005-0000-0000-0000C9540000}"/>
    <cellStyle name="Normal 4 10 2 4 4" xfId="23396" xr:uid="{00000000-0005-0000-0000-0000CA540000}"/>
    <cellStyle name="Normal 4 10 2 5" xfId="4838" xr:uid="{00000000-0005-0000-0000-0000CB540000}"/>
    <cellStyle name="Normal 4 10 2 5 2" xfId="13868" xr:uid="{00000000-0005-0000-0000-0000CC540000}"/>
    <cellStyle name="Normal 4 10 2 5 2 2" xfId="33920" xr:uid="{00000000-0005-0000-0000-0000CD540000}"/>
    <cellStyle name="Normal 4 10 2 5 3" xfId="24890" xr:uid="{00000000-0005-0000-0000-0000CE540000}"/>
    <cellStyle name="Normal 4 10 2 6" xfId="9386" xr:uid="{00000000-0005-0000-0000-0000CF540000}"/>
    <cellStyle name="Normal 4 10 2 6 2" xfId="29438" xr:uid="{00000000-0005-0000-0000-0000D0540000}"/>
    <cellStyle name="Normal 4 10 2 7" xfId="20408" xr:uid="{00000000-0005-0000-0000-0000D1540000}"/>
    <cellStyle name="Normal 4 10 3" xfId="542" xr:uid="{00000000-0005-0000-0000-0000D2540000}"/>
    <cellStyle name="Normal 4 10 3 2" xfId="1289" xr:uid="{00000000-0005-0000-0000-0000D3540000}"/>
    <cellStyle name="Normal 4 10 3 2 2" xfId="2783" xr:uid="{00000000-0005-0000-0000-0000D4540000}"/>
    <cellStyle name="Normal 4 10 3 2 2 2" xfId="7265" xr:uid="{00000000-0005-0000-0000-0000D5540000}"/>
    <cellStyle name="Normal 4 10 3 2 2 2 2" xfId="16295" xr:uid="{00000000-0005-0000-0000-0000D6540000}"/>
    <cellStyle name="Normal 4 10 3 2 2 2 2 2" xfId="36347" xr:uid="{00000000-0005-0000-0000-0000D7540000}"/>
    <cellStyle name="Normal 4 10 3 2 2 2 3" xfId="27317" xr:uid="{00000000-0005-0000-0000-0000D8540000}"/>
    <cellStyle name="Normal 4 10 3 2 2 3" xfId="11813" xr:uid="{00000000-0005-0000-0000-0000D9540000}"/>
    <cellStyle name="Normal 4 10 3 2 2 3 2" xfId="31865" xr:uid="{00000000-0005-0000-0000-0000DA540000}"/>
    <cellStyle name="Normal 4 10 3 2 2 4" xfId="22835" xr:uid="{00000000-0005-0000-0000-0000DB540000}"/>
    <cellStyle name="Normal 4 10 3 2 3" xfId="4277" xr:uid="{00000000-0005-0000-0000-0000DC540000}"/>
    <cellStyle name="Normal 4 10 3 2 3 2" xfId="8759" xr:uid="{00000000-0005-0000-0000-0000DD540000}"/>
    <cellStyle name="Normal 4 10 3 2 3 2 2" xfId="17789" xr:uid="{00000000-0005-0000-0000-0000DE540000}"/>
    <cellStyle name="Normal 4 10 3 2 3 2 2 2" xfId="37841" xr:uid="{00000000-0005-0000-0000-0000DF540000}"/>
    <cellStyle name="Normal 4 10 3 2 3 2 3" xfId="28811" xr:uid="{00000000-0005-0000-0000-0000E0540000}"/>
    <cellStyle name="Normal 4 10 3 2 3 3" xfId="13307" xr:uid="{00000000-0005-0000-0000-0000E1540000}"/>
    <cellStyle name="Normal 4 10 3 2 3 3 2" xfId="33359" xr:uid="{00000000-0005-0000-0000-0000E2540000}"/>
    <cellStyle name="Normal 4 10 3 2 3 4" xfId="24329" xr:uid="{00000000-0005-0000-0000-0000E3540000}"/>
    <cellStyle name="Normal 4 10 3 2 4" xfId="5771" xr:uid="{00000000-0005-0000-0000-0000E4540000}"/>
    <cellStyle name="Normal 4 10 3 2 4 2" xfId="14801" xr:uid="{00000000-0005-0000-0000-0000E5540000}"/>
    <cellStyle name="Normal 4 10 3 2 4 2 2" xfId="34853" xr:uid="{00000000-0005-0000-0000-0000E6540000}"/>
    <cellStyle name="Normal 4 10 3 2 4 3" xfId="25823" xr:uid="{00000000-0005-0000-0000-0000E7540000}"/>
    <cellStyle name="Normal 4 10 3 2 5" xfId="10319" xr:uid="{00000000-0005-0000-0000-0000E8540000}"/>
    <cellStyle name="Normal 4 10 3 2 5 2" xfId="30371" xr:uid="{00000000-0005-0000-0000-0000E9540000}"/>
    <cellStyle name="Normal 4 10 3 2 6" xfId="21341" xr:uid="{00000000-0005-0000-0000-0000EA540000}"/>
    <cellStyle name="Normal 4 10 3 3" xfId="2036" xr:uid="{00000000-0005-0000-0000-0000EB540000}"/>
    <cellStyle name="Normal 4 10 3 3 2" xfId="6518" xr:uid="{00000000-0005-0000-0000-0000EC540000}"/>
    <cellStyle name="Normal 4 10 3 3 2 2" xfId="15548" xr:uid="{00000000-0005-0000-0000-0000ED540000}"/>
    <cellStyle name="Normal 4 10 3 3 2 2 2" xfId="35600" xr:uid="{00000000-0005-0000-0000-0000EE540000}"/>
    <cellStyle name="Normal 4 10 3 3 2 3" xfId="26570" xr:uid="{00000000-0005-0000-0000-0000EF540000}"/>
    <cellStyle name="Normal 4 10 3 3 3" xfId="11066" xr:uid="{00000000-0005-0000-0000-0000F0540000}"/>
    <cellStyle name="Normal 4 10 3 3 3 2" xfId="31118" xr:uid="{00000000-0005-0000-0000-0000F1540000}"/>
    <cellStyle name="Normal 4 10 3 3 4" xfId="22088" xr:uid="{00000000-0005-0000-0000-0000F2540000}"/>
    <cellStyle name="Normal 4 10 3 4" xfId="3530" xr:uid="{00000000-0005-0000-0000-0000F3540000}"/>
    <cellStyle name="Normal 4 10 3 4 2" xfId="8012" xr:uid="{00000000-0005-0000-0000-0000F4540000}"/>
    <cellStyle name="Normal 4 10 3 4 2 2" xfId="17042" xr:uid="{00000000-0005-0000-0000-0000F5540000}"/>
    <cellStyle name="Normal 4 10 3 4 2 2 2" xfId="37094" xr:uid="{00000000-0005-0000-0000-0000F6540000}"/>
    <cellStyle name="Normal 4 10 3 4 2 3" xfId="28064" xr:uid="{00000000-0005-0000-0000-0000F7540000}"/>
    <cellStyle name="Normal 4 10 3 4 3" xfId="12560" xr:uid="{00000000-0005-0000-0000-0000F8540000}"/>
    <cellStyle name="Normal 4 10 3 4 3 2" xfId="32612" xr:uid="{00000000-0005-0000-0000-0000F9540000}"/>
    <cellStyle name="Normal 4 10 3 4 4" xfId="23582" xr:uid="{00000000-0005-0000-0000-0000FA540000}"/>
    <cellStyle name="Normal 4 10 3 5" xfId="5024" xr:uid="{00000000-0005-0000-0000-0000FB540000}"/>
    <cellStyle name="Normal 4 10 3 5 2" xfId="14054" xr:uid="{00000000-0005-0000-0000-0000FC540000}"/>
    <cellStyle name="Normal 4 10 3 5 2 2" xfId="34106" xr:uid="{00000000-0005-0000-0000-0000FD540000}"/>
    <cellStyle name="Normal 4 10 3 5 3" xfId="25076" xr:uid="{00000000-0005-0000-0000-0000FE540000}"/>
    <cellStyle name="Normal 4 10 3 6" xfId="9572" xr:uid="{00000000-0005-0000-0000-0000FF540000}"/>
    <cellStyle name="Normal 4 10 3 6 2" xfId="29624" xr:uid="{00000000-0005-0000-0000-000000550000}"/>
    <cellStyle name="Normal 4 10 3 7" xfId="20594" xr:uid="{00000000-0005-0000-0000-000001550000}"/>
    <cellStyle name="Normal 4 10 4" xfId="728" xr:uid="{00000000-0005-0000-0000-000002550000}"/>
    <cellStyle name="Normal 4 10 4 2" xfId="1475" xr:uid="{00000000-0005-0000-0000-000003550000}"/>
    <cellStyle name="Normal 4 10 4 2 2" xfId="2969" xr:uid="{00000000-0005-0000-0000-000004550000}"/>
    <cellStyle name="Normal 4 10 4 2 2 2" xfId="7451" xr:uid="{00000000-0005-0000-0000-000005550000}"/>
    <cellStyle name="Normal 4 10 4 2 2 2 2" xfId="16481" xr:uid="{00000000-0005-0000-0000-000006550000}"/>
    <cellStyle name="Normal 4 10 4 2 2 2 2 2" xfId="36533" xr:uid="{00000000-0005-0000-0000-000007550000}"/>
    <cellStyle name="Normal 4 10 4 2 2 2 3" xfId="27503" xr:uid="{00000000-0005-0000-0000-000008550000}"/>
    <cellStyle name="Normal 4 10 4 2 2 3" xfId="11999" xr:uid="{00000000-0005-0000-0000-000009550000}"/>
    <cellStyle name="Normal 4 10 4 2 2 3 2" xfId="32051" xr:uid="{00000000-0005-0000-0000-00000A550000}"/>
    <cellStyle name="Normal 4 10 4 2 2 4" xfId="23021" xr:uid="{00000000-0005-0000-0000-00000B550000}"/>
    <cellStyle name="Normal 4 10 4 2 3" xfId="4463" xr:uid="{00000000-0005-0000-0000-00000C550000}"/>
    <cellStyle name="Normal 4 10 4 2 3 2" xfId="8945" xr:uid="{00000000-0005-0000-0000-00000D550000}"/>
    <cellStyle name="Normal 4 10 4 2 3 2 2" xfId="17975" xr:uid="{00000000-0005-0000-0000-00000E550000}"/>
    <cellStyle name="Normal 4 10 4 2 3 2 2 2" xfId="38027" xr:uid="{00000000-0005-0000-0000-00000F550000}"/>
    <cellStyle name="Normal 4 10 4 2 3 2 3" xfId="28997" xr:uid="{00000000-0005-0000-0000-000010550000}"/>
    <cellStyle name="Normal 4 10 4 2 3 3" xfId="13493" xr:uid="{00000000-0005-0000-0000-000011550000}"/>
    <cellStyle name="Normal 4 10 4 2 3 3 2" xfId="33545" xr:uid="{00000000-0005-0000-0000-000012550000}"/>
    <cellStyle name="Normal 4 10 4 2 3 4" xfId="24515" xr:uid="{00000000-0005-0000-0000-000013550000}"/>
    <cellStyle name="Normal 4 10 4 2 4" xfId="5957" xr:uid="{00000000-0005-0000-0000-000014550000}"/>
    <cellStyle name="Normal 4 10 4 2 4 2" xfId="14987" xr:uid="{00000000-0005-0000-0000-000015550000}"/>
    <cellStyle name="Normal 4 10 4 2 4 2 2" xfId="35039" xr:uid="{00000000-0005-0000-0000-000016550000}"/>
    <cellStyle name="Normal 4 10 4 2 4 3" xfId="26009" xr:uid="{00000000-0005-0000-0000-000017550000}"/>
    <cellStyle name="Normal 4 10 4 2 5" xfId="10505" xr:uid="{00000000-0005-0000-0000-000018550000}"/>
    <cellStyle name="Normal 4 10 4 2 5 2" xfId="30557" xr:uid="{00000000-0005-0000-0000-000019550000}"/>
    <cellStyle name="Normal 4 10 4 2 6" xfId="21527" xr:uid="{00000000-0005-0000-0000-00001A550000}"/>
    <cellStyle name="Normal 4 10 4 3" xfId="2222" xr:uid="{00000000-0005-0000-0000-00001B550000}"/>
    <cellStyle name="Normal 4 10 4 3 2" xfId="6704" xr:uid="{00000000-0005-0000-0000-00001C550000}"/>
    <cellStyle name="Normal 4 10 4 3 2 2" xfId="15734" xr:uid="{00000000-0005-0000-0000-00001D550000}"/>
    <cellStyle name="Normal 4 10 4 3 2 2 2" xfId="35786" xr:uid="{00000000-0005-0000-0000-00001E550000}"/>
    <cellStyle name="Normal 4 10 4 3 2 3" xfId="26756" xr:uid="{00000000-0005-0000-0000-00001F550000}"/>
    <cellStyle name="Normal 4 10 4 3 3" xfId="11252" xr:uid="{00000000-0005-0000-0000-000020550000}"/>
    <cellStyle name="Normal 4 10 4 3 3 2" xfId="31304" xr:uid="{00000000-0005-0000-0000-000021550000}"/>
    <cellStyle name="Normal 4 10 4 3 4" xfId="22274" xr:uid="{00000000-0005-0000-0000-000022550000}"/>
    <cellStyle name="Normal 4 10 4 4" xfId="3716" xr:uid="{00000000-0005-0000-0000-000023550000}"/>
    <cellStyle name="Normal 4 10 4 4 2" xfId="8198" xr:uid="{00000000-0005-0000-0000-000024550000}"/>
    <cellStyle name="Normal 4 10 4 4 2 2" xfId="17228" xr:uid="{00000000-0005-0000-0000-000025550000}"/>
    <cellStyle name="Normal 4 10 4 4 2 2 2" xfId="37280" xr:uid="{00000000-0005-0000-0000-000026550000}"/>
    <cellStyle name="Normal 4 10 4 4 2 3" xfId="28250" xr:uid="{00000000-0005-0000-0000-000027550000}"/>
    <cellStyle name="Normal 4 10 4 4 3" xfId="12746" xr:uid="{00000000-0005-0000-0000-000028550000}"/>
    <cellStyle name="Normal 4 10 4 4 3 2" xfId="32798" xr:uid="{00000000-0005-0000-0000-000029550000}"/>
    <cellStyle name="Normal 4 10 4 4 4" xfId="23768" xr:uid="{00000000-0005-0000-0000-00002A550000}"/>
    <cellStyle name="Normal 4 10 4 5" xfId="5210" xr:uid="{00000000-0005-0000-0000-00002B550000}"/>
    <cellStyle name="Normal 4 10 4 5 2" xfId="14240" xr:uid="{00000000-0005-0000-0000-00002C550000}"/>
    <cellStyle name="Normal 4 10 4 5 2 2" xfId="34292" xr:uid="{00000000-0005-0000-0000-00002D550000}"/>
    <cellStyle name="Normal 4 10 4 5 3" xfId="25262" xr:uid="{00000000-0005-0000-0000-00002E550000}"/>
    <cellStyle name="Normal 4 10 4 6" xfId="9758" xr:uid="{00000000-0005-0000-0000-00002F550000}"/>
    <cellStyle name="Normal 4 10 4 6 2" xfId="29810" xr:uid="{00000000-0005-0000-0000-000030550000}"/>
    <cellStyle name="Normal 4 10 4 7" xfId="20780" xr:uid="{00000000-0005-0000-0000-000031550000}"/>
    <cellStyle name="Normal 4 10 5" xfId="915" xr:uid="{00000000-0005-0000-0000-000032550000}"/>
    <cellStyle name="Normal 4 10 5 2" xfId="2409" xr:uid="{00000000-0005-0000-0000-000033550000}"/>
    <cellStyle name="Normal 4 10 5 2 2" xfId="6891" xr:uid="{00000000-0005-0000-0000-000034550000}"/>
    <cellStyle name="Normal 4 10 5 2 2 2" xfId="15921" xr:uid="{00000000-0005-0000-0000-000035550000}"/>
    <cellStyle name="Normal 4 10 5 2 2 2 2" xfId="35973" xr:uid="{00000000-0005-0000-0000-000036550000}"/>
    <cellStyle name="Normal 4 10 5 2 2 3" xfId="26943" xr:uid="{00000000-0005-0000-0000-000037550000}"/>
    <cellStyle name="Normal 4 10 5 2 3" xfId="11439" xr:uid="{00000000-0005-0000-0000-000038550000}"/>
    <cellStyle name="Normal 4 10 5 2 3 2" xfId="31491" xr:uid="{00000000-0005-0000-0000-000039550000}"/>
    <cellStyle name="Normal 4 10 5 2 4" xfId="22461" xr:uid="{00000000-0005-0000-0000-00003A550000}"/>
    <cellStyle name="Normal 4 10 5 3" xfId="3903" xr:uid="{00000000-0005-0000-0000-00003B550000}"/>
    <cellStyle name="Normal 4 10 5 3 2" xfId="8385" xr:uid="{00000000-0005-0000-0000-00003C550000}"/>
    <cellStyle name="Normal 4 10 5 3 2 2" xfId="17415" xr:uid="{00000000-0005-0000-0000-00003D550000}"/>
    <cellStyle name="Normal 4 10 5 3 2 2 2" xfId="37467" xr:uid="{00000000-0005-0000-0000-00003E550000}"/>
    <cellStyle name="Normal 4 10 5 3 2 3" xfId="28437" xr:uid="{00000000-0005-0000-0000-00003F550000}"/>
    <cellStyle name="Normal 4 10 5 3 3" xfId="12933" xr:uid="{00000000-0005-0000-0000-000040550000}"/>
    <cellStyle name="Normal 4 10 5 3 3 2" xfId="32985" xr:uid="{00000000-0005-0000-0000-000041550000}"/>
    <cellStyle name="Normal 4 10 5 3 4" xfId="23955" xr:uid="{00000000-0005-0000-0000-000042550000}"/>
    <cellStyle name="Normal 4 10 5 4" xfId="5397" xr:uid="{00000000-0005-0000-0000-000043550000}"/>
    <cellStyle name="Normal 4 10 5 4 2" xfId="14427" xr:uid="{00000000-0005-0000-0000-000044550000}"/>
    <cellStyle name="Normal 4 10 5 4 2 2" xfId="34479" xr:uid="{00000000-0005-0000-0000-000045550000}"/>
    <cellStyle name="Normal 4 10 5 4 3" xfId="25449" xr:uid="{00000000-0005-0000-0000-000046550000}"/>
    <cellStyle name="Normal 4 10 5 5" xfId="9945" xr:uid="{00000000-0005-0000-0000-000047550000}"/>
    <cellStyle name="Normal 4 10 5 5 2" xfId="29997" xr:uid="{00000000-0005-0000-0000-000048550000}"/>
    <cellStyle name="Normal 4 10 5 6" xfId="20967" xr:uid="{00000000-0005-0000-0000-000049550000}"/>
    <cellStyle name="Normal 4 10 6" xfId="1664" xr:uid="{00000000-0005-0000-0000-00004A550000}"/>
    <cellStyle name="Normal 4 10 6 2" xfId="6146" xr:uid="{00000000-0005-0000-0000-00004B550000}"/>
    <cellStyle name="Normal 4 10 6 2 2" xfId="15176" xr:uid="{00000000-0005-0000-0000-00004C550000}"/>
    <cellStyle name="Normal 4 10 6 2 2 2" xfId="35228" xr:uid="{00000000-0005-0000-0000-00004D550000}"/>
    <cellStyle name="Normal 4 10 6 2 3" xfId="26198" xr:uid="{00000000-0005-0000-0000-00004E550000}"/>
    <cellStyle name="Normal 4 10 6 3" xfId="10694" xr:uid="{00000000-0005-0000-0000-00004F550000}"/>
    <cellStyle name="Normal 4 10 6 3 2" xfId="30746" xr:uid="{00000000-0005-0000-0000-000050550000}"/>
    <cellStyle name="Normal 4 10 6 4" xfId="21716" xr:uid="{00000000-0005-0000-0000-000051550000}"/>
    <cellStyle name="Normal 4 10 7" xfId="3158" xr:uid="{00000000-0005-0000-0000-000052550000}"/>
    <cellStyle name="Normal 4 10 7 2" xfId="7640" xr:uid="{00000000-0005-0000-0000-000053550000}"/>
    <cellStyle name="Normal 4 10 7 2 2" xfId="16670" xr:uid="{00000000-0005-0000-0000-000054550000}"/>
    <cellStyle name="Normal 4 10 7 2 2 2" xfId="36722" xr:uid="{00000000-0005-0000-0000-000055550000}"/>
    <cellStyle name="Normal 4 10 7 2 3" xfId="27692" xr:uid="{00000000-0005-0000-0000-000056550000}"/>
    <cellStyle name="Normal 4 10 7 3" xfId="12188" xr:uid="{00000000-0005-0000-0000-000057550000}"/>
    <cellStyle name="Normal 4 10 7 3 2" xfId="32240" xr:uid="{00000000-0005-0000-0000-000058550000}"/>
    <cellStyle name="Normal 4 10 7 4" xfId="23210" xr:uid="{00000000-0005-0000-0000-000059550000}"/>
    <cellStyle name="Normal 4 10 8" xfId="4652" xr:uid="{00000000-0005-0000-0000-00005A550000}"/>
    <cellStyle name="Normal 4 10 8 2" xfId="13682" xr:uid="{00000000-0005-0000-0000-00005B550000}"/>
    <cellStyle name="Normal 4 10 8 2 2" xfId="33734" xr:uid="{00000000-0005-0000-0000-00005C550000}"/>
    <cellStyle name="Normal 4 10 8 3" xfId="24704" xr:uid="{00000000-0005-0000-0000-00005D550000}"/>
    <cellStyle name="Normal 4 10 9" xfId="9200" xr:uid="{00000000-0005-0000-0000-00005E550000}"/>
    <cellStyle name="Normal 4 10 9 2" xfId="29252" xr:uid="{00000000-0005-0000-0000-00005F550000}"/>
    <cellStyle name="Normal 4 11" xfId="193" xr:uid="{00000000-0005-0000-0000-000060550000}"/>
    <cellStyle name="Normal 4 11 2" xfId="938" xr:uid="{00000000-0005-0000-0000-000061550000}"/>
    <cellStyle name="Normal 4 11 2 2" xfId="2432" xr:uid="{00000000-0005-0000-0000-000062550000}"/>
    <cellStyle name="Normal 4 11 2 2 2" xfId="6914" xr:uid="{00000000-0005-0000-0000-000063550000}"/>
    <cellStyle name="Normal 4 11 2 2 2 2" xfId="15944" xr:uid="{00000000-0005-0000-0000-000064550000}"/>
    <cellStyle name="Normal 4 11 2 2 2 2 2" xfId="35996" xr:uid="{00000000-0005-0000-0000-000065550000}"/>
    <cellStyle name="Normal 4 11 2 2 2 3" xfId="26966" xr:uid="{00000000-0005-0000-0000-000066550000}"/>
    <cellStyle name="Normal 4 11 2 2 3" xfId="11462" xr:uid="{00000000-0005-0000-0000-000067550000}"/>
    <cellStyle name="Normal 4 11 2 2 3 2" xfId="31514" xr:uid="{00000000-0005-0000-0000-000068550000}"/>
    <cellStyle name="Normal 4 11 2 2 4" xfId="22484" xr:uid="{00000000-0005-0000-0000-000069550000}"/>
    <cellStyle name="Normal 4 11 2 3" xfId="3926" xr:uid="{00000000-0005-0000-0000-00006A550000}"/>
    <cellStyle name="Normal 4 11 2 3 2" xfId="8408" xr:uid="{00000000-0005-0000-0000-00006B550000}"/>
    <cellStyle name="Normal 4 11 2 3 2 2" xfId="17438" xr:uid="{00000000-0005-0000-0000-00006C550000}"/>
    <cellStyle name="Normal 4 11 2 3 2 2 2" xfId="37490" xr:uid="{00000000-0005-0000-0000-00006D550000}"/>
    <cellStyle name="Normal 4 11 2 3 2 3" xfId="28460" xr:uid="{00000000-0005-0000-0000-00006E550000}"/>
    <cellStyle name="Normal 4 11 2 3 3" xfId="12956" xr:uid="{00000000-0005-0000-0000-00006F550000}"/>
    <cellStyle name="Normal 4 11 2 3 3 2" xfId="33008" xr:uid="{00000000-0005-0000-0000-000070550000}"/>
    <cellStyle name="Normal 4 11 2 3 4" xfId="23978" xr:uid="{00000000-0005-0000-0000-000071550000}"/>
    <cellStyle name="Normal 4 11 2 4" xfId="5420" xr:uid="{00000000-0005-0000-0000-000072550000}"/>
    <cellStyle name="Normal 4 11 2 4 2" xfId="14450" xr:uid="{00000000-0005-0000-0000-000073550000}"/>
    <cellStyle name="Normal 4 11 2 4 2 2" xfId="34502" xr:uid="{00000000-0005-0000-0000-000074550000}"/>
    <cellStyle name="Normal 4 11 2 4 3" xfId="25472" xr:uid="{00000000-0005-0000-0000-000075550000}"/>
    <cellStyle name="Normal 4 11 2 5" xfId="9968" xr:uid="{00000000-0005-0000-0000-000076550000}"/>
    <cellStyle name="Normal 4 11 2 5 2" xfId="30020" xr:uid="{00000000-0005-0000-0000-000077550000}"/>
    <cellStyle name="Normal 4 11 2 6" xfId="20990" xr:uid="{00000000-0005-0000-0000-000078550000}"/>
    <cellStyle name="Normal 4 11 3" xfId="1687" xr:uid="{00000000-0005-0000-0000-000079550000}"/>
    <cellStyle name="Normal 4 11 3 2" xfId="6169" xr:uid="{00000000-0005-0000-0000-00007A550000}"/>
    <cellStyle name="Normal 4 11 3 2 2" xfId="15199" xr:uid="{00000000-0005-0000-0000-00007B550000}"/>
    <cellStyle name="Normal 4 11 3 2 2 2" xfId="35251" xr:uid="{00000000-0005-0000-0000-00007C550000}"/>
    <cellStyle name="Normal 4 11 3 2 3" xfId="26221" xr:uid="{00000000-0005-0000-0000-00007D550000}"/>
    <cellStyle name="Normal 4 11 3 3" xfId="10717" xr:uid="{00000000-0005-0000-0000-00007E550000}"/>
    <cellStyle name="Normal 4 11 3 3 2" xfId="30769" xr:uid="{00000000-0005-0000-0000-00007F550000}"/>
    <cellStyle name="Normal 4 11 3 4" xfId="21739" xr:uid="{00000000-0005-0000-0000-000080550000}"/>
    <cellStyle name="Normal 4 11 4" xfId="3181" xr:uid="{00000000-0005-0000-0000-000081550000}"/>
    <cellStyle name="Normal 4 11 4 2" xfId="7663" xr:uid="{00000000-0005-0000-0000-000082550000}"/>
    <cellStyle name="Normal 4 11 4 2 2" xfId="16693" xr:uid="{00000000-0005-0000-0000-000083550000}"/>
    <cellStyle name="Normal 4 11 4 2 2 2" xfId="36745" xr:uid="{00000000-0005-0000-0000-000084550000}"/>
    <cellStyle name="Normal 4 11 4 2 3" xfId="27715" xr:uid="{00000000-0005-0000-0000-000085550000}"/>
    <cellStyle name="Normal 4 11 4 3" xfId="12211" xr:uid="{00000000-0005-0000-0000-000086550000}"/>
    <cellStyle name="Normal 4 11 4 3 2" xfId="32263" xr:uid="{00000000-0005-0000-0000-000087550000}"/>
    <cellStyle name="Normal 4 11 4 4" xfId="23233" xr:uid="{00000000-0005-0000-0000-000088550000}"/>
    <cellStyle name="Normal 4 11 5" xfId="4675" xr:uid="{00000000-0005-0000-0000-000089550000}"/>
    <cellStyle name="Normal 4 11 5 2" xfId="13705" xr:uid="{00000000-0005-0000-0000-00008A550000}"/>
    <cellStyle name="Normal 4 11 5 2 2" xfId="33757" xr:uid="{00000000-0005-0000-0000-00008B550000}"/>
    <cellStyle name="Normal 4 11 5 3" xfId="24727" xr:uid="{00000000-0005-0000-0000-00008C550000}"/>
    <cellStyle name="Normal 4 11 6" xfId="9223" xr:uid="{00000000-0005-0000-0000-00008D550000}"/>
    <cellStyle name="Normal 4 11 6 2" xfId="29275" xr:uid="{00000000-0005-0000-0000-00008E550000}"/>
    <cellStyle name="Normal 4 11 7" xfId="20245" xr:uid="{00000000-0005-0000-0000-00008F550000}"/>
    <cellStyle name="Normal 4 12" xfId="379" xr:uid="{00000000-0005-0000-0000-000090550000}"/>
    <cellStyle name="Normal 4 12 2" xfId="1126" xr:uid="{00000000-0005-0000-0000-000091550000}"/>
    <cellStyle name="Normal 4 12 2 2" xfId="2620" xr:uid="{00000000-0005-0000-0000-000092550000}"/>
    <cellStyle name="Normal 4 12 2 2 2" xfId="7102" xr:uid="{00000000-0005-0000-0000-000093550000}"/>
    <cellStyle name="Normal 4 12 2 2 2 2" xfId="16132" xr:uid="{00000000-0005-0000-0000-000094550000}"/>
    <cellStyle name="Normal 4 12 2 2 2 2 2" xfId="36184" xr:uid="{00000000-0005-0000-0000-000095550000}"/>
    <cellStyle name="Normal 4 12 2 2 2 3" xfId="27154" xr:uid="{00000000-0005-0000-0000-000096550000}"/>
    <cellStyle name="Normal 4 12 2 2 3" xfId="11650" xr:uid="{00000000-0005-0000-0000-000097550000}"/>
    <cellStyle name="Normal 4 12 2 2 3 2" xfId="31702" xr:uid="{00000000-0005-0000-0000-000098550000}"/>
    <cellStyle name="Normal 4 12 2 2 4" xfId="22672" xr:uid="{00000000-0005-0000-0000-000099550000}"/>
    <cellStyle name="Normal 4 12 2 3" xfId="4114" xr:uid="{00000000-0005-0000-0000-00009A550000}"/>
    <cellStyle name="Normal 4 12 2 3 2" xfId="8596" xr:uid="{00000000-0005-0000-0000-00009B550000}"/>
    <cellStyle name="Normal 4 12 2 3 2 2" xfId="17626" xr:uid="{00000000-0005-0000-0000-00009C550000}"/>
    <cellStyle name="Normal 4 12 2 3 2 2 2" xfId="37678" xr:uid="{00000000-0005-0000-0000-00009D550000}"/>
    <cellStyle name="Normal 4 12 2 3 2 3" xfId="28648" xr:uid="{00000000-0005-0000-0000-00009E550000}"/>
    <cellStyle name="Normal 4 12 2 3 3" xfId="13144" xr:uid="{00000000-0005-0000-0000-00009F550000}"/>
    <cellStyle name="Normal 4 12 2 3 3 2" xfId="33196" xr:uid="{00000000-0005-0000-0000-0000A0550000}"/>
    <cellStyle name="Normal 4 12 2 3 4" xfId="24166" xr:uid="{00000000-0005-0000-0000-0000A1550000}"/>
    <cellStyle name="Normal 4 12 2 4" xfId="5608" xr:uid="{00000000-0005-0000-0000-0000A2550000}"/>
    <cellStyle name="Normal 4 12 2 4 2" xfId="14638" xr:uid="{00000000-0005-0000-0000-0000A3550000}"/>
    <cellStyle name="Normal 4 12 2 4 2 2" xfId="34690" xr:uid="{00000000-0005-0000-0000-0000A4550000}"/>
    <cellStyle name="Normal 4 12 2 4 3" xfId="25660" xr:uid="{00000000-0005-0000-0000-0000A5550000}"/>
    <cellStyle name="Normal 4 12 2 5" xfId="10156" xr:uid="{00000000-0005-0000-0000-0000A6550000}"/>
    <cellStyle name="Normal 4 12 2 5 2" xfId="30208" xr:uid="{00000000-0005-0000-0000-0000A7550000}"/>
    <cellStyle name="Normal 4 12 2 6" xfId="21178" xr:uid="{00000000-0005-0000-0000-0000A8550000}"/>
    <cellStyle name="Normal 4 12 3" xfId="1873" xr:uid="{00000000-0005-0000-0000-0000A9550000}"/>
    <cellStyle name="Normal 4 12 3 2" xfId="6355" xr:uid="{00000000-0005-0000-0000-0000AA550000}"/>
    <cellStyle name="Normal 4 12 3 2 2" xfId="15385" xr:uid="{00000000-0005-0000-0000-0000AB550000}"/>
    <cellStyle name="Normal 4 12 3 2 2 2" xfId="35437" xr:uid="{00000000-0005-0000-0000-0000AC550000}"/>
    <cellStyle name="Normal 4 12 3 2 3" xfId="26407" xr:uid="{00000000-0005-0000-0000-0000AD550000}"/>
    <cellStyle name="Normal 4 12 3 3" xfId="10903" xr:uid="{00000000-0005-0000-0000-0000AE550000}"/>
    <cellStyle name="Normal 4 12 3 3 2" xfId="30955" xr:uid="{00000000-0005-0000-0000-0000AF550000}"/>
    <cellStyle name="Normal 4 12 3 4" xfId="21925" xr:uid="{00000000-0005-0000-0000-0000B0550000}"/>
    <cellStyle name="Normal 4 12 4" xfId="3367" xr:uid="{00000000-0005-0000-0000-0000B1550000}"/>
    <cellStyle name="Normal 4 12 4 2" xfId="7849" xr:uid="{00000000-0005-0000-0000-0000B2550000}"/>
    <cellStyle name="Normal 4 12 4 2 2" xfId="16879" xr:uid="{00000000-0005-0000-0000-0000B3550000}"/>
    <cellStyle name="Normal 4 12 4 2 2 2" xfId="36931" xr:uid="{00000000-0005-0000-0000-0000B4550000}"/>
    <cellStyle name="Normal 4 12 4 2 3" xfId="27901" xr:uid="{00000000-0005-0000-0000-0000B5550000}"/>
    <cellStyle name="Normal 4 12 4 3" xfId="12397" xr:uid="{00000000-0005-0000-0000-0000B6550000}"/>
    <cellStyle name="Normal 4 12 4 3 2" xfId="32449" xr:uid="{00000000-0005-0000-0000-0000B7550000}"/>
    <cellStyle name="Normal 4 12 4 4" xfId="23419" xr:uid="{00000000-0005-0000-0000-0000B8550000}"/>
    <cellStyle name="Normal 4 12 5" xfId="4861" xr:uid="{00000000-0005-0000-0000-0000B9550000}"/>
    <cellStyle name="Normal 4 12 5 2" xfId="13891" xr:uid="{00000000-0005-0000-0000-0000BA550000}"/>
    <cellStyle name="Normal 4 12 5 2 2" xfId="33943" xr:uid="{00000000-0005-0000-0000-0000BB550000}"/>
    <cellStyle name="Normal 4 12 5 3" xfId="24913" xr:uid="{00000000-0005-0000-0000-0000BC550000}"/>
    <cellStyle name="Normal 4 12 6" xfId="9409" xr:uid="{00000000-0005-0000-0000-0000BD550000}"/>
    <cellStyle name="Normal 4 12 6 2" xfId="29461" xr:uid="{00000000-0005-0000-0000-0000BE550000}"/>
    <cellStyle name="Normal 4 12 7" xfId="20431" xr:uid="{00000000-0005-0000-0000-0000BF550000}"/>
    <cellStyle name="Normal 4 13" xfId="565" xr:uid="{00000000-0005-0000-0000-0000C0550000}"/>
    <cellStyle name="Normal 4 13 2" xfId="1312" xr:uid="{00000000-0005-0000-0000-0000C1550000}"/>
    <cellStyle name="Normal 4 13 2 2" xfId="2806" xr:uid="{00000000-0005-0000-0000-0000C2550000}"/>
    <cellStyle name="Normal 4 13 2 2 2" xfId="7288" xr:uid="{00000000-0005-0000-0000-0000C3550000}"/>
    <cellStyle name="Normal 4 13 2 2 2 2" xfId="16318" xr:uid="{00000000-0005-0000-0000-0000C4550000}"/>
    <cellStyle name="Normal 4 13 2 2 2 2 2" xfId="36370" xr:uid="{00000000-0005-0000-0000-0000C5550000}"/>
    <cellStyle name="Normal 4 13 2 2 2 3" xfId="27340" xr:uid="{00000000-0005-0000-0000-0000C6550000}"/>
    <cellStyle name="Normal 4 13 2 2 3" xfId="11836" xr:uid="{00000000-0005-0000-0000-0000C7550000}"/>
    <cellStyle name="Normal 4 13 2 2 3 2" xfId="31888" xr:uid="{00000000-0005-0000-0000-0000C8550000}"/>
    <cellStyle name="Normal 4 13 2 2 4" xfId="22858" xr:uid="{00000000-0005-0000-0000-0000C9550000}"/>
    <cellStyle name="Normal 4 13 2 3" xfId="4300" xr:uid="{00000000-0005-0000-0000-0000CA550000}"/>
    <cellStyle name="Normal 4 13 2 3 2" xfId="8782" xr:uid="{00000000-0005-0000-0000-0000CB550000}"/>
    <cellStyle name="Normal 4 13 2 3 2 2" xfId="17812" xr:uid="{00000000-0005-0000-0000-0000CC550000}"/>
    <cellStyle name="Normal 4 13 2 3 2 2 2" xfId="37864" xr:uid="{00000000-0005-0000-0000-0000CD550000}"/>
    <cellStyle name="Normal 4 13 2 3 2 3" xfId="28834" xr:uid="{00000000-0005-0000-0000-0000CE550000}"/>
    <cellStyle name="Normal 4 13 2 3 3" xfId="13330" xr:uid="{00000000-0005-0000-0000-0000CF550000}"/>
    <cellStyle name="Normal 4 13 2 3 3 2" xfId="33382" xr:uid="{00000000-0005-0000-0000-0000D0550000}"/>
    <cellStyle name="Normal 4 13 2 3 4" xfId="24352" xr:uid="{00000000-0005-0000-0000-0000D1550000}"/>
    <cellStyle name="Normal 4 13 2 4" xfId="5794" xr:uid="{00000000-0005-0000-0000-0000D2550000}"/>
    <cellStyle name="Normal 4 13 2 4 2" xfId="14824" xr:uid="{00000000-0005-0000-0000-0000D3550000}"/>
    <cellStyle name="Normal 4 13 2 4 2 2" xfId="34876" xr:uid="{00000000-0005-0000-0000-0000D4550000}"/>
    <cellStyle name="Normal 4 13 2 4 3" xfId="25846" xr:uid="{00000000-0005-0000-0000-0000D5550000}"/>
    <cellStyle name="Normal 4 13 2 5" xfId="10342" xr:uid="{00000000-0005-0000-0000-0000D6550000}"/>
    <cellStyle name="Normal 4 13 2 5 2" xfId="30394" xr:uid="{00000000-0005-0000-0000-0000D7550000}"/>
    <cellStyle name="Normal 4 13 2 6" xfId="21364" xr:uid="{00000000-0005-0000-0000-0000D8550000}"/>
    <cellStyle name="Normal 4 13 3" xfId="2059" xr:uid="{00000000-0005-0000-0000-0000D9550000}"/>
    <cellStyle name="Normal 4 13 3 2" xfId="6541" xr:uid="{00000000-0005-0000-0000-0000DA550000}"/>
    <cellStyle name="Normal 4 13 3 2 2" xfId="15571" xr:uid="{00000000-0005-0000-0000-0000DB550000}"/>
    <cellStyle name="Normal 4 13 3 2 2 2" xfId="35623" xr:uid="{00000000-0005-0000-0000-0000DC550000}"/>
    <cellStyle name="Normal 4 13 3 2 3" xfId="26593" xr:uid="{00000000-0005-0000-0000-0000DD550000}"/>
    <cellStyle name="Normal 4 13 3 3" xfId="11089" xr:uid="{00000000-0005-0000-0000-0000DE550000}"/>
    <cellStyle name="Normal 4 13 3 3 2" xfId="31141" xr:uid="{00000000-0005-0000-0000-0000DF550000}"/>
    <cellStyle name="Normal 4 13 3 4" xfId="22111" xr:uid="{00000000-0005-0000-0000-0000E0550000}"/>
    <cellStyle name="Normal 4 13 4" xfId="3553" xr:uid="{00000000-0005-0000-0000-0000E1550000}"/>
    <cellStyle name="Normal 4 13 4 2" xfId="8035" xr:uid="{00000000-0005-0000-0000-0000E2550000}"/>
    <cellStyle name="Normal 4 13 4 2 2" xfId="17065" xr:uid="{00000000-0005-0000-0000-0000E3550000}"/>
    <cellStyle name="Normal 4 13 4 2 2 2" xfId="37117" xr:uid="{00000000-0005-0000-0000-0000E4550000}"/>
    <cellStyle name="Normal 4 13 4 2 3" xfId="28087" xr:uid="{00000000-0005-0000-0000-0000E5550000}"/>
    <cellStyle name="Normal 4 13 4 3" xfId="12583" xr:uid="{00000000-0005-0000-0000-0000E6550000}"/>
    <cellStyle name="Normal 4 13 4 3 2" xfId="32635" xr:uid="{00000000-0005-0000-0000-0000E7550000}"/>
    <cellStyle name="Normal 4 13 4 4" xfId="23605" xr:uid="{00000000-0005-0000-0000-0000E8550000}"/>
    <cellStyle name="Normal 4 13 5" xfId="5047" xr:uid="{00000000-0005-0000-0000-0000E9550000}"/>
    <cellStyle name="Normal 4 13 5 2" xfId="14077" xr:uid="{00000000-0005-0000-0000-0000EA550000}"/>
    <cellStyle name="Normal 4 13 5 2 2" xfId="34129" xr:uid="{00000000-0005-0000-0000-0000EB550000}"/>
    <cellStyle name="Normal 4 13 5 3" xfId="25099" xr:uid="{00000000-0005-0000-0000-0000EC550000}"/>
    <cellStyle name="Normal 4 13 6" xfId="9595" xr:uid="{00000000-0005-0000-0000-0000ED550000}"/>
    <cellStyle name="Normal 4 13 6 2" xfId="29647" xr:uid="{00000000-0005-0000-0000-0000EE550000}"/>
    <cellStyle name="Normal 4 13 7" xfId="20617" xr:uid="{00000000-0005-0000-0000-0000EF550000}"/>
    <cellStyle name="Normal 4 14" xfId="752" xr:uid="{00000000-0005-0000-0000-0000F0550000}"/>
    <cellStyle name="Normal 4 14 2" xfId="2246" xr:uid="{00000000-0005-0000-0000-0000F1550000}"/>
    <cellStyle name="Normal 4 14 2 2" xfId="6728" xr:uid="{00000000-0005-0000-0000-0000F2550000}"/>
    <cellStyle name="Normal 4 14 2 2 2" xfId="15758" xr:uid="{00000000-0005-0000-0000-0000F3550000}"/>
    <cellStyle name="Normal 4 14 2 2 2 2" xfId="35810" xr:uid="{00000000-0005-0000-0000-0000F4550000}"/>
    <cellStyle name="Normal 4 14 2 2 3" xfId="26780" xr:uid="{00000000-0005-0000-0000-0000F5550000}"/>
    <cellStyle name="Normal 4 14 2 3" xfId="11276" xr:uid="{00000000-0005-0000-0000-0000F6550000}"/>
    <cellStyle name="Normal 4 14 2 3 2" xfId="31328" xr:uid="{00000000-0005-0000-0000-0000F7550000}"/>
    <cellStyle name="Normal 4 14 2 4" xfId="22298" xr:uid="{00000000-0005-0000-0000-0000F8550000}"/>
    <cellStyle name="Normal 4 14 3" xfId="3740" xr:uid="{00000000-0005-0000-0000-0000F9550000}"/>
    <cellStyle name="Normal 4 14 3 2" xfId="8222" xr:uid="{00000000-0005-0000-0000-0000FA550000}"/>
    <cellStyle name="Normal 4 14 3 2 2" xfId="17252" xr:uid="{00000000-0005-0000-0000-0000FB550000}"/>
    <cellStyle name="Normal 4 14 3 2 2 2" xfId="37304" xr:uid="{00000000-0005-0000-0000-0000FC550000}"/>
    <cellStyle name="Normal 4 14 3 2 3" xfId="28274" xr:uid="{00000000-0005-0000-0000-0000FD550000}"/>
    <cellStyle name="Normal 4 14 3 3" xfId="12770" xr:uid="{00000000-0005-0000-0000-0000FE550000}"/>
    <cellStyle name="Normal 4 14 3 3 2" xfId="32822" xr:uid="{00000000-0005-0000-0000-0000FF550000}"/>
    <cellStyle name="Normal 4 14 3 4" xfId="23792" xr:uid="{00000000-0005-0000-0000-000000560000}"/>
    <cellStyle name="Normal 4 14 4" xfId="5234" xr:uid="{00000000-0005-0000-0000-000001560000}"/>
    <cellStyle name="Normal 4 14 4 2" xfId="14264" xr:uid="{00000000-0005-0000-0000-000002560000}"/>
    <cellStyle name="Normal 4 14 4 2 2" xfId="34316" xr:uid="{00000000-0005-0000-0000-000003560000}"/>
    <cellStyle name="Normal 4 14 4 3" xfId="25286" xr:uid="{00000000-0005-0000-0000-000004560000}"/>
    <cellStyle name="Normal 4 14 5" xfId="9782" xr:uid="{00000000-0005-0000-0000-000005560000}"/>
    <cellStyle name="Normal 4 14 5 2" xfId="29834" xr:uid="{00000000-0005-0000-0000-000006560000}"/>
    <cellStyle name="Normal 4 14 6" xfId="20804" xr:uid="{00000000-0005-0000-0000-000007560000}"/>
    <cellStyle name="Normal 4 15" xfId="1501" xr:uid="{00000000-0005-0000-0000-000008560000}"/>
    <cellStyle name="Normal 4 15 2" xfId="5983" xr:uid="{00000000-0005-0000-0000-000009560000}"/>
    <cellStyle name="Normal 4 15 2 2" xfId="15013" xr:uid="{00000000-0005-0000-0000-00000A560000}"/>
    <cellStyle name="Normal 4 15 2 2 2" xfId="35065" xr:uid="{00000000-0005-0000-0000-00000B560000}"/>
    <cellStyle name="Normal 4 15 2 3" xfId="26035" xr:uid="{00000000-0005-0000-0000-00000C560000}"/>
    <cellStyle name="Normal 4 15 3" xfId="10531" xr:uid="{00000000-0005-0000-0000-00000D560000}"/>
    <cellStyle name="Normal 4 15 3 2" xfId="30583" xr:uid="{00000000-0005-0000-0000-00000E560000}"/>
    <cellStyle name="Normal 4 15 4" xfId="21553" xr:uid="{00000000-0005-0000-0000-00000F560000}"/>
    <cellStyle name="Normal 4 16" xfId="2995" xr:uid="{00000000-0005-0000-0000-000010560000}"/>
    <cellStyle name="Normal 4 16 2" xfId="7477" xr:uid="{00000000-0005-0000-0000-000011560000}"/>
    <cellStyle name="Normal 4 16 2 2" xfId="16507" xr:uid="{00000000-0005-0000-0000-000012560000}"/>
    <cellStyle name="Normal 4 16 2 2 2" xfId="36559" xr:uid="{00000000-0005-0000-0000-000013560000}"/>
    <cellStyle name="Normal 4 16 2 3" xfId="27529" xr:uid="{00000000-0005-0000-0000-000014560000}"/>
    <cellStyle name="Normal 4 16 3" xfId="12025" xr:uid="{00000000-0005-0000-0000-000015560000}"/>
    <cellStyle name="Normal 4 16 3 2" xfId="32077" xr:uid="{00000000-0005-0000-0000-000016560000}"/>
    <cellStyle name="Normal 4 16 4" xfId="23047" xr:uid="{00000000-0005-0000-0000-000017560000}"/>
    <cellStyle name="Normal 4 17" xfId="4489" xr:uid="{00000000-0005-0000-0000-000018560000}"/>
    <cellStyle name="Normal 4 17 2" xfId="13519" xr:uid="{00000000-0005-0000-0000-000019560000}"/>
    <cellStyle name="Normal 4 17 2 2" xfId="33571" xr:uid="{00000000-0005-0000-0000-00001A560000}"/>
    <cellStyle name="Normal 4 17 3" xfId="24541" xr:uid="{00000000-0005-0000-0000-00001B560000}"/>
    <cellStyle name="Normal 4 18" xfId="9037" xr:uid="{00000000-0005-0000-0000-00001C560000}"/>
    <cellStyle name="Normal 4 18 2" xfId="29089" xr:uid="{00000000-0005-0000-0000-00001D560000}"/>
    <cellStyle name="Normal 4 19" xfId="20062" xr:uid="{00000000-0005-0000-0000-00001E560000}"/>
    <cellStyle name="Normal 4 2" xfId="13" xr:uid="{00000000-0005-0000-0000-00001F560000}"/>
    <cellStyle name="Normal 4 2 10" xfId="198" xr:uid="{00000000-0005-0000-0000-000020560000}"/>
    <cellStyle name="Normal 4 2 10 2" xfId="943" xr:uid="{00000000-0005-0000-0000-000021560000}"/>
    <cellStyle name="Normal 4 2 10 2 2" xfId="2437" xr:uid="{00000000-0005-0000-0000-000022560000}"/>
    <cellStyle name="Normal 4 2 10 2 2 2" xfId="6919" xr:uid="{00000000-0005-0000-0000-000023560000}"/>
    <cellStyle name="Normal 4 2 10 2 2 2 2" xfId="15949" xr:uid="{00000000-0005-0000-0000-000024560000}"/>
    <cellStyle name="Normal 4 2 10 2 2 2 2 2" xfId="36001" xr:uid="{00000000-0005-0000-0000-000025560000}"/>
    <cellStyle name="Normal 4 2 10 2 2 2 3" xfId="26971" xr:uid="{00000000-0005-0000-0000-000026560000}"/>
    <cellStyle name="Normal 4 2 10 2 2 3" xfId="11467" xr:uid="{00000000-0005-0000-0000-000027560000}"/>
    <cellStyle name="Normal 4 2 10 2 2 3 2" xfId="31519" xr:uid="{00000000-0005-0000-0000-000028560000}"/>
    <cellStyle name="Normal 4 2 10 2 2 4" xfId="22489" xr:uid="{00000000-0005-0000-0000-000029560000}"/>
    <cellStyle name="Normal 4 2 10 2 3" xfId="3931" xr:uid="{00000000-0005-0000-0000-00002A560000}"/>
    <cellStyle name="Normal 4 2 10 2 3 2" xfId="8413" xr:uid="{00000000-0005-0000-0000-00002B560000}"/>
    <cellStyle name="Normal 4 2 10 2 3 2 2" xfId="17443" xr:uid="{00000000-0005-0000-0000-00002C560000}"/>
    <cellStyle name="Normal 4 2 10 2 3 2 2 2" xfId="37495" xr:uid="{00000000-0005-0000-0000-00002D560000}"/>
    <cellStyle name="Normal 4 2 10 2 3 2 3" xfId="28465" xr:uid="{00000000-0005-0000-0000-00002E560000}"/>
    <cellStyle name="Normal 4 2 10 2 3 3" xfId="12961" xr:uid="{00000000-0005-0000-0000-00002F560000}"/>
    <cellStyle name="Normal 4 2 10 2 3 3 2" xfId="33013" xr:uid="{00000000-0005-0000-0000-000030560000}"/>
    <cellStyle name="Normal 4 2 10 2 3 4" xfId="23983" xr:uid="{00000000-0005-0000-0000-000031560000}"/>
    <cellStyle name="Normal 4 2 10 2 4" xfId="5425" xr:uid="{00000000-0005-0000-0000-000032560000}"/>
    <cellStyle name="Normal 4 2 10 2 4 2" xfId="14455" xr:uid="{00000000-0005-0000-0000-000033560000}"/>
    <cellStyle name="Normal 4 2 10 2 4 2 2" xfId="34507" xr:uid="{00000000-0005-0000-0000-000034560000}"/>
    <cellStyle name="Normal 4 2 10 2 4 3" xfId="25477" xr:uid="{00000000-0005-0000-0000-000035560000}"/>
    <cellStyle name="Normal 4 2 10 2 5" xfId="9973" xr:uid="{00000000-0005-0000-0000-000036560000}"/>
    <cellStyle name="Normal 4 2 10 2 5 2" xfId="30025" xr:uid="{00000000-0005-0000-0000-000037560000}"/>
    <cellStyle name="Normal 4 2 10 2 6" xfId="20995" xr:uid="{00000000-0005-0000-0000-000038560000}"/>
    <cellStyle name="Normal 4 2 10 3" xfId="1692" xr:uid="{00000000-0005-0000-0000-000039560000}"/>
    <cellStyle name="Normal 4 2 10 3 2" xfId="6174" xr:uid="{00000000-0005-0000-0000-00003A560000}"/>
    <cellStyle name="Normal 4 2 10 3 2 2" xfId="15204" xr:uid="{00000000-0005-0000-0000-00003B560000}"/>
    <cellStyle name="Normal 4 2 10 3 2 2 2" xfId="35256" xr:uid="{00000000-0005-0000-0000-00003C560000}"/>
    <cellStyle name="Normal 4 2 10 3 2 3" xfId="26226" xr:uid="{00000000-0005-0000-0000-00003D560000}"/>
    <cellStyle name="Normal 4 2 10 3 3" xfId="10722" xr:uid="{00000000-0005-0000-0000-00003E560000}"/>
    <cellStyle name="Normal 4 2 10 3 3 2" xfId="30774" xr:uid="{00000000-0005-0000-0000-00003F560000}"/>
    <cellStyle name="Normal 4 2 10 3 4" xfId="21744" xr:uid="{00000000-0005-0000-0000-000040560000}"/>
    <cellStyle name="Normal 4 2 10 4" xfId="3186" xr:uid="{00000000-0005-0000-0000-000041560000}"/>
    <cellStyle name="Normal 4 2 10 4 2" xfId="7668" xr:uid="{00000000-0005-0000-0000-000042560000}"/>
    <cellStyle name="Normal 4 2 10 4 2 2" xfId="16698" xr:uid="{00000000-0005-0000-0000-000043560000}"/>
    <cellStyle name="Normal 4 2 10 4 2 2 2" xfId="36750" xr:uid="{00000000-0005-0000-0000-000044560000}"/>
    <cellStyle name="Normal 4 2 10 4 2 3" xfId="27720" xr:uid="{00000000-0005-0000-0000-000045560000}"/>
    <cellStyle name="Normal 4 2 10 4 3" xfId="12216" xr:uid="{00000000-0005-0000-0000-000046560000}"/>
    <cellStyle name="Normal 4 2 10 4 3 2" xfId="32268" xr:uid="{00000000-0005-0000-0000-000047560000}"/>
    <cellStyle name="Normal 4 2 10 4 4" xfId="23238" xr:uid="{00000000-0005-0000-0000-000048560000}"/>
    <cellStyle name="Normal 4 2 10 5" xfId="4680" xr:uid="{00000000-0005-0000-0000-000049560000}"/>
    <cellStyle name="Normal 4 2 10 5 2" xfId="13710" xr:uid="{00000000-0005-0000-0000-00004A560000}"/>
    <cellStyle name="Normal 4 2 10 5 2 2" xfId="33762" xr:uid="{00000000-0005-0000-0000-00004B560000}"/>
    <cellStyle name="Normal 4 2 10 5 3" xfId="24732" xr:uid="{00000000-0005-0000-0000-00004C560000}"/>
    <cellStyle name="Normal 4 2 10 6" xfId="9228" xr:uid="{00000000-0005-0000-0000-00004D560000}"/>
    <cellStyle name="Normal 4 2 10 6 2" xfId="29280" xr:uid="{00000000-0005-0000-0000-00004E560000}"/>
    <cellStyle name="Normal 4 2 10 7" xfId="20250" xr:uid="{00000000-0005-0000-0000-00004F560000}"/>
    <cellStyle name="Normal 4 2 11" xfId="384" xr:uid="{00000000-0005-0000-0000-000050560000}"/>
    <cellStyle name="Normal 4 2 11 2" xfId="1131" xr:uid="{00000000-0005-0000-0000-000051560000}"/>
    <cellStyle name="Normal 4 2 11 2 2" xfId="2625" xr:uid="{00000000-0005-0000-0000-000052560000}"/>
    <cellStyle name="Normal 4 2 11 2 2 2" xfId="7107" xr:uid="{00000000-0005-0000-0000-000053560000}"/>
    <cellStyle name="Normal 4 2 11 2 2 2 2" xfId="16137" xr:uid="{00000000-0005-0000-0000-000054560000}"/>
    <cellStyle name="Normal 4 2 11 2 2 2 2 2" xfId="36189" xr:uid="{00000000-0005-0000-0000-000055560000}"/>
    <cellStyle name="Normal 4 2 11 2 2 2 3" xfId="27159" xr:uid="{00000000-0005-0000-0000-000056560000}"/>
    <cellStyle name="Normal 4 2 11 2 2 3" xfId="11655" xr:uid="{00000000-0005-0000-0000-000057560000}"/>
    <cellStyle name="Normal 4 2 11 2 2 3 2" xfId="31707" xr:uid="{00000000-0005-0000-0000-000058560000}"/>
    <cellStyle name="Normal 4 2 11 2 2 4" xfId="22677" xr:uid="{00000000-0005-0000-0000-000059560000}"/>
    <cellStyle name="Normal 4 2 11 2 3" xfId="4119" xr:uid="{00000000-0005-0000-0000-00005A560000}"/>
    <cellStyle name="Normal 4 2 11 2 3 2" xfId="8601" xr:uid="{00000000-0005-0000-0000-00005B560000}"/>
    <cellStyle name="Normal 4 2 11 2 3 2 2" xfId="17631" xr:uid="{00000000-0005-0000-0000-00005C560000}"/>
    <cellStyle name="Normal 4 2 11 2 3 2 2 2" xfId="37683" xr:uid="{00000000-0005-0000-0000-00005D560000}"/>
    <cellStyle name="Normal 4 2 11 2 3 2 3" xfId="28653" xr:uid="{00000000-0005-0000-0000-00005E560000}"/>
    <cellStyle name="Normal 4 2 11 2 3 3" xfId="13149" xr:uid="{00000000-0005-0000-0000-00005F560000}"/>
    <cellStyle name="Normal 4 2 11 2 3 3 2" xfId="33201" xr:uid="{00000000-0005-0000-0000-000060560000}"/>
    <cellStyle name="Normal 4 2 11 2 3 4" xfId="24171" xr:uid="{00000000-0005-0000-0000-000061560000}"/>
    <cellStyle name="Normal 4 2 11 2 4" xfId="5613" xr:uid="{00000000-0005-0000-0000-000062560000}"/>
    <cellStyle name="Normal 4 2 11 2 4 2" xfId="14643" xr:uid="{00000000-0005-0000-0000-000063560000}"/>
    <cellStyle name="Normal 4 2 11 2 4 2 2" xfId="34695" xr:uid="{00000000-0005-0000-0000-000064560000}"/>
    <cellStyle name="Normal 4 2 11 2 4 3" xfId="25665" xr:uid="{00000000-0005-0000-0000-000065560000}"/>
    <cellStyle name="Normal 4 2 11 2 5" xfId="10161" xr:uid="{00000000-0005-0000-0000-000066560000}"/>
    <cellStyle name="Normal 4 2 11 2 5 2" xfId="30213" xr:uid="{00000000-0005-0000-0000-000067560000}"/>
    <cellStyle name="Normal 4 2 11 2 6" xfId="21183" xr:uid="{00000000-0005-0000-0000-000068560000}"/>
    <cellStyle name="Normal 4 2 11 3" xfId="1878" xr:uid="{00000000-0005-0000-0000-000069560000}"/>
    <cellStyle name="Normal 4 2 11 3 2" xfId="6360" xr:uid="{00000000-0005-0000-0000-00006A560000}"/>
    <cellStyle name="Normal 4 2 11 3 2 2" xfId="15390" xr:uid="{00000000-0005-0000-0000-00006B560000}"/>
    <cellStyle name="Normal 4 2 11 3 2 2 2" xfId="35442" xr:uid="{00000000-0005-0000-0000-00006C560000}"/>
    <cellStyle name="Normal 4 2 11 3 2 3" xfId="26412" xr:uid="{00000000-0005-0000-0000-00006D560000}"/>
    <cellStyle name="Normal 4 2 11 3 3" xfId="10908" xr:uid="{00000000-0005-0000-0000-00006E560000}"/>
    <cellStyle name="Normal 4 2 11 3 3 2" xfId="30960" xr:uid="{00000000-0005-0000-0000-00006F560000}"/>
    <cellStyle name="Normal 4 2 11 3 4" xfId="21930" xr:uid="{00000000-0005-0000-0000-000070560000}"/>
    <cellStyle name="Normal 4 2 11 4" xfId="3372" xr:uid="{00000000-0005-0000-0000-000071560000}"/>
    <cellStyle name="Normal 4 2 11 4 2" xfId="7854" xr:uid="{00000000-0005-0000-0000-000072560000}"/>
    <cellStyle name="Normal 4 2 11 4 2 2" xfId="16884" xr:uid="{00000000-0005-0000-0000-000073560000}"/>
    <cellStyle name="Normal 4 2 11 4 2 2 2" xfId="36936" xr:uid="{00000000-0005-0000-0000-000074560000}"/>
    <cellStyle name="Normal 4 2 11 4 2 3" xfId="27906" xr:uid="{00000000-0005-0000-0000-000075560000}"/>
    <cellStyle name="Normal 4 2 11 4 3" xfId="12402" xr:uid="{00000000-0005-0000-0000-000076560000}"/>
    <cellStyle name="Normal 4 2 11 4 3 2" xfId="32454" xr:uid="{00000000-0005-0000-0000-000077560000}"/>
    <cellStyle name="Normal 4 2 11 4 4" xfId="23424" xr:uid="{00000000-0005-0000-0000-000078560000}"/>
    <cellStyle name="Normal 4 2 11 5" xfId="4866" xr:uid="{00000000-0005-0000-0000-000079560000}"/>
    <cellStyle name="Normal 4 2 11 5 2" xfId="13896" xr:uid="{00000000-0005-0000-0000-00007A560000}"/>
    <cellStyle name="Normal 4 2 11 5 2 2" xfId="33948" xr:uid="{00000000-0005-0000-0000-00007B560000}"/>
    <cellStyle name="Normal 4 2 11 5 3" xfId="24918" xr:uid="{00000000-0005-0000-0000-00007C560000}"/>
    <cellStyle name="Normal 4 2 11 6" xfId="9414" xr:uid="{00000000-0005-0000-0000-00007D560000}"/>
    <cellStyle name="Normal 4 2 11 6 2" xfId="29466" xr:uid="{00000000-0005-0000-0000-00007E560000}"/>
    <cellStyle name="Normal 4 2 11 7" xfId="20436" xr:uid="{00000000-0005-0000-0000-00007F560000}"/>
    <cellStyle name="Normal 4 2 12" xfId="570" xr:uid="{00000000-0005-0000-0000-000080560000}"/>
    <cellStyle name="Normal 4 2 12 2" xfId="1317" xr:uid="{00000000-0005-0000-0000-000081560000}"/>
    <cellStyle name="Normal 4 2 12 2 2" xfId="2811" xr:uid="{00000000-0005-0000-0000-000082560000}"/>
    <cellStyle name="Normal 4 2 12 2 2 2" xfId="7293" xr:uid="{00000000-0005-0000-0000-000083560000}"/>
    <cellStyle name="Normal 4 2 12 2 2 2 2" xfId="16323" xr:uid="{00000000-0005-0000-0000-000084560000}"/>
    <cellStyle name="Normal 4 2 12 2 2 2 2 2" xfId="36375" xr:uid="{00000000-0005-0000-0000-000085560000}"/>
    <cellStyle name="Normal 4 2 12 2 2 2 3" xfId="27345" xr:uid="{00000000-0005-0000-0000-000086560000}"/>
    <cellStyle name="Normal 4 2 12 2 2 3" xfId="11841" xr:uid="{00000000-0005-0000-0000-000087560000}"/>
    <cellStyle name="Normal 4 2 12 2 2 3 2" xfId="31893" xr:uid="{00000000-0005-0000-0000-000088560000}"/>
    <cellStyle name="Normal 4 2 12 2 2 4" xfId="22863" xr:uid="{00000000-0005-0000-0000-000089560000}"/>
    <cellStyle name="Normal 4 2 12 2 3" xfId="4305" xr:uid="{00000000-0005-0000-0000-00008A560000}"/>
    <cellStyle name="Normal 4 2 12 2 3 2" xfId="8787" xr:uid="{00000000-0005-0000-0000-00008B560000}"/>
    <cellStyle name="Normal 4 2 12 2 3 2 2" xfId="17817" xr:uid="{00000000-0005-0000-0000-00008C560000}"/>
    <cellStyle name="Normal 4 2 12 2 3 2 2 2" xfId="37869" xr:uid="{00000000-0005-0000-0000-00008D560000}"/>
    <cellStyle name="Normal 4 2 12 2 3 2 3" xfId="28839" xr:uid="{00000000-0005-0000-0000-00008E560000}"/>
    <cellStyle name="Normal 4 2 12 2 3 3" xfId="13335" xr:uid="{00000000-0005-0000-0000-00008F560000}"/>
    <cellStyle name="Normal 4 2 12 2 3 3 2" xfId="33387" xr:uid="{00000000-0005-0000-0000-000090560000}"/>
    <cellStyle name="Normal 4 2 12 2 3 4" xfId="24357" xr:uid="{00000000-0005-0000-0000-000091560000}"/>
    <cellStyle name="Normal 4 2 12 2 4" xfId="5799" xr:uid="{00000000-0005-0000-0000-000092560000}"/>
    <cellStyle name="Normal 4 2 12 2 4 2" xfId="14829" xr:uid="{00000000-0005-0000-0000-000093560000}"/>
    <cellStyle name="Normal 4 2 12 2 4 2 2" xfId="34881" xr:uid="{00000000-0005-0000-0000-000094560000}"/>
    <cellStyle name="Normal 4 2 12 2 4 3" xfId="25851" xr:uid="{00000000-0005-0000-0000-000095560000}"/>
    <cellStyle name="Normal 4 2 12 2 5" xfId="10347" xr:uid="{00000000-0005-0000-0000-000096560000}"/>
    <cellStyle name="Normal 4 2 12 2 5 2" xfId="30399" xr:uid="{00000000-0005-0000-0000-000097560000}"/>
    <cellStyle name="Normal 4 2 12 2 6" xfId="21369" xr:uid="{00000000-0005-0000-0000-000098560000}"/>
    <cellStyle name="Normal 4 2 12 3" xfId="2064" xr:uid="{00000000-0005-0000-0000-000099560000}"/>
    <cellStyle name="Normal 4 2 12 3 2" xfId="6546" xr:uid="{00000000-0005-0000-0000-00009A560000}"/>
    <cellStyle name="Normal 4 2 12 3 2 2" xfId="15576" xr:uid="{00000000-0005-0000-0000-00009B560000}"/>
    <cellStyle name="Normal 4 2 12 3 2 2 2" xfId="35628" xr:uid="{00000000-0005-0000-0000-00009C560000}"/>
    <cellStyle name="Normal 4 2 12 3 2 3" xfId="26598" xr:uid="{00000000-0005-0000-0000-00009D560000}"/>
    <cellStyle name="Normal 4 2 12 3 3" xfId="11094" xr:uid="{00000000-0005-0000-0000-00009E560000}"/>
    <cellStyle name="Normal 4 2 12 3 3 2" xfId="31146" xr:uid="{00000000-0005-0000-0000-00009F560000}"/>
    <cellStyle name="Normal 4 2 12 3 4" xfId="22116" xr:uid="{00000000-0005-0000-0000-0000A0560000}"/>
    <cellStyle name="Normal 4 2 12 4" xfId="3558" xr:uid="{00000000-0005-0000-0000-0000A1560000}"/>
    <cellStyle name="Normal 4 2 12 4 2" xfId="8040" xr:uid="{00000000-0005-0000-0000-0000A2560000}"/>
    <cellStyle name="Normal 4 2 12 4 2 2" xfId="17070" xr:uid="{00000000-0005-0000-0000-0000A3560000}"/>
    <cellStyle name="Normal 4 2 12 4 2 2 2" xfId="37122" xr:uid="{00000000-0005-0000-0000-0000A4560000}"/>
    <cellStyle name="Normal 4 2 12 4 2 3" xfId="28092" xr:uid="{00000000-0005-0000-0000-0000A5560000}"/>
    <cellStyle name="Normal 4 2 12 4 3" xfId="12588" xr:uid="{00000000-0005-0000-0000-0000A6560000}"/>
    <cellStyle name="Normal 4 2 12 4 3 2" xfId="32640" xr:uid="{00000000-0005-0000-0000-0000A7560000}"/>
    <cellStyle name="Normal 4 2 12 4 4" xfId="23610" xr:uid="{00000000-0005-0000-0000-0000A8560000}"/>
    <cellStyle name="Normal 4 2 12 5" xfId="5052" xr:uid="{00000000-0005-0000-0000-0000A9560000}"/>
    <cellStyle name="Normal 4 2 12 5 2" xfId="14082" xr:uid="{00000000-0005-0000-0000-0000AA560000}"/>
    <cellStyle name="Normal 4 2 12 5 2 2" xfId="34134" xr:uid="{00000000-0005-0000-0000-0000AB560000}"/>
    <cellStyle name="Normal 4 2 12 5 3" xfId="25104" xr:uid="{00000000-0005-0000-0000-0000AC560000}"/>
    <cellStyle name="Normal 4 2 12 6" xfId="9600" xr:uid="{00000000-0005-0000-0000-0000AD560000}"/>
    <cellStyle name="Normal 4 2 12 6 2" xfId="29652" xr:uid="{00000000-0005-0000-0000-0000AE560000}"/>
    <cellStyle name="Normal 4 2 12 7" xfId="20622" xr:uid="{00000000-0005-0000-0000-0000AF560000}"/>
    <cellStyle name="Normal 4 2 13" xfId="757" xr:uid="{00000000-0005-0000-0000-0000B0560000}"/>
    <cellStyle name="Normal 4 2 13 2" xfId="2251" xr:uid="{00000000-0005-0000-0000-0000B1560000}"/>
    <cellStyle name="Normal 4 2 13 2 2" xfId="6733" xr:uid="{00000000-0005-0000-0000-0000B2560000}"/>
    <cellStyle name="Normal 4 2 13 2 2 2" xfId="15763" xr:uid="{00000000-0005-0000-0000-0000B3560000}"/>
    <cellStyle name="Normal 4 2 13 2 2 2 2" xfId="35815" xr:uid="{00000000-0005-0000-0000-0000B4560000}"/>
    <cellStyle name="Normal 4 2 13 2 2 3" xfId="26785" xr:uid="{00000000-0005-0000-0000-0000B5560000}"/>
    <cellStyle name="Normal 4 2 13 2 3" xfId="11281" xr:uid="{00000000-0005-0000-0000-0000B6560000}"/>
    <cellStyle name="Normal 4 2 13 2 3 2" xfId="31333" xr:uid="{00000000-0005-0000-0000-0000B7560000}"/>
    <cellStyle name="Normal 4 2 13 2 4" xfId="22303" xr:uid="{00000000-0005-0000-0000-0000B8560000}"/>
    <cellStyle name="Normal 4 2 13 3" xfId="3745" xr:uid="{00000000-0005-0000-0000-0000B9560000}"/>
    <cellStyle name="Normal 4 2 13 3 2" xfId="8227" xr:uid="{00000000-0005-0000-0000-0000BA560000}"/>
    <cellStyle name="Normal 4 2 13 3 2 2" xfId="17257" xr:uid="{00000000-0005-0000-0000-0000BB560000}"/>
    <cellStyle name="Normal 4 2 13 3 2 2 2" xfId="37309" xr:uid="{00000000-0005-0000-0000-0000BC560000}"/>
    <cellStyle name="Normal 4 2 13 3 2 3" xfId="28279" xr:uid="{00000000-0005-0000-0000-0000BD560000}"/>
    <cellStyle name="Normal 4 2 13 3 3" xfId="12775" xr:uid="{00000000-0005-0000-0000-0000BE560000}"/>
    <cellStyle name="Normal 4 2 13 3 3 2" xfId="32827" xr:uid="{00000000-0005-0000-0000-0000BF560000}"/>
    <cellStyle name="Normal 4 2 13 3 4" xfId="23797" xr:uid="{00000000-0005-0000-0000-0000C0560000}"/>
    <cellStyle name="Normal 4 2 13 4" xfId="5239" xr:uid="{00000000-0005-0000-0000-0000C1560000}"/>
    <cellStyle name="Normal 4 2 13 4 2" xfId="14269" xr:uid="{00000000-0005-0000-0000-0000C2560000}"/>
    <cellStyle name="Normal 4 2 13 4 2 2" xfId="34321" xr:uid="{00000000-0005-0000-0000-0000C3560000}"/>
    <cellStyle name="Normal 4 2 13 4 3" xfId="25291" xr:uid="{00000000-0005-0000-0000-0000C4560000}"/>
    <cellStyle name="Normal 4 2 13 5" xfId="9787" xr:uid="{00000000-0005-0000-0000-0000C5560000}"/>
    <cellStyle name="Normal 4 2 13 5 2" xfId="29839" xr:uid="{00000000-0005-0000-0000-0000C6560000}"/>
    <cellStyle name="Normal 4 2 13 6" xfId="20809" xr:uid="{00000000-0005-0000-0000-0000C7560000}"/>
    <cellStyle name="Normal 4 2 14" xfId="1506" xr:uid="{00000000-0005-0000-0000-0000C8560000}"/>
    <cellStyle name="Normal 4 2 14 2" xfId="5988" xr:uid="{00000000-0005-0000-0000-0000C9560000}"/>
    <cellStyle name="Normal 4 2 14 2 2" xfId="15018" xr:uid="{00000000-0005-0000-0000-0000CA560000}"/>
    <cellStyle name="Normal 4 2 14 2 2 2" xfId="35070" xr:uid="{00000000-0005-0000-0000-0000CB560000}"/>
    <cellStyle name="Normal 4 2 14 2 3" xfId="26040" xr:uid="{00000000-0005-0000-0000-0000CC560000}"/>
    <cellStyle name="Normal 4 2 14 3" xfId="10536" xr:uid="{00000000-0005-0000-0000-0000CD560000}"/>
    <cellStyle name="Normal 4 2 14 3 2" xfId="30588" xr:uid="{00000000-0005-0000-0000-0000CE560000}"/>
    <cellStyle name="Normal 4 2 14 4" xfId="21558" xr:uid="{00000000-0005-0000-0000-0000CF560000}"/>
    <cellStyle name="Normal 4 2 15" xfId="3000" xr:uid="{00000000-0005-0000-0000-0000D0560000}"/>
    <cellStyle name="Normal 4 2 15 2" xfId="7482" xr:uid="{00000000-0005-0000-0000-0000D1560000}"/>
    <cellStyle name="Normal 4 2 15 2 2" xfId="16512" xr:uid="{00000000-0005-0000-0000-0000D2560000}"/>
    <cellStyle name="Normal 4 2 15 2 2 2" xfId="36564" xr:uid="{00000000-0005-0000-0000-0000D3560000}"/>
    <cellStyle name="Normal 4 2 15 2 3" xfId="27534" xr:uid="{00000000-0005-0000-0000-0000D4560000}"/>
    <cellStyle name="Normal 4 2 15 3" xfId="12030" xr:uid="{00000000-0005-0000-0000-0000D5560000}"/>
    <cellStyle name="Normal 4 2 15 3 2" xfId="32082" xr:uid="{00000000-0005-0000-0000-0000D6560000}"/>
    <cellStyle name="Normal 4 2 15 4" xfId="23052" xr:uid="{00000000-0005-0000-0000-0000D7560000}"/>
    <cellStyle name="Normal 4 2 16" xfId="4494" xr:uid="{00000000-0005-0000-0000-0000D8560000}"/>
    <cellStyle name="Normal 4 2 16 2" xfId="13524" xr:uid="{00000000-0005-0000-0000-0000D9560000}"/>
    <cellStyle name="Normal 4 2 16 2 2" xfId="33576" xr:uid="{00000000-0005-0000-0000-0000DA560000}"/>
    <cellStyle name="Normal 4 2 16 3" xfId="24546" xr:uid="{00000000-0005-0000-0000-0000DB560000}"/>
    <cellStyle name="Normal 4 2 17" xfId="9042" xr:uid="{00000000-0005-0000-0000-0000DC560000}"/>
    <cellStyle name="Normal 4 2 17 2" xfId="29094" xr:uid="{00000000-0005-0000-0000-0000DD560000}"/>
    <cellStyle name="Normal 4 2 18" xfId="20065" xr:uid="{00000000-0005-0000-0000-0000DE560000}"/>
    <cellStyle name="Normal 4 2 2" xfId="22" xr:uid="{00000000-0005-0000-0000-0000DF560000}"/>
    <cellStyle name="Normal 4 2 2 10" xfId="394" xr:uid="{00000000-0005-0000-0000-0000E0560000}"/>
    <cellStyle name="Normal 4 2 2 10 2" xfId="1141" xr:uid="{00000000-0005-0000-0000-0000E1560000}"/>
    <cellStyle name="Normal 4 2 2 10 2 2" xfId="2635" xr:uid="{00000000-0005-0000-0000-0000E2560000}"/>
    <cellStyle name="Normal 4 2 2 10 2 2 2" xfId="7117" xr:uid="{00000000-0005-0000-0000-0000E3560000}"/>
    <cellStyle name="Normal 4 2 2 10 2 2 2 2" xfId="16147" xr:uid="{00000000-0005-0000-0000-0000E4560000}"/>
    <cellStyle name="Normal 4 2 2 10 2 2 2 2 2" xfId="36199" xr:uid="{00000000-0005-0000-0000-0000E5560000}"/>
    <cellStyle name="Normal 4 2 2 10 2 2 2 3" xfId="27169" xr:uid="{00000000-0005-0000-0000-0000E6560000}"/>
    <cellStyle name="Normal 4 2 2 10 2 2 3" xfId="11665" xr:uid="{00000000-0005-0000-0000-0000E7560000}"/>
    <cellStyle name="Normal 4 2 2 10 2 2 3 2" xfId="31717" xr:uid="{00000000-0005-0000-0000-0000E8560000}"/>
    <cellStyle name="Normal 4 2 2 10 2 2 4" xfId="22687" xr:uid="{00000000-0005-0000-0000-0000E9560000}"/>
    <cellStyle name="Normal 4 2 2 10 2 3" xfId="4129" xr:uid="{00000000-0005-0000-0000-0000EA560000}"/>
    <cellStyle name="Normal 4 2 2 10 2 3 2" xfId="8611" xr:uid="{00000000-0005-0000-0000-0000EB560000}"/>
    <cellStyle name="Normal 4 2 2 10 2 3 2 2" xfId="17641" xr:uid="{00000000-0005-0000-0000-0000EC560000}"/>
    <cellStyle name="Normal 4 2 2 10 2 3 2 2 2" xfId="37693" xr:uid="{00000000-0005-0000-0000-0000ED560000}"/>
    <cellStyle name="Normal 4 2 2 10 2 3 2 3" xfId="28663" xr:uid="{00000000-0005-0000-0000-0000EE560000}"/>
    <cellStyle name="Normal 4 2 2 10 2 3 3" xfId="13159" xr:uid="{00000000-0005-0000-0000-0000EF560000}"/>
    <cellStyle name="Normal 4 2 2 10 2 3 3 2" xfId="33211" xr:uid="{00000000-0005-0000-0000-0000F0560000}"/>
    <cellStyle name="Normal 4 2 2 10 2 3 4" xfId="24181" xr:uid="{00000000-0005-0000-0000-0000F1560000}"/>
    <cellStyle name="Normal 4 2 2 10 2 4" xfId="5623" xr:uid="{00000000-0005-0000-0000-0000F2560000}"/>
    <cellStyle name="Normal 4 2 2 10 2 4 2" xfId="14653" xr:uid="{00000000-0005-0000-0000-0000F3560000}"/>
    <cellStyle name="Normal 4 2 2 10 2 4 2 2" xfId="34705" xr:uid="{00000000-0005-0000-0000-0000F4560000}"/>
    <cellStyle name="Normal 4 2 2 10 2 4 3" xfId="25675" xr:uid="{00000000-0005-0000-0000-0000F5560000}"/>
    <cellStyle name="Normal 4 2 2 10 2 5" xfId="10171" xr:uid="{00000000-0005-0000-0000-0000F6560000}"/>
    <cellStyle name="Normal 4 2 2 10 2 5 2" xfId="30223" xr:uid="{00000000-0005-0000-0000-0000F7560000}"/>
    <cellStyle name="Normal 4 2 2 10 2 6" xfId="21193" xr:uid="{00000000-0005-0000-0000-0000F8560000}"/>
    <cellStyle name="Normal 4 2 2 10 3" xfId="1888" xr:uid="{00000000-0005-0000-0000-0000F9560000}"/>
    <cellStyle name="Normal 4 2 2 10 3 2" xfId="6370" xr:uid="{00000000-0005-0000-0000-0000FA560000}"/>
    <cellStyle name="Normal 4 2 2 10 3 2 2" xfId="15400" xr:uid="{00000000-0005-0000-0000-0000FB560000}"/>
    <cellStyle name="Normal 4 2 2 10 3 2 2 2" xfId="35452" xr:uid="{00000000-0005-0000-0000-0000FC560000}"/>
    <cellStyle name="Normal 4 2 2 10 3 2 3" xfId="26422" xr:uid="{00000000-0005-0000-0000-0000FD560000}"/>
    <cellStyle name="Normal 4 2 2 10 3 3" xfId="10918" xr:uid="{00000000-0005-0000-0000-0000FE560000}"/>
    <cellStyle name="Normal 4 2 2 10 3 3 2" xfId="30970" xr:uid="{00000000-0005-0000-0000-0000FF560000}"/>
    <cellStyle name="Normal 4 2 2 10 3 4" xfId="21940" xr:uid="{00000000-0005-0000-0000-000000570000}"/>
    <cellStyle name="Normal 4 2 2 10 4" xfId="3382" xr:uid="{00000000-0005-0000-0000-000001570000}"/>
    <cellStyle name="Normal 4 2 2 10 4 2" xfId="7864" xr:uid="{00000000-0005-0000-0000-000002570000}"/>
    <cellStyle name="Normal 4 2 2 10 4 2 2" xfId="16894" xr:uid="{00000000-0005-0000-0000-000003570000}"/>
    <cellStyle name="Normal 4 2 2 10 4 2 2 2" xfId="36946" xr:uid="{00000000-0005-0000-0000-000004570000}"/>
    <cellStyle name="Normal 4 2 2 10 4 2 3" xfId="27916" xr:uid="{00000000-0005-0000-0000-000005570000}"/>
    <cellStyle name="Normal 4 2 2 10 4 3" xfId="12412" xr:uid="{00000000-0005-0000-0000-000006570000}"/>
    <cellStyle name="Normal 4 2 2 10 4 3 2" xfId="32464" xr:uid="{00000000-0005-0000-0000-000007570000}"/>
    <cellStyle name="Normal 4 2 2 10 4 4" xfId="23434" xr:uid="{00000000-0005-0000-0000-000008570000}"/>
    <cellStyle name="Normal 4 2 2 10 5" xfId="4876" xr:uid="{00000000-0005-0000-0000-000009570000}"/>
    <cellStyle name="Normal 4 2 2 10 5 2" xfId="13906" xr:uid="{00000000-0005-0000-0000-00000A570000}"/>
    <cellStyle name="Normal 4 2 2 10 5 2 2" xfId="33958" xr:uid="{00000000-0005-0000-0000-00000B570000}"/>
    <cellStyle name="Normal 4 2 2 10 5 3" xfId="24928" xr:uid="{00000000-0005-0000-0000-00000C570000}"/>
    <cellStyle name="Normal 4 2 2 10 6" xfId="9424" xr:uid="{00000000-0005-0000-0000-00000D570000}"/>
    <cellStyle name="Normal 4 2 2 10 6 2" xfId="29476" xr:uid="{00000000-0005-0000-0000-00000E570000}"/>
    <cellStyle name="Normal 4 2 2 10 7" xfId="20446" xr:uid="{00000000-0005-0000-0000-00000F570000}"/>
    <cellStyle name="Normal 4 2 2 11" xfId="580" xr:uid="{00000000-0005-0000-0000-000010570000}"/>
    <cellStyle name="Normal 4 2 2 11 2" xfId="1327" xr:uid="{00000000-0005-0000-0000-000011570000}"/>
    <cellStyle name="Normal 4 2 2 11 2 2" xfId="2821" xr:uid="{00000000-0005-0000-0000-000012570000}"/>
    <cellStyle name="Normal 4 2 2 11 2 2 2" xfId="7303" xr:uid="{00000000-0005-0000-0000-000013570000}"/>
    <cellStyle name="Normal 4 2 2 11 2 2 2 2" xfId="16333" xr:uid="{00000000-0005-0000-0000-000014570000}"/>
    <cellStyle name="Normal 4 2 2 11 2 2 2 2 2" xfId="36385" xr:uid="{00000000-0005-0000-0000-000015570000}"/>
    <cellStyle name="Normal 4 2 2 11 2 2 2 3" xfId="27355" xr:uid="{00000000-0005-0000-0000-000016570000}"/>
    <cellStyle name="Normal 4 2 2 11 2 2 3" xfId="11851" xr:uid="{00000000-0005-0000-0000-000017570000}"/>
    <cellStyle name="Normal 4 2 2 11 2 2 3 2" xfId="31903" xr:uid="{00000000-0005-0000-0000-000018570000}"/>
    <cellStyle name="Normal 4 2 2 11 2 2 4" xfId="22873" xr:uid="{00000000-0005-0000-0000-000019570000}"/>
    <cellStyle name="Normal 4 2 2 11 2 3" xfId="4315" xr:uid="{00000000-0005-0000-0000-00001A570000}"/>
    <cellStyle name="Normal 4 2 2 11 2 3 2" xfId="8797" xr:uid="{00000000-0005-0000-0000-00001B570000}"/>
    <cellStyle name="Normal 4 2 2 11 2 3 2 2" xfId="17827" xr:uid="{00000000-0005-0000-0000-00001C570000}"/>
    <cellStyle name="Normal 4 2 2 11 2 3 2 2 2" xfId="37879" xr:uid="{00000000-0005-0000-0000-00001D570000}"/>
    <cellStyle name="Normal 4 2 2 11 2 3 2 3" xfId="28849" xr:uid="{00000000-0005-0000-0000-00001E570000}"/>
    <cellStyle name="Normal 4 2 2 11 2 3 3" xfId="13345" xr:uid="{00000000-0005-0000-0000-00001F570000}"/>
    <cellStyle name="Normal 4 2 2 11 2 3 3 2" xfId="33397" xr:uid="{00000000-0005-0000-0000-000020570000}"/>
    <cellStyle name="Normal 4 2 2 11 2 3 4" xfId="24367" xr:uid="{00000000-0005-0000-0000-000021570000}"/>
    <cellStyle name="Normal 4 2 2 11 2 4" xfId="5809" xr:uid="{00000000-0005-0000-0000-000022570000}"/>
    <cellStyle name="Normal 4 2 2 11 2 4 2" xfId="14839" xr:uid="{00000000-0005-0000-0000-000023570000}"/>
    <cellStyle name="Normal 4 2 2 11 2 4 2 2" xfId="34891" xr:uid="{00000000-0005-0000-0000-000024570000}"/>
    <cellStyle name="Normal 4 2 2 11 2 4 3" xfId="25861" xr:uid="{00000000-0005-0000-0000-000025570000}"/>
    <cellStyle name="Normal 4 2 2 11 2 5" xfId="10357" xr:uid="{00000000-0005-0000-0000-000026570000}"/>
    <cellStyle name="Normal 4 2 2 11 2 5 2" xfId="30409" xr:uid="{00000000-0005-0000-0000-000027570000}"/>
    <cellStyle name="Normal 4 2 2 11 2 6" xfId="21379" xr:uid="{00000000-0005-0000-0000-000028570000}"/>
    <cellStyle name="Normal 4 2 2 11 3" xfId="2074" xr:uid="{00000000-0005-0000-0000-000029570000}"/>
    <cellStyle name="Normal 4 2 2 11 3 2" xfId="6556" xr:uid="{00000000-0005-0000-0000-00002A570000}"/>
    <cellStyle name="Normal 4 2 2 11 3 2 2" xfId="15586" xr:uid="{00000000-0005-0000-0000-00002B570000}"/>
    <cellStyle name="Normal 4 2 2 11 3 2 2 2" xfId="35638" xr:uid="{00000000-0005-0000-0000-00002C570000}"/>
    <cellStyle name="Normal 4 2 2 11 3 2 3" xfId="26608" xr:uid="{00000000-0005-0000-0000-00002D570000}"/>
    <cellStyle name="Normal 4 2 2 11 3 3" xfId="11104" xr:uid="{00000000-0005-0000-0000-00002E570000}"/>
    <cellStyle name="Normal 4 2 2 11 3 3 2" xfId="31156" xr:uid="{00000000-0005-0000-0000-00002F570000}"/>
    <cellStyle name="Normal 4 2 2 11 3 4" xfId="22126" xr:uid="{00000000-0005-0000-0000-000030570000}"/>
    <cellStyle name="Normal 4 2 2 11 4" xfId="3568" xr:uid="{00000000-0005-0000-0000-000031570000}"/>
    <cellStyle name="Normal 4 2 2 11 4 2" xfId="8050" xr:uid="{00000000-0005-0000-0000-000032570000}"/>
    <cellStyle name="Normal 4 2 2 11 4 2 2" xfId="17080" xr:uid="{00000000-0005-0000-0000-000033570000}"/>
    <cellStyle name="Normal 4 2 2 11 4 2 2 2" xfId="37132" xr:uid="{00000000-0005-0000-0000-000034570000}"/>
    <cellStyle name="Normal 4 2 2 11 4 2 3" xfId="28102" xr:uid="{00000000-0005-0000-0000-000035570000}"/>
    <cellStyle name="Normal 4 2 2 11 4 3" xfId="12598" xr:uid="{00000000-0005-0000-0000-000036570000}"/>
    <cellStyle name="Normal 4 2 2 11 4 3 2" xfId="32650" xr:uid="{00000000-0005-0000-0000-000037570000}"/>
    <cellStyle name="Normal 4 2 2 11 4 4" xfId="23620" xr:uid="{00000000-0005-0000-0000-000038570000}"/>
    <cellStyle name="Normal 4 2 2 11 5" xfId="5062" xr:uid="{00000000-0005-0000-0000-000039570000}"/>
    <cellStyle name="Normal 4 2 2 11 5 2" xfId="14092" xr:uid="{00000000-0005-0000-0000-00003A570000}"/>
    <cellStyle name="Normal 4 2 2 11 5 2 2" xfId="34144" xr:uid="{00000000-0005-0000-0000-00003B570000}"/>
    <cellStyle name="Normal 4 2 2 11 5 3" xfId="25114" xr:uid="{00000000-0005-0000-0000-00003C570000}"/>
    <cellStyle name="Normal 4 2 2 11 6" xfId="9610" xr:uid="{00000000-0005-0000-0000-00003D570000}"/>
    <cellStyle name="Normal 4 2 2 11 6 2" xfId="29662" xr:uid="{00000000-0005-0000-0000-00003E570000}"/>
    <cellStyle name="Normal 4 2 2 11 7" xfId="20632" xr:uid="{00000000-0005-0000-0000-00003F570000}"/>
    <cellStyle name="Normal 4 2 2 12" xfId="767" xr:uid="{00000000-0005-0000-0000-000040570000}"/>
    <cellStyle name="Normal 4 2 2 12 2" xfId="2261" xr:uid="{00000000-0005-0000-0000-000041570000}"/>
    <cellStyle name="Normal 4 2 2 12 2 2" xfId="6743" xr:uid="{00000000-0005-0000-0000-000042570000}"/>
    <cellStyle name="Normal 4 2 2 12 2 2 2" xfId="15773" xr:uid="{00000000-0005-0000-0000-000043570000}"/>
    <cellStyle name="Normal 4 2 2 12 2 2 2 2" xfId="35825" xr:uid="{00000000-0005-0000-0000-000044570000}"/>
    <cellStyle name="Normal 4 2 2 12 2 2 3" xfId="26795" xr:uid="{00000000-0005-0000-0000-000045570000}"/>
    <cellStyle name="Normal 4 2 2 12 2 3" xfId="11291" xr:uid="{00000000-0005-0000-0000-000046570000}"/>
    <cellStyle name="Normal 4 2 2 12 2 3 2" xfId="31343" xr:uid="{00000000-0005-0000-0000-000047570000}"/>
    <cellStyle name="Normal 4 2 2 12 2 4" xfId="22313" xr:uid="{00000000-0005-0000-0000-000048570000}"/>
    <cellStyle name="Normal 4 2 2 12 3" xfId="3755" xr:uid="{00000000-0005-0000-0000-000049570000}"/>
    <cellStyle name="Normal 4 2 2 12 3 2" xfId="8237" xr:uid="{00000000-0005-0000-0000-00004A570000}"/>
    <cellStyle name="Normal 4 2 2 12 3 2 2" xfId="17267" xr:uid="{00000000-0005-0000-0000-00004B570000}"/>
    <cellStyle name="Normal 4 2 2 12 3 2 2 2" xfId="37319" xr:uid="{00000000-0005-0000-0000-00004C570000}"/>
    <cellStyle name="Normal 4 2 2 12 3 2 3" xfId="28289" xr:uid="{00000000-0005-0000-0000-00004D570000}"/>
    <cellStyle name="Normal 4 2 2 12 3 3" xfId="12785" xr:uid="{00000000-0005-0000-0000-00004E570000}"/>
    <cellStyle name="Normal 4 2 2 12 3 3 2" xfId="32837" xr:uid="{00000000-0005-0000-0000-00004F570000}"/>
    <cellStyle name="Normal 4 2 2 12 3 4" xfId="23807" xr:uid="{00000000-0005-0000-0000-000050570000}"/>
    <cellStyle name="Normal 4 2 2 12 4" xfId="5249" xr:uid="{00000000-0005-0000-0000-000051570000}"/>
    <cellStyle name="Normal 4 2 2 12 4 2" xfId="14279" xr:uid="{00000000-0005-0000-0000-000052570000}"/>
    <cellStyle name="Normal 4 2 2 12 4 2 2" xfId="34331" xr:uid="{00000000-0005-0000-0000-000053570000}"/>
    <cellStyle name="Normal 4 2 2 12 4 3" xfId="25301" xr:uid="{00000000-0005-0000-0000-000054570000}"/>
    <cellStyle name="Normal 4 2 2 12 5" xfId="9797" xr:uid="{00000000-0005-0000-0000-000055570000}"/>
    <cellStyle name="Normal 4 2 2 12 5 2" xfId="29849" xr:uid="{00000000-0005-0000-0000-000056570000}"/>
    <cellStyle name="Normal 4 2 2 12 6" xfId="20819" xr:uid="{00000000-0005-0000-0000-000057570000}"/>
    <cellStyle name="Normal 4 2 2 13" xfId="1516" xr:uid="{00000000-0005-0000-0000-000058570000}"/>
    <cellStyle name="Normal 4 2 2 13 2" xfId="5998" xr:uid="{00000000-0005-0000-0000-000059570000}"/>
    <cellStyle name="Normal 4 2 2 13 2 2" xfId="15028" xr:uid="{00000000-0005-0000-0000-00005A570000}"/>
    <cellStyle name="Normal 4 2 2 13 2 2 2" xfId="35080" xr:uid="{00000000-0005-0000-0000-00005B570000}"/>
    <cellStyle name="Normal 4 2 2 13 2 3" xfId="26050" xr:uid="{00000000-0005-0000-0000-00005C570000}"/>
    <cellStyle name="Normal 4 2 2 13 3" xfId="10546" xr:uid="{00000000-0005-0000-0000-00005D570000}"/>
    <cellStyle name="Normal 4 2 2 13 3 2" xfId="30598" xr:uid="{00000000-0005-0000-0000-00005E570000}"/>
    <cellStyle name="Normal 4 2 2 13 4" xfId="21568" xr:uid="{00000000-0005-0000-0000-00005F570000}"/>
    <cellStyle name="Normal 4 2 2 14" xfId="3010" xr:uid="{00000000-0005-0000-0000-000060570000}"/>
    <cellStyle name="Normal 4 2 2 14 2" xfId="7492" xr:uid="{00000000-0005-0000-0000-000061570000}"/>
    <cellStyle name="Normal 4 2 2 14 2 2" xfId="16522" xr:uid="{00000000-0005-0000-0000-000062570000}"/>
    <cellStyle name="Normal 4 2 2 14 2 2 2" xfId="36574" xr:uid="{00000000-0005-0000-0000-000063570000}"/>
    <cellStyle name="Normal 4 2 2 14 2 3" xfId="27544" xr:uid="{00000000-0005-0000-0000-000064570000}"/>
    <cellStyle name="Normal 4 2 2 14 3" xfId="12040" xr:uid="{00000000-0005-0000-0000-000065570000}"/>
    <cellStyle name="Normal 4 2 2 14 3 2" xfId="32092" xr:uid="{00000000-0005-0000-0000-000066570000}"/>
    <cellStyle name="Normal 4 2 2 14 4" xfId="23062" xr:uid="{00000000-0005-0000-0000-000067570000}"/>
    <cellStyle name="Normal 4 2 2 15" xfId="4504" xr:uid="{00000000-0005-0000-0000-000068570000}"/>
    <cellStyle name="Normal 4 2 2 15 2" xfId="13534" xr:uid="{00000000-0005-0000-0000-000069570000}"/>
    <cellStyle name="Normal 4 2 2 15 2 2" xfId="33586" xr:uid="{00000000-0005-0000-0000-00006A570000}"/>
    <cellStyle name="Normal 4 2 2 15 3" xfId="24556" xr:uid="{00000000-0005-0000-0000-00006B570000}"/>
    <cellStyle name="Normal 4 2 2 16" xfId="9052" xr:uid="{00000000-0005-0000-0000-00006C570000}"/>
    <cellStyle name="Normal 4 2 2 16 2" xfId="29104" xr:uid="{00000000-0005-0000-0000-00006D570000}"/>
    <cellStyle name="Normal 4 2 2 17" xfId="20074" xr:uid="{00000000-0005-0000-0000-00006E570000}"/>
    <cellStyle name="Normal 4 2 2 2" xfId="45" xr:uid="{00000000-0005-0000-0000-00006F570000}"/>
    <cellStyle name="Normal 4 2 2 2 10" xfId="20097" xr:uid="{00000000-0005-0000-0000-000070570000}"/>
    <cellStyle name="Normal 4 2 2 2 2" xfId="231" xr:uid="{00000000-0005-0000-0000-000071570000}"/>
    <cellStyle name="Normal 4 2 2 2 2 2" xfId="976" xr:uid="{00000000-0005-0000-0000-000072570000}"/>
    <cellStyle name="Normal 4 2 2 2 2 2 2" xfId="2470" xr:uid="{00000000-0005-0000-0000-000073570000}"/>
    <cellStyle name="Normal 4 2 2 2 2 2 2 2" xfId="6952" xr:uid="{00000000-0005-0000-0000-000074570000}"/>
    <cellStyle name="Normal 4 2 2 2 2 2 2 2 2" xfId="15982" xr:uid="{00000000-0005-0000-0000-000075570000}"/>
    <cellStyle name="Normal 4 2 2 2 2 2 2 2 2 2" xfId="36034" xr:uid="{00000000-0005-0000-0000-000076570000}"/>
    <cellStyle name="Normal 4 2 2 2 2 2 2 2 3" xfId="27004" xr:uid="{00000000-0005-0000-0000-000077570000}"/>
    <cellStyle name="Normal 4 2 2 2 2 2 2 3" xfId="11500" xr:uid="{00000000-0005-0000-0000-000078570000}"/>
    <cellStyle name="Normal 4 2 2 2 2 2 2 3 2" xfId="31552" xr:uid="{00000000-0005-0000-0000-000079570000}"/>
    <cellStyle name="Normal 4 2 2 2 2 2 2 4" xfId="22522" xr:uid="{00000000-0005-0000-0000-00007A570000}"/>
    <cellStyle name="Normal 4 2 2 2 2 2 3" xfId="3964" xr:uid="{00000000-0005-0000-0000-00007B570000}"/>
    <cellStyle name="Normal 4 2 2 2 2 2 3 2" xfId="8446" xr:uid="{00000000-0005-0000-0000-00007C570000}"/>
    <cellStyle name="Normal 4 2 2 2 2 2 3 2 2" xfId="17476" xr:uid="{00000000-0005-0000-0000-00007D570000}"/>
    <cellStyle name="Normal 4 2 2 2 2 2 3 2 2 2" xfId="37528" xr:uid="{00000000-0005-0000-0000-00007E570000}"/>
    <cellStyle name="Normal 4 2 2 2 2 2 3 2 3" xfId="28498" xr:uid="{00000000-0005-0000-0000-00007F570000}"/>
    <cellStyle name="Normal 4 2 2 2 2 2 3 3" xfId="12994" xr:uid="{00000000-0005-0000-0000-000080570000}"/>
    <cellStyle name="Normal 4 2 2 2 2 2 3 3 2" xfId="33046" xr:uid="{00000000-0005-0000-0000-000081570000}"/>
    <cellStyle name="Normal 4 2 2 2 2 2 3 4" xfId="24016" xr:uid="{00000000-0005-0000-0000-000082570000}"/>
    <cellStyle name="Normal 4 2 2 2 2 2 4" xfId="5458" xr:uid="{00000000-0005-0000-0000-000083570000}"/>
    <cellStyle name="Normal 4 2 2 2 2 2 4 2" xfId="14488" xr:uid="{00000000-0005-0000-0000-000084570000}"/>
    <cellStyle name="Normal 4 2 2 2 2 2 4 2 2" xfId="34540" xr:uid="{00000000-0005-0000-0000-000085570000}"/>
    <cellStyle name="Normal 4 2 2 2 2 2 4 3" xfId="25510" xr:uid="{00000000-0005-0000-0000-000086570000}"/>
    <cellStyle name="Normal 4 2 2 2 2 2 5" xfId="10006" xr:uid="{00000000-0005-0000-0000-000087570000}"/>
    <cellStyle name="Normal 4 2 2 2 2 2 5 2" xfId="30058" xr:uid="{00000000-0005-0000-0000-000088570000}"/>
    <cellStyle name="Normal 4 2 2 2 2 2 6" xfId="21028" xr:uid="{00000000-0005-0000-0000-000089570000}"/>
    <cellStyle name="Normal 4 2 2 2 2 3" xfId="1725" xr:uid="{00000000-0005-0000-0000-00008A570000}"/>
    <cellStyle name="Normal 4 2 2 2 2 3 2" xfId="6207" xr:uid="{00000000-0005-0000-0000-00008B570000}"/>
    <cellStyle name="Normal 4 2 2 2 2 3 2 2" xfId="15237" xr:uid="{00000000-0005-0000-0000-00008C570000}"/>
    <cellStyle name="Normal 4 2 2 2 2 3 2 2 2" xfId="35289" xr:uid="{00000000-0005-0000-0000-00008D570000}"/>
    <cellStyle name="Normal 4 2 2 2 2 3 2 3" xfId="26259" xr:uid="{00000000-0005-0000-0000-00008E570000}"/>
    <cellStyle name="Normal 4 2 2 2 2 3 3" xfId="10755" xr:uid="{00000000-0005-0000-0000-00008F570000}"/>
    <cellStyle name="Normal 4 2 2 2 2 3 3 2" xfId="30807" xr:uid="{00000000-0005-0000-0000-000090570000}"/>
    <cellStyle name="Normal 4 2 2 2 2 3 4" xfId="21777" xr:uid="{00000000-0005-0000-0000-000091570000}"/>
    <cellStyle name="Normal 4 2 2 2 2 4" xfId="3219" xr:uid="{00000000-0005-0000-0000-000092570000}"/>
    <cellStyle name="Normal 4 2 2 2 2 4 2" xfId="7701" xr:uid="{00000000-0005-0000-0000-000093570000}"/>
    <cellStyle name="Normal 4 2 2 2 2 4 2 2" xfId="16731" xr:uid="{00000000-0005-0000-0000-000094570000}"/>
    <cellStyle name="Normal 4 2 2 2 2 4 2 2 2" xfId="36783" xr:uid="{00000000-0005-0000-0000-000095570000}"/>
    <cellStyle name="Normal 4 2 2 2 2 4 2 3" xfId="27753" xr:uid="{00000000-0005-0000-0000-000096570000}"/>
    <cellStyle name="Normal 4 2 2 2 2 4 3" xfId="12249" xr:uid="{00000000-0005-0000-0000-000097570000}"/>
    <cellStyle name="Normal 4 2 2 2 2 4 3 2" xfId="32301" xr:uid="{00000000-0005-0000-0000-000098570000}"/>
    <cellStyle name="Normal 4 2 2 2 2 4 4" xfId="23271" xr:uid="{00000000-0005-0000-0000-000099570000}"/>
    <cellStyle name="Normal 4 2 2 2 2 5" xfId="4713" xr:uid="{00000000-0005-0000-0000-00009A570000}"/>
    <cellStyle name="Normal 4 2 2 2 2 5 2" xfId="13743" xr:uid="{00000000-0005-0000-0000-00009B570000}"/>
    <cellStyle name="Normal 4 2 2 2 2 5 2 2" xfId="33795" xr:uid="{00000000-0005-0000-0000-00009C570000}"/>
    <cellStyle name="Normal 4 2 2 2 2 5 3" xfId="24765" xr:uid="{00000000-0005-0000-0000-00009D570000}"/>
    <cellStyle name="Normal 4 2 2 2 2 6" xfId="9261" xr:uid="{00000000-0005-0000-0000-00009E570000}"/>
    <cellStyle name="Normal 4 2 2 2 2 6 2" xfId="29313" xr:uid="{00000000-0005-0000-0000-00009F570000}"/>
    <cellStyle name="Normal 4 2 2 2 2 7" xfId="20283" xr:uid="{00000000-0005-0000-0000-0000A0570000}"/>
    <cellStyle name="Normal 4 2 2 2 3" xfId="417" xr:uid="{00000000-0005-0000-0000-0000A1570000}"/>
    <cellStyle name="Normal 4 2 2 2 3 2" xfId="1164" xr:uid="{00000000-0005-0000-0000-0000A2570000}"/>
    <cellStyle name="Normal 4 2 2 2 3 2 2" xfId="2658" xr:uid="{00000000-0005-0000-0000-0000A3570000}"/>
    <cellStyle name="Normal 4 2 2 2 3 2 2 2" xfId="7140" xr:uid="{00000000-0005-0000-0000-0000A4570000}"/>
    <cellStyle name="Normal 4 2 2 2 3 2 2 2 2" xfId="16170" xr:uid="{00000000-0005-0000-0000-0000A5570000}"/>
    <cellStyle name="Normal 4 2 2 2 3 2 2 2 2 2" xfId="36222" xr:uid="{00000000-0005-0000-0000-0000A6570000}"/>
    <cellStyle name="Normal 4 2 2 2 3 2 2 2 3" xfId="27192" xr:uid="{00000000-0005-0000-0000-0000A7570000}"/>
    <cellStyle name="Normal 4 2 2 2 3 2 2 3" xfId="11688" xr:uid="{00000000-0005-0000-0000-0000A8570000}"/>
    <cellStyle name="Normal 4 2 2 2 3 2 2 3 2" xfId="31740" xr:uid="{00000000-0005-0000-0000-0000A9570000}"/>
    <cellStyle name="Normal 4 2 2 2 3 2 2 4" xfId="22710" xr:uid="{00000000-0005-0000-0000-0000AA570000}"/>
    <cellStyle name="Normal 4 2 2 2 3 2 3" xfId="4152" xr:uid="{00000000-0005-0000-0000-0000AB570000}"/>
    <cellStyle name="Normal 4 2 2 2 3 2 3 2" xfId="8634" xr:uid="{00000000-0005-0000-0000-0000AC570000}"/>
    <cellStyle name="Normal 4 2 2 2 3 2 3 2 2" xfId="17664" xr:uid="{00000000-0005-0000-0000-0000AD570000}"/>
    <cellStyle name="Normal 4 2 2 2 3 2 3 2 2 2" xfId="37716" xr:uid="{00000000-0005-0000-0000-0000AE570000}"/>
    <cellStyle name="Normal 4 2 2 2 3 2 3 2 3" xfId="28686" xr:uid="{00000000-0005-0000-0000-0000AF570000}"/>
    <cellStyle name="Normal 4 2 2 2 3 2 3 3" xfId="13182" xr:uid="{00000000-0005-0000-0000-0000B0570000}"/>
    <cellStyle name="Normal 4 2 2 2 3 2 3 3 2" xfId="33234" xr:uid="{00000000-0005-0000-0000-0000B1570000}"/>
    <cellStyle name="Normal 4 2 2 2 3 2 3 4" xfId="24204" xr:uid="{00000000-0005-0000-0000-0000B2570000}"/>
    <cellStyle name="Normal 4 2 2 2 3 2 4" xfId="5646" xr:uid="{00000000-0005-0000-0000-0000B3570000}"/>
    <cellStyle name="Normal 4 2 2 2 3 2 4 2" xfId="14676" xr:uid="{00000000-0005-0000-0000-0000B4570000}"/>
    <cellStyle name="Normal 4 2 2 2 3 2 4 2 2" xfId="34728" xr:uid="{00000000-0005-0000-0000-0000B5570000}"/>
    <cellStyle name="Normal 4 2 2 2 3 2 4 3" xfId="25698" xr:uid="{00000000-0005-0000-0000-0000B6570000}"/>
    <cellStyle name="Normal 4 2 2 2 3 2 5" xfId="10194" xr:uid="{00000000-0005-0000-0000-0000B7570000}"/>
    <cellStyle name="Normal 4 2 2 2 3 2 5 2" xfId="30246" xr:uid="{00000000-0005-0000-0000-0000B8570000}"/>
    <cellStyle name="Normal 4 2 2 2 3 2 6" xfId="21216" xr:uid="{00000000-0005-0000-0000-0000B9570000}"/>
    <cellStyle name="Normal 4 2 2 2 3 3" xfId="1911" xr:uid="{00000000-0005-0000-0000-0000BA570000}"/>
    <cellStyle name="Normal 4 2 2 2 3 3 2" xfId="6393" xr:uid="{00000000-0005-0000-0000-0000BB570000}"/>
    <cellStyle name="Normal 4 2 2 2 3 3 2 2" xfId="15423" xr:uid="{00000000-0005-0000-0000-0000BC570000}"/>
    <cellStyle name="Normal 4 2 2 2 3 3 2 2 2" xfId="35475" xr:uid="{00000000-0005-0000-0000-0000BD570000}"/>
    <cellStyle name="Normal 4 2 2 2 3 3 2 3" xfId="26445" xr:uid="{00000000-0005-0000-0000-0000BE570000}"/>
    <cellStyle name="Normal 4 2 2 2 3 3 3" xfId="10941" xr:uid="{00000000-0005-0000-0000-0000BF570000}"/>
    <cellStyle name="Normal 4 2 2 2 3 3 3 2" xfId="30993" xr:uid="{00000000-0005-0000-0000-0000C0570000}"/>
    <cellStyle name="Normal 4 2 2 2 3 3 4" xfId="21963" xr:uid="{00000000-0005-0000-0000-0000C1570000}"/>
    <cellStyle name="Normal 4 2 2 2 3 4" xfId="3405" xr:uid="{00000000-0005-0000-0000-0000C2570000}"/>
    <cellStyle name="Normal 4 2 2 2 3 4 2" xfId="7887" xr:uid="{00000000-0005-0000-0000-0000C3570000}"/>
    <cellStyle name="Normal 4 2 2 2 3 4 2 2" xfId="16917" xr:uid="{00000000-0005-0000-0000-0000C4570000}"/>
    <cellStyle name="Normal 4 2 2 2 3 4 2 2 2" xfId="36969" xr:uid="{00000000-0005-0000-0000-0000C5570000}"/>
    <cellStyle name="Normal 4 2 2 2 3 4 2 3" xfId="27939" xr:uid="{00000000-0005-0000-0000-0000C6570000}"/>
    <cellStyle name="Normal 4 2 2 2 3 4 3" xfId="12435" xr:uid="{00000000-0005-0000-0000-0000C7570000}"/>
    <cellStyle name="Normal 4 2 2 2 3 4 3 2" xfId="32487" xr:uid="{00000000-0005-0000-0000-0000C8570000}"/>
    <cellStyle name="Normal 4 2 2 2 3 4 4" xfId="23457" xr:uid="{00000000-0005-0000-0000-0000C9570000}"/>
    <cellStyle name="Normal 4 2 2 2 3 5" xfId="4899" xr:uid="{00000000-0005-0000-0000-0000CA570000}"/>
    <cellStyle name="Normal 4 2 2 2 3 5 2" xfId="13929" xr:uid="{00000000-0005-0000-0000-0000CB570000}"/>
    <cellStyle name="Normal 4 2 2 2 3 5 2 2" xfId="33981" xr:uid="{00000000-0005-0000-0000-0000CC570000}"/>
    <cellStyle name="Normal 4 2 2 2 3 5 3" xfId="24951" xr:uid="{00000000-0005-0000-0000-0000CD570000}"/>
    <cellStyle name="Normal 4 2 2 2 3 6" xfId="9447" xr:uid="{00000000-0005-0000-0000-0000CE570000}"/>
    <cellStyle name="Normal 4 2 2 2 3 6 2" xfId="29499" xr:uid="{00000000-0005-0000-0000-0000CF570000}"/>
    <cellStyle name="Normal 4 2 2 2 3 7" xfId="20469" xr:uid="{00000000-0005-0000-0000-0000D0570000}"/>
    <cellStyle name="Normal 4 2 2 2 4" xfId="603" xr:uid="{00000000-0005-0000-0000-0000D1570000}"/>
    <cellStyle name="Normal 4 2 2 2 4 2" xfId="1350" xr:uid="{00000000-0005-0000-0000-0000D2570000}"/>
    <cellStyle name="Normal 4 2 2 2 4 2 2" xfId="2844" xr:uid="{00000000-0005-0000-0000-0000D3570000}"/>
    <cellStyle name="Normal 4 2 2 2 4 2 2 2" xfId="7326" xr:uid="{00000000-0005-0000-0000-0000D4570000}"/>
    <cellStyle name="Normal 4 2 2 2 4 2 2 2 2" xfId="16356" xr:uid="{00000000-0005-0000-0000-0000D5570000}"/>
    <cellStyle name="Normal 4 2 2 2 4 2 2 2 2 2" xfId="36408" xr:uid="{00000000-0005-0000-0000-0000D6570000}"/>
    <cellStyle name="Normal 4 2 2 2 4 2 2 2 3" xfId="27378" xr:uid="{00000000-0005-0000-0000-0000D7570000}"/>
    <cellStyle name="Normal 4 2 2 2 4 2 2 3" xfId="11874" xr:uid="{00000000-0005-0000-0000-0000D8570000}"/>
    <cellStyle name="Normal 4 2 2 2 4 2 2 3 2" xfId="31926" xr:uid="{00000000-0005-0000-0000-0000D9570000}"/>
    <cellStyle name="Normal 4 2 2 2 4 2 2 4" xfId="22896" xr:uid="{00000000-0005-0000-0000-0000DA570000}"/>
    <cellStyle name="Normal 4 2 2 2 4 2 3" xfId="4338" xr:uid="{00000000-0005-0000-0000-0000DB570000}"/>
    <cellStyle name="Normal 4 2 2 2 4 2 3 2" xfId="8820" xr:uid="{00000000-0005-0000-0000-0000DC570000}"/>
    <cellStyle name="Normal 4 2 2 2 4 2 3 2 2" xfId="17850" xr:uid="{00000000-0005-0000-0000-0000DD570000}"/>
    <cellStyle name="Normal 4 2 2 2 4 2 3 2 2 2" xfId="37902" xr:uid="{00000000-0005-0000-0000-0000DE570000}"/>
    <cellStyle name="Normal 4 2 2 2 4 2 3 2 3" xfId="28872" xr:uid="{00000000-0005-0000-0000-0000DF570000}"/>
    <cellStyle name="Normal 4 2 2 2 4 2 3 3" xfId="13368" xr:uid="{00000000-0005-0000-0000-0000E0570000}"/>
    <cellStyle name="Normal 4 2 2 2 4 2 3 3 2" xfId="33420" xr:uid="{00000000-0005-0000-0000-0000E1570000}"/>
    <cellStyle name="Normal 4 2 2 2 4 2 3 4" xfId="24390" xr:uid="{00000000-0005-0000-0000-0000E2570000}"/>
    <cellStyle name="Normal 4 2 2 2 4 2 4" xfId="5832" xr:uid="{00000000-0005-0000-0000-0000E3570000}"/>
    <cellStyle name="Normal 4 2 2 2 4 2 4 2" xfId="14862" xr:uid="{00000000-0005-0000-0000-0000E4570000}"/>
    <cellStyle name="Normal 4 2 2 2 4 2 4 2 2" xfId="34914" xr:uid="{00000000-0005-0000-0000-0000E5570000}"/>
    <cellStyle name="Normal 4 2 2 2 4 2 4 3" xfId="25884" xr:uid="{00000000-0005-0000-0000-0000E6570000}"/>
    <cellStyle name="Normal 4 2 2 2 4 2 5" xfId="10380" xr:uid="{00000000-0005-0000-0000-0000E7570000}"/>
    <cellStyle name="Normal 4 2 2 2 4 2 5 2" xfId="30432" xr:uid="{00000000-0005-0000-0000-0000E8570000}"/>
    <cellStyle name="Normal 4 2 2 2 4 2 6" xfId="21402" xr:uid="{00000000-0005-0000-0000-0000E9570000}"/>
    <cellStyle name="Normal 4 2 2 2 4 3" xfId="2097" xr:uid="{00000000-0005-0000-0000-0000EA570000}"/>
    <cellStyle name="Normal 4 2 2 2 4 3 2" xfId="6579" xr:uid="{00000000-0005-0000-0000-0000EB570000}"/>
    <cellStyle name="Normal 4 2 2 2 4 3 2 2" xfId="15609" xr:uid="{00000000-0005-0000-0000-0000EC570000}"/>
    <cellStyle name="Normal 4 2 2 2 4 3 2 2 2" xfId="35661" xr:uid="{00000000-0005-0000-0000-0000ED570000}"/>
    <cellStyle name="Normal 4 2 2 2 4 3 2 3" xfId="26631" xr:uid="{00000000-0005-0000-0000-0000EE570000}"/>
    <cellStyle name="Normal 4 2 2 2 4 3 3" xfId="11127" xr:uid="{00000000-0005-0000-0000-0000EF570000}"/>
    <cellStyle name="Normal 4 2 2 2 4 3 3 2" xfId="31179" xr:uid="{00000000-0005-0000-0000-0000F0570000}"/>
    <cellStyle name="Normal 4 2 2 2 4 3 4" xfId="22149" xr:uid="{00000000-0005-0000-0000-0000F1570000}"/>
    <cellStyle name="Normal 4 2 2 2 4 4" xfId="3591" xr:uid="{00000000-0005-0000-0000-0000F2570000}"/>
    <cellStyle name="Normal 4 2 2 2 4 4 2" xfId="8073" xr:uid="{00000000-0005-0000-0000-0000F3570000}"/>
    <cellStyle name="Normal 4 2 2 2 4 4 2 2" xfId="17103" xr:uid="{00000000-0005-0000-0000-0000F4570000}"/>
    <cellStyle name="Normal 4 2 2 2 4 4 2 2 2" xfId="37155" xr:uid="{00000000-0005-0000-0000-0000F5570000}"/>
    <cellStyle name="Normal 4 2 2 2 4 4 2 3" xfId="28125" xr:uid="{00000000-0005-0000-0000-0000F6570000}"/>
    <cellStyle name="Normal 4 2 2 2 4 4 3" xfId="12621" xr:uid="{00000000-0005-0000-0000-0000F7570000}"/>
    <cellStyle name="Normal 4 2 2 2 4 4 3 2" xfId="32673" xr:uid="{00000000-0005-0000-0000-0000F8570000}"/>
    <cellStyle name="Normal 4 2 2 2 4 4 4" xfId="23643" xr:uid="{00000000-0005-0000-0000-0000F9570000}"/>
    <cellStyle name="Normal 4 2 2 2 4 5" xfId="5085" xr:uid="{00000000-0005-0000-0000-0000FA570000}"/>
    <cellStyle name="Normal 4 2 2 2 4 5 2" xfId="14115" xr:uid="{00000000-0005-0000-0000-0000FB570000}"/>
    <cellStyle name="Normal 4 2 2 2 4 5 2 2" xfId="34167" xr:uid="{00000000-0005-0000-0000-0000FC570000}"/>
    <cellStyle name="Normal 4 2 2 2 4 5 3" xfId="25137" xr:uid="{00000000-0005-0000-0000-0000FD570000}"/>
    <cellStyle name="Normal 4 2 2 2 4 6" xfId="9633" xr:uid="{00000000-0005-0000-0000-0000FE570000}"/>
    <cellStyle name="Normal 4 2 2 2 4 6 2" xfId="29685" xr:uid="{00000000-0005-0000-0000-0000FF570000}"/>
    <cellStyle name="Normal 4 2 2 2 4 7" xfId="20655" xr:uid="{00000000-0005-0000-0000-000000580000}"/>
    <cellStyle name="Normal 4 2 2 2 5" xfId="790" xr:uid="{00000000-0005-0000-0000-000001580000}"/>
    <cellStyle name="Normal 4 2 2 2 5 2" xfId="2284" xr:uid="{00000000-0005-0000-0000-000002580000}"/>
    <cellStyle name="Normal 4 2 2 2 5 2 2" xfId="6766" xr:uid="{00000000-0005-0000-0000-000003580000}"/>
    <cellStyle name="Normal 4 2 2 2 5 2 2 2" xfId="15796" xr:uid="{00000000-0005-0000-0000-000004580000}"/>
    <cellStyle name="Normal 4 2 2 2 5 2 2 2 2" xfId="35848" xr:uid="{00000000-0005-0000-0000-000005580000}"/>
    <cellStyle name="Normal 4 2 2 2 5 2 2 3" xfId="26818" xr:uid="{00000000-0005-0000-0000-000006580000}"/>
    <cellStyle name="Normal 4 2 2 2 5 2 3" xfId="11314" xr:uid="{00000000-0005-0000-0000-000007580000}"/>
    <cellStyle name="Normal 4 2 2 2 5 2 3 2" xfId="31366" xr:uid="{00000000-0005-0000-0000-000008580000}"/>
    <cellStyle name="Normal 4 2 2 2 5 2 4" xfId="22336" xr:uid="{00000000-0005-0000-0000-000009580000}"/>
    <cellStyle name="Normal 4 2 2 2 5 3" xfId="3778" xr:uid="{00000000-0005-0000-0000-00000A580000}"/>
    <cellStyle name="Normal 4 2 2 2 5 3 2" xfId="8260" xr:uid="{00000000-0005-0000-0000-00000B580000}"/>
    <cellStyle name="Normal 4 2 2 2 5 3 2 2" xfId="17290" xr:uid="{00000000-0005-0000-0000-00000C580000}"/>
    <cellStyle name="Normal 4 2 2 2 5 3 2 2 2" xfId="37342" xr:uid="{00000000-0005-0000-0000-00000D580000}"/>
    <cellStyle name="Normal 4 2 2 2 5 3 2 3" xfId="28312" xr:uid="{00000000-0005-0000-0000-00000E580000}"/>
    <cellStyle name="Normal 4 2 2 2 5 3 3" xfId="12808" xr:uid="{00000000-0005-0000-0000-00000F580000}"/>
    <cellStyle name="Normal 4 2 2 2 5 3 3 2" xfId="32860" xr:uid="{00000000-0005-0000-0000-000010580000}"/>
    <cellStyle name="Normal 4 2 2 2 5 3 4" xfId="23830" xr:uid="{00000000-0005-0000-0000-000011580000}"/>
    <cellStyle name="Normal 4 2 2 2 5 4" xfId="5272" xr:uid="{00000000-0005-0000-0000-000012580000}"/>
    <cellStyle name="Normal 4 2 2 2 5 4 2" xfId="14302" xr:uid="{00000000-0005-0000-0000-000013580000}"/>
    <cellStyle name="Normal 4 2 2 2 5 4 2 2" xfId="34354" xr:uid="{00000000-0005-0000-0000-000014580000}"/>
    <cellStyle name="Normal 4 2 2 2 5 4 3" xfId="25324" xr:uid="{00000000-0005-0000-0000-000015580000}"/>
    <cellStyle name="Normal 4 2 2 2 5 5" xfId="9820" xr:uid="{00000000-0005-0000-0000-000016580000}"/>
    <cellStyle name="Normal 4 2 2 2 5 5 2" xfId="29872" xr:uid="{00000000-0005-0000-0000-000017580000}"/>
    <cellStyle name="Normal 4 2 2 2 5 6" xfId="20842" xr:uid="{00000000-0005-0000-0000-000018580000}"/>
    <cellStyle name="Normal 4 2 2 2 6" xfId="1539" xr:uid="{00000000-0005-0000-0000-000019580000}"/>
    <cellStyle name="Normal 4 2 2 2 6 2" xfId="6021" xr:uid="{00000000-0005-0000-0000-00001A580000}"/>
    <cellStyle name="Normal 4 2 2 2 6 2 2" xfId="15051" xr:uid="{00000000-0005-0000-0000-00001B580000}"/>
    <cellStyle name="Normal 4 2 2 2 6 2 2 2" xfId="35103" xr:uid="{00000000-0005-0000-0000-00001C580000}"/>
    <cellStyle name="Normal 4 2 2 2 6 2 3" xfId="26073" xr:uid="{00000000-0005-0000-0000-00001D580000}"/>
    <cellStyle name="Normal 4 2 2 2 6 3" xfId="10569" xr:uid="{00000000-0005-0000-0000-00001E580000}"/>
    <cellStyle name="Normal 4 2 2 2 6 3 2" xfId="30621" xr:uid="{00000000-0005-0000-0000-00001F580000}"/>
    <cellStyle name="Normal 4 2 2 2 6 4" xfId="21591" xr:uid="{00000000-0005-0000-0000-000020580000}"/>
    <cellStyle name="Normal 4 2 2 2 7" xfId="3033" xr:uid="{00000000-0005-0000-0000-000021580000}"/>
    <cellStyle name="Normal 4 2 2 2 7 2" xfId="7515" xr:uid="{00000000-0005-0000-0000-000022580000}"/>
    <cellStyle name="Normal 4 2 2 2 7 2 2" xfId="16545" xr:uid="{00000000-0005-0000-0000-000023580000}"/>
    <cellStyle name="Normal 4 2 2 2 7 2 2 2" xfId="36597" xr:uid="{00000000-0005-0000-0000-000024580000}"/>
    <cellStyle name="Normal 4 2 2 2 7 2 3" xfId="27567" xr:uid="{00000000-0005-0000-0000-000025580000}"/>
    <cellStyle name="Normal 4 2 2 2 7 3" xfId="12063" xr:uid="{00000000-0005-0000-0000-000026580000}"/>
    <cellStyle name="Normal 4 2 2 2 7 3 2" xfId="32115" xr:uid="{00000000-0005-0000-0000-000027580000}"/>
    <cellStyle name="Normal 4 2 2 2 7 4" xfId="23085" xr:uid="{00000000-0005-0000-0000-000028580000}"/>
    <cellStyle name="Normal 4 2 2 2 8" xfId="4527" xr:uid="{00000000-0005-0000-0000-000029580000}"/>
    <cellStyle name="Normal 4 2 2 2 8 2" xfId="13557" xr:uid="{00000000-0005-0000-0000-00002A580000}"/>
    <cellStyle name="Normal 4 2 2 2 8 2 2" xfId="33609" xr:uid="{00000000-0005-0000-0000-00002B580000}"/>
    <cellStyle name="Normal 4 2 2 2 8 3" xfId="24579" xr:uid="{00000000-0005-0000-0000-00002C580000}"/>
    <cellStyle name="Normal 4 2 2 2 9" xfId="9075" xr:uid="{00000000-0005-0000-0000-00002D580000}"/>
    <cellStyle name="Normal 4 2 2 2 9 2" xfId="29127" xr:uid="{00000000-0005-0000-0000-00002E580000}"/>
    <cellStyle name="Normal 4 2 2 3" xfId="68" xr:uid="{00000000-0005-0000-0000-00002F580000}"/>
    <cellStyle name="Normal 4 2 2 3 10" xfId="20120" xr:uid="{00000000-0005-0000-0000-000030580000}"/>
    <cellStyle name="Normal 4 2 2 3 2" xfId="254" xr:uid="{00000000-0005-0000-0000-000031580000}"/>
    <cellStyle name="Normal 4 2 2 3 2 2" xfId="999" xr:uid="{00000000-0005-0000-0000-000032580000}"/>
    <cellStyle name="Normal 4 2 2 3 2 2 2" xfId="2493" xr:uid="{00000000-0005-0000-0000-000033580000}"/>
    <cellStyle name="Normal 4 2 2 3 2 2 2 2" xfId="6975" xr:uid="{00000000-0005-0000-0000-000034580000}"/>
    <cellStyle name="Normal 4 2 2 3 2 2 2 2 2" xfId="16005" xr:uid="{00000000-0005-0000-0000-000035580000}"/>
    <cellStyle name="Normal 4 2 2 3 2 2 2 2 2 2" xfId="36057" xr:uid="{00000000-0005-0000-0000-000036580000}"/>
    <cellStyle name="Normal 4 2 2 3 2 2 2 2 3" xfId="27027" xr:uid="{00000000-0005-0000-0000-000037580000}"/>
    <cellStyle name="Normal 4 2 2 3 2 2 2 3" xfId="11523" xr:uid="{00000000-0005-0000-0000-000038580000}"/>
    <cellStyle name="Normal 4 2 2 3 2 2 2 3 2" xfId="31575" xr:uid="{00000000-0005-0000-0000-000039580000}"/>
    <cellStyle name="Normal 4 2 2 3 2 2 2 4" xfId="22545" xr:uid="{00000000-0005-0000-0000-00003A580000}"/>
    <cellStyle name="Normal 4 2 2 3 2 2 3" xfId="3987" xr:uid="{00000000-0005-0000-0000-00003B580000}"/>
    <cellStyle name="Normal 4 2 2 3 2 2 3 2" xfId="8469" xr:uid="{00000000-0005-0000-0000-00003C580000}"/>
    <cellStyle name="Normal 4 2 2 3 2 2 3 2 2" xfId="17499" xr:uid="{00000000-0005-0000-0000-00003D580000}"/>
    <cellStyle name="Normal 4 2 2 3 2 2 3 2 2 2" xfId="37551" xr:uid="{00000000-0005-0000-0000-00003E580000}"/>
    <cellStyle name="Normal 4 2 2 3 2 2 3 2 3" xfId="28521" xr:uid="{00000000-0005-0000-0000-00003F580000}"/>
    <cellStyle name="Normal 4 2 2 3 2 2 3 3" xfId="13017" xr:uid="{00000000-0005-0000-0000-000040580000}"/>
    <cellStyle name="Normal 4 2 2 3 2 2 3 3 2" xfId="33069" xr:uid="{00000000-0005-0000-0000-000041580000}"/>
    <cellStyle name="Normal 4 2 2 3 2 2 3 4" xfId="24039" xr:uid="{00000000-0005-0000-0000-000042580000}"/>
    <cellStyle name="Normal 4 2 2 3 2 2 4" xfId="5481" xr:uid="{00000000-0005-0000-0000-000043580000}"/>
    <cellStyle name="Normal 4 2 2 3 2 2 4 2" xfId="14511" xr:uid="{00000000-0005-0000-0000-000044580000}"/>
    <cellStyle name="Normal 4 2 2 3 2 2 4 2 2" xfId="34563" xr:uid="{00000000-0005-0000-0000-000045580000}"/>
    <cellStyle name="Normal 4 2 2 3 2 2 4 3" xfId="25533" xr:uid="{00000000-0005-0000-0000-000046580000}"/>
    <cellStyle name="Normal 4 2 2 3 2 2 5" xfId="10029" xr:uid="{00000000-0005-0000-0000-000047580000}"/>
    <cellStyle name="Normal 4 2 2 3 2 2 5 2" xfId="30081" xr:uid="{00000000-0005-0000-0000-000048580000}"/>
    <cellStyle name="Normal 4 2 2 3 2 2 6" xfId="21051" xr:uid="{00000000-0005-0000-0000-000049580000}"/>
    <cellStyle name="Normal 4 2 2 3 2 3" xfId="1748" xr:uid="{00000000-0005-0000-0000-00004A580000}"/>
    <cellStyle name="Normal 4 2 2 3 2 3 2" xfId="6230" xr:uid="{00000000-0005-0000-0000-00004B580000}"/>
    <cellStyle name="Normal 4 2 2 3 2 3 2 2" xfId="15260" xr:uid="{00000000-0005-0000-0000-00004C580000}"/>
    <cellStyle name="Normal 4 2 2 3 2 3 2 2 2" xfId="35312" xr:uid="{00000000-0005-0000-0000-00004D580000}"/>
    <cellStyle name="Normal 4 2 2 3 2 3 2 3" xfId="26282" xr:uid="{00000000-0005-0000-0000-00004E580000}"/>
    <cellStyle name="Normal 4 2 2 3 2 3 3" xfId="10778" xr:uid="{00000000-0005-0000-0000-00004F580000}"/>
    <cellStyle name="Normal 4 2 2 3 2 3 3 2" xfId="30830" xr:uid="{00000000-0005-0000-0000-000050580000}"/>
    <cellStyle name="Normal 4 2 2 3 2 3 4" xfId="21800" xr:uid="{00000000-0005-0000-0000-000051580000}"/>
    <cellStyle name="Normal 4 2 2 3 2 4" xfId="3242" xr:uid="{00000000-0005-0000-0000-000052580000}"/>
    <cellStyle name="Normal 4 2 2 3 2 4 2" xfId="7724" xr:uid="{00000000-0005-0000-0000-000053580000}"/>
    <cellStyle name="Normal 4 2 2 3 2 4 2 2" xfId="16754" xr:uid="{00000000-0005-0000-0000-000054580000}"/>
    <cellStyle name="Normal 4 2 2 3 2 4 2 2 2" xfId="36806" xr:uid="{00000000-0005-0000-0000-000055580000}"/>
    <cellStyle name="Normal 4 2 2 3 2 4 2 3" xfId="27776" xr:uid="{00000000-0005-0000-0000-000056580000}"/>
    <cellStyle name="Normal 4 2 2 3 2 4 3" xfId="12272" xr:uid="{00000000-0005-0000-0000-000057580000}"/>
    <cellStyle name="Normal 4 2 2 3 2 4 3 2" xfId="32324" xr:uid="{00000000-0005-0000-0000-000058580000}"/>
    <cellStyle name="Normal 4 2 2 3 2 4 4" xfId="23294" xr:uid="{00000000-0005-0000-0000-000059580000}"/>
    <cellStyle name="Normal 4 2 2 3 2 5" xfId="4736" xr:uid="{00000000-0005-0000-0000-00005A580000}"/>
    <cellStyle name="Normal 4 2 2 3 2 5 2" xfId="13766" xr:uid="{00000000-0005-0000-0000-00005B580000}"/>
    <cellStyle name="Normal 4 2 2 3 2 5 2 2" xfId="33818" xr:uid="{00000000-0005-0000-0000-00005C580000}"/>
    <cellStyle name="Normal 4 2 2 3 2 5 3" xfId="24788" xr:uid="{00000000-0005-0000-0000-00005D580000}"/>
    <cellStyle name="Normal 4 2 2 3 2 6" xfId="9284" xr:uid="{00000000-0005-0000-0000-00005E580000}"/>
    <cellStyle name="Normal 4 2 2 3 2 6 2" xfId="29336" xr:uid="{00000000-0005-0000-0000-00005F580000}"/>
    <cellStyle name="Normal 4 2 2 3 2 7" xfId="20306" xr:uid="{00000000-0005-0000-0000-000060580000}"/>
    <cellStyle name="Normal 4 2 2 3 3" xfId="440" xr:uid="{00000000-0005-0000-0000-000061580000}"/>
    <cellStyle name="Normal 4 2 2 3 3 2" xfId="1187" xr:uid="{00000000-0005-0000-0000-000062580000}"/>
    <cellStyle name="Normal 4 2 2 3 3 2 2" xfId="2681" xr:uid="{00000000-0005-0000-0000-000063580000}"/>
    <cellStyle name="Normal 4 2 2 3 3 2 2 2" xfId="7163" xr:uid="{00000000-0005-0000-0000-000064580000}"/>
    <cellStyle name="Normal 4 2 2 3 3 2 2 2 2" xfId="16193" xr:uid="{00000000-0005-0000-0000-000065580000}"/>
    <cellStyle name="Normal 4 2 2 3 3 2 2 2 2 2" xfId="36245" xr:uid="{00000000-0005-0000-0000-000066580000}"/>
    <cellStyle name="Normal 4 2 2 3 3 2 2 2 3" xfId="27215" xr:uid="{00000000-0005-0000-0000-000067580000}"/>
    <cellStyle name="Normal 4 2 2 3 3 2 2 3" xfId="11711" xr:uid="{00000000-0005-0000-0000-000068580000}"/>
    <cellStyle name="Normal 4 2 2 3 3 2 2 3 2" xfId="31763" xr:uid="{00000000-0005-0000-0000-000069580000}"/>
    <cellStyle name="Normal 4 2 2 3 3 2 2 4" xfId="22733" xr:uid="{00000000-0005-0000-0000-00006A580000}"/>
    <cellStyle name="Normal 4 2 2 3 3 2 3" xfId="4175" xr:uid="{00000000-0005-0000-0000-00006B580000}"/>
    <cellStyle name="Normal 4 2 2 3 3 2 3 2" xfId="8657" xr:uid="{00000000-0005-0000-0000-00006C580000}"/>
    <cellStyle name="Normal 4 2 2 3 3 2 3 2 2" xfId="17687" xr:uid="{00000000-0005-0000-0000-00006D580000}"/>
    <cellStyle name="Normal 4 2 2 3 3 2 3 2 2 2" xfId="37739" xr:uid="{00000000-0005-0000-0000-00006E580000}"/>
    <cellStyle name="Normal 4 2 2 3 3 2 3 2 3" xfId="28709" xr:uid="{00000000-0005-0000-0000-00006F580000}"/>
    <cellStyle name="Normal 4 2 2 3 3 2 3 3" xfId="13205" xr:uid="{00000000-0005-0000-0000-000070580000}"/>
    <cellStyle name="Normal 4 2 2 3 3 2 3 3 2" xfId="33257" xr:uid="{00000000-0005-0000-0000-000071580000}"/>
    <cellStyle name="Normal 4 2 2 3 3 2 3 4" xfId="24227" xr:uid="{00000000-0005-0000-0000-000072580000}"/>
    <cellStyle name="Normal 4 2 2 3 3 2 4" xfId="5669" xr:uid="{00000000-0005-0000-0000-000073580000}"/>
    <cellStyle name="Normal 4 2 2 3 3 2 4 2" xfId="14699" xr:uid="{00000000-0005-0000-0000-000074580000}"/>
    <cellStyle name="Normal 4 2 2 3 3 2 4 2 2" xfId="34751" xr:uid="{00000000-0005-0000-0000-000075580000}"/>
    <cellStyle name="Normal 4 2 2 3 3 2 4 3" xfId="25721" xr:uid="{00000000-0005-0000-0000-000076580000}"/>
    <cellStyle name="Normal 4 2 2 3 3 2 5" xfId="10217" xr:uid="{00000000-0005-0000-0000-000077580000}"/>
    <cellStyle name="Normal 4 2 2 3 3 2 5 2" xfId="30269" xr:uid="{00000000-0005-0000-0000-000078580000}"/>
    <cellStyle name="Normal 4 2 2 3 3 2 6" xfId="21239" xr:uid="{00000000-0005-0000-0000-000079580000}"/>
    <cellStyle name="Normal 4 2 2 3 3 3" xfId="1934" xr:uid="{00000000-0005-0000-0000-00007A580000}"/>
    <cellStyle name="Normal 4 2 2 3 3 3 2" xfId="6416" xr:uid="{00000000-0005-0000-0000-00007B580000}"/>
    <cellStyle name="Normal 4 2 2 3 3 3 2 2" xfId="15446" xr:uid="{00000000-0005-0000-0000-00007C580000}"/>
    <cellStyle name="Normal 4 2 2 3 3 3 2 2 2" xfId="35498" xr:uid="{00000000-0005-0000-0000-00007D580000}"/>
    <cellStyle name="Normal 4 2 2 3 3 3 2 3" xfId="26468" xr:uid="{00000000-0005-0000-0000-00007E580000}"/>
    <cellStyle name="Normal 4 2 2 3 3 3 3" xfId="10964" xr:uid="{00000000-0005-0000-0000-00007F580000}"/>
    <cellStyle name="Normal 4 2 2 3 3 3 3 2" xfId="31016" xr:uid="{00000000-0005-0000-0000-000080580000}"/>
    <cellStyle name="Normal 4 2 2 3 3 3 4" xfId="21986" xr:uid="{00000000-0005-0000-0000-000081580000}"/>
    <cellStyle name="Normal 4 2 2 3 3 4" xfId="3428" xr:uid="{00000000-0005-0000-0000-000082580000}"/>
    <cellStyle name="Normal 4 2 2 3 3 4 2" xfId="7910" xr:uid="{00000000-0005-0000-0000-000083580000}"/>
    <cellStyle name="Normal 4 2 2 3 3 4 2 2" xfId="16940" xr:uid="{00000000-0005-0000-0000-000084580000}"/>
    <cellStyle name="Normal 4 2 2 3 3 4 2 2 2" xfId="36992" xr:uid="{00000000-0005-0000-0000-000085580000}"/>
    <cellStyle name="Normal 4 2 2 3 3 4 2 3" xfId="27962" xr:uid="{00000000-0005-0000-0000-000086580000}"/>
    <cellStyle name="Normal 4 2 2 3 3 4 3" xfId="12458" xr:uid="{00000000-0005-0000-0000-000087580000}"/>
    <cellStyle name="Normal 4 2 2 3 3 4 3 2" xfId="32510" xr:uid="{00000000-0005-0000-0000-000088580000}"/>
    <cellStyle name="Normal 4 2 2 3 3 4 4" xfId="23480" xr:uid="{00000000-0005-0000-0000-000089580000}"/>
    <cellStyle name="Normal 4 2 2 3 3 5" xfId="4922" xr:uid="{00000000-0005-0000-0000-00008A580000}"/>
    <cellStyle name="Normal 4 2 2 3 3 5 2" xfId="13952" xr:uid="{00000000-0005-0000-0000-00008B580000}"/>
    <cellStyle name="Normal 4 2 2 3 3 5 2 2" xfId="34004" xr:uid="{00000000-0005-0000-0000-00008C580000}"/>
    <cellStyle name="Normal 4 2 2 3 3 5 3" xfId="24974" xr:uid="{00000000-0005-0000-0000-00008D580000}"/>
    <cellStyle name="Normal 4 2 2 3 3 6" xfId="9470" xr:uid="{00000000-0005-0000-0000-00008E580000}"/>
    <cellStyle name="Normal 4 2 2 3 3 6 2" xfId="29522" xr:uid="{00000000-0005-0000-0000-00008F580000}"/>
    <cellStyle name="Normal 4 2 2 3 3 7" xfId="20492" xr:uid="{00000000-0005-0000-0000-000090580000}"/>
    <cellStyle name="Normal 4 2 2 3 4" xfId="626" xr:uid="{00000000-0005-0000-0000-000091580000}"/>
    <cellStyle name="Normal 4 2 2 3 4 2" xfId="1373" xr:uid="{00000000-0005-0000-0000-000092580000}"/>
    <cellStyle name="Normal 4 2 2 3 4 2 2" xfId="2867" xr:uid="{00000000-0005-0000-0000-000093580000}"/>
    <cellStyle name="Normal 4 2 2 3 4 2 2 2" xfId="7349" xr:uid="{00000000-0005-0000-0000-000094580000}"/>
    <cellStyle name="Normal 4 2 2 3 4 2 2 2 2" xfId="16379" xr:uid="{00000000-0005-0000-0000-000095580000}"/>
    <cellStyle name="Normal 4 2 2 3 4 2 2 2 2 2" xfId="36431" xr:uid="{00000000-0005-0000-0000-000096580000}"/>
    <cellStyle name="Normal 4 2 2 3 4 2 2 2 3" xfId="27401" xr:uid="{00000000-0005-0000-0000-000097580000}"/>
    <cellStyle name="Normal 4 2 2 3 4 2 2 3" xfId="11897" xr:uid="{00000000-0005-0000-0000-000098580000}"/>
    <cellStyle name="Normal 4 2 2 3 4 2 2 3 2" xfId="31949" xr:uid="{00000000-0005-0000-0000-000099580000}"/>
    <cellStyle name="Normal 4 2 2 3 4 2 2 4" xfId="22919" xr:uid="{00000000-0005-0000-0000-00009A580000}"/>
    <cellStyle name="Normal 4 2 2 3 4 2 3" xfId="4361" xr:uid="{00000000-0005-0000-0000-00009B580000}"/>
    <cellStyle name="Normal 4 2 2 3 4 2 3 2" xfId="8843" xr:uid="{00000000-0005-0000-0000-00009C580000}"/>
    <cellStyle name="Normal 4 2 2 3 4 2 3 2 2" xfId="17873" xr:uid="{00000000-0005-0000-0000-00009D580000}"/>
    <cellStyle name="Normal 4 2 2 3 4 2 3 2 2 2" xfId="37925" xr:uid="{00000000-0005-0000-0000-00009E580000}"/>
    <cellStyle name="Normal 4 2 2 3 4 2 3 2 3" xfId="28895" xr:uid="{00000000-0005-0000-0000-00009F580000}"/>
    <cellStyle name="Normal 4 2 2 3 4 2 3 3" xfId="13391" xr:uid="{00000000-0005-0000-0000-0000A0580000}"/>
    <cellStyle name="Normal 4 2 2 3 4 2 3 3 2" xfId="33443" xr:uid="{00000000-0005-0000-0000-0000A1580000}"/>
    <cellStyle name="Normal 4 2 2 3 4 2 3 4" xfId="24413" xr:uid="{00000000-0005-0000-0000-0000A2580000}"/>
    <cellStyle name="Normal 4 2 2 3 4 2 4" xfId="5855" xr:uid="{00000000-0005-0000-0000-0000A3580000}"/>
    <cellStyle name="Normal 4 2 2 3 4 2 4 2" xfId="14885" xr:uid="{00000000-0005-0000-0000-0000A4580000}"/>
    <cellStyle name="Normal 4 2 2 3 4 2 4 2 2" xfId="34937" xr:uid="{00000000-0005-0000-0000-0000A5580000}"/>
    <cellStyle name="Normal 4 2 2 3 4 2 4 3" xfId="25907" xr:uid="{00000000-0005-0000-0000-0000A6580000}"/>
    <cellStyle name="Normal 4 2 2 3 4 2 5" xfId="10403" xr:uid="{00000000-0005-0000-0000-0000A7580000}"/>
    <cellStyle name="Normal 4 2 2 3 4 2 5 2" xfId="30455" xr:uid="{00000000-0005-0000-0000-0000A8580000}"/>
    <cellStyle name="Normal 4 2 2 3 4 2 6" xfId="21425" xr:uid="{00000000-0005-0000-0000-0000A9580000}"/>
    <cellStyle name="Normal 4 2 2 3 4 3" xfId="2120" xr:uid="{00000000-0005-0000-0000-0000AA580000}"/>
    <cellStyle name="Normal 4 2 2 3 4 3 2" xfId="6602" xr:uid="{00000000-0005-0000-0000-0000AB580000}"/>
    <cellStyle name="Normal 4 2 2 3 4 3 2 2" xfId="15632" xr:uid="{00000000-0005-0000-0000-0000AC580000}"/>
    <cellStyle name="Normal 4 2 2 3 4 3 2 2 2" xfId="35684" xr:uid="{00000000-0005-0000-0000-0000AD580000}"/>
    <cellStyle name="Normal 4 2 2 3 4 3 2 3" xfId="26654" xr:uid="{00000000-0005-0000-0000-0000AE580000}"/>
    <cellStyle name="Normal 4 2 2 3 4 3 3" xfId="11150" xr:uid="{00000000-0005-0000-0000-0000AF580000}"/>
    <cellStyle name="Normal 4 2 2 3 4 3 3 2" xfId="31202" xr:uid="{00000000-0005-0000-0000-0000B0580000}"/>
    <cellStyle name="Normal 4 2 2 3 4 3 4" xfId="22172" xr:uid="{00000000-0005-0000-0000-0000B1580000}"/>
    <cellStyle name="Normal 4 2 2 3 4 4" xfId="3614" xr:uid="{00000000-0005-0000-0000-0000B2580000}"/>
    <cellStyle name="Normal 4 2 2 3 4 4 2" xfId="8096" xr:uid="{00000000-0005-0000-0000-0000B3580000}"/>
    <cellStyle name="Normal 4 2 2 3 4 4 2 2" xfId="17126" xr:uid="{00000000-0005-0000-0000-0000B4580000}"/>
    <cellStyle name="Normal 4 2 2 3 4 4 2 2 2" xfId="37178" xr:uid="{00000000-0005-0000-0000-0000B5580000}"/>
    <cellStyle name="Normal 4 2 2 3 4 4 2 3" xfId="28148" xr:uid="{00000000-0005-0000-0000-0000B6580000}"/>
    <cellStyle name="Normal 4 2 2 3 4 4 3" xfId="12644" xr:uid="{00000000-0005-0000-0000-0000B7580000}"/>
    <cellStyle name="Normal 4 2 2 3 4 4 3 2" xfId="32696" xr:uid="{00000000-0005-0000-0000-0000B8580000}"/>
    <cellStyle name="Normal 4 2 2 3 4 4 4" xfId="23666" xr:uid="{00000000-0005-0000-0000-0000B9580000}"/>
    <cellStyle name="Normal 4 2 2 3 4 5" xfId="5108" xr:uid="{00000000-0005-0000-0000-0000BA580000}"/>
    <cellStyle name="Normal 4 2 2 3 4 5 2" xfId="14138" xr:uid="{00000000-0005-0000-0000-0000BB580000}"/>
    <cellStyle name="Normal 4 2 2 3 4 5 2 2" xfId="34190" xr:uid="{00000000-0005-0000-0000-0000BC580000}"/>
    <cellStyle name="Normal 4 2 2 3 4 5 3" xfId="25160" xr:uid="{00000000-0005-0000-0000-0000BD580000}"/>
    <cellStyle name="Normal 4 2 2 3 4 6" xfId="9656" xr:uid="{00000000-0005-0000-0000-0000BE580000}"/>
    <cellStyle name="Normal 4 2 2 3 4 6 2" xfId="29708" xr:uid="{00000000-0005-0000-0000-0000BF580000}"/>
    <cellStyle name="Normal 4 2 2 3 4 7" xfId="20678" xr:uid="{00000000-0005-0000-0000-0000C0580000}"/>
    <cellStyle name="Normal 4 2 2 3 5" xfId="813" xr:uid="{00000000-0005-0000-0000-0000C1580000}"/>
    <cellStyle name="Normal 4 2 2 3 5 2" xfId="2307" xr:uid="{00000000-0005-0000-0000-0000C2580000}"/>
    <cellStyle name="Normal 4 2 2 3 5 2 2" xfId="6789" xr:uid="{00000000-0005-0000-0000-0000C3580000}"/>
    <cellStyle name="Normal 4 2 2 3 5 2 2 2" xfId="15819" xr:uid="{00000000-0005-0000-0000-0000C4580000}"/>
    <cellStyle name="Normal 4 2 2 3 5 2 2 2 2" xfId="35871" xr:uid="{00000000-0005-0000-0000-0000C5580000}"/>
    <cellStyle name="Normal 4 2 2 3 5 2 2 3" xfId="26841" xr:uid="{00000000-0005-0000-0000-0000C6580000}"/>
    <cellStyle name="Normal 4 2 2 3 5 2 3" xfId="11337" xr:uid="{00000000-0005-0000-0000-0000C7580000}"/>
    <cellStyle name="Normal 4 2 2 3 5 2 3 2" xfId="31389" xr:uid="{00000000-0005-0000-0000-0000C8580000}"/>
    <cellStyle name="Normal 4 2 2 3 5 2 4" xfId="22359" xr:uid="{00000000-0005-0000-0000-0000C9580000}"/>
    <cellStyle name="Normal 4 2 2 3 5 3" xfId="3801" xr:uid="{00000000-0005-0000-0000-0000CA580000}"/>
    <cellStyle name="Normal 4 2 2 3 5 3 2" xfId="8283" xr:uid="{00000000-0005-0000-0000-0000CB580000}"/>
    <cellStyle name="Normal 4 2 2 3 5 3 2 2" xfId="17313" xr:uid="{00000000-0005-0000-0000-0000CC580000}"/>
    <cellStyle name="Normal 4 2 2 3 5 3 2 2 2" xfId="37365" xr:uid="{00000000-0005-0000-0000-0000CD580000}"/>
    <cellStyle name="Normal 4 2 2 3 5 3 2 3" xfId="28335" xr:uid="{00000000-0005-0000-0000-0000CE580000}"/>
    <cellStyle name="Normal 4 2 2 3 5 3 3" xfId="12831" xr:uid="{00000000-0005-0000-0000-0000CF580000}"/>
    <cellStyle name="Normal 4 2 2 3 5 3 3 2" xfId="32883" xr:uid="{00000000-0005-0000-0000-0000D0580000}"/>
    <cellStyle name="Normal 4 2 2 3 5 3 4" xfId="23853" xr:uid="{00000000-0005-0000-0000-0000D1580000}"/>
    <cellStyle name="Normal 4 2 2 3 5 4" xfId="5295" xr:uid="{00000000-0005-0000-0000-0000D2580000}"/>
    <cellStyle name="Normal 4 2 2 3 5 4 2" xfId="14325" xr:uid="{00000000-0005-0000-0000-0000D3580000}"/>
    <cellStyle name="Normal 4 2 2 3 5 4 2 2" xfId="34377" xr:uid="{00000000-0005-0000-0000-0000D4580000}"/>
    <cellStyle name="Normal 4 2 2 3 5 4 3" xfId="25347" xr:uid="{00000000-0005-0000-0000-0000D5580000}"/>
    <cellStyle name="Normal 4 2 2 3 5 5" xfId="9843" xr:uid="{00000000-0005-0000-0000-0000D6580000}"/>
    <cellStyle name="Normal 4 2 2 3 5 5 2" xfId="29895" xr:uid="{00000000-0005-0000-0000-0000D7580000}"/>
    <cellStyle name="Normal 4 2 2 3 5 6" xfId="20865" xr:uid="{00000000-0005-0000-0000-0000D8580000}"/>
    <cellStyle name="Normal 4 2 2 3 6" xfId="1562" xr:uid="{00000000-0005-0000-0000-0000D9580000}"/>
    <cellStyle name="Normal 4 2 2 3 6 2" xfId="6044" xr:uid="{00000000-0005-0000-0000-0000DA580000}"/>
    <cellStyle name="Normal 4 2 2 3 6 2 2" xfId="15074" xr:uid="{00000000-0005-0000-0000-0000DB580000}"/>
    <cellStyle name="Normal 4 2 2 3 6 2 2 2" xfId="35126" xr:uid="{00000000-0005-0000-0000-0000DC580000}"/>
    <cellStyle name="Normal 4 2 2 3 6 2 3" xfId="26096" xr:uid="{00000000-0005-0000-0000-0000DD580000}"/>
    <cellStyle name="Normal 4 2 2 3 6 3" xfId="10592" xr:uid="{00000000-0005-0000-0000-0000DE580000}"/>
    <cellStyle name="Normal 4 2 2 3 6 3 2" xfId="30644" xr:uid="{00000000-0005-0000-0000-0000DF580000}"/>
    <cellStyle name="Normal 4 2 2 3 6 4" xfId="21614" xr:uid="{00000000-0005-0000-0000-0000E0580000}"/>
    <cellStyle name="Normal 4 2 2 3 7" xfId="3056" xr:uid="{00000000-0005-0000-0000-0000E1580000}"/>
    <cellStyle name="Normal 4 2 2 3 7 2" xfId="7538" xr:uid="{00000000-0005-0000-0000-0000E2580000}"/>
    <cellStyle name="Normal 4 2 2 3 7 2 2" xfId="16568" xr:uid="{00000000-0005-0000-0000-0000E3580000}"/>
    <cellStyle name="Normal 4 2 2 3 7 2 2 2" xfId="36620" xr:uid="{00000000-0005-0000-0000-0000E4580000}"/>
    <cellStyle name="Normal 4 2 2 3 7 2 3" xfId="27590" xr:uid="{00000000-0005-0000-0000-0000E5580000}"/>
    <cellStyle name="Normal 4 2 2 3 7 3" xfId="12086" xr:uid="{00000000-0005-0000-0000-0000E6580000}"/>
    <cellStyle name="Normal 4 2 2 3 7 3 2" xfId="32138" xr:uid="{00000000-0005-0000-0000-0000E7580000}"/>
    <cellStyle name="Normal 4 2 2 3 7 4" xfId="23108" xr:uid="{00000000-0005-0000-0000-0000E8580000}"/>
    <cellStyle name="Normal 4 2 2 3 8" xfId="4550" xr:uid="{00000000-0005-0000-0000-0000E9580000}"/>
    <cellStyle name="Normal 4 2 2 3 8 2" xfId="13580" xr:uid="{00000000-0005-0000-0000-0000EA580000}"/>
    <cellStyle name="Normal 4 2 2 3 8 2 2" xfId="33632" xr:uid="{00000000-0005-0000-0000-0000EB580000}"/>
    <cellStyle name="Normal 4 2 2 3 8 3" xfId="24602" xr:uid="{00000000-0005-0000-0000-0000EC580000}"/>
    <cellStyle name="Normal 4 2 2 3 9" xfId="9098" xr:uid="{00000000-0005-0000-0000-0000ED580000}"/>
    <cellStyle name="Normal 4 2 2 3 9 2" xfId="29150" xr:uid="{00000000-0005-0000-0000-0000EE580000}"/>
    <cellStyle name="Normal 4 2 2 4" xfId="92" xr:uid="{00000000-0005-0000-0000-0000EF580000}"/>
    <cellStyle name="Normal 4 2 2 4 10" xfId="20144" xr:uid="{00000000-0005-0000-0000-0000F0580000}"/>
    <cellStyle name="Normal 4 2 2 4 2" xfId="278" xr:uid="{00000000-0005-0000-0000-0000F1580000}"/>
    <cellStyle name="Normal 4 2 2 4 2 2" xfId="1022" xr:uid="{00000000-0005-0000-0000-0000F2580000}"/>
    <cellStyle name="Normal 4 2 2 4 2 2 2" xfId="2516" xr:uid="{00000000-0005-0000-0000-0000F3580000}"/>
    <cellStyle name="Normal 4 2 2 4 2 2 2 2" xfId="6998" xr:uid="{00000000-0005-0000-0000-0000F4580000}"/>
    <cellStyle name="Normal 4 2 2 4 2 2 2 2 2" xfId="16028" xr:uid="{00000000-0005-0000-0000-0000F5580000}"/>
    <cellStyle name="Normal 4 2 2 4 2 2 2 2 2 2" xfId="36080" xr:uid="{00000000-0005-0000-0000-0000F6580000}"/>
    <cellStyle name="Normal 4 2 2 4 2 2 2 2 3" xfId="27050" xr:uid="{00000000-0005-0000-0000-0000F7580000}"/>
    <cellStyle name="Normal 4 2 2 4 2 2 2 3" xfId="11546" xr:uid="{00000000-0005-0000-0000-0000F8580000}"/>
    <cellStyle name="Normal 4 2 2 4 2 2 2 3 2" xfId="31598" xr:uid="{00000000-0005-0000-0000-0000F9580000}"/>
    <cellStyle name="Normal 4 2 2 4 2 2 2 4" xfId="22568" xr:uid="{00000000-0005-0000-0000-0000FA580000}"/>
    <cellStyle name="Normal 4 2 2 4 2 2 3" xfId="4010" xr:uid="{00000000-0005-0000-0000-0000FB580000}"/>
    <cellStyle name="Normal 4 2 2 4 2 2 3 2" xfId="8492" xr:uid="{00000000-0005-0000-0000-0000FC580000}"/>
    <cellStyle name="Normal 4 2 2 4 2 2 3 2 2" xfId="17522" xr:uid="{00000000-0005-0000-0000-0000FD580000}"/>
    <cellStyle name="Normal 4 2 2 4 2 2 3 2 2 2" xfId="37574" xr:uid="{00000000-0005-0000-0000-0000FE580000}"/>
    <cellStyle name="Normal 4 2 2 4 2 2 3 2 3" xfId="28544" xr:uid="{00000000-0005-0000-0000-0000FF580000}"/>
    <cellStyle name="Normal 4 2 2 4 2 2 3 3" xfId="13040" xr:uid="{00000000-0005-0000-0000-000000590000}"/>
    <cellStyle name="Normal 4 2 2 4 2 2 3 3 2" xfId="33092" xr:uid="{00000000-0005-0000-0000-000001590000}"/>
    <cellStyle name="Normal 4 2 2 4 2 2 3 4" xfId="24062" xr:uid="{00000000-0005-0000-0000-000002590000}"/>
    <cellStyle name="Normal 4 2 2 4 2 2 4" xfId="5504" xr:uid="{00000000-0005-0000-0000-000003590000}"/>
    <cellStyle name="Normal 4 2 2 4 2 2 4 2" xfId="14534" xr:uid="{00000000-0005-0000-0000-000004590000}"/>
    <cellStyle name="Normal 4 2 2 4 2 2 4 2 2" xfId="34586" xr:uid="{00000000-0005-0000-0000-000005590000}"/>
    <cellStyle name="Normal 4 2 2 4 2 2 4 3" xfId="25556" xr:uid="{00000000-0005-0000-0000-000006590000}"/>
    <cellStyle name="Normal 4 2 2 4 2 2 5" xfId="10052" xr:uid="{00000000-0005-0000-0000-000007590000}"/>
    <cellStyle name="Normal 4 2 2 4 2 2 5 2" xfId="30104" xr:uid="{00000000-0005-0000-0000-000008590000}"/>
    <cellStyle name="Normal 4 2 2 4 2 2 6" xfId="21074" xr:uid="{00000000-0005-0000-0000-000009590000}"/>
    <cellStyle name="Normal 4 2 2 4 2 3" xfId="1772" xr:uid="{00000000-0005-0000-0000-00000A590000}"/>
    <cellStyle name="Normal 4 2 2 4 2 3 2" xfId="6254" xr:uid="{00000000-0005-0000-0000-00000B590000}"/>
    <cellStyle name="Normal 4 2 2 4 2 3 2 2" xfId="15284" xr:uid="{00000000-0005-0000-0000-00000C590000}"/>
    <cellStyle name="Normal 4 2 2 4 2 3 2 2 2" xfId="35336" xr:uid="{00000000-0005-0000-0000-00000D590000}"/>
    <cellStyle name="Normal 4 2 2 4 2 3 2 3" xfId="26306" xr:uid="{00000000-0005-0000-0000-00000E590000}"/>
    <cellStyle name="Normal 4 2 2 4 2 3 3" xfId="10802" xr:uid="{00000000-0005-0000-0000-00000F590000}"/>
    <cellStyle name="Normal 4 2 2 4 2 3 3 2" xfId="30854" xr:uid="{00000000-0005-0000-0000-000010590000}"/>
    <cellStyle name="Normal 4 2 2 4 2 3 4" xfId="21824" xr:uid="{00000000-0005-0000-0000-000011590000}"/>
    <cellStyle name="Normal 4 2 2 4 2 4" xfId="3266" xr:uid="{00000000-0005-0000-0000-000012590000}"/>
    <cellStyle name="Normal 4 2 2 4 2 4 2" xfId="7748" xr:uid="{00000000-0005-0000-0000-000013590000}"/>
    <cellStyle name="Normal 4 2 2 4 2 4 2 2" xfId="16778" xr:uid="{00000000-0005-0000-0000-000014590000}"/>
    <cellStyle name="Normal 4 2 2 4 2 4 2 2 2" xfId="36830" xr:uid="{00000000-0005-0000-0000-000015590000}"/>
    <cellStyle name="Normal 4 2 2 4 2 4 2 3" xfId="27800" xr:uid="{00000000-0005-0000-0000-000016590000}"/>
    <cellStyle name="Normal 4 2 2 4 2 4 3" xfId="12296" xr:uid="{00000000-0005-0000-0000-000017590000}"/>
    <cellStyle name="Normal 4 2 2 4 2 4 3 2" xfId="32348" xr:uid="{00000000-0005-0000-0000-000018590000}"/>
    <cellStyle name="Normal 4 2 2 4 2 4 4" xfId="23318" xr:uid="{00000000-0005-0000-0000-000019590000}"/>
    <cellStyle name="Normal 4 2 2 4 2 5" xfId="4760" xr:uid="{00000000-0005-0000-0000-00001A590000}"/>
    <cellStyle name="Normal 4 2 2 4 2 5 2" xfId="13790" xr:uid="{00000000-0005-0000-0000-00001B590000}"/>
    <cellStyle name="Normal 4 2 2 4 2 5 2 2" xfId="33842" xr:uid="{00000000-0005-0000-0000-00001C590000}"/>
    <cellStyle name="Normal 4 2 2 4 2 5 3" xfId="24812" xr:uid="{00000000-0005-0000-0000-00001D590000}"/>
    <cellStyle name="Normal 4 2 2 4 2 6" xfId="9308" xr:uid="{00000000-0005-0000-0000-00001E590000}"/>
    <cellStyle name="Normal 4 2 2 4 2 6 2" xfId="29360" xr:uid="{00000000-0005-0000-0000-00001F590000}"/>
    <cellStyle name="Normal 4 2 2 4 2 7" xfId="20330" xr:uid="{00000000-0005-0000-0000-000020590000}"/>
    <cellStyle name="Normal 4 2 2 4 3" xfId="464" xr:uid="{00000000-0005-0000-0000-000021590000}"/>
    <cellStyle name="Normal 4 2 2 4 3 2" xfId="1211" xr:uid="{00000000-0005-0000-0000-000022590000}"/>
    <cellStyle name="Normal 4 2 2 4 3 2 2" xfId="2705" xr:uid="{00000000-0005-0000-0000-000023590000}"/>
    <cellStyle name="Normal 4 2 2 4 3 2 2 2" xfId="7187" xr:uid="{00000000-0005-0000-0000-000024590000}"/>
    <cellStyle name="Normal 4 2 2 4 3 2 2 2 2" xfId="16217" xr:uid="{00000000-0005-0000-0000-000025590000}"/>
    <cellStyle name="Normal 4 2 2 4 3 2 2 2 2 2" xfId="36269" xr:uid="{00000000-0005-0000-0000-000026590000}"/>
    <cellStyle name="Normal 4 2 2 4 3 2 2 2 3" xfId="27239" xr:uid="{00000000-0005-0000-0000-000027590000}"/>
    <cellStyle name="Normal 4 2 2 4 3 2 2 3" xfId="11735" xr:uid="{00000000-0005-0000-0000-000028590000}"/>
    <cellStyle name="Normal 4 2 2 4 3 2 2 3 2" xfId="31787" xr:uid="{00000000-0005-0000-0000-000029590000}"/>
    <cellStyle name="Normal 4 2 2 4 3 2 2 4" xfId="22757" xr:uid="{00000000-0005-0000-0000-00002A590000}"/>
    <cellStyle name="Normal 4 2 2 4 3 2 3" xfId="4199" xr:uid="{00000000-0005-0000-0000-00002B590000}"/>
    <cellStyle name="Normal 4 2 2 4 3 2 3 2" xfId="8681" xr:uid="{00000000-0005-0000-0000-00002C590000}"/>
    <cellStyle name="Normal 4 2 2 4 3 2 3 2 2" xfId="17711" xr:uid="{00000000-0005-0000-0000-00002D590000}"/>
    <cellStyle name="Normal 4 2 2 4 3 2 3 2 2 2" xfId="37763" xr:uid="{00000000-0005-0000-0000-00002E590000}"/>
    <cellStyle name="Normal 4 2 2 4 3 2 3 2 3" xfId="28733" xr:uid="{00000000-0005-0000-0000-00002F590000}"/>
    <cellStyle name="Normal 4 2 2 4 3 2 3 3" xfId="13229" xr:uid="{00000000-0005-0000-0000-000030590000}"/>
    <cellStyle name="Normal 4 2 2 4 3 2 3 3 2" xfId="33281" xr:uid="{00000000-0005-0000-0000-000031590000}"/>
    <cellStyle name="Normal 4 2 2 4 3 2 3 4" xfId="24251" xr:uid="{00000000-0005-0000-0000-000032590000}"/>
    <cellStyle name="Normal 4 2 2 4 3 2 4" xfId="5693" xr:uid="{00000000-0005-0000-0000-000033590000}"/>
    <cellStyle name="Normal 4 2 2 4 3 2 4 2" xfId="14723" xr:uid="{00000000-0005-0000-0000-000034590000}"/>
    <cellStyle name="Normal 4 2 2 4 3 2 4 2 2" xfId="34775" xr:uid="{00000000-0005-0000-0000-000035590000}"/>
    <cellStyle name="Normal 4 2 2 4 3 2 4 3" xfId="25745" xr:uid="{00000000-0005-0000-0000-000036590000}"/>
    <cellStyle name="Normal 4 2 2 4 3 2 5" xfId="10241" xr:uid="{00000000-0005-0000-0000-000037590000}"/>
    <cellStyle name="Normal 4 2 2 4 3 2 5 2" xfId="30293" xr:uid="{00000000-0005-0000-0000-000038590000}"/>
    <cellStyle name="Normal 4 2 2 4 3 2 6" xfId="21263" xr:uid="{00000000-0005-0000-0000-000039590000}"/>
    <cellStyle name="Normal 4 2 2 4 3 3" xfId="1958" xr:uid="{00000000-0005-0000-0000-00003A590000}"/>
    <cellStyle name="Normal 4 2 2 4 3 3 2" xfId="6440" xr:uid="{00000000-0005-0000-0000-00003B590000}"/>
    <cellStyle name="Normal 4 2 2 4 3 3 2 2" xfId="15470" xr:uid="{00000000-0005-0000-0000-00003C590000}"/>
    <cellStyle name="Normal 4 2 2 4 3 3 2 2 2" xfId="35522" xr:uid="{00000000-0005-0000-0000-00003D590000}"/>
    <cellStyle name="Normal 4 2 2 4 3 3 2 3" xfId="26492" xr:uid="{00000000-0005-0000-0000-00003E590000}"/>
    <cellStyle name="Normal 4 2 2 4 3 3 3" xfId="10988" xr:uid="{00000000-0005-0000-0000-00003F590000}"/>
    <cellStyle name="Normal 4 2 2 4 3 3 3 2" xfId="31040" xr:uid="{00000000-0005-0000-0000-000040590000}"/>
    <cellStyle name="Normal 4 2 2 4 3 3 4" xfId="22010" xr:uid="{00000000-0005-0000-0000-000041590000}"/>
    <cellStyle name="Normal 4 2 2 4 3 4" xfId="3452" xr:uid="{00000000-0005-0000-0000-000042590000}"/>
    <cellStyle name="Normal 4 2 2 4 3 4 2" xfId="7934" xr:uid="{00000000-0005-0000-0000-000043590000}"/>
    <cellStyle name="Normal 4 2 2 4 3 4 2 2" xfId="16964" xr:uid="{00000000-0005-0000-0000-000044590000}"/>
    <cellStyle name="Normal 4 2 2 4 3 4 2 2 2" xfId="37016" xr:uid="{00000000-0005-0000-0000-000045590000}"/>
    <cellStyle name="Normal 4 2 2 4 3 4 2 3" xfId="27986" xr:uid="{00000000-0005-0000-0000-000046590000}"/>
    <cellStyle name="Normal 4 2 2 4 3 4 3" xfId="12482" xr:uid="{00000000-0005-0000-0000-000047590000}"/>
    <cellStyle name="Normal 4 2 2 4 3 4 3 2" xfId="32534" xr:uid="{00000000-0005-0000-0000-000048590000}"/>
    <cellStyle name="Normal 4 2 2 4 3 4 4" xfId="23504" xr:uid="{00000000-0005-0000-0000-000049590000}"/>
    <cellStyle name="Normal 4 2 2 4 3 5" xfId="4946" xr:uid="{00000000-0005-0000-0000-00004A590000}"/>
    <cellStyle name="Normal 4 2 2 4 3 5 2" xfId="13976" xr:uid="{00000000-0005-0000-0000-00004B590000}"/>
    <cellStyle name="Normal 4 2 2 4 3 5 2 2" xfId="34028" xr:uid="{00000000-0005-0000-0000-00004C590000}"/>
    <cellStyle name="Normal 4 2 2 4 3 5 3" xfId="24998" xr:uid="{00000000-0005-0000-0000-00004D590000}"/>
    <cellStyle name="Normal 4 2 2 4 3 6" xfId="9494" xr:uid="{00000000-0005-0000-0000-00004E590000}"/>
    <cellStyle name="Normal 4 2 2 4 3 6 2" xfId="29546" xr:uid="{00000000-0005-0000-0000-00004F590000}"/>
    <cellStyle name="Normal 4 2 2 4 3 7" xfId="20516" xr:uid="{00000000-0005-0000-0000-000050590000}"/>
    <cellStyle name="Normal 4 2 2 4 4" xfId="650" xr:uid="{00000000-0005-0000-0000-000051590000}"/>
    <cellStyle name="Normal 4 2 2 4 4 2" xfId="1397" xr:uid="{00000000-0005-0000-0000-000052590000}"/>
    <cellStyle name="Normal 4 2 2 4 4 2 2" xfId="2891" xr:uid="{00000000-0005-0000-0000-000053590000}"/>
    <cellStyle name="Normal 4 2 2 4 4 2 2 2" xfId="7373" xr:uid="{00000000-0005-0000-0000-000054590000}"/>
    <cellStyle name="Normal 4 2 2 4 4 2 2 2 2" xfId="16403" xr:uid="{00000000-0005-0000-0000-000055590000}"/>
    <cellStyle name="Normal 4 2 2 4 4 2 2 2 2 2" xfId="36455" xr:uid="{00000000-0005-0000-0000-000056590000}"/>
    <cellStyle name="Normal 4 2 2 4 4 2 2 2 3" xfId="27425" xr:uid="{00000000-0005-0000-0000-000057590000}"/>
    <cellStyle name="Normal 4 2 2 4 4 2 2 3" xfId="11921" xr:uid="{00000000-0005-0000-0000-000058590000}"/>
    <cellStyle name="Normal 4 2 2 4 4 2 2 3 2" xfId="31973" xr:uid="{00000000-0005-0000-0000-000059590000}"/>
    <cellStyle name="Normal 4 2 2 4 4 2 2 4" xfId="22943" xr:uid="{00000000-0005-0000-0000-00005A590000}"/>
    <cellStyle name="Normal 4 2 2 4 4 2 3" xfId="4385" xr:uid="{00000000-0005-0000-0000-00005B590000}"/>
    <cellStyle name="Normal 4 2 2 4 4 2 3 2" xfId="8867" xr:uid="{00000000-0005-0000-0000-00005C590000}"/>
    <cellStyle name="Normal 4 2 2 4 4 2 3 2 2" xfId="17897" xr:uid="{00000000-0005-0000-0000-00005D590000}"/>
    <cellStyle name="Normal 4 2 2 4 4 2 3 2 2 2" xfId="37949" xr:uid="{00000000-0005-0000-0000-00005E590000}"/>
    <cellStyle name="Normal 4 2 2 4 4 2 3 2 3" xfId="28919" xr:uid="{00000000-0005-0000-0000-00005F590000}"/>
    <cellStyle name="Normal 4 2 2 4 4 2 3 3" xfId="13415" xr:uid="{00000000-0005-0000-0000-000060590000}"/>
    <cellStyle name="Normal 4 2 2 4 4 2 3 3 2" xfId="33467" xr:uid="{00000000-0005-0000-0000-000061590000}"/>
    <cellStyle name="Normal 4 2 2 4 4 2 3 4" xfId="24437" xr:uid="{00000000-0005-0000-0000-000062590000}"/>
    <cellStyle name="Normal 4 2 2 4 4 2 4" xfId="5879" xr:uid="{00000000-0005-0000-0000-000063590000}"/>
    <cellStyle name="Normal 4 2 2 4 4 2 4 2" xfId="14909" xr:uid="{00000000-0005-0000-0000-000064590000}"/>
    <cellStyle name="Normal 4 2 2 4 4 2 4 2 2" xfId="34961" xr:uid="{00000000-0005-0000-0000-000065590000}"/>
    <cellStyle name="Normal 4 2 2 4 4 2 4 3" xfId="25931" xr:uid="{00000000-0005-0000-0000-000066590000}"/>
    <cellStyle name="Normal 4 2 2 4 4 2 5" xfId="10427" xr:uid="{00000000-0005-0000-0000-000067590000}"/>
    <cellStyle name="Normal 4 2 2 4 4 2 5 2" xfId="30479" xr:uid="{00000000-0005-0000-0000-000068590000}"/>
    <cellStyle name="Normal 4 2 2 4 4 2 6" xfId="21449" xr:uid="{00000000-0005-0000-0000-000069590000}"/>
    <cellStyle name="Normal 4 2 2 4 4 3" xfId="2144" xr:uid="{00000000-0005-0000-0000-00006A590000}"/>
    <cellStyle name="Normal 4 2 2 4 4 3 2" xfId="6626" xr:uid="{00000000-0005-0000-0000-00006B590000}"/>
    <cellStyle name="Normal 4 2 2 4 4 3 2 2" xfId="15656" xr:uid="{00000000-0005-0000-0000-00006C590000}"/>
    <cellStyle name="Normal 4 2 2 4 4 3 2 2 2" xfId="35708" xr:uid="{00000000-0005-0000-0000-00006D590000}"/>
    <cellStyle name="Normal 4 2 2 4 4 3 2 3" xfId="26678" xr:uid="{00000000-0005-0000-0000-00006E590000}"/>
    <cellStyle name="Normal 4 2 2 4 4 3 3" xfId="11174" xr:uid="{00000000-0005-0000-0000-00006F590000}"/>
    <cellStyle name="Normal 4 2 2 4 4 3 3 2" xfId="31226" xr:uid="{00000000-0005-0000-0000-000070590000}"/>
    <cellStyle name="Normal 4 2 2 4 4 3 4" xfId="22196" xr:uid="{00000000-0005-0000-0000-000071590000}"/>
    <cellStyle name="Normal 4 2 2 4 4 4" xfId="3638" xr:uid="{00000000-0005-0000-0000-000072590000}"/>
    <cellStyle name="Normal 4 2 2 4 4 4 2" xfId="8120" xr:uid="{00000000-0005-0000-0000-000073590000}"/>
    <cellStyle name="Normal 4 2 2 4 4 4 2 2" xfId="17150" xr:uid="{00000000-0005-0000-0000-000074590000}"/>
    <cellStyle name="Normal 4 2 2 4 4 4 2 2 2" xfId="37202" xr:uid="{00000000-0005-0000-0000-000075590000}"/>
    <cellStyle name="Normal 4 2 2 4 4 4 2 3" xfId="28172" xr:uid="{00000000-0005-0000-0000-000076590000}"/>
    <cellStyle name="Normal 4 2 2 4 4 4 3" xfId="12668" xr:uid="{00000000-0005-0000-0000-000077590000}"/>
    <cellStyle name="Normal 4 2 2 4 4 4 3 2" xfId="32720" xr:uid="{00000000-0005-0000-0000-000078590000}"/>
    <cellStyle name="Normal 4 2 2 4 4 4 4" xfId="23690" xr:uid="{00000000-0005-0000-0000-000079590000}"/>
    <cellStyle name="Normal 4 2 2 4 4 5" xfId="5132" xr:uid="{00000000-0005-0000-0000-00007A590000}"/>
    <cellStyle name="Normal 4 2 2 4 4 5 2" xfId="14162" xr:uid="{00000000-0005-0000-0000-00007B590000}"/>
    <cellStyle name="Normal 4 2 2 4 4 5 2 2" xfId="34214" xr:uid="{00000000-0005-0000-0000-00007C590000}"/>
    <cellStyle name="Normal 4 2 2 4 4 5 3" xfId="25184" xr:uid="{00000000-0005-0000-0000-00007D590000}"/>
    <cellStyle name="Normal 4 2 2 4 4 6" xfId="9680" xr:uid="{00000000-0005-0000-0000-00007E590000}"/>
    <cellStyle name="Normal 4 2 2 4 4 6 2" xfId="29732" xr:uid="{00000000-0005-0000-0000-00007F590000}"/>
    <cellStyle name="Normal 4 2 2 4 4 7" xfId="20702" xr:uid="{00000000-0005-0000-0000-000080590000}"/>
    <cellStyle name="Normal 4 2 2 4 5" xfId="837" xr:uid="{00000000-0005-0000-0000-000081590000}"/>
    <cellStyle name="Normal 4 2 2 4 5 2" xfId="2331" xr:uid="{00000000-0005-0000-0000-000082590000}"/>
    <cellStyle name="Normal 4 2 2 4 5 2 2" xfId="6813" xr:uid="{00000000-0005-0000-0000-000083590000}"/>
    <cellStyle name="Normal 4 2 2 4 5 2 2 2" xfId="15843" xr:uid="{00000000-0005-0000-0000-000084590000}"/>
    <cellStyle name="Normal 4 2 2 4 5 2 2 2 2" xfId="35895" xr:uid="{00000000-0005-0000-0000-000085590000}"/>
    <cellStyle name="Normal 4 2 2 4 5 2 2 3" xfId="26865" xr:uid="{00000000-0005-0000-0000-000086590000}"/>
    <cellStyle name="Normal 4 2 2 4 5 2 3" xfId="11361" xr:uid="{00000000-0005-0000-0000-000087590000}"/>
    <cellStyle name="Normal 4 2 2 4 5 2 3 2" xfId="31413" xr:uid="{00000000-0005-0000-0000-000088590000}"/>
    <cellStyle name="Normal 4 2 2 4 5 2 4" xfId="22383" xr:uid="{00000000-0005-0000-0000-000089590000}"/>
    <cellStyle name="Normal 4 2 2 4 5 3" xfId="3825" xr:uid="{00000000-0005-0000-0000-00008A590000}"/>
    <cellStyle name="Normal 4 2 2 4 5 3 2" xfId="8307" xr:uid="{00000000-0005-0000-0000-00008B590000}"/>
    <cellStyle name="Normal 4 2 2 4 5 3 2 2" xfId="17337" xr:uid="{00000000-0005-0000-0000-00008C590000}"/>
    <cellStyle name="Normal 4 2 2 4 5 3 2 2 2" xfId="37389" xr:uid="{00000000-0005-0000-0000-00008D590000}"/>
    <cellStyle name="Normal 4 2 2 4 5 3 2 3" xfId="28359" xr:uid="{00000000-0005-0000-0000-00008E590000}"/>
    <cellStyle name="Normal 4 2 2 4 5 3 3" xfId="12855" xr:uid="{00000000-0005-0000-0000-00008F590000}"/>
    <cellStyle name="Normal 4 2 2 4 5 3 3 2" xfId="32907" xr:uid="{00000000-0005-0000-0000-000090590000}"/>
    <cellStyle name="Normal 4 2 2 4 5 3 4" xfId="23877" xr:uid="{00000000-0005-0000-0000-000091590000}"/>
    <cellStyle name="Normal 4 2 2 4 5 4" xfId="5319" xr:uid="{00000000-0005-0000-0000-000092590000}"/>
    <cellStyle name="Normal 4 2 2 4 5 4 2" xfId="14349" xr:uid="{00000000-0005-0000-0000-000093590000}"/>
    <cellStyle name="Normal 4 2 2 4 5 4 2 2" xfId="34401" xr:uid="{00000000-0005-0000-0000-000094590000}"/>
    <cellStyle name="Normal 4 2 2 4 5 4 3" xfId="25371" xr:uid="{00000000-0005-0000-0000-000095590000}"/>
    <cellStyle name="Normal 4 2 2 4 5 5" xfId="9867" xr:uid="{00000000-0005-0000-0000-000096590000}"/>
    <cellStyle name="Normal 4 2 2 4 5 5 2" xfId="29919" xr:uid="{00000000-0005-0000-0000-000097590000}"/>
    <cellStyle name="Normal 4 2 2 4 5 6" xfId="20889" xr:uid="{00000000-0005-0000-0000-000098590000}"/>
    <cellStyle name="Normal 4 2 2 4 6" xfId="1586" xr:uid="{00000000-0005-0000-0000-000099590000}"/>
    <cellStyle name="Normal 4 2 2 4 6 2" xfId="6068" xr:uid="{00000000-0005-0000-0000-00009A590000}"/>
    <cellStyle name="Normal 4 2 2 4 6 2 2" xfId="15098" xr:uid="{00000000-0005-0000-0000-00009B590000}"/>
    <cellStyle name="Normal 4 2 2 4 6 2 2 2" xfId="35150" xr:uid="{00000000-0005-0000-0000-00009C590000}"/>
    <cellStyle name="Normal 4 2 2 4 6 2 3" xfId="26120" xr:uid="{00000000-0005-0000-0000-00009D590000}"/>
    <cellStyle name="Normal 4 2 2 4 6 3" xfId="10616" xr:uid="{00000000-0005-0000-0000-00009E590000}"/>
    <cellStyle name="Normal 4 2 2 4 6 3 2" xfId="30668" xr:uid="{00000000-0005-0000-0000-00009F590000}"/>
    <cellStyle name="Normal 4 2 2 4 6 4" xfId="21638" xr:uid="{00000000-0005-0000-0000-0000A0590000}"/>
    <cellStyle name="Normal 4 2 2 4 7" xfId="3080" xr:uid="{00000000-0005-0000-0000-0000A1590000}"/>
    <cellStyle name="Normal 4 2 2 4 7 2" xfId="7562" xr:uid="{00000000-0005-0000-0000-0000A2590000}"/>
    <cellStyle name="Normal 4 2 2 4 7 2 2" xfId="16592" xr:uid="{00000000-0005-0000-0000-0000A3590000}"/>
    <cellStyle name="Normal 4 2 2 4 7 2 2 2" xfId="36644" xr:uid="{00000000-0005-0000-0000-0000A4590000}"/>
    <cellStyle name="Normal 4 2 2 4 7 2 3" xfId="27614" xr:uid="{00000000-0005-0000-0000-0000A5590000}"/>
    <cellStyle name="Normal 4 2 2 4 7 3" xfId="12110" xr:uid="{00000000-0005-0000-0000-0000A6590000}"/>
    <cellStyle name="Normal 4 2 2 4 7 3 2" xfId="32162" xr:uid="{00000000-0005-0000-0000-0000A7590000}"/>
    <cellStyle name="Normal 4 2 2 4 7 4" xfId="23132" xr:uid="{00000000-0005-0000-0000-0000A8590000}"/>
    <cellStyle name="Normal 4 2 2 4 8" xfId="4574" xr:uid="{00000000-0005-0000-0000-0000A9590000}"/>
    <cellStyle name="Normal 4 2 2 4 8 2" xfId="13604" xr:uid="{00000000-0005-0000-0000-0000AA590000}"/>
    <cellStyle name="Normal 4 2 2 4 8 2 2" xfId="33656" xr:uid="{00000000-0005-0000-0000-0000AB590000}"/>
    <cellStyle name="Normal 4 2 2 4 8 3" xfId="24626" xr:uid="{00000000-0005-0000-0000-0000AC590000}"/>
    <cellStyle name="Normal 4 2 2 4 9" xfId="9122" xr:uid="{00000000-0005-0000-0000-0000AD590000}"/>
    <cellStyle name="Normal 4 2 2 4 9 2" xfId="29174" xr:uid="{00000000-0005-0000-0000-0000AE590000}"/>
    <cellStyle name="Normal 4 2 2 5" xfId="114" xr:uid="{00000000-0005-0000-0000-0000AF590000}"/>
    <cellStyle name="Normal 4 2 2 5 10" xfId="20166" xr:uid="{00000000-0005-0000-0000-0000B0590000}"/>
    <cellStyle name="Normal 4 2 2 5 2" xfId="300" xr:uid="{00000000-0005-0000-0000-0000B1590000}"/>
    <cellStyle name="Normal 4 2 2 5 2 2" xfId="1043" xr:uid="{00000000-0005-0000-0000-0000B2590000}"/>
    <cellStyle name="Normal 4 2 2 5 2 2 2" xfId="2537" xr:uid="{00000000-0005-0000-0000-0000B3590000}"/>
    <cellStyle name="Normal 4 2 2 5 2 2 2 2" xfId="7019" xr:uid="{00000000-0005-0000-0000-0000B4590000}"/>
    <cellStyle name="Normal 4 2 2 5 2 2 2 2 2" xfId="16049" xr:uid="{00000000-0005-0000-0000-0000B5590000}"/>
    <cellStyle name="Normal 4 2 2 5 2 2 2 2 2 2" xfId="36101" xr:uid="{00000000-0005-0000-0000-0000B6590000}"/>
    <cellStyle name="Normal 4 2 2 5 2 2 2 2 3" xfId="27071" xr:uid="{00000000-0005-0000-0000-0000B7590000}"/>
    <cellStyle name="Normal 4 2 2 5 2 2 2 3" xfId="11567" xr:uid="{00000000-0005-0000-0000-0000B8590000}"/>
    <cellStyle name="Normal 4 2 2 5 2 2 2 3 2" xfId="31619" xr:uid="{00000000-0005-0000-0000-0000B9590000}"/>
    <cellStyle name="Normal 4 2 2 5 2 2 2 4" xfId="22589" xr:uid="{00000000-0005-0000-0000-0000BA590000}"/>
    <cellStyle name="Normal 4 2 2 5 2 2 3" xfId="4031" xr:uid="{00000000-0005-0000-0000-0000BB590000}"/>
    <cellStyle name="Normal 4 2 2 5 2 2 3 2" xfId="8513" xr:uid="{00000000-0005-0000-0000-0000BC590000}"/>
    <cellStyle name="Normal 4 2 2 5 2 2 3 2 2" xfId="17543" xr:uid="{00000000-0005-0000-0000-0000BD590000}"/>
    <cellStyle name="Normal 4 2 2 5 2 2 3 2 2 2" xfId="37595" xr:uid="{00000000-0005-0000-0000-0000BE590000}"/>
    <cellStyle name="Normal 4 2 2 5 2 2 3 2 3" xfId="28565" xr:uid="{00000000-0005-0000-0000-0000BF590000}"/>
    <cellStyle name="Normal 4 2 2 5 2 2 3 3" xfId="13061" xr:uid="{00000000-0005-0000-0000-0000C0590000}"/>
    <cellStyle name="Normal 4 2 2 5 2 2 3 3 2" xfId="33113" xr:uid="{00000000-0005-0000-0000-0000C1590000}"/>
    <cellStyle name="Normal 4 2 2 5 2 2 3 4" xfId="24083" xr:uid="{00000000-0005-0000-0000-0000C2590000}"/>
    <cellStyle name="Normal 4 2 2 5 2 2 4" xfId="5525" xr:uid="{00000000-0005-0000-0000-0000C3590000}"/>
    <cellStyle name="Normal 4 2 2 5 2 2 4 2" xfId="14555" xr:uid="{00000000-0005-0000-0000-0000C4590000}"/>
    <cellStyle name="Normal 4 2 2 5 2 2 4 2 2" xfId="34607" xr:uid="{00000000-0005-0000-0000-0000C5590000}"/>
    <cellStyle name="Normal 4 2 2 5 2 2 4 3" xfId="25577" xr:uid="{00000000-0005-0000-0000-0000C6590000}"/>
    <cellStyle name="Normal 4 2 2 5 2 2 5" xfId="10073" xr:uid="{00000000-0005-0000-0000-0000C7590000}"/>
    <cellStyle name="Normal 4 2 2 5 2 2 5 2" xfId="30125" xr:uid="{00000000-0005-0000-0000-0000C8590000}"/>
    <cellStyle name="Normal 4 2 2 5 2 2 6" xfId="21095" xr:uid="{00000000-0005-0000-0000-0000C9590000}"/>
    <cellStyle name="Normal 4 2 2 5 2 3" xfId="1794" xr:uid="{00000000-0005-0000-0000-0000CA590000}"/>
    <cellStyle name="Normal 4 2 2 5 2 3 2" xfId="6276" xr:uid="{00000000-0005-0000-0000-0000CB590000}"/>
    <cellStyle name="Normal 4 2 2 5 2 3 2 2" xfId="15306" xr:uid="{00000000-0005-0000-0000-0000CC590000}"/>
    <cellStyle name="Normal 4 2 2 5 2 3 2 2 2" xfId="35358" xr:uid="{00000000-0005-0000-0000-0000CD590000}"/>
    <cellStyle name="Normal 4 2 2 5 2 3 2 3" xfId="26328" xr:uid="{00000000-0005-0000-0000-0000CE590000}"/>
    <cellStyle name="Normal 4 2 2 5 2 3 3" xfId="10824" xr:uid="{00000000-0005-0000-0000-0000CF590000}"/>
    <cellStyle name="Normal 4 2 2 5 2 3 3 2" xfId="30876" xr:uid="{00000000-0005-0000-0000-0000D0590000}"/>
    <cellStyle name="Normal 4 2 2 5 2 3 4" xfId="21846" xr:uid="{00000000-0005-0000-0000-0000D1590000}"/>
    <cellStyle name="Normal 4 2 2 5 2 4" xfId="3288" xr:uid="{00000000-0005-0000-0000-0000D2590000}"/>
    <cellStyle name="Normal 4 2 2 5 2 4 2" xfId="7770" xr:uid="{00000000-0005-0000-0000-0000D3590000}"/>
    <cellStyle name="Normal 4 2 2 5 2 4 2 2" xfId="16800" xr:uid="{00000000-0005-0000-0000-0000D4590000}"/>
    <cellStyle name="Normal 4 2 2 5 2 4 2 2 2" xfId="36852" xr:uid="{00000000-0005-0000-0000-0000D5590000}"/>
    <cellStyle name="Normal 4 2 2 5 2 4 2 3" xfId="27822" xr:uid="{00000000-0005-0000-0000-0000D6590000}"/>
    <cellStyle name="Normal 4 2 2 5 2 4 3" xfId="12318" xr:uid="{00000000-0005-0000-0000-0000D7590000}"/>
    <cellStyle name="Normal 4 2 2 5 2 4 3 2" xfId="32370" xr:uid="{00000000-0005-0000-0000-0000D8590000}"/>
    <cellStyle name="Normal 4 2 2 5 2 4 4" xfId="23340" xr:uid="{00000000-0005-0000-0000-0000D9590000}"/>
    <cellStyle name="Normal 4 2 2 5 2 5" xfId="4782" xr:uid="{00000000-0005-0000-0000-0000DA590000}"/>
    <cellStyle name="Normal 4 2 2 5 2 5 2" xfId="13812" xr:uid="{00000000-0005-0000-0000-0000DB590000}"/>
    <cellStyle name="Normal 4 2 2 5 2 5 2 2" xfId="33864" xr:uid="{00000000-0005-0000-0000-0000DC590000}"/>
    <cellStyle name="Normal 4 2 2 5 2 5 3" xfId="24834" xr:uid="{00000000-0005-0000-0000-0000DD590000}"/>
    <cellStyle name="Normal 4 2 2 5 2 6" xfId="9330" xr:uid="{00000000-0005-0000-0000-0000DE590000}"/>
    <cellStyle name="Normal 4 2 2 5 2 6 2" xfId="29382" xr:uid="{00000000-0005-0000-0000-0000DF590000}"/>
    <cellStyle name="Normal 4 2 2 5 2 7" xfId="20352" xr:uid="{00000000-0005-0000-0000-0000E0590000}"/>
    <cellStyle name="Normal 4 2 2 5 3" xfId="486" xr:uid="{00000000-0005-0000-0000-0000E1590000}"/>
    <cellStyle name="Normal 4 2 2 5 3 2" xfId="1233" xr:uid="{00000000-0005-0000-0000-0000E2590000}"/>
    <cellStyle name="Normal 4 2 2 5 3 2 2" xfId="2727" xr:uid="{00000000-0005-0000-0000-0000E3590000}"/>
    <cellStyle name="Normal 4 2 2 5 3 2 2 2" xfId="7209" xr:uid="{00000000-0005-0000-0000-0000E4590000}"/>
    <cellStyle name="Normal 4 2 2 5 3 2 2 2 2" xfId="16239" xr:uid="{00000000-0005-0000-0000-0000E5590000}"/>
    <cellStyle name="Normal 4 2 2 5 3 2 2 2 2 2" xfId="36291" xr:uid="{00000000-0005-0000-0000-0000E6590000}"/>
    <cellStyle name="Normal 4 2 2 5 3 2 2 2 3" xfId="27261" xr:uid="{00000000-0005-0000-0000-0000E7590000}"/>
    <cellStyle name="Normal 4 2 2 5 3 2 2 3" xfId="11757" xr:uid="{00000000-0005-0000-0000-0000E8590000}"/>
    <cellStyle name="Normal 4 2 2 5 3 2 2 3 2" xfId="31809" xr:uid="{00000000-0005-0000-0000-0000E9590000}"/>
    <cellStyle name="Normal 4 2 2 5 3 2 2 4" xfId="22779" xr:uid="{00000000-0005-0000-0000-0000EA590000}"/>
    <cellStyle name="Normal 4 2 2 5 3 2 3" xfId="4221" xr:uid="{00000000-0005-0000-0000-0000EB590000}"/>
    <cellStyle name="Normal 4 2 2 5 3 2 3 2" xfId="8703" xr:uid="{00000000-0005-0000-0000-0000EC590000}"/>
    <cellStyle name="Normal 4 2 2 5 3 2 3 2 2" xfId="17733" xr:uid="{00000000-0005-0000-0000-0000ED590000}"/>
    <cellStyle name="Normal 4 2 2 5 3 2 3 2 2 2" xfId="37785" xr:uid="{00000000-0005-0000-0000-0000EE590000}"/>
    <cellStyle name="Normal 4 2 2 5 3 2 3 2 3" xfId="28755" xr:uid="{00000000-0005-0000-0000-0000EF590000}"/>
    <cellStyle name="Normal 4 2 2 5 3 2 3 3" xfId="13251" xr:uid="{00000000-0005-0000-0000-0000F0590000}"/>
    <cellStyle name="Normal 4 2 2 5 3 2 3 3 2" xfId="33303" xr:uid="{00000000-0005-0000-0000-0000F1590000}"/>
    <cellStyle name="Normal 4 2 2 5 3 2 3 4" xfId="24273" xr:uid="{00000000-0005-0000-0000-0000F2590000}"/>
    <cellStyle name="Normal 4 2 2 5 3 2 4" xfId="5715" xr:uid="{00000000-0005-0000-0000-0000F3590000}"/>
    <cellStyle name="Normal 4 2 2 5 3 2 4 2" xfId="14745" xr:uid="{00000000-0005-0000-0000-0000F4590000}"/>
    <cellStyle name="Normal 4 2 2 5 3 2 4 2 2" xfId="34797" xr:uid="{00000000-0005-0000-0000-0000F5590000}"/>
    <cellStyle name="Normal 4 2 2 5 3 2 4 3" xfId="25767" xr:uid="{00000000-0005-0000-0000-0000F6590000}"/>
    <cellStyle name="Normal 4 2 2 5 3 2 5" xfId="10263" xr:uid="{00000000-0005-0000-0000-0000F7590000}"/>
    <cellStyle name="Normal 4 2 2 5 3 2 5 2" xfId="30315" xr:uid="{00000000-0005-0000-0000-0000F8590000}"/>
    <cellStyle name="Normal 4 2 2 5 3 2 6" xfId="21285" xr:uid="{00000000-0005-0000-0000-0000F9590000}"/>
    <cellStyle name="Normal 4 2 2 5 3 3" xfId="1980" xr:uid="{00000000-0005-0000-0000-0000FA590000}"/>
    <cellStyle name="Normal 4 2 2 5 3 3 2" xfId="6462" xr:uid="{00000000-0005-0000-0000-0000FB590000}"/>
    <cellStyle name="Normal 4 2 2 5 3 3 2 2" xfId="15492" xr:uid="{00000000-0005-0000-0000-0000FC590000}"/>
    <cellStyle name="Normal 4 2 2 5 3 3 2 2 2" xfId="35544" xr:uid="{00000000-0005-0000-0000-0000FD590000}"/>
    <cellStyle name="Normal 4 2 2 5 3 3 2 3" xfId="26514" xr:uid="{00000000-0005-0000-0000-0000FE590000}"/>
    <cellStyle name="Normal 4 2 2 5 3 3 3" xfId="11010" xr:uid="{00000000-0005-0000-0000-0000FF590000}"/>
    <cellStyle name="Normal 4 2 2 5 3 3 3 2" xfId="31062" xr:uid="{00000000-0005-0000-0000-0000005A0000}"/>
    <cellStyle name="Normal 4 2 2 5 3 3 4" xfId="22032" xr:uid="{00000000-0005-0000-0000-0000015A0000}"/>
    <cellStyle name="Normal 4 2 2 5 3 4" xfId="3474" xr:uid="{00000000-0005-0000-0000-0000025A0000}"/>
    <cellStyle name="Normal 4 2 2 5 3 4 2" xfId="7956" xr:uid="{00000000-0005-0000-0000-0000035A0000}"/>
    <cellStyle name="Normal 4 2 2 5 3 4 2 2" xfId="16986" xr:uid="{00000000-0005-0000-0000-0000045A0000}"/>
    <cellStyle name="Normal 4 2 2 5 3 4 2 2 2" xfId="37038" xr:uid="{00000000-0005-0000-0000-0000055A0000}"/>
    <cellStyle name="Normal 4 2 2 5 3 4 2 3" xfId="28008" xr:uid="{00000000-0005-0000-0000-0000065A0000}"/>
    <cellStyle name="Normal 4 2 2 5 3 4 3" xfId="12504" xr:uid="{00000000-0005-0000-0000-0000075A0000}"/>
    <cellStyle name="Normal 4 2 2 5 3 4 3 2" xfId="32556" xr:uid="{00000000-0005-0000-0000-0000085A0000}"/>
    <cellStyle name="Normal 4 2 2 5 3 4 4" xfId="23526" xr:uid="{00000000-0005-0000-0000-0000095A0000}"/>
    <cellStyle name="Normal 4 2 2 5 3 5" xfId="4968" xr:uid="{00000000-0005-0000-0000-00000A5A0000}"/>
    <cellStyle name="Normal 4 2 2 5 3 5 2" xfId="13998" xr:uid="{00000000-0005-0000-0000-00000B5A0000}"/>
    <cellStyle name="Normal 4 2 2 5 3 5 2 2" xfId="34050" xr:uid="{00000000-0005-0000-0000-00000C5A0000}"/>
    <cellStyle name="Normal 4 2 2 5 3 5 3" xfId="25020" xr:uid="{00000000-0005-0000-0000-00000D5A0000}"/>
    <cellStyle name="Normal 4 2 2 5 3 6" xfId="9516" xr:uid="{00000000-0005-0000-0000-00000E5A0000}"/>
    <cellStyle name="Normal 4 2 2 5 3 6 2" xfId="29568" xr:uid="{00000000-0005-0000-0000-00000F5A0000}"/>
    <cellStyle name="Normal 4 2 2 5 3 7" xfId="20538" xr:uid="{00000000-0005-0000-0000-0000105A0000}"/>
    <cellStyle name="Normal 4 2 2 5 4" xfId="672" xr:uid="{00000000-0005-0000-0000-0000115A0000}"/>
    <cellStyle name="Normal 4 2 2 5 4 2" xfId="1419" xr:uid="{00000000-0005-0000-0000-0000125A0000}"/>
    <cellStyle name="Normal 4 2 2 5 4 2 2" xfId="2913" xr:uid="{00000000-0005-0000-0000-0000135A0000}"/>
    <cellStyle name="Normal 4 2 2 5 4 2 2 2" xfId="7395" xr:uid="{00000000-0005-0000-0000-0000145A0000}"/>
    <cellStyle name="Normal 4 2 2 5 4 2 2 2 2" xfId="16425" xr:uid="{00000000-0005-0000-0000-0000155A0000}"/>
    <cellStyle name="Normal 4 2 2 5 4 2 2 2 2 2" xfId="36477" xr:uid="{00000000-0005-0000-0000-0000165A0000}"/>
    <cellStyle name="Normal 4 2 2 5 4 2 2 2 3" xfId="27447" xr:uid="{00000000-0005-0000-0000-0000175A0000}"/>
    <cellStyle name="Normal 4 2 2 5 4 2 2 3" xfId="11943" xr:uid="{00000000-0005-0000-0000-0000185A0000}"/>
    <cellStyle name="Normal 4 2 2 5 4 2 2 3 2" xfId="31995" xr:uid="{00000000-0005-0000-0000-0000195A0000}"/>
    <cellStyle name="Normal 4 2 2 5 4 2 2 4" xfId="22965" xr:uid="{00000000-0005-0000-0000-00001A5A0000}"/>
    <cellStyle name="Normal 4 2 2 5 4 2 3" xfId="4407" xr:uid="{00000000-0005-0000-0000-00001B5A0000}"/>
    <cellStyle name="Normal 4 2 2 5 4 2 3 2" xfId="8889" xr:uid="{00000000-0005-0000-0000-00001C5A0000}"/>
    <cellStyle name="Normal 4 2 2 5 4 2 3 2 2" xfId="17919" xr:uid="{00000000-0005-0000-0000-00001D5A0000}"/>
    <cellStyle name="Normal 4 2 2 5 4 2 3 2 2 2" xfId="37971" xr:uid="{00000000-0005-0000-0000-00001E5A0000}"/>
    <cellStyle name="Normal 4 2 2 5 4 2 3 2 3" xfId="28941" xr:uid="{00000000-0005-0000-0000-00001F5A0000}"/>
    <cellStyle name="Normal 4 2 2 5 4 2 3 3" xfId="13437" xr:uid="{00000000-0005-0000-0000-0000205A0000}"/>
    <cellStyle name="Normal 4 2 2 5 4 2 3 3 2" xfId="33489" xr:uid="{00000000-0005-0000-0000-0000215A0000}"/>
    <cellStyle name="Normal 4 2 2 5 4 2 3 4" xfId="24459" xr:uid="{00000000-0005-0000-0000-0000225A0000}"/>
    <cellStyle name="Normal 4 2 2 5 4 2 4" xfId="5901" xr:uid="{00000000-0005-0000-0000-0000235A0000}"/>
    <cellStyle name="Normal 4 2 2 5 4 2 4 2" xfId="14931" xr:uid="{00000000-0005-0000-0000-0000245A0000}"/>
    <cellStyle name="Normal 4 2 2 5 4 2 4 2 2" xfId="34983" xr:uid="{00000000-0005-0000-0000-0000255A0000}"/>
    <cellStyle name="Normal 4 2 2 5 4 2 4 3" xfId="25953" xr:uid="{00000000-0005-0000-0000-0000265A0000}"/>
    <cellStyle name="Normal 4 2 2 5 4 2 5" xfId="10449" xr:uid="{00000000-0005-0000-0000-0000275A0000}"/>
    <cellStyle name="Normal 4 2 2 5 4 2 5 2" xfId="30501" xr:uid="{00000000-0005-0000-0000-0000285A0000}"/>
    <cellStyle name="Normal 4 2 2 5 4 2 6" xfId="21471" xr:uid="{00000000-0005-0000-0000-0000295A0000}"/>
    <cellStyle name="Normal 4 2 2 5 4 3" xfId="2166" xr:uid="{00000000-0005-0000-0000-00002A5A0000}"/>
    <cellStyle name="Normal 4 2 2 5 4 3 2" xfId="6648" xr:uid="{00000000-0005-0000-0000-00002B5A0000}"/>
    <cellStyle name="Normal 4 2 2 5 4 3 2 2" xfId="15678" xr:uid="{00000000-0005-0000-0000-00002C5A0000}"/>
    <cellStyle name="Normal 4 2 2 5 4 3 2 2 2" xfId="35730" xr:uid="{00000000-0005-0000-0000-00002D5A0000}"/>
    <cellStyle name="Normal 4 2 2 5 4 3 2 3" xfId="26700" xr:uid="{00000000-0005-0000-0000-00002E5A0000}"/>
    <cellStyle name="Normal 4 2 2 5 4 3 3" xfId="11196" xr:uid="{00000000-0005-0000-0000-00002F5A0000}"/>
    <cellStyle name="Normal 4 2 2 5 4 3 3 2" xfId="31248" xr:uid="{00000000-0005-0000-0000-0000305A0000}"/>
    <cellStyle name="Normal 4 2 2 5 4 3 4" xfId="22218" xr:uid="{00000000-0005-0000-0000-0000315A0000}"/>
    <cellStyle name="Normal 4 2 2 5 4 4" xfId="3660" xr:uid="{00000000-0005-0000-0000-0000325A0000}"/>
    <cellStyle name="Normal 4 2 2 5 4 4 2" xfId="8142" xr:uid="{00000000-0005-0000-0000-0000335A0000}"/>
    <cellStyle name="Normal 4 2 2 5 4 4 2 2" xfId="17172" xr:uid="{00000000-0005-0000-0000-0000345A0000}"/>
    <cellStyle name="Normal 4 2 2 5 4 4 2 2 2" xfId="37224" xr:uid="{00000000-0005-0000-0000-0000355A0000}"/>
    <cellStyle name="Normal 4 2 2 5 4 4 2 3" xfId="28194" xr:uid="{00000000-0005-0000-0000-0000365A0000}"/>
    <cellStyle name="Normal 4 2 2 5 4 4 3" xfId="12690" xr:uid="{00000000-0005-0000-0000-0000375A0000}"/>
    <cellStyle name="Normal 4 2 2 5 4 4 3 2" xfId="32742" xr:uid="{00000000-0005-0000-0000-0000385A0000}"/>
    <cellStyle name="Normal 4 2 2 5 4 4 4" xfId="23712" xr:uid="{00000000-0005-0000-0000-0000395A0000}"/>
    <cellStyle name="Normal 4 2 2 5 4 5" xfId="5154" xr:uid="{00000000-0005-0000-0000-00003A5A0000}"/>
    <cellStyle name="Normal 4 2 2 5 4 5 2" xfId="14184" xr:uid="{00000000-0005-0000-0000-00003B5A0000}"/>
    <cellStyle name="Normal 4 2 2 5 4 5 2 2" xfId="34236" xr:uid="{00000000-0005-0000-0000-00003C5A0000}"/>
    <cellStyle name="Normal 4 2 2 5 4 5 3" xfId="25206" xr:uid="{00000000-0005-0000-0000-00003D5A0000}"/>
    <cellStyle name="Normal 4 2 2 5 4 6" xfId="9702" xr:uid="{00000000-0005-0000-0000-00003E5A0000}"/>
    <cellStyle name="Normal 4 2 2 5 4 6 2" xfId="29754" xr:uid="{00000000-0005-0000-0000-00003F5A0000}"/>
    <cellStyle name="Normal 4 2 2 5 4 7" xfId="20724" xr:uid="{00000000-0005-0000-0000-0000405A0000}"/>
    <cellStyle name="Normal 4 2 2 5 5" xfId="859" xr:uid="{00000000-0005-0000-0000-0000415A0000}"/>
    <cellStyle name="Normal 4 2 2 5 5 2" xfId="2353" xr:uid="{00000000-0005-0000-0000-0000425A0000}"/>
    <cellStyle name="Normal 4 2 2 5 5 2 2" xfId="6835" xr:uid="{00000000-0005-0000-0000-0000435A0000}"/>
    <cellStyle name="Normal 4 2 2 5 5 2 2 2" xfId="15865" xr:uid="{00000000-0005-0000-0000-0000445A0000}"/>
    <cellStyle name="Normal 4 2 2 5 5 2 2 2 2" xfId="35917" xr:uid="{00000000-0005-0000-0000-0000455A0000}"/>
    <cellStyle name="Normal 4 2 2 5 5 2 2 3" xfId="26887" xr:uid="{00000000-0005-0000-0000-0000465A0000}"/>
    <cellStyle name="Normal 4 2 2 5 5 2 3" xfId="11383" xr:uid="{00000000-0005-0000-0000-0000475A0000}"/>
    <cellStyle name="Normal 4 2 2 5 5 2 3 2" xfId="31435" xr:uid="{00000000-0005-0000-0000-0000485A0000}"/>
    <cellStyle name="Normal 4 2 2 5 5 2 4" xfId="22405" xr:uid="{00000000-0005-0000-0000-0000495A0000}"/>
    <cellStyle name="Normal 4 2 2 5 5 3" xfId="3847" xr:uid="{00000000-0005-0000-0000-00004A5A0000}"/>
    <cellStyle name="Normal 4 2 2 5 5 3 2" xfId="8329" xr:uid="{00000000-0005-0000-0000-00004B5A0000}"/>
    <cellStyle name="Normal 4 2 2 5 5 3 2 2" xfId="17359" xr:uid="{00000000-0005-0000-0000-00004C5A0000}"/>
    <cellStyle name="Normal 4 2 2 5 5 3 2 2 2" xfId="37411" xr:uid="{00000000-0005-0000-0000-00004D5A0000}"/>
    <cellStyle name="Normal 4 2 2 5 5 3 2 3" xfId="28381" xr:uid="{00000000-0005-0000-0000-00004E5A0000}"/>
    <cellStyle name="Normal 4 2 2 5 5 3 3" xfId="12877" xr:uid="{00000000-0005-0000-0000-00004F5A0000}"/>
    <cellStyle name="Normal 4 2 2 5 5 3 3 2" xfId="32929" xr:uid="{00000000-0005-0000-0000-0000505A0000}"/>
    <cellStyle name="Normal 4 2 2 5 5 3 4" xfId="23899" xr:uid="{00000000-0005-0000-0000-0000515A0000}"/>
    <cellStyle name="Normal 4 2 2 5 5 4" xfId="5341" xr:uid="{00000000-0005-0000-0000-0000525A0000}"/>
    <cellStyle name="Normal 4 2 2 5 5 4 2" xfId="14371" xr:uid="{00000000-0005-0000-0000-0000535A0000}"/>
    <cellStyle name="Normal 4 2 2 5 5 4 2 2" xfId="34423" xr:uid="{00000000-0005-0000-0000-0000545A0000}"/>
    <cellStyle name="Normal 4 2 2 5 5 4 3" xfId="25393" xr:uid="{00000000-0005-0000-0000-0000555A0000}"/>
    <cellStyle name="Normal 4 2 2 5 5 5" xfId="9889" xr:uid="{00000000-0005-0000-0000-0000565A0000}"/>
    <cellStyle name="Normal 4 2 2 5 5 5 2" xfId="29941" xr:uid="{00000000-0005-0000-0000-0000575A0000}"/>
    <cellStyle name="Normal 4 2 2 5 5 6" xfId="20911" xr:uid="{00000000-0005-0000-0000-0000585A0000}"/>
    <cellStyle name="Normal 4 2 2 5 6" xfId="1608" xr:uid="{00000000-0005-0000-0000-0000595A0000}"/>
    <cellStyle name="Normal 4 2 2 5 6 2" xfId="6090" xr:uid="{00000000-0005-0000-0000-00005A5A0000}"/>
    <cellStyle name="Normal 4 2 2 5 6 2 2" xfId="15120" xr:uid="{00000000-0005-0000-0000-00005B5A0000}"/>
    <cellStyle name="Normal 4 2 2 5 6 2 2 2" xfId="35172" xr:uid="{00000000-0005-0000-0000-00005C5A0000}"/>
    <cellStyle name="Normal 4 2 2 5 6 2 3" xfId="26142" xr:uid="{00000000-0005-0000-0000-00005D5A0000}"/>
    <cellStyle name="Normal 4 2 2 5 6 3" xfId="10638" xr:uid="{00000000-0005-0000-0000-00005E5A0000}"/>
    <cellStyle name="Normal 4 2 2 5 6 3 2" xfId="30690" xr:uid="{00000000-0005-0000-0000-00005F5A0000}"/>
    <cellStyle name="Normal 4 2 2 5 6 4" xfId="21660" xr:uid="{00000000-0005-0000-0000-0000605A0000}"/>
    <cellStyle name="Normal 4 2 2 5 7" xfId="3102" xr:uid="{00000000-0005-0000-0000-0000615A0000}"/>
    <cellStyle name="Normal 4 2 2 5 7 2" xfId="7584" xr:uid="{00000000-0005-0000-0000-0000625A0000}"/>
    <cellStyle name="Normal 4 2 2 5 7 2 2" xfId="16614" xr:uid="{00000000-0005-0000-0000-0000635A0000}"/>
    <cellStyle name="Normal 4 2 2 5 7 2 2 2" xfId="36666" xr:uid="{00000000-0005-0000-0000-0000645A0000}"/>
    <cellStyle name="Normal 4 2 2 5 7 2 3" xfId="27636" xr:uid="{00000000-0005-0000-0000-0000655A0000}"/>
    <cellStyle name="Normal 4 2 2 5 7 3" xfId="12132" xr:uid="{00000000-0005-0000-0000-0000665A0000}"/>
    <cellStyle name="Normal 4 2 2 5 7 3 2" xfId="32184" xr:uid="{00000000-0005-0000-0000-0000675A0000}"/>
    <cellStyle name="Normal 4 2 2 5 7 4" xfId="23154" xr:uid="{00000000-0005-0000-0000-0000685A0000}"/>
    <cellStyle name="Normal 4 2 2 5 8" xfId="4596" xr:uid="{00000000-0005-0000-0000-0000695A0000}"/>
    <cellStyle name="Normal 4 2 2 5 8 2" xfId="13626" xr:uid="{00000000-0005-0000-0000-00006A5A0000}"/>
    <cellStyle name="Normal 4 2 2 5 8 2 2" xfId="33678" xr:uid="{00000000-0005-0000-0000-00006B5A0000}"/>
    <cellStyle name="Normal 4 2 2 5 8 3" xfId="24648" xr:uid="{00000000-0005-0000-0000-00006C5A0000}"/>
    <cellStyle name="Normal 4 2 2 5 9" xfId="9144" xr:uid="{00000000-0005-0000-0000-00006D5A0000}"/>
    <cellStyle name="Normal 4 2 2 5 9 2" xfId="29196" xr:uid="{00000000-0005-0000-0000-00006E5A0000}"/>
    <cellStyle name="Normal 4 2 2 6" xfId="139" xr:uid="{00000000-0005-0000-0000-00006F5A0000}"/>
    <cellStyle name="Normal 4 2 2 6 10" xfId="20191" xr:uid="{00000000-0005-0000-0000-0000705A0000}"/>
    <cellStyle name="Normal 4 2 2 6 2" xfId="325" xr:uid="{00000000-0005-0000-0000-0000715A0000}"/>
    <cellStyle name="Normal 4 2 2 6 2 2" xfId="1068" xr:uid="{00000000-0005-0000-0000-0000725A0000}"/>
    <cellStyle name="Normal 4 2 2 6 2 2 2" xfId="2562" xr:uid="{00000000-0005-0000-0000-0000735A0000}"/>
    <cellStyle name="Normal 4 2 2 6 2 2 2 2" xfId="7044" xr:uid="{00000000-0005-0000-0000-0000745A0000}"/>
    <cellStyle name="Normal 4 2 2 6 2 2 2 2 2" xfId="16074" xr:uid="{00000000-0005-0000-0000-0000755A0000}"/>
    <cellStyle name="Normal 4 2 2 6 2 2 2 2 2 2" xfId="36126" xr:uid="{00000000-0005-0000-0000-0000765A0000}"/>
    <cellStyle name="Normal 4 2 2 6 2 2 2 2 3" xfId="27096" xr:uid="{00000000-0005-0000-0000-0000775A0000}"/>
    <cellStyle name="Normal 4 2 2 6 2 2 2 3" xfId="11592" xr:uid="{00000000-0005-0000-0000-0000785A0000}"/>
    <cellStyle name="Normal 4 2 2 6 2 2 2 3 2" xfId="31644" xr:uid="{00000000-0005-0000-0000-0000795A0000}"/>
    <cellStyle name="Normal 4 2 2 6 2 2 2 4" xfId="22614" xr:uid="{00000000-0005-0000-0000-00007A5A0000}"/>
    <cellStyle name="Normal 4 2 2 6 2 2 3" xfId="4056" xr:uid="{00000000-0005-0000-0000-00007B5A0000}"/>
    <cellStyle name="Normal 4 2 2 6 2 2 3 2" xfId="8538" xr:uid="{00000000-0005-0000-0000-00007C5A0000}"/>
    <cellStyle name="Normal 4 2 2 6 2 2 3 2 2" xfId="17568" xr:uid="{00000000-0005-0000-0000-00007D5A0000}"/>
    <cellStyle name="Normal 4 2 2 6 2 2 3 2 2 2" xfId="37620" xr:uid="{00000000-0005-0000-0000-00007E5A0000}"/>
    <cellStyle name="Normal 4 2 2 6 2 2 3 2 3" xfId="28590" xr:uid="{00000000-0005-0000-0000-00007F5A0000}"/>
    <cellStyle name="Normal 4 2 2 6 2 2 3 3" xfId="13086" xr:uid="{00000000-0005-0000-0000-0000805A0000}"/>
    <cellStyle name="Normal 4 2 2 6 2 2 3 3 2" xfId="33138" xr:uid="{00000000-0005-0000-0000-0000815A0000}"/>
    <cellStyle name="Normal 4 2 2 6 2 2 3 4" xfId="24108" xr:uid="{00000000-0005-0000-0000-0000825A0000}"/>
    <cellStyle name="Normal 4 2 2 6 2 2 4" xfId="5550" xr:uid="{00000000-0005-0000-0000-0000835A0000}"/>
    <cellStyle name="Normal 4 2 2 6 2 2 4 2" xfId="14580" xr:uid="{00000000-0005-0000-0000-0000845A0000}"/>
    <cellStyle name="Normal 4 2 2 6 2 2 4 2 2" xfId="34632" xr:uid="{00000000-0005-0000-0000-0000855A0000}"/>
    <cellStyle name="Normal 4 2 2 6 2 2 4 3" xfId="25602" xr:uid="{00000000-0005-0000-0000-0000865A0000}"/>
    <cellStyle name="Normal 4 2 2 6 2 2 5" xfId="10098" xr:uid="{00000000-0005-0000-0000-0000875A0000}"/>
    <cellStyle name="Normal 4 2 2 6 2 2 5 2" xfId="30150" xr:uid="{00000000-0005-0000-0000-0000885A0000}"/>
    <cellStyle name="Normal 4 2 2 6 2 2 6" xfId="21120" xr:uid="{00000000-0005-0000-0000-0000895A0000}"/>
    <cellStyle name="Normal 4 2 2 6 2 3" xfId="1819" xr:uid="{00000000-0005-0000-0000-00008A5A0000}"/>
    <cellStyle name="Normal 4 2 2 6 2 3 2" xfId="6301" xr:uid="{00000000-0005-0000-0000-00008B5A0000}"/>
    <cellStyle name="Normal 4 2 2 6 2 3 2 2" xfId="15331" xr:uid="{00000000-0005-0000-0000-00008C5A0000}"/>
    <cellStyle name="Normal 4 2 2 6 2 3 2 2 2" xfId="35383" xr:uid="{00000000-0005-0000-0000-00008D5A0000}"/>
    <cellStyle name="Normal 4 2 2 6 2 3 2 3" xfId="26353" xr:uid="{00000000-0005-0000-0000-00008E5A0000}"/>
    <cellStyle name="Normal 4 2 2 6 2 3 3" xfId="10849" xr:uid="{00000000-0005-0000-0000-00008F5A0000}"/>
    <cellStyle name="Normal 4 2 2 6 2 3 3 2" xfId="30901" xr:uid="{00000000-0005-0000-0000-0000905A0000}"/>
    <cellStyle name="Normal 4 2 2 6 2 3 4" xfId="21871" xr:uid="{00000000-0005-0000-0000-0000915A0000}"/>
    <cellStyle name="Normal 4 2 2 6 2 4" xfId="3313" xr:uid="{00000000-0005-0000-0000-0000925A0000}"/>
    <cellStyle name="Normal 4 2 2 6 2 4 2" xfId="7795" xr:uid="{00000000-0005-0000-0000-0000935A0000}"/>
    <cellStyle name="Normal 4 2 2 6 2 4 2 2" xfId="16825" xr:uid="{00000000-0005-0000-0000-0000945A0000}"/>
    <cellStyle name="Normal 4 2 2 6 2 4 2 2 2" xfId="36877" xr:uid="{00000000-0005-0000-0000-0000955A0000}"/>
    <cellStyle name="Normal 4 2 2 6 2 4 2 3" xfId="27847" xr:uid="{00000000-0005-0000-0000-0000965A0000}"/>
    <cellStyle name="Normal 4 2 2 6 2 4 3" xfId="12343" xr:uid="{00000000-0005-0000-0000-0000975A0000}"/>
    <cellStyle name="Normal 4 2 2 6 2 4 3 2" xfId="32395" xr:uid="{00000000-0005-0000-0000-0000985A0000}"/>
    <cellStyle name="Normal 4 2 2 6 2 4 4" xfId="23365" xr:uid="{00000000-0005-0000-0000-0000995A0000}"/>
    <cellStyle name="Normal 4 2 2 6 2 5" xfId="4807" xr:uid="{00000000-0005-0000-0000-00009A5A0000}"/>
    <cellStyle name="Normal 4 2 2 6 2 5 2" xfId="13837" xr:uid="{00000000-0005-0000-0000-00009B5A0000}"/>
    <cellStyle name="Normal 4 2 2 6 2 5 2 2" xfId="33889" xr:uid="{00000000-0005-0000-0000-00009C5A0000}"/>
    <cellStyle name="Normal 4 2 2 6 2 5 3" xfId="24859" xr:uid="{00000000-0005-0000-0000-00009D5A0000}"/>
    <cellStyle name="Normal 4 2 2 6 2 6" xfId="9355" xr:uid="{00000000-0005-0000-0000-00009E5A0000}"/>
    <cellStyle name="Normal 4 2 2 6 2 6 2" xfId="29407" xr:uid="{00000000-0005-0000-0000-00009F5A0000}"/>
    <cellStyle name="Normal 4 2 2 6 2 7" xfId="20377" xr:uid="{00000000-0005-0000-0000-0000A05A0000}"/>
    <cellStyle name="Normal 4 2 2 6 3" xfId="511" xr:uid="{00000000-0005-0000-0000-0000A15A0000}"/>
    <cellStyle name="Normal 4 2 2 6 3 2" xfId="1258" xr:uid="{00000000-0005-0000-0000-0000A25A0000}"/>
    <cellStyle name="Normal 4 2 2 6 3 2 2" xfId="2752" xr:uid="{00000000-0005-0000-0000-0000A35A0000}"/>
    <cellStyle name="Normal 4 2 2 6 3 2 2 2" xfId="7234" xr:uid="{00000000-0005-0000-0000-0000A45A0000}"/>
    <cellStyle name="Normal 4 2 2 6 3 2 2 2 2" xfId="16264" xr:uid="{00000000-0005-0000-0000-0000A55A0000}"/>
    <cellStyle name="Normal 4 2 2 6 3 2 2 2 2 2" xfId="36316" xr:uid="{00000000-0005-0000-0000-0000A65A0000}"/>
    <cellStyle name="Normal 4 2 2 6 3 2 2 2 3" xfId="27286" xr:uid="{00000000-0005-0000-0000-0000A75A0000}"/>
    <cellStyle name="Normal 4 2 2 6 3 2 2 3" xfId="11782" xr:uid="{00000000-0005-0000-0000-0000A85A0000}"/>
    <cellStyle name="Normal 4 2 2 6 3 2 2 3 2" xfId="31834" xr:uid="{00000000-0005-0000-0000-0000A95A0000}"/>
    <cellStyle name="Normal 4 2 2 6 3 2 2 4" xfId="22804" xr:uid="{00000000-0005-0000-0000-0000AA5A0000}"/>
    <cellStyle name="Normal 4 2 2 6 3 2 3" xfId="4246" xr:uid="{00000000-0005-0000-0000-0000AB5A0000}"/>
    <cellStyle name="Normal 4 2 2 6 3 2 3 2" xfId="8728" xr:uid="{00000000-0005-0000-0000-0000AC5A0000}"/>
    <cellStyle name="Normal 4 2 2 6 3 2 3 2 2" xfId="17758" xr:uid="{00000000-0005-0000-0000-0000AD5A0000}"/>
    <cellStyle name="Normal 4 2 2 6 3 2 3 2 2 2" xfId="37810" xr:uid="{00000000-0005-0000-0000-0000AE5A0000}"/>
    <cellStyle name="Normal 4 2 2 6 3 2 3 2 3" xfId="28780" xr:uid="{00000000-0005-0000-0000-0000AF5A0000}"/>
    <cellStyle name="Normal 4 2 2 6 3 2 3 3" xfId="13276" xr:uid="{00000000-0005-0000-0000-0000B05A0000}"/>
    <cellStyle name="Normal 4 2 2 6 3 2 3 3 2" xfId="33328" xr:uid="{00000000-0005-0000-0000-0000B15A0000}"/>
    <cellStyle name="Normal 4 2 2 6 3 2 3 4" xfId="24298" xr:uid="{00000000-0005-0000-0000-0000B25A0000}"/>
    <cellStyle name="Normal 4 2 2 6 3 2 4" xfId="5740" xr:uid="{00000000-0005-0000-0000-0000B35A0000}"/>
    <cellStyle name="Normal 4 2 2 6 3 2 4 2" xfId="14770" xr:uid="{00000000-0005-0000-0000-0000B45A0000}"/>
    <cellStyle name="Normal 4 2 2 6 3 2 4 2 2" xfId="34822" xr:uid="{00000000-0005-0000-0000-0000B55A0000}"/>
    <cellStyle name="Normal 4 2 2 6 3 2 4 3" xfId="25792" xr:uid="{00000000-0005-0000-0000-0000B65A0000}"/>
    <cellStyle name="Normal 4 2 2 6 3 2 5" xfId="10288" xr:uid="{00000000-0005-0000-0000-0000B75A0000}"/>
    <cellStyle name="Normal 4 2 2 6 3 2 5 2" xfId="30340" xr:uid="{00000000-0005-0000-0000-0000B85A0000}"/>
    <cellStyle name="Normal 4 2 2 6 3 2 6" xfId="21310" xr:uid="{00000000-0005-0000-0000-0000B95A0000}"/>
    <cellStyle name="Normal 4 2 2 6 3 3" xfId="2005" xr:uid="{00000000-0005-0000-0000-0000BA5A0000}"/>
    <cellStyle name="Normal 4 2 2 6 3 3 2" xfId="6487" xr:uid="{00000000-0005-0000-0000-0000BB5A0000}"/>
    <cellStyle name="Normal 4 2 2 6 3 3 2 2" xfId="15517" xr:uid="{00000000-0005-0000-0000-0000BC5A0000}"/>
    <cellStyle name="Normal 4 2 2 6 3 3 2 2 2" xfId="35569" xr:uid="{00000000-0005-0000-0000-0000BD5A0000}"/>
    <cellStyle name="Normal 4 2 2 6 3 3 2 3" xfId="26539" xr:uid="{00000000-0005-0000-0000-0000BE5A0000}"/>
    <cellStyle name="Normal 4 2 2 6 3 3 3" xfId="11035" xr:uid="{00000000-0005-0000-0000-0000BF5A0000}"/>
    <cellStyle name="Normal 4 2 2 6 3 3 3 2" xfId="31087" xr:uid="{00000000-0005-0000-0000-0000C05A0000}"/>
    <cellStyle name="Normal 4 2 2 6 3 3 4" xfId="22057" xr:uid="{00000000-0005-0000-0000-0000C15A0000}"/>
    <cellStyle name="Normal 4 2 2 6 3 4" xfId="3499" xr:uid="{00000000-0005-0000-0000-0000C25A0000}"/>
    <cellStyle name="Normal 4 2 2 6 3 4 2" xfId="7981" xr:uid="{00000000-0005-0000-0000-0000C35A0000}"/>
    <cellStyle name="Normal 4 2 2 6 3 4 2 2" xfId="17011" xr:uid="{00000000-0005-0000-0000-0000C45A0000}"/>
    <cellStyle name="Normal 4 2 2 6 3 4 2 2 2" xfId="37063" xr:uid="{00000000-0005-0000-0000-0000C55A0000}"/>
    <cellStyle name="Normal 4 2 2 6 3 4 2 3" xfId="28033" xr:uid="{00000000-0005-0000-0000-0000C65A0000}"/>
    <cellStyle name="Normal 4 2 2 6 3 4 3" xfId="12529" xr:uid="{00000000-0005-0000-0000-0000C75A0000}"/>
    <cellStyle name="Normal 4 2 2 6 3 4 3 2" xfId="32581" xr:uid="{00000000-0005-0000-0000-0000C85A0000}"/>
    <cellStyle name="Normal 4 2 2 6 3 4 4" xfId="23551" xr:uid="{00000000-0005-0000-0000-0000C95A0000}"/>
    <cellStyle name="Normal 4 2 2 6 3 5" xfId="4993" xr:uid="{00000000-0005-0000-0000-0000CA5A0000}"/>
    <cellStyle name="Normal 4 2 2 6 3 5 2" xfId="14023" xr:uid="{00000000-0005-0000-0000-0000CB5A0000}"/>
    <cellStyle name="Normal 4 2 2 6 3 5 2 2" xfId="34075" xr:uid="{00000000-0005-0000-0000-0000CC5A0000}"/>
    <cellStyle name="Normal 4 2 2 6 3 5 3" xfId="25045" xr:uid="{00000000-0005-0000-0000-0000CD5A0000}"/>
    <cellStyle name="Normal 4 2 2 6 3 6" xfId="9541" xr:uid="{00000000-0005-0000-0000-0000CE5A0000}"/>
    <cellStyle name="Normal 4 2 2 6 3 6 2" xfId="29593" xr:uid="{00000000-0005-0000-0000-0000CF5A0000}"/>
    <cellStyle name="Normal 4 2 2 6 3 7" xfId="20563" xr:uid="{00000000-0005-0000-0000-0000D05A0000}"/>
    <cellStyle name="Normal 4 2 2 6 4" xfId="697" xr:uid="{00000000-0005-0000-0000-0000D15A0000}"/>
    <cellStyle name="Normal 4 2 2 6 4 2" xfId="1444" xr:uid="{00000000-0005-0000-0000-0000D25A0000}"/>
    <cellStyle name="Normal 4 2 2 6 4 2 2" xfId="2938" xr:uid="{00000000-0005-0000-0000-0000D35A0000}"/>
    <cellStyle name="Normal 4 2 2 6 4 2 2 2" xfId="7420" xr:uid="{00000000-0005-0000-0000-0000D45A0000}"/>
    <cellStyle name="Normal 4 2 2 6 4 2 2 2 2" xfId="16450" xr:uid="{00000000-0005-0000-0000-0000D55A0000}"/>
    <cellStyle name="Normal 4 2 2 6 4 2 2 2 2 2" xfId="36502" xr:uid="{00000000-0005-0000-0000-0000D65A0000}"/>
    <cellStyle name="Normal 4 2 2 6 4 2 2 2 3" xfId="27472" xr:uid="{00000000-0005-0000-0000-0000D75A0000}"/>
    <cellStyle name="Normal 4 2 2 6 4 2 2 3" xfId="11968" xr:uid="{00000000-0005-0000-0000-0000D85A0000}"/>
    <cellStyle name="Normal 4 2 2 6 4 2 2 3 2" xfId="32020" xr:uid="{00000000-0005-0000-0000-0000D95A0000}"/>
    <cellStyle name="Normal 4 2 2 6 4 2 2 4" xfId="22990" xr:uid="{00000000-0005-0000-0000-0000DA5A0000}"/>
    <cellStyle name="Normal 4 2 2 6 4 2 3" xfId="4432" xr:uid="{00000000-0005-0000-0000-0000DB5A0000}"/>
    <cellStyle name="Normal 4 2 2 6 4 2 3 2" xfId="8914" xr:uid="{00000000-0005-0000-0000-0000DC5A0000}"/>
    <cellStyle name="Normal 4 2 2 6 4 2 3 2 2" xfId="17944" xr:uid="{00000000-0005-0000-0000-0000DD5A0000}"/>
    <cellStyle name="Normal 4 2 2 6 4 2 3 2 2 2" xfId="37996" xr:uid="{00000000-0005-0000-0000-0000DE5A0000}"/>
    <cellStyle name="Normal 4 2 2 6 4 2 3 2 3" xfId="28966" xr:uid="{00000000-0005-0000-0000-0000DF5A0000}"/>
    <cellStyle name="Normal 4 2 2 6 4 2 3 3" xfId="13462" xr:uid="{00000000-0005-0000-0000-0000E05A0000}"/>
    <cellStyle name="Normal 4 2 2 6 4 2 3 3 2" xfId="33514" xr:uid="{00000000-0005-0000-0000-0000E15A0000}"/>
    <cellStyle name="Normal 4 2 2 6 4 2 3 4" xfId="24484" xr:uid="{00000000-0005-0000-0000-0000E25A0000}"/>
    <cellStyle name="Normal 4 2 2 6 4 2 4" xfId="5926" xr:uid="{00000000-0005-0000-0000-0000E35A0000}"/>
    <cellStyle name="Normal 4 2 2 6 4 2 4 2" xfId="14956" xr:uid="{00000000-0005-0000-0000-0000E45A0000}"/>
    <cellStyle name="Normal 4 2 2 6 4 2 4 2 2" xfId="35008" xr:uid="{00000000-0005-0000-0000-0000E55A0000}"/>
    <cellStyle name="Normal 4 2 2 6 4 2 4 3" xfId="25978" xr:uid="{00000000-0005-0000-0000-0000E65A0000}"/>
    <cellStyle name="Normal 4 2 2 6 4 2 5" xfId="10474" xr:uid="{00000000-0005-0000-0000-0000E75A0000}"/>
    <cellStyle name="Normal 4 2 2 6 4 2 5 2" xfId="30526" xr:uid="{00000000-0005-0000-0000-0000E85A0000}"/>
    <cellStyle name="Normal 4 2 2 6 4 2 6" xfId="21496" xr:uid="{00000000-0005-0000-0000-0000E95A0000}"/>
    <cellStyle name="Normal 4 2 2 6 4 3" xfId="2191" xr:uid="{00000000-0005-0000-0000-0000EA5A0000}"/>
    <cellStyle name="Normal 4 2 2 6 4 3 2" xfId="6673" xr:uid="{00000000-0005-0000-0000-0000EB5A0000}"/>
    <cellStyle name="Normal 4 2 2 6 4 3 2 2" xfId="15703" xr:uid="{00000000-0005-0000-0000-0000EC5A0000}"/>
    <cellStyle name="Normal 4 2 2 6 4 3 2 2 2" xfId="35755" xr:uid="{00000000-0005-0000-0000-0000ED5A0000}"/>
    <cellStyle name="Normal 4 2 2 6 4 3 2 3" xfId="26725" xr:uid="{00000000-0005-0000-0000-0000EE5A0000}"/>
    <cellStyle name="Normal 4 2 2 6 4 3 3" xfId="11221" xr:uid="{00000000-0005-0000-0000-0000EF5A0000}"/>
    <cellStyle name="Normal 4 2 2 6 4 3 3 2" xfId="31273" xr:uid="{00000000-0005-0000-0000-0000F05A0000}"/>
    <cellStyle name="Normal 4 2 2 6 4 3 4" xfId="22243" xr:uid="{00000000-0005-0000-0000-0000F15A0000}"/>
    <cellStyle name="Normal 4 2 2 6 4 4" xfId="3685" xr:uid="{00000000-0005-0000-0000-0000F25A0000}"/>
    <cellStyle name="Normal 4 2 2 6 4 4 2" xfId="8167" xr:uid="{00000000-0005-0000-0000-0000F35A0000}"/>
    <cellStyle name="Normal 4 2 2 6 4 4 2 2" xfId="17197" xr:uid="{00000000-0005-0000-0000-0000F45A0000}"/>
    <cellStyle name="Normal 4 2 2 6 4 4 2 2 2" xfId="37249" xr:uid="{00000000-0005-0000-0000-0000F55A0000}"/>
    <cellStyle name="Normal 4 2 2 6 4 4 2 3" xfId="28219" xr:uid="{00000000-0005-0000-0000-0000F65A0000}"/>
    <cellStyle name="Normal 4 2 2 6 4 4 3" xfId="12715" xr:uid="{00000000-0005-0000-0000-0000F75A0000}"/>
    <cellStyle name="Normal 4 2 2 6 4 4 3 2" xfId="32767" xr:uid="{00000000-0005-0000-0000-0000F85A0000}"/>
    <cellStyle name="Normal 4 2 2 6 4 4 4" xfId="23737" xr:uid="{00000000-0005-0000-0000-0000F95A0000}"/>
    <cellStyle name="Normal 4 2 2 6 4 5" xfId="5179" xr:uid="{00000000-0005-0000-0000-0000FA5A0000}"/>
    <cellStyle name="Normal 4 2 2 6 4 5 2" xfId="14209" xr:uid="{00000000-0005-0000-0000-0000FB5A0000}"/>
    <cellStyle name="Normal 4 2 2 6 4 5 2 2" xfId="34261" xr:uid="{00000000-0005-0000-0000-0000FC5A0000}"/>
    <cellStyle name="Normal 4 2 2 6 4 5 3" xfId="25231" xr:uid="{00000000-0005-0000-0000-0000FD5A0000}"/>
    <cellStyle name="Normal 4 2 2 6 4 6" xfId="9727" xr:uid="{00000000-0005-0000-0000-0000FE5A0000}"/>
    <cellStyle name="Normal 4 2 2 6 4 6 2" xfId="29779" xr:uid="{00000000-0005-0000-0000-0000FF5A0000}"/>
    <cellStyle name="Normal 4 2 2 6 4 7" xfId="20749" xr:uid="{00000000-0005-0000-0000-0000005B0000}"/>
    <cellStyle name="Normal 4 2 2 6 5" xfId="884" xr:uid="{00000000-0005-0000-0000-0000015B0000}"/>
    <cellStyle name="Normal 4 2 2 6 5 2" xfId="2378" xr:uid="{00000000-0005-0000-0000-0000025B0000}"/>
    <cellStyle name="Normal 4 2 2 6 5 2 2" xfId="6860" xr:uid="{00000000-0005-0000-0000-0000035B0000}"/>
    <cellStyle name="Normal 4 2 2 6 5 2 2 2" xfId="15890" xr:uid="{00000000-0005-0000-0000-0000045B0000}"/>
    <cellStyle name="Normal 4 2 2 6 5 2 2 2 2" xfId="35942" xr:uid="{00000000-0005-0000-0000-0000055B0000}"/>
    <cellStyle name="Normal 4 2 2 6 5 2 2 3" xfId="26912" xr:uid="{00000000-0005-0000-0000-0000065B0000}"/>
    <cellStyle name="Normal 4 2 2 6 5 2 3" xfId="11408" xr:uid="{00000000-0005-0000-0000-0000075B0000}"/>
    <cellStyle name="Normal 4 2 2 6 5 2 3 2" xfId="31460" xr:uid="{00000000-0005-0000-0000-0000085B0000}"/>
    <cellStyle name="Normal 4 2 2 6 5 2 4" xfId="22430" xr:uid="{00000000-0005-0000-0000-0000095B0000}"/>
    <cellStyle name="Normal 4 2 2 6 5 3" xfId="3872" xr:uid="{00000000-0005-0000-0000-00000A5B0000}"/>
    <cellStyle name="Normal 4 2 2 6 5 3 2" xfId="8354" xr:uid="{00000000-0005-0000-0000-00000B5B0000}"/>
    <cellStyle name="Normal 4 2 2 6 5 3 2 2" xfId="17384" xr:uid="{00000000-0005-0000-0000-00000C5B0000}"/>
    <cellStyle name="Normal 4 2 2 6 5 3 2 2 2" xfId="37436" xr:uid="{00000000-0005-0000-0000-00000D5B0000}"/>
    <cellStyle name="Normal 4 2 2 6 5 3 2 3" xfId="28406" xr:uid="{00000000-0005-0000-0000-00000E5B0000}"/>
    <cellStyle name="Normal 4 2 2 6 5 3 3" xfId="12902" xr:uid="{00000000-0005-0000-0000-00000F5B0000}"/>
    <cellStyle name="Normal 4 2 2 6 5 3 3 2" xfId="32954" xr:uid="{00000000-0005-0000-0000-0000105B0000}"/>
    <cellStyle name="Normal 4 2 2 6 5 3 4" xfId="23924" xr:uid="{00000000-0005-0000-0000-0000115B0000}"/>
    <cellStyle name="Normal 4 2 2 6 5 4" xfId="5366" xr:uid="{00000000-0005-0000-0000-0000125B0000}"/>
    <cellStyle name="Normal 4 2 2 6 5 4 2" xfId="14396" xr:uid="{00000000-0005-0000-0000-0000135B0000}"/>
    <cellStyle name="Normal 4 2 2 6 5 4 2 2" xfId="34448" xr:uid="{00000000-0005-0000-0000-0000145B0000}"/>
    <cellStyle name="Normal 4 2 2 6 5 4 3" xfId="25418" xr:uid="{00000000-0005-0000-0000-0000155B0000}"/>
    <cellStyle name="Normal 4 2 2 6 5 5" xfId="9914" xr:uid="{00000000-0005-0000-0000-0000165B0000}"/>
    <cellStyle name="Normal 4 2 2 6 5 5 2" xfId="29966" xr:uid="{00000000-0005-0000-0000-0000175B0000}"/>
    <cellStyle name="Normal 4 2 2 6 5 6" xfId="20936" xr:uid="{00000000-0005-0000-0000-0000185B0000}"/>
    <cellStyle name="Normal 4 2 2 6 6" xfId="1633" xr:uid="{00000000-0005-0000-0000-0000195B0000}"/>
    <cellStyle name="Normal 4 2 2 6 6 2" xfId="6115" xr:uid="{00000000-0005-0000-0000-00001A5B0000}"/>
    <cellStyle name="Normal 4 2 2 6 6 2 2" xfId="15145" xr:uid="{00000000-0005-0000-0000-00001B5B0000}"/>
    <cellStyle name="Normal 4 2 2 6 6 2 2 2" xfId="35197" xr:uid="{00000000-0005-0000-0000-00001C5B0000}"/>
    <cellStyle name="Normal 4 2 2 6 6 2 3" xfId="26167" xr:uid="{00000000-0005-0000-0000-00001D5B0000}"/>
    <cellStyle name="Normal 4 2 2 6 6 3" xfId="10663" xr:uid="{00000000-0005-0000-0000-00001E5B0000}"/>
    <cellStyle name="Normal 4 2 2 6 6 3 2" xfId="30715" xr:uid="{00000000-0005-0000-0000-00001F5B0000}"/>
    <cellStyle name="Normal 4 2 2 6 6 4" xfId="21685" xr:uid="{00000000-0005-0000-0000-0000205B0000}"/>
    <cellStyle name="Normal 4 2 2 6 7" xfId="3127" xr:uid="{00000000-0005-0000-0000-0000215B0000}"/>
    <cellStyle name="Normal 4 2 2 6 7 2" xfId="7609" xr:uid="{00000000-0005-0000-0000-0000225B0000}"/>
    <cellStyle name="Normal 4 2 2 6 7 2 2" xfId="16639" xr:uid="{00000000-0005-0000-0000-0000235B0000}"/>
    <cellStyle name="Normal 4 2 2 6 7 2 2 2" xfId="36691" xr:uid="{00000000-0005-0000-0000-0000245B0000}"/>
    <cellStyle name="Normal 4 2 2 6 7 2 3" xfId="27661" xr:uid="{00000000-0005-0000-0000-0000255B0000}"/>
    <cellStyle name="Normal 4 2 2 6 7 3" xfId="12157" xr:uid="{00000000-0005-0000-0000-0000265B0000}"/>
    <cellStyle name="Normal 4 2 2 6 7 3 2" xfId="32209" xr:uid="{00000000-0005-0000-0000-0000275B0000}"/>
    <cellStyle name="Normal 4 2 2 6 7 4" xfId="23179" xr:uid="{00000000-0005-0000-0000-0000285B0000}"/>
    <cellStyle name="Normal 4 2 2 6 8" xfId="4621" xr:uid="{00000000-0005-0000-0000-0000295B0000}"/>
    <cellStyle name="Normal 4 2 2 6 8 2" xfId="13651" xr:uid="{00000000-0005-0000-0000-00002A5B0000}"/>
    <cellStyle name="Normal 4 2 2 6 8 2 2" xfId="33703" xr:uid="{00000000-0005-0000-0000-00002B5B0000}"/>
    <cellStyle name="Normal 4 2 2 6 8 3" xfId="24673" xr:uid="{00000000-0005-0000-0000-00002C5B0000}"/>
    <cellStyle name="Normal 4 2 2 6 9" xfId="9169" xr:uid="{00000000-0005-0000-0000-00002D5B0000}"/>
    <cellStyle name="Normal 4 2 2 6 9 2" xfId="29221" xr:uid="{00000000-0005-0000-0000-00002E5B0000}"/>
    <cellStyle name="Normal 4 2 2 7" xfId="162" xr:uid="{00000000-0005-0000-0000-00002F5B0000}"/>
    <cellStyle name="Normal 4 2 2 7 10" xfId="20214" xr:uid="{00000000-0005-0000-0000-0000305B0000}"/>
    <cellStyle name="Normal 4 2 2 7 2" xfId="348" xr:uid="{00000000-0005-0000-0000-0000315B0000}"/>
    <cellStyle name="Normal 4 2 2 7 2 2" xfId="1091" xr:uid="{00000000-0005-0000-0000-0000325B0000}"/>
    <cellStyle name="Normal 4 2 2 7 2 2 2" xfId="2585" xr:uid="{00000000-0005-0000-0000-0000335B0000}"/>
    <cellStyle name="Normal 4 2 2 7 2 2 2 2" xfId="7067" xr:uid="{00000000-0005-0000-0000-0000345B0000}"/>
    <cellStyle name="Normal 4 2 2 7 2 2 2 2 2" xfId="16097" xr:uid="{00000000-0005-0000-0000-0000355B0000}"/>
    <cellStyle name="Normal 4 2 2 7 2 2 2 2 2 2" xfId="36149" xr:uid="{00000000-0005-0000-0000-0000365B0000}"/>
    <cellStyle name="Normal 4 2 2 7 2 2 2 2 3" xfId="27119" xr:uid="{00000000-0005-0000-0000-0000375B0000}"/>
    <cellStyle name="Normal 4 2 2 7 2 2 2 3" xfId="11615" xr:uid="{00000000-0005-0000-0000-0000385B0000}"/>
    <cellStyle name="Normal 4 2 2 7 2 2 2 3 2" xfId="31667" xr:uid="{00000000-0005-0000-0000-0000395B0000}"/>
    <cellStyle name="Normal 4 2 2 7 2 2 2 4" xfId="22637" xr:uid="{00000000-0005-0000-0000-00003A5B0000}"/>
    <cellStyle name="Normal 4 2 2 7 2 2 3" xfId="4079" xr:uid="{00000000-0005-0000-0000-00003B5B0000}"/>
    <cellStyle name="Normal 4 2 2 7 2 2 3 2" xfId="8561" xr:uid="{00000000-0005-0000-0000-00003C5B0000}"/>
    <cellStyle name="Normal 4 2 2 7 2 2 3 2 2" xfId="17591" xr:uid="{00000000-0005-0000-0000-00003D5B0000}"/>
    <cellStyle name="Normal 4 2 2 7 2 2 3 2 2 2" xfId="37643" xr:uid="{00000000-0005-0000-0000-00003E5B0000}"/>
    <cellStyle name="Normal 4 2 2 7 2 2 3 2 3" xfId="28613" xr:uid="{00000000-0005-0000-0000-00003F5B0000}"/>
    <cellStyle name="Normal 4 2 2 7 2 2 3 3" xfId="13109" xr:uid="{00000000-0005-0000-0000-0000405B0000}"/>
    <cellStyle name="Normal 4 2 2 7 2 2 3 3 2" xfId="33161" xr:uid="{00000000-0005-0000-0000-0000415B0000}"/>
    <cellStyle name="Normal 4 2 2 7 2 2 3 4" xfId="24131" xr:uid="{00000000-0005-0000-0000-0000425B0000}"/>
    <cellStyle name="Normal 4 2 2 7 2 2 4" xfId="5573" xr:uid="{00000000-0005-0000-0000-0000435B0000}"/>
    <cellStyle name="Normal 4 2 2 7 2 2 4 2" xfId="14603" xr:uid="{00000000-0005-0000-0000-0000445B0000}"/>
    <cellStyle name="Normal 4 2 2 7 2 2 4 2 2" xfId="34655" xr:uid="{00000000-0005-0000-0000-0000455B0000}"/>
    <cellStyle name="Normal 4 2 2 7 2 2 4 3" xfId="25625" xr:uid="{00000000-0005-0000-0000-0000465B0000}"/>
    <cellStyle name="Normal 4 2 2 7 2 2 5" xfId="10121" xr:uid="{00000000-0005-0000-0000-0000475B0000}"/>
    <cellStyle name="Normal 4 2 2 7 2 2 5 2" xfId="30173" xr:uid="{00000000-0005-0000-0000-0000485B0000}"/>
    <cellStyle name="Normal 4 2 2 7 2 2 6" xfId="21143" xr:uid="{00000000-0005-0000-0000-0000495B0000}"/>
    <cellStyle name="Normal 4 2 2 7 2 3" xfId="1842" xr:uid="{00000000-0005-0000-0000-00004A5B0000}"/>
    <cellStyle name="Normal 4 2 2 7 2 3 2" xfId="6324" xr:uid="{00000000-0005-0000-0000-00004B5B0000}"/>
    <cellStyle name="Normal 4 2 2 7 2 3 2 2" xfId="15354" xr:uid="{00000000-0005-0000-0000-00004C5B0000}"/>
    <cellStyle name="Normal 4 2 2 7 2 3 2 2 2" xfId="35406" xr:uid="{00000000-0005-0000-0000-00004D5B0000}"/>
    <cellStyle name="Normal 4 2 2 7 2 3 2 3" xfId="26376" xr:uid="{00000000-0005-0000-0000-00004E5B0000}"/>
    <cellStyle name="Normal 4 2 2 7 2 3 3" xfId="10872" xr:uid="{00000000-0005-0000-0000-00004F5B0000}"/>
    <cellStyle name="Normal 4 2 2 7 2 3 3 2" xfId="30924" xr:uid="{00000000-0005-0000-0000-0000505B0000}"/>
    <cellStyle name="Normal 4 2 2 7 2 3 4" xfId="21894" xr:uid="{00000000-0005-0000-0000-0000515B0000}"/>
    <cellStyle name="Normal 4 2 2 7 2 4" xfId="3336" xr:uid="{00000000-0005-0000-0000-0000525B0000}"/>
    <cellStyle name="Normal 4 2 2 7 2 4 2" xfId="7818" xr:uid="{00000000-0005-0000-0000-0000535B0000}"/>
    <cellStyle name="Normal 4 2 2 7 2 4 2 2" xfId="16848" xr:uid="{00000000-0005-0000-0000-0000545B0000}"/>
    <cellStyle name="Normal 4 2 2 7 2 4 2 2 2" xfId="36900" xr:uid="{00000000-0005-0000-0000-0000555B0000}"/>
    <cellStyle name="Normal 4 2 2 7 2 4 2 3" xfId="27870" xr:uid="{00000000-0005-0000-0000-0000565B0000}"/>
    <cellStyle name="Normal 4 2 2 7 2 4 3" xfId="12366" xr:uid="{00000000-0005-0000-0000-0000575B0000}"/>
    <cellStyle name="Normal 4 2 2 7 2 4 3 2" xfId="32418" xr:uid="{00000000-0005-0000-0000-0000585B0000}"/>
    <cellStyle name="Normal 4 2 2 7 2 4 4" xfId="23388" xr:uid="{00000000-0005-0000-0000-0000595B0000}"/>
    <cellStyle name="Normal 4 2 2 7 2 5" xfId="4830" xr:uid="{00000000-0005-0000-0000-00005A5B0000}"/>
    <cellStyle name="Normal 4 2 2 7 2 5 2" xfId="13860" xr:uid="{00000000-0005-0000-0000-00005B5B0000}"/>
    <cellStyle name="Normal 4 2 2 7 2 5 2 2" xfId="33912" xr:uid="{00000000-0005-0000-0000-00005C5B0000}"/>
    <cellStyle name="Normal 4 2 2 7 2 5 3" xfId="24882" xr:uid="{00000000-0005-0000-0000-00005D5B0000}"/>
    <cellStyle name="Normal 4 2 2 7 2 6" xfId="9378" xr:uid="{00000000-0005-0000-0000-00005E5B0000}"/>
    <cellStyle name="Normal 4 2 2 7 2 6 2" xfId="29430" xr:uid="{00000000-0005-0000-0000-00005F5B0000}"/>
    <cellStyle name="Normal 4 2 2 7 2 7" xfId="20400" xr:uid="{00000000-0005-0000-0000-0000605B0000}"/>
    <cellStyle name="Normal 4 2 2 7 3" xfId="534" xr:uid="{00000000-0005-0000-0000-0000615B0000}"/>
    <cellStyle name="Normal 4 2 2 7 3 2" xfId="1281" xr:uid="{00000000-0005-0000-0000-0000625B0000}"/>
    <cellStyle name="Normal 4 2 2 7 3 2 2" xfId="2775" xr:uid="{00000000-0005-0000-0000-0000635B0000}"/>
    <cellStyle name="Normal 4 2 2 7 3 2 2 2" xfId="7257" xr:uid="{00000000-0005-0000-0000-0000645B0000}"/>
    <cellStyle name="Normal 4 2 2 7 3 2 2 2 2" xfId="16287" xr:uid="{00000000-0005-0000-0000-0000655B0000}"/>
    <cellStyle name="Normal 4 2 2 7 3 2 2 2 2 2" xfId="36339" xr:uid="{00000000-0005-0000-0000-0000665B0000}"/>
    <cellStyle name="Normal 4 2 2 7 3 2 2 2 3" xfId="27309" xr:uid="{00000000-0005-0000-0000-0000675B0000}"/>
    <cellStyle name="Normal 4 2 2 7 3 2 2 3" xfId="11805" xr:uid="{00000000-0005-0000-0000-0000685B0000}"/>
    <cellStyle name="Normal 4 2 2 7 3 2 2 3 2" xfId="31857" xr:uid="{00000000-0005-0000-0000-0000695B0000}"/>
    <cellStyle name="Normal 4 2 2 7 3 2 2 4" xfId="22827" xr:uid="{00000000-0005-0000-0000-00006A5B0000}"/>
    <cellStyle name="Normal 4 2 2 7 3 2 3" xfId="4269" xr:uid="{00000000-0005-0000-0000-00006B5B0000}"/>
    <cellStyle name="Normal 4 2 2 7 3 2 3 2" xfId="8751" xr:uid="{00000000-0005-0000-0000-00006C5B0000}"/>
    <cellStyle name="Normal 4 2 2 7 3 2 3 2 2" xfId="17781" xr:uid="{00000000-0005-0000-0000-00006D5B0000}"/>
    <cellStyle name="Normal 4 2 2 7 3 2 3 2 2 2" xfId="37833" xr:uid="{00000000-0005-0000-0000-00006E5B0000}"/>
    <cellStyle name="Normal 4 2 2 7 3 2 3 2 3" xfId="28803" xr:uid="{00000000-0005-0000-0000-00006F5B0000}"/>
    <cellStyle name="Normal 4 2 2 7 3 2 3 3" xfId="13299" xr:uid="{00000000-0005-0000-0000-0000705B0000}"/>
    <cellStyle name="Normal 4 2 2 7 3 2 3 3 2" xfId="33351" xr:uid="{00000000-0005-0000-0000-0000715B0000}"/>
    <cellStyle name="Normal 4 2 2 7 3 2 3 4" xfId="24321" xr:uid="{00000000-0005-0000-0000-0000725B0000}"/>
    <cellStyle name="Normal 4 2 2 7 3 2 4" xfId="5763" xr:uid="{00000000-0005-0000-0000-0000735B0000}"/>
    <cellStyle name="Normal 4 2 2 7 3 2 4 2" xfId="14793" xr:uid="{00000000-0005-0000-0000-0000745B0000}"/>
    <cellStyle name="Normal 4 2 2 7 3 2 4 2 2" xfId="34845" xr:uid="{00000000-0005-0000-0000-0000755B0000}"/>
    <cellStyle name="Normal 4 2 2 7 3 2 4 3" xfId="25815" xr:uid="{00000000-0005-0000-0000-0000765B0000}"/>
    <cellStyle name="Normal 4 2 2 7 3 2 5" xfId="10311" xr:uid="{00000000-0005-0000-0000-0000775B0000}"/>
    <cellStyle name="Normal 4 2 2 7 3 2 5 2" xfId="30363" xr:uid="{00000000-0005-0000-0000-0000785B0000}"/>
    <cellStyle name="Normal 4 2 2 7 3 2 6" xfId="21333" xr:uid="{00000000-0005-0000-0000-0000795B0000}"/>
    <cellStyle name="Normal 4 2 2 7 3 3" xfId="2028" xr:uid="{00000000-0005-0000-0000-00007A5B0000}"/>
    <cellStyle name="Normal 4 2 2 7 3 3 2" xfId="6510" xr:uid="{00000000-0005-0000-0000-00007B5B0000}"/>
    <cellStyle name="Normal 4 2 2 7 3 3 2 2" xfId="15540" xr:uid="{00000000-0005-0000-0000-00007C5B0000}"/>
    <cellStyle name="Normal 4 2 2 7 3 3 2 2 2" xfId="35592" xr:uid="{00000000-0005-0000-0000-00007D5B0000}"/>
    <cellStyle name="Normal 4 2 2 7 3 3 2 3" xfId="26562" xr:uid="{00000000-0005-0000-0000-00007E5B0000}"/>
    <cellStyle name="Normal 4 2 2 7 3 3 3" xfId="11058" xr:uid="{00000000-0005-0000-0000-00007F5B0000}"/>
    <cellStyle name="Normal 4 2 2 7 3 3 3 2" xfId="31110" xr:uid="{00000000-0005-0000-0000-0000805B0000}"/>
    <cellStyle name="Normal 4 2 2 7 3 3 4" xfId="22080" xr:uid="{00000000-0005-0000-0000-0000815B0000}"/>
    <cellStyle name="Normal 4 2 2 7 3 4" xfId="3522" xr:uid="{00000000-0005-0000-0000-0000825B0000}"/>
    <cellStyle name="Normal 4 2 2 7 3 4 2" xfId="8004" xr:uid="{00000000-0005-0000-0000-0000835B0000}"/>
    <cellStyle name="Normal 4 2 2 7 3 4 2 2" xfId="17034" xr:uid="{00000000-0005-0000-0000-0000845B0000}"/>
    <cellStyle name="Normal 4 2 2 7 3 4 2 2 2" xfId="37086" xr:uid="{00000000-0005-0000-0000-0000855B0000}"/>
    <cellStyle name="Normal 4 2 2 7 3 4 2 3" xfId="28056" xr:uid="{00000000-0005-0000-0000-0000865B0000}"/>
    <cellStyle name="Normal 4 2 2 7 3 4 3" xfId="12552" xr:uid="{00000000-0005-0000-0000-0000875B0000}"/>
    <cellStyle name="Normal 4 2 2 7 3 4 3 2" xfId="32604" xr:uid="{00000000-0005-0000-0000-0000885B0000}"/>
    <cellStyle name="Normal 4 2 2 7 3 4 4" xfId="23574" xr:uid="{00000000-0005-0000-0000-0000895B0000}"/>
    <cellStyle name="Normal 4 2 2 7 3 5" xfId="5016" xr:uid="{00000000-0005-0000-0000-00008A5B0000}"/>
    <cellStyle name="Normal 4 2 2 7 3 5 2" xfId="14046" xr:uid="{00000000-0005-0000-0000-00008B5B0000}"/>
    <cellStyle name="Normal 4 2 2 7 3 5 2 2" xfId="34098" xr:uid="{00000000-0005-0000-0000-00008C5B0000}"/>
    <cellStyle name="Normal 4 2 2 7 3 5 3" xfId="25068" xr:uid="{00000000-0005-0000-0000-00008D5B0000}"/>
    <cellStyle name="Normal 4 2 2 7 3 6" xfId="9564" xr:uid="{00000000-0005-0000-0000-00008E5B0000}"/>
    <cellStyle name="Normal 4 2 2 7 3 6 2" xfId="29616" xr:uid="{00000000-0005-0000-0000-00008F5B0000}"/>
    <cellStyle name="Normal 4 2 2 7 3 7" xfId="20586" xr:uid="{00000000-0005-0000-0000-0000905B0000}"/>
    <cellStyle name="Normal 4 2 2 7 4" xfId="720" xr:uid="{00000000-0005-0000-0000-0000915B0000}"/>
    <cellStyle name="Normal 4 2 2 7 4 2" xfId="1467" xr:uid="{00000000-0005-0000-0000-0000925B0000}"/>
    <cellStyle name="Normal 4 2 2 7 4 2 2" xfId="2961" xr:uid="{00000000-0005-0000-0000-0000935B0000}"/>
    <cellStyle name="Normal 4 2 2 7 4 2 2 2" xfId="7443" xr:uid="{00000000-0005-0000-0000-0000945B0000}"/>
    <cellStyle name="Normal 4 2 2 7 4 2 2 2 2" xfId="16473" xr:uid="{00000000-0005-0000-0000-0000955B0000}"/>
    <cellStyle name="Normal 4 2 2 7 4 2 2 2 2 2" xfId="36525" xr:uid="{00000000-0005-0000-0000-0000965B0000}"/>
    <cellStyle name="Normal 4 2 2 7 4 2 2 2 3" xfId="27495" xr:uid="{00000000-0005-0000-0000-0000975B0000}"/>
    <cellStyle name="Normal 4 2 2 7 4 2 2 3" xfId="11991" xr:uid="{00000000-0005-0000-0000-0000985B0000}"/>
    <cellStyle name="Normal 4 2 2 7 4 2 2 3 2" xfId="32043" xr:uid="{00000000-0005-0000-0000-0000995B0000}"/>
    <cellStyle name="Normal 4 2 2 7 4 2 2 4" xfId="23013" xr:uid="{00000000-0005-0000-0000-00009A5B0000}"/>
    <cellStyle name="Normal 4 2 2 7 4 2 3" xfId="4455" xr:uid="{00000000-0005-0000-0000-00009B5B0000}"/>
    <cellStyle name="Normal 4 2 2 7 4 2 3 2" xfId="8937" xr:uid="{00000000-0005-0000-0000-00009C5B0000}"/>
    <cellStyle name="Normal 4 2 2 7 4 2 3 2 2" xfId="17967" xr:uid="{00000000-0005-0000-0000-00009D5B0000}"/>
    <cellStyle name="Normal 4 2 2 7 4 2 3 2 2 2" xfId="38019" xr:uid="{00000000-0005-0000-0000-00009E5B0000}"/>
    <cellStyle name="Normal 4 2 2 7 4 2 3 2 3" xfId="28989" xr:uid="{00000000-0005-0000-0000-00009F5B0000}"/>
    <cellStyle name="Normal 4 2 2 7 4 2 3 3" xfId="13485" xr:uid="{00000000-0005-0000-0000-0000A05B0000}"/>
    <cellStyle name="Normal 4 2 2 7 4 2 3 3 2" xfId="33537" xr:uid="{00000000-0005-0000-0000-0000A15B0000}"/>
    <cellStyle name="Normal 4 2 2 7 4 2 3 4" xfId="24507" xr:uid="{00000000-0005-0000-0000-0000A25B0000}"/>
    <cellStyle name="Normal 4 2 2 7 4 2 4" xfId="5949" xr:uid="{00000000-0005-0000-0000-0000A35B0000}"/>
    <cellStyle name="Normal 4 2 2 7 4 2 4 2" xfId="14979" xr:uid="{00000000-0005-0000-0000-0000A45B0000}"/>
    <cellStyle name="Normal 4 2 2 7 4 2 4 2 2" xfId="35031" xr:uid="{00000000-0005-0000-0000-0000A55B0000}"/>
    <cellStyle name="Normal 4 2 2 7 4 2 4 3" xfId="26001" xr:uid="{00000000-0005-0000-0000-0000A65B0000}"/>
    <cellStyle name="Normal 4 2 2 7 4 2 5" xfId="10497" xr:uid="{00000000-0005-0000-0000-0000A75B0000}"/>
    <cellStyle name="Normal 4 2 2 7 4 2 5 2" xfId="30549" xr:uid="{00000000-0005-0000-0000-0000A85B0000}"/>
    <cellStyle name="Normal 4 2 2 7 4 2 6" xfId="21519" xr:uid="{00000000-0005-0000-0000-0000A95B0000}"/>
    <cellStyle name="Normal 4 2 2 7 4 3" xfId="2214" xr:uid="{00000000-0005-0000-0000-0000AA5B0000}"/>
    <cellStyle name="Normal 4 2 2 7 4 3 2" xfId="6696" xr:uid="{00000000-0005-0000-0000-0000AB5B0000}"/>
    <cellStyle name="Normal 4 2 2 7 4 3 2 2" xfId="15726" xr:uid="{00000000-0005-0000-0000-0000AC5B0000}"/>
    <cellStyle name="Normal 4 2 2 7 4 3 2 2 2" xfId="35778" xr:uid="{00000000-0005-0000-0000-0000AD5B0000}"/>
    <cellStyle name="Normal 4 2 2 7 4 3 2 3" xfId="26748" xr:uid="{00000000-0005-0000-0000-0000AE5B0000}"/>
    <cellStyle name="Normal 4 2 2 7 4 3 3" xfId="11244" xr:uid="{00000000-0005-0000-0000-0000AF5B0000}"/>
    <cellStyle name="Normal 4 2 2 7 4 3 3 2" xfId="31296" xr:uid="{00000000-0005-0000-0000-0000B05B0000}"/>
    <cellStyle name="Normal 4 2 2 7 4 3 4" xfId="22266" xr:uid="{00000000-0005-0000-0000-0000B15B0000}"/>
    <cellStyle name="Normal 4 2 2 7 4 4" xfId="3708" xr:uid="{00000000-0005-0000-0000-0000B25B0000}"/>
    <cellStyle name="Normal 4 2 2 7 4 4 2" xfId="8190" xr:uid="{00000000-0005-0000-0000-0000B35B0000}"/>
    <cellStyle name="Normal 4 2 2 7 4 4 2 2" xfId="17220" xr:uid="{00000000-0005-0000-0000-0000B45B0000}"/>
    <cellStyle name="Normal 4 2 2 7 4 4 2 2 2" xfId="37272" xr:uid="{00000000-0005-0000-0000-0000B55B0000}"/>
    <cellStyle name="Normal 4 2 2 7 4 4 2 3" xfId="28242" xr:uid="{00000000-0005-0000-0000-0000B65B0000}"/>
    <cellStyle name="Normal 4 2 2 7 4 4 3" xfId="12738" xr:uid="{00000000-0005-0000-0000-0000B75B0000}"/>
    <cellStyle name="Normal 4 2 2 7 4 4 3 2" xfId="32790" xr:uid="{00000000-0005-0000-0000-0000B85B0000}"/>
    <cellStyle name="Normal 4 2 2 7 4 4 4" xfId="23760" xr:uid="{00000000-0005-0000-0000-0000B95B0000}"/>
    <cellStyle name="Normal 4 2 2 7 4 5" xfId="5202" xr:uid="{00000000-0005-0000-0000-0000BA5B0000}"/>
    <cellStyle name="Normal 4 2 2 7 4 5 2" xfId="14232" xr:uid="{00000000-0005-0000-0000-0000BB5B0000}"/>
    <cellStyle name="Normal 4 2 2 7 4 5 2 2" xfId="34284" xr:uid="{00000000-0005-0000-0000-0000BC5B0000}"/>
    <cellStyle name="Normal 4 2 2 7 4 5 3" xfId="25254" xr:uid="{00000000-0005-0000-0000-0000BD5B0000}"/>
    <cellStyle name="Normal 4 2 2 7 4 6" xfId="9750" xr:uid="{00000000-0005-0000-0000-0000BE5B0000}"/>
    <cellStyle name="Normal 4 2 2 7 4 6 2" xfId="29802" xr:uid="{00000000-0005-0000-0000-0000BF5B0000}"/>
    <cellStyle name="Normal 4 2 2 7 4 7" xfId="20772" xr:uid="{00000000-0005-0000-0000-0000C05B0000}"/>
    <cellStyle name="Normal 4 2 2 7 5" xfId="907" xr:uid="{00000000-0005-0000-0000-0000C15B0000}"/>
    <cellStyle name="Normal 4 2 2 7 5 2" xfId="2401" xr:uid="{00000000-0005-0000-0000-0000C25B0000}"/>
    <cellStyle name="Normal 4 2 2 7 5 2 2" xfId="6883" xr:uid="{00000000-0005-0000-0000-0000C35B0000}"/>
    <cellStyle name="Normal 4 2 2 7 5 2 2 2" xfId="15913" xr:uid="{00000000-0005-0000-0000-0000C45B0000}"/>
    <cellStyle name="Normal 4 2 2 7 5 2 2 2 2" xfId="35965" xr:uid="{00000000-0005-0000-0000-0000C55B0000}"/>
    <cellStyle name="Normal 4 2 2 7 5 2 2 3" xfId="26935" xr:uid="{00000000-0005-0000-0000-0000C65B0000}"/>
    <cellStyle name="Normal 4 2 2 7 5 2 3" xfId="11431" xr:uid="{00000000-0005-0000-0000-0000C75B0000}"/>
    <cellStyle name="Normal 4 2 2 7 5 2 3 2" xfId="31483" xr:uid="{00000000-0005-0000-0000-0000C85B0000}"/>
    <cellStyle name="Normal 4 2 2 7 5 2 4" xfId="22453" xr:uid="{00000000-0005-0000-0000-0000C95B0000}"/>
    <cellStyle name="Normal 4 2 2 7 5 3" xfId="3895" xr:uid="{00000000-0005-0000-0000-0000CA5B0000}"/>
    <cellStyle name="Normal 4 2 2 7 5 3 2" xfId="8377" xr:uid="{00000000-0005-0000-0000-0000CB5B0000}"/>
    <cellStyle name="Normal 4 2 2 7 5 3 2 2" xfId="17407" xr:uid="{00000000-0005-0000-0000-0000CC5B0000}"/>
    <cellStyle name="Normal 4 2 2 7 5 3 2 2 2" xfId="37459" xr:uid="{00000000-0005-0000-0000-0000CD5B0000}"/>
    <cellStyle name="Normal 4 2 2 7 5 3 2 3" xfId="28429" xr:uid="{00000000-0005-0000-0000-0000CE5B0000}"/>
    <cellStyle name="Normal 4 2 2 7 5 3 3" xfId="12925" xr:uid="{00000000-0005-0000-0000-0000CF5B0000}"/>
    <cellStyle name="Normal 4 2 2 7 5 3 3 2" xfId="32977" xr:uid="{00000000-0005-0000-0000-0000D05B0000}"/>
    <cellStyle name="Normal 4 2 2 7 5 3 4" xfId="23947" xr:uid="{00000000-0005-0000-0000-0000D15B0000}"/>
    <cellStyle name="Normal 4 2 2 7 5 4" xfId="5389" xr:uid="{00000000-0005-0000-0000-0000D25B0000}"/>
    <cellStyle name="Normal 4 2 2 7 5 4 2" xfId="14419" xr:uid="{00000000-0005-0000-0000-0000D35B0000}"/>
    <cellStyle name="Normal 4 2 2 7 5 4 2 2" xfId="34471" xr:uid="{00000000-0005-0000-0000-0000D45B0000}"/>
    <cellStyle name="Normal 4 2 2 7 5 4 3" xfId="25441" xr:uid="{00000000-0005-0000-0000-0000D55B0000}"/>
    <cellStyle name="Normal 4 2 2 7 5 5" xfId="9937" xr:uid="{00000000-0005-0000-0000-0000D65B0000}"/>
    <cellStyle name="Normal 4 2 2 7 5 5 2" xfId="29989" xr:uid="{00000000-0005-0000-0000-0000D75B0000}"/>
    <cellStyle name="Normal 4 2 2 7 5 6" xfId="20959" xr:uid="{00000000-0005-0000-0000-0000D85B0000}"/>
    <cellStyle name="Normal 4 2 2 7 6" xfId="1656" xr:uid="{00000000-0005-0000-0000-0000D95B0000}"/>
    <cellStyle name="Normal 4 2 2 7 6 2" xfId="6138" xr:uid="{00000000-0005-0000-0000-0000DA5B0000}"/>
    <cellStyle name="Normal 4 2 2 7 6 2 2" xfId="15168" xr:uid="{00000000-0005-0000-0000-0000DB5B0000}"/>
    <cellStyle name="Normal 4 2 2 7 6 2 2 2" xfId="35220" xr:uid="{00000000-0005-0000-0000-0000DC5B0000}"/>
    <cellStyle name="Normal 4 2 2 7 6 2 3" xfId="26190" xr:uid="{00000000-0005-0000-0000-0000DD5B0000}"/>
    <cellStyle name="Normal 4 2 2 7 6 3" xfId="10686" xr:uid="{00000000-0005-0000-0000-0000DE5B0000}"/>
    <cellStyle name="Normal 4 2 2 7 6 3 2" xfId="30738" xr:uid="{00000000-0005-0000-0000-0000DF5B0000}"/>
    <cellStyle name="Normal 4 2 2 7 6 4" xfId="21708" xr:uid="{00000000-0005-0000-0000-0000E05B0000}"/>
    <cellStyle name="Normal 4 2 2 7 7" xfId="3150" xr:uid="{00000000-0005-0000-0000-0000E15B0000}"/>
    <cellStyle name="Normal 4 2 2 7 7 2" xfId="7632" xr:uid="{00000000-0005-0000-0000-0000E25B0000}"/>
    <cellStyle name="Normal 4 2 2 7 7 2 2" xfId="16662" xr:uid="{00000000-0005-0000-0000-0000E35B0000}"/>
    <cellStyle name="Normal 4 2 2 7 7 2 2 2" xfId="36714" xr:uid="{00000000-0005-0000-0000-0000E45B0000}"/>
    <cellStyle name="Normal 4 2 2 7 7 2 3" xfId="27684" xr:uid="{00000000-0005-0000-0000-0000E55B0000}"/>
    <cellStyle name="Normal 4 2 2 7 7 3" xfId="12180" xr:uid="{00000000-0005-0000-0000-0000E65B0000}"/>
    <cellStyle name="Normal 4 2 2 7 7 3 2" xfId="32232" xr:uid="{00000000-0005-0000-0000-0000E75B0000}"/>
    <cellStyle name="Normal 4 2 2 7 7 4" xfId="23202" xr:uid="{00000000-0005-0000-0000-0000E85B0000}"/>
    <cellStyle name="Normal 4 2 2 7 8" xfId="4644" xr:uid="{00000000-0005-0000-0000-0000E95B0000}"/>
    <cellStyle name="Normal 4 2 2 7 8 2" xfId="13674" xr:uid="{00000000-0005-0000-0000-0000EA5B0000}"/>
    <cellStyle name="Normal 4 2 2 7 8 2 2" xfId="33726" xr:uid="{00000000-0005-0000-0000-0000EB5B0000}"/>
    <cellStyle name="Normal 4 2 2 7 8 3" xfId="24696" xr:uid="{00000000-0005-0000-0000-0000EC5B0000}"/>
    <cellStyle name="Normal 4 2 2 7 9" xfId="9192" xr:uid="{00000000-0005-0000-0000-0000ED5B0000}"/>
    <cellStyle name="Normal 4 2 2 7 9 2" xfId="29244" xr:uid="{00000000-0005-0000-0000-0000EE5B0000}"/>
    <cellStyle name="Normal 4 2 2 8" xfId="185" xr:uid="{00000000-0005-0000-0000-0000EF5B0000}"/>
    <cellStyle name="Normal 4 2 2 8 10" xfId="20237" xr:uid="{00000000-0005-0000-0000-0000F05B0000}"/>
    <cellStyle name="Normal 4 2 2 8 2" xfId="371" xr:uid="{00000000-0005-0000-0000-0000F15B0000}"/>
    <cellStyle name="Normal 4 2 2 8 2 2" xfId="1114" xr:uid="{00000000-0005-0000-0000-0000F25B0000}"/>
    <cellStyle name="Normal 4 2 2 8 2 2 2" xfId="2608" xr:uid="{00000000-0005-0000-0000-0000F35B0000}"/>
    <cellStyle name="Normal 4 2 2 8 2 2 2 2" xfId="7090" xr:uid="{00000000-0005-0000-0000-0000F45B0000}"/>
    <cellStyle name="Normal 4 2 2 8 2 2 2 2 2" xfId="16120" xr:uid="{00000000-0005-0000-0000-0000F55B0000}"/>
    <cellStyle name="Normal 4 2 2 8 2 2 2 2 2 2" xfId="36172" xr:uid="{00000000-0005-0000-0000-0000F65B0000}"/>
    <cellStyle name="Normal 4 2 2 8 2 2 2 2 3" xfId="27142" xr:uid="{00000000-0005-0000-0000-0000F75B0000}"/>
    <cellStyle name="Normal 4 2 2 8 2 2 2 3" xfId="11638" xr:uid="{00000000-0005-0000-0000-0000F85B0000}"/>
    <cellStyle name="Normal 4 2 2 8 2 2 2 3 2" xfId="31690" xr:uid="{00000000-0005-0000-0000-0000F95B0000}"/>
    <cellStyle name="Normal 4 2 2 8 2 2 2 4" xfId="22660" xr:uid="{00000000-0005-0000-0000-0000FA5B0000}"/>
    <cellStyle name="Normal 4 2 2 8 2 2 3" xfId="4102" xr:uid="{00000000-0005-0000-0000-0000FB5B0000}"/>
    <cellStyle name="Normal 4 2 2 8 2 2 3 2" xfId="8584" xr:uid="{00000000-0005-0000-0000-0000FC5B0000}"/>
    <cellStyle name="Normal 4 2 2 8 2 2 3 2 2" xfId="17614" xr:uid="{00000000-0005-0000-0000-0000FD5B0000}"/>
    <cellStyle name="Normal 4 2 2 8 2 2 3 2 2 2" xfId="37666" xr:uid="{00000000-0005-0000-0000-0000FE5B0000}"/>
    <cellStyle name="Normal 4 2 2 8 2 2 3 2 3" xfId="28636" xr:uid="{00000000-0005-0000-0000-0000FF5B0000}"/>
    <cellStyle name="Normal 4 2 2 8 2 2 3 3" xfId="13132" xr:uid="{00000000-0005-0000-0000-0000005C0000}"/>
    <cellStyle name="Normal 4 2 2 8 2 2 3 3 2" xfId="33184" xr:uid="{00000000-0005-0000-0000-0000015C0000}"/>
    <cellStyle name="Normal 4 2 2 8 2 2 3 4" xfId="24154" xr:uid="{00000000-0005-0000-0000-0000025C0000}"/>
    <cellStyle name="Normal 4 2 2 8 2 2 4" xfId="5596" xr:uid="{00000000-0005-0000-0000-0000035C0000}"/>
    <cellStyle name="Normal 4 2 2 8 2 2 4 2" xfId="14626" xr:uid="{00000000-0005-0000-0000-0000045C0000}"/>
    <cellStyle name="Normal 4 2 2 8 2 2 4 2 2" xfId="34678" xr:uid="{00000000-0005-0000-0000-0000055C0000}"/>
    <cellStyle name="Normal 4 2 2 8 2 2 4 3" xfId="25648" xr:uid="{00000000-0005-0000-0000-0000065C0000}"/>
    <cellStyle name="Normal 4 2 2 8 2 2 5" xfId="10144" xr:uid="{00000000-0005-0000-0000-0000075C0000}"/>
    <cellStyle name="Normal 4 2 2 8 2 2 5 2" xfId="30196" xr:uid="{00000000-0005-0000-0000-0000085C0000}"/>
    <cellStyle name="Normal 4 2 2 8 2 2 6" xfId="21166" xr:uid="{00000000-0005-0000-0000-0000095C0000}"/>
    <cellStyle name="Normal 4 2 2 8 2 3" xfId="1865" xr:uid="{00000000-0005-0000-0000-00000A5C0000}"/>
    <cellStyle name="Normal 4 2 2 8 2 3 2" xfId="6347" xr:uid="{00000000-0005-0000-0000-00000B5C0000}"/>
    <cellStyle name="Normal 4 2 2 8 2 3 2 2" xfId="15377" xr:uid="{00000000-0005-0000-0000-00000C5C0000}"/>
    <cellStyle name="Normal 4 2 2 8 2 3 2 2 2" xfId="35429" xr:uid="{00000000-0005-0000-0000-00000D5C0000}"/>
    <cellStyle name="Normal 4 2 2 8 2 3 2 3" xfId="26399" xr:uid="{00000000-0005-0000-0000-00000E5C0000}"/>
    <cellStyle name="Normal 4 2 2 8 2 3 3" xfId="10895" xr:uid="{00000000-0005-0000-0000-00000F5C0000}"/>
    <cellStyle name="Normal 4 2 2 8 2 3 3 2" xfId="30947" xr:uid="{00000000-0005-0000-0000-0000105C0000}"/>
    <cellStyle name="Normal 4 2 2 8 2 3 4" xfId="21917" xr:uid="{00000000-0005-0000-0000-0000115C0000}"/>
    <cellStyle name="Normal 4 2 2 8 2 4" xfId="3359" xr:uid="{00000000-0005-0000-0000-0000125C0000}"/>
    <cellStyle name="Normal 4 2 2 8 2 4 2" xfId="7841" xr:uid="{00000000-0005-0000-0000-0000135C0000}"/>
    <cellStyle name="Normal 4 2 2 8 2 4 2 2" xfId="16871" xr:uid="{00000000-0005-0000-0000-0000145C0000}"/>
    <cellStyle name="Normal 4 2 2 8 2 4 2 2 2" xfId="36923" xr:uid="{00000000-0005-0000-0000-0000155C0000}"/>
    <cellStyle name="Normal 4 2 2 8 2 4 2 3" xfId="27893" xr:uid="{00000000-0005-0000-0000-0000165C0000}"/>
    <cellStyle name="Normal 4 2 2 8 2 4 3" xfId="12389" xr:uid="{00000000-0005-0000-0000-0000175C0000}"/>
    <cellStyle name="Normal 4 2 2 8 2 4 3 2" xfId="32441" xr:uid="{00000000-0005-0000-0000-0000185C0000}"/>
    <cellStyle name="Normal 4 2 2 8 2 4 4" xfId="23411" xr:uid="{00000000-0005-0000-0000-0000195C0000}"/>
    <cellStyle name="Normal 4 2 2 8 2 5" xfId="4853" xr:uid="{00000000-0005-0000-0000-00001A5C0000}"/>
    <cellStyle name="Normal 4 2 2 8 2 5 2" xfId="13883" xr:uid="{00000000-0005-0000-0000-00001B5C0000}"/>
    <cellStyle name="Normal 4 2 2 8 2 5 2 2" xfId="33935" xr:uid="{00000000-0005-0000-0000-00001C5C0000}"/>
    <cellStyle name="Normal 4 2 2 8 2 5 3" xfId="24905" xr:uid="{00000000-0005-0000-0000-00001D5C0000}"/>
    <cellStyle name="Normal 4 2 2 8 2 6" xfId="9401" xr:uid="{00000000-0005-0000-0000-00001E5C0000}"/>
    <cellStyle name="Normal 4 2 2 8 2 6 2" xfId="29453" xr:uid="{00000000-0005-0000-0000-00001F5C0000}"/>
    <cellStyle name="Normal 4 2 2 8 2 7" xfId="20423" xr:uid="{00000000-0005-0000-0000-0000205C0000}"/>
    <cellStyle name="Normal 4 2 2 8 3" xfId="557" xr:uid="{00000000-0005-0000-0000-0000215C0000}"/>
    <cellStyle name="Normal 4 2 2 8 3 2" xfId="1304" xr:uid="{00000000-0005-0000-0000-0000225C0000}"/>
    <cellStyle name="Normal 4 2 2 8 3 2 2" xfId="2798" xr:uid="{00000000-0005-0000-0000-0000235C0000}"/>
    <cellStyle name="Normal 4 2 2 8 3 2 2 2" xfId="7280" xr:uid="{00000000-0005-0000-0000-0000245C0000}"/>
    <cellStyle name="Normal 4 2 2 8 3 2 2 2 2" xfId="16310" xr:uid="{00000000-0005-0000-0000-0000255C0000}"/>
    <cellStyle name="Normal 4 2 2 8 3 2 2 2 2 2" xfId="36362" xr:uid="{00000000-0005-0000-0000-0000265C0000}"/>
    <cellStyle name="Normal 4 2 2 8 3 2 2 2 3" xfId="27332" xr:uid="{00000000-0005-0000-0000-0000275C0000}"/>
    <cellStyle name="Normal 4 2 2 8 3 2 2 3" xfId="11828" xr:uid="{00000000-0005-0000-0000-0000285C0000}"/>
    <cellStyle name="Normal 4 2 2 8 3 2 2 3 2" xfId="31880" xr:uid="{00000000-0005-0000-0000-0000295C0000}"/>
    <cellStyle name="Normal 4 2 2 8 3 2 2 4" xfId="22850" xr:uid="{00000000-0005-0000-0000-00002A5C0000}"/>
    <cellStyle name="Normal 4 2 2 8 3 2 3" xfId="4292" xr:uid="{00000000-0005-0000-0000-00002B5C0000}"/>
    <cellStyle name="Normal 4 2 2 8 3 2 3 2" xfId="8774" xr:uid="{00000000-0005-0000-0000-00002C5C0000}"/>
    <cellStyle name="Normal 4 2 2 8 3 2 3 2 2" xfId="17804" xr:uid="{00000000-0005-0000-0000-00002D5C0000}"/>
    <cellStyle name="Normal 4 2 2 8 3 2 3 2 2 2" xfId="37856" xr:uid="{00000000-0005-0000-0000-00002E5C0000}"/>
    <cellStyle name="Normal 4 2 2 8 3 2 3 2 3" xfId="28826" xr:uid="{00000000-0005-0000-0000-00002F5C0000}"/>
    <cellStyle name="Normal 4 2 2 8 3 2 3 3" xfId="13322" xr:uid="{00000000-0005-0000-0000-0000305C0000}"/>
    <cellStyle name="Normal 4 2 2 8 3 2 3 3 2" xfId="33374" xr:uid="{00000000-0005-0000-0000-0000315C0000}"/>
    <cellStyle name="Normal 4 2 2 8 3 2 3 4" xfId="24344" xr:uid="{00000000-0005-0000-0000-0000325C0000}"/>
    <cellStyle name="Normal 4 2 2 8 3 2 4" xfId="5786" xr:uid="{00000000-0005-0000-0000-0000335C0000}"/>
    <cellStyle name="Normal 4 2 2 8 3 2 4 2" xfId="14816" xr:uid="{00000000-0005-0000-0000-0000345C0000}"/>
    <cellStyle name="Normal 4 2 2 8 3 2 4 2 2" xfId="34868" xr:uid="{00000000-0005-0000-0000-0000355C0000}"/>
    <cellStyle name="Normal 4 2 2 8 3 2 4 3" xfId="25838" xr:uid="{00000000-0005-0000-0000-0000365C0000}"/>
    <cellStyle name="Normal 4 2 2 8 3 2 5" xfId="10334" xr:uid="{00000000-0005-0000-0000-0000375C0000}"/>
    <cellStyle name="Normal 4 2 2 8 3 2 5 2" xfId="30386" xr:uid="{00000000-0005-0000-0000-0000385C0000}"/>
    <cellStyle name="Normal 4 2 2 8 3 2 6" xfId="21356" xr:uid="{00000000-0005-0000-0000-0000395C0000}"/>
    <cellStyle name="Normal 4 2 2 8 3 3" xfId="2051" xr:uid="{00000000-0005-0000-0000-00003A5C0000}"/>
    <cellStyle name="Normal 4 2 2 8 3 3 2" xfId="6533" xr:uid="{00000000-0005-0000-0000-00003B5C0000}"/>
    <cellStyle name="Normal 4 2 2 8 3 3 2 2" xfId="15563" xr:uid="{00000000-0005-0000-0000-00003C5C0000}"/>
    <cellStyle name="Normal 4 2 2 8 3 3 2 2 2" xfId="35615" xr:uid="{00000000-0005-0000-0000-00003D5C0000}"/>
    <cellStyle name="Normal 4 2 2 8 3 3 2 3" xfId="26585" xr:uid="{00000000-0005-0000-0000-00003E5C0000}"/>
    <cellStyle name="Normal 4 2 2 8 3 3 3" xfId="11081" xr:uid="{00000000-0005-0000-0000-00003F5C0000}"/>
    <cellStyle name="Normal 4 2 2 8 3 3 3 2" xfId="31133" xr:uid="{00000000-0005-0000-0000-0000405C0000}"/>
    <cellStyle name="Normal 4 2 2 8 3 3 4" xfId="22103" xr:uid="{00000000-0005-0000-0000-0000415C0000}"/>
    <cellStyle name="Normal 4 2 2 8 3 4" xfId="3545" xr:uid="{00000000-0005-0000-0000-0000425C0000}"/>
    <cellStyle name="Normal 4 2 2 8 3 4 2" xfId="8027" xr:uid="{00000000-0005-0000-0000-0000435C0000}"/>
    <cellStyle name="Normal 4 2 2 8 3 4 2 2" xfId="17057" xr:uid="{00000000-0005-0000-0000-0000445C0000}"/>
    <cellStyle name="Normal 4 2 2 8 3 4 2 2 2" xfId="37109" xr:uid="{00000000-0005-0000-0000-0000455C0000}"/>
    <cellStyle name="Normal 4 2 2 8 3 4 2 3" xfId="28079" xr:uid="{00000000-0005-0000-0000-0000465C0000}"/>
    <cellStyle name="Normal 4 2 2 8 3 4 3" xfId="12575" xr:uid="{00000000-0005-0000-0000-0000475C0000}"/>
    <cellStyle name="Normal 4 2 2 8 3 4 3 2" xfId="32627" xr:uid="{00000000-0005-0000-0000-0000485C0000}"/>
    <cellStyle name="Normal 4 2 2 8 3 4 4" xfId="23597" xr:uid="{00000000-0005-0000-0000-0000495C0000}"/>
    <cellStyle name="Normal 4 2 2 8 3 5" xfId="5039" xr:uid="{00000000-0005-0000-0000-00004A5C0000}"/>
    <cellStyle name="Normal 4 2 2 8 3 5 2" xfId="14069" xr:uid="{00000000-0005-0000-0000-00004B5C0000}"/>
    <cellStyle name="Normal 4 2 2 8 3 5 2 2" xfId="34121" xr:uid="{00000000-0005-0000-0000-00004C5C0000}"/>
    <cellStyle name="Normal 4 2 2 8 3 5 3" xfId="25091" xr:uid="{00000000-0005-0000-0000-00004D5C0000}"/>
    <cellStyle name="Normal 4 2 2 8 3 6" xfId="9587" xr:uid="{00000000-0005-0000-0000-00004E5C0000}"/>
    <cellStyle name="Normal 4 2 2 8 3 6 2" xfId="29639" xr:uid="{00000000-0005-0000-0000-00004F5C0000}"/>
    <cellStyle name="Normal 4 2 2 8 3 7" xfId="20609" xr:uid="{00000000-0005-0000-0000-0000505C0000}"/>
    <cellStyle name="Normal 4 2 2 8 4" xfId="743" xr:uid="{00000000-0005-0000-0000-0000515C0000}"/>
    <cellStyle name="Normal 4 2 2 8 4 2" xfId="1490" xr:uid="{00000000-0005-0000-0000-0000525C0000}"/>
    <cellStyle name="Normal 4 2 2 8 4 2 2" xfId="2984" xr:uid="{00000000-0005-0000-0000-0000535C0000}"/>
    <cellStyle name="Normal 4 2 2 8 4 2 2 2" xfId="7466" xr:uid="{00000000-0005-0000-0000-0000545C0000}"/>
    <cellStyle name="Normal 4 2 2 8 4 2 2 2 2" xfId="16496" xr:uid="{00000000-0005-0000-0000-0000555C0000}"/>
    <cellStyle name="Normal 4 2 2 8 4 2 2 2 2 2" xfId="36548" xr:uid="{00000000-0005-0000-0000-0000565C0000}"/>
    <cellStyle name="Normal 4 2 2 8 4 2 2 2 3" xfId="27518" xr:uid="{00000000-0005-0000-0000-0000575C0000}"/>
    <cellStyle name="Normal 4 2 2 8 4 2 2 3" xfId="12014" xr:uid="{00000000-0005-0000-0000-0000585C0000}"/>
    <cellStyle name="Normal 4 2 2 8 4 2 2 3 2" xfId="32066" xr:uid="{00000000-0005-0000-0000-0000595C0000}"/>
    <cellStyle name="Normal 4 2 2 8 4 2 2 4" xfId="23036" xr:uid="{00000000-0005-0000-0000-00005A5C0000}"/>
    <cellStyle name="Normal 4 2 2 8 4 2 3" xfId="4478" xr:uid="{00000000-0005-0000-0000-00005B5C0000}"/>
    <cellStyle name="Normal 4 2 2 8 4 2 3 2" xfId="8960" xr:uid="{00000000-0005-0000-0000-00005C5C0000}"/>
    <cellStyle name="Normal 4 2 2 8 4 2 3 2 2" xfId="17990" xr:uid="{00000000-0005-0000-0000-00005D5C0000}"/>
    <cellStyle name="Normal 4 2 2 8 4 2 3 2 2 2" xfId="38042" xr:uid="{00000000-0005-0000-0000-00005E5C0000}"/>
    <cellStyle name="Normal 4 2 2 8 4 2 3 2 3" xfId="29012" xr:uid="{00000000-0005-0000-0000-00005F5C0000}"/>
    <cellStyle name="Normal 4 2 2 8 4 2 3 3" xfId="13508" xr:uid="{00000000-0005-0000-0000-0000605C0000}"/>
    <cellStyle name="Normal 4 2 2 8 4 2 3 3 2" xfId="33560" xr:uid="{00000000-0005-0000-0000-0000615C0000}"/>
    <cellStyle name="Normal 4 2 2 8 4 2 3 4" xfId="24530" xr:uid="{00000000-0005-0000-0000-0000625C0000}"/>
    <cellStyle name="Normal 4 2 2 8 4 2 4" xfId="5972" xr:uid="{00000000-0005-0000-0000-0000635C0000}"/>
    <cellStyle name="Normal 4 2 2 8 4 2 4 2" xfId="15002" xr:uid="{00000000-0005-0000-0000-0000645C0000}"/>
    <cellStyle name="Normal 4 2 2 8 4 2 4 2 2" xfId="35054" xr:uid="{00000000-0005-0000-0000-0000655C0000}"/>
    <cellStyle name="Normal 4 2 2 8 4 2 4 3" xfId="26024" xr:uid="{00000000-0005-0000-0000-0000665C0000}"/>
    <cellStyle name="Normal 4 2 2 8 4 2 5" xfId="10520" xr:uid="{00000000-0005-0000-0000-0000675C0000}"/>
    <cellStyle name="Normal 4 2 2 8 4 2 5 2" xfId="30572" xr:uid="{00000000-0005-0000-0000-0000685C0000}"/>
    <cellStyle name="Normal 4 2 2 8 4 2 6" xfId="21542" xr:uid="{00000000-0005-0000-0000-0000695C0000}"/>
    <cellStyle name="Normal 4 2 2 8 4 3" xfId="2237" xr:uid="{00000000-0005-0000-0000-00006A5C0000}"/>
    <cellStyle name="Normal 4 2 2 8 4 3 2" xfId="6719" xr:uid="{00000000-0005-0000-0000-00006B5C0000}"/>
    <cellStyle name="Normal 4 2 2 8 4 3 2 2" xfId="15749" xr:uid="{00000000-0005-0000-0000-00006C5C0000}"/>
    <cellStyle name="Normal 4 2 2 8 4 3 2 2 2" xfId="35801" xr:uid="{00000000-0005-0000-0000-00006D5C0000}"/>
    <cellStyle name="Normal 4 2 2 8 4 3 2 3" xfId="26771" xr:uid="{00000000-0005-0000-0000-00006E5C0000}"/>
    <cellStyle name="Normal 4 2 2 8 4 3 3" xfId="11267" xr:uid="{00000000-0005-0000-0000-00006F5C0000}"/>
    <cellStyle name="Normal 4 2 2 8 4 3 3 2" xfId="31319" xr:uid="{00000000-0005-0000-0000-0000705C0000}"/>
    <cellStyle name="Normal 4 2 2 8 4 3 4" xfId="22289" xr:uid="{00000000-0005-0000-0000-0000715C0000}"/>
    <cellStyle name="Normal 4 2 2 8 4 4" xfId="3731" xr:uid="{00000000-0005-0000-0000-0000725C0000}"/>
    <cellStyle name="Normal 4 2 2 8 4 4 2" xfId="8213" xr:uid="{00000000-0005-0000-0000-0000735C0000}"/>
    <cellStyle name="Normal 4 2 2 8 4 4 2 2" xfId="17243" xr:uid="{00000000-0005-0000-0000-0000745C0000}"/>
    <cellStyle name="Normal 4 2 2 8 4 4 2 2 2" xfId="37295" xr:uid="{00000000-0005-0000-0000-0000755C0000}"/>
    <cellStyle name="Normal 4 2 2 8 4 4 2 3" xfId="28265" xr:uid="{00000000-0005-0000-0000-0000765C0000}"/>
    <cellStyle name="Normal 4 2 2 8 4 4 3" xfId="12761" xr:uid="{00000000-0005-0000-0000-0000775C0000}"/>
    <cellStyle name="Normal 4 2 2 8 4 4 3 2" xfId="32813" xr:uid="{00000000-0005-0000-0000-0000785C0000}"/>
    <cellStyle name="Normal 4 2 2 8 4 4 4" xfId="23783" xr:uid="{00000000-0005-0000-0000-0000795C0000}"/>
    <cellStyle name="Normal 4 2 2 8 4 5" xfId="5225" xr:uid="{00000000-0005-0000-0000-00007A5C0000}"/>
    <cellStyle name="Normal 4 2 2 8 4 5 2" xfId="14255" xr:uid="{00000000-0005-0000-0000-00007B5C0000}"/>
    <cellStyle name="Normal 4 2 2 8 4 5 2 2" xfId="34307" xr:uid="{00000000-0005-0000-0000-00007C5C0000}"/>
    <cellStyle name="Normal 4 2 2 8 4 5 3" xfId="25277" xr:uid="{00000000-0005-0000-0000-00007D5C0000}"/>
    <cellStyle name="Normal 4 2 2 8 4 6" xfId="9773" xr:uid="{00000000-0005-0000-0000-00007E5C0000}"/>
    <cellStyle name="Normal 4 2 2 8 4 6 2" xfId="29825" xr:uid="{00000000-0005-0000-0000-00007F5C0000}"/>
    <cellStyle name="Normal 4 2 2 8 4 7" xfId="20795" xr:uid="{00000000-0005-0000-0000-0000805C0000}"/>
    <cellStyle name="Normal 4 2 2 8 5" xfId="930" xr:uid="{00000000-0005-0000-0000-0000815C0000}"/>
    <cellStyle name="Normal 4 2 2 8 5 2" xfId="2424" xr:uid="{00000000-0005-0000-0000-0000825C0000}"/>
    <cellStyle name="Normal 4 2 2 8 5 2 2" xfId="6906" xr:uid="{00000000-0005-0000-0000-0000835C0000}"/>
    <cellStyle name="Normal 4 2 2 8 5 2 2 2" xfId="15936" xr:uid="{00000000-0005-0000-0000-0000845C0000}"/>
    <cellStyle name="Normal 4 2 2 8 5 2 2 2 2" xfId="35988" xr:uid="{00000000-0005-0000-0000-0000855C0000}"/>
    <cellStyle name="Normal 4 2 2 8 5 2 2 3" xfId="26958" xr:uid="{00000000-0005-0000-0000-0000865C0000}"/>
    <cellStyle name="Normal 4 2 2 8 5 2 3" xfId="11454" xr:uid="{00000000-0005-0000-0000-0000875C0000}"/>
    <cellStyle name="Normal 4 2 2 8 5 2 3 2" xfId="31506" xr:uid="{00000000-0005-0000-0000-0000885C0000}"/>
    <cellStyle name="Normal 4 2 2 8 5 2 4" xfId="22476" xr:uid="{00000000-0005-0000-0000-0000895C0000}"/>
    <cellStyle name="Normal 4 2 2 8 5 3" xfId="3918" xr:uid="{00000000-0005-0000-0000-00008A5C0000}"/>
    <cellStyle name="Normal 4 2 2 8 5 3 2" xfId="8400" xr:uid="{00000000-0005-0000-0000-00008B5C0000}"/>
    <cellStyle name="Normal 4 2 2 8 5 3 2 2" xfId="17430" xr:uid="{00000000-0005-0000-0000-00008C5C0000}"/>
    <cellStyle name="Normal 4 2 2 8 5 3 2 2 2" xfId="37482" xr:uid="{00000000-0005-0000-0000-00008D5C0000}"/>
    <cellStyle name="Normal 4 2 2 8 5 3 2 3" xfId="28452" xr:uid="{00000000-0005-0000-0000-00008E5C0000}"/>
    <cellStyle name="Normal 4 2 2 8 5 3 3" xfId="12948" xr:uid="{00000000-0005-0000-0000-00008F5C0000}"/>
    <cellStyle name="Normal 4 2 2 8 5 3 3 2" xfId="33000" xr:uid="{00000000-0005-0000-0000-0000905C0000}"/>
    <cellStyle name="Normal 4 2 2 8 5 3 4" xfId="23970" xr:uid="{00000000-0005-0000-0000-0000915C0000}"/>
    <cellStyle name="Normal 4 2 2 8 5 4" xfId="5412" xr:uid="{00000000-0005-0000-0000-0000925C0000}"/>
    <cellStyle name="Normal 4 2 2 8 5 4 2" xfId="14442" xr:uid="{00000000-0005-0000-0000-0000935C0000}"/>
    <cellStyle name="Normal 4 2 2 8 5 4 2 2" xfId="34494" xr:uid="{00000000-0005-0000-0000-0000945C0000}"/>
    <cellStyle name="Normal 4 2 2 8 5 4 3" xfId="25464" xr:uid="{00000000-0005-0000-0000-0000955C0000}"/>
    <cellStyle name="Normal 4 2 2 8 5 5" xfId="9960" xr:uid="{00000000-0005-0000-0000-0000965C0000}"/>
    <cellStyle name="Normal 4 2 2 8 5 5 2" xfId="30012" xr:uid="{00000000-0005-0000-0000-0000975C0000}"/>
    <cellStyle name="Normal 4 2 2 8 5 6" xfId="20982" xr:uid="{00000000-0005-0000-0000-0000985C0000}"/>
    <cellStyle name="Normal 4 2 2 8 6" xfId="1679" xr:uid="{00000000-0005-0000-0000-0000995C0000}"/>
    <cellStyle name="Normal 4 2 2 8 6 2" xfId="6161" xr:uid="{00000000-0005-0000-0000-00009A5C0000}"/>
    <cellStyle name="Normal 4 2 2 8 6 2 2" xfId="15191" xr:uid="{00000000-0005-0000-0000-00009B5C0000}"/>
    <cellStyle name="Normal 4 2 2 8 6 2 2 2" xfId="35243" xr:uid="{00000000-0005-0000-0000-00009C5C0000}"/>
    <cellStyle name="Normal 4 2 2 8 6 2 3" xfId="26213" xr:uid="{00000000-0005-0000-0000-00009D5C0000}"/>
    <cellStyle name="Normal 4 2 2 8 6 3" xfId="10709" xr:uid="{00000000-0005-0000-0000-00009E5C0000}"/>
    <cellStyle name="Normal 4 2 2 8 6 3 2" xfId="30761" xr:uid="{00000000-0005-0000-0000-00009F5C0000}"/>
    <cellStyle name="Normal 4 2 2 8 6 4" xfId="21731" xr:uid="{00000000-0005-0000-0000-0000A05C0000}"/>
    <cellStyle name="Normal 4 2 2 8 7" xfId="3173" xr:uid="{00000000-0005-0000-0000-0000A15C0000}"/>
    <cellStyle name="Normal 4 2 2 8 7 2" xfId="7655" xr:uid="{00000000-0005-0000-0000-0000A25C0000}"/>
    <cellStyle name="Normal 4 2 2 8 7 2 2" xfId="16685" xr:uid="{00000000-0005-0000-0000-0000A35C0000}"/>
    <cellStyle name="Normal 4 2 2 8 7 2 2 2" xfId="36737" xr:uid="{00000000-0005-0000-0000-0000A45C0000}"/>
    <cellStyle name="Normal 4 2 2 8 7 2 3" xfId="27707" xr:uid="{00000000-0005-0000-0000-0000A55C0000}"/>
    <cellStyle name="Normal 4 2 2 8 7 3" xfId="12203" xr:uid="{00000000-0005-0000-0000-0000A65C0000}"/>
    <cellStyle name="Normal 4 2 2 8 7 3 2" xfId="32255" xr:uid="{00000000-0005-0000-0000-0000A75C0000}"/>
    <cellStyle name="Normal 4 2 2 8 7 4" xfId="23225" xr:uid="{00000000-0005-0000-0000-0000A85C0000}"/>
    <cellStyle name="Normal 4 2 2 8 8" xfId="4667" xr:uid="{00000000-0005-0000-0000-0000A95C0000}"/>
    <cellStyle name="Normal 4 2 2 8 8 2" xfId="13697" xr:uid="{00000000-0005-0000-0000-0000AA5C0000}"/>
    <cellStyle name="Normal 4 2 2 8 8 2 2" xfId="33749" xr:uid="{00000000-0005-0000-0000-0000AB5C0000}"/>
    <cellStyle name="Normal 4 2 2 8 8 3" xfId="24719" xr:uid="{00000000-0005-0000-0000-0000AC5C0000}"/>
    <cellStyle name="Normal 4 2 2 8 9" xfId="9215" xr:uid="{00000000-0005-0000-0000-0000AD5C0000}"/>
    <cellStyle name="Normal 4 2 2 8 9 2" xfId="29267" xr:uid="{00000000-0005-0000-0000-0000AE5C0000}"/>
    <cellStyle name="Normal 4 2 2 9" xfId="208" xr:uid="{00000000-0005-0000-0000-0000AF5C0000}"/>
    <cellStyle name="Normal 4 2 2 9 2" xfId="953" xr:uid="{00000000-0005-0000-0000-0000B05C0000}"/>
    <cellStyle name="Normal 4 2 2 9 2 2" xfId="2447" xr:uid="{00000000-0005-0000-0000-0000B15C0000}"/>
    <cellStyle name="Normal 4 2 2 9 2 2 2" xfId="6929" xr:uid="{00000000-0005-0000-0000-0000B25C0000}"/>
    <cellStyle name="Normal 4 2 2 9 2 2 2 2" xfId="15959" xr:uid="{00000000-0005-0000-0000-0000B35C0000}"/>
    <cellStyle name="Normal 4 2 2 9 2 2 2 2 2" xfId="36011" xr:uid="{00000000-0005-0000-0000-0000B45C0000}"/>
    <cellStyle name="Normal 4 2 2 9 2 2 2 3" xfId="26981" xr:uid="{00000000-0005-0000-0000-0000B55C0000}"/>
    <cellStyle name="Normal 4 2 2 9 2 2 3" xfId="11477" xr:uid="{00000000-0005-0000-0000-0000B65C0000}"/>
    <cellStyle name="Normal 4 2 2 9 2 2 3 2" xfId="31529" xr:uid="{00000000-0005-0000-0000-0000B75C0000}"/>
    <cellStyle name="Normal 4 2 2 9 2 2 4" xfId="22499" xr:uid="{00000000-0005-0000-0000-0000B85C0000}"/>
    <cellStyle name="Normal 4 2 2 9 2 3" xfId="3941" xr:uid="{00000000-0005-0000-0000-0000B95C0000}"/>
    <cellStyle name="Normal 4 2 2 9 2 3 2" xfId="8423" xr:uid="{00000000-0005-0000-0000-0000BA5C0000}"/>
    <cellStyle name="Normal 4 2 2 9 2 3 2 2" xfId="17453" xr:uid="{00000000-0005-0000-0000-0000BB5C0000}"/>
    <cellStyle name="Normal 4 2 2 9 2 3 2 2 2" xfId="37505" xr:uid="{00000000-0005-0000-0000-0000BC5C0000}"/>
    <cellStyle name="Normal 4 2 2 9 2 3 2 3" xfId="28475" xr:uid="{00000000-0005-0000-0000-0000BD5C0000}"/>
    <cellStyle name="Normal 4 2 2 9 2 3 3" xfId="12971" xr:uid="{00000000-0005-0000-0000-0000BE5C0000}"/>
    <cellStyle name="Normal 4 2 2 9 2 3 3 2" xfId="33023" xr:uid="{00000000-0005-0000-0000-0000BF5C0000}"/>
    <cellStyle name="Normal 4 2 2 9 2 3 4" xfId="23993" xr:uid="{00000000-0005-0000-0000-0000C05C0000}"/>
    <cellStyle name="Normal 4 2 2 9 2 4" xfId="5435" xr:uid="{00000000-0005-0000-0000-0000C15C0000}"/>
    <cellStyle name="Normal 4 2 2 9 2 4 2" xfId="14465" xr:uid="{00000000-0005-0000-0000-0000C25C0000}"/>
    <cellStyle name="Normal 4 2 2 9 2 4 2 2" xfId="34517" xr:uid="{00000000-0005-0000-0000-0000C35C0000}"/>
    <cellStyle name="Normal 4 2 2 9 2 4 3" xfId="25487" xr:uid="{00000000-0005-0000-0000-0000C45C0000}"/>
    <cellStyle name="Normal 4 2 2 9 2 5" xfId="9983" xr:uid="{00000000-0005-0000-0000-0000C55C0000}"/>
    <cellStyle name="Normal 4 2 2 9 2 5 2" xfId="30035" xr:uid="{00000000-0005-0000-0000-0000C65C0000}"/>
    <cellStyle name="Normal 4 2 2 9 2 6" xfId="21005" xr:uid="{00000000-0005-0000-0000-0000C75C0000}"/>
    <cellStyle name="Normal 4 2 2 9 3" xfId="1702" xr:uid="{00000000-0005-0000-0000-0000C85C0000}"/>
    <cellStyle name="Normal 4 2 2 9 3 2" xfId="6184" xr:uid="{00000000-0005-0000-0000-0000C95C0000}"/>
    <cellStyle name="Normal 4 2 2 9 3 2 2" xfId="15214" xr:uid="{00000000-0005-0000-0000-0000CA5C0000}"/>
    <cellStyle name="Normal 4 2 2 9 3 2 2 2" xfId="35266" xr:uid="{00000000-0005-0000-0000-0000CB5C0000}"/>
    <cellStyle name="Normal 4 2 2 9 3 2 3" xfId="26236" xr:uid="{00000000-0005-0000-0000-0000CC5C0000}"/>
    <cellStyle name="Normal 4 2 2 9 3 3" xfId="10732" xr:uid="{00000000-0005-0000-0000-0000CD5C0000}"/>
    <cellStyle name="Normal 4 2 2 9 3 3 2" xfId="30784" xr:uid="{00000000-0005-0000-0000-0000CE5C0000}"/>
    <cellStyle name="Normal 4 2 2 9 3 4" xfId="21754" xr:uid="{00000000-0005-0000-0000-0000CF5C0000}"/>
    <cellStyle name="Normal 4 2 2 9 4" xfId="3196" xr:uid="{00000000-0005-0000-0000-0000D05C0000}"/>
    <cellStyle name="Normal 4 2 2 9 4 2" xfId="7678" xr:uid="{00000000-0005-0000-0000-0000D15C0000}"/>
    <cellStyle name="Normal 4 2 2 9 4 2 2" xfId="16708" xr:uid="{00000000-0005-0000-0000-0000D25C0000}"/>
    <cellStyle name="Normal 4 2 2 9 4 2 2 2" xfId="36760" xr:uid="{00000000-0005-0000-0000-0000D35C0000}"/>
    <cellStyle name="Normal 4 2 2 9 4 2 3" xfId="27730" xr:uid="{00000000-0005-0000-0000-0000D45C0000}"/>
    <cellStyle name="Normal 4 2 2 9 4 3" xfId="12226" xr:uid="{00000000-0005-0000-0000-0000D55C0000}"/>
    <cellStyle name="Normal 4 2 2 9 4 3 2" xfId="32278" xr:uid="{00000000-0005-0000-0000-0000D65C0000}"/>
    <cellStyle name="Normal 4 2 2 9 4 4" xfId="23248" xr:uid="{00000000-0005-0000-0000-0000D75C0000}"/>
    <cellStyle name="Normal 4 2 2 9 5" xfId="4690" xr:uid="{00000000-0005-0000-0000-0000D85C0000}"/>
    <cellStyle name="Normal 4 2 2 9 5 2" xfId="13720" xr:uid="{00000000-0005-0000-0000-0000D95C0000}"/>
    <cellStyle name="Normal 4 2 2 9 5 2 2" xfId="33772" xr:uid="{00000000-0005-0000-0000-0000DA5C0000}"/>
    <cellStyle name="Normal 4 2 2 9 5 3" xfId="24742" xr:uid="{00000000-0005-0000-0000-0000DB5C0000}"/>
    <cellStyle name="Normal 4 2 2 9 6" xfId="9238" xr:uid="{00000000-0005-0000-0000-0000DC5C0000}"/>
    <cellStyle name="Normal 4 2 2 9 6 2" xfId="29290" xr:uid="{00000000-0005-0000-0000-0000DD5C0000}"/>
    <cellStyle name="Normal 4 2 2 9 7" xfId="20260" xr:uid="{00000000-0005-0000-0000-0000DE5C0000}"/>
    <cellStyle name="Normal 4 2 3" xfId="35" xr:uid="{00000000-0005-0000-0000-0000DF5C0000}"/>
    <cellStyle name="Normal 4 2 3 10" xfId="20087" xr:uid="{00000000-0005-0000-0000-0000E05C0000}"/>
    <cellStyle name="Normal 4 2 3 2" xfId="221" xr:uid="{00000000-0005-0000-0000-0000E15C0000}"/>
    <cellStyle name="Normal 4 2 3 2 2" xfId="966" xr:uid="{00000000-0005-0000-0000-0000E25C0000}"/>
    <cellStyle name="Normal 4 2 3 2 2 2" xfId="2460" xr:uid="{00000000-0005-0000-0000-0000E35C0000}"/>
    <cellStyle name="Normal 4 2 3 2 2 2 2" xfId="6942" xr:uid="{00000000-0005-0000-0000-0000E45C0000}"/>
    <cellStyle name="Normal 4 2 3 2 2 2 2 2" xfId="15972" xr:uid="{00000000-0005-0000-0000-0000E55C0000}"/>
    <cellStyle name="Normal 4 2 3 2 2 2 2 2 2" xfId="36024" xr:uid="{00000000-0005-0000-0000-0000E65C0000}"/>
    <cellStyle name="Normal 4 2 3 2 2 2 2 3" xfId="26994" xr:uid="{00000000-0005-0000-0000-0000E75C0000}"/>
    <cellStyle name="Normal 4 2 3 2 2 2 3" xfId="11490" xr:uid="{00000000-0005-0000-0000-0000E85C0000}"/>
    <cellStyle name="Normal 4 2 3 2 2 2 3 2" xfId="31542" xr:uid="{00000000-0005-0000-0000-0000E95C0000}"/>
    <cellStyle name="Normal 4 2 3 2 2 2 4" xfId="22512" xr:uid="{00000000-0005-0000-0000-0000EA5C0000}"/>
    <cellStyle name="Normal 4 2 3 2 2 3" xfId="3954" xr:uid="{00000000-0005-0000-0000-0000EB5C0000}"/>
    <cellStyle name="Normal 4 2 3 2 2 3 2" xfId="8436" xr:uid="{00000000-0005-0000-0000-0000EC5C0000}"/>
    <cellStyle name="Normal 4 2 3 2 2 3 2 2" xfId="17466" xr:uid="{00000000-0005-0000-0000-0000ED5C0000}"/>
    <cellStyle name="Normal 4 2 3 2 2 3 2 2 2" xfId="37518" xr:uid="{00000000-0005-0000-0000-0000EE5C0000}"/>
    <cellStyle name="Normal 4 2 3 2 2 3 2 3" xfId="28488" xr:uid="{00000000-0005-0000-0000-0000EF5C0000}"/>
    <cellStyle name="Normal 4 2 3 2 2 3 3" xfId="12984" xr:uid="{00000000-0005-0000-0000-0000F05C0000}"/>
    <cellStyle name="Normal 4 2 3 2 2 3 3 2" xfId="33036" xr:uid="{00000000-0005-0000-0000-0000F15C0000}"/>
    <cellStyle name="Normal 4 2 3 2 2 3 4" xfId="24006" xr:uid="{00000000-0005-0000-0000-0000F25C0000}"/>
    <cellStyle name="Normal 4 2 3 2 2 4" xfId="5448" xr:uid="{00000000-0005-0000-0000-0000F35C0000}"/>
    <cellStyle name="Normal 4 2 3 2 2 4 2" xfId="14478" xr:uid="{00000000-0005-0000-0000-0000F45C0000}"/>
    <cellStyle name="Normal 4 2 3 2 2 4 2 2" xfId="34530" xr:uid="{00000000-0005-0000-0000-0000F55C0000}"/>
    <cellStyle name="Normal 4 2 3 2 2 4 3" xfId="25500" xr:uid="{00000000-0005-0000-0000-0000F65C0000}"/>
    <cellStyle name="Normal 4 2 3 2 2 5" xfId="9996" xr:uid="{00000000-0005-0000-0000-0000F75C0000}"/>
    <cellStyle name="Normal 4 2 3 2 2 5 2" xfId="30048" xr:uid="{00000000-0005-0000-0000-0000F85C0000}"/>
    <cellStyle name="Normal 4 2 3 2 2 6" xfId="21018" xr:uid="{00000000-0005-0000-0000-0000F95C0000}"/>
    <cellStyle name="Normal 4 2 3 2 3" xfId="1715" xr:uid="{00000000-0005-0000-0000-0000FA5C0000}"/>
    <cellStyle name="Normal 4 2 3 2 3 2" xfId="6197" xr:uid="{00000000-0005-0000-0000-0000FB5C0000}"/>
    <cellStyle name="Normal 4 2 3 2 3 2 2" xfId="15227" xr:uid="{00000000-0005-0000-0000-0000FC5C0000}"/>
    <cellStyle name="Normal 4 2 3 2 3 2 2 2" xfId="35279" xr:uid="{00000000-0005-0000-0000-0000FD5C0000}"/>
    <cellStyle name="Normal 4 2 3 2 3 2 3" xfId="26249" xr:uid="{00000000-0005-0000-0000-0000FE5C0000}"/>
    <cellStyle name="Normal 4 2 3 2 3 3" xfId="10745" xr:uid="{00000000-0005-0000-0000-0000FF5C0000}"/>
    <cellStyle name="Normal 4 2 3 2 3 3 2" xfId="30797" xr:uid="{00000000-0005-0000-0000-0000005D0000}"/>
    <cellStyle name="Normal 4 2 3 2 3 4" xfId="21767" xr:uid="{00000000-0005-0000-0000-0000015D0000}"/>
    <cellStyle name="Normal 4 2 3 2 4" xfId="3209" xr:uid="{00000000-0005-0000-0000-0000025D0000}"/>
    <cellStyle name="Normal 4 2 3 2 4 2" xfId="7691" xr:uid="{00000000-0005-0000-0000-0000035D0000}"/>
    <cellStyle name="Normal 4 2 3 2 4 2 2" xfId="16721" xr:uid="{00000000-0005-0000-0000-0000045D0000}"/>
    <cellStyle name="Normal 4 2 3 2 4 2 2 2" xfId="36773" xr:uid="{00000000-0005-0000-0000-0000055D0000}"/>
    <cellStyle name="Normal 4 2 3 2 4 2 3" xfId="27743" xr:uid="{00000000-0005-0000-0000-0000065D0000}"/>
    <cellStyle name="Normal 4 2 3 2 4 3" xfId="12239" xr:uid="{00000000-0005-0000-0000-0000075D0000}"/>
    <cellStyle name="Normal 4 2 3 2 4 3 2" xfId="32291" xr:uid="{00000000-0005-0000-0000-0000085D0000}"/>
    <cellStyle name="Normal 4 2 3 2 4 4" xfId="23261" xr:uid="{00000000-0005-0000-0000-0000095D0000}"/>
    <cellStyle name="Normal 4 2 3 2 5" xfId="4703" xr:uid="{00000000-0005-0000-0000-00000A5D0000}"/>
    <cellStyle name="Normal 4 2 3 2 5 2" xfId="13733" xr:uid="{00000000-0005-0000-0000-00000B5D0000}"/>
    <cellStyle name="Normal 4 2 3 2 5 2 2" xfId="33785" xr:uid="{00000000-0005-0000-0000-00000C5D0000}"/>
    <cellStyle name="Normal 4 2 3 2 5 3" xfId="24755" xr:uid="{00000000-0005-0000-0000-00000D5D0000}"/>
    <cellStyle name="Normal 4 2 3 2 6" xfId="9251" xr:uid="{00000000-0005-0000-0000-00000E5D0000}"/>
    <cellStyle name="Normal 4 2 3 2 6 2" xfId="29303" xr:uid="{00000000-0005-0000-0000-00000F5D0000}"/>
    <cellStyle name="Normal 4 2 3 2 7" xfId="20273" xr:uid="{00000000-0005-0000-0000-0000105D0000}"/>
    <cellStyle name="Normal 4 2 3 3" xfId="407" xr:uid="{00000000-0005-0000-0000-0000115D0000}"/>
    <cellStyle name="Normal 4 2 3 3 2" xfId="1154" xr:uid="{00000000-0005-0000-0000-0000125D0000}"/>
    <cellStyle name="Normal 4 2 3 3 2 2" xfId="2648" xr:uid="{00000000-0005-0000-0000-0000135D0000}"/>
    <cellStyle name="Normal 4 2 3 3 2 2 2" xfId="7130" xr:uid="{00000000-0005-0000-0000-0000145D0000}"/>
    <cellStyle name="Normal 4 2 3 3 2 2 2 2" xfId="16160" xr:uid="{00000000-0005-0000-0000-0000155D0000}"/>
    <cellStyle name="Normal 4 2 3 3 2 2 2 2 2" xfId="36212" xr:uid="{00000000-0005-0000-0000-0000165D0000}"/>
    <cellStyle name="Normal 4 2 3 3 2 2 2 3" xfId="27182" xr:uid="{00000000-0005-0000-0000-0000175D0000}"/>
    <cellStyle name="Normal 4 2 3 3 2 2 3" xfId="11678" xr:uid="{00000000-0005-0000-0000-0000185D0000}"/>
    <cellStyle name="Normal 4 2 3 3 2 2 3 2" xfId="31730" xr:uid="{00000000-0005-0000-0000-0000195D0000}"/>
    <cellStyle name="Normal 4 2 3 3 2 2 4" xfId="22700" xr:uid="{00000000-0005-0000-0000-00001A5D0000}"/>
    <cellStyle name="Normal 4 2 3 3 2 3" xfId="4142" xr:uid="{00000000-0005-0000-0000-00001B5D0000}"/>
    <cellStyle name="Normal 4 2 3 3 2 3 2" xfId="8624" xr:uid="{00000000-0005-0000-0000-00001C5D0000}"/>
    <cellStyle name="Normal 4 2 3 3 2 3 2 2" xfId="17654" xr:uid="{00000000-0005-0000-0000-00001D5D0000}"/>
    <cellStyle name="Normal 4 2 3 3 2 3 2 2 2" xfId="37706" xr:uid="{00000000-0005-0000-0000-00001E5D0000}"/>
    <cellStyle name="Normal 4 2 3 3 2 3 2 3" xfId="28676" xr:uid="{00000000-0005-0000-0000-00001F5D0000}"/>
    <cellStyle name="Normal 4 2 3 3 2 3 3" xfId="13172" xr:uid="{00000000-0005-0000-0000-0000205D0000}"/>
    <cellStyle name="Normal 4 2 3 3 2 3 3 2" xfId="33224" xr:uid="{00000000-0005-0000-0000-0000215D0000}"/>
    <cellStyle name="Normal 4 2 3 3 2 3 4" xfId="24194" xr:uid="{00000000-0005-0000-0000-0000225D0000}"/>
    <cellStyle name="Normal 4 2 3 3 2 4" xfId="5636" xr:uid="{00000000-0005-0000-0000-0000235D0000}"/>
    <cellStyle name="Normal 4 2 3 3 2 4 2" xfId="14666" xr:uid="{00000000-0005-0000-0000-0000245D0000}"/>
    <cellStyle name="Normal 4 2 3 3 2 4 2 2" xfId="34718" xr:uid="{00000000-0005-0000-0000-0000255D0000}"/>
    <cellStyle name="Normal 4 2 3 3 2 4 3" xfId="25688" xr:uid="{00000000-0005-0000-0000-0000265D0000}"/>
    <cellStyle name="Normal 4 2 3 3 2 5" xfId="10184" xr:uid="{00000000-0005-0000-0000-0000275D0000}"/>
    <cellStyle name="Normal 4 2 3 3 2 5 2" xfId="30236" xr:uid="{00000000-0005-0000-0000-0000285D0000}"/>
    <cellStyle name="Normal 4 2 3 3 2 6" xfId="21206" xr:uid="{00000000-0005-0000-0000-0000295D0000}"/>
    <cellStyle name="Normal 4 2 3 3 3" xfId="1901" xr:uid="{00000000-0005-0000-0000-00002A5D0000}"/>
    <cellStyle name="Normal 4 2 3 3 3 2" xfId="6383" xr:uid="{00000000-0005-0000-0000-00002B5D0000}"/>
    <cellStyle name="Normal 4 2 3 3 3 2 2" xfId="15413" xr:uid="{00000000-0005-0000-0000-00002C5D0000}"/>
    <cellStyle name="Normal 4 2 3 3 3 2 2 2" xfId="35465" xr:uid="{00000000-0005-0000-0000-00002D5D0000}"/>
    <cellStyle name="Normal 4 2 3 3 3 2 3" xfId="26435" xr:uid="{00000000-0005-0000-0000-00002E5D0000}"/>
    <cellStyle name="Normal 4 2 3 3 3 3" xfId="10931" xr:uid="{00000000-0005-0000-0000-00002F5D0000}"/>
    <cellStyle name="Normal 4 2 3 3 3 3 2" xfId="30983" xr:uid="{00000000-0005-0000-0000-0000305D0000}"/>
    <cellStyle name="Normal 4 2 3 3 3 4" xfId="21953" xr:uid="{00000000-0005-0000-0000-0000315D0000}"/>
    <cellStyle name="Normal 4 2 3 3 4" xfId="3395" xr:uid="{00000000-0005-0000-0000-0000325D0000}"/>
    <cellStyle name="Normal 4 2 3 3 4 2" xfId="7877" xr:uid="{00000000-0005-0000-0000-0000335D0000}"/>
    <cellStyle name="Normal 4 2 3 3 4 2 2" xfId="16907" xr:uid="{00000000-0005-0000-0000-0000345D0000}"/>
    <cellStyle name="Normal 4 2 3 3 4 2 2 2" xfId="36959" xr:uid="{00000000-0005-0000-0000-0000355D0000}"/>
    <cellStyle name="Normal 4 2 3 3 4 2 3" xfId="27929" xr:uid="{00000000-0005-0000-0000-0000365D0000}"/>
    <cellStyle name="Normal 4 2 3 3 4 3" xfId="12425" xr:uid="{00000000-0005-0000-0000-0000375D0000}"/>
    <cellStyle name="Normal 4 2 3 3 4 3 2" xfId="32477" xr:uid="{00000000-0005-0000-0000-0000385D0000}"/>
    <cellStyle name="Normal 4 2 3 3 4 4" xfId="23447" xr:uid="{00000000-0005-0000-0000-0000395D0000}"/>
    <cellStyle name="Normal 4 2 3 3 5" xfId="4889" xr:uid="{00000000-0005-0000-0000-00003A5D0000}"/>
    <cellStyle name="Normal 4 2 3 3 5 2" xfId="13919" xr:uid="{00000000-0005-0000-0000-00003B5D0000}"/>
    <cellStyle name="Normal 4 2 3 3 5 2 2" xfId="33971" xr:uid="{00000000-0005-0000-0000-00003C5D0000}"/>
    <cellStyle name="Normal 4 2 3 3 5 3" xfId="24941" xr:uid="{00000000-0005-0000-0000-00003D5D0000}"/>
    <cellStyle name="Normal 4 2 3 3 6" xfId="9437" xr:uid="{00000000-0005-0000-0000-00003E5D0000}"/>
    <cellStyle name="Normal 4 2 3 3 6 2" xfId="29489" xr:uid="{00000000-0005-0000-0000-00003F5D0000}"/>
    <cellStyle name="Normal 4 2 3 3 7" xfId="20459" xr:uid="{00000000-0005-0000-0000-0000405D0000}"/>
    <cellStyle name="Normal 4 2 3 4" xfId="593" xr:uid="{00000000-0005-0000-0000-0000415D0000}"/>
    <cellStyle name="Normal 4 2 3 4 2" xfId="1340" xr:uid="{00000000-0005-0000-0000-0000425D0000}"/>
    <cellStyle name="Normal 4 2 3 4 2 2" xfId="2834" xr:uid="{00000000-0005-0000-0000-0000435D0000}"/>
    <cellStyle name="Normal 4 2 3 4 2 2 2" xfId="7316" xr:uid="{00000000-0005-0000-0000-0000445D0000}"/>
    <cellStyle name="Normal 4 2 3 4 2 2 2 2" xfId="16346" xr:uid="{00000000-0005-0000-0000-0000455D0000}"/>
    <cellStyle name="Normal 4 2 3 4 2 2 2 2 2" xfId="36398" xr:uid="{00000000-0005-0000-0000-0000465D0000}"/>
    <cellStyle name="Normal 4 2 3 4 2 2 2 3" xfId="27368" xr:uid="{00000000-0005-0000-0000-0000475D0000}"/>
    <cellStyle name="Normal 4 2 3 4 2 2 3" xfId="11864" xr:uid="{00000000-0005-0000-0000-0000485D0000}"/>
    <cellStyle name="Normal 4 2 3 4 2 2 3 2" xfId="31916" xr:uid="{00000000-0005-0000-0000-0000495D0000}"/>
    <cellStyle name="Normal 4 2 3 4 2 2 4" xfId="22886" xr:uid="{00000000-0005-0000-0000-00004A5D0000}"/>
    <cellStyle name="Normal 4 2 3 4 2 3" xfId="4328" xr:uid="{00000000-0005-0000-0000-00004B5D0000}"/>
    <cellStyle name="Normal 4 2 3 4 2 3 2" xfId="8810" xr:uid="{00000000-0005-0000-0000-00004C5D0000}"/>
    <cellStyle name="Normal 4 2 3 4 2 3 2 2" xfId="17840" xr:uid="{00000000-0005-0000-0000-00004D5D0000}"/>
    <cellStyle name="Normal 4 2 3 4 2 3 2 2 2" xfId="37892" xr:uid="{00000000-0005-0000-0000-00004E5D0000}"/>
    <cellStyle name="Normal 4 2 3 4 2 3 2 3" xfId="28862" xr:uid="{00000000-0005-0000-0000-00004F5D0000}"/>
    <cellStyle name="Normal 4 2 3 4 2 3 3" xfId="13358" xr:uid="{00000000-0005-0000-0000-0000505D0000}"/>
    <cellStyle name="Normal 4 2 3 4 2 3 3 2" xfId="33410" xr:uid="{00000000-0005-0000-0000-0000515D0000}"/>
    <cellStyle name="Normal 4 2 3 4 2 3 4" xfId="24380" xr:uid="{00000000-0005-0000-0000-0000525D0000}"/>
    <cellStyle name="Normal 4 2 3 4 2 4" xfId="5822" xr:uid="{00000000-0005-0000-0000-0000535D0000}"/>
    <cellStyle name="Normal 4 2 3 4 2 4 2" xfId="14852" xr:uid="{00000000-0005-0000-0000-0000545D0000}"/>
    <cellStyle name="Normal 4 2 3 4 2 4 2 2" xfId="34904" xr:uid="{00000000-0005-0000-0000-0000555D0000}"/>
    <cellStyle name="Normal 4 2 3 4 2 4 3" xfId="25874" xr:uid="{00000000-0005-0000-0000-0000565D0000}"/>
    <cellStyle name="Normal 4 2 3 4 2 5" xfId="10370" xr:uid="{00000000-0005-0000-0000-0000575D0000}"/>
    <cellStyle name="Normal 4 2 3 4 2 5 2" xfId="30422" xr:uid="{00000000-0005-0000-0000-0000585D0000}"/>
    <cellStyle name="Normal 4 2 3 4 2 6" xfId="21392" xr:uid="{00000000-0005-0000-0000-0000595D0000}"/>
    <cellStyle name="Normal 4 2 3 4 3" xfId="2087" xr:uid="{00000000-0005-0000-0000-00005A5D0000}"/>
    <cellStyle name="Normal 4 2 3 4 3 2" xfId="6569" xr:uid="{00000000-0005-0000-0000-00005B5D0000}"/>
    <cellStyle name="Normal 4 2 3 4 3 2 2" xfId="15599" xr:uid="{00000000-0005-0000-0000-00005C5D0000}"/>
    <cellStyle name="Normal 4 2 3 4 3 2 2 2" xfId="35651" xr:uid="{00000000-0005-0000-0000-00005D5D0000}"/>
    <cellStyle name="Normal 4 2 3 4 3 2 3" xfId="26621" xr:uid="{00000000-0005-0000-0000-00005E5D0000}"/>
    <cellStyle name="Normal 4 2 3 4 3 3" xfId="11117" xr:uid="{00000000-0005-0000-0000-00005F5D0000}"/>
    <cellStyle name="Normal 4 2 3 4 3 3 2" xfId="31169" xr:uid="{00000000-0005-0000-0000-0000605D0000}"/>
    <cellStyle name="Normal 4 2 3 4 3 4" xfId="22139" xr:uid="{00000000-0005-0000-0000-0000615D0000}"/>
    <cellStyle name="Normal 4 2 3 4 4" xfId="3581" xr:uid="{00000000-0005-0000-0000-0000625D0000}"/>
    <cellStyle name="Normal 4 2 3 4 4 2" xfId="8063" xr:uid="{00000000-0005-0000-0000-0000635D0000}"/>
    <cellStyle name="Normal 4 2 3 4 4 2 2" xfId="17093" xr:uid="{00000000-0005-0000-0000-0000645D0000}"/>
    <cellStyle name="Normal 4 2 3 4 4 2 2 2" xfId="37145" xr:uid="{00000000-0005-0000-0000-0000655D0000}"/>
    <cellStyle name="Normal 4 2 3 4 4 2 3" xfId="28115" xr:uid="{00000000-0005-0000-0000-0000665D0000}"/>
    <cellStyle name="Normal 4 2 3 4 4 3" xfId="12611" xr:uid="{00000000-0005-0000-0000-0000675D0000}"/>
    <cellStyle name="Normal 4 2 3 4 4 3 2" xfId="32663" xr:uid="{00000000-0005-0000-0000-0000685D0000}"/>
    <cellStyle name="Normal 4 2 3 4 4 4" xfId="23633" xr:uid="{00000000-0005-0000-0000-0000695D0000}"/>
    <cellStyle name="Normal 4 2 3 4 5" xfId="5075" xr:uid="{00000000-0005-0000-0000-00006A5D0000}"/>
    <cellStyle name="Normal 4 2 3 4 5 2" xfId="14105" xr:uid="{00000000-0005-0000-0000-00006B5D0000}"/>
    <cellStyle name="Normal 4 2 3 4 5 2 2" xfId="34157" xr:uid="{00000000-0005-0000-0000-00006C5D0000}"/>
    <cellStyle name="Normal 4 2 3 4 5 3" xfId="25127" xr:uid="{00000000-0005-0000-0000-00006D5D0000}"/>
    <cellStyle name="Normal 4 2 3 4 6" xfId="9623" xr:uid="{00000000-0005-0000-0000-00006E5D0000}"/>
    <cellStyle name="Normal 4 2 3 4 6 2" xfId="29675" xr:uid="{00000000-0005-0000-0000-00006F5D0000}"/>
    <cellStyle name="Normal 4 2 3 4 7" xfId="20645" xr:uid="{00000000-0005-0000-0000-0000705D0000}"/>
    <cellStyle name="Normal 4 2 3 5" xfId="780" xr:uid="{00000000-0005-0000-0000-0000715D0000}"/>
    <cellStyle name="Normal 4 2 3 5 2" xfId="2274" xr:uid="{00000000-0005-0000-0000-0000725D0000}"/>
    <cellStyle name="Normal 4 2 3 5 2 2" xfId="6756" xr:uid="{00000000-0005-0000-0000-0000735D0000}"/>
    <cellStyle name="Normal 4 2 3 5 2 2 2" xfId="15786" xr:uid="{00000000-0005-0000-0000-0000745D0000}"/>
    <cellStyle name="Normal 4 2 3 5 2 2 2 2" xfId="35838" xr:uid="{00000000-0005-0000-0000-0000755D0000}"/>
    <cellStyle name="Normal 4 2 3 5 2 2 3" xfId="26808" xr:uid="{00000000-0005-0000-0000-0000765D0000}"/>
    <cellStyle name="Normal 4 2 3 5 2 3" xfId="11304" xr:uid="{00000000-0005-0000-0000-0000775D0000}"/>
    <cellStyle name="Normal 4 2 3 5 2 3 2" xfId="31356" xr:uid="{00000000-0005-0000-0000-0000785D0000}"/>
    <cellStyle name="Normal 4 2 3 5 2 4" xfId="22326" xr:uid="{00000000-0005-0000-0000-0000795D0000}"/>
    <cellStyle name="Normal 4 2 3 5 3" xfId="3768" xr:uid="{00000000-0005-0000-0000-00007A5D0000}"/>
    <cellStyle name="Normal 4 2 3 5 3 2" xfId="8250" xr:uid="{00000000-0005-0000-0000-00007B5D0000}"/>
    <cellStyle name="Normal 4 2 3 5 3 2 2" xfId="17280" xr:uid="{00000000-0005-0000-0000-00007C5D0000}"/>
    <cellStyle name="Normal 4 2 3 5 3 2 2 2" xfId="37332" xr:uid="{00000000-0005-0000-0000-00007D5D0000}"/>
    <cellStyle name="Normal 4 2 3 5 3 2 3" xfId="28302" xr:uid="{00000000-0005-0000-0000-00007E5D0000}"/>
    <cellStyle name="Normal 4 2 3 5 3 3" xfId="12798" xr:uid="{00000000-0005-0000-0000-00007F5D0000}"/>
    <cellStyle name="Normal 4 2 3 5 3 3 2" xfId="32850" xr:uid="{00000000-0005-0000-0000-0000805D0000}"/>
    <cellStyle name="Normal 4 2 3 5 3 4" xfId="23820" xr:uid="{00000000-0005-0000-0000-0000815D0000}"/>
    <cellStyle name="Normal 4 2 3 5 4" xfId="5262" xr:uid="{00000000-0005-0000-0000-0000825D0000}"/>
    <cellStyle name="Normal 4 2 3 5 4 2" xfId="14292" xr:uid="{00000000-0005-0000-0000-0000835D0000}"/>
    <cellStyle name="Normal 4 2 3 5 4 2 2" xfId="34344" xr:uid="{00000000-0005-0000-0000-0000845D0000}"/>
    <cellStyle name="Normal 4 2 3 5 4 3" xfId="25314" xr:uid="{00000000-0005-0000-0000-0000855D0000}"/>
    <cellStyle name="Normal 4 2 3 5 5" xfId="9810" xr:uid="{00000000-0005-0000-0000-0000865D0000}"/>
    <cellStyle name="Normal 4 2 3 5 5 2" xfId="29862" xr:uid="{00000000-0005-0000-0000-0000875D0000}"/>
    <cellStyle name="Normal 4 2 3 5 6" xfId="20832" xr:uid="{00000000-0005-0000-0000-0000885D0000}"/>
    <cellStyle name="Normal 4 2 3 6" xfId="1529" xr:uid="{00000000-0005-0000-0000-0000895D0000}"/>
    <cellStyle name="Normal 4 2 3 6 2" xfId="6011" xr:uid="{00000000-0005-0000-0000-00008A5D0000}"/>
    <cellStyle name="Normal 4 2 3 6 2 2" xfId="15041" xr:uid="{00000000-0005-0000-0000-00008B5D0000}"/>
    <cellStyle name="Normal 4 2 3 6 2 2 2" xfId="35093" xr:uid="{00000000-0005-0000-0000-00008C5D0000}"/>
    <cellStyle name="Normal 4 2 3 6 2 3" xfId="26063" xr:uid="{00000000-0005-0000-0000-00008D5D0000}"/>
    <cellStyle name="Normal 4 2 3 6 3" xfId="10559" xr:uid="{00000000-0005-0000-0000-00008E5D0000}"/>
    <cellStyle name="Normal 4 2 3 6 3 2" xfId="30611" xr:uid="{00000000-0005-0000-0000-00008F5D0000}"/>
    <cellStyle name="Normal 4 2 3 6 4" xfId="21581" xr:uid="{00000000-0005-0000-0000-0000905D0000}"/>
    <cellStyle name="Normal 4 2 3 7" xfId="3023" xr:uid="{00000000-0005-0000-0000-0000915D0000}"/>
    <cellStyle name="Normal 4 2 3 7 2" xfId="7505" xr:uid="{00000000-0005-0000-0000-0000925D0000}"/>
    <cellStyle name="Normal 4 2 3 7 2 2" xfId="16535" xr:uid="{00000000-0005-0000-0000-0000935D0000}"/>
    <cellStyle name="Normal 4 2 3 7 2 2 2" xfId="36587" xr:uid="{00000000-0005-0000-0000-0000945D0000}"/>
    <cellStyle name="Normal 4 2 3 7 2 3" xfId="27557" xr:uid="{00000000-0005-0000-0000-0000955D0000}"/>
    <cellStyle name="Normal 4 2 3 7 3" xfId="12053" xr:uid="{00000000-0005-0000-0000-0000965D0000}"/>
    <cellStyle name="Normal 4 2 3 7 3 2" xfId="32105" xr:uid="{00000000-0005-0000-0000-0000975D0000}"/>
    <cellStyle name="Normal 4 2 3 7 4" xfId="23075" xr:uid="{00000000-0005-0000-0000-0000985D0000}"/>
    <cellStyle name="Normal 4 2 3 8" xfId="4517" xr:uid="{00000000-0005-0000-0000-0000995D0000}"/>
    <cellStyle name="Normal 4 2 3 8 2" xfId="13547" xr:uid="{00000000-0005-0000-0000-00009A5D0000}"/>
    <cellStyle name="Normal 4 2 3 8 2 2" xfId="33599" xr:uid="{00000000-0005-0000-0000-00009B5D0000}"/>
    <cellStyle name="Normal 4 2 3 8 3" xfId="24569" xr:uid="{00000000-0005-0000-0000-00009C5D0000}"/>
    <cellStyle name="Normal 4 2 3 9" xfId="9065" xr:uid="{00000000-0005-0000-0000-00009D5D0000}"/>
    <cellStyle name="Normal 4 2 3 9 2" xfId="29117" xr:uid="{00000000-0005-0000-0000-00009E5D0000}"/>
    <cellStyle name="Normal 4 2 4" xfId="58" xr:uid="{00000000-0005-0000-0000-00009F5D0000}"/>
    <cellStyle name="Normal 4 2 4 10" xfId="20110" xr:uid="{00000000-0005-0000-0000-0000A05D0000}"/>
    <cellStyle name="Normal 4 2 4 2" xfId="244" xr:uid="{00000000-0005-0000-0000-0000A15D0000}"/>
    <cellStyle name="Normal 4 2 4 2 2" xfId="989" xr:uid="{00000000-0005-0000-0000-0000A25D0000}"/>
    <cellStyle name="Normal 4 2 4 2 2 2" xfId="2483" xr:uid="{00000000-0005-0000-0000-0000A35D0000}"/>
    <cellStyle name="Normal 4 2 4 2 2 2 2" xfId="6965" xr:uid="{00000000-0005-0000-0000-0000A45D0000}"/>
    <cellStyle name="Normal 4 2 4 2 2 2 2 2" xfId="15995" xr:uid="{00000000-0005-0000-0000-0000A55D0000}"/>
    <cellStyle name="Normal 4 2 4 2 2 2 2 2 2" xfId="36047" xr:uid="{00000000-0005-0000-0000-0000A65D0000}"/>
    <cellStyle name="Normal 4 2 4 2 2 2 2 3" xfId="27017" xr:uid="{00000000-0005-0000-0000-0000A75D0000}"/>
    <cellStyle name="Normal 4 2 4 2 2 2 3" xfId="11513" xr:uid="{00000000-0005-0000-0000-0000A85D0000}"/>
    <cellStyle name="Normal 4 2 4 2 2 2 3 2" xfId="31565" xr:uid="{00000000-0005-0000-0000-0000A95D0000}"/>
    <cellStyle name="Normal 4 2 4 2 2 2 4" xfId="22535" xr:uid="{00000000-0005-0000-0000-0000AA5D0000}"/>
    <cellStyle name="Normal 4 2 4 2 2 3" xfId="3977" xr:uid="{00000000-0005-0000-0000-0000AB5D0000}"/>
    <cellStyle name="Normal 4 2 4 2 2 3 2" xfId="8459" xr:uid="{00000000-0005-0000-0000-0000AC5D0000}"/>
    <cellStyle name="Normal 4 2 4 2 2 3 2 2" xfId="17489" xr:uid="{00000000-0005-0000-0000-0000AD5D0000}"/>
    <cellStyle name="Normal 4 2 4 2 2 3 2 2 2" xfId="37541" xr:uid="{00000000-0005-0000-0000-0000AE5D0000}"/>
    <cellStyle name="Normal 4 2 4 2 2 3 2 3" xfId="28511" xr:uid="{00000000-0005-0000-0000-0000AF5D0000}"/>
    <cellStyle name="Normal 4 2 4 2 2 3 3" xfId="13007" xr:uid="{00000000-0005-0000-0000-0000B05D0000}"/>
    <cellStyle name="Normal 4 2 4 2 2 3 3 2" xfId="33059" xr:uid="{00000000-0005-0000-0000-0000B15D0000}"/>
    <cellStyle name="Normal 4 2 4 2 2 3 4" xfId="24029" xr:uid="{00000000-0005-0000-0000-0000B25D0000}"/>
    <cellStyle name="Normal 4 2 4 2 2 4" xfId="5471" xr:uid="{00000000-0005-0000-0000-0000B35D0000}"/>
    <cellStyle name="Normal 4 2 4 2 2 4 2" xfId="14501" xr:uid="{00000000-0005-0000-0000-0000B45D0000}"/>
    <cellStyle name="Normal 4 2 4 2 2 4 2 2" xfId="34553" xr:uid="{00000000-0005-0000-0000-0000B55D0000}"/>
    <cellStyle name="Normal 4 2 4 2 2 4 3" xfId="25523" xr:uid="{00000000-0005-0000-0000-0000B65D0000}"/>
    <cellStyle name="Normal 4 2 4 2 2 5" xfId="10019" xr:uid="{00000000-0005-0000-0000-0000B75D0000}"/>
    <cellStyle name="Normal 4 2 4 2 2 5 2" xfId="30071" xr:uid="{00000000-0005-0000-0000-0000B85D0000}"/>
    <cellStyle name="Normal 4 2 4 2 2 6" xfId="21041" xr:uid="{00000000-0005-0000-0000-0000B95D0000}"/>
    <cellStyle name="Normal 4 2 4 2 3" xfId="1738" xr:uid="{00000000-0005-0000-0000-0000BA5D0000}"/>
    <cellStyle name="Normal 4 2 4 2 3 2" xfId="6220" xr:uid="{00000000-0005-0000-0000-0000BB5D0000}"/>
    <cellStyle name="Normal 4 2 4 2 3 2 2" xfId="15250" xr:uid="{00000000-0005-0000-0000-0000BC5D0000}"/>
    <cellStyle name="Normal 4 2 4 2 3 2 2 2" xfId="35302" xr:uid="{00000000-0005-0000-0000-0000BD5D0000}"/>
    <cellStyle name="Normal 4 2 4 2 3 2 3" xfId="26272" xr:uid="{00000000-0005-0000-0000-0000BE5D0000}"/>
    <cellStyle name="Normal 4 2 4 2 3 3" xfId="10768" xr:uid="{00000000-0005-0000-0000-0000BF5D0000}"/>
    <cellStyle name="Normal 4 2 4 2 3 3 2" xfId="30820" xr:uid="{00000000-0005-0000-0000-0000C05D0000}"/>
    <cellStyle name="Normal 4 2 4 2 3 4" xfId="21790" xr:uid="{00000000-0005-0000-0000-0000C15D0000}"/>
    <cellStyle name="Normal 4 2 4 2 4" xfId="3232" xr:uid="{00000000-0005-0000-0000-0000C25D0000}"/>
    <cellStyle name="Normal 4 2 4 2 4 2" xfId="7714" xr:uid="{00000000-0005-0000-0000-0000C35D0000}"/>
    <cellStyle name="Normal 4 2 4 2 4 2 2" xfId="16744" xr:uid="{00000000-0005-0000-0000-0000C45D0000}"/>
    <cellStyle name="Normal 4 2 4 2 4 2 2 2" xfId="36796" xr:uid="{00000000-0005-0000-0000-0000C55D0000}"/>
    <cellStyle name="Normal 4 2 4 2 4 2 3" xfId="27766" xr:uid="{00000000-0005-0000-0000-0000C65D0000}"/>
    <cellStyle name="Normal 4 2 4 2 4 3" xfId="12262" xr:uid="{00000000-0005-0000-0000-0000C75D0000}"/>
    <cellStyle name="Normal 4 2 4 2 4 3 2" xfId="32314" xr:uid="{00000000-0005-0000-0000-0000C85D0000}"/>
    <cellStyle name="Normal 4 2 4 2 4 4" xfId="23284" xr:uid="{00000000-0005-0000-0000-0000C95D0000}"/>
    <cellStyle name="Normal 4 2 4 2 5" xfId="4726" xr:uid="{00000000-0005-0000-0000-0000CA5D0000}"/>
    <cellStyle name="Normal 4 2 4 2 5 2" xfId="13756" xr:uid="{00000000-0005-0000-0000-0000CB5D0000}"/>
    <cellStyle name="Normal 4 2 4 2 5 2 2" xfId="33808" xr:uid="{00000000-0005-0000-0000-0000CC5D0000}"/>
    <cellStyle name="Normal 4 2 4 2 5 3" xfId="24778" xr:uid="{00000000-0005-0000-0000-0000CD5D0000}"/>
    <cellStyle name="Normal 4 2 4 2 6" xfId="9274" xr:uid="{00000000-0005-0000-0000-0000CE5D0000}"/>
    <cellStyle name="Normal 4 2 4 2 6 2" xfId="29326" xr:uid="{00000000-0005-0000-0000-0000CF5D0000}"/>
    <cellStyle name="Normal 4 2 4 2 7" xfId="20296" xr:uid="{00000000-0005-0000-0000-0000D05D0000}"/>
    <cellStyle name="Normal 4 2 4 3" xfId="430" xr:uid="{00000000-0005-0000-0000-0000D15D0000}"/>
    <cellStyle name="Normal 4 2 4 3 2" xfId="1177" xr:uid="{00000000-0005-0000-0000-0000D25D0000}"/>
    <cellStyle name="Normal 4 2 4 3 2 2" xfId="2671" xr:uid="{00000000-0005-0000-0000-0000D35D0000}"/>
    <cellStyle name="Normal 4 2 4 3 2 2 2" xfId="7153" xr:uid="{00000000-0005-0000-0000-0000D45D0000}"/>
    <cellStyle name="Normal 4 2 4 3 2 2 2 2" xfId="16183" xr:uid="{00000000-0005-0000-0000-0000D55D0000}"/>
    <cellStyle name="Normal 4 2 4 3 2 2 2 2 2" xfId="36235" xr:uid="{00000000-0005-0000-0000-0000D65D0000}"/>
    <cellStyle name="Normal 4 2 4 3 2 2 2 3" xfId="27205" xr:uid="{00000000-0005-0000-0000-0000D75D0000}"/>
    <cellStyle name="Normal 4 2 4 3 2 2 3" xfId="11701" xr:uid="{00000000-0005-0000-0000-0000D85D0000}"/>
    <cellStyle name="Normal 4 2 4 3 2 2 3 2" xfId="31753" xr:uid="{00000000-0005-0000-0000-0000D95D0000}"/>
    <cellStyle name="Normal 4 2 4 3 2 2 4" xfId="22723" xr:uid="{00000000-0005-0000-0000-0000DA5D0000}"/>
    <cellStyle name="Normal 4 2 4 3 2 3" xfId="4165" xr:uid="{00000000-0005-0000-0000-0000DB5D0000}"/>
    <cellStyle name="Normal 4 2 4 3 2 3 2" xfId="8647" xr:uid="{00000000-0005-0000-0000-0000DC5D0000}"/>
    <cellStyle name="Normal 4 2 4 3 2 3 2 2" xfId="17677" xr:uid="{00000000-0005-0000-0000-0000DD5D0000}"/>
    <cellStyle name="Normal 4 2 4 3 2 3 2 2 2" xfId="37729" xr:uid="{00000000-0005-0000-0000-0000DE5D0000}"/>
    <cellStyle name="Normal 4 2 4 3 2 3 2 3" xfId="28699" xr:uid="{00000000-0005-0000-0000-0000DF5D0000}"/>
    <cellStyle name="Normal 4 2 4 3 2 3 3" xfId="13195" xr:uid="{00000000-0005-0000-0000-0000E05D0000}"/>
    <cellStyle name="Normal 4 2 4 3 2 3 3 2" xfId="33247" xr:uid="{00000000-0005-0000-0000-0000E15D0000}"/>
    <cellStyle name="Normal 4 2 4 3 2 3 4" xfId="24217" xr:uid="{00000000-0005-0000-0000-0000E25D0000}"/>
    <cellStyle name="Normal 4 2 4 3 2 4" xfId="5659" xr:uid="{00000000-0005-0000-0000-0000E35D0000}"/>
    <cellStyle name="Normal 4 2 4 3 2 4 2" xfId="14689" xr:uid="{00000000-0005-0000-0000-0000E45D0000}"/>
    <cellStyle name="Normal 4 2 4 3 2 4 2 2" xfId="34741" xr:uid="{00000000-0005-0000-0000-0000E55D0000}"/>
    <cellStyle name="Normal 4 2 4 3 2 4 3" xfId="25711" xr:uid="{00000000-0005-0000-0000-0000E65D0000}"/>
    <cellStyle name="Normal 4 2 4 3 2 5" xfId="10207" xr:uid="{00000000-0005-0000-0000-0000E75D0000}"/>
    <cellStyle name="Normal 4 2 4 3 2 5 2" xfId="30259" xr:uid="{00000000-0005-0000-0000-0000E85D0000}"/>
    <cellStyle name="Normal 4 2 4 3 2 6" xfId="21229" xr:uid="{00000000-0005-0000-0000-0000E95D0000}"/>
    <cellStyle name="Normal 4 2 4 3 3" xfId="1924" xr:uid="{00000000-0005-0000-0000-0000EA5D0000}"/>
    <cellStyle name="Normal 4 2 4 3 3 2" xfId="6406" xr:uid="{00000000-0005-0000-0000-0000EB5D0000}"/>
    <cellStyle name="Normal 4 2 4 3 3 2 2" xfId="15436" xr:uid="{00000000-0005-0000-0000-0000EC5D0000}"/>
    <cellStyle name="Normal 4 2 4 3 3 2 2 2" xfId="35488" xr:uid="{00000000-0005-0000-0000-0000ED5D0000}"/>
    <cellStyle name="Normal 4 2 4 3 3 2 3" xfId="26458" xr:uid="{00000000-0005-0000-0000-0000EE5D0000}"/>
    <cellStyle name="Normal 4 2 4 3 3 3" xfId="10954" xr:uid="{00000000-0005-0000-0000-0000EF5D0000}"/>
    <cellStyle name="Normal 4 2 4 3 3 3 2" xfId="31006" xr:uid="{00000000-0005-0000-0000-0000F05D0000}"/>
    <cellStyle name="Normal 4 2 4 3 3 4" xfId="21976" xr:uid="{00000000-0005-0000-0000-0000F15D0000}"/>
    <cellStyle name="Normal 4 2 4 3 4" xfId="3418" xr:uid="{00000000-0005-0000-0000-0000F25D0000}"/>
    <cellStyle name="Normal 4 2 4 3 4 2" xfId="7900" xr:uid="{00000000-0005-0000-0000-0000F35D0000}"/>
    <cellStyle name="Normal 4 2 4 3 4 2 2" xfId="16930" xr:uid="{00000000-0005-0000-0000-0000F45D0000}"/>
    <cellStyle name="Normal 4 2 4 3 4 2 2 2" xfId="36982" xr:uid="{00000000-0005-0000-0000-0000F55D0000}"/>
    <cellStyle name="Normal 4 2 4 3 4 2 3" xfId="27952" xr:uid="{00000000-0005-0000-0000-0000F65D0000}"/>
    <cellStyle name="Normal 4 2 4 3 4 3" xfId="12448" xr:uid="{00000000-0005-0000-0000-0000F75D0000}"/>
    <cellStyle name="Normal 4 2 4 3 4 3 2" xfId="32500" xr:uid="{00000000-0005-0000-0000-0000F85D0000}"/>
    <cellStyle name="Normal 4 2 4 3 4 4" xfId="23470" xr:uid="{00000000-0005-0000-0000-0000F95D0000}"/>
    <cellStyle name="Normal 4 2 4 3 5" xfId="4912" xr:uid="{00000000-0005-0000-0000-0000FA5D0000}"/>
    <cellStyle name="Normal 4 2 4 3 5 2" xfId="13942" xr:uid="{00000000-0005-0000-0000-0000FB5D0000}"/>
    <cellStyle name="Normal 4 2 4 3 5 2 2" xfId="33994" xr:uid="{00000000-0005-0000-0000-0000FC5D0000}"/>
    <cellStyle name="Normal 4 2 4 3 5 3" xfId="24964" xr:uid="{00000000-0005-0000-0000-0000FD5D0000}"/>
    <cellStyle name="Normal 4 2 4 3 6" xfId="9460" xr:uid="{00000000-0005-0000-0000-0000FE5D0000}"/>
    <cellStyle name="Normal 4 2 4 3 6 2" xfId="29512" xr:uid="{00000000-0005-0000-0000-0000FF5D0000}"/>
    <cellStyle name="Normal 4 2 4 3 7" xfId="20482" xr:uid="{00000000-0005-0000-0000-0000005E0000}"/>
    <cellStyle name="Normal 4 2 4 4" xfId="616" xr:uid="{00000000-0005-0000-0000-0000015E0000}"/>
    <cellStyle name="Normal 4 2 4 4 2" xfId="1363" xr:uid="{00000000-0005-0000-0000-0000025E0000}"/>
    <cellStyle name="Normal 4 2 4 4 2 2" xfId="2857" xr:uid="{00000000-0005-0000-0000-0000035E0000}"/>
    <cellStyle name="Normal 4 2 4 4 2 2 2" xfId="7339" xr:uid="{00000000-0005-0000-0000-0000045E0000}"/>
    <cellStyle name="Normal 4 2 4 4 2 2 2 2" xfId="16369" xr:uid="{00000000-0005-0000-0000-0000055E0000}"/>
    <cellStyle name="Normal 4 2 4 4 2 2 2 2 2" xfId="36421" xr:uid="{00000000-0005-0000-0000-0000065E0000}"/>
    <cellStyle name="Normal 4 2 4 4 2 2 2 3" xfId="27391" xr:uid="{00000000-0005-0000-0000-0000075E0000}"/>
    <cellStyle name="Normal 4 2 4 4 2 2 3" xfId="11887" xr:uid="{00000000-0005-0000-0000-0000085E0000}"/>
    <cellStyle name="Normal 4 2 4 4 2 2 3 2" xfId="31939" xr:uid="{00000000-0005-0000-0000-0000095E0000}"/>
    <cellStyle name="Normal 4 2 4 4 2 2 4" xfId="22909" xr:uid="{00000000-0005-0000-0000-00000A5E0000}"/>
    <cellStyle name="Normal 4 2 4 4 2 3" xfId="4351" xr:uid="{00000000-0005-0000-0000-00000B5E0000}"/>
    <cellStyle name="Normal 4 2 4 4 2 3 2" xfId="8833" xr:uid="{00000000-0005-0000-0000-00000C5E0000}"/>
    <cellStyle name="Normal 4 2 4 4 2 3 2 2" xfId="17863" xr:uid="{00000000-0005-0000-0000-00000D5E0000}"/>
    <cellStyle name="Normal 4 2 4 4 2 3 2 2 2" xfId="37915" xr:uid="{00000000-0005-0000-0000-00000E5E0000}"/>
    <cellStyle name="Normal 4 2 4 4 2 3 2 3" xfId="28885" xr:uid="{00000000-0005-0000-0000-00000F5E0000}"/>
    <cellStyle name="Normal 4 2 4 4 2 3 3" xfId="13381" xr:uid="{00000000-0005-0000-0000-0000105E0000}"/>
    <cellStyle name="Normal 4 2 4 4 2 3 3 2" xfId="33433" xr:uid="{00000000-0005-0000-0000-0000115E0000}"/>
    <cellStyle name="Normal 4 2 4 4 2 3 4" xfId="24403" xr:uid="{00000000-0005-0000-0000-0000125E0000}"/>
    <cellStyle name="Normal 4 2 4 4 2 4" xfId="5845" xr:uid="{00000000-0005-0000-0000-0000135E0000}"/>
    <cellStyle name="Normal 4 2 4 4 2 4 2" xfId="14875" xr:uid="{00000000-0005-0000-0000-0000145E0000}"/>
    <cellStyle name="Normal 4 2 4 4 2 4 2 2" xfId="34927" xr:uid="{00000000-0005-0000-0000-0000155E0000}"/>
    <cellStyle name="Normal 4 2 4 4 2 4 3" xfId="25897" xr:uid="{00000000-0005-0000-0000-0000165E0000}"/>
    <cellStyle name="Normal 4 2 4 4 2 5" xfId="10393" xr:uid="{00000000-0005-0000-0000-0000175E0000}"/>
    <cellStyle name="Normal 4 2 4 4 2 5 2" xfId="30445" xr:uid="{00000000-0005-0000-0000-0000185E0000}"/>
    <cellStyle name="Normal 4 2 4 4 2 6" xfId="21415" xr:uid="{00000000-0005-0000-0000-0000195E0000}"/>
    <cellStyle name="Normal 4 2 4 4 3" xfId="2110" xr:uid="{00000000-0005-0000-0000-00001A5E0000}"/>
    <cellStyle name="Normal 4 2 4 4 3 2" xfId="6592" xr:uid="{00000000-0005-0000-0000-00001B5E0000}"/>
    <cellStyle name="Normal 4 2 4 4 3 2 2" xfId="15622" xr:uid="{00000000-0005-0000-0000-00001C5E0000}"/>
    <cellStyle name="Normal 4 2 4 4 3 2 2 2" xfId="35674" xr:uid="{00000000-0005-0000-0000-00001D5E0000}"/>
    <cellStyle name="Normal 4 2 4 4 3 2 3" xfId="26644" xr:uid="{00000000-0005-0000-0000-00001E5E0000}"/>
    <cellStyle name="Normal 4 2 4 4 3 3" xfId="11140" xr:uid="{00000000-0005-0000-0000-00001F5E0000}"/>
    <cellStyle name="Normal 4 2 4 4 3 3 2" xfId="31192" xr:uid="{00000000-0005-0000-0000-0000205E0000}"/>
    <cellStyle name="Normal 4 2 4 4 3 4" xfId="22162" xr:uid="{00000000-0005-0000-0000-0000215E0000}"/>
    <cellStyle name="Normal 4 2 4 4 4" xfId="3604" xr:uid="{00000000-0005-0000-0000-0000225E0000}"/>
    <cellStyle name="Normal 4 2 4 4 4 2" xfId="8086" xr:uid="{00000000-0005-0000-0000-0000235E0000}"/>
    <cellStyle name="Normal 4 2 4 4 4 2 2" xfId="17116" xr:uid="{00000000-0005-0000-0000-0000245E0000}"/>
    <cellStyle name="Normal 4 2 4 4 4 2 2 2" xfId="37168" xr:uid="{00000000-0005-0000-0000-0000255E0000}"/>
    <cellStyle name="Normal 4 2 4 4 4 2 3" xfId="28138" xr:uid="{00000000-0005-0000-0000-0000265E0000}"/>
    <cellStyle name="Normal 4 2 4 4 4 3" xfId="12634" xr:uid="{00000000-0005-0000-0000-0000275E0000}"/>
    <cellStyle name="Normal 4 2 4 4 4 3 2" xfId="32686" xr:uid="{00000000-0005-0000-0000-0000285E0000}"/>
    <cellStyle name="Normal 4 2 4 4 4 4" xfId="23656" xr:uid="{00000000-0005-0000-0000-0000295E0000}"/>
    <cellStyle name="Normal 4 2 4 4 5" xfId="5098" xr:uid="{00000000-0005-0000-0000-00002A5E0000}"/>
    <cellStyle name="Normal 4 2 4 4 5 2" xfId="14128" xr:uid="{00000000-0005-0000-0000-00002B5E0000}"/>
    <cellStyle name="Normal 4 2 4 4 5 2 2" xfId="34180" xr:uid="{00000000-0005-0000-0000-00002C5E0000}"/>
    <cellStyle name="Normal 4 2 4 4 5 3" xfId="25150" xr:uid="{00000000-0005-0000-0000-00002D5E0000}"/>
    <cellStyle name="Normal 4 2 4 4 6" xfId="9646" xr:uid="{00000000-0005-0000-0000-00002E5E0000}"/>
    <cellStyle name="Normal 4 2 4 4 6 2" xfId="29698" xr:uid="{00000000-0005-0000-0000-00002F5E0000}"/>
    <cellStyle name="Normal 4 2 4 4 7" xfId="20668" xr:uid="{00000000-0005-0000-0000-0000305E0000}"/>
    <cellStyle name="Normal 4 2 4 5" xfId="803" xr:uid="{00000000-0005-0000-0000-0000315E0000}"/>
    <cellStyle name="Normal 4 2 4 5 2" xfId="2297" xr:uid="{00000000-0005-0000-0000-0000325E0000}"/>
    <cellStyle name="Normal 4 2 4 5 2 2" xfId="6779" xr:uid="{00000000-0005-0000-0000-0000335E0000}"/>
    <cellStyle name="Normal 4 2 4 5 2 2 2" xfId="15809" xr:uid="{00000000-0005-0000-0000-0000345E0000}"/>
    <cellStyle name="Normal 4 2 4 5 2 2 2 2" xfId="35861" xr:uid="{00000000-0005-0000-0000-0000355E0000}"/>
    <cellStyle name="Normal 4 2 4 5 2 2 3" xfId="26831" xr:uid="{00000000-0005-0000-0000-0000365E0000}"/>
    <cellStyle name="Normal 4 2 4 5 2 3" xfId="11327" xr:uid="{00000000-0005-0000-0000-0000375E0000}"/>
    <cellStyle name="Normal 4 2 4 5 2 3 2" xfId="31379" xr:uid="{00000000-0005-0000-0000-0000385E0000}"/>
    <cellStyle name="Normal 4 2 4 5 2 4" xfId="22349" xr:uid="{00000000-0005-0000-0000-0000395E0000}"/>
    <cellStyle name="Normal 4 2 4 5 3" xfId="3791" xr:uid="{00000000-0005-0000-0000-00003A5E0000}"/>
    <cellStyle name="Normal 4 2 4 5 3 2" xfId="8273" xr:uid="{00000000-0005-0000-0000-00003B5E0000}"/>
    <cellStyle name="Normal 4 2 4 5 3 2 2" xfId="17303" xr:uid="{00000000-0005-0000-0000-00003C5E0000}"/>
    <cellStyle name="Normal 4 2 4 5 3 2 2 2" xfId="37355" xr:uid="{00000000-0005-0000-0000-00003D5E0000}"/>
    <cellStyle name="Normal 4 2 4 5 3 2 3" xfId="28325" xr:uid="{00000000-0005-0000-0000-00003E5E0000}"/>
    <cellStyle name="Normal 4 2 4 5 3 3" xfId="12821" xr:uid="{00000000-0005-0000-0000-00003F5E0000}"/>
    <cellStyle name="Normal 4 2 4 5 3 3 2" xfId="32873" xr:uid="{00000000-0005-0000-0000-0000405E0000}"/>
    <cellStyle name="Normal 4 2 4 5 3 4" xfId="23843" xr:uid="{00000000-0005-0000-0000-0000415E0000}"/>
    <cellStyle name="Normal 4 2 4 5 4" xfId="5285" xr:uid="{00000000-0005-0000-0000-0000425E0000}"/>
    <cellStyle name="Normal 4 2 4 5 4 2" xfId="14315" xr:uid="{00000000-0005-0000-0000-0000435E0000}"/>
    <cellStyle name="Normal 4 2 4 5 4 2 2" xfId="34367" xr:uid="{00000000-0005-0000-0000-0000445E0000}"/>
    <cellStyle name="Normal 4 2 4 5 4 3" xfId="25337" xr:uid="{00000000-0005-0000-0000-0000455E0000}"/>
    <cellStyle name="Normal 4 2 4 5 5" xfId="9833" xr:uid="{00000000-0005-0000-0000-0000465E0000}"/>
    <cellStyle name="Normal 4 2 4 5 5 2" xfId="29885" xr:uid="{00000000-0005-0000-0000-0000475E0000}"/>
    <cellStyle name="Normal 4 2 4 5 6" xfId="20855" xr:uid="{00000000-0005-0000-0000-0000485E0000}"/>
    <cellStyle name="Normal 4 2 4 6" xfId="1552" xr:uid="{00000000-0005-0000-0000-0000495E0000}"/>
    <cellStyle name="Normal 4 2 4 6 2" xfId="6034" xr:uid="{00000000-0005-0000-0000-00004A5E0000}"/>
    <cellStyle name="Normal 4 2 4 6 2 2" xfId="15064" xr:uid="{00000000-0005-0000-0000-00004B5E0000}"/>
    <cellStyle name="Normal 4 2 4 6 2 2 2" xfId="35116" xr:uid="{00000000-0005-0000-0000-00004C5E0000}"/>
    <cellStyle name="Normal 4 2 4 6 2 3" xfId="26086" xr:uid="{00000000-0005-0000-0000-00004D5E0000}"/>
    <cellStyle name="Normal 4 2 4 6 3" xfId="10582" xr:uid="{00000000-0005-0000-0000-00004E5E0000}"/>
    <cellStyle name="Normal 4 2 4 6 3 2" xfId="30634" xr:uid="{00000000-0005-0000-0000-00004F5E0000}"/>
    <cellStyle name="Normal 4 2 4 6 4" xfId="21604" xr:uid="{00000000-0005-0000-0000-0000505E0000}"/>
    <cellStyle name="Normal 4 2 4 7" xfId="3046" xr:uid="{00000000-0005-0000-0000-0000515E0000}"/>
    <cellStyle name="Normal 4 2 4 7 2" xfId="7528" xr:uid="{00000000-0005-0000-0000-0000525E0000}"/>
    <cellStyle name="Normal 4 2 4 7 2 2" xfId="16558" xr:uid="{00000000-0005-0000-0000-0000535E0000}"/>
    <cellStyle name="Normal 4 2 4 7 2 2 2" xfId="36610" xr:uid="{00000000-0005-0000-0000-0000545E0000}"/>
    <cellStyle name="Normal 4 2 4 7 2 3" xfId="27580" xr:uid="{00000000-0005-0000-0000-0000555E0000}"/>
    <cellStyle name="Normal 4 2 4 7 3" xfId="12076" xr:uid="{00000000-0005-0000-0000-0000565E0000}"/>
    <cellStyle name="Normal 4 2 4 7 3 2" xfId="32128" xr:uid="{00000000-0005-0000-0000-0000575E0000}"/>
    <cellStyle name="Normal 4 2 4 7 4" xfId="23098" xr:uid="{00000000-0005-0000-0000-0000585E0000}"/>
    <cellStyle name="Normal 4 2 4 8" xfId="4540" xr:uid="{00000000-0005-0000-0000-0000595E0000}"/>
    <cellStyle name="Normal 4 2 4 8 2" xfId="13570" xr:uid="{00000000-0005-0000-0000-00005A5E0000}"/>
    <cellStyle name="Normal 4 2 4 8 2 2" xfId="33622" xr:uid="{00000000-0005-0000-0000-00005B5E0000}"/>
    <cellStyle name="Normal 4 2 4 8 3" xfId="24592" xr:uid="{00000000-0005-0000-0000-00005C5E0000}"/>
    <cellStyle name="Normal 4 2 4 9" xfId="9088" xr:uid="{00000000-0005-0000-0000-00005D5E0000}"/>
    <cellStyle name="Normal 4 2 4 9 2" xfId="29140" xr:uid="{00000000-0005-0000-0000-00005E5E0000}"/>
    <cellStyle name="Normal 4 2 5" xfId="82" xr:uid="{00000000-0005-0000-0000-00005F5E0000}"/>
    <cellStyle name="Normal 4 2 5 10" xfId="20134" xr:uid="{00000000-0005-0000-0000-0000605E0000}"/>
    <cellStyle name="Normal 4 2 5 2" xfId="268" xr:uid="{00000000-0005-0000-0000-0000615E0000}"/>
    <cellStyle name="Normal 4 2 5 2 2" xfId="1012" xr:uid="{00000000-0005-0000-0000-0000625E0000}"/>
    <cellStyle name="Normal 4 2 5 2 2 2" xfId="2506" xr:uid="{00000000-0005-0000-0000-0000635E0000}"/>
    <cellStyle name="Normal 4 2 5 2 2 2 2" xfId="6988" xr:uid="{00000000-0005-0000-0000-0000645E0000}"/>
    <cellStyle name="Normal 4 2 5 2 2 2 2 2" xfId="16018" xr:uid="{00000000-0005-0000-0000-0000655E0000}"/>
    <cellStyle name="Normal 4 2 5 2 2 2 2 2 2" xfId="36070" xr:uid="{00000000-0005-0000-0000-0000665E0000}"/>
    <cellStyle name="Normal 4 2 5 2 2 2 2 3" xfId="27040" xr:uid="{00000000-0005-0000-0000-0000675E0000}"/>
    <cellStyle name="Normal 4 2 5 2 2 2 3" xfId="11536" xr:uid="{00000000-0005-0000-0000-0000685E0000}"/>
    <cellStyle name="Normal 4 2 5 2 2 2 3 2" xfId="31588" xr:uid="{00000000-0005-0000-0000-0000695E0000}"/>
    <cellStyle name="Normal 4 2 5 2 2 2 4" xfId="22558" xr:uid="{00000000-0005-0000-0000-00006A5E0000}"/>
    <cellStyle name="Normal 4 2 5 2 2 3" xfId="4000" xr:uid="{00000000-0005-0000-0000-00006B5E0000}"/>
    <cellStyle name="Normal 4 2 5 2 2 3 2" xfId="8482" xr:uid="{00000000-0005-0000-0000-00006C5E0000}"/>
    <cellStyle name="Normal 4 2 5 2 2 3 2 2" xfId="17512" xr:uid="{00000000-0005-0000-0000-00006D5E0000}"/>
    <cellStyle name="Normal 4 2 5 2 2 3 2 2 2" xfId="37564" xr:uid="{00000000-0005-0000-0000-00006E5E0000}"/>
    <cellStyle name="Normal 4 2 5 2 2 3 2 3" xfId="28534" xr:uid="{00000000-0005-0000-0000-00006F5E0000}"/>
    <cellStyle name="Normal 4 2 5 2 2 3 3" xfId="13030" xr:uid="{00000000-0005-0000-0000-0000705E0000}"/>
    <cellStyle name="Normal 4 2 5 2 2 3 3 2" xfId="33082" xr:uid="{00000000-0005-0000-0000-0000715E0000}"/>
    <cellStyle name="Normal 4 2 5 2 2 3 4" xfId="24052" xr:uid="{00000000-0005-0000-0000-0000725E0000}"/>
    <cellStyle name="Normal 4 2 5 2 2 4" xfId="5494" xr:uid="{00000000-0005-0000-0000-0000735E0000}"/>
    <cellStyle name="Normal 4 2 5 2 2 4 2" xfId="14524" xr:uid="{00000000-0005-0000-0000-0000745E0000}"/>
    <cellStyle name="Normal 4 2 5 2 2 4 2 2" xfId="34576" xr:uid="{00000000-0005-0000-0000-0000755E0000}"/>
    <cellStyle name="Normal 4 2 5 2 2 4 3" xfId="25546" xr:uid="{00000000-0005-0000-0000-0000765E0000}"/>
    <cellStyle name="Normal 4 2 5 2 2 5" xfId="10042" xr:uid="{00000000-0005-0000-0000-0000775E0000}"/>
    <cellStyle name="Normal 4 2 5 2 2 5 2" xfId="30094" xr:uid="{00000000-0005-0000-0000-0000785E0000}"/>
    <cellStyle name="Normal 4 2 5 2 2 6" xfId="21064" xr:uid="{00000000-0005-0000-0000-0000795E0000}"/>
    <cellStyle name="Normal 4 2 5 2 3" xfId="1762" xr:uid="{00000000-0005-0000-0000-00007A5E0000}"/>
    <cellStyle name="Normal 4 2 5 2 3 2" xfId="6244" xr:uid="{00000000-0005-0000-0000-00007B5E0000}"/>
    <cellStyle name="Normal 4 2 5 2 3 2 2" xfId="15274" xr:uid="{00000000-0005-0000-0000-00007C5E0000}"/>
    <cellStyle name="Normal 4 2 5 2 3 2 2 2" xfId="35326" xr:uid="{00000000-0005-0000-0000-00007D5E0000}"/>
    <cellStyle name="Normal 4 2 5 2 3 2 3" xfId="26296" xr:uid="{00000000-0005-0000-0000-00007E5E0000}"/>
    <cellStyle name="Normal 4 2 5 2 3 3" xfId="10792" xr:uid="{00000000-0005-0000-0000-00007F5E0000}"/>
    <cellStyle name="Normal 4 2 5 2 3 3 2" xfId="30844" xr:uid="{00000000-0005-0000-0000-0000805E0000}"/>
    <cellStyle name="Normal 4 2 5 2 3 4" xfId="21814" xr:uid="{00000000-0005-0000-0000-0000815E0000}"/>
    <cellStyle name="Normal 4 2 5 2 4" xfId="3256" xr:uid="{00000000-0005-0000-0000-0000825E0000}"/>
    <cellStyle name="Normal 4 2 5 2 4 2" xfId="7738" xr:uid="{00000000-0005-0000-0000-0000835E0000}"/>
    <cellStyle name="Normal 4 2 5 2 4 2 2" xfId="16768" xr:uid="{00000000-0005-0000-0000-0000845E0000}"/>
    <cellStyle name="Normal 4 2 5 2 4 2 2 2" xfId="36820" xr:uid="{00000000-0005-0000-0000-0000855E0000}"/>
    <cellStyle name="Normal 4 2 5 2 4 2 3" xfId="27790" xr:uid="{00000000-0005-0000-0000-0000865E0000}"/>
    <cellStyle name="Normal 4 2 5 2 4 3" xfId="12286" xr:uid="{00000000-0005-0000-0000-0000875E0000}"/>
    <cellStyle name="Normal 4 2 5 2 4 3 2" xfId="32338" xr:uid="{00000000-0005-0000-0000-0000885E0000}"/>
    <cellStyle name="Normal 4 2 5 2 4 4" xfId="23308" xr:uid="{00000000-0005-0000-0000-0000895E0000}"/>
    <cellStyle name="Normal 4 2 5 2 5" xfId="4750" xr:uid="{00000000-0005-0000-0000-00008A5E0000}"/>
    <cellStyle name="Normal 4 2 5 2 5 2" xfId="13780" xr:uid="{00000000-0005-0000-0000-00008B5E0000}"/>
    <cellStyle name="Normal 4 2 5 2 5 2 2" xfId="33832" xr:uid="{00000000-0005-0000-0000-00008C5E0000}"/>
    <cellStyle name="Normal 4 2 5 2 5 3" xfId="24802" xr:uid="{00000000-0005-0000-0000-00008D5E0000}"/>
    <cellStyle name="Normal 4 2 5 2 6" xfId="9298" xr:uid="{00000000-0005-0000-0000-00008E5E0000}"/>
    <cellStyle name="Normal 4 2 5 2 6 2" xfId="29350" xr:uid="{00000000-0005-0000-0000-00008F5E0000}"/>
    <cellStyle name="Normal 4 2 5 2 7" xfId="20320" xr:uid="{00000000-0005-0000-0000-0000905E0000}"/>
    <cellStyle name="Normal 4 2 5 3" xfId="454" xr:uid="{00000000-0005-0000-0000-0000915E0000}"/>
    <cellStyle name="Normal 4 2 5 3 2" xfId="1201" xr:uid="{00000000-0005-0000-0000-0000925E0000}"/>
    <cellStyle name="Normal 4 2 5 3 2 2" xfId="2695" xr:uid="{00000000-0005-0000-0000-0000935E0000}"/>
    <cellStyle name="Normal 4 2 5 3 2 2 2" xfId="7177" xr:uid="{00000000-0005-0000-0000-0000945E0000}"/>
    <cellStyle name="Normal 4 2 5 3 2 2 2 2" xfId="16207" xr:uid="{00000000-0005-0000-0000-0000955E0000}"/>
    <cellStyle name="Normal 4 2 5 3 2 2 2 2 2" xfId="36259" xr:uid="{00000000-0005-0000-0000-0000965E0000}"/>
    <cellStyle name="Normal 4 2 5 3 2 2 2 3" xfId="27229" xr:uid="{00000000-0005-0000-0000-0000975E0000}"/>
    <cellStyle name="Normal 4 2 5 3 2 2 3" xfId="11725" xr:uid="{00000000-0005-0000-0000-0000985E0000}"/>
    <cellStyle name="Normal 4 2 5 3 2 2 3 2" xfId="31777" xr:uid="{00000000-0005-0000-0000-0000995E0000}"/>
    <cellStyle name="Normal 4 2 5 3 2 2 4" xfId="22747" xr:uid="{00000000-0005-0000-0000-00009A5E0000}"/>
    <cellStyle name="Normal 4 2 5 3 2 3" xfId="4189" xr:uid="{00000000-0005-0000-0000-00009B5E0000}"/>
    <cellStyle name="Normal 4 2 5 3 2 3 2" xfId="8671" xr:uid="{00000000-0005-0000-0000-00009C5E0000}"/>
    <cellStyle name="Normal 4 2 5 3 2 3 2 2" xfId="17701" xr:uid="{00000000-0005-0000-0000-00009D5E0000}"/>
    <cellStyle name="Normal 4 2 5 3 2 3 2 2 2" xfId="37753" xr:uid="{00000000-0005-0000-0000-00009E5E0000}"/>
    <cellStyle name="Normal 4 2 5 3 2 3 2 3" xfId="28723" xr:uid="{00000000-0005-0000-0000-00009F5E0000}"/>
    <cellStyle name="Normal 4 2 5 3 2 3 3" xfId="13219" xr:uid="{00000000-0005-0000-0000-0000A05E0000}"/>
    <cellStyle name="Normal 4 2 5 3 2 3 3 2" xfId="33271" xr:uid="{00000000-0005-0000-0000-0000A15E0000}"/>
    <cellStyle name="Normal 4 2 5 3 2 3 4" xfId="24241" xr:uid="{00000000-0005-0000-0000-0000A25E0000}"/>
    <cellStyle name="Normal 4 2 5 3 2 4" xfId="5683" xr:uid="{00000000-0005-0000-0000-0000A35E0000}"/>
    <cellStyle name="Normal 4 2 5 3 2 4 2" xfId="14713" xr:uid="{00000000-0005-0000-0000-0000A45E0000}"/>
    <cellStyle name="Normal 4 2 5 3 2 4 2 2" xfId="34765" xr:uid="{00000000-0005-0000-0000-0000A55E0000}"/>
    <cellStyle name="Normal 4 2 5 3 2 4 3" xfId="25735" xr:uid="{00000000-0005-0000-0000-0000A65E0000}"/>
    <cellStyle name="Normal 4 2 5 3 2 5" xfId="10231" xr:uid="{00000000-0005-0000-0000-0000A75E0000}"/>
    <cellStyle name="Normal 4 2 5 3 2 5 2" xfId="30283" xr:uid="{00000000-0005-0000-0000-0000A85E0000}"/>
    <cellStyle name="Normal 4 2 5 3 2 6" xfId="21253" xr:uid="{00000000-0005-0000-0000-0000A95E0000}"/>
    <cellStyle name="Normal 4 2 5 3 3" xfId="1948" xr:uid="{00000000-0005-0000-0000-0000AA5E0000}"/>
    <cellStyle name="Normal 4 2 5 3 3 2" xfId="6430" xr:uid="{00000000-0005-0000-0000-0000AB5E0000}"/>
    <cellStyle name="Normal 4 2 5 3 3 2 2" xfId="15460" xr:uid="{00000000-0005-0000-0000-0000AC5E0000}"/>
    <cellStyle name="Normal 4 2 5 3 3 2 2 2" xfId="35512" xr:uid="{00000000-0005-0000-0000-0000AD5E0000}"/>
    <cellStyle name="Normal 4 2 5 3 3 2 3" xfId="26482" xr:uid="{00000000-0005-0000-0000-0000AE5E0000}"/>
    <cellStyle name="Normal 4 2 5 3 3 3" xfId="10978" xr:uid="{00000000-0005-0000-0000-0000AF5E0000}"/>
    <cellStyle name="Normal 4 2 5 3 3 3 2" xfId="31030" xr:uid="{00000000-0005-0000-0000-0000B05E0000}"/>
    <cellStyle name="Normal 4 2 5 3 3 4" xfId="22000" xr:uid="{00000000-0005-0000-0000-0000B15E0000}"/>
    <cellStyle name="Normal 4 2 5 3 4" xfId="3442" xr:uid="{00000000-0005-0000-0000-0000B25E0000}"/>
    <cellStyle name="Normal 4 2 5 3 4 2" xfId="7924" xr:uid="{00000000-0005-0000-0000-0000B35E0000}"/>
    <cellStyle name="Normal 4 2 5 3 4 2 2" xfId="16954" xr:uid="{00000000-0005-0000-0000-0000B45E0000}"/>
    <cellStyle name="Normal 4 2 5 3 4 2 2 2" xfId="37006" xr:uid="{00000000-0005-0000-0000-0000B55E0000}"/>
    <cellStyle name="Normal 4 2 5 3 4 2 3" xfId="27976" xr:uid="{00000000-0005-0000-0000-0000B65E0000}"/>
    <cellStyle name="Normal 4 2 5 3 4 3" xfId="12472" xr:uid="{00000000-0005-0000-0000-0000B75E0000}"/>
    <cellStyle name="Normal 4 2 5 3 4 3 2" xfId="32524" xr:uid="{00000000-0005-0000-0000-0000B85E0000}"/>
    <cellStyle name="Normal 4 2 5 3 4 4" xfId="23494" xr:uid="{00000000-0005-0000-0000-0000B95E0000}"/>
    <cellStyle name="Normal 4 2 5 3 5" xfId="4936" xr:uid="{00000000-0005-0000-0000-0000BA5E0000}"/>
    <cellStyle name="Normal 4 2 5 3 5 2" xfId="13966" xr:uid="{00000000-0005-0000-0000-0000BB5E0000}"/>
    <cellStyle name="Normal 4 2 5 3 5 2 2" xfId="34018" xr:uid="{00000000-0005-0000-0000-0000BC5E0000}"/>
    <cellStyle name="Normal 4 2 5 3 5 3" xfId="24988" xr:uid="{00000000-0005-0000-0000-0000BD5E0000}"/>
    <cellStyle name="Normal 4 2 5 3 6" xfId="9484" xr:uid="{00000000-0005-0000-0000-0000BE5E0000}"/>
    <cellStyle name="Normal 4 2 5 3 6 2" xfId="29536" xr:uid="{00000000-0005-0000-0000-0000BF5E0000}"/>
    <cellStyle name="Normal 4 2 5 3 7" xfId="20506" xr:uid="{00000000-0005-0000-0000-0000C05E0000}"/>
    <cellStyle name="Normal 4 2 5 4" xfId="640" xr:uid="{00000000-0005-0000-0000-0000C15E0000}"/>
    <cellStyle name="Normal 4 2 5 4 2" xfId="1387" xr:uid="{00000000-0005-0000-0000-0000C25E0000}"/>
    <cellStyle name="Normal 4 2 5 4 2 2" xfId="2881" xr:uid="{00000000-0005-0000-0000-0000C35E0000}"/>
    <cellStyle name="Normal 4 2 5 4 2 2 2" xfId="7363" xr:uid="{00000000-0005-0000-0000-0000C45E0000}"/>
    <cellStyle name="Normal 4 2 5 4 2 2 2 2" xfId="16393" xr:uid="{00000000-0005-0000-0000-0000C55E0000}"/>
    <cellStyle name="Normal 4 2 5 4 2 2 2 2 2" xfId="36445" xr:uid="{00000000-0005-0000-0000-0000C65E0000}"/>
    <cellStyle name="Normal 4 2 5 4 2 2 2 3" xfId="27415" xr:uid="{00000000-0005-0000-0000-0000C75E0000}"/>
    <cellStyle name="Normal 4 2 5 4 2 2 3" xfId="11911" xr:uid="{00000000-0005-0000-0000-0000C85E0000}"/>
    <cellStyle name="Normal 4 2 5 4 2 2 3 2" xfId="31963" xr:uid="{00000000-0005-0000-0000-0000C95E0000}"/>
    <cellStyle name="Normal 4 2 5 4 2 2 4" xfId="22933" xr:uid="{00000000-0005-0000-0000-0000CA5E0000}"/>
    <cellStyle name="Normal 4 2 5 4 2 3" xfId="4375" xr:uid="{00000000-0005-0000-0000-0000CB5E0000}"/>
    <cellStyle name="Normal 4 2 5 4 2 3 2" xfId="8857" xr:uid="{00000000-0005-0000-0000-0000CC5E0000}"/>
    <cellStyle name="Normal 4 2 5 4 2 3 2 2" xfId="17887" xr:uid="{00000000-0005-0000-0000-0000CD5E0000}"/>
    <cellStyle name="Normal 4 2 5 4 2 3 2 2 2" xfId="37939" xr:uid="{00000000-0005-0000-0000-0000CE5E0000}"/>
    <cellStyle name="Normal 4 2 5 4 2 3 2 3" xfId="28909" xr:uid="{00000000-0005-0000-0000-0000CF5E0000}"/>
    <cellStyle name="Normal 4 2 5 4 2 3 3" xfId="13405" xr:uid="{00000000-0005-0000-0000-0000D05E0000}"/>
    <cellStyle name="Normal 4 2 5 4 2 3 3 2" xfId="33457" xr:uid="{00000000-0005-0000-0000-0000D15E0000}"/>
    <cellStyle name="Normal 4 2 5 4 2 3 4" xfId="24427" xr:uid="{00000000-0005-0000-0000-0000D25E0000}"/>
    <cellStyle name="Normal 4 2 5 4 2 4" xfId="5869" xr:uid="{00000000-0005-0000-0000-0000D35E0000}"/>
    <cellStyle name="Normal 4 2 5 4 2 4 2" xfId="14899" xr:uid="{00000000-0005-0000-0000-0000D45E0000}"/>
    <cellStyle name="Normal 4 2 5 4 2 4 2 2" xfId="34951" xr:uid="{00000000-0005-0000-0000-0000D55E0000}"/>
    <cellStyle name="Normal 4 2 5 4 2 4 3" xfId="25921" xr:uid="{00000000-0005-0000-0000-0000D65E0000}"/>
    <cellStyle name="Normal 4 2 5 4 2 5" xfId="10417" xr:uid="{00000000-0005-0000-0000-0000D75E0000}"/>
    <cellStyle name="Normal 4 2 5 4 2 5 2" xfId="30469" xr:uid="{00000000-0005-0000-0000-0000D85E0000}"/>
    <cellStyle name="Normal 4 2 5 4 2 6" xfId="21439" xr:uid="{00000000-0005-0000-0000-0000D95E0000}"/>
    <cellStyle name="Normal 4 2 5 4 3" xfId="2134" xr:uid="{00000000-0005-0000-0000-0000DA5E0000}"/>
    <cellStyle name="Normal 4 2 5 4 3 2" xfId="6616" xr:uid="{00000000-0005-0000-0000-0000DB5E0000}"/>
    <cellStyle name="Normal 4 2 5 4 3 2 2" xfId="15646" xr:uid="{00000000-0005-0000-0000-0000DC5E0000}"/>
    <cellStyle name="Normal 4 2 5 4 3 2 2 2" xfId="35698" xr:uid="{00000000-0005-0000-0000-0000DD5E0000}"/>
    <cellStyle name="Normal 4 2 5 4 3 2 3" xfId="26668" xr:uid="{00000000-0005-0000-0000-0000DE5E0000}"/>
    <cellStyle name="Normal 4 2 5 4 3 3" xfId="11164" xr:uid="{00000000-0005-0000-0000-0000DF5E0000}"/>
    <cellStyle name="Normal 4 2 5 4 3 3 2" xfId="31216" xr:uid="{00000000-0005-0000-0000-0000E05E0000}"/>
    <cellStyle name="Normal 4 2 5 4 3 4" xfId="22186" xr:uid="{00000000-0005-0000-0000-0000E15E0000}"/>
    <cellStyle name="Normal 4 2 5 4 4" xfId="3628" xr:uid="{00000000-0005-0000-0000-0000E25E0000}"/>
    <cellStyle name="Normal 4 2 5 4 4 2" xfId="8110" xr:uid="{00000000-0005-0000-0000-0000E35E0000}"/>
    <cellStyle name="Normal 4 2 5 4 4 2 2" xfId="17140" xr:uid="{00000000-0005-0000-0000-0000E45E0000}"/>
    <cellStyle name="Normal 4 2 5 4 4 2 2 2" xfId="37192" xr:uid="{00000000-0005-0000-0000-0000E55E0000}"/>
    <cellStyle name="Normal 4 2 5 4 4 2 3" xfId="28162" xr:uid="{00000000-0005-0000-0000-0000E65E0000}"/>
    <cellStyle name="Normal 4 2 5 4 4 3" xfId="12658" xr:uid="{00000000-0005-0000-0000-0000E75E0000}"/>
    <cellStyle name="Normal 4 2 5 4 4 3 2" xfId="32710" xr:uid="{00000000-0005-0000-0000-0000E85E0000}"/>
    <cellStyle name="Normal 4 2 5 4 4 4" xfId="23680" xr:uid="{00000000-0005-0000-0000-0000E95E0000}"/>
    <cellStyle name="Normal 4 2 5 4 5" xfId="5122" xr:uid="{00000000-0005-0000-0000-0000EA5E0000}"/>
    <cellStyle name="Normal 4 2 5 4 5 2" xfId="14152" xr:uid="{00000000-0005-0000-0000-0000EB5E0000}"/>
    <cellStyle name="Normal 4 2 5 4 5 2 2" xfId="34204" xr:uid="{00000000-0005-0000-0000-0000EC5E0000}"/>
    <cellStyle name="Normal 4 2 5 4 5 3" xfId="25174" xr:uid="{00000000-0005-0000-0000-0000ED5E0000}"/>
    <cellStyle name="Normal 4 2 5 4 6" xfId="9670" xr:uid="{00000000-0005-0000-0000-0000EE5E0000}"/>
    <cellStyle name="Normal 4 2 5 4 6 2" xfId="29722" xr:uid="{00000000-0005-0000-0000-0000EF5E0000}"/>
    <cellStyle name="Normal 4 2 5 4 7" xfId="20692" xr:uid="{00000000-0005-0000-0000-0000F05E0000}"/>
    <cellStyle name="Normal 4 2 5 5" xfId="827" xr:uid="{00000000-0005-0000-0000-0000F15E0000}"/>
    <cellStyle name="Normal 4 2 5 5 2" xfId="2321" xr:uid="{00000000-0005-0000-0000-0000F25E0000}"/>
    <cellStyle name="Normal 4 2 5 5 2 2" xfId="6803" xr:uid="{00000000-0005-0000-0000-0000F35E0000}"/>
    <cellStyle name="Normal 4 2 5 5 2 2 2" xfId="15833" xr:uid="{00000000-0005-0000-0000-0000F45E0000}"/>
    <cellStyle name="Normal 4 2 5 5 2 2 2 2" xfId="35885" xr:uid="{00000000-0005-0000-0000-0000F55E0000}"/>
    <cellStyle name="Normal 4 2 5 5 2 2 3" xfId="26855" xr:uid="{00000000-0005-0000-0000-0000F65E0000}"/>
    <cellStyle name="Normal 4 2 5 5 2 3" xfId="11351" xr:uid="{00000000-0005-0000-0000-0000F75E0000}"/>
    <cellStyle name="Normal 4 2 5 5 2 3 2" xfId="31403" xr:uid="{00000000-0005-0000-0000-0000F85E0000}"/>
    <cellStyle name="Normal 4 2 5 5 2 4" xfId="22373" xr:uid="{00000000-0005-0000-0000-0000F95E0000}"/>
    <cellStyle name="Normal 4 2 5 5 3" xfId="3815" xr:uid="{00000000-0005-0000-0000-0000FA5E0000}"/>
    <cellStyle name="Normal 4 2 5 5 3 2" xfId="8297" xr:uid="{00000000-0005-0000-0000-0000FB5E0000}"/>
    <cellStyle name="Normal 4 2 5 5 3 2 2" xfId="17327" xr:uid="{00000000-0005-0000-0000-0000FC5E0000}"/>
    <cellStyle name="Normal 4 2 5 5 3 2 2 2" xfId="37379" xr:uid="{00000000-0005-0000-0000-0000FD5E0000}"/>
    <cellStyle name="Normal 4 2 5 5 3 2 3" xfId="28349" xr:uid="{00000000-0005-0000-0000-0000FE5E0000}"/>
    <cellStyle name="Normal 4 2 5 5 3 3" xfId="12845" xr:uid="{00000000-0005-0000-0000-0000FF5E0000}"/>
    <cellStyle name="Normal 4 2 5 5 3 3 2" xfId="32897" xr:uid="{00000000-0005-0000-0000-0000005F0000}"/>
    <cellStyle name="Normal 4 2 5 5 3 4" xfId="23867" xr:uid="{00000000-0005-0000-0000-0000015F0000}"/>
    <cellStyle name="Normal 4 2 5 5 4" xfId="5309" xr:uid="{00000000-0005-0000-0000-0000025F0000}"/>
    <cellStyle name="Normal 4 2 5 5 4 2" xfId="14339" xr:uid="{00000000-0005-0000-0000-0000035F0000}"/>
    <cellStyle name="Normal 4 2 5 5 4 2 2" xfId="34391" xr:uid="{00000000-0005-0000-0000-0000045F0000}"/>
    <cellStyle name="Normal 4 2 5 5 4 3" xfId="25361" xr:uid="{00000000-0005-0000-0000-0000055F0000}"/>
    <cellStyle name="Normal 4 2 5 5 5" xfId="9857" xr:uid="{00000000-0005-0000-0000-0000065F0000}"/>
    <cellStyle name="Normal 4 2 5 5 5 2" xfId="29909" xr:uid="{00000000-0005-0000-0000-0000075F0000}"/>
    <cellStyle name="Normal 4 2 5 5 6" xfId="20879" xr:uid="{00000000-0005-0000-0000-0000085F0000}"/>
    <cellStyle name="Normal 4 2 5 6" xfId="1576" xr:uid="{00000000-0005-0000-0000-0000095F0000}"/>
    <cellStyle name="Normal 4 2 5 6 2" xfId="6058" xr:uid="{00000000-0005-0000-0000-00000A5F0000}"/>
    <cellStyle name="Normal 4 2 5 6 2 2" xfId="15088" xr:uid="{00000000-0005-0000-0000-00000B5F0000}"/>
    <cellStyle name="Normal 4 2 5 6 2 2 2" xfId="35140" xr:uid="{00000000-0005-0000-0000-00000C5F0000}"/>
    <cellStyle name="Normal 4 2 5 6 2 3" xfId="26110" xr:uid="{00000000-0005-0000-0000-00000D5F0000}"/>
    <cellStyle name="Normal 4 2 5 6 3" xfId="10606" xr:uid="{00000000-0005-0000-0000-00000E5F0000}"/>
    <cellStyle name="Normal 4 2 5 6 3 2" xfId="30658" xr:uid="{00000000-0005-0000-0000-00000F5F0000}"/>
    <cellStyle name="Normal 4 2 5 6 4" xfId="21628" xr:uid="{00000000-0005-0000-0000-0000105F0000}"/>
    <cellStyle name="Normal 4 2 5 7" xfId="3070" xr:uid="{00000000-0005-0000-0000-0000115F0000}"/>
    <cellStyle name="Normal 4 2 5 7 2" xfId="7552" xr:uid="{00000000-0005-0000-0000-0000125F0000}"/>
    <cellStyle name="Normal 4 2 5 7 2 2" xfId="16582" xr:uid="{00000000-0005-0000-0000-0000135F0000}"/>
    <cellStyle name="Normal 4 2 5 7 2 2 2" xfId="36634" xr:uid="{00000000-0005-0000-0000-0000145F0000}"/>
    <cellStyle name="Normal 4 2 5 7 2 3" xfId="27604" xr:uid="{00000000-0005-0000-0000-0000155F0000}"/>
    <cellStyle name="Normal 4 2 5 7 3" xfId="12100" xr:uid="{00000000-0005-0000-0000-0000165F0000}"/>
    <cellStyle name="Normal 4 2 5 7 3 2" xfId="32152" xr:uid="{00000000-0005-0000-0000-0000175F0000}"/>
    <cellStyle name="Normal 4 2 5 7 4" xfId="23122" xr:uid="{00000000-0005-0000-0000-0000185F0000}"/>
    <cellStyle name="Normal 4 2 5 8" xfId="4564" xr:uid="{00000000-0005-0000-0000-0000195F0000}"/>
    <cellStyle name="Normal 4 2 5 8 2" xfId="13594" xr:uid="{00000000-0005-0000-0000-00001A5F0000}"/>
    <cellStyle name="Normal 4 2 5 8 2 2" xfId="33646" xr:uid="{00000000-0005-0000-0000-00001B5F0000}"/>
    <cellStyle name="Normal 4 2 5 8 3" xfId="24616" xr:uid="{00000000-0005-0000-0000-00001C5F0000}"/>
    <cellStyle name="Normal 4 2 5 9" xfId="9112" xr:uid="{00000000-0005-0000-0000-00001D5F0000}"/>
    <cellStyle name="Normal 4 2 5 9 2" xfId="29164" xr:uid="{00000000-0005-0000-0000-00001E5F0000}"/>
    <cellStyle name="Normal 4 2 6" xfId="113" xr:uid="{00000000-0005-0000-0000-00001F5F0000}"/>
    <cellStyle name="Normal 4 2 6 10" xfId="20165" xr:uid="{00000000-0005-0000-0000-0000205F0000}"/>
    <cellStyle name="Normal 4 2 6 2" xfId="299" xr:uid="{00000000-0005-0000-0000-0000215F0000}"/>
    <cellStyle name="Normal 4 2 6 2 2" xfId="1042" xr:uid="{00000000-0005-0000-0000-0000225F0000}"/>
    <cellStyle name="Normal 4 2 6 2 2 2" xfId="2536" xr:uid="{00000000-0005-0000-0000-0000235F0000}"/>
    <cellStyle name="Normal 4 2 6 2 2 2 2" xfId="7018" xr:uid="{00000000-0005-0000-0000-0000245F0000}"/>
    <cellStyle name="Normal 4 2 6 2 2 2 2 2" xfId="16048" xr:uid="{00000000-0005-0000-0000-0000255F0000}"/>
    <cellStyle name="Normal 4 2 6 2 2 2 2 2 2" xfId="36100" xr:uid="{00000000-0005-0000-0000-0000265F0000}"/>
    <cellStyle name="Normal 4 2 6 2 2 2 2 3" xfId="27070" xr:uid="{00000000-0005-0000-0000-0000275F0000}"/>
    <cellStyle name="Normal 4 2 6 2 2 2 3" xfId="11566" xr:uid="{00000000-0005-0000-0000-0000285F0000}"/>
    <cellStyle name="Normal 4 2 6 2 2 2 3 2" xfId="31618" xr:uid="{00000000-0005-0000-0000-0000295F0000}"/>
    <cellStyle name="Normal 4 2 6 2 2 2 4" xfId="22588" xr:uid="{00000000-0005-0000-0000-00002A5F0000}"/>
    <cellStyle name="Normal 4 2 6 2 2 3" xfId="4030" xr:uid="{00000000-0005-0000-0000-00002B5F0000}"/>
    <cellStyle name="Normal 4 2 6 2 2 3 2" xfId="8512" xr:uid="{00000000-0005-0000-0000-00002C5F0000}"/>
    <cellStyle name="Normal 4 2 6 2 2 3 2 2" xfId="17542" xr:uid="{00000000-0005-0000-0000-00002D5F0000}"/>
    <cellStyle name="Normal 4 2 6 2 2 3 2 2 2" xfId="37594" xr:uid="{00000000-0005-0000-0000-00002E5F0000}"/>
    <cellStyle name="Normal 4 2 6 2 2 3 2 3" xfId="28564" xr:uid="{00000000-0005-0000-0000-00002F5F0000}"/>
    <cellStyle name="Normal 4 2 6 2 2 3 3" xfId="13060" xr:uid="{00000000-0005-0000-0000-0000305F0000}"/>
    <cellStyle name="Normal 4 2 6 2 2 3 3 2" xfId="33112" xr:uid="{00000000-0005-0000-0000-0000315F0000}"/>
    <cellStyle name="Normal 4 2 6 2 2 3 4" xfId="24082" xr:uid="{00000000-0005-0000-0000-0000325F0000}"/>
    <cellStyle name="Normal 4 2 6 2 2 4" xfId="5524" xr:uid="{00000000-0005-0000-0000-0000335F0000}"/>
    <cellStyle name="Normal 4 2 6 2 2 4 2" xfId="14554" xr:uid="{00000000-0005-0000-0000-0000345F0000}"/>
    <cellStyle name="Normal 4 2 6 2 2 4 2 2" xfId="34606" xr:uid="{00000000-0005-0000-0000-0000355F0000}"/>
    <cellStyle name="Normal 4 2 6 2 2 4 3" xfId="25576" xr:uid="{00000000-0005-0000-0000-0000365F0000}"/>
    <cellStyle name="Normal 4 2 6 2 2 5" xfId="10072" xr:uid="{00000000-0005-0000-0000-0000375F0000}"/>
    <cellStyle name="Normal 4 2 6 2 2 5 2" xfId="30124" xr:uid="{00000000-0005-0000-0000-0000385F0000}"/>
    <cellStyle name="Normal 4 2 6 2 2 6" xfId="21094" xr:uid="{00000000-0005-0000-0000-0000395F0000}"/>
    <cellStyle name="Normal 4 2 6 2 3" xfId="1793" xr:uid="{00000000-0005-0000-0000-00003A5F0000}"/>
    <cellStyle name="Normal 4 2 6 2 3 2" xfId="6275" xr:uid="{00000000-0005-0000-0000-00003B5F0000}"/>
    <cellStyle name="Normal 4 2 6 2 3 2 2" xfId="15305" xr:uid="{00000000-0005-0000-0000-00003C5F0000}"/>
    <cellStyle name="Normal 4 2 6 2 3 2 2 2" xfId="35357" xr:uid="{00000000-0005-0000-0000-00003D5F0000}"/>
    <cellStyle name="Normal 4 2 6 2 3 2 3" xfId="26327" xr:uid="{00000000-0005-0000-0000-00003E5F0000}"/>
    <cellStyle name="Normal 4 2 6 2 3 3" xfId="10823" xr:uid="{00000000-0005-0000-0000-00003F5F0000}"/>
    <cellStyle name="Normal 4 2 6 2 3 3 2" xfId="30875" xr:uid="{00000000-0005-0000-0000-0000405F0000}"/>
    <cellStyle name="Normal 4 2 6 2 3 4" xfId="21845" xr:uid="{00000000-0005-0000-0000-0000415F0000}"/>
    <cellStyle name="Normal 4 2 6 2 4" xfId="3287" xr:uid="{00000000-0005-0000-0000-0000425F0000}"/>
    <cellStyle name="Normal 4 2 6 2 4 2" xfId="7769" xr:uid="{00000000-0005-0000-0000-0000435F0000}"/>
    <cellStyle name="Normal 4 2 6 2 4 2 2" xfId="16799" xr:uid="{00000000-0005-0000-0000-0000445F0000}"/>
    <cellStyle name="Normal 4 2 6 2 4 2 2 2" xfId="36851" xr:uid="{00000000-0005-0000-0000-0000455F0000}"/>
    <cellStyle name="Normal 4 2 6 2 4 2 3" xfId="27821" xr:uid="{00000000-0005-0000-0000-0000465F0000}"/>
    <cellStyle name="Normal 4 2 6 2 4 3" xfId="12317" xr:uid="{00000000-0005-0000-0000-0000475F0000}"/>
    <cellStyle name="Normal 4 2 6 2 4 3 2" xfId="32369" xr:uid="{00000000-0005-0000-0000-0000485F0000}"/>
    <cellStyle name="Normal 4 2 6 2 4 4" xfId="23339" xr:uid="{00000000-0005-0000-0000-0000495F0000}"/>
    <cellStyle name="Normal 4 2 6 2 5" xfId="4781" xr:uid="{00000000-0005-0000-0000-00004A5F0000}"/>
    <cellStyle name="Normal 4 2 6 2 5 2" xfId="13811" xr:uid="{00000000-0005-0000-0000-00004B5F0000}"/>
    <cellStyle name="Normal 4 2 6 2 5 2 2" xfId="33863" xr:uid="{00000000-0005-0000-0000-00004C5F0000}"/>
    <cellStyle name="Normal 4 2 6 2 5 3" xfId="24833" xr:uid="{00000000-0005-0000-0000-00004D5F0000}"/>
    <cellStyle name="Normal 4 2 6 2 6" xfId="9329" xr:uid="{00000000-0005-0000-0000-00004E5F0000}"/>
    <cellStyle name="Normal 4 2 6 2 6 2" xfId="29381" xr:uid="{00000000-0005-0000-0000-00004F5F0000}"/>
    <cellStyle name="Normal 4 2 6 2 7" xfId="20351" xr:uid="{00000000-0005-0000-0000-0000505F0000}"/>
    <cellStyle name="Normal 4 2 6 3" xfId="485" xr:uid="{00000000-0005-0000-0000-0000515F0000}"/>
    <cellStyle name="Normal 4 2 6 3 2" xfId="1232" xr:uid="{00000000-0005-0000-0000-0000525F0000}"/>
    <cellStyle name="Normal 4 2 6 3 2 2" xfId="2726" xr:uid="{00000000-0005-0000-0000-0000535F0000}"/>
    <cellStyle name="Normal 4 2 6 3 2 2 2" xfId="7208" xr:uid="{00000000-0005-0000-0000-0000545F0000}"/>
    <cellStyle name="Normal 4 2 6 3 2 2 2 2" xfId="16238" xr:uid="{00000000-0005-0000-0000-0000555F0000}"/>
    <cellStyle name="Normal 4 2 6 3 2 2 2 2 2" xfId="36290" xr:uid="{00000000-0005-0000-0000-0000565F0000}"/>
    <cellStyle name="Normal 4 2 6 3 2 2 2 3" xfId="27260" xr:uid="{00000000-0005-0000-0000-0000575F0000}"/>
    <cellStyle name="Normal 4 2 6 3 2 2 3" xfId="11756" xr:uid="{00000000-0005-0000-0000-0000585F0000}"/>
    <cellStyle name="Normal 4 2 6 3 2 2 3 2" xfId="31808" xr:uid="{00000000-0005-0000-0000-0000595F0000}"/>
    <cellStyle name="Normal 4 2 6 3 2 2 4" xfId="22778" xr:uid="{00000000-0005-0000-0000-00005A5F0000}"/>
    <cellStyle name="Normal 4 2 6 3 2 3" xfId="4220" xr:uid="{00000000-0005-0000-0000-00005B5F0000}"/>
    <cellStyle name="Normal 4 2 6 3 2 3 2" xfId="8702" xr:uid="{00000000-0005-0000-0000-00005C5F0000}"/>
    <cellStyle name="Normal 4 2 6 3 2 3 2 2" xfId="17732" xr:uid="{00000000-0005-0000-0000-00005D5F0000}"/>
    <cellStyle name="Normal 4 2 6 3 2 3 2 2 2" xfId="37784" xr:uid="{00000000-0005-0000-0000-00005E5F0000}"/>
    <cellStyle name="Normal 4 2 6 3 2 3 2 3" xfId="28754" xr:uid="{00000000-0005-0000-0000-00005F5F0000}"/>
    <cellStyle name="Normal 4 2 6 3 2 3 3" xfId="13250" xr:uid="{00000000-0005-0000-0000-0000605F0000}"/>
    <cellStyle name="Normal 4 2 6 3 2 3 3 2" xfId="33302" xr:uid="{00000000-0005-0000-0000-0000615F0000}"/>
    <cellStyle name="Normal 4 2 6 3 2 3 4" xfId="24272" xr:uid="{00000000-0005-0000-0000-0000625F0000}"/>
    <cellStyle name="Normal 4 2 6 3 2 4" xfId="5714" xr:uid="{00000000-0005-0000-0000-0000635F0000}"/>
    <cellStyle name="Normal 4 2 6 3 2 4 2" xfId="14744" xr:uid="{00000000-0005-0000-0000-0000645F0000}"/>
    <cellStyle name="Normal 4 2 6 3 2 4 2 2" xfId="34796" xr:uid="{00000000-0005-0000-0000-0000655F0000}"/>
    <cellStyle name="Normal 4 2 6 3 2 4 3" xfId="25766" xr:uid="{00000000-0005-0000-0000-0000665F0000}"/>
    <cellStyle name="Normal 4 2 6 3 2 5" xfId="10262" xr:uid="{00000000-0005-0000-0000-0000675F0000}"/>
    <cellStyle name="Normal 4 2 6 3 2 5 2" xfId="30314" xr:uid="{00000000-0005-0000-0000-0000685F0000}"/>
    <cellStyle name="Normal 4 2 6 3 2 6" xfId="21284" xr:uid="{00000000-0005-0000-0000-0000695F0000}"/>
    <cellStyle name="Normal 4 2 6 3 3" xfId="1979" xr:uid="{00000000-0005-0000-0000-00006A5F0000}"/>
    <cellStyle name="Normal 4 2 6 3 3 2" xfId="6461" xr:uid="{00000000-0005-0000-0000-00006B5F0000}"/>
    <cellStyle name="Normal 4 2 6 3 3 2 2" xfId="15491" xr:uid="{00000000-0005-0000-0000-00006C5F0000}"/>
    <cellStyle name="Normal 4 2 6 3 3 2 2 2" xfId="35543" xr:uid="{00000000-0005-0000-0000-00006D5F0000}"/>
    <cellStyle name="Normal 4 2 6 3 3 2 3" xfId="26513" xr:uid="{00000000-0005-0000-0000-00006E5F0000}"/>
    <cellStyle name="Normal 4 2 6 3 3 3" xfId="11009" xr:uid="{00000000-0005-0000-0000-00006F5F0000}"/>
    <cellStyle name="Normal 4 2 6 3 3 3 2" xfId="31061" xr:uid="{00000000-0005-0000-0000-0000705F0000}"/>
    <cellStyle name="Normal 4 2 6 3 3 4" xfId="22031" xr:uid="{00000000-0005-0000-0000-0000715F0000}"/>
    <cellStyle name="Normal 4 2 6 3 4" xfId="3473" xr:uid="{00000000-0005-0000-0000-0000725F0000}"/>
    <cellStyle name="Normal 4 2 6 3 4 2" xfId="7955" xr:uid="{00000000-0005-0000-0000-0000735F0000}"/>
    <cellStyle name="Normal 4 2 6 3 4 2 2" xfId="16985" xr:uid="{00000000-0005-0000-0000-0000745F0000}"/>
    <cellStyle name="Normal 4 2 6 3 4 2 2 2" xfId="37037" xr:uid="{00000000-0005-0000-0000-0000755F0000}"/>
    <cellStyle name="Normal 4 2 6 3 4 2 3" xfId="28007" xr:uid="{00000000-0005-0000-0000-0000765F0000}"/>
    <cellStyle name="Normal 4 2 6 3 4 3" xfId="12503" xr:uid="{00000000-0005-0000-0000-0000775F0000}"/>
    <cellStyle name="Normal 4 2 6 3 4 3 2" xfId="32555" xr:uid="{00000000-0005-0000-0000-0000785F0000}"/>
    <cellStyle name="Normal 4 2 6 3 4 4" xfId="23525" xr:uid="{00000000-0005-0000-0000-0000795F0000}"/>
    <cellStyle name="Normal 4 2 6 3 5" xfId="4967" xr:uid="{00000000-0005-0000-0000-00007A5F0000}"/>
    <cellStyle name="Normal 4 2 6 3 5 2" xfId="13997" xr:uid="{00000000-0005-0000-0000-00007B5F0000}"/>
    <cellStyle name="Normal 4 2 6 3 5 2 2" xfId="34049" xr:uid="{00000000-0005-0000-0000-00007C5F0000}"/>
    <cellStyle name="Normal 4 2 6 3 5 3" xfId="25019" xr:uid="{00000000-0005-0000-0000-00007D5F0000}"/>
    <cellStyle name="Normal 4 2 6 3 6" xfId="9515" xr:uid="{00000000-0005-0000-0000-00007E5F0000}"/>
    <cellStyle name="Normal 4 2 6 3 6 2" xfId="29567" xr:uid="{00000000-0005-0000-0000-00007F5F0000}"/>
    <cellStyle name="Normal 4 2 6 3 7" xfId="20537" xr:uid="{00000000-0005-0000-0000-0000805F0000}"/>
    <cellStyle name="Normal 4 2 6 4" xfId="671" xr:uid="{00000000-0005-0000-0000-0000815F0000}"/>
    <cellStyle name="Normal 4 2 6 4 2" xfId="1418" xr:uid="{00000000-0005-0000-0000-0000825F0000}"/>
    <cellStyle name="Normal 4 2 6 4 2 2" xfId="2912" xr:uid="{00000000-0005-0000-0000-0000835F0000}"/>
    <cellStyle name="Normal 4 2 6 4 2 2 2" xfId="7394" xr:uid="{00000000-0005-0000-0000-0000845F0000}"/>
    <cellStyle name="Normal 4 2 6 4 2 2 2 2" xfId="16424" xr:uid="{00000000-0005-0000-0000-0000855F0000}"/>
    <cellStyle name="Normal 4 2 6 4 2 2 2 2 2" xfId="36476" xr:uid="{00000000-0005-0000-0000-0000865F0000}"/>
    <cellStyle name="Normal 4 2 6 4 2 2 2 3" xfId="27446" xr:uid="{00000000-0005-0000-0000-0000875F0000}"/>
    <cellStyle name="Normal 4 2 6 4 2 2 3" xfId="11942" xr:uid="{00000000-0005-0000-0000-0000885F0000}"/>
    <cellStyle name="Normal 4 2 6 4 2 2 3 2" xfId="31994" xr:uid="{00000000-0005-0000-0000-0000895F0000}"/>
    <cellStyle name="Normal 4 2 6 4 2 2 4" xfId="22964" xr:uid="{00000000-0005-0000-0000-00008A5F0000}"/>
    <cellStyle name="Normal 4 2 6 4 2 3" xfId="4406" xr:uid="{00000000-0005-0000-0000-00008B5F0000}"/>
    <cellStyle name="Normal 4 2 6 4 2 3 2" xfId="8888" xr:uid="{00000000-0005-0000-0000-00008C5F0000}"/>
    <cellStyle name="Normal 4 2 6 4 2 3 2 2" xfId="17918" xr:uid="{00000000-0005-0000-0000-00008D5F0000}"/>
    <cellStyle name="Normal 4 2 6 4 2 3 2 2 2" xfId="37970" xr:uid="{00000000-0005-0000-0000-00008E5F0000}"/>
    <cellStyle name="Normal 4 2 6 4 2 3 2 3" xfId="28940" xr:uid="{00000000-0005-0000-0000-00008F5F0000}"/>
    <cellStyle name="Normal 4 2 6 4 2 3 3" xfId="13436" xr:uid="{00000000-0005-0000-0000-0000905F0000}"/>
    <cellStyle name="Normal 4 2 6 4 2 3 3 2" xfId="33488" xr:uid="{00000000-0005-0000-0000-0000915F0000}"/>
    <cellStyle name="Normal 4 2 6 4 2 3 4" xfId="24458" xr:uid="{00000000-0005-0000-0000-0000925F0000}"/>
    <cellStyle name="Normal 4 2 6 4 2 4" xfId="5900" xr:uid="{00000000-0005-0000-0000-0000935F0000}"/>
    <cellStyle name="Normal 4 2 6 4 2 4 2" xfId="14930" xr:uid="{00000000-0005-0000-0000-0000945F0000}"/>
    <cellStyle name="Normal 4 2 6 4 2 4 2 2" xfId="34982" xr:uid="{00000000-0005-0000-0000-0000955F0000}"/>
    <cellStyle name="Normal 4 2 6 4 2 4 3" xfId="25952" xr:uid="{00000000-0005-0000-0000-0000965F0000}"/>
    <cellStyle name="Normal 4 2 6 4 2 5" xfId="10448" xr:uid="{00000000-0005-0000-0000-0000975F0000}"/>
    <cellStyle name="Normal 4 2 6 4 2 5 2" xfId="30500" xr:uid="{00000000-0005-0000-0000-0000985F0000}"/>
    <cellStyle name="Normal 4 2 6 4 2 6" xfId="21470" xr:uid="{00000000-0005-0000-0000-0000995F0000}"/>
    <cellStyle name="Normal 4 2 6 4 3" xfId="2165" xr:uid="{00000000-0005-0000-0000-00009A5F0000}"/>
    <cellStyle name="Normal 4 2 6 4 3 2" xfId="6647" xr:uid="{00000000-0005-0000-0000-00009B5F0000}"/>
    <cellStyle name="Normal 4 2 6 4 3 2 2" xfId="15677" xr:uid="{00000000-0005-0000-0000-00009C5F0000}"/>
    <cellStyle name="Normal 4 2 6 4 3 2 2 2" xfId="35729" xr:uid="{00000000-0005-0000-0000-00009D5F0000}"/>
    <cellStyle name="Normal 4 2 6 4 3 2 3" xfId="26699" xr:uid="{00000000-0005-0000-0000-00009E5F0000}"/>
    <cellStyle name="Normal 4 2 6 4 3 3" xfId="11195" xr:uid="{00000000-0005-0000-0000-00009F5F0000}"/>
    <cellStyle name="Normal 4 2 6 4 3 3 2" xfId="31247" xr:uid="{00000000-0005-0000-0000-0000A05F0000}"/>
    <cellStyle name="Normal 4 2 6 4 3 4" xfId="22217" xr:uid="{00000000-0005-0000-0000-0000A15F0000}"/>
    <cellStyle name="Normal 4 2 6 4 4" xfId="3659" xr:uid="{00000000-0005-0000-0000-0000A25F0000}"/>
    <cellStyle name="Normal 4 2 6 4 4 2" xfId="8141" xr:uid="{00000000-0005-0000-0000-0000A35F0000}"/>
    <cellStyle name="Normal 4 2 6 4 4 2 2" xfId="17171" xr:uid="{00000000-0005-0000-0000-0000A45F0000}"/>
    <cellStyle name="Normal 4 2 6 4 4 2 2 2" xfId="37223" xr:uid="{00000000-0005-0000-0000-0000A55F0000}"/>
    <cellStyle name="Normal 4 2 6 4 4 2 3" xfId="28193" xr:uid="{00000000-0005-0000-0000-0000A65F0000}"/>
    <cellStyle name="Normal 4 2 6 4 4 3" xfId="12689" xr:uid="{00000000-0005-0000-0000-0000A75F0000}"/>
    <cellStyle name="Normal 4 2 6 4 4 3 2" xfId="32741" xr:uid="{00000000-0005-0000-0000-0000A85F0000}"/>
    <cellStyle name="Normal 4 2 6 4 4 4" xfId="23711" xr:uid="{00000000-0005-0000-0000-0000A95F0000}"/>
    <cellStyle name="Normal 4 2 6 4 5" xfId="5153" xr:uid="{00000000-0005-0000-0000-0000AA5F0000}"/>
    <cellStyle name="Normal 4 2 6 4 5 2" xfId="14183" xr:uid="{00000000-0005-0000-0000-0000AB5F0000}"/>
    <cellStyle name="Normal 4 2 6 4 5 2 2" xfId="34235" xr:uid="{00000000-0005-0000-0000-0000AC5F0000}"/>
    <cellStyle name="Normal 4 2 6 4 5 3" xfId="25205" xr:uid="{00000000-0005-0000-0000-0000AD5F0000}"/>
    <cellStyle name="Normal 4 2 6 4 6" xfId="9701" xr:uid="{00000000-0005-0000-0000-0000AE5F0000}"/>
    <cellStyle name="Normal 4 2 6 4 6 2" xfId="29753" xr:uid="{00000000-0005-0000-0000-0000AF5F0000}"/>
    <cellStyle name="Normal 4 2 6 4 7" xfId="20723" xr:uid="{00000000-0005-0000-0000-0000B05F0000}"/>
    <cellStyle name="Normal 4 2 6 5" xfId="858" xr:uid="{00000000-0005-0000-0000-0000B15F0000}"/>
    <cellStyle name="Normal 4 2 6 5 2" xfId="2352" xr:uid="{00000000-0005-0000-0000-0000B25F0000}"/>
    <cellStyle name="Normal 4 2 6 5 2 2" xfId="6834" xr:uid="{00000000-0005-0000-0000-0000B35F0000}"/>
    <cellStyle name="Normal 4 2 6 5 2 2 2" xfId="15864" xr:uid="{00000000-0005-0000-0000-0000B45F0000}"/>
    <cellStyle name="Normal 4 2 6 5 2 2 2 2" xfId="35916" xr:uid="{00000000-0005-0000-0000-0000B55F0000}"/>
    <cellStyle name="Normal 4 2 6 5 2 2 3" xfId="26886" xr:uid="{00000000-0005-0000-0000-0000B65F0000}"/>
    <cellStyle name="Normal 4 2 6 5 2 3" xfId="11382" xr:uid="{00000000-0005-0000-0000-0000B75F0000}"/>
    <cellStyle name="Normal 4 2 6 5 2 3 2" xfId="31434" xr:uid="{00000000-0005-0000-0000-0000B85F0000}"/>
    <cellStyle name="Normal 4 2 6 5 2 4" xfId="22404" xr:uid="{00000000-0005-0000-0000-0000B95F0000}"/>
    <cellStyle name="Normal 4 2 6 5 3" xfId="3846" xr:uid="{00000000-0005-0000-0000-0000BA5F0000}"/>
    <cellStyle name="Normal 4 2 6 5 3 2" xfId="8328" xr:uid="{00000000-0005-0000-0000-0000BB5F0000}"/>
    <cellStyle name="Normal 4 2 6 5 3 2 2" xfId="17358" xr:uid="{00000000-0005-0000-0000-0000BC5F0000}"/>
    <cellStyle name="Normal 4 2 6 5 3 2 2 2" xfId="37410" xr:uid="{00000000-0005-0000-0000-0000BD5F0000}"/>
    <cellStyle name="Normal 4 2 6 5 3 2 3" xfId="28380" xr:uid="{00000000-0005-0000-0000-0000BE5F0000}"/>
    <cellStyle name="Normal 4 2 6 5 3 3" xfId="12876" xr:uid="{00000000-0005-0000-0000-0000BF5F0000}"/>
    <cellStyle name="Normal 4 2 6 5 3 3 2" xfId="32928" xr:uid="{00000000-0005-0000-0000-0000C05F0000}"/>
    <cellStyle name="Normal 4 2 6 5 3 4" xfId="23898" xr:uid="{00000000-0005-0000-0000-0000C15F0000}"/>
    <cellStyle name="Normal 4 2 6 5 4" xfId="5340" xr:uid="{00000000-0005-0000-0000-0000C25F0000}"/>
    <cellStyle name="Normal 4 2 6 5 4 2" xfId="14370" xr:uid="{00000000-0005-0000-0000-0000C35F0000}"/>
    <cellStyle name="Normal 4 2 6 5 4 2 2" xfId="34422" xr:uid="{00000000-0005-0000-0000-0000C45F0000}"/>
    <cellStyle name="Normal 4 2 6 5 4 3" xfId="25392" xr:uid="{00000000-0005-0000-0000-0000C55F0000}"/>
    <cellStyle name="Normal 4 2 6 5 5" xfId="9888" xr:uid="{00000000-0005-0000-0000-0000C65F0000}"/>
    <cellStyle name="Normal 4 2 6 5 5 2" xfId="29940" xr:uid="{00000000-0005-0000-0000-0000C75F0000}"/>
    <cellStyle name="Normal 4 2 6 5 6" xfId="20910" xr:uid="{00000000-0005-0000-0000-0000C85F0000}"/>
    <cellStyle name="Normal 4 2 6 6" xfId="1607" xr:uid="{00000000-0005-0000-0000-0000C95F0000}"/>
    <cellStyle name="Normal 4 2 6 6 2" xfId="6089" xr:uid="{00000000-0005-0000-0000-0000CA5F0000}"/>
    <cellStyle name="Normal 4 2 6 6 2 2" xfId="15119" xr:uid="{00000000-0005-0000-0000-0000CB5F0000}"/>
    <cellStyle name="Normal 4 2 6 6 2 2 2" xfId="35171" xr:uid="{00000000-0005-0000-0000-0000CC5F0000}"/>
    <cellStyle name="Normal 4 2 6 6 2 3" xfId="26141" xr:uid="{00000000-0005-0000-0000-0000CD5F0000}"/>
    <cellStyle name="Normal 4 2 6 6 3" xfId="10637" xr:uid="{00000000-0005-0000-0000-0000CE5F0000}"/>
    <cellStyle name="Normal 4 2 6 6 3 2" xfId="30689" xr:uid="{00000000-0005-0000-0000-0000CF5F0000}"/>
    <cellStyle name="Normal 4 2 6 6 4" xfId="21659" xr:uid="{00000000-0005-0000-0000-0000D05F0000}"/>
    <cellStyle name="Normal 4 2 6 7" xfId="3101" xr:uid="{00000000-0005-0000-0000-0000D15F0000}"/>
    <cellStyle name="Normal 4 2 6 7 2" xfId="7583" xr:uid="{00000000-0005-0000-0000-0000D25F0000}"/>
    <cellStyle name="Normal 4 2 6 7 2 2" xfId="16613" xr:uid="{00000000-0005-0000-0000-0000D35F0000}"/>
    <cellStyle name="Normal 4 2 6 7 2 2 2" xfId="36665" xr:uid="{00000000-0005-0000-0000-0000D45F0000}"/>
    <cellStyle name="Normal 4 2 6 7 2 3" xfId="27635" xr:uid="{00000000-0005-0000-0000-0000D55F0000}"/>
    <cellStyle name="Normal 4 2 6 7 3" xfId="12131" xr:uid="{00000000-0005-0000-0000-0000D65F0000}"/>
    <cellStyle name="Normal 4 2 6 7 3 2" xfId="32183" xr:uid="{00000000-0005-0000-0000-0000D75F0000}"/>
    <cellStyle name="Normal 4 2 6 7 4" xfId="23153" xr:uid="{00000000-0005-0000-0000-0000D85F0000}"/>
    <cellStyle name="Normal 4 2 6 8" xfId="4595" xr:uid="{00000000-0005-0000-0000-0000D95F0000}"/>
    <cellStyle name="Normal 4 2 6 8 2" xfId="13625" xr:uid="{00000000-0005-0000-0000-0000DA5F0000}"/>
    <cellStyle name="Normal 4 2 6 8 2 2" xfId="33677" xr:uid="{00000000-0005-0000-0000-0000DB5F0000}"/>
    <cellStyle name="Normal 4 2 6 8 3" xfId="24647" xr:uid="{00000000-0005-0000-0000-0000DC5F0000}"/>
    <cellStyle name="Normal 4 2 6 9" xfId="9143" xr:uid="{00000000-0005-0000-0000-0000DD5F0000}"/>
    <cellStyle name="Normal 4 2 6 9 2" xfId="29195" xr:uid="{00000000-0005-0000-0000-0000DE5F0000}"/>
    <cellStyle name="Normal 4 2 7" xfId="129" xr:uid="{00000000-0005-0000-0000-0000DF5F0000}"/>
    <cellStyle name="Normal 4 2 7 10" xfId="20181" xr:uid="{00000000-0005-0000-0000-0000E05F0000}"/>
    <cellStyle name="Normal 4 2 7 2" xfId="315" xr:uid="{00000000-0005-0000-0000-0000E15F0000}"/>
    <cellStyle name="Normal 4 2 7 2 2" xfId="1058" xr:uid="{00000000-0005-0000-0000-0000E25F0000}"/>
    <cellStyle name="Normal 4 2 7 2 2 2" xfId="2552" xr:uid="{00000000-0005-0000-0000-0000E35F0000}"/>
    <cellStyle name="Normal 4 2 7 2 2 2 2" xfId="7034" xr:uid="{00000000-0005-0000-0000-0000E45F0000}"/>
    <cellStyle name="Normal 4 2 7 2 2 2 2 2" xfId="16064" xr:uid="{00000000-0005-0000-0000-0000E55F0000}"/>
    <cellStyle name="Normal 4 2 7 2 2 2 2 2 2" xfId="36116" xr:uid="{00000000-0005-0000-0000-0000E65F0000}"/>
    <cellStyle name="Normal 4 2 7 2 2 2 2 3" xfId="27086" xr:uid="{00000000-0005-0000-0000-0000E75F0000}"/>
    <cellStyle name="Normal 4 2 7 2 2 2 3" xfId="11582" xr:uid="{00000000-0005-0000-0000-0000E85F0000}"/>
    <cellStyle name="Normal 4 2 7 2 2 2 3 2" xfId="31634" xr:uid="{00000000-0005-0000-0000-0000E95F0000}"/>
    <cellStyle name="Normal 4 2 7 2 2 2 4" xfId="22604" xr:uid="{00000000-0005-0000-0000-0000EA5F0000}"/>
    <cellStyle name="Normal 4 2 7 2 2 3" xfId="4046" xr:uid="{00000000-0005-0000-0000-0000EB5F0000}"/>
    <cellStyle name="Normal 4 2 7 2 2 3 2" xfId="8528" xr:uid="{00000000-0005-0000-0000-0000EC5F0000}"/>
    <cellStyle name="Normal 4 2 7 2 2 3 2 2" xfId="17558" xr:uid="{00000000-0005-0000-0000-0000ED5F0000}"/>
    <cellStyle name="Normal 4 2 7 2 2 3 2 2 2" xfId="37610" xr:uid="{00000000-0005-0000-0000-0000EE5F0000}"/>
    <cellStyle name="Normal 4 2 7 2 2 3 2 3" xfId="28580" xr:uid="{00000000-0005-0000-0000-0000EF5F0000}"/>
    <cellStyle name="Normal 4 2 7 2 2 3 3" xfId="13076" xr:uid="{00000000-0005-0000-0000-0000F05F0000}"/>
    <cellStyle name="Normal 4 2 7 2 2 3 3 2" xfId="33128" xr:uid="{00000000-0005-0000-0000-0000F15F0000}"/>
    <cellStyle name="Normal 4 2 7 2 2 3 4" xfId="24098" xr:uid="{00000000-0005-0000-0000-0000F25F0000}"/>
    <cellStyle name="Normal 4 2 7 2 2 4" xfId="5540" xr:uid="{00000000-0005-0000-0000-0000F35F0000}"/>
    <cellStyle name="Normal 4 2 7 2 2 4 2" xfId="14570" xr:uid="{00000000-0005-0000-0000-0000F45F0000}"/>
    <cellStyle name="Normal 4 2 7 2 2 4 2 2" xfId="34622" xr:uid="{00000000-0005-0000-0000-0000F55F0000}"/>
    <cellStyle name="Normal 4 2 7 2 2 4 3" xfId="25592" xr:uid="{00000000-0005-0000-0000-0000F65F0000}"/>
    <cellStyle name="Normal 4 2 7 2 2 5" xfId="10088" xr:uid="{00000000-0005-0000-0000-0000F75F0000}"/>
    <cellStyle name="Normal 4 2 7 2 2 5 2" xfId="30140" xr:uid="{00000000-0005-0000-0000-0000F85F0000}"/>
    <cellStyle name="Normal 4 2 7 2 2 6" xfId="21110" xr:uid="{00000000-0005-0000-0000-0000F95F0000}"/>
    <cellStyle name="Normal 4 2 7 2 3" xfId="1809" xr:uid="{00000000-0005-0000-0000-0000FA5F0000}"/>
    <cellStyle name="Normal 4 2 7 2 3 2" xfId="6291" xr:uid="{00000000-0005-0000-0000-0000FB5F0000}"/>
    <cellStyle name="Normal 4 2 7 2 3 2 2" xfId="15321" xr:uid="{00000000-0005-0000-0000-0000FC5F0000}"/>
    <cellStyle name="Normal 4 2 7 2 3 2 2 2" xfId="35373" xr:uid="{00000000-0005-0000-0000-0000FD5F0000}"/>
    <cellStyle name="Normal 4 2 7 2 3 2 3" xfId="26343" xr:uid="{00000000-0005-0000-0000-0000FE5F0000}"/>
    <cellStyle name="Normal 4 2 7 2 3 3" xfId="10839" xr:uid="{00000000-0005-0000-0000-0000FF5F0000}"/>
    <cellStyle name="Normal 4 2 7 2 3 3 2" xfId="30891" xr:uid="{00000000-0005-0000-0000-000000600000}"/>
    <cellStyle name="Normal 4 2 7 2 3 4" xfId="21861" xr:uid="{00000000-0005-0000-0000-000001600000}"/>
    <cellStyle name="Normal 4 2 7 2 4" xfId="3303" xr:uid="{00000000-0005-0000-0000-000002600000}"/>
    <cellStyle name="Normal 4 2 7 2 4 2" xfId="7785" xr:uid="{00000000-0005-0000-0000-000003600000}"/>
    <cellStyle name="Normal 4 2 7 2 4 2 2" xfId="16815" xr:uid="{00000000-0005-0000-0000-000004600000}"/>
    <cellStyle name="Normal 4 2 7 2 4 2 2 2" xfId="36867" xr:uid="{00000000-0005-0000-0000-000005600000}"/>
    <cellStyle name="Normal 4 2 7 2 4 2 3" xfId="27837" xr:uid="{00000000-0005-0000-0000-000006600000}"/>
    <cellStyle name="Normal 4 2 7 2 4 3" xfId="12333" xr:uid="{00000000-0005-0000-0000-000007600000}"/>
    <cellStyle name="Normal 4 2 7 2 4 3 2" xfId="32385" xr:uid="{00000000-0005-0000-0000-000008600000}"/>
    <cellStyle name="Normal 4 2 7 2 4 4" xfId="23355" xr:uid="{00000000-0005-0000-0000-000009600000}"/>
    <cellStyle name="Normal 4 2 7 2 5" xfId="4797" xr:uid="{00000000-0005-0000-0000-00000A600000}"/>
    <cellStyle name="Normal 4 2 7 2 5 2" xfId="13827" xr:uid="{00000000-0005-0000-0000-00000B600000}"/>
    <cellStyle name="Normal 4 2 7 2 5 2 2" xfId="33879" xr:uid="{00000000-0005-0000-0000-00000C600000}"/>
    <cellStyle name="Normal 4 2 7 2 5 3" xfId="24849" xr:uid="{00000000-0005-0000-0000-00000D600000}"/>
    <cellStyle name="Normal 4 2 7 2 6" xfId="9345" xr:uid="{00000000-0005-0000-0000-00000E600000}"/>
    <cellStyle name="Normal 4 2 7 2 6 2" xfId="29397" xr:uid="{00000000-0005-0000-0000-00000F600000}"/>
    <cellStyle name="Normal 4 2 7 2 7" xfId="20367" xr:uid="{00000000-0005-0000-0000-000010600000}"/>
    <cellStyle name="Normal 4 2 7 3" xfId="501" xr:uid="{00000000-0005-0000-0000-000011600000}"/>
    <cellStyle name="Normal 4 2 7 3 2" xfId="1248" xr:uid="{00000000-0005-0000-0000-000012600000}"/>
    <cellStyle name="Normal 4 2 7 3 2 2" xfId="2742" xr:uid="{00000000-0005-0000-0000-000013600000}"/>
    <cellStyle name="Normal 4 2 7 3 2 2 2" xfId="7224" xr:uid="{00000000-0005-0000-0000-000014600000}"/>
    <cellStyle name="Normal 4 2 7 3 2 2 2 2" xfId="16254" xr:uid="{00000000-0005-0000-0000-000015600000}"/>
    <cellStyle name="Normal 4 2 7 3 2 2 2 2 2" xfId="36306" xr:uid="{00000000-0005-0000-0000-000016600000}"/>
    <cellStyle name="Normal 4 2 7 3 2 2 2 3" xfId="27276" xr:uid="{00000000-0005-0000-0000-000017600000}"/>
    <cellStyle name="Normal 4 2 7 3 2 2 3" xfId="11772" xr:uid="{00000000-0005-0000-0000-000018600000}"/>
    <cellStyle name="Normal 4 2 7 3 2 2 3 2" xfId="31824" xr:uid="{00000000-0005-0000-0000-000019600000}"/>
    <cellStyle name="Normal 4 2 7 3 2 2 4" xfId="22794" xr:uid="{00000000-0005-0000-0000-00001A600000}"/>
    <cellStyle name="Normal 4 2 7 3 2 3" xfId="4236" xr:uid="{00000000-0005-0000-0000-00001B600000}"/>
    <cellStyle name="Normal 4 2 7 3 2 3 2" xfId="8718" xr:uid="{00000000-0005-0000-0000-00001C600000}"/>
    <cellStyle name="Normal 4 2 7 3 2 3 2 2" xfId="17748" xr:uid="{00000000-0005-0000-0000-00001D600000}"/>
    <cellStyle name="Normal 4 2 7 3 2 3 2 2 2" xfId="37800" xr:uid="{00000000-0005-0000-0000-00001E600000}"/>
    <cellStyle name="Normal 4 2 7 3 2 3 2 3" xfId="28770" xr:uid="{00000000-0005-0000-0000-00001F600000}"/>
    <cellStyle name="Normal 4 2 7 3 2 3 3" xfId="13266" xr:uid="{00000000-0005-0000-0000-000020600000}"/>
    <cellStyle name="Normal 4 2 7 3 2 3 3 2" xfId="33318" xr:uid="{00000000-0005-0000-0000-000021600000}"/>
    <cellStyle name="Normal 4 2 7 3 2 3 4" xfId="24288" xr:uid="{00000000-0005-0000-0000-000022600000}"/>
    <cellStyle name="Normal 4 2 7 3 2 4" xfId="5730" xr:uid="{00000000-0005-0000-0000-000023600000}"/>
    <cellStyle name="Normal 4 2 7 3 2 4 2" xfId="14760" xr:uid="{00000000-0005-0000-0000-000024600000}"/>
    <cellStyle name="Normal 4 2 7 3 2 4 2 2" xfId="34812" xr:uid="{00000000-0005-0000-0000-000025600000}"/>
    <cellStyle name="Normal 4 2 7 3 2 4 3" xfId="25782" xr:uid="{00000000-0005-0000-0000-000026600000}"/>
    <cellStyle name="Normal 4 2 7 3 2 5" xfId="10278" xr:uid="{00000000-0005-0000-0000-000027600000}"/>
    <cellStyle name="Normal 4 2 7 3 2 5 2" xfId="30330" xr:uid="{00000000-0005-0000-0000-000028600000}"/>
    <cellStyle name="Normal 4 2 7 3 2 6" xfId="21300" xr:uid="{00000000-0005-0000-0000-000029600000}"/>
    <cellStyle name="Normal 4 2 7 3 3" xfId="1995" xr:uid="{00000000-0005-0000-0000-00002A600000}"/>
    <cellStyle name="Normal 4 2 7 3 3 2" xfId="6477" xr:uid="{00000000-0005-0000-0000-00002B600000}"/>
    <cellStyle name="Normal 4 2 7 3 3 2 2" xfId="15507" xr:uid="{00000000-0005-0000-0000-00002C600000}"/>
    <cellStyle name="Normal 4 2 7 3 3 2 2 2" xfId="35559" xr:uid="{00000000-0005-0000-0000-00002D600000}"/>
    <cellStyle name="Normal 4 2 7 3 3 2 3" xfId="26529" xr:uid="{00000000-0005-0000-0000-00002E600000}"/>
    <cellStyle name="Normal 4 2 7 3 3 3" xfId="11025" xr:uid="{00000000-0005-0000-0000-00002F600000}"/>
    <cellStyle name="Normal 4 2 7 3 3 3 2" xfId="31077" xr:uid="{00000000-0005-0000-0000-000030600000}"/>
    <cellStyle name="Normal 4 2 7 3 3 4" xfId="22047" xr:uid="{00000000-0005-0000-0000-000031600000}"/>
    <cellStyle name="Normal 4 2 7 3 4" xfId="3489" xr:uid="{00000000-0005-0000-0000-000032600000}"/>
    <cellStyle name="Normal 4 2 7 3 4 2" xfId="7971" xr:uid="{00000000-0005-0000-0000-000033600000}"/>
    <cellStyle name="Normal 4 2 7 3 4 2 2" xfId="17001" xr:uid="{00000000-0005-0000-0000-000034600000}"/>
    <cellStyle name="Normal 4 2 7 3 4 2 2 2" xfId="37053" xr:uid="{00000000-0005-0000-0000-000035600000}"/>
    <cellStyle name="Normal 4 2 7 3 4 2 3" xfId="28023" xr:uid="{00000000-0005-0000-0000-000036600000}"/>
    <cellStyle name="Normal 4 2 7 3 4 3" xfId="12519" xr:uid="{00000000-0005-0000-0000-000037600000}"/>
    <cellStyle name="Normal 4 2 7 3 4 3 2" xfId="32571" xr:uid="{00000000-0005-0000-0000-000038600000}"/>
    <cellStyle name="Normal 4 2 7 3 4 4" xfId="23541" xr:uid="{00000000-0005-0000-0000-000039600000}"/>
    <cellStyle name="Normal 4 2 7 3 5" xfId="4983" xr:uid="{00000000-0005-0000-0000-00003A600000}"/>
    <cellStyle name="Normal 4 2 7 3 5 2" xfId="14013" xr:uid="{00000000-0005-0000-0000-00003B600000}"/>
    <cellStyle name="Normal 4 2 7 3 5 2 2" xfId="34065" xr:uid="{00000000-0005-0000-0000-00003C600000}"/>
    <cellStyle name="Normal 4 2 7 3 5 3" xfId="25035" xr:uid="{00000000-0005-0000-0000-00003D600000}"/>
    <cellStyle name="Normal 4 2 7 3 6" xfId="9531" xr:uid="{00000000-0005-0000-0000-00003E600000}"/>
    <cellStyle name="Normal 4 2 7 3 6 2" xfId="29583" xr:uid="{00000000-0005-0000-0000-00003F600000}"/>
    <cellStyle name="Normal 4 2 7 3 7" xfId="20553" xr:uid="{00000000-0005-0000-0000-000040600000}"/>
    <cellStyle name="Normal 4 2 7 4" xfId="687" xr:uid="{00000000-0005-0000-0000-000041600000}"/>
    <cellStyle name="Normal 4 2 7 4 2" xfId="1434" xr:uid="{00000000-0005-0000-0000-000042600000}"/>
    <cellStyle name="Normal 4 2 7 4 2 2" xfId="2928" xr:uid="{00000000-0005-0000-0000-000043600000}"/>
    <cellStyle name="Normal 4 2 7 4 2 2 2" xfId="7410" xr:uid="{00000000-0005-0000-0000-000044600000}"/>
    <cellStyle name="Normal 4 2 7 4 2 2 2 2" xfId="16440" xr:uid="{00000000-0005-0000-0000-000045600000}"/>
    <cellStyle name="Normal 4 2 7 4 2 2 2 2 2" xfId="36492" xr:uid="{00000000-0005-0000-0000-000046600000}"/>
    <cellStyle name="Normal 4 2 7 4 2 2 2 3" xfId="27462" xr:uid="{00000000-0005-0000-0000-000047600000}"/>
    <cellStyle name="Normal 4 2 7 4 2 2 3" xfId="11958" xr:uid="{00000000-0005-0000-0000-000048600000}"/>
    <cellStyle name="Normal 4 2 7 4 2 2 3 2" xfId="32010" xr:uid="{00000000-0005-0000-0000-000049600000}"/>
    <cellStyle name="Normal 4 2 7 4 2 2 4" xfId="22980" xr:uid="{00000000-0005-0000-0000-00004A600000}"/>
    <cellStyle name="Normal 4 2 7 4 2 3" xfId="4422" xr:uid="{00000000-0005-0000-0000-00004B600000}"/>
    <cellStyle name="Normal 4 2 7 4 2 3 2" xfId="8904" xr:uid="{00000000-0005-0000-0000-00004C600000}"/>
    <cellStyle name="Normal 4 2 7 4 2 3 2 2" xfId="17934" xr:uid="{00000000-0005-0000-0000-00004D600000}"/>
    <cellStyle name="Normal 4 2 7 4 2 3 2 2 2" xfId="37986" xr:uid="{00000000-0005-0000-0000-00004E600000}"/>
    <cellStyle name="Normal 4 2 7 4 2 3 2 3" xfId="28956" xr:uid="{00000000-0005-0000-0000-00004F600000}"/>
    <cellStyle name="Normal 4 2 7 4 2 3 3" xfId="13452" xr:uid="{00000000-0005-0000-0000-000050600000}"/>
    <cellStyle name="Normal 4 2 7 4 2 3 3 2" xfId="33504" xr:uid="{00000000-0005-0000-0000-000051600000}"/>
    <cellStyle name="Normal 4 2 7 4 2 3 4" xfId="24474" xr:uid="{00000000-0005-0000-0000-000052600000}"/>
    <cellStyle name="Normal 4 2 7 4 2 4" xfId="5916" xr:uid="{00000000-0005-0000-0000-000053600000}"/>
    <cellStyle name="Normal 4 2 7 4 2 4 2" xfId="14946" xr:uid="{00000000-0005-0000-0000-000054600000}"/>
    <cellStyle name="Normal 4 2 7 4 2 4 2 2" xfId="34998" xr:uid="{00000000-0005-0000-0000-000055600000}"/>
    <cellStyle name="Normal 4 2 7 4 2 4 3" xfId="25968" xr:uid="{00000000-0005-0000-0000-000056600000}"/>
    <cellStyle name="Normal 4 2 7 4 2 5" xfId="10464" xr:uid="{00000000-0005-0000-0000-000057600000}"/>
    <cellStyle name="Normal 4 2 7 4 2 5 2" xfId="30516" xr:uid="{00000000-0005-0000-0000-000058600000}"/>
    <cellStyle name="Normal 4 2 7 4 2 6" xfId="21486" xr:uid="{00000000-0005-0000-0000-000059600000}"/>
    <cellStyle name="Normal 4 2 7 4 3" xfId="2181" xr:uid="{00000000-0005-0000-0000-00005A600000}"/>
    <cellStyle name="Normal 4 2 7 4 3 2" xfId="6663" xr:uid="{00000000-0005-0000-0000-00005B600000}"/>
    <cellStyle name="Normal 4 2 7 4 3 2 2" xfId="15693" xr:uid="{00000000-0005-0000-0000-00005C600000}"/>
    <cellStyle name="Normal 4 2 7 4 3 2 2 2" xfId="35745" xr:uid="{00000000-0005-0000-0000-00005D600000}"/>
    <cellStyle name="Normal 4 2 7 4 3 2 3" xfId="26715" xr:uid="{00000000-0005-0000-0000-00005E600000}"/>
    <cellStyle name="Normal 4 2 7 4 3 3" xfId="11211" xr:uid="{00000000-0005-0000-0000-00005F600000}"/>
    <cellStyle name="Normal 4 2 7 4 3 3 2" xfId="31263" xr:uid="{00000000-0005-0000-0000-000060600000}"/>
    <cellStyle name="Normal 4 2 7 4 3 4" xfId="22233" xr:uid="{00000000-0005-0000-0000-000061600000}"/>
    <cellStyle name="Normal 4 2 7 4 4" xfId="3675" xr:uid="{00000000-0005-0000-0000-000062600000}"/>
    <cellStyle name="Normal 4 2 7 4 4 2" xfId="8157" xr:uid="{00000000-0005-0000-0000-000063600000}"/>
    <cellStyle name="Normal 4 2 7 4 4 2 2" xfId="17187" xr:uid="{00000000-0005-0000-0000-000064600000}"/>
    <cellStyle name="Normal 4 2 7 4 4 2 2 2" xfId="37239" xr:uid="{00000000-0005-0000-0000-000065600000}"/>
    <cellStyle name="Normal 4 2 7 4 4 2 3" xfId="28209" xr:uid="{00000000-0005-0000-0000-000066600000}"/>
    <cellStyle name="Normal 4 2 7 4 4 3" xfId="12705" xr:uid="{00000000-0005-0000-0000-000067600000}"/>
    <cellStyle name="Normal 4 2 7 4 4 3 2" xfId="32757" xr:uid="{00000000-0005-0000-0000-000068600000}"/>
    <cellStyle name="Normal 4 2 7 4 4 4" xfId="23727" xr:uid="{00000000-0005-0000-0000-000069600000}"/>
    <cellStyle name="Normal 4 2 7 4 5" xfId="5169" xr:uid="{00000000-0005-0000-0000-00006A600000}"/>
    <cellStyle name="Normal 4 2 7 4 5 2" xfId="14199" xr:uid="{00000000-0005-0000-0000-00006B600000}"/>
    <cellStyle name="Normal 4 2 7 4 5 2 2" xfId="34251" xr:uid="{00000000-0005-0000-0000-00006C600000}"/>
    <cellStyle name="Normal 4 2 7 4 5 3" xfId="25221" xr:uid="{00000000-0005-0000-0000-00006D600000}"/>
    <cellStyle name="Normal 4 2 7 4 6" xfId="9717" xr:uid="{00000000-0005-0000-0000-00006E600000}"/>
    <cellStyle name="Normal 4 2 7 4 6 2" xfId="29769" xr:uid="{00000000-0005-0000-0000-00006F600000}"/>
    <cellStyle name="Normal 4 2 7 4 7" xfId="20739" xr:uid="{00000000-0005-0000-0000-000070600000}"/>
    <cellStyle name="Normal 4 2 7 5" xfId="874" xr:uid="{00000000-0005-0000-0000-000071600000}"/>
    <cellStyle name="Normal 4 2 7 5 2" xfId="2368" xr:uid="{00000000-0005-0000-0000-000072600000}"/>
    <cellStyle name="Normal 4 2 7 5 2 2" xfId="6850" xr:uid="{00000000-0005-0000-0000-000073600000}"/>
    <cellStyle name="Normal 4 2 7 5 2 2 2" xfId="15880" xr:uid="{00000000-0005-0000-0000-000074600000}"/>
    <cellStyle name="Normal 4 2 7 5 2 2 2 2" xfId="35932" xr:uid="{00000000-0005-0000-0000-000075600000}"/>
    <cellStyle name="Normal 4 2 7 5 2 2 3" xfId="26902" xr:uid="{00000000-0005-0000-0000-000076600000}"/>
    <cellStyle name="Normal 4 2 7 5 2 3" xfId="11398" xr:uid="{00000000-0005-0000-0000-000077600000}"/>
    <cellStyle name="Normal 4 2 7 5 2 3 2" xfId="31450" xr:uid="{00000000-0005-0000-0000-000078600000}"/>
    <cellStyle name="Normal 4 2 7 5 2 4" xfId="22420" xr:uid="{00000000-0005-0000-0000-000079600000}"/>
    <cellStyle name="Normal 4 2 7 5 3" xfId="3862" xr:uid="{00000000-0005-0000-0000-00007A600000}"/>
    <cellStyle name="Normal 4 2 7 5 3 2" xfId="8344" xr:uid="{00000000-0005-0000-0000-00007B600000}"/>
    <cellStyle name="Normal 4 2 7 5 3 2 2" xfId="17374" xr:uid="{00000000-0005-0000-0000-00007C600000}"/>
    <cellStyle name="Normal 4 2 7 5 3 2 2 2" xfId="37426" xr:uid="{00000000-0005-0000-0000-00007D600000}"/>
    <cellStyle name="Normal 4 2 7 5 3 2 3" xfId="28396" xr:uid="{00000000-0005-0000-0000-00007E600000}"/>
    <cellStyle name="Normal 4 2 7 5 3 3" xfId="12892" xr:uid="{00000000-0005-0000-0000-00007F600000}"/>
    <cellStyle name="Normal 4 2 7 5 3 3 2" xfId="32944" xr:uid="{00000000-0005-0000-0000-000080600000}"/>
    <cellStyle name="Normal 4 2 7 5 3 4" xfId="23914" xr:uid="{00000000-0005-0000-0000-000081600000}"/>
    <cellStyle name="Normal 4 2 7 5 4" xfId="5356" xr:uid="{00000000-0005-0000-0000-000082600000}"/>
    <cellStyle name="Normal 4 2 7 5 4 2" xfId="14386" xr:uid="{00000000-0005-0000-0000-000083600000}"/>
    <cellStyle name="Normal 4 2 7 5 4 2 2" xfId="34438" xr:uid="{00000000-0005-0000-0000-000084600000}"/>
    <cellStyle name="Normal 4 2 7 5 4 3" xfId="25408" xr:uid="{00000000-0005-0000-0000-000085600000}"/>
    <cellStyle name="Normal 4 2 7 5 5" xfId="9904" xr:uid="{00000000-0005-0000-0000-000086600000}"/>
    <cellStyle name="Normal 4 2 7 5 5 2" xfId="29956" xr:uid="{00000000-0005-0000-0000-000087600000}"/>
    <cellStyle name="Normal 4 2 7 5 6" xfId="20926" xr:uid="{00000000-0005-0000-0000-000088600000}"/>
    <cellStyle name="Normal 4 2 7 6" xfId="1623" xr:uid="{00000000-0005-0000-0000-000089600000}"/>
    <cellStyle name="Normal 4 2 7 6 2" xfId="6105" xr:uid="{00000000-0005-0000-0000-00008A600000}"/>
    <cellStyle name="Normal 4 2 7 6 2 2" xfId="15135" xr:uid="{00000000-0005-0000-0000-00008B600000}"/>
    <cellStyle name="Normal 4 2 7 6 2 2 2" xfId="35187" xr:uid="{00000000-0005-0000-0000-00008C600000}"/>
    <cellStyle name="Normal 4 2 7 6 2 3" xfId="26157" xr:uid="{00000000-0005-0000-0000-00008D600000}"/>
    <cellStyle name="Normal 4 2 7 6 3" xfId="10653" xr:uid="{00000000-0005-0000-0000-00008E600000}"/>
    <cellStyle name="Normal 4 2 7 6 3 2" xfId="30705" xr:uid="{00000000-0005-0000-0000-00008F600000}"/>
    <cellStyle name="Normal 4 2 7 6 4" xfId="21675" xr:uid="{00000000-0005-0000-0000-000090600000}"/>
    <cellStyle name="Normal 4 2 7 7" xfId="3117" xr:uid="{00000000-0005-0000-0000-000091600000}"/>
    <cellStyle name="Normal 4 2 7 7 2" xfId="7599" xr:uid="{00000000-0005-0000-0000-000092600000}"/>
    <cellStyle name="Normal 4 2 7 7 2 2" xfId="16629" xr:uid="{00000000-0005-0000-0000-000093600000}"/>
    <cellStyle name="Normal 4 2 7 7 2 2 2" xfId="36681" xr:uid="{00000000-0005-0000-0000-000094600000}"/>
    <cellStyle name="Normal 4 2 7 7 2 3" xfId="27651" xr:uid="{00000000-0005-0000-0000-000095600000}"/>
    <cellStyle name="Normal 4 2 7 7 3" xfId="12147" xr:uid="{00000000-0005-0000-0000-000096600000}"/>
    <cellStyle name="Normal 4 2 7 7 3 2" xfId="32199" xr:uid="{00000000-0005-0000-0000-000097600000}"/>
    <cellStyle name="Normal 4 2 7 7 4" xfId="23169" xr:uid="{00000000-0005-0000-0000-000098600000}"/>
    <cellStyle name="Normal 4 2 7 8" xfId="4611" xr:uid="{00000000-0005-0000-0000-000099600000}"/>
    <cellStyle name="Normal 4 2 7 8 2" xfId="13641" xr:uid="{00000000-0005-0000-0000-00009A600000}"/>
    <cellStyle name="Normal 4 2 7 8 2 2" xfId="33693" xr:uid="{00000000-0005-0000-0000-00009B600000}"/>
    <cellStyle name="Normal 4 2 7 8 3" xfId="24663" xr:uid="{00000000-0005-0000-0000-00009C600000}"/>
    <cellStyle name="Normal 4 2 7 9" xfId="9159" xr:uid="{00000000-0005-0000-0000-00009D600000}"/>
    <cellStyle name="Normal 4 2 7 9 2" xfId="29211" xr:uid="{00000000-0005-0000-0000-00009E600000}"/>
    <cellStyle name="Normal 4 2 8" xfId="152" xr:uid="{00000000-0005-0000-0000-00009F600000}"/>
    <cellStyle name="Normal 4 2 8 10" xfId="20204" xr:uid="{00000000-0005-0000-0000-0000A0600000}"/>
    <cellStyle name="Normal 4 2 8 2" xfId="338" xr:uid="{00000000-0005-0000-0000-0000A1600000}"/>
    <cellStyle name="Normal 4 2 8 2 2" xfId="1081" xr:uid="{00000000-0005-0000-0000-0000A2600000}"/>
    <cellStyle name="Normal 4 2 8 2 2 2" xfId="2575" xr:uid="{00000000-0005-0000-0000-0000A3600000}"/>
    <cellStyle name="Normal 4 2 8 2 2 2 2" xfId="7057" xr:uid="{00000000-0005-0000-0000-0000A4600000}"/>
    <cellStyle name="Normal 4 2 8 2 2 2 2 2" xfId="16087" xr:uid="{00000000-0005-0000-0000-0000A5600000}"/>
    <cellStyle name="Normal 4 2 8 2 2 2 2 2 2" xfId="36139" xr:uid="{00000000-0005-0000-0000-0000A6600000}"/>
    <cellStyle name="Normal 4 2 8 2 2 2 2 3" xfId="27109" xr:uid="{00000000-0005-0000-0000-0000A7600000}"/>
    <cellStyle name="Normal 4 2 8 2 2 2 3" xfId="11605" xr:uid="{00000000-0005-0000-0000-0000A8600000}"/>
    <cellStyle name="Normal 4 2 8 2 2 2 3 2" xfId="31657" xr:uid="{00000000-0005-0000-0000-0000A9600000}"/>
    <cellStyle name="Normal 4 2 8 2 2 2 4" xfId="22627" xr:uid="{00000000-0005-0000-0000-0000AA600000}"/>
    <cellStyle name="Normal 4 2 8 2 2 3" xfId="4069" xr:uid="{00000000-0005-0000-0000-0000AB600000}"/>
    <cellStyle name="Normal 4 2 8 2 2 3 2" xfId="8551" xr:uid="{00000000-0005-0000-0000-0000AC600000}"/>
    <cellStyle name="Normal 4 2 8 2 2 3 2 2" xfId="17581" xr:uid="{00000000-0005-0000-0000-0000AD600000}"/>
    <cellStyle name="Normal 4 2 8 2 2 3 2 2 2" xfId="37633" xr:uid="{00000000-0005-0000-0000-0000AE600000}"/>
    <cellStyle name="Normal 4 2 8 2 2 3 2 3" xfId="28603" xr:uid="{00000000-0005-0000-0000-0000AF600000}"/>
    <cellStyle name="Normal 4 2 8 2 2 3 3" xfId="13099" xr:uid="{00000000-0005-0000-0000-0000B0600000}"/>
    <cellStyle name="Normal 4 2 8 2 2 3 3 2" xfId="33151" xr:uid="{00000000-0005-0000-0000-0000B1600000}"/>
    <cellStyle name="Normal 4 2 8 2 2 3 4" xfId="24121" xr:uid="{00000000-0005-0000-0000-0000B2600000}"/>
    <cellStyle name="Normal 4 2 8 2 2 4" xfId="5563" xr:uid="{00000000-0005-0000-0000-0000B3600000}"/>
    <cellStyle name="Normal 4 2 8 2 2 4 2" xfId="14593" xr:uid="{00000000-0005-0000-0000-0000B4600000}"/>
    <cellStyle name="Normal 4 2 8 2 2 4 2 2" xfId="34645" xr:uid="{00000000-0005-0000-0000-0000B5600000}"/>
    <cellStyle name="Normal 4 2 8 2 2 4 3" xfId="25615" xr:uid="{00000000-0005-0000-0000-0000B6600000}"/>
    <cellStyle name="Normal 4 2 8 2 2 5" xfId="10111" xr:uid="{00000000-0005-0000-0000-0000B7600000}"/>
    <cellStyle name="Normal 4 2 8 2 2 5 2" xfId="30163" xr:uid="{00000000-0005-0000-0000-0000B8600000}"/>
    <cellStyle name="Normal 4 2 8 2 2 6" xfId="21133" xr:uid="{00000000-0005-0000-0000-0000B9600000}"/>
    <cellStyle name="Normal 4 2 8 2 3" xfId="1832" xr:uid="{00000000-0005-0000-0000-0000BA600000}"/>
    <cellStyle name="Normal 4 2 8 2 3 2" xfId="6314" xr:uid="{00000000-0005-0000-0000-0000BB600000}"/>
    <cellStyle name="Normal 4 2 8 2 3 2 2" xfId="15344" xr:uid="{00000000-0005-0000-0000-0000BC600000}"/>
    <cellStyle name="Normal 4 2 8 2 3 2 2 2" xfId="35396" xr:uid="{00000000-0005-0000-0000-0000BD600000}"/>
    <cellStyle name="Normal 4 2 8 2 3 2 3" xfId="26366" xr:uid="{00000000-0005-0000-0000-0000BE600000}"/>
    <cellStyle name="Normal 4 2 8 2 3 3" xfId="10862" xr:uid="{00000000-0005-0000-0000-0000BF600000}"/>
    <cellStyle name="Normal 4 2 8 2 3 3 2" xfId="30914" xr:uid="{00000000-0005-0000-0000-0000C0600000}"/>
    <cellStyle name="Normal 4 2 8 2 3 4" xfId="21884" xr:uid="{00000000-0005-0000-0000-0000C1600000}"/>
    <cellStyle name="Normal 4 2 8 2 4" xfId="3326" xr:uid="{00000000-0005-0000-0000-0000C2600000}"/>
    <cellStyle name="Normal 4 2 8 2 4 2" xfId="7808" xr:uid="{00000000-0005-0000-0000-0000C3600000}"/>
    <cellStyle name="Normal 4 2 8 2 4 2 2" xfId="16838" xr:uid="{00000000-0005-0000-0000-0000C4600000}"/>
    <cellStyle name="Normal 4 2 8 2 4 2 2 2" xfId="36890" xr:uid="{00000000-0005-0000-0000-0000C5600000}"/>
    <cellStyle name="Normal 4 2 8 2 4 2 3" xfId="27860" xr:uid="{00000000-0005-0000-0000-0000C6600000}"/>
    <cellStyle name="Normal 4 2 8 2 4 3" xfId="12356" xr:uid="{00000000-0005-0000-0000-0000C7600000}"/>
    <cellStyle name="Normal 4 2 8 2 4 3 2" xfId="32408" xr:uid="{00000000-0005-0000-0000-0000C8600000}"/>
    <cellStyle name="Normal 4 2 8 2 4 4" xfId="23378" xr:uid="{00000000-0005-0000-0000-0000C9600000}"/>
    <cellStyle name="Normal 4 2 8 2 5" xfId="4820" xr:uid="{00000000-0005-0000-0000-0000CA600000}"/>
    <cellStyle name="Normal 4 2 8 2 5 2" xfId="13850" xr:uid="{00000000-0005-0000-0000-0000CB600000}"/>
    <cellStyle name="Normal 4 2 8 2 5 2 2" xfId="33902" xr:uid="{00000000-0005-0000-0000-0000CC600000}"/>
    <cellStyle name="Normal 4 2 8 2 5 3" xfId="24872" xr:uid="{00000000-0005-0000-0000-0000CD600000}"/>
    <cellStyle name="Normal 4 2 8 2 6" xfId="9368" xr:uid="{00000000-0005-0000-0000-0000CE600000}"/>
    <cellStyle name="Normal 4 2 8 2 6 2" xfId="29420" xr:uid="{00000000-0005-0000-0000-0000CF600000}"/>
    <cellStyle name="Normal 4 2 8 2 7" xfId="20390" xr:uid="{00000000-0005-0000-0000-0000D0600000}"/>
    <cellStyle name="Normal 4 2 8 3" xfId="524" xr:uid="{00000000-0005-0000-0000-0000D1600000}"/>
    <cellStyle name="Normal 4 2 8 3 2" xfId="1271" xr:uid="{00000000-0005-0000-0000-0000D2600000}"/>
    <cellStyle name="Normal 4 2 8 3 2 2" xfId="2765" xr:uid="{00000000-0005-0000-0000-0000D3600000}"/>
    <cellStyle name="Normal 4 2 8 3 2 2 2" xfId="7247" xr:uid="{00000000-0005-0000-0000-0000D4600000}"/>
    <cellStyle name="Normal 4 2 8 3 2 2 2 2" xfId="16277" xr:uid="{00000000-0005-0000-0000-0000D5600000}"/>
    <cellStyle name="Normal 4 2 8 3 2 2 2 2 2" xfId="36329" xr:uid="{00000000-0005-0000-0000-0000D6600000}"/>
    <cellStyle name="Normal 4 2 8 3 2 2 2 3" xfId="27299" xr:uid="{00000000-0005-0000-0000-0000D7600000}"/>
    <cellStyle name="Normal 4 2 8 3 2 2 3" xfId="11795" xr:uid="{00000000-0005-0000-0000-0000D8600000}"/>
    <cellStyle name="Normal 4 2 8 3 2 2 3 2" xfId="31847" xr:uid="{00000000-0005-0000-0000-0000D9600000}"/>
    <cellStyle name="Normal 4 2 8 3 2 2 4" xfId="22817" xr:uid="{00000000-0005-0000-0000-0000DA600000}"/>
    <cellStyle name="Normal 4 2 8 3 2 3" xfId="4259" xr:uid="{00000000-0005-0000-0000-0000DB600000}"/>
    <cellStyle name="Normal 4 2 8 3 2 3 2" xfId="8741" xr:uid="{00000000-0005-0000-0000-0000DC600000}"/>
    <cellStyle name="Normal 4 2 8 3 2 3 2 2" xfId="17771" xr:uid="{00000000-0005-0000-0000-0000DD600000}"/>
    <cellStyle name="Normal 4 2 8 3 2 3 2 2 2" xfId="37823" xr:uid="{00000000-0005-0000-0000-0000DE600000}"/>
    <cellStyle name="Normal 4 2 8 3 2 3 2 3" xfId="28793" xr:uid="{00000000-0005-0000-0000-0000DF600000}"/>
    <cellStyle name="Normal 4 2 8 3 2 3 3" xfId="13289" xr:uid="{00000000-0005-0000-0000-0000E0600000}"/>
    <cellStyle name="Normal 4 2 8 3 2 3 3 2" xfId="33341" xr:uid="{00000000-0005-0000-0000-0000E1600000}"/>
    <cellStyle name="Normal 4 2 8 3 2 3 4" xfId="24311" xr:uid="{00000000-0005-0000-0000-0000E2600000}"/>
    <cellStyle name="Normal 4 2 8 3 2 4" xfId="5753" xr:uid="{00000000-0005-0000-0000-0000E3600000}"/>
    <cellStyle name="Normal 4 2 8 3 2 4 2" xfId="14783" xr:uid="{00000000-0005-0000-0000-0000E4600000}"/>
    <cellStyle name="Normal 4 2 8 3 2 4 2 2" xfId="34835" xr:uid="{00000000-0005-0000-0000-0000E5600000}"/>
    <cellStyle name="Normal 4 2 8 3 2 4 3" xfId="25805" xr:uid="{00000000-0005-0000-0000-0000E6600000}"/>
    <cellStyle name="Normal 4 2 8 3 2 5" xfId="10301" xr:uid="{00000000-0005-0000-0000-0000E7600000}"/>
    <cellStyle name="Normal 4 2 8 3 2 5 2" xfId="30353" xr:uid="{00000000-0005-0000-0000-0000E8600000}"/>
    <cellStyle name="Normal 4 2 8 3 2 6" xfId="21323" xr:uid="{00000000-0005-0000-0000-0000E9600000}"/>
    <cellStyle name="Normal 4 2 8 3 3" xfId="2018" xr:uid="{00000000-0005-0000-0000-0000EA600000}"/>
    <cellStyle name="Normal 4 2 8 3 3 2" xfId="6500" xr:uid="{00000000-0005-0000-0000-0000EB600000}"/>
    <cellStyle name="Normal 4 2 8 3 3 2 2" xfId="15530" xr:uid="{00000000-0005-0000-0000-0000EC600000}"/>
    <cellStyle name="Normal 4 2 8 3 3 2 2 2" xfId="35582" xr:uid="{00000000-0005-0000-0000-0000ED600000}"/>
    <cellStyle name="Normal 4 2 8 3 3 2 3" xfId="26552" xr:uid="{00000000-0005-0000-0000-0000EE600000}"/>
    <cellStyle name="Normal 4 2 8 3 3 3" xfId="11048" xr:uid="{00000000-0005-0000-0000-0000EF600000}"/>
    <cellStyle name="Normal 4 2 8 3 3 3 2" xfId="31100" xr:uid="{00000000-0005-0000-0000-0000F0600000}"/>
    <cellStyle name="Normal 4 2 8 3 3 4" xfId="22070" xr:uid="{00000000-0005-0000-0000-0000F1600000}"/>
    <cellStyle name="Normal 4 2 8 3 4" xfId="3512" xr:uid="{00000000-0005-0000-0000-0000F2600000}"/>
    <cellStyle name="Normal 4 2 8 3 4 2" xfId="7994" xr:uid="{00000000-0005-0000-0000-0000F3600000}"/>
    <cellStyle name="Normal 4 2 8 3 4 2 2" xfId="17024" xr:uid="{00000000-0005-0000-0000-0000F4600000}"/>
    <cellStyle name="Normal 4 2 8 3 4 2 2 2" xfId="37076" xr:uid="{00000000-0005-0000-0000-0000F5600000}"/>
    <cellStyle name="Normal 4 2 8 3 4 2 3" xfId="28046" xr:uid="{00000000-0005-0000-0000-0000F6600000}"/>
    <cellStyle name="Normal 4 2 8 3 4 3" xfId="12542" xr:uid="{00000000-0005-0000-0000-0000F7600000}"/>
    <cellStyle name="Normal 4 2 8 3 4 3 2" xfId="32594" xr:uid="{00000000-0005-0000-0000-0000F8600000}"/>
    <cellStyle name="Normal 4 2 8 3 4 4" xfId="23564" xr:uid="{00000000-0005-0000-0000-0000F9600000}"/>
    <cellStyle name="Normal 4 2 8 3 5" xfId="5006" xr:uid="{00000000-0005-0000-0000-0000FA600000}"/>
    <cellStyle name="Normal 4 2 8 3 5 2" xfId="14036" xr:uid="{00000000-0005-0000-0000-0000FB600000}"/>
    <cellStyle name="Normal 4 2 8 3 5 2 2" xfId="34088" xr:uid="{00000000-0005-0000-0000-0000FC600000}"/>
    <cellStyle name="Normal 4 2 8 3 5 3" xfId="25058" xr:uid="{00000000-0005-0000-0000-0000FD600000}"/>
    <cellStyle name="Normal 4 2 8 3 6" xfId="9554" xr:uid="{00000000-0005-0000-0000-0000FE600000}"/>
    <cellStyle name="Normal 4 2 8 3 6 2" xfId="29606" xr:uid="{00000000-0005-0000-0000-0000FF600000}"/>
    <cellStyle name="Normal 4 2 8 3 7" xfId="20576" xr:uid="{00000000-0005-0000-0000-000000610000}"/>
    <cellStyle name="Normal 4 2 8 4" xfId="710" xr:uid="{00000000-0005-0000-0000-000001610000}"/>
    <cellStyle name="Normal 4 2 8 4 2" xfId="1457" xr:uid="{00000000-0005-0000-0000-000002610000}"/>
    <cellStyle name="Normal 4 2 8 4 2 2" xfId="2951" xr:uid="{00000000-0005-0000-0000-000003610000}"/>
    <cellStyle name="Normal 4 2 8 4 2 2 2" xfId="7433" xr:uid="{00000000-0005-0000-0000-000004610000}"/>
    <cellStyle name="Normal 4 2 8 4 2 2 2 2" xfId="16463" xr:uid="{00000000-0005-0000-0000-000005610000}"/>
    <cellStyle name="Normal 4 2 8 4 2 2 2 2 2" xfId="36515" xr:uid="{00000000-0005-0000-0000-000006610000}"/>
    <cellStyle name="Normal 4 2 8 4 2 2 2 3" xfId="27485" xr:uid="{00000000-0005-0000-0000-000007610000}"/>
    <cellStyle name="Normal 4 2 8 4 2 2 3" xfId="11981" xr:uid="{00000000-0005-0000-0000-000008610000}"/>
    <cellStyle name="Normal 4 2 8 4 2 2 3 2" xfId="32033" xr:uid="{00000000-0005-0000-0000-000009610000}"/>
    <cellStyle name="Normal 4 2 8 4 2 2 4" xfId="23003" xr:uid="{00000000-0005-0000-0000-00000A610000}"/>
    <cellStyle name="Normal 4 2 8 4 2 3" xfId="4445" xr:uid="{00000000-0005-0000-0000-00000B610000}"/>
    <cellStyle name="Normal 4 2 8 4 2 3 2" xfId="8927" xr:uid="{00000000-0005-0000-0000-00000C610000}"/>
    <cellStyle name="Normal 4 2 8 4 2 3 2 2" xfId="17957" xr:uid="{00000000-0005-0000-0000-00000D610000}"/>
    <cellStyle name="Normal 4 2 8 4 2 3 2 2 2" xfId="38009" xr:uid="{00000000-0005-0000-0000-00000E610000}"/>
    <cellStyle name="Normal 4 2 8 4 2 3 2 3" xfId="28979" xr:uid="{00000000-0005-0000-0000-00000F610000}"/>
    <cellStyle name="Normal 4 2 8 4 2 3 3" xfId="13475" xr:uid="{00000000-0005-0000-0000-000010610000}"/>
    <cellStyle name="Normal 4 2 8 4 2 3 3 2" xfId="33527" xr:uid="{00000000-0005-0000-0000-000011610000}"/>
    <cellStyle name="Normal 4 2 8 4 2 3 4" xfId="24497" xr:uid="{00000000-0005-0000-0000-000012610000}"/>
    <cellStyle name="Normal 4 2 8 4 2 4" xfId="5939" xr:uid="{00000000-0005-0000-0000-000013610000}"/>
    <cellStyle name="Normal 4 2 8 4 2 4 2" xfId="14969" xr:uid="{00000000-0005-0000-0000-000014610000}"/>
    <cellStyle name="Normal 4 2 8 4 2 4 2 2" xfId="35021" xr:uid="{00000000-0005-0000-0000-000015610000}"/>
    <cellStyle name="Normal 4 2 8 4 2 4 3" xfId="25991" xr:uid="{00000000-0005-0000-0000-000016610000}"/>
    <cellStyle name="Normal 4 2 8 4 2 5" xfId="10487" xr:uid="{00000000-0005-0000-0000-000017610000}"/>
    <cellStyle name="Normal 4 2 8 4 2 5 2" xfId="30539" xr:uid="{00000000-0005-0000-0000-000018610000}"/>
    <cellStyle name="Normal 4 2 8 4 2 6" xfId="21509" xr:uid="{00000000-0005-0000-0000-000019610000}"/>
    <cellStyle name="Normal 4 2 8 4 3" xfId="2204" xr:uid="{00000000-0005-0000-0000-00001A610000}"/>
    <cellStyle name="Normal 4 2 8 4 3 2" xfId="6686" xr:uid="{00000000-0005-0000-0000-00001B610000}"/>
    <cellStyle name="Normal 4 2 8 4 3 2 2" xfId="15716" xr:uid="{00000000-0005-0000-0000-00001C610000}"/>
    <cellStyle name="Normal 4 2 8 4 3 2 2 2" xfId="35768" xr:uid="{00000000-0005-0000-0000-00001D610000}"/>
    <cellStyle name="Normal 4 2 8 4 3 2 3" xfId="26738" xr:uid="{00000000-0005-0000-0000-00001E610000}"/>
    <cellStyle name="Normal 4 2 8 4 3 3" xfId="11234" xr:uid="{00000000-0005-0000-0000-00001F610000}"/>
    <cellStyle name="Normal 4 2 8 4 3 3 2" xfId="31286" xr:uid="{00000000-0005-0000-0000-000020610000}"/>
    <cellStyle name="Normal 4 2 8 4 3 4" xfId="22256" xr:uid="{00000000-0005-0000-0000-000021610000}"/>
    <cellStyle name="Normal 4 2 8 4 4" xfId="3698" xr:uid="{00000000-0005-0000-0000-000022610000}"/>
    <cellStyle name="Normal 4 2 8 4 4 2" xfId="8180" xr:uid="{00000000-0005-0000-0000-000023610000}"/>
    <cellStyle name="Normal 4 2 8 4 4 2 2" xfId="17210" xr:uid="{00000000-0005-0000-0000-000024610000}"/>
    <cellStyle name="Normal 4 2 8 4 4 2 2 2" xfId="37262" xr:uid="{00000000-0005-0000-0000-000025610000}"/>
    <cellStyle name="Normal 4 2 8 4 4 2 3" xfId="28232" xr:uid="{00000000-0005-0000-0000-000026610000}"/>
    <cellStyle name="Normal 4 2 8 4 4 3" xfId="12728" xr:uid="{00000000-0005-0000-0000-000027610000}"/>
    <cellStyle name="Normal 4 2 8 4 4 3 2" xfId="32780" xr:uid="{00000000-0005-0000-0000-000028610000}"/>
    <cellStyle name="Normal 4 2 8 4 4 4" xfId="23750" xr:uid="{00000000-0005-0000-0000-000029610000}"/>
    <cellStyle name="Normal 4 2 8 4 5" xfId="5192" xr:uid="{00000000-0005-0000-0000-00002A610000}"/>
    <cellStyle name="Normal 4 2 8 4 5 2" xfId="14222" xr:uid="{00000000-0005-0000-0000-00002B610000}"/>
    <cellStyle name="Normal 4 2 8 4 5 2 2" xfId="34274" xr:uid="{00000000-0005-0000-0000-00002C610000}"/>
    <cellStyle name="Normal 4 2 8 4 5 3" xfId="25244" xr:uid="{00000000-0005-0000-0000-00002D610000}"/>
    <cellStyle name="Normal 4 2 8 4 6" xfId="9740" xr:uid="{00000000-0005-0000-0000-00002E610000}"/>
    <cellStyle name="Normal 4 2 8 4 6 2" xfId="29792" xr:uid="{00000000-0005-0000-0000-00002F610000}"/>
    <cellStyle name="Normal 4 2 8 4 7" xfId="20762" xr:uid="{00000000-0005-0000-0000-000030610000}"/>
    <cellStyle name="Normal 4 2 8 5" xfId="897" xr:uid="{00000000-0005-0000-0000-000031610000}"/>
    <cellStyle name="Normal 4 2 8 5 2" xfId="2391" xr:uid="{00000000-0005-0000-0000-000032610000}"/>
    <cellStyle name="Normal 4 2 8 5 2 2" xfId="6873" xr:uid="{00000000-0005-0000-0000-000033610000}"/>
    <cellStyle name="Normal 4 2 8 5 2 2 2" xfId="15903" xr:uid="{00000000-0005-0000-0000-000034610000}"/>
    <cellStyle name="Normal 4 2 8 5 2 2 2 2" xfId="35955" xr:uid="{00000000-0005-0000-0000-000035610000}"/>
    <cellStyle name="Normal 4 2 8 5 2 2 3" xfId="26925" xr:uid="{00000000-0005-0000-0000-000036610000}"/>
    <cellStyle name="Normal 4 2 8 5 2 3" xfId="11421" xr:uid="{00000000-0005-0000-0000-000037610000}"/>
    <cellStyle name="Normal 4 2 8 5 2 3 2" xfId="31473" xr:uid="{00000000-0005-0000-0000-000038610000}"/>
    <cellStyle name="Normal 4 2 8 5 2 4" xfId="22443" xr:uid="{00000000-0005-0000-0000-000039610000}"/>
    <cellStyle name="Normal 4 2 8 5 3" xfId="3885" xr:uid="{00000000-0005-0000-0000-00003A610000}"/>
    <cellStyle name="Normal 4 2 8 5 3 2" xfId="8367" xr:uid="{00000000-0005-0000-0000-00003B610000}"/>
    <cellStyle name="Normal 4 2 8 5 3 2 2" xfId="17397" xr:uid="{00000000-0005-0000-0000-00003C610000}"/>
    <cellStyle name="Normal 4 2 8 5 3 2 2 2" xfId="37449" xr:uid="{00000000-0005-0000-0000-00003D610000}"/>
    <cellStyle name="Normal 4 2 8 5 3 2 3" xfId="28419" xr:uid="{00000000-0005-0000-0000-00003E610000}"/>
    <cellStyle name="Normal 4 2 8 5 3 3" xfId="12915" xr:uid="{00000000-0005-0000-0000-00003F610000}"/>
    <cellStyle name="Normal 4 2 8 5 3 3 2" xfId="32967" xr:uid="{00000000-0005-0000-0000-000040610000}"/>
    <cellStyle name="Normal 4 2 8 5 3 4" xfId="23937" xr:uid="{00000000-0005-0000-0000-000041610000}"/>
    <cellStyle name="Normal 4 2 8 5 4" xfId="5379" xr:uid="{00000000-0005-0000-0000-000042610000}"/>
    <cellStyle name="Normal 4 2 8 5 4 2" xfId="14409" xr:uid="{00000000-0005-0000-0000-000043610000}"/>
    <cellStyle name="Normal 4 2 8 5 4 2 2" xfId="34461" xr:uid="{00000000-0005-0000-0000-000044610000}"/>
    <cellStyle name="Normal 4 2 8 5 4 3" xfId="25431" xr:uid="{00000000-0005-0000-0000-000045610000}"/>
    <cellStyle name="Normal 4 2 8 5 5" xfId="9927" xr:uid="{00000000-0005-0000-0000-000046610000}"/>
    <cellStyle name="Normal 4 2 8 5 5 2" xfId="29979" xr:uid="{00000000-0005-0000-0000-000047610000}"/>
    <cellStyle name="Normal 4 2 8 5 6" xfId="20949" xr:uid="{00000000-0005-0000-0000-000048610000}"/>
    <cellStyle name="Normal 4 2 8 6" xfId="1646" xr:uid="{00000000-0005-0000-0000-000049610000}"/>
    <cellStyle name="Normal 4 2 8 6 2" xfId="6128" xr:uid="{00000000-0005-0000-0000-00004A610000}"/>
    <cellStyle name="Normal 4 2 8 6 2 2" xfId="15158" xr:uid="{00000000-0005-0000-0000-00004B610000}"/>
    <cellStyle name="Normal 4 2 8 6 2 2 2" xfId="35210" xr:uid="{00000000-0005-0000-0000-00004C610000}"/>
    <cellStyle name="Normal 4 2 8 6 2 3" xfId="26180" xr:uid="{00000000-0005-0000-0000-00004D610000}"/>
    <cellStyle name="Normal 4 2 8 6 3" xfId="10676" xr:uid="{00000000-0005-0000-0000-00004E610000}"/>
    <cellStyle name="Normal 4 2 8 6 3 2" xfId="30728" xr:uid="{00000000-0005-0000-0000-00004F610000}"/>
    <cellStyle name="Normal 4 2 8 6 4" xfId="21698" xr:uid="{00000000-0005-0000-0000-000050610000}"/>
    <cellStyle name="Normal 4 2 8 7" xfId="3140" xr:uid="{00000000-0005-0000-0000-000051610000}"/>
    <cellStyle name="Normal 4 2 8 7 2" xfId="7622" xr:uid="{00000000-0005-0000-0000-000052610000}"/>
    <cellStyle name="Normal 4 2 8 7 2 2" xfId="16652" xr:uid="{00000000-0005-0000-0000-000053610000}"/>
    <cellStyle name="Normal 4 2 8 7 2 2 2" xfId="36704" xr:uid="{00000000-0005-0000-0000-000054610000}"/>
    <cellStyle name="Normal 4 2 8 7 2 3" xfId="27674" xr:uid="{00000000-0005-0000-0000-000055610000}"/>
    <cellStyle name="Normal 4 2 8 7 3" xfId="12170" xr:uid="{00000000-0005-0000-0000-000056610000}"/>
    <cellStyle name="Normal 4 2 8 7 3 2" xfId="32222" xr:uid="{00000000-0005-0000-0000-000057610000}"/>
    <cellStyle name="Normal 4 2 8 7 4" xfId="23192" xr:uid="{00000000-0005-0000-0000-000058610000}"/>
    <cellStyle name="Normal 4 2 8 8" xfId="4634" xr:uid="{00000000-0005-0000-0000-000059610000}"/>
    <cellStyle name="Normal 4 2 8 8 2" xfId="13664" xr:uid="{00000000-0005-0000-0000-00005A610000}"/>
    <cellStyle name="Normal 4 2 8 8 2 2" xfId="33716" xr:uid="{00000000-0005-0000-0000-00005B610000}"/>
    <cellStyle name="Normal 4 2 8 8 3" xfId="24686" xr:uid="{00000000-0005-0000-0000-00005C610000}"/>
    <cellStyle name="Normal 4 2 8 9" xfId="9182" xr:uid="{00000000-0005-0000-0000-00005D610000}"/>
    <cellStyle name="Normal 4 2 8 9 2" xfId="29234" xr:uid="{00000000-0005-0000-0000-00005E610000}"/>
    <cellStyle name="Normal 4 2 9" xfId="175" xr:uid="{00000000-0005-0000-0000-00005F610000}"/>
    <cellStyle name="Normal 4 2 9 10" xfId="20227" xr:uid="{00000000-0005-0000-0000-000060610000}"/>
    <cellStyle name="Normal 4 2 9 2" xfId="361" xr:uid="{00000000-0005-0000-0000-000061610000}"/>
    <cellStyle name="Normal 4 2 9 2 2" xfId="1104" xr:uid="{00000000-0005-0000-0000-000062610000}"/>
    <cellStyle name="Normal 4 2 9 2 2 2" xfId="2598" xr:uid="{00000000-0005-0000-0000-000063610000}"/>
    <cellStyle name="Normal 4 2 9 2 2 2 2" xfId="7080" xr:uid="{00000000-0005-0000-0000-000064610000}"/>
    <cellStyle name="Normal 4 2 9 2 2 2 2 2" xfId="16110" xr:uid="{00000000-0005-0000-0000-000065610000}"/>
    <cellStyle name="Normal 4 2 9 2 2 2 2 2 2" xfId="36162" xr:uid="{00000000-0005-0000-0000-000066610000}"/>
    <cellStyle name="Normal 4 2 9 2 2 2 2 3" xfId="27132" xr:uid="{00000000-0005-0000-0000-000067610000}"/>
    <cellStyle name="Normal 4 2 9 2 2 2 3" xfId="11628" xr:uid="{00000000-0005-0000-0000-000068610000}"/>
    <cellStyle name="Normal 4 2 9 2 2 2 3 2" xfId="31680" xr:uid="{00000000-0005-0000-0000-000069610000}"/>
    <cellStyle name="Normal 4 2 9 2 2 2 4" xfId="22650" xr:uid="{00000000-0005-0000-0000-00006A610000}"/>
    <cellStyle name="Normal 4 2 9 2 2 3" xfId="4092" xr:uid="{00000000-0005-0000-0000-00006B610000}"/>
    <cellStyle name="Normal 4 2 9 2 2 3 2" xfId="8574" xr:uid="{00000000-0005-0000-0000-00006C610000}"/>
    <cellStyle name="Normal 4 2 9 2 2 3 2 2" xfId="17604" xr:uid="{00000000-0005-0000-0000-00006D610000}"/>
    <cellStyle name="Normal 4 2 9 2 2 3 2 2 2" xfId="37656" xr:uid="{00000000-0005-0000-0000-00006E610000}"/>
    <cellStyle name="Normal 4 2 9 2 2 3 2 3" xfId="28626" xr:uid="{00000000-0005-0000-0000-00006F610000}"/>
    <cellStyle name="Normal 4 2 9 2 2 3 3" xfId="13122" xr:uid="{00000000-0005-0000-0000-000070610000}"/>
    <cellStyle name="Normal 4 2 9 2 2 3 3 2" xfId="33174" xr:uid="{00000000-0005-0000-0000-000071610000}"/>
    <cellStyle name="Normal 4 2 9 2 2 3 4" xfId="24144" xr:uid="{00000000-0005-0000-0000-000072610000}"/>
    <cellStyle name="Normal 4 2 9 2 2 4" xfId="5586" xr:uid="{00000000-0005-0000-0000-000073610000}"/>
    <cellStyle name="Normal 4 2 9 2 2 4 2" xfId="14616" xr:uid="{00000000-0005-0000-0000-000074610000}"/>
    <cellStyle name="Normal 4 2 9 2 2 4 2 2" xfId="34668" xr:uid="{00000000-0005-0000-0000-000075610000}"/>
    <cellStyle name="Normal 4 2 9 2 2 4 3" xfId="25638" xr:uid="{00000000-0005-0000-0000-000076610000}"/>
    <cellStyle name="Normal 4 2 9 2 2 5" xfId="10134" xr:uid="{00000000-0005-0000-0000-000077610000}"/>
    <cellStyle name="Normal 4 2 9 2 2 5 2" xfId="30186" xr:uid="{00000000-0005-0000-0000-000078610000}"/>
    <cellStyle name="Normal 4 2 9 2 2 6" xfId="21156" xr:uid="{00000000-0005-0000-0000-000079610000}"/>
    <cellStyle name="Normal 4 2 9 2 3" xfId="1855" xr:uid="{00000000-0005-0000-0000-00007A610000}"/>
    <cellStyle name="Normal 4 2 9 2 3 2" xfId="6337" xr:uid="{00000000-0005-0000-0000-00007B610000}"/>
    <cellStyle name="Normal 4 2 9 2 3 2 2" xfId="15367" xr:uid="{00000000-0005-0000-0000-00007C610000}"/>
    <cellStyle name="Normal 4 2 9 2 3 2 2 2" xfId="35419" xr:uid="{00000000-0005-0000-0000-00007D610000}"/>
    <cellStyle name="Normal 4 2 9 2 3 2 3" xfId="26389" xr:uid="{00000000-0005-0000-0000-00007E610000}"/>
    <cellStyle name="Normal 4 2 9 2 3 3" xfId="10885" xr:uid="{00000000-0005-0000-0000-00007F610000}"/>
    <cellStyle name="Normal 4 2 9 2 3 3 2" xfId="30937" xr:uid="{00000000-0005-0000-0000-000080610000}"/>
    <cellStyle name="Normal 4 2 9 2 3 4" xfId="21907" xr:uid="{00000000-0005-0000-0000-000081610000}"/>
    <cellStyle name="Normal 4 2 9 2 4" xfId="3349" xr:uid="{00000000-0005-0000-0000-000082610000}"/>
    <cellStyle name="Normal 4 2 9 2 4 2" xfId="7831" xr:uid="{00000000-0005-0000-0000-000083610000}"/>
    <cellStyle name="Normal 4 2 9 2 4 2 2" xfId="16861" xr:uid="{00000000-0005-0000-0000-000084610000}"/>
    <cellStyle name="Normal 4 2 9 2 4 2 2 2" xfId="36913" xr:uid="{00000000-0005-0000-0000-000085610000}"/>
    <cellStyle name="Normal 4 2 9 2 4 2 3" xfId="27883" xr:uid="{00000000-0005-0000-0000-000086610000}"/>
    <cellStyle name="Normal 4 2 9 2 4 3" xfId="12379" xr:uid="{00000000-0005-0000-0000-000087610000}"/>
    <cellStyle name="Normal 4 2 9 2 4 3 2" xfId="32431" xr:uid="{00000000-0005-0000-0000-000088610000}"/>
    <cellStyle name="Normal 4 2 9 2 4 4" xfId="23401" xr:uid="{00000000-0005-0000-0000-000089610000}"/>
    <cellStyle name="Normal 4 2 9 2 5" xfId="4843" xr:uid="{00000000-0005-0000-0000-00008A610000}"/>
    <cellStyle name="Normal 4 2 9 2 5 2" xfId="13873" xr:uid="{00000000-0005-0000-0000-00008B610000}"/>
    <cellStyle name="Normal 4 2 9 2 5 2 2" xfId="33925" xr:uid="{00000000-0005-0000-0000-00008C610000}"/>
    <cellStyle name="Normal 4 2 9 2 5 3" xfId="24895" xr:uid="{00000000-0005-0000-0000-00008D610000}"/>
    <cellStyle name="Normal 4 2 9 2 6" xfId="9391" xr:uid="{00000000-0005-0000-0000-00008E610000}"/>
    <cellStyle name="Normal 4 2 9 2 6 2" xfId="29443" xr:uid="{00000000-0005-0000-0000-00008F610000}"/>
    <cellStyle name="Normal 4 2 9 2 7" xfId="20413" xr:uid="{00000000-0005-0000-0000-000090610000}"/>
    <cellStyle name="Normal 4 2 9 3" xfId="547" xr:uid="{00000000-0005-0000-0000-000091610000}"/>
    <cellStyle name="Normal 4 2 9 3 2" xfId="1294" xr:uid="{00000000-0005-0000-0000-000092610000}"/>
    <cellStyle name="Normal 4 2 9 3 2 2" xfId="2788" xr:uid="{00000000-0005-0000-0000-000093610000}"/>
    <cellStyle name="Normal 4 2 9 3 2 2 2" xfId="7270" xr:uid="{00000000-0005-0000-0000-000094610000}"/>
    <cellStyle name="Normal 4 2 9 3 2 2 2 2" xfId="16300" xr:uid="{00000000-0005-0000-0000-000095610000}"/>
    <cellStyle name="Normal 4 2 9 3 2 2 2 2 2" xfId="36352" xr:uid="{00000000-0005-0000-0000-000096610000}"/>
    <cellStyle name="Normal 4 2 9 3 2 2 2 3" xfId="27322" xr:uid="{00000000-0005-0000-0000-000097610000}"/>
    <cellStyle name="Normal 4 2 9 3 2 2 3" xfId="11818" xr:uid="{00000000-0005-0000-0000-000098610000}"/>
    <cellStyle name="Normal 4 2 9 3 2 2 3 2" xfId="31870" xr:uid="{00000000-0005-0000-0000-000099610000}"/>
    <cellStyle name="Normal 4 2 9 3 2 2 4" xfId="22840" xr:uid="{00000000-0005-0000-0000-00009A610000}"/>
    <cellStyle name="Normal 4 2 9 3 2 3" xfId="4282" xr:uid="{00000000-0005-0000-0000-00009B610000}"/>
    <cellStyle name="Normal 4 2 9 3 2 3 2" xfId="8764" xr:uid="{00000000-0005-0000-0000-00009C610000}"/>
    <cellStyle name="Normal 4 2 9 3 2 3 2 2" xfId="17794" xr:uid="{00000000-0005-0000-0000-00009D610000}"/>
    <cellStyle name="Normal 4 2 9 3 2 3 2 2 2" xfId="37846" xr:uid="{00000000-0005-0000-0000-00009E610000}"/>
    <cellStyle name="Normal 4 2 9 3 2 3 2 3" xfId="28816" xr:uid="{00000000-0005-0000-0000-00009F610000}"/>
    <cellStyle name="Normal 4 2 9 3 2 3 3" xfId="13312" xr:uid="{00000000-0005-0000-0000-0000A0610000}"/>
    <cellStyle name="Normal 4 2 9 3 2 3 3 2" xfId="33364" xr:uid="{00000000-0005-0000-0000-0000A1610000}"/>
    <cellStyle name="Normal 4 2 9 3 2 3 4" xfId="24334" xr:uid="{00000000-0005-0000-0000-0000A2610000}"/>
    <cellStyle name="Normal 4 2 9 3 2 4" xfId="5776" xr:uid="{00000000-0005-0000-0000-0000A3610000}"/>
    <cellStyle name="Normal 4 2 9 3 2 4 2" xfId="14806" xr:uid="{00000000-0005-0000-0000-0000A4610000}"/>
    <cellStyle name="Normal 4 2 9 3 2 4 2 2" xfId="34858" xr:uid="{00000000-0005-0000-0000-0000A5610000}"/>
    <cellStyle name="Normal 4 2 9 3 2 4 3" xfId="25828" xr:uid="{00000000-0005-0000-0000-0000A6610000}"/>
    <cellStyle name="Normal 4 2 9 3 2 5" xfId="10324" xr:uid="{00000000-0005-0000-0000-0000A7610000}"/>
    <cellStyle name="Normal 4 2 9 3 2 5 2" xfId="30376" xr:uid="{00000000-0005-0000-0000-0000A8610000}"/>
    <cellStyle name="Normal 4 2 9 3 2 6" xfId="21346" xr:uid="{00000000-0005-0000-0000-0000A9610000}"/>
    <cellStyle name="Normal 4 2 9 3 3" xfId="2041" xr:uid="{00000000-0005-0000-0000-0000AA610000}"/>
    <cellStyle name="Normal 4 2 9 3 3 2" xfId="6523" xr:uid="{00000000-0005-0000-0000-0000AB610000}"/>
    <cellStyle name="Normal 4 2 9 3 3 2 2" xfId="15553" xr:uid="{00000000-0005-0000-0000-0000AC610000}"/>
    <cellStyle name="Normal 4 2 9 3 3 2 2 2" xfId="35605" xr:uid="{00000000-0005-0000-0000-0000AD610000}"/>
    <cellStyle name="Normal 4 2 9 3 3 2 3" xfId="26575" xr:uid="{00000000-0005-0000-0000-0000AE610000}"/>
    <cellStyle name="Normal 4 2 9 3 3 3" xfId="11071" xr:uid="{00000000-0005-0000-0000-0000AF610000}"/>
    <cellStyle name="Normal 4 2 9 3 3 3 2" xfId="31123" xr:uid="{00000000-0005-0000-0000-0000B0610000}"/>
    <cellStyle name="Normal 4 2 9 3 3 4" xfId="22093" xr:uid="{00000000-0005-0000-0000-0000B1610000}"/>
    <cellStyle name="Normal 4 2 9 3 4" xfId="3535" xr:uid="{00000000-0005-0000-0000-0000B2610000}"/>
    <cellStyle name="Normal 4 2 9 3 4 2" xfId="8017" xr:uid="{00000000-0005-0000-0000-0000B3610000}"/>
    <cellStyle name="Normal 4 2 9 3 4 2 2" xfId="17047" xr:uid="{00000000-0005-0000-0000-0000B4610000}"/>
    <cellStyle name="Normal 4 2 9 3 4 2 2 2" xfId="37099" xr:uid="{00000000-0005-0000-0000-0000B5610000}"/>
    <cellStyle name="Normal 4 2 9 3 4 2 3" xfId="28069" xr:uid="{00000000-0005-0000-0000-0000B6610000}"/>
    <cellStyle name="Normal 4 2 9 3 4 3" xfId="12565" xr:uid="{00000000-0005-0000-0000-0000B7610000}"/>
    <cellStyle name="Normal 4 2 9 3 4 3 2" xfId="32617" xr:uid="{00000000-0005-0000-0000-0000B8610000}"/>
    <cellStyle name="Normal 4 2 9 3 4 4" xfId="23587" xr:uid="{00000000-0005-0000-0000-0000B9610000}"/>
    <cellStyle name="Normal 4 2 9 3 5" xfId="5029" xr:uid="{00000000-0005-0000-0000-0000BA610000}"/>
    <cellStyle name="Normal 4 2 9 3 5 2" xfId="14059" xr:uid="{00000000-0005-0000-0000-0000BB610000}"/>
    <cellStyle name="Normal 4 2 9 3 5 2 2" xfId="34111" xr:uid="{00000000-0005-0000-0000-0000BC610000}"/>
    <cellStyle name="Normal 4 2 9 3 5 3" xfId="25081" xr:uid="{00000000-0005-0000-0000-0000BD610000}"/>
    <cellStyle name="Normal 4 2 9 3 6" xfId="9577" xr:uid="{00000000-0005-0000-0000-0000BE610000}"/>
    <cellStyle name="Normal 4 2 9 3 6 2" xfId="29629" xr:uid="{00000000-0005-0000-0000-0000BF610000}"/>
    <cellStyle name="Normal 4 2 9 3 7" xfId="20599" xr:uid="{00000000-0005-0000-0000-0000C0610000}"/>
    <cellStyle name="Normal 4 2 9 4" xfId="733" xr:uid="{00000000-0005-0000-0000-0000C1610000}"/>
    <cellStyle name="Normal 4 2 9 4 2" xfId="1480" xr:uid="{00000000-0005-0000-0000-0000C2610000}"/>
    <cellStyle name="Normal 4 2 9 4 2 2" xfId="2974" xr:uid="{00000000-0005-0000-0000-0000C3610000}"/>
    <cellStyle name="Normal 4 2 9 4 2 2 2" xfId="7456" xr:uid="{00000000-0005-0000-0000-0000C4610000}"/>
    <cellStyle name="Normal 4 2 9 4 2 2 2 2" xfId="16486" xr:uid="{00000000-0005-0000-0000-0000C5610000}"/>
    <cellStyle name="Normal 4 2 9 4 2 2 2 2 2" xfId="36538" xr:uid="{00000000-0005-0000-0000-0000C6610000}"/>
    <cellStyle name="Normal 4 2 9 4 2 2 2 3" xfId="27508" xr:uid="{00000000-0005-0000-0000-0000C7610000}"/>
    <cellStyle name="Normal 4 2 9 4 2 2 3" xfId="12004" xr:uid="{00000000-0005-0000-0000-0000C8610000}"/>
    <cellStyle name="Normal 4 2 9 4 2 2 3 2" xfId="32056" xr:uid="{00000000-0005-0000-0000-0000C9610000}"/>
    <cellStyle name="Normal 4 2 9 4 2 2 4" xfId="23026" xr:uid="{00000000-0005-0000-0000-0000CA610000}"/>
    <cellStyle name="Normal 4 2 9 4 2 3" xfId="4468" xr:uid="{00000000-0005-0000-0000-0000CB610000}"/>
    <cellStyle name="Normal 4 2 9 4 2 3 2" xfId="8950" xr:uid="{00000000-0005-0000-0000-0000CC610000}"/>
    <cellStyle name="Normal 4 2 9 4 2 3 2 2" xfId="17980" xr:uid="{00000000-0005-0000-0000-0000CD610000}"/>
    <cellStyle name="Normal 4 2 9 4 2 3 2 2 2" xfId="38032" xr:uid="{00000000-0005-0000-0000-0000CE610000}"/>
    <cellStyle name="Normal 4 2 9 4 2 3 2 3" xfId="29002" xr:uid="{00000000-0005-0000-0000-0000CF610000}"/>
    <cellStyle name="Normal 4 2 9 4 2 3 3" xfId="13498" xr:uid="{00000000-0005-0000-0000-0000D0610000}"/>
    <cellStyle name="Normal 4 2 9 4 2 3 3 2" xfId="33550" xr:uid="{00000000-0005-0000-0000-0000D1610000}"/>
    <cellStyle name="Normal 4 2 9 4 2 3 4" xfId="24520" xr:uid="{00000000-0005-0000-0000-0000D2610000}"/>
    <cellStyle name="Normal 4 2 9 4 2 4" xfId="5962" xr:uid="{00000000-0005-0000-0000-0000D3610000}"/>
    <cellStyle name="Normal 4 2 9 4 2 4 2" xfId="14992" xr:uid="{00000000-0005-0000-0000-0000D4610000}"/>
    <cellStyle name="Normal 4 2 9 4 2 4 2 2" xfId="35044" xr:uid="{00000000-0005-0000-0000-0000D5610000}"/>
    <cellStyle name="Normal 4 2 9 4 2 4 3" xfId="26014" xr:uid="{00000000-0005-0000-0000-0000D6610000}"/>
    <cellStyle name="Normal 4 2 9 4 2 5" xfId="10510" xr:uid="{00000000-0005-0000-0000-0000D7610000}"/>
    <cellStyle name="Normal 4 2 9 4 2 5 2" xfId="30562" xr:uid="{00000000-0005-0000-0000-0000D8610000}"/>
    <cellStyle name="Normal 4 2 9 4 2 6" xfId="21532" xr:uid="{00000000-0005-0000-0000-0000D9610000}"/>
    <cellStyle name="Normal 4 2 9 4 3" xfId="2227" xr:uid="{00000000-0005-0000-0000-0000DA610000}"/>
    <cellStyle name="Normal 4 2 9 4 3 2" xfId="6709" xr:uid="{00000000-0005-0000-0000-0000DB610000}"/>
    <cellStyle name="Normal 4 2 9 4 3 2 2" xfId="15739" xr:uid="{00000000-0005-0000-0000-0000DC610000}"/>
    <cellStyle name="Normal 4 2 9 4 3 2 2 2" xfId="35791" xr:uid="{00000000-0005-0000-0000-0000DD610000}"/>
    <cellStyle name="Normal 4 2 9 4 3 2 3" xfId="26761" xr:uid="{00000000-0005-0000-0000-0000DE610000}"/>
    <cellStyle name="Normal 4 2 9 4 3 3" xfId="11257" xr:uid="{00000000-0005-0000-0000-0000DF610000}"/>
    <cellStyle name="Normal 4 2 9 4 3 3 2" xfId="31309" xr:uid="{00000000-0005-0000-0000-0000E0610000}"/>
    <cellStyle name="Normal 4 2 9 4 3 4" xfId="22279" xr:uid="{00000000-0005-0000-0000-0000E1610000}"/>
    <cellStyle name="Normal 4 2 9 4 4" xfId="3721" xr:uid="{00000000-0005-0000-0000-0000E2610000}"/>
    <cellStyle name="Normal 4 2 9 4 4 2" xfId="8203" xr:uid="{00000000-0005-0000-0000-0000E3610000}"/>
    <cellStyle name="Normal 4 2 9 4 4 2 2" xfId="17233" xr:uid="{00000000-0005-0000-0000-0000E4610000}"/>
    <cellStyle name="Normal 4 2 9 4 4 2 2 2" xfId="37285" xr:uid="{00000000-0005-0000-0000-0000E5610000}"/>
    <cellStyle name="Normal 4 2 9 4 4 2 3" xfId="28255" xr:uid="{00000000-0005-0000-0000-0000E6610000}"/>
    <cellStyle name="Normal 4 2 9 4 4 3" xfId="12751" xr:uid="{00000000-0005-0000-0000-0000E7610000}"/>
    <cellStyle name="Normal 4 2 9 4 4 3 2" xfId="32803" xr:uid="{00000000-0005-0000-0000-0000E8610000}"/>
    <cellStyle name="Normal 4 2 9 4 4 4" xfId="23773" xr:uid="{00000000-0005-0000-0000-0000E9610000}"/>
    <cellStyle name="Normal 4 2 9 4 5" xfId="5215" xr:uid="{00000000-0005-0000-0000-0000EA610000}"/>
    <cellStyle name="Normal 4 2 9 4 5 2" xfId="14245" xr:uid="{00000000-0005-0000-0000-0000EB610000}"/>
    <cellStyle name="Normal 4 2 9 4 5 2 2" xfId="34297" xr:uid="{00000000-0005-0000-0000-0000EC610000}"/>
    <cellStyle name="Normal 4 2 9 4 5 3" xfId="25267" xr:uid="{00000000-0005-0000-0000-0000ED610000}"/>
    <cellStyle name="Normal 4 2 9 4 6" xfId="9763" xr:uid="{00000000-0005-0000-0000-0000EE610000}"/>
    <cellStyle name="Normal 4 2 9 4 6 2" xfId="29815" xr:uid="{00000000-0005-0000-0000-0000EF610000}"/>
    <cellStyle name="Normal 4 2 9 4 7" xfId="20785" xr:uid="{00000000-0005-0000-0000-0000F0610000}"/>
    <cellStyle name="Normal 4 2 9 5" xfId="920" xr:uid="{00000000-0005-0000-0000-0000F1610000}"/>
    <cellStyle name="Normal 4 2 9 5 2" xfId="2414" xr:uid="{00000000-0005-0000-0000-0000F2610000}"/>
    <cellStyle name="Normal 4 2 9 5 2 2" xfId="6896" xr:uid="{00000000-0005-0000-0000-0000F3610000}"/>
    <cellStyle name="Normal 4 2 9 5 2 2 2" xfId="15926" xr:uid="{00000000-0005-0000-0000-0000F4610000}"/>
    <cellStyle name="Normal 4 2 9 5 2 2 2 2" xfId="35978" xr:uid="{00000000-0005-0000-0000-0000F5610000}"/>
    <cellStyle name="Normal 4 2 9 5 2 2 3" xfId="26948" xr:uid="{00000000-0005-0000-0000-0000F6610000}"/>
    <cellStyle name="Normal 4 2 9 5 2 3" xfId="11444" xr:uid="{00000000-0005-0000-0000-0000F7610000}"/>
    <cellStyle name="Normal 4 2 9 5 2 3 2" xfId="31496" xr:uid="{00000000-0005-0000-0000-0000F8610000}"/>
    <cellStyle name="Normal 4 2 9 5 2 4" xfId="22466" xr:uid="{00000000-0005-0000-0000-0000F9610000}"/>
    <cellStyle name="Normal 4 2 9 5 3" xfId="3908" xr:uid="{00000000-0005-0000-0000-0000FA610000}"/>
    <cellStyle name="Normal 4 2 9 5 3 2" xfId="8390" xr:uid="{00000000-0005-0000-0000-0000FB610000}"/>
    <cellStyle name="Normal 4 2 9 5 3 2 2" xfId="17420" xr:uid="{00000000-0005-0000-0000-0000FC610000}"/>
    <cellStyle name="Normal 4 2 9 5 3 2 2 2" xfId="37472" xr:uid="{00000000-0005-0000-0000-0000FD610000}"/>
    <cellStyle name="Normal 4 2 9 5 3 2 3" xfId="28442" xr:uid="{00000000-0005-0000-0000-0000FE610000}"/>
    <cellStyle name="Normal 4 2 9 5 3 3" xfId="12938" xr:uid="{00000000-0005-0000-0000-0000FF610000}"/>
    <cellStyle name="Normal 4 2 9 5 3 3 2" xfId="32990" xr:uid="{00000000-0005-0000-0000-000000620000}"/>
    <cellStyle name="Normal 4 2 9 5 3 4" xfId="23960" xr:uid="{00000000-0005-0000-0000-000001620000}"/>
    <cellStyle name="Normal 4 2 9 5 4" xfId="5402" xr:uid="{00000000-0005-0000-0000-000002620000}"/>
    <cellStyle name="Normal 4 2 9 5 4 2" xfId="14432" xr:uid="{00000000-0005-0000-0000-000003620000}"/>
    <cellStyle name="Normal 4 2 9 5 4 2 2" xfId="34484" xr:uid="{00000000-0005-0000-0000-000004620000}"/>
    <cellStyle name="Normal 4 2 9 5 4 3" xfId="25454" xr:uid="{00000000-0005-0000-0000-000005620000}"/>
    <cellStyle name="Normal 4 2 9 5 5" xfId="9950" xr:uid="{00000000-0005-0000-0000-000006620000}"/>
    <cellStyle name="Normal 4 2 9 5 5 2" xfId="30002" xr:uid="{00000000-0005-0000-0000-000007620000}"/>
    <cellStyle name="Normal 4 2 9 5 6" xfId="20972" xr:uid="{00000000-0005-0000-0000-000008620000}"/>
    <cellStyle name="Normal 4 2 9 6" xfId="1669" xr:uid="{00000000-0005-0000-0000-000009620000}"/>
    <cellStyle name="Normal 4 2 9 6 2" xfId="6151" xr:uid="{00000000-0005-0000-0000-00000A620000}"/>
    <cellStyle name="Normal 4 2 9 6 2 2" xfId="15181" xr:uid="{00000000-0005-0000-0000-00000B620000}"/>
    <cellStyle name="Normal 4 2 9 6 2 2 2" xfId="35233" xr:uid="{00000000-0005-0000-0000-00000C620000}"/>
    <cellStyle name="Normal 4 2 9 6 2 3" xfId="26203" xr:uid="{00000000-0005-0000-0000-00000D620000}"/>
    <cellStyle name="Normal 4 2 9 6 3" xfId="10699" xr:uid="{00000000-0005-0000-0000-00000E620000}"/>
    <cellStyle name="Normal 4 2 9 6 3 2" xfId="30751" xr:uid="{00000000-0005-0000-0000-00000F620000}"/>
    <cellStyle name="Normal 4 2 9 6 4" xfId="21721" xr:uid="{00000000-0005-0000-0000-000010620000}"/>
    <cellStyle name="Normal 4 2 9 7" xfId="3163" xr:uid="{00000000-0005-0000-0000-000011620000}"/>
    <cellStyle name="Normal 4 2 9 7 2" xfId="7645" xr:uid="{00000000-0005-0000-0000-000012620000}"/>
    <cellStyle name="Normal 4 2 9 7 2 2" xfId="16675" xr:uid="{00000000-0005-0000-0000-000013620000}"/>
    <cellStyle name="Normal 4 2 9 7 2 2 2" xfId="36727" xr:uid="{00000000-0005-0000-0000-000014620000}"/>
    <cellStyle name="Normal 4 2 9 7 2 3" xfId="27697" xr:uid="{00000000-0005-0000-0000-000015620000}"/>
    <cellStyle name="Normal 4 2 9 7 3" xfId="12193" xr:uid="{00000000-0005-0000-0000-000016620000}"/>
    <cellStyle name="Normal 4 2 9 7 3 2" xfId="32245" xr:uid="{00000000-0005-0000-0000-000017620000}"/>
    <cellStyle name="Normal 4 2 9 7 4" xfId="23215" xr:uid="{00000000-0005-0000-0000-000018620000}"/>
    <cellStyle name="Normal 4 2 9 8" xfId="4657" xr:uid="{00000000-0005-0000-0000-000019620000}"/>
    <cellStyle name="Normal 4 2 9 8 2" xfId="13687" xr:uid="{00000000-0005-0000-0000-00001A620000}"/>
    <cellStyle name="Normal 4 2 9 8 2 2" xfId="33739" xr:uid="{00000000-0005-0000-0000-00001B620000}"/>
    <cellStyle name="Normal 4 2 9 8 3" xfId="24709" xr:uid="{00000000-0005-0000-0000-00001C620000}"/>
    <cellStyle name="Normal 4 2 9 9" xfId="9205" xr:uid="{00000000-0005-0000-0000-00001D620000}"/>
    <cellStyle name="Normal 4 2 9 9 2" xfId="29257" xr:uid="{00000000-0005-0000-0000-00001E620000}"/>
    <cellStyle name="Normal 4 3" xfId="17" xr:uid="{00000000-0005-0000-0000-00001F620000}"/>
    <cellStyle name="Normal 4 3 10" xfId="389" xr:uid="{00000000-0005-0000-0000-000020620000}"/>
    <cellStyle name="Normal 4 3 10 2" xfId="1136" xr:uid="{00000000-0005-0000-0000-000021620000}"/>
    <cellStyle name="Normal 4 3 10 2 2" xfId="2630" xr:uid="{00000000-0005-0000-0000-000022620000}"/>
    <cellStyle name="Normal 4 3 10 2 2 2" xfId="7112" xr:uid="{00000000-0005-0000-0000-000023620000}"/>
    <cellStyle name="Normal 4 3 10 2 2 2 2" xfId="16142" xr:uid="{00000000-0005-0000-0000-000024620000}"/>
    <cellStyle name="Normal 4 3 10 2 2 2 2 2" xfId="36194" xr:uid="{00000000-0005-0000-0000-000025620000}"/>
    <cellStyle name="Normal 4 3 10 2 2 2 3" xfId="27164" xr:uid="{00000000-0005-0000-0000-000026620000}"/>
    <cellStyle name="Normal 4 3 10 2 2 3" xfId="11660" xr:uid="{00000000-0005-0000-0000-000027620000}"/>
    <cellStyle name="Normal 4 3 10 2 2 3 2" xfId="31712" xr:uid="{00000000-0005-0000-0000-000028620000}"/>
    <cellStyle name="Normal 4 3 10 2 2 4" xfId="22682" xr:uid="{00000000-0005-0000-0000-000029620000}"/>
    <cellStyle name="Normal 4 3 10 2 3" xfId="4124" xr:uid="{00000000-0005-0000-0000-00002A620000}"/>
    <cellStyle name="Normal 4 3 10 2 3 2" xfId="8606" xr:uid="{00000000-0005-0000-0000-00002B620000}"/>
    <cellStyle name="Normal 4 3 10 2 3 2 2" xfId="17636" xr:uid="{00000000-0005-0000-0000-00002C620000}"/>
    <cellStyle name="Normal 4 3 10 2 3 2 2 2" xfId="37688" xr:uid="{00000000-0005-0000-0000-00002D620000}"/>
    <cellStyle name="Normal 4 3 10 2 3 2 3" xfId="28658" xr:uid="{00000000-0005-0000-0000-00002E620000}"/>
    <cellStyle name="Normal 4 3 10 2 3 3" xfId="13154" xr:uid="{00000000-0005-0000-0000-00002F620000}"/>
    <cellStyle name="Normal 4 3 10 2 3 3 2" xfId="33206" xr:uid="{00000000-0005-0000-0000-000030620000}"/>
    <cellStyle name="Normal 4 3 10 2 3 4" xfId="24176" xr:uid="{00000000-0005-0000-0000-000031620000}"/>
    <cellStyle name="Normal 4 3 10 2 4" xfId="5618" xr:uid="{00000000-0005-0000-0000-000032620000}"/>
    <cellStyle name="Normal 4 3 10 2 4 2" xfId="14648" xr:uid="{00000000-0005-0000-0000-000033620000}"/>
    <cellStyle name="Normal 4 3 10 2 4 2 2" xfId="34700" xr:uid="{00000000-0005-0000-0000-000034620000}"/>
    <cellStyle name="Normal 4 3 10 2 4 3" xfId="25670" xr:uid="{00000000-0005-0000-0000-000035620000}"/>
    <cellStyle name="Normal 4 3 10 2 5" xfId="10166" xr:uid="{00000000-0005-0000-0000-000036620000}"/>
    <cellStyle name="Normal 4 3 10 2 5 2" xfId="30218" xr:uid="{00000000-0005-0000-0000-000037620000}"/>
    <cellStyle name="Normal 4 3 10 2 6" xfId="21188" xr:uid="{00000000-0005-0000-0000-000038620000}"/>
    <cellStyle name="Normal 4 3 10 3" xfId="1883" xr:uid="{00000000-0005-0000-0000-000039620000}"/>
    <cellStyle name="Normal 4 3 10 3 2" xfId="6365" xr:uid="{00000000-0005-0000-0000-00003A620000}"/>
    <cellStyle name="Normal 4 3 10 3 2 2" xfId="15395" xr:uid="{00000000-0005-0000-0000-00003B620000}"/>
    <cellStyle name="Normal 4 3 10 3 2 2 2" xfId="35447" xr:uid="{00000000-0005-0000-0000-00003C620000}"/>
    <cellStyle name="Normal 4 3 10 3 2 3" xfId="26417" xr:uid="{00000000-0005-0000-0000-00003D620000}"/>
    <cellStyle name="Normal 4 3 10 3 3" xfId="10913" xr:uid="{00000000-0005-0000-0000-00003E620000}"/>
    <cellStyle name="Normal 4 3 10 3 3 2" xfId="30965" xr:uid="{00000000-0005-0000-0000-00003F620000}"/>
    <cellStyle name="Normal 4 3 10 3 4" xfId="21935" xr:uid="{00000000-0005-0000-0000-000040620000}"/>
    <cellStyle name="Normal 4 3 10 4" xfId="3377" xr:uid="{00000000-0005-0000-0000-000041620000}"/>
    <cellStyle name="Normal 4 3 10 4 2" xfId="7859" xr:uid="{00000000-0005-0000-0000-000042620000}"/>
    <cellStyle name="Normal 4 3 10 4 2 2" xfId="16889" xr:uid="{00000000-0005-0000-0000-000043620000}"/>
    <cellStyle name="Normal 4 3 10 4 2 2 2" xfId="36941" xr:uid="{00000000-0005-0000-0000-000044620000}"/>
    <cellStyle name="Normal 4 3 10 4 2 3" xfId="27911" xr:uid="{00000000-0005-0000-0000-000045620000}"/>
    <cellStyle name="Normal 4 3 10 4 3" xfId="12407" xr:uid="{00000000-0005-0000-0000-000046620000}"/>
    <cellStyle name="Normal 4 3 10 4 3 2" xfId="32459" xr:uid="{00000000-0005-0000-0000-000047620000}"/>
    <cellStyle name="Normal 4 3 10 4 4" xfId="23429" xr:uid="{00000000-0005-0000-0000-000048620000}"/>
    <cellStyle name="Normal 4 3 10 5" xfId="4871" xr:uid="{00000000-0005-0000-0000-000049620000}"/>
    <cellStyle name="Normal 4 3 10 5 2" xfId="13901" xr:uid="{00000000-0005-0000-0000-00004A620000}"/>
    <cellStyle name="Normal 4 3 10 5 2 2" xfId="33953" xr:uid="{00000000-0005-0000-0000-00004B620000}"/>
    <cellStyle name="Normal 4 3 10 5 3" xfId="24923" xr:uid="{00000000-0005-0000-0000-00004C620000}"/>
    <cellStyle name="Normal 4 3 10 6" xfId="9419" xr:uid="{00000000-0005-0000-0000-00004D620000}"/>
    <cellStyle name="Normal 4 3 10 6 2" xfId="29471" xr:uid="{00000000-0005-0000-0000-00004E620000}"/>
    <cellStyle name="Normal 4 3 10 7" xfId="20441" xr:uid="{00000000-0005-0000-0000-00004F620000}"/>
    <cellStyle name="Normal 4 3 11" xfId="575" xr:uid="{00000000-0005-0000-0000-000050620000}"/>
    <cellStyle name="Normal 4 3 11 2" xfId="1322" xr:uid="{00000000-0005-0000-0000-000051620000}"/>
    <cellStyle name="Normal 4 3 11 2 2" xfId="2816" xr:uid="{00000000-0005-0000-0000-000052620000}"/>
    <cellStyle name="Normal 4 3 11 2 2 2" xfId="7298" xr:uid="{00000000-0005-0000-0000-000053620000}"/>
    <cellStyle name="Normal 4 3 11 2 2 2 2" xfId="16328" xr:uid="{00000000-0005-0000-0000-000054620000}"/>
    <cellStyle name="Normal 4 3 11 2 2 2 2 2" xfId="36380" xr:uid="{00000000-0005-0000-0000-000055620000}"/>
    <cellStyle name="Normal 4 3 11 2 2 2 3" xfId="27350" xr:uid="{00000000-0005-0000-0000-000056620000}"/>
    <cellStyle name="Normal 4 3 11 2 2 3" xfId="11846" xr:uid="{00000000-0005-0000-0000-000057620000}"/>
    <cellStyle name="Normal 4 3 11 2 2 3 2" xfId="31898" xr:uid="{00000000-0005-0000-0000-000058620000}"/>
    <cellStyle name="Normal 4 3 11 2 2 4" xfId="22868" xr:uid="{00000000-0005-0000-0000-000059620000}"/>
    <cellStyle name="Normal 4 3 11 2 3" xfId="4310" xr:uid="{00000000-0005-0000-0000-00005A620000}"/>
    <cellStyle name="Normal 4 3 11 2 3 2" xfId="8792" xr:uid="{00000000-0005-0000-0000-00005B620000}"/>
    <cellStyle name="Normal 4 3 11 2 3 2 2" xfId="17822" xr:uid="{00000000-0005-0000-0000-00005C620000}"/>
    <cellStyle name="Normal 4 3 11 2 3 2 2 2" xfId="37874" xr:uid="{00000000-0005-0000-0000-00005D620000}"/>
    <cellStyle name="Normal 4 3 11 2 3 2 3" xfId="28844" xr:uid="{00000000-0005-0000-0000-00005E620000}"/>
    <cellStyle name="Normal 4 3 11 2 3 3" xfId="13340" xr:uid="{00000000-0005-0000-0000-00005F620000}"/>
    <cellStyle name="Normal 4 3 11 2 3 3 2" xfId="33392" xr:uid="{00000000-0005-0000-0000-000060620000}"/>
    <cellStyle name="Normal 4 3 11 2 3 4" xfId="24362" xr:uid="{00000000-0005-0000-0000-000061620000}"/>
    <cellStyle name="Normal 4 3 11 2 4" xfId="5804" xr:uid="{00000000-0005-0000-0000-000062620000}"/>
    <cellStyle name="Normal 4 3 11 2 4 2" xfId="14834" xr:uid="{00000000-0005-0000-0000-000063620000}"/>
    <cellStyle name="Normal 4 3 11 2 4 2 2" xfId="34886" xr:uid="{00000000-0005-0000-0000-000064620000}"/>
    <cellStyle name="Normal 4 3 11 2 4 3" xfId="25856" xr:uid="{00000000-0005-0000-0000-000065620000}"/>
    <cellStyle name="Normal 4 3 11 2 5" xfId="10352" xr:uid="{00000000-0005-0000-0000-000066620000}"/>
    <cellStyle name="Normal 4 3 11 2 5 2" xfId="30404" xr:uid="{00000000-0005-0000-0000-000067620000}"/>
    <cellStyle name="Normal 4 3 11 2 6" xfId="21374" xr:uid="{00000000-0005-0000-0000-000068620000}"/>
    <cellStyle name="Normal 4 3 11 3" xfId="2069" xr:uid="{00000000-0005-0000-0000-000069620000}"/>
    <cellStyle name="Normal 4 3 11 3 2" xfId="6551" xr:uid="{00000000-0005-0000-0000-00006A620000}"/>
    <cellStyle name="Normal 4 3 11 3 2 2" xfId="15581" xr:uid="{00000000-0005-0000-0000-00006B620000}"/>
    <cellStyle name="Normal 4 3 11 3 2 2 2" xfId="35633" xr:uid="{00000000-0005-0000-0000-00006C620000}"/>
    <cellStyle name="Normal 4 3 11 3 2 3" xfId="26603" xr:uid="{00000000-0005-0000-0000-00006D620000}"/>
    <cellStyle name="Normal 4 3 11 3 3" xfId="11099" xr:uid="{00000000-0005-0000-0000-00006E620000}"/>
    <cellStyle name="Normal 4 3 11 3 3 2" xfId="31151" xr:uid="{00000000-0005-0000-0000-00006F620000}"/>
    <cellStyle name="Normal 4 3 11 3 4" xfId="22121" xr:uid="{00000000-0005-0000-0000-000070620000}"/>
    <cellStyle name="Normal 4 3 11 4" xfId="3563" xr:uid="{00000000-0005-0000-0000-000071620000}"/>
    <cellStyle name="Normal 4 3 11 4 2" xfId="8045" xr:uid="{00000000-0005-0000-0000-000072620000}"/>
    <cellStyle name="Normal 4 3 11 4 2 2" xfId="17075" xr:uid="{00000000-0005-0000-0000-000073620000}"/>
    <cellStyle name="Normal 4 3 11 4 2 2 2" xfId="37127" xr:uid="{00000000-0005-0000-0000-000074620000}"/>
    <cellStyle name="Normal 4 3 11 4 2 3" xfId="28097" xr:uid="{00000000-0005-0000-0000-000075620000}"/>
    <cellStyle name="Normal 4 3 11 4 3" xfId="12593" xr:uid="{00000000-0005-0000-0000-000076620000}"/>
    <cellStyle name="Normal 4 3 11 4 3 2" xfId="32645" xr:uid="{00000000-0005-0000-0000-000077620000}"/>
    <cellStyle name="Normal 4 3 11 4 4" xfId="23615" xr:uid="{00000000-0005-0000-0000-000078620000}"/>
    <cellStyle name="Normal 4 3 11 5" xfId="5057" xr:uid="{00000000-0005-0000-0000-000079620000}"/>
    <cellStyle name="Normal 4 3 11 5 2" xfId="14087" xr:uid="{00000000-0005-0000-0000-00007A620000}"/>
    <cellStyle name="Normal 4 3 11 5 2 2" xfId="34139" xr:uid="{00000000-0005-0000-0000-00007B620000}"/>
    <cellStyle name="Normal 4 3 11 5 3" xfId="25109" xr:uid="{00000000-0005-0000-0000-00007C620000}"/>
    <cellStyle name="Normal 4 3 11 6" xfId="9605" xr:uid="{00000000-0005-0000-0000-00007D620000}"/>
    <cellStyle name="Normal 4 3 11 6 2" xfId="29657" xr:uid="{00000000-0005-0000-0000-00007E620000}"/>
    <cellStyle name="Normal 4 3 11 7" xfId="20627" xr:uid="{00000000-0005-0000-0000-00007F620000}"/>
    <cellStyle name="Normal 4 3 12" xfId="762" xr:uid="{00000000-0005-0000-0000-000080620000}"/>
    <cellStyle name="Normal 4 3 12 2" xfId="2256" xr:uid="{00000000-0005-0000-0000-000081620000}"/>
    <cellStyle name="Normal 4 3 12 2 2" xfId="6738" xr:uid="{00000000-0005-0000-0000-000082620000}"/>
    <cellStyle name="Normal 4 3 12 2 2 2" xfId="15768" xr:uid="{00000000-0005-0000-0000-000083620000}"/>
    <cellStyle name="Normal 4 3 12 2 2 2 2" xfId="35820" xr:uid="{00000000-0005-0000-0000-000084620000}"/>
    <cellStyle name="Normal 4 3 12 2 2 3" xfId="26790" xr:uid="{00000000-0005-0000-0000-000085620000}"/>
    <cellStyle name="Normal 4 3 12 2 3" xfId="11286" xr:uid="{00000000-0005-0000-0000-000086620000}"/>
    <cellStyle name="Normal 4 3 12 2 3 2" xfId="31338" xr:uid="{00000000-0005-0000-0000-000087620000}"/>
    <cellStyle name="Normal 4 3 12 2 4" xfId="22308" xr:uid="{00000000-0005-0000-0000-000088620000}"/>
    <cellStyle name="Normal 4 3 12 3" xfId="3750" xr:uid="{00000000-0005-0000-0000-000089620000}"/>
    <cellStyle name="Normal 4 3 12 3 2" xfId="8232" xr:uid="{00000000-0005-0000-0000-00008A620000}"/>
    <cellStyle name="Normal 4 3 12 3 2 2" xfId="17262" xr:uid="{00000000-0005-0000-0000-00008B620000}"/>
    <cellStyle name="Normal 4 3 12 3 2 2 2" xfId="37314" xr:uid="{00000000-0005-0000-0000-00008C620000}"/>
    <cellStyle name="Normal 4 3 12 3 2 3" xfId="28284" xr:uid="{00000000-0005-0000-0000-00008D620000}"/>
    <cellStyle name="Normal 4 3 12 3 3" xfId="12780" xr:uid="{00000000-0005-0000-0000-00008E620000}"/>
    <cellStyle name="Normal 4 3 12 3 3 2" xfId="32832" xr:uid="{00000000-0005-0000-0000-00008F620000}"/>
    <cellStyle name="Normal 4 3 12 3 4" xfId="23802" xr:uid="{00000000-0005-0000-0000-000090620000}"/>
    <cellStyle name="Normal 4 3 12 4" xfId="5244" xr:uid="{00000000-0005-0000-0000-000091620000}"/>
    <cellStyle name="Normal 4 3 12 4 2" xfId="14274" xr:uid="{00000000-0005-0000-0000-000092620000}"/>
    <cellStyle name="Normal 4 3 12 4 2 2" xfId="34326" xr:uid="{00000000-0005-0000-0000-000093620000}"/>
    <cellStyle name="Normal 4 3 12 4 3" xfId="25296" xr:uid="{00000000-0005-0000-0000-000094620000}"/>
    <cellStyle name="Normal 4 3 12 5" xfId="9792" xr:uid="{00000000-0005-0000-0000-000095620000}"/>
    <cellStyle name="Normal 4 3 12 5 2" xfId="29844" xr:uid="{00000000-0005-0000-0000-000096620000}"/>
    <cellStyle name="Normal 4 3 12 6" xfId="20814" xr:uid="{00000000-0005-0000-0000-000097620000}"/>
    <cellStyle name="Normal 4 3 13" xfId="1511" xr:uid="{00000000-0005-0000-0000-000098620000}"/>
    <cellStyle name="Normal 4 3 13 2" xfId="5993" xr:uid="{00000000-0005-0000-0000-000099620000}"/>
    <cellStyle name="Normal 4 3 13 2 2" xfId="15023" xr:uid="{00000000-0005-0000-0000-00009A620000}"/>
    <cellStyle name="Normal 4 3 13 2 2 2" xfId="35075" xr:uid="{00000000-0005-0000-0000-00009B620000}"/>
    <cellStyle name="Normal 4 3 13 2 3" xfId="26045" xr:uid="{00000000-0005-0000-0000-00009C620000}"/>
    <cellStyle name="Normal 4 3 13 3" xfId="10541" xr:uid="{00000000-0005-0000-0000-00009D620000}"/>
    <cellStyle name="Normal 4 3 13 3 2" xfId="30593" xr:uid="{00000000-0005-0000-0000-00009E620000}"/>
    <cellStyle name="Normal 4 3 13 4" xfId="21563" xr:uid="{00000000-0005-0000-0000-00009F620000}"/>
    <cellStyle name="Normal 4 3 14" xfId="3005" xr:uid="{00000000-0005-0000-0000-0000A0620000}"/>
    <cellStyle name="Normal 4 3 14 2" xfId="7487" xr:uid="{00000000-0005-0000-0000-0000A1620000}"/>
    <cellStyle name="Normal 4 3 14 2 2" xfId="16517" xr:uid="{00000000-0005-0000-0000-0000A2620000}"/>
    <cellStyle name="Normal 4 3 14 2 2 2" xfId="36569" xr:uid="{00000000-0005-0000-0000-0000A3620000}"/>
    <cellStyle name="Normal 4 3 14 2 3" xfId="27539" xr:uid="{00000000-0005-0000-0000-0000A4620000}"/>
    <cellStyle name="Normal 4 3 14 3" xfId="12035" xr:uid="{00000000-0005-0000-0000-0000A5620000}"/>
    <cellStyle name="Normal 4 3 14 3 2" xfId="32087" xr:uid="{00000000-0005-0000-0000-0000A6620000}"/>
    <cellStyle name="Normal 4 3 14 4" xfId="23057" xr:uid="{00000000-0005-0000-0000-0000A7620000}"/>
    <cellStyle name="Normal 4 3 15" xfId="4499" xr:uid="{00000000-0005-0000-0000-0000A8620000}"/>
    <cellStyle name="Normal 4 3 15 2" xfId="13529" xr:uid="{00000000-0005-0000-0000-0000A9620000}"/>
    <cellStyle name="Normal 4 3 15 2 2" xfId="33581" xr:uid="{00000000-0005-0000-0000-0000AA620000}"/>
    <cellStyle name="Normal 4 3 15 3" xfId="24551" xr:uid="{00000000-0005-0000-0000-0000AB620000}"/>
    <cellStyle name="Normal 4 3 16" xfId="9047" xr:uid="{00000000-0005-0000-0000-0000AC620000}"/>
    <cellStyle name="Normal 4 3 16 2" xfId="29099" xr:uid="{00000000-0005-0000-0000-0000AD620000}"/>
    <cellStyle name="Normal 4 3 17" xfId="20069" xr:uid="{00000000-0005-0000-0000-0000AE620000}"/>
    <cellStyle name="Normal 4 3 2" xfId="40" xr:uid="{00000000-0005-0000-0000-0000AF620000}"/>
    <cellStyle name="Normal 4 3 2 10" xfId="20092" xr:uid="{00000000-0005-0000-0000-0000B0620000}"/>
    <cellStyle name="Normal 4 3 2 2" xfId="226" xr:uid="{00000000-0005-0000-0000-0000B1620000}"/>
    <cellStyle name="Normal 4 3 2 2 2" xfId="971" xr:uid="{00000000-0005-0000-0000-0000B2620000}"/>
    <cellStyle name="Normal 4 3 2 2 2 2" xfId="2465" xr:uid="{00000000-0005-0000-0000-0000B3620000}"/>
    <cellStyle name="Normal 4 3 2 2 2 2 2" xfId="6947" xr:uid="{00000000-0005-0000-0000-0000B4620000}"/>
    <cellStyle name="Normal 4 3 2 2 2 2 2 2" xfId="15977" xr:uid="{00000000-0005-0000-0000-0000B5620000}"/>
    <cellStyle name="Normal 4 3 2 2 2 2 2 2 2" xfId="36029" xr:uid="{00000000-0005-0000-0000-0000B6620000}"/>
    <cellStyle name="Normal 4 3 2 2 2 2 2 3" xfId="26999" xr:uid="{00000000-0005-0000-0000-0000B7620000}"/>
    <cellStyle name="Normal 4 3 2 2 2 2 3" xfId="11495" xr:uid="{00000000-0005-0000-0000-0000B8620000}"/>
    <cellStyle name="Normal 4 3 2 2 2 2 3 2" xfId="31547" xr:uid="{00000000-0005-0000-0000-0000B9620000}"/>
    <cellStyle name="Normal 4 3 2 2 2 2 4" xfId="22517" xr:uid="{00000000-0005-0000-0000-0000BA620000}"/>
    <cellStyle name="Normal 4 3 2 2 2 3" xfId="3959" xr:uid="{00000000-0005-0000-0000-0000BB620000}"/>
    <cellStyle name="Normal 4 3 2 2 2 3 2" xfId="8441" xr:uid="{00000000-0005-0000-0000-0000BC620000}"/>
    <cellStyle name="Normal 4 3 2 2 2 3 2 2" xfId="17471" xr:uid="{00000000-0005-0000-0000-0000BD620000}"/>
    <cellStyle name="Normal 4 3 2 2 2 3 2 2 2" xfId="37523" xr:uid="{00000000-0005-0000-0000-0000BE620000}"/>
    <cellStyle name="Normal 4 3 2 2 2 3 2 3" xfId="28493" xr:uid="{00000000-0005-0000-0000-0000BF620000}"/>
    <cellStyle name="Normal 4 3 2 2 2 3 3" xfId="12989" xr:uid="{00000000-0005-0000-0000-0000C0620000}"/>
    <cellStyle name="Normal 4 3 2 2 2 3 3 2" xfId="33041" xr:uid="{00000000-0005-0000-0000-0000C1620000}"/>
    <cellStyle name="Normal 4 3 2 2 2 3 4" xfId="24011" xr:uid="{00000000-0005-0000-0000-0000C2620000}"/>
    <cellStyle name="Normal 4 3 2 2 2 4" xfId="5453" xr:uid="{00000000-0005-0000-0000-0000C3620000}"/>
    <cellStyle name="Normal 4 3 2 2 2 4 2" xfId="14483" xr:uid="{00000000-0005-0000-0000-0000C4620000}"/>
    <cellStyle name="Normal 4 3 2 2 2 4 2 2" xfId="34535" xr:uid="{00000000-0005-0000-0000-0000C5620000}"/>
    <cellStyle name="Normal 4 3 2 2 2 4 3" xfId="25505" xr:uid="{00000000-0005-0000-0000-0000C6620000}"/>
    <cellStyle name="Normal 4 3 2 2 2 5" xfId="10001" xr:uid="{00000000-0005-0000-0000-0000C7620000}"/>
    <cellStyle name="Normal 4 3 2 2 2 5 2" xfId="30053" xr:uid="{00000000-0005-0000-0000-0000C8620000}"/>
    <cellStyle name="Normal 4 3 2 2 2 6" xfId="21023" xr:uid="{00000000-0005-0000-0000-0000C9620000}"/>
    <cellStyle name="Normal 4 3 2 2 3" xfId="1720" xr:uid="{00000000-0005-0000-0000-0000CA620000}"/>
    <cellStyle name="Normal 4 3 2 2 3 2" xfId="6202" xr:uid="{00000000-0005-0000-0000-0000CB620000}"/>
    <cellStyle name="Normal 4 3 2 2 3 2 2" xfId="15232" xr:uid="{00000000-0005-0000-0000-0000CC620000}"/>
    <cellStyle name="Normal 4 3 2 2 3 2 2 2" xfId="35284" xr:uid="{00000000-0005-0000-0000-0000CD620000}"/>
    <cellStyle name="Normal 4 3 2 2 3 2 3" xfId="26254" xr:uid="{00000000-0005-0000-0000-0000CE620000}"/>
    <cellStyle name="Normal 4 3 2 2 3 3" xfId="10750" xr:uid="{00000000-0005-0000-0000-0000CF620000}"/>
    <cellStyle name="Normal 4 3 2 2 3 3 2" xfId="30802" xr:uid="{00000000-0005-0000-0000-0000D0620000}"/>
    <cellStyle name="Normal 4 3 2 2 3 4" xfId="21772" xr:uid="{00000000-0005-0000-0000-0000D1620000}"/>
    <cellStyle name="Normal 4 3 2 2 4" xfId="3214" xr:uid="{00000000-0005-0000-0000-0000D2620000}"/>
    <cellStyle name="Normal 4 3 2 2 4 2" xfId="7696" xr:uid="{00000000-0005-0000-0000-0000D3620000}"/>
    <cellStyle name="Normal 4 3 2 2 4 2 2" xfId="16726" xr:uid="{00000000-0005-0000-0000-0000D4620000}"/>
    <cellStyle name="Normal 4 3 2 2 4 2 2 2" xfId="36778" xr:uid="{00000000-0005-0000-0000-0000D5620000}"/>
    <cellStyle name="Normal 4 3 2 2 4 2 3" xfId="27748" xr:uid="{00000000-0005-0000-0000-0000D6620000}"/>
    <cellStyle name="Normal 4 3 2 2 4 3" xfId="12244" xr:uid="{00000000-0005-0000-0000-0000D7620000}"/>
    <cellStyle name="Normal 4 3 2 2 4 3 2" xfId="32296" xr:uid="{00000000-0005-0000-0000-0000D8620000}"/>
    <cellStyle name="Normal 4 3 2 2 4 4" xfId="23266" xr:uid="{00000000-0005-0000-0000-0000D9620000}"/>
    <cellStyle name="Normal 4 3 2 2 5" xfId="4708" xr:uid="{00000000-0005-0000-0000-0000DA620000}"/>
    <cellStyle name="Normal 4 3 2 2 5 2" xfId="13738" xr:uid="{00000000-0005-0000-0000-0000DB620000}"/>
    <cellStyle name="Normal 4 3 2 2 5 2 2" xfId="33790" xr:uid="{00000000-0005-0000-0000-0000DC620000}"/>
    <cellStyle name="Normal 4 3 2 2 5 3" xfId="24760" xr:uid="{00000000-0005-0000-0000-0000DD620000}"/>
    <cellStyle name="Normal 4 3 2 2 6" xfId="9256" xr:uid="{00000000-0005-0000-0000-0000DE620000}"/>
    <cellStyle name="Normal 4 3 2 2 6 2" xfId="29308" xr:uid="{00000000-0005-0000-0000-0000DF620000}"/>
    <cellStyle name="Normal 4 3 2 2 7" xfId="20278" xr:uid="{00000000-0005-0000-0000-0000E0620000}"/>
    <cellStyle name="Normal 4 3 2 3" xfId="412" xr:uid="{00000000-0005-0000-0000-0000E1620000}"/>
    <cellStyle name="Normal 4 3 2 3 2" xfId="1159" xr:uid="{00000000-0005-0000-0000-0000E2620000}"/>
    <cellStyle name="Normal 4 3 2 3 2 2" xfId="2653" xr:uid="{00000000-0005-0000-0000-0000E3620000}"/>
    <cellStyle name="Normal 4 3 2 3 2 2 2" xfId="7135" xr:uid="{00000000-0005-0000-0000-0000E4620000}"/>
    <cellStyle name="Normal 4 3 2 3 2 2 2 2" xfId="16165" xr:uid="{00000000-0005-0000-0000-0000E5620000}"/>
    <cellStyle name="Normal 4 3 2 3 2 2 2 2 2" xfId="36217" xr:uid="{00000000-0005-0000-0000-0000E6620000}"/>
    <cellStyle name="Normal 4 3 2 3 2 2 2 3" xfId="27187" xr:uid="{00000000-0005-0000-0000-0000E7620000}"/>
    <cellStyle name="Normal 4 3 2 3 2 2 3" xfId="11683" xr:uid="{00000000-0005-0000-0000-0000E8620000}"/>
    <cellStyle name="Normal 4 3 2 3 2 2 3 2" xfId="31735" xr:uid="{00000000-0005-0000-0000-0000E9620000}"/>
    <cellStyle name="Normal 4 3 2 3 2 2 4" xfId="22705" xr:uid="{00000000-0005-0000-0000-0000EA620000}"/>
    <cellStyle name="Normal 4 3 2 3 2 3" xfId="4147" xr:uid="{00000000-0005-0000-0000-0000EB620000}"/>
    <cellStyle name="Normal 4 3 2 3 2 3 2" xfId="8629" xr:uid="{00000000-0005-0000-0000-0000EC620000}"/>
    <cellStyle name="Normal 4 3 2 3 2 3 2 2" xfId="17659" xr:uid="{00000000-0005-0000-0000-0000ED620000}"/>
    <cellStyle name="Normal 4 3 2 3 2 3 2 2 2" xfId="37711" xr:uid="{00000000-0005-0000-0000-0000EE620000}"/>
    <cellStyle name="Normal 4 3 2 3 2 3 2 3" xfId="28681" xr:uid="{00000000-0005-0000-0000-0000EF620000}"/>
    <cellStyle name="Normal 4 3 2 3 2 3 3" xfId="13177" xr:uid="{00000000-0005-0000-0000-0000F0620000}"/>
    <cellStyle name="Normal 4 3 2 3 2 3 3 2" xfId="33229" xr:uid="{00000000-0005-0000-0000-0000F1620000}"/>
    <cellStyle name="Normal 4 3 2 3 2 3 4" xfId="24199" xr:uid="{00000000-0005-0000-0000-0000F2620000}"/>
    <cellStyle name="Normal 4 3 2 3 2 4" xfId="5641" xr:uid="{00000000-0005-0000-0000-0000F3620000}"/>
    <cellStyle name="Normal 4 3 2 3 2 4 2" xfId="14671" xr:uid="{00000000-0005-0000-0000-0000F4620000}"/>
    <cellStyle name="Normal 4 3 2 3 2 4 2 2" xfId="34723" xr:uid="{00000000-0005-0000-0000-0000F5620000}"/>
    <cellStyle name="Normal 4 3 2 3 2 4 3" xfId="25693" xr:uid="{00000000-0005-0000-0000-0000F6620000}"/>
    <cellStyle name="Normal 4 3 2 3 2 5" xfId="10189" xr:uid="{00000000-0005-0000-0000-0000F7620000}"/>
    <cellStyle name="Normal 4 3 2 3 2 5 2" xfId="30241" xr:uid="{00000000-0005-0000-0000-0000F8620000}"/>
    <cellStyle name="Normal 4 3 2 3 2 6" xfId="21211" xr:uid="{00000000-0005-0000-0000-0000F9620000}"/>
    <cellStyle name="Normal 4 3 2 3 3" xfId="1906" xr:uid="{00000000-0005-0000-0000-0000FA620000}"/>
    <cellStyle name="Normal 4 3 2 3 3 2" xfId="6388" xr:uid="{00000000-0005-0000-0000-0000FB620000}"/>
    <cellStyle name="Normal 4 3 2 3 3 2 2" xfId="15418" xr:uid="{00000000-0005-0000-0000-0000FC620000}"/>
    <cellStyle name="Normal 4 3 2 3 3 2 2 2" xfId="35470" xr:uid="{00000000-0005-0000-0000-0000FD620000}"/>
    <cellStyle name="Normal 4 3 2 3 3 2 3" xfId="26440" xr:uid="{00000000-0005-0000-0000-0000FE620000}"/>
    <cellStyle name="Normal 4 3 2 3 3 3" xfId="10936" xr:uid="{00000000-0005-0000-0000-0000FF620000}"/>
    <cellStyle name="Normal 4 3 2 3 3 3 2" xfId="30988" xr:uid="{00000000-0005-0000-0000-000000630000}"/>
    <cellStyle name="Normal 4 3 2 3 3 4" xfId="21958" xr:uid="{00000000-0005-0000-0000-000001630000}"/>
    <cellStyle name="Normal 4 3 2 3 4" xfId="3400" xr:uid="{00000000-0005-0000-0000-000002630000}"/>
    <cellStyle name="Normal 4 3 2 3 4 2" xfId="7882" xr:uid="{00000000-0005-0000-0000-000003630000}"/>
    <cellStyle name="Normal 4 3 2 3 4 2 2" xfId="16912" xr:uid="{00000000-0005-0000-0000-000004630000}"/>
    <cellStyle name="Normal 4 3 2 3 4 2 2 2" xfId="36964" xr:uid="{00000000-0005-0000-0000-000005630000}"/>
    <cellStyle name="Normal 4 3 2 3 4 2 3" xfId="27934" xr:uid="{00000000-0005-0000-0000-000006630000}"/>
    <cellStyle name="Normal 4 3 2 3 4 3" xfId="12430" xr:uid="{00000000-0005-0000-0000-000007630000}"/>
    <cellStyle name="Normal 4 3 2 3 4 3 2" xfId="32482" xr:uid="{00000000-0005-0000-0000-000008630000}"/>
    <cellStyle name="Normal 4 3 2 3 4 4" xfId="23452" xr:uid="{00000000-0005-0000-0000-000009630000}"/>
    <cellStyle name="Normal 4 3 2 3 5" xfId="4894" xr:uid="{00000000-0005-0000-0000-00000A630000}"/>
    <cellStyle name="Normal 4 3 2 3 5 2" xfId="13924" xr:uid="{00000000-0005-0000-0000-00000B630000}"/>
    <cellStyle name="Normal 4 3 2 3 5 2 2" xfId="33976" xr:uid="{00000000-0005-0000-0000-00000C630000}"/>
    <cellStyle name="Normal 4 3 2 3 5 3" xfId="24946" xr:uid="{00000000-0005-0000-0000-00000D630000}"/>
    <cellStyle name="Normal 4 3 2 3 6" xfId="9442" xr:uid="{00000000-0005-0000-0000-00000E630000}"/>
    <cellStyle name="Normal 4 3 2 3 6 2" xfId="29494" xr:uid="{00000000-0005-0000-0000-00000F630000}"/>
    <cellStyle name="Normal 4 3 2 3 7" xfId="20464" xr:uid="{00000000-0005-0000-0000-000010630000}"/>
    <cellStyle name="Normal 4 3 2 4" xfId="598" xr:uid="{00000000-0005-0000-0000-000011630000}"/>
    <cellStyle name="Normal 4 3 2 4 2" xfId="1345" xr:uid="{00000000-0005-0000-0000-000012630000}"/>
    <cellStyle name="Normal 4 3 2 4 2 2" xfId="2839" xr:uid="{00000000-0005-0000-0000-000013630000}"/>
    <cellStyle name="Normal 4 3 2 4 2 2 2" xfId="7321" xr:uid="{00000000-0005-0000-0000-000014630000}"/>
    <cellStyle name="Normal 4 3 2 4 2 2 2 2" xfId="16351" xr:uid="{00000000-0005-0000-0000-000015630000}"/>
    <cellStyle name="Normal 4 3 2 4 2 2 2 2 2" xfId="36403" xr:uid="{00000000-0005-0000-0000-000016630000}"/>
    <cellStyle name="Normal 4 3 2 4 2 2 2 3" xfId="27373" xr:uid="{00000000-0005-0000-0000-000017630000}"/>
    <cellStyle name="Normal 4 3 2 4 2 2 3" xfId="11869" xr:uid="{00000000-0005-0000-0000-000018630000}"/>
    <cellStyle name="Normal 4 3 2 4 2 2 3 2" xfId="31921" xr:uid="{00000000-0005-0000-0000-000019630000}"/>
    <cellStyle name="Normal 4 3 2 4 2 2 4" xfId="22891" xr:uid="{00000000-0005-0000-0000-00001A630000}"/>
    <cellStyle name="Normal 4 3 2 4 2 3" xfId="4333" xr:uid="{00000000-0005-0000-0000-00001B630000}"/>
    <cellStyle name="Normal 4 3 2 4 2 3 2" xfId="8815" xr:uid="{00000000-0005-0000-0000-00001C630000}"/>
    <cellStyle name="Normal 4 3 2 4 2 3 2 2" xfId="17845" xr:uid="{00000000-0005-0000-0000-00001D630000}"/>
    <cellStyle name="Normal 4 3 2 4 2 3 2 2 2" xfId="37897" xr:uid="{00000000-0005-0000-0000-00001E630000}"/>
    <cellStyle name="Normal 4 3 2 4 2 3 2 3" xfId="28867" xr:uid="{00000000-0005-0000-0000-00001F630000}"/>
    <cellStyle name="Normal 4 3 2 4 2 3 3" xfId="13363" xr:uid="{00000000-0005-0000-0000-000020630000}"/>
    <cellStyle name="Normal 4 3 2 4 2 3 3 2" xfId="33415" xr:uid="{00000000-0005-0000-0000-000021630000}"/>
    <cellStyle name="Normal 4 3 2 4 2 3 4" xfId="24385" xr:uid="{00000000-0005-0000-0000-000022630000}"/>
    <cellStyle name="Normal 4 3 2 4 2 4" xfId="5827" xr:uid="{00000000-0005-0000-0000-000023630000}"/>
    <cellStyle name="Normal 4 3 2 4 2 4 2" xfId="14857" xr:uid="{00000000-0005-0000-0000-000024630000}"/>
    <cellStyle name="Normal 4 3 2 4 2 4 2 2" xfId="34909" xr:uid="{00000000-0005-0000-0000-000025630000}"/>
    <cellStyle name="Normal 4 3 2 4 2 4 3" xfId="25879" xr:uid="{00000000-0005-0000-0000-000026630000}"/>
    <cellStyle name="Normal 4 3 2 4 2 5" xfId="10375" xr:uid="{00000000-0005-0000-0000-000027630000}"/>
    <cellStyle name="Normal 4 3 2 4 2 5 2" xfId="30427" xr:uid="{00000000-0005-0000-0000-000028630000}"/>
    <cellStyle name="Normal 4 3 2 4 2 6" xfId="21397" xr:uid="{00000000-0005-0000-0000-000029630000}"/>
    <cellStyle name="Normal 4 3 2 4 3" xfId="2092" xr:uid="{00000000-0005-0000-0000-00002A630000}"/>
    <cellStyle name="Normal 4 3 2 4 3 2" xfId="6574" xr:uid="{00000000-0005-0000-0000-00002B630000}"/>
    <cellStyle name="Normal 4 3 2 4 3 2 2" xfId="15604" xr:uid="{00000000-0005-0000-0000-00002C630000}"/>
    <cellStyle name="Normal 4 3 2 4 3 2 2 2" xfId="35656" xr:uid="{00000000-0005-0000-0000-00002D630000}"/>
    <cellStyle name="Normal 4 3 2 4 3 2 3" xfId="26626" xr:uid="{00000000-0005-0000-0000-00002E630000}"/>
    <cellStyle name="Normal 4 3 2 4 3 3" xfId="11122" xr:uid="{00000000-0005-0000-0000-00002F630000}"/>
    <cellStyle name="Normal 4 3 2 4 3 3 2" xfId="31174" xr:uid="{00000000-0005-0000-0000-000030630000}"/>
    <cellStyle name="Normal 4 3 2 4 3 4" xfId="22144" xr:uid="{00000000-0005-0000-0000-000031630000}"/>
    <cellStyle name="Normal 4 3 2 4 4" xfId="3586" xr:uid="{00000000-0005-0000-0000-000032630000}"/>
    <cellStyle name="Normal 4 3 2 4 4 2" xfId="8068" xr:uid="{00000000-0005-0000-0000-000033630000}"/>
    <cellStyle name="Normal 4 3 2 4 4 2 2" xfId="17098" xr:uid="{00000000-0005-0000-0000-000034630000}"/>
    <cellStyle name="Normal 4 3 2 4 4 2 2 2" xfId="37150" xr:uid="{00000000-0005-0000-0000-000035630000}"/>
    <cellStyle name="Normal 4 3 2 4 4 2 3" xfId="28120" xr:uid="{00000000-0005-0000-0000-000036630000}"/>
    <cellStyle name="Normal 4 3 2 4 4 3" xfId="12616" xr:uid="{00000000-0005-0000-0000-000037630000}"/>
    <cellStyle name="Normal 4 3 2 4 4 3 2" xfId="32668" xr:uid="{00000000-0005-0000-0000-000038630000}"/>
    <cellStyle name="Normal 4 3 2 4 4 4" xfId="23638" xr:uid="{00000000-0005-0000-0000-000039630000}"/>
    <cellStyle name="Normal 4 3 2 4 5" xfId="5080" xr:uid="{00000000-0005-0000-0000-00003A630000}"/>
    <cellStyle name="Normal 4 3 2 4 5 2" xfId="14110" xr:uid="{00000000-0005-0000-0000-00003B630000}"/>
    <cellStyle name="Normal 4 3 2 4 5 2 2" xfId="34162" xr:uid="{00000000-0005-0000-0000-00003C630000}"/>
    <cellStyle name="Normal 4 3 2 4 5 3" xfId="25132" xr:uid="{00000000-0005-0000-0000-00003D630000}"/>
    <cellStyle name="Normal 4 3 2 4 6" xfId="9628" xr:uid="{00000000-0005-0000-0000-00003E630000}"/>
    <cellStyle name="Normal 4 3 2 4 6 2" xfId="29680" xr:uid="{00000000-0005-0000-0000-00003F630000}"/>
    <cellStyle name="Normal 4 3 2 4 7" xfId="20650" xr:uid="{00000000-0005-0000-0000-000040630000}"/>
    <cellStyle name="Normal 4 3 2 5" xfId="785" xr:uid="{00000000-0005-0000-0000-000041630000}"/>
    <cellStyle name="Normal 4 3 2 5 2" xfId="2279" xr:uid="{00000000-0005-0000-0000-000042630000}"/>
    <cellStyle name="Normal 4 3 2 5 2 2" xfId="6761" xr:uid="{00000000-0005-0000-0000-000043630000}"/>
    <cellStyle name="Normal 4 3 2 5 2 2 2" xfId="15791" xr:uid="{00000000-0005-0000-0000-000044630000}"/>
    <cellStyle name="Normal 4 3 2 5 2 2 2 2" xfId="35843" xr:uid="{00000000-0005-0000-0000-000045630000}"/>
    <cellStyle name="Normal 4 3 2 5 2 2 3" xfId="26813" xr:uid="{00000000-0005-0000-0000-000046630000}"/>
    <cellStyle name="Normal 4 3 2 5 2 3" xfId="11309" xr:uid="{00000000-0005-0000-0000-000047630000}"/>
    <cellStyle name="Normal 4 3 2 5 2 3 2" xfId="31361" xr:uid="{00000000-0005-0000-0000-000048630000}"/>
    <cellStyle name="Normal 4 3 2 5 2 4" xfId="22331" xr:uid="{00000000-0005-0000-0000-000049630000}"/>
    <cellStyle name="Normal 4 3 2 5 3" xfId="3773" xr:uid="{00000000-0005-0000-0000-00004A630000}"/>
    <cellStyle name="Normal 4 3 2 5 3 2" xfId="8255" xr:uid="{00000000-0005-0000-0000-00004B630000}"/>
    <cellStyle name="Normal 4 3 2 5 3 2 2" xfId="17285" xr:uid="{00000000-0005-0000-0000-00004C630000}"/>
    <cellStyle name="Normal 4 3 2 5 3 2 2 2" xfId="37337" xr:uid="{00000000-0005-0000-0000-00004D630000}"/>
    <cellStyle name="Normal 4 3 2 5 3 2 3" xfId="28307" xr:uid="{00000000-0005-0000-0000-00004E630000}"/>
    <cellStyle name="Normal 4 3 2 5 3 3" xfId="12803" xr:uid="{00000000-0005-0000-0000-00004F630000}"/>
    <cellStyle name="Normal 4 3 2 5 3 3 2" xfId="32855" xr:uid="{00000000-0005-0000-0000-000050630000}"/>
    <cellStyle name="Normal 4 3 2 5 3 4" xfId="23825" xr:uid="{00000000-0005-0000-0000-000051630000}"/>
    <cellStyle name="Normal 4 3 2 5 4" xfId="5267" xr:uid="{00000000-0005-0000-0000-000052630000}"/>
    <cellStyle name="Normal 4 3 2 5 4 2" xfId="14297" xr:uid="{00000000-0005-0000-0000-000053630000}"/>
    <cellStyle name="Normal 4 3 2 5 4 2 2" xfId="34349" xr:uid="{00000000-0005-0000-0000-000054630000}"/>
    <cellStyle name="Normal 4 3 2 5 4 3" xfId="25319" xr:uid="{00000000-0005-0000-0000-000055630000}"/>
    <cellStyle name="Normal 4 3 2 5 5" xfId="9815" xr:uid="{00000000-0005-0000-0000-000056630000}"/>
    <cellStyle name="Normal 4 3 2 5 5 2" xfId="29867" xr:uid="{00000000-0005-0000-0000-000057630000}"/>
    <cellStyle name="Normal 4 3 2 5 6" xfId="20837" xr:uid="{00000000-0005-0000-0000-000058630000}"/>
    <cellStyle name="Normal 4 3 2 6" xfId="1534" xr:uid="{00000000-0005-0000-0000-000059630000}"/>
    <cellStyle name="Normal 4 3 2 6 2" xfId="6016" xr:uid="{00000000-0005-0000-0000-00005A630000}"/>
    <cellStyle name="Normal 4 3 2 6 2 2" xfId="15046" xr:uid="{00000000-0005-0000-0000-00005B630000}"/>
    <cellStyle name="Normal 4 3 2 6 2 2 2" xfId="35098" xr:uid="{00000000-0005-0000-0000-00005C630000}"/>
    <cellStyle name="Normal 4 3 2 6 2 3" xfId="26068" xr:uid="{00000000-0005-0000-0000-00005D630000}"/>
    <cellStyle name="Normal 4 3 2 6 3" xfId="10564" xr:uid="{00000000-0005-0000-0000-00005E630000}"/>
    <cellStyle name="Normal 4 3 2 6 3 2" xfId="30616" xr:uid="{00000000-0005-0000-0000-00005F630000}"/>
    <cellStyle name="Normal 4 3 2 6 4" xfId="21586" xr:uid="{00000000-0005-0000-0000-000060630000}"/>
    <cellStyle name="Normal 4 3 2 7" xfId="3028" xr:uid="{00000000-0005-0000-0000-000061630000}"/>
    <cellStyle name="Normal 4 3 2 7 2" xfId="7510" xr:uid="{00000000-0005-0000-0000-000062630000}"/>
    <cellStyle name="Normal 4 3 2 7 2 2" xfId="16540" xr:uid="{00000000-0005-0000-0000-000063630000}"/>
    <cellStyle name="Normal 4 3 2 7 2 2 2" xfId="36592" xr:uid="{00000000-0005-0000-0000-000064630000}"/>
    <cellStyle name="Normal 4 3 2 7 2 3" xfId="27562" xr:uid="{00000000-0005-0000-0000-000065630000}"/>
    <cellStyle name="Normal 4 3 2 7 3" xfId="12058" xr:uid="{00000000-0005-0000-0000-000066630000}"/>
    <cellStyle name="Normal 4 3 2 7 3 2" xfId="32110" xr:uid="{00000000-0005-0000-0000-000067630000}"/>
    <cellStyle name="Normal 4 3 2 7 4" xfId="23080" xr:uid="{00000000-0005-0000-0000-000068630000}"/>
    <cellStyle name="Normal 4 3 2 8" xfId="4522" xr:uid="{00000000-0005-0000-0000-000069630000}"/>
    <cellStyle name="Normal 4 3 2 8 2" xfId="13552" xr:uid="{00000000-0005-0000-0000-00006A630000}"/>
    <cellStyle name="Normal 4 3 2 8 2 2" xfId="33604" xr:uid="{00000000-0005-0000-0000-00006B630000}"/>
    <cellStyle name="Normal 4 3 2 8 3" xfId="24574" xr:uid="{00000000-0005-0000-0000-00006C630000}"/>
    <cellStyle name="Normal 4 3 2 9" xfId="9070" xr:uid="{00000000-0005-0000-0000-00006D630000}"/>
    <cellStyle name="Normal 4 3 2 9 2" xfId="29122" xr:uid="{00000000-0005-0000-0000-00006E630000}"/>
    <cellStyle name="Normal 4 3 3" xfId="63" xr:uid="{00000000-0005-0000-0000-00006F630000}"/>
    <cellStyle name="Normal 4 3 3 10" xfId="20115" xr:uid="{00000000-0005-0000-0000-000070630000}"/>
    <cellStyle name="Normal 4 3 3 2" xfId="249" xr:uid="{00000000-0005-0000-0000-000071630000}"/>
    <cellStyle name="Normal 4 3 3 2 2" xfId="994" xr:uid="{00000000-0005-0000-0000-000072630000}"/>
    <cellStyle name="Normal 4 3 3 2 2 2" xfId="2488" xr:uid="{00000000-0005-0000-0000-000073630000}"/>
    <cellStyle name="Normal 4 3 3 2 2 2 2" xfId="6970" xr:uid="{00000000-0005-0000-0000-000074630000}"/>
    <cellStyle name="Normal 4 3 3 2 2 2 2 2" xfId="16000" xr:uid="{00000000-0005-0000-0000-000075630000}"/>
    <cellStyle name="Normal 4 3 3 2 2 2 2 2 2" xfId="36052" xr:uid="{00000000-0005-0000-0000-000076630000}"/>
    <cellStyle name="Normal 4 3 3 2 2 2 2 3" xfId="27022" xr:uid="{00000000-0005-0000-0000-000077630000}"/>
    <cellStyle name="Normal 4 3 3 2 2 2 3" xfId="11518" xr:uid="{00000000-0005-0000-0000-000078630000}"/>
    <cellStyle name="Normal 4 3 3 2 2 2 3 2" xfId="31570" xr:uid="{00000000-0005-0000-0000-000079630000}"/>
    <cellStyle name="Normal 4 3 3 2 2 2 4" xfId="22540" xr:uid="{00000000-0005-0000-0000-00007A630000}"/>
    <cellStyle name="Normal 4 3 3 2 2 3" xfId="3982" xr:uid="{00000000-0005-0000-0000-00007B630000}"/>
    <cellStyle name="Normal 4 3 3 2 2 3 2" xfId="8464" xr:uid="{00000000-0005-0000-0000-00007C630000}"/>
    <cellStyle name="Normal 4 3 3 2 2 3 2 2" xfId="17494" xr:uid="{00000000-0005-0000-0000-00007D630000}"/>
    <cellStyle name="Normal 4 3 3 2 2 3 2 2 2" xfId="37546" xr:uid="{00000000-0005-0000-0000-00007E630000}"/>
    <cellStyle name="Normal 4 3 3 2 2 3 2 3" xfId="28516" xr:uid="{00000000-0005-0000-0000-00007F630000}"/>
    <cellStyle name="Normal 4 3 3 2 2 3 3" xfId="13012" xr:uid="{00000000-0005-0000-0000-000080630000}"/>
    <cellStyle name="Normal 4 3 3 2 2 3 3 2" xfId="33064" xr:uid="{00000000-0005-0000-0000-000081630000}"/>
    <cellStyle name="Normal 4 3 3 2 2 3 4" xfId="24034" xr:uid="{00000000-0005-0000-0000-000082630000}"/>
    <cellStyle name="Normal 4 3 3 2 2 4" xfId="5476" xr:uid="{00000000-0005-0000-0000-000083630000}"/>
    <cellStyle name="Normal 4 3 3 2 2 4 2" xfId="14506" xr:uid="{00000000-0005-0000-0000-000084630000}"/>
    <cellStyle name="Normal 4 3 3 2 2 4 2 2" xfId="34558" xr:uid="{00000000-0005-0000-0000-000085630000}"/>
    <cellStyle name="Normal 4 3 3 2 2 4 3" xfId="25528" xr:uid="{00000000-0005-0000-0000-000086630000}"/>
    <cellStyle name="Normal 4 3 3 2 2 5" xfId="10024" xr:uid="{00000000-0005-0000-0000-000087630000}"/>
    <cellStyle name="Normal 4 3 3 2 2 5 2" xfId="30076" xr:uid="{00000000-0005-0000-0000-000088630000}"/>
    <cellStyle name="Normal 4 3 3 2 2 6" xfId="21046" xr:uid="{00000000-0005-0000-0000-000089630000}"/>
    <cellStyle name="Normal 4 3 3 2 3" xfId="1743" xr:uid="{00000000-0005-0000-0000-00008A630000}"/>
    <cellStyle name="Normal 4 3 3 2 3 2" xfId="6225" xr:uid="{00000000-0005-0000-0000-00008B630000}"/>
    <cellStyle name="Normal 4 3 3 2 3 2 2" xfId="15255" xr:uid="{00000000-0005-0000-0000-00008C630000}"/>
    <cellStyle name="Normal 4 3 3 2 3 2 2 2" xfId="35307" xr:uid="{00000000-0005-0000-0000-00008D630000}"/>
    <cellStyle name="Normal 4 3 3 2 3 2 3" xfId="26277" xr:uid="{00000000-0005-0000-0000-00008E630000}"/>
    <cellStyle name="Normal 4 3 3 2 3 3" xfId="10773" xr:uid="{00000000-0005-0000-0000-00008F630000}"/>
    <cellStyle name="Normal 4 3 3 2 3 3 2" xfId="30825" xr:uid="{00000000-0005-0000-0000-000090630000}"/>
    <cellStyle name="Normal 4 3 3 2 3 4" xfId="21795" xr:uid="{00000000-0005-0000-0000-000091630000}"/>
    <cellStyle name="Normal 4 3 3 2 4" xfId="3237" xr:uid="{00000000-0005-0000-0000-000092630000}"/>
    <cellStyle name="Normal 4 3 3 2 4 2" xfId="7719" xr:uid="{00000000-0005-0000-0000-000093630000}"/>
    <cellStyle name="Normal 4 3 3 2 4 2 2" xfId="16749" xr:uid="{00000000-0005-0000-0000-000094630000}"/>
    <cellStyle name="Normal 4 3 3 2 4 2 2 2" xfId="36801" xr:uid="{00000000-0005-0000-0000-000095630000}"/>
    <cellStyle name="Normal 4 3 3 2 4 2 3" xfId="27771" xr:uid="{00000000-0005-0000-0000-000096630000}"/>
    <cellStyle name="Normal 4 3 3 2 4 3" xfId="12267" xr:uid="{00000000-0005-0000-0000-000097630000}"/>
    <cellStyle name="Normal 4 3 3 2 4 3 2" xfId="32319" xr:uid="{00000000-0005-0000-0000-000098630000}"/>
    <cellStyle name="Normal 4 3 3 2 4 4" xfId="23289" xr:uid="{00000000-0005-0000-0000-000099630000}"/>
    <cellStyle name="Normal 4 3 3 2 5" xfId="4731" xr:uid="{00000000-0005-0000-0000-00009A630000}"/>
    <cellStyle name="Normal 4 3 3 2 5 2" xfId="13761" xr:uid="{00000000-0005-0000-0000-00009B630000}"/>
    <cellStyle name="Normal 4 3 3 2 5 2 2" xfId="33813" xr:uid="{00000000-0005-0000-0000-00009C630000}"/>
    <cellStyle name="Normal 4 3 3 2 5 3" xfId="24783" xr:uid="{00000000-0005-0000-0000-00009D630000}"/>
    <cellStyle name="Normal 4 3 3 2 6" xfId="9279" xr:uid="{00000000-0005-0000-0000-00009E630000}"/>
    <cellStyle name="Normal 4 3 3 2 6 2" xfId="29331" xr:uid="{00000000-0005-0000-0000-00009F630000}"/>
    <cellStyle name="Normal 4 3 3 2 7" xfId="20301" xr:uid="{00000000-0005-0000-0000-0000A0630000}"/>
    <cellStyle name="Normal 4 3 3 3" xfId="435" xr:uid="{00000000-0005-0000-0000-0000A1630000}"/>
    <cellStyle name="Normal 4 3 3 3 2" xfId="1182" xr:uid="{00000000-0005-0000-0000-0000A2630000}"/>
    <cellStyle name="Normal 4 3 3 3 2 2" xfId="2676" xr:uid="{00000000-0005-0000-0000-0000A3630000}"/>
    <cellStyle name="Normal 4 3 3 3 2 2 2" xfId="7158" xr:uid="{00000000-0005-0000-0000-0000A4630000}"/>
    <cellStyle name="Normal 4 3 3 3 2 2 2 2" xfId="16188" xr:uid="{00000000-0005-0000-0000-0000A5630000}"/>
    <cellStyle name="Normal 4 3 3 3 2 2 2 2 2" xfId="36240" xr:uid="{00000000-0005-0000-0000-0000A6630000}"/>
    <cellStyle name="Normal 4 3 3 3 2 2 2 3" xfId="27210" xr:uid="{00000000-0005-0000-0000-0000A7630000}"/>
    <cellStyle name="Normal 4 3 3 3 2 2 3" xfId="11706" xr:uid="{00000000-0005-0000-0000-0000A8630000}"/>
    <cellStyle name="Normal 4 3 3 3 2 2 3 2" xfId="31758" xr:uid="{00000000-0005-0000-0000-0000A9630000}"/>
    <cellStyle name="Normal 4 3 3 3 2 2 4" xfId="22728" xr:uid="{00000000-0005-0000-0000-0000AA630000}"/>
    <cellStyle name="Normal 4 3 3 3 2 3" xfId="4170" xr:uid="{00000000-0005-0000-0000-0000AB630000}"/>
    <cellStyle name="Normal 4 3 3 3 2 3 2" xfId="8652" xr:uid="{00000000-0005-0000-0000-0000AC630000}"/>
    <cellStyle name="Normal 4 3 3 3 2 3 2 2" xfId="17682" xr:uid="{00000000-0005-0000-0000-0000AD630000}"/>
    <cellStyle name="Normal 4 3 3 3 2 3 2 2 2" xfId="37734" xr:uid="{00000000-0005-0000-0000-0000AE630000}"/>
    <cellStyle name="Normal 4 3 3 3 2 3 2 3" xfId="28704" xr:uid="{00000000-0005-0000-0000-0000AF630000}"/>
    <cellStyle name="Normal 4 3 3 3 2 3 3" xfId="13200" xr:uid="{00000000-0005-0000-0000-0000B0630000}"/>
    <cellStyle name="Normal 4 3 3 3 2 3 3 2" xfId="33252" xr:uid="{00000000-0005-0000-0000-0000B1630000}"/>
    <cellStyle name="Normal 4 3 3 3 2 3 4" xfId="24222" xr:uid="{00000000-0005-0000-0000-0000B2630000}"/>
    <cellStyle name="Normal 4 3 3 3 2 4" xfId="5664" xr:uid="{00000000-0005-0000-0000-0000B3630000}"/>
    <cellStyle name="Normal 4 3 3 3 2 4 2" xfId="14694" xr:uid="{00000000-0005-0000-0000-0000B4630000}"/>
    <cellStyle name="Normal 4 3 3 3 2 4 2 2" xfId="34746" xr:uid="{00000000-0005-0000-0000-0000B5630000}"/>
    <cellStyle name="Normal 4 3 3 3 2 4 3" xfId="25716" xr:uid="{00000000-0005-0000-0000-0000B6630000}"/>
    <cellStyle name="Normal 4 3 3 3 2 5" xfId="10212" xr:uid="{00000000-0005-0000-0000-0000B7630000}"/>
    <cellStyle name="Normal 4 3 3 3 2 5 2" xfId="30264" xr:uid="{00000000-0005-0000-0000-0000B8630000}"/>
    <cellStyle name="Normal 4 3 3 3 2 6" xfId="21234" xr:uid="{00000000-0005-0000-0000-0000B9630000}"/>
    <cellStyle name="Normal 4 3 3 3 3" xfId="1929" xr:uid="{00000000-0005-0000-0000-0000BA630000}"/>
    <cellStyle name="Normal 4 3 3 3 3 2" xfId="6411" xr:uid="{00000000-0005-0000-0000-0000BB630000}"/>
    <cellStyle name="Normal 4 3 3 3 3 2 2" xfId="15441" xr:uid="{00000000-0005-0000-0000-0000BC630000}"/>
    <cellStyle name="Normal 4 3 3 3 3 2 2 2" xfId="35493" xr:uid="{00000000-0005-0000-0000-0000BD630000}"/>
    <cellStyle name="Normal 4 3 3 3 3 2 3" xfId="26463" xr:uid="{00000000-0005-0000-0000-0000BE630000}"/>
    <cellStyle name="Normal 4 3 3 3 3 3" xfId="10959" xr:uid="{00000000-0005-0000-0000-0000BF630000}"/>
    <cellStyle name="Normal 4 3 3 3 3 3 2" xfId="31011" xr:uid="{00000000-0005-0000-0000-0000C0630000}"/>
    <cellStyle name="Normal 4 3 3 3 3 4" xfId="21981" xr:uid="{00000000-0005-0000-0000-0000C1630000}"/>
    <cellStyle name="Normal 4 3 3 3 4" xfId="3423" xr:uid="{00000000-0005-0000-0000-0000C2630000}"/>
    <cellStyle name="Normal 4 3 3 3 4 2" xfId="7905" xr:uid="{00000000-0005-0000-0000-0000C3630000}"/>
    <cellStyle name="Normal 4 3 3 3 4 2 2" xfId="16935" xr:uid="{00000000-0005-0000-0000-0000C4630000}"/>
    <cellStyle name="Normal 4 3 3 3 4 2 2 2" xfId="36987" xr:uid="{00000000-0005-0000-0000-0000C5630000}"/>
    <cellStyle name="Normal 4 3 3 3 4 2 3" xfId="27957" xr:uid="{00000000-0005-0000-0000-0000C6630000}"/>
    <cellStyle name="Normal 4 3 3 3 4 3" xfId="12453" xr:uid="{00000000-0005-0000-0000-0000C7630000}"/>
    <cellStyle name="Normal 4 3 3 3 4 3 2" xfId="32505" xr:uid="{00000000-0005-0000-0000-0000C8630000}"/>
    <cellStyle name="Normal 4 3 3 3 4 4" xfId="23475" xr:uid="{00000000-0005-0000-0000-0000C9630000}"/>
    <cellStyle name="Normal 4 3 3 3 5" xfId="4917" xr:uid="{00000000-0005-0000-0000-0000CA630000}"/>
    <cellStyle name="Normal 4 3 3 3 5 2" xfId="13947" xr:uid="{00000000-0005-0000-0000-0000CB630000}"/>
    <cellStyle name="Normal 4 3 3 3 5 2 2" xfId="33999" xr:uid="{00000000-0005-0000-0000-0000CC630000}"/>
    <cellStyle name="Normal 4 3 3 3 5 3" xfId="24969" xr:uid="{00000000-0005-0000-0000-0000CD630000}"/>
    <cellStyle name="Normal 4 3 3 3 6" xfId="9465" xr:uid="{00000000-0005-0000-0000-0000CE630000}"/>
    <cellStyle name="Normal 4 3 3 3 6 2" xfId="29517" xr:uid="{00000000-0005-0000-0000-0000CF630000}"/>
    <cellStyle name="Normal 4 3 3 3 7" xfId="20487" xr:uid="{00000000-0005-0000-0000-0000D0630000}"/>
    <cellStyle name="Normal 4 3 3 4" xfId="621" xr:uid="{00000000-0005-0000-0000-0000D1630000}"/>
    <cellStyle name="Normal 4 3 3 4 2" xfId="1368" xr:uid="{00000000-0005-0000-0000-0000D2630000}"/>
    <cellStyle name="Normal 4 3 3 4 2 2" xfId="2862" xr:uid="{00000000-0005-0000-0000-0000D3630000}"/>
    <cellStyle name="Normal 4 3 3 4 2 2 2" xfId="7344" xr:uid="{00000000-0005-0000-0000-0000D4630000}"/>
    <cellStyle name="Normal 4 3 3 4 2 2 2 2" xfId="16374" xr:uid="{00000000-0005-0000-0000-0000D5630000}"/>
    <cellStyle name="Normal 4 3 3 4 2 2 2 2 2" xfId="36426" xr:uid="{00000000-0005-0000-0000-0000D6630000}"/>
    <cellStyle name="Normal 4 3 3 4 2 2 2 3" xfId="27396" xr:uid="{00000000-0005-0000-0000-0000D7630000}"/>
    <cellStyle name="Normal 4 3 3 4 2 2 3" xfId="11892" xr:uid="{00000000-0005-0000-0000-0000D8630000}"/>
    <cellStyle name="Normal 4 3 3 4 2 2 3 2" xfId="31944" xr:uid="{00000000-0005-0000-0000-0000D9630000}"/>
    <cellStyle name="Normal 4 3 3 4 2 2 4" xfId="22914" xr:uid="{00000000-0005-0000-0000-0000DA630000}"/>
    <cellStyle name="Normal 4 3 3 4 2 3" xfId="4356" xr:uid="{00000000-0005-0000-0000-0000DB630000}"/>
    <cellStyle name="Normal 4 3 3 4 2 3 2" xfId="8838" xr:uid="{00000000-0005-0000-0000-0000DC630000}"/>
    <cellStyle name="Normal 4 3 3 4 2 3 2 2" xfId="17868" xr:uid="{00000000-0005-0000-0000-0000DD630000}"/>
    <cellStyle name="Normal 4 3 3 4 2 3 2 2 2" xfId="37920" xr:uid="{00000000-0005-0000-0000-0000DE630000}"/>
    <cellStyle name="Normal 4 3 3 4 2 3 2 3" xfId="28890" xr:uid="{00000000-0005-0000-0000-0000DF630000}"/>
    <cellStyle name="Normal 4 3 3 4 2 3 3" xfId="13386" xr:uid="{00000000-0005-0000-0000-0000E0630000}"/>
    <cellStyle name="Normal 4 3 3 4 2 3 3 2" xfId="33438" xr:uid="{00000000-0005-0000-0000-0000E1630000}"/>
    <cellStyle name="Normal 4 3 3 4 2 3 4" xfId="24408" xr:uid="{00000000-0005-0000-0000-0000E2630000}"/>
    <cellStyle name="Normal 4 3 3 4 2 4" xfId="5850" xr:uid="{00000000-0005-0000-0000-0000E3630000}"/>
    <cellStyle name="Normal 4 3 3 4 2 4 2" xfId="14880" xr:uid="{00000000-0005-0000-0000-0000E4630000}"/>
    <cellStyle name="Normal 4 3 3 4 2 4 2 2" xfId="34932" xr:uid="{00000000-0005-0000-0000-0000E5630000}"/>
    <cellStyle name="Normal 4 3 3 4 2 4 3" xfId="25902" xr:uid="{00000000-0005-0000-0000-0000E6630000}"/>
    <cellStyle name="Normal 4 3 3 4 2 5" xfId="10398" xr:uid="{00000000-0005-0000-0000-0000E7630000}"/>
    <cellStyle name="Normal 4 3 3 4 2 5 2" xfId="30450" xr:uid="{00000000-0005-0000-0000-0000E8630000}"/>
    <cellStyle name="Normal 4 3 3 4 2 6" xfId="21420" xr:uid="{00000000-0005-0000-0000-0000E9630000}"/>
    <cellStyle name="Normal 4 3 3 4 3" xfId="2115" xr:uid="{00000000-0005-0000-0000-0000EA630000}"/>
    <cellStyle name="Normal 4 3 3 4 3 2" xfId="6597" xr:uid="{00000000-0005-0000-0000-0000EB630000}"/>
    <cellStyle name="Normal 4 3 3 4 3 2 2" xfId="15627" xr:uid="{00000000-0005-0000-0000-0000EC630000}"/>
    <cellStyle name="Normal 4 3 3 4 3 2 2 2" xfId="35679" xr:uid="{00000000-0005-0000-0000-0000ED630000}"/>
    <cellStyle name="Normal 4 3 3 4 3 2 3" xfId="26649" xr:uid="{00000000-0005-0000-0000-0000EE630000}"/>
    <cellStyle name="Normal 4 3 3 4 3 3" xfId="11145" xr:uid="{00000000-0005-0000-0000-0000EF630000}"/>
    <cellStyle name="Normal 4 3 3 4 3 3 2" xfId="31197" xr:uid="{00000000-0005-0000-0000-0000F0630000}"/>
    <cellStyle name="Normal 4 3 3 4 3 4" xfId="22167" xr:uid="{00000000-0005-0000-0000-0000F1630000}"/>
    <cellStyle name="Normal 4 3 3 4 4" xfId="3609" xr:uid="{00000000-0005-0000-0000-0000F2630000}"/>
    <cellStyle name="Normal 4 3 3 4 4 2" xfId="8091" xr:uid="{00000000-0005-0000-0000-0000F3630000}"/>
    <cellStyle name="Normal 4 3 3 4 4 2 2" xfId="17121" xr:uid="{00000000-0005-0000-0000-0000F4630000}"/>
    <cellStyle name="Normal 4 3 3 4 4 2 2 2" xfId="37173" xr:uid="{00000000-0005-0000-0000-0000F5630000}"/>
    <cellStyle name="Normal 4 3 3 4 4 2 3" xfId="28143" xr:uid="{00000000-0005-0000-0000-0000F6630000}"/>
    <cellStyle name="Normal 4 3 3 4 4 3" xfId="12639" xr:uid="{00000000-0005-0000-0000-0000F7630000}"/>
    <cellStyle name="Normal 4 3 3 4 4 3 2" xfId="32691" xr:uid="{00000000-0005-0000-0000-0000F8630000}"/>
    <cellStyle name="Normal 4 3 3 4 4 4" xfId="23661" xr:uid="{00000000-0005-0000-0000-0000F9630000}"/>
    <cellStyle name="Normal 4 3 3 4 5" xfId="5103" xr:uid="{00000000-0005-0000-0000-0000FA630000}"/>
    <cellStyle name="Normal 4 3 3 4 5 2" xfId="14133" xr:uid="{00000000-0005-0000-0000-0000FB630000}"/>
    <cellStyle name="Normal 4 3 3 4 5 2 2" xfId="34185" xr:uid="{00000000-0005-0000-0000-0000FC630000}"/>
    <cellStyle name="Normal 4 3 3 4 5 3" xfId="25155" xr:uid="{00000000-0005-0000-0000-0000FD630000}"/>
    <cellStyle name="Normal 4 3 3 4 6" xfId="9651" xr:uid="{00000000-0005-0000-0000-0000FE630000}"/>
    <cellStyle name="Normal 4 3 3 4 6 2" xfId="29703" xr:uid="{00000000-0005-0000-0000-0000FF630000}"/>
    <cellStyle name="Normal 4 3 3 4 7" xfId="20673" xr:uid="{00000000-0005-0000-0000-000000640000}"/>
    <cellStyle name="Normal 4 3 3 5" xfId="808" xr:uid="{00000000-0005-0000-0000-000001640000}"/>
    <cellStyle name="Normal 4 3 3 5 2" xfId="2302" xr:uid="{00000000-0005-0000-0000-000002640000}"/>
    <cellStyle name="Normal 4 3 3 5 2 2" xfId="6784" xr:uid="{00000000-0005-0000-0000-000003640000}"/>
    <cellStyle name="Normal 4 3 3 5 2 2 2" xfId="15814" xr:uid="{00000000-0005-0000-0000-000004640000}"/>
    <cellStyle name="Normal 4 3 3 5 2 2 2 2" xfId="35866" xr:uid="{00000000-0005-0000-0000-000005640000}"/>
    <cellStyle name="Normal 4 3 3 5 2 2 3" xfId="26836" xr:uid="{00000000-0005-0000-0000-000006640000}"/>
    <cellStyle name="Normal 4 3 3 5 2 3" xfId="11332" xr:uid="{00000000-0005-0000-0000-000007640000}"/>
    <cellStyle name="Normal 4 3 3 5 2 3 2" xfId="31384" xr:uid="{00000000-0005-0000-0000-000008640000}"/>
    <cellStyle name="Normal 4 3 3 5 2 4" xfId="22354" xr:uid="{00000000-0005-0000-0000-000009640000}"/>
    <cellStyle name="Normal 4 3 3 5 3" xfId="3796" xr:uid="{00000000-0005-0000-0000-00000A640000}"/>
    <cellStyle name="Normal 4 3 3 5 3 2" xfId="8278" xr:uid="{00000000-0005-0000-0000-00000B640000}"/>
    <cellStyle name="Normal 4 3 3 5 3 2 2" xfId="17308" xr:uid="{00000000-0005-0000-0000-00000C640000}"/>
    <cellStyle name="Normal 4 3 3 5 3 2 2 2" xfId="37360" xr:uid="{00000000-0005-0000-0000-00000D640000}"/>
    <cellStyle name="Normal 4 3 3 5 3 2 3" xfId="28330" xr:uid="{00000000-0005-0000-0000-00000E640000}"/>
    <cellStyle name="Normal 4 3 3 5 3 3" xfId="12826" xr:uid="{00000000-0005-0000-0000-00000F640000}"/>
    <cellStyle name="Normal 4 3 3 5 3 3 2" xfId="32878" xr:uid="{00000000-0005-0000-0000-000010640000}"/>
    <cellStyle name="Normal 4 3 3 5 3 4" xfId="23848" xr:uid="{00000000-0005-0000-0000-000011640000}"/>
    <cellStyle name="Normal 4 3 3 5 4" xfId="5290" xr:uid="{00000000-0005-0000-0000-000012640000}"/>
    <cellStyle name="Normal 4 3 3 5 4 2" xfId="14320" xr:uid="{00000000-0005-0000-0000-000013640000}"/>
    <cellStyle name="Normal 4 3 3 5 4 2 2" xfId="34372" xr:uid="{00000000-0005-0000-0000-000014640000}"/>
    <cellStyle name="Normal 4 3 3 5 4 3" xfId="25342" xr:uid="{00000000-0005-0000-0000-000015640000}"/>
    <cellStyle name="Normal 4 3 3 5 5" xfId="9838" xr:uid="{00000000-0005-0000-0000-000016640000}"/>
    <cellStyle name="Normal 4 3 3 5 5 2" xfId="29890" xr:uid="{00000000-0005-0000-0000-000017640000}"/>
    <cellStyle name="Normal 4 3 3 5 6" xfId="20860" xr:uid="{00000000-0005-0000-0000-000018640000}"/>
    <cellStyle name="Normal 4 3 3 6" xfId="1557" xr:uid="{00000000-0005-0000-0000-000019640000}"/>
    <cellStyle name="Normal 4 3 3 6 2" xfId="6039" xr:uid="{00000000-0005-0000-0000-00001A640000}"/>
    <cellStyle name="Normal 4 3 3 6 2 2" xfId="15069" xr:uid="{00000000-0005-0000-0000-00001B640000}"/>
    <cellStyle name="Normal 4 3 3 6 2 2 2" xfId="35121" xr:uid="{00000000-0005-0000-0000-00001C640000}"/>
    <cellStyle name="Normal 4 3 3 6 2 3" xfId="26091" xr:uid="{00000000-0005-0000-0000-00001D640000}"/>
    <cellStyle name="Normal 4 3 3 6 3" xfId="10587" xr:uid="{00000000-0005-0000-0000-00001E640000}"/>
    <cellStyle name="Normal 4 3 3 6 3 2" xfId="30639" xr:uid="{00000000-0005-0000-0000-00001F640000}"/>
    <cellStyle name="Normal 4 3 3 6 4" xfId="21609" xr:uid="{00000000-0005-0000-0000-000020640000}"/>
    <cellStyle name="Normal 4 3 3 7" xfId="3051" xr:uid="{00000000-0005-0000-0000-000021640000}"/>
    <cellStyle name="Normal 4 3 3 7 2" xfId="7533" xr:uid="{00000000-0005-0000-0000-000022640000}"/>
    <cellStyle name="Normal 4 3 3 7 2 2" xfId="16563" xr:uid="{00000000-0005-0000-0000-000023640000}"/>
    <cellStyle name="Normal 4 3 3 7 2 2 2" xfId="36615" xr:uid="{00000000-0005-0000-0000-000024640000}"/>
    <cellStyle name="Normal 4 3 3 7 2 3" xfId="27585" xr:uid="{00000000-0005-0000-0000-000025640000}"/>
    <cellStyle name="Normal 4 3 3 7 3" xfId="12081" xr:uid="{00000000-0005-0000-0000-000026640000}"/>
    <cellStyle name="Normal 4 3 3 7 3 2" xfId="32133" xr:uid="{00000000-0005-0000-0000-000027640000}"/>
    <cellStyle name="Normal 4 3 3 7 4" xfId="23103" xr:uid="{00000000-0005-0000-0000-000028640000}"/>
    <cellStyle name="Normal 4 3 3 8" xfId="4545" xr:uid="{00000000-0005-0000-0000-000029640000}"/>
    <cellStyle name="Normal 4 3 3 8 2" xfId="13575" xr:uid="{00000000-0005-0000-0000-00002A640000}"/>
    <cellStyle name="Normal 4 3 3 8 2 2" xfId="33627" xr:uid="{00000000-0005-0000-0000-00002B640000}"/>
    <cellStyle name="Normal 4 3 3 8 3" xfId="24597" xr:uid="{00000000-0005-0000-0000-00002C640000}"/>
    <cellStyle name="Normal 4 3 3 9" xfId="9093" xr:uid="{00000000-0005-0000-0000-00002D640000}"/>
    <cellStyle name="Normal 4 3 3 9 2" xfId="29145" xr:uid="{00000000-0005-0000-0000-00002E640000}"/>
    <cellStyle name="Normal 4 3 4" xfId="87" xr:uid="{00000000-0005-0000-0000-00002F640000}"/>
    <cellStyle name="Normal 4 3 4 10" xfId="20139" xr:uid="{00000000-0005-0000-0000-000030640000}"/>
    <cellStyle name="Normal 4 3 4 2" xfId="273" xr:uid="{00000000-0005-0000-0000-000031640000}"/>
    <cellStyle name="Normal 4 3 4 2 2" xfId="1017" xr:uid="{00000000-0005-0000-0000-000032640000}"/>
    <cellStyle name="Normal 4 3 4 2 2 2" xfId="2511" xr:uid="{00000000-0005-0000-0000-000033640000}"/>
    <cellStyle name="Normal 4 3 4 2 2 2 2" xfId="6993" xr:uid="{00000000-0005-0000-0000-000034640000}"/>
    <cellStyle name="Normal 4 3 4 2 2 2 2 2" xfId="16023" xr:uid="{00000000-0005-0000-0000-000035640000}"/>
    <cellStyle name="Normal 4 3 4 2 2 2 2 2 2" xfId="36075" xr:uid="{00000000-0005-0000-0000-000036640000}"/>
    <cellStyle name="Normal 4 3 4 2 2 2 2 3" xfId="27045" xr:uid="{00000000-0005-0000-0000-000037640000}"/>
    <cellStyle name="Normal 4 3 4 2 2 2 3" xfId="11541" xr:uid="{00000000-0005-0000-0000-000038640000}"/>
    <cellStyle name="Normal 4 3 4 2 2 2 3 2" xfId="31593" xr:uid="{00000000-0005-0000-0000-000039640000}"/>
    <cellStyle name="Normal 4 3 4 2 2 2 4" xfId="22563" xr:uid="{00000000-0005-0000-0000-00003A640000}"/>
    <cellStyle name="Normal 4 3 4 2 2 3" xfId="4005" xr:uid="{00000000-0005-0000-0000-00003B640000}"/>
    <cellStyle name="Normal 4 3 4 2 2 3 2" xfId="8487" xr:uid="{00000000-0005-0000-0000-00003C640000}"/>
    <cellStyle name="Normal 4 3 4 2 2 3 2 2" xfId="17517" xr:uid="{00000000-0005-0000-0000-00003D640000}"/>
    <cellStyle name="Normal 4 3 4 2 2 3 2 2 2" xfId="37569" xr:uid="{00000000-0005-0000-0000-00003E640000}"/>
    <cellStyle name="Normal 4 3 4 2 2 3 2 3" xfId="28539" xr:uid="{00000000-0005-0000-0000-00003F640000}"/>
    <cellStyle name="Normal 4 3 4 2 2 3 3" xfId="13035" xr:uid="{00000000-0005-0000-0000-000040640000}"/>
    <cellStyle name="Normal 4 3 4 2 2 3 3 2" xfId="33087" xr:uid="{00000000-0005-0000-0000-000041640000}"/>
    <cellStyle name="Normal 4 3 4 2 2 3 4" xfId="24057" xr:uid="{00000000-0005-0000-0000-000042640000}"/>
    <cellStyle name="Normal 4 3 4 2 2 4" xfId="5499" xr:uid="{00000000-0005-0000-0000-000043640000}"/>
    <cellStyle name="Normal 4 3 4 2 2 4 2" xfId="14529" xr:uid="{00000000-0005-0000-0000-000044640000}"/>
    <cellStyle name="Normal 4 3 4 2 2 4 2 2" xfId="34581" xr:uid="{00000000-0005-0000-0000-000045640000}"/>
    <cellStyle name="Normal 4 3 4 2 2 4 3" xfId="25551" xr:uid="{00000000-0005-0000-0000-000046640000}"/>
    <cellStyle name="Normal 4 3 4 2 2 5" xfId="10047" xr:uid="{00000000-0005-0000-0000-000047640000}"/>
    <cellStyle name="Normal 4 3 4 2 2 5 2" xfId="30099" xr:uid="{00000000-0005-0000-0000-000048640000}"/>
    <cellStyle name="Normal 4 3 4 2 2 6" xfId="21069" xr:uid="{00000000-0005-0000-0000-000049640000}"/>
    <cellStyle name="Normal 4 3 4 2 3" xfId="1767" xr:uid="{00000000-0005-0000-0000-00004A640000}"/>
    <cellStyle name="Normal 4 3 4 2 3 2" xfId="6249" xr:uid="{00000000-0005-0000-0000-00004B640000}"/>
    <cellStyle name="Normal 4 3 4 2 3 2 2" xfId="15279" xr:uid="{00000000-0005-0000-0000-00004C640000}"/>
    <cellStyle name="Normal 4 3 4 2 3 2 2 2" xfId="35331" xr:uid="{00000000-0005-0000-0000-00004D640000}"/>
    <cellStyle name="Normal 4 3 4 2 3 2 3" xfId="26301" xr:uid="{00000000-0005-0000-0000-00004E640000}"/>
    <cellStyle name="Normal 4 3 4 2 3 3" xfId="10797" xr:uid="{00000000-0005-0000-0000-00004F640000}"/>
    <cellStyle name="Normal 4 3 4 2 3 3 2" xfId="30849" xr:uid="{00000000-0005-0000-0000-000050640000}"/>
    <cellStyle name="Normal 4 3 4 2 3 4" xfId="21819" xr:uid="{00000000-0005-0000-0000-000051640000}"/>
    <cellStyle name="Normal 4 3 4 2 4" xfId="3261" xr:uid="{00000000-0005-0000-0000-000052640000}"/>
    <cellStyle name="Normal 4 3 4 2 4 2" xfId="7743" xr:uid="{00000000-0005-0000-0000-000053640000}"/>
    <cellStyle name="Normal 4 3 4 2 4 2 2" xfId="16773" xr:uid="{00000000-0005-0000-0000-000054640000}"/>
    <cellStyle name="Normal 4 3 4 2 4 2 2 2" xfId="36825" xr:uid="{00000000-0005-0000-0000-000055640000}"/>
    <cellStyle name="Normal 4 3 4 2 4 2 3" xfId="27795" xr:uid="{00000000-0005-0000-0000-000056640000}"/>
    <cellStyle name="Normal 4 3 4 2 4 3" xfId="12291" xr:uid="{00000000-0005-0000-0000-000057640000}"/>
    <cellStyle name="Normal 4 3 4 2 4 3 2" xfId="32343" xr:uid="{00000000-0005-0000-0000-000058640000}"/>
    <cellStyle name="Normal 4 3 4 2 4 4" xfId="23313" xr:uid="{00000000-0005-0000-0000-000059640000}"/>
    <cellStyle name="Normal 4 3 4 2 5" xfId="4755" xr:uid="{00000000-0005-0000-0000-00005A640000}"/>
    <cellStyle name="Normal 4 3 4 2 5 2" xfId="13785" xr:uid="{00000000-0005-0000-0000-00005B640000}"/>
    <cellStyle name="Normal 4 3 4 2 5 2 2" xfId="33837" xr:uid="{00000000-0005-0000-0000-00005C640000}"/>
    <cellStyle name="Normal 4 3 4 2 5 3" xfId="24807" xr:uid="{00000000-0005-0000-0000-00005D640000}"/>
    <cellStyle name="Normal 4 3 4 2 6" xfId="9303" xr:uid="{00000000-0005-0000-0000-00005E640000}"/>
    <cellStyle name="Normal 4 3 4 2 6 2" xfId="29355" xr:uid="{00000000-0005-0000-0000-00005F640000}"/>
    <cellStyle name="Normal 4 3 4 2 7" xfId="20325" xr:uid="{00000000-0005-0000-0000-000060640000}"/>
    <cellStyle name="Normal 4 3 4 3" xfId="459" xr:uid="{00000000-0005-0000-0000-000061640000}"/>
    <cellStyle name="Normal 4 3 4 3 2" xfId="1206" xr:uid="{00000000-0005-0000-0000-000062640000}"/>
    <cellStyle name="Normal 4 3 4 3 2 2" xfId="2700" xr:uid="{00000000-0005-0000-0000-000063640000}"/>
    <cellStyle name="Normal 4 3 4 3 2 2 2" xfId="7182" xr:uid="{00000000-0005-0000-0000-000064640000}"/>
    <cellStyle name="Normal 4 3 4 3 2 2 2 2" xfId="16212" xr:uid="{00000000-0005-0000-0000-000065640000}"/>
    <cellStyle name="Normal 4 3 4 3 2 2 2 2 2" xfId="36264" xr:uid="{00000000-0005-0000-0000-000066640000}"/>
    <cellStyle name="Normal 4 3 4 3 2 2 2 3" xfId="27234" xr:uid="{00000000-0005-0000-0000-000067640000}"/>
    <cellStyle name="Normal 4 3 4 3 2 2 3" xfId="11730" xr:uid="{00000000-0005-0000-0000-000068640000}"/>
    <cellStyle name="Normal 4 3 4 3 2 2 3 2" xfId="31782" xr:uid="{00000000-0005-0000-0000-000069640000}"/>
    <cellStyle name="Normal 4 3 4 3 2 2 4" xfId="22752" xr:uid="{00000000-0005-0000-0000-00006A640000}"/>
    <cellStyle name="Normal 4 3 4 3 2 3" xfId="4194" xr:uid="{00000000-0005-0000-0000-00006B640000}"/>
    <cellStyle name="Normal 4 3 4 3 2 3 2" xfId="8676" xr:uid="{00000000-0005-0000-0000-00006C640000}"/>
    <cellStyle name="Normal 4 3 4 3 2 3 2 2" xfId="17706" xr:uid="{00000000-0005-0000-0000-00006D640000}"/>
    <cellStyle name="Normal 4 3 4 3 2 3 2 2 2" xfId="37758" xr:uid="{00000000-0005-0000-0000-00006E640000}"/>
    <cellStyle name="Normal 4 3 4 3 2 3 2 3" xfId="28728" xr:uid="{00000000-0005-0000-0000-00006F640000}"/>
    <cellStyle name="Normal 4 3 4 3 2 3 3" xfId="13224" xr:uid="{00000000-0005-0000-0000-000070640000}"/>
    <cellStyle name="Normal 4 3 4 3 2 3 3 2" xfId="33276" xr:uid="{00000000-0005-0000-0000-000071640000}"/>
    <cellStyle name="Normal 4 3 4 3 2 3 4" xfId="24246" xr:uid="{00000000-0005-0000-0000-000072640000}"/>
    <cellStyle name="Normal 4 3 4 3 2 4" xfId="5688" xr:uid="{00000000-0005-0000-0000-000073640000}"/>
    <cellStyle name="Normal 4 3 4 3 2 4 2" xfId="14718" xr:uid="{00000000-0005-0000-0000-000074640000}"/>
    <cellStyle name="Normal 4 3 4 3 2 4 2 2" xfId="34770" xr:uid="{00000000-0005-0000-0000-000075640000}"/>
    <cellStyle name="Normal 4 3 4 3 2 4 3" xfId="25740" xr:uid="{00000000-0005-0000-0000-000076640000}"/>
    <cellStyle name="Normal 4 3 4 3 2 5" xfId="10236" xr:uid="{00000000-0005-0000-0000-000077640000}"/>
    <cellStyle name="Normal 4 3 4 3 2 5 2" xfId="30288" xr:uid="{00000000-0005-0000-0000-000078640000}"/>
    <cellStyle name="Normal 4 3 4 3 2 6" xfId="21258" xr:uid="{00000000-0005-0000-0000-000079640000}"/>
    <cellStyle name="Normal 4 3 4 3 3" xfId="1953" xr:uid="{00000000-0005-0000-0000-00007A640000}"/>
    <cellStyle name="Normal 4 3 4 3 3 2" xfId="6435" xr:uid="{00000000-0005-0000-0000-00007B640000}"/>
    <cellStyle name="Normal 4 3 4 3 3 2 2" xfId="15465" xr:uid="{00000000-0005-0000-0000-00007C640000}"/>
    <cellStyle name="Normal 4 3 4 3 3 2 2 2" xfId="35517" xr:uid="{00000000-0005-0000-0000-00007D640000}"/>
    <cellStyle name="Normal 4 3 4 3 3 2 3" xfId="26487" xr:uid="{00000000-0005-0000-0000-00007E640000}"/>
    <cellStyle name="Normal 4 3 4 3 3 3" xfId="10983" xr:uid="{00000000-0005-0000-0000-00007F640000}"/>
    <cellStyle name="Normal 4 3 4 3 3 3 2" xfId="31035" xr:uid="{00000000-0005-0000-0000-000080640000}"/>
    <cellStyle name="Normal 4 3 4 3 3 4" xfId="22005" xr:uid="{00000000-0005-0000-0000-000081640000}"/>
    <cellStyle name="Normal 4 3 4 3 4" xfId="3447" xr:uid="{00000000-0005-0000-0000-000082640000}"/>
    <cellStyle name="Normal 4 3 4 3 4 2" xfId="7929" xr:uid="{00000000-0005-0000-0000-000083640000}"/>
    <cellStyle name="Normal 4 3 4 3 4 2 2" xfId="16959" xr:uid="{00000000-0005-0000-0000-000084640000}"/>
    <cellStyle name="Normal 4 3 4 3 4 2 2 2" xfId="37011" xr:uid="{00000000-0005-0000-0000-000085640000}"/>
    <cellStyle name="Normal 4 3 4 3 4 2 3" xfId="27981" xr:uid="{00000000-0005-0000-0000-000086640000}"/>
    <cellStyle name="Normal 4 3 4 3 4 3" xfId="12477" xr:uid="{00000000-0005-0000-0000-000087640000}"/>
    <cellStyle name="Normal 4 3 4 3 4 3 2" xfId="32529" xr:uid="{00000000-0005-0000-0000-000088640000}"/>
    <cellStyle name="Normal 4 3 4 3 4 4" xfId="23499" xr:uid="{00000000-0005-0000-0000-000089640000}"/>
    <cellStyle name="Normal 4 3 4 3 5" xfId="4941" xr:uid="{00000000-0005-0000-0000-00008A640000}"/>
    <cellStyle name="Normal 4 3 4 3 5 2" xfId="13971" xr:uid="{00000000-0005-0000-0000-00008B640000}"/>
    <cellStyle name="Normal 4 3 4 3 5 2 2" xfId="34023" xr:uid="{00000000-0005-0000-0000-00008C640000}"/>
    <cellStyle name="Normal 4 3 4 3 5 3" xfId="24993" xr:uid="{00000000-0005-0000-0000-00008D640000}"/>
    <cellStyle name="Normal 4 3 4 3 6" xfId="9489" xr:uid="{00000000-0005-0000-0000-00008E640000}"/>
    <cellStyle name="Normal 4 3 4 3 6 2" xfId="29541" xr:uid="{00000000-0005-0000-0000-00008F640000}"/>
    <cellStyle name="Normal 4 3 4 3 7" xfId="20511" xr:uid="{00000000-0005-0000-0000-000090640000}"/>
    <cellStyle name="Normal 4 3 4 4" xfId="645" xr:uid="{00000000-0005-0000-0000-000091640000}"/>
    <cellStyle name="Normal 4 3 4 4 2" xfId="1392" xr:uid="{00000000-0005-0000-0000-000092640000}"/>
    <cellStyle name="Normal 4 3 4 4 2 2" xfId="2886" xr:uid="{00000000-0005-0000-0000-000093640000}"/>
    <cellStyle name="Normal 4 3 4 4 2 2 2" xfId="7368" xr:uid="{00000000-0005-0000-0000-000094640000}"/>
    <cellStyle name="Normal 4 3 4 4 2 2 2 2" xfId="16398" xr:uid="{00000000-0005-0000-0000-000095640000}"/>
    <cellStyle name="Normal 4 3 4 4 2 2 2 2 2" xfId="36450" xr:uid="{00000000-0005-0000-0000-000096640000}"/>
    <cellStyle name="Normal 4 3 4 4 2 2 2 3" xfId="27420" xr:uid="{00000000-0005-0000-0000-000097640000}"/>
    <cellStyle name="Normal 4 3 4 4 2 2 3" xfId="11916" xr:uid="{00000000-0005-0000-0000-000098640000}"/>
    <cellStyle name="Normal 4 3 4 4 2 2 3 2" xfId="31968" xr:uid="{00000000-0005-0000-0000-000099640000}"/>
    <cellStyle name="Normal 4 3 4 4 2 2 4" xfId="22938" xr:uid="{00000000-0005-0000-0000-00009A640000}"/>
    <cellStyle name="Normal 4 3 4 4 2 3" xfId="4380" xr:uid="{00000000-0005-0000-0000-00009B640000}"/>
    <cellStyle name="Normal 4 3 4 4 2 3 2" xfId="8862" xr:uid="{00000000-0005-0000-0000-00009C640000}"/>
    <cellStyle name="Normal 4 3 4 4 2 3 2 2" xfId="17892" xr:uid="{00000000-0005-0000-0000-00009D640000}"/>
    <cellStyle name="Normal 4 3 4 4 2 3 2 2 2" xfId="37944" xr:uid="{00000000-0005-0000-0000-00009E640000}"/>
    <cellStyle name="Normal 4 3 4 4 2 3 2 3" xfId="28914" xr:uid="{00000000-0005-0000-0000-00009F640000}"/>
    <cellStyle name="Normal 4 3 4 4 2 3 3" xfId="13410" xr:uid="{00000000-0005-0000-0000-0000A0640000}"/>
    <cellStyle name="Normal 4 3 4 4 2 3 3 2" xfId="33462" xr:uid="{00000000-0005-0000-0000-0000A1640000}"/>
    <cellStyle name="Normal 4 3 4 4 2 3 4" xfId="24432" xr:uid="{00000000-0005-0000-0000-0000A2640000}"/>
    <cellStyle name="Normal 4 3 4 4 2 4" xfId="5874" xr:uid="{00000000-0005-0000-0000-0000A3640000}"/>
    <cellStyle name="Normal 4 3 4 4 2 4 2" xfId="14904" xr:uid="{00000000-0005-0000-0000-0000A4640000}"/>
    <cellStyle name="Normal 4 3 4 4 2 4 2 2" xfId="34956" xr:uid="{00000000-0005-0000-0000-0000A5640000}"/>
    <cellStyle name="Normal 4 3 4 4 2 4 3" xfId="25926" xr:uid="{00000000-0005-0000-0000-0000A6640000}"/>
    <cellStyle name="Normal 4 3 4 4 2 5" xfId="10422" xr:uid="{00000000-0005-0000-0000-0000A7640000}"/>
    <cellStyle name="Normal 4 3 4 4 2 5 2" xfId="30474" xr:uid="{00000000-0005-0000-0000-0000A8640000}"/>
    <cellStyle name="Normal 4 3 4 4 2 6" xfId="21444" xr:uid="{00000000-0005-0000-0000-0000A9640000}"/>
    <cellStyle name="Normal 4 3 4 4 3" xfId="2139" xr:uid="{00000000-0005-0000-0000-0000AA640000}"/>
    <cellStyle name="Normal 4 3 4 4 3 2" xfId="6621" xr:uid="{00000000-0005-0000-0000-0000AB640000}"/>
    <cellStyle name="Normal 4 3 4 4 3 2 2" xfId="15651" xr:uid="{00000000-0005-0000-0000-0000AC640000}"/>
    <cellStyle name="Normal 4 3 4 4 3 2 2 2" xfId="35703" xr:uid="{00000000-0005-0000-0000-0000AD640000}"/>
    <cellStyle name="Normal 4 3 4 4 3 2 3" xfId="26673" xr:uid="{00000000-0005-0000-0000-0000AE640000}"/>
    <cellStyle name="Normal 4 3 4 4 3 3" xfId="11169" xr:uid="{00000000-0005-0000-0000-0000AF640000}"/>
    <cellStyle name="Normal 4 3 4 4 3 3 2" xfId="31221" xr:uid="{00000000-0005-0000-0000-0000B0640000}"/>
    <cellStyle name="Normal 4 3 4 4 3 4" xfId="22191" xr:uid="{00000000-0005-0000-0000-0000B1640000}"/>
    <cellStyle name="Normal 4 3 4 4 4" xfId="3633" xr:uid="{00000000-0005-0000-0000-0000B2640000}"/>
    <cellStyle name="Normal 4 3 4 4 4 2" xfId="8115" xr:uid="{00000000-0005-0000-0000-0000B3640000}"/>
    <cellStyle name="Normal 4 3 4 4 4 2 2" xfId="17145" xr:uid="{00000000-0005-0000-0000-0000B4640000}"/>
    <cellStyle name="Normal 4 3 4 4 4 2 2 2" xfId="37197" xr:uid="{00000000-0005-0000-0000-0000B5640000}"/>
    <cellStyle name="Normal 4 3 4 4 4 2 3" xfId="28167" xr:uid="{00000000-0005-0000-0000-0000B6640000}"/>
    <cellStyle name="Normal 4 3 4 4 4 3" xfId="12663" xr:uid="{00000000-0005-0000-0000-0000B7640000}"/>
    <cellStyle name="Normal 4 3 4 4 4 3 2" xfId="32715" xr:uid="{00000000-0005-0000-0000-0000B8640000}"/>
    <cellStyle name="Normal 4 3 4 4 4 4" xfId="23685" xr:uid="{00000000-0005-0000-0000-0000B9640000}"/>
    <cellStyle name="Normal 4 3 4 4 5" xfId="5127" xr:uid="{00000000-0005-0000-0000-0000BA640000}"/>
    <cellStyle name="Normal 4 3 4 4 5 2" xfId="14157" xr:uid="{00000000-0005-0000-0000-0000BB640000}"/>
    <cellStyle name="Normal 4 3 4 4 5 2 2" xfId="34209" xr:uid="{00000000-0005-0000-0000-0000BC640000}"/>
    <cellStyle name="Normal 4 3 4 4 5 3" xfId="25179" xr:uid="{00000000-0005-0000-0000-0000BD640000}"/>
    <cellStyle name="Normal 4 3 4 4 6" xfId="9675" xr:uid="{00000000-0005-0000-0000-0000BE640000}"/>
    <cellStyle name="Normal 4 3 4 4 6 2" xfId="29727" xr:uid="{00000000-0005-0000-0000-0000BF640000}"/>
    <cellStyle name="Normal 4 3 4 4 7" xfId="20697" xr:uid="{00000000-0005-0000-0000-0000C0640000}"/>
    <cellStyle name="Normal 4 3 4 5" xfId="832" xr:uid="{00000000-0005-0000-0000-0000C1640000}"/>
    <cellStyle name="Normal 4 3 4 5 2" xfId="2326" xr:uid="{00000000-0005-0000-0000-0000C2640000}"/>
    <cellStyle name="Normal 4 3 4 5 2 2" xfId="6808" xr:uid="{00000000-0005-0000-0000-0000C3640000}"/>
    <cellStyle name="Normal 4 3 4 5 2 2 2" xfId="15838" xr:uid="{00000000-0005-0000-0000-0000C4640000}"/>
    <cellStyle name="Normal 4 3 4 5 2 2 2 2" xfId="35890" xr:uid="{00000000-0005-0000-0000-0000C5640000}"/>
    <cellStyle name="Normal 4 3 4 5 2 2 3" xfId="26860" xr:uid="{00000000-0005-0000-0000-0000C6640000}"/>
    <cellStyle name="Normal 4 3 4 5 2 3" xfId="11356" xr:uid="{00000000-0005-0000-0000-0000C7640000}"/>
    <cellStyle name="Normal 4 3 4 5 2 3 2" xfId="31408" xr:uid="{00000000-0005-0000-0000-0000C8640000}"/>
    <cellStyle name="Normal 4 3 4 5 2 4" xfId="22378" xr:uid="{00000000-0005-0000-0000-0000C9640000}"/>
    <cellStyle name="Normal 4 3 4 5 3" xfId="3820" xr:uid="{00000000-0005-0000-0000-0000CA640000}"/>
    <cellStyle name="Normal 4 3 4 5 3 2" xfId="8302" xr:uid="{00000000-0005-0000-0000-0000CB640000}"/>
    <cellStyle name="Normal 4 3 4 5 3 2 2" xfId="17332" xr:uid="{00000000-0005-0000-0000-0000CC640000}"/>
    <cellStyle name="Normal 4 3 4 5 3 2 2 2" xfId="37384" xr:uid="{00000000-0005-0000-0000-0000CD640000}"/>
    <cellStyle name="Normal 4 3 4 5 3 2 3" xfId="28354" xr:uid="{00000000-0005-0000-0000-0000CE640000}"/>
    <cellStyle name="Normal 4 3 4 5 3 3" xfId="12850" xr:uid="{00000000-0005-0000-0000-0000CF640000}"/>
    <cellStyle name="Normal 4 3 4 5 3 3 2" xfId="32902" xr:uid="{00000000-0005-0000-0000-0000D0640000}"/>
    <cellStyle name="Normal 4 3 4 5 3 4" xfId="23872" xr:uid="{00000000-0005-0000-0000-0000D1640000}"/>
    <cellStyle name="Normal 4 3 4 5 4" xfId="5314" xr:uid="{00000000-0005-0000-0000-0000D2640000}"/>
    <cellStyle name="Normal 4 3 4 5 4 2" xfId="14344" xr:uid="{00000000-0005-0000-0000-0000D3640000}"/>
    <cellStyle name="Normal 4 3 4 5 4 2 2" xfId="34396" xr:uid="{00000000-0005-0000-0000-0000D4640000}"/>
    <cellStyle name="Normal 4 3 4 5 4 3" xfId="25366" xr:uid="{00000000-0005-0000-0000-0000D5640000}"/>
    <cellStyle name="Normal 4 3 4 5 5" xfId="9862" xr:uid="{00000000-0005-0000-0000-0000D6640000}"/>
    <cellStyle name="Normal 4 3 4 5 5 2" xfId="29914" xr:uid="{00000000-0005-0000-0000-0000D7640000}"/>
    <cellStyle name="Normal 4 3 4 5 6" xfId="20884" xr:uid="{00000000-0005-0000-0000-0000D8640000}"/>
    <cellStyle name="Normal 4 3 4 6" xfId="1581" xr:uid="{00000000-0005-0000-0000-0000D9640000}"/>
    <cellStyle name="Normal 4 3 4 6 2" xfId="6063" xr:uid="{00000000-0005-0000-0000-0000DA640000}"/>
    <cellStyle name="Normal 4 3 4 6 2 2" xfId="15093" xr:uid="{00000000-0005-0000-0000-0000DB640000}"/>
    <cellStyle name="Normal 4 3 4 6 2 2 2" xfId="35145" xr:uid="{00000000-0005-0000-0000-0000DC640000}"/>
    <cellStyle name="Normal 4 3 4 6 2 3" xfId="26115" xr:uid="{00000000-0005-0000-0000-0000DD640000}"/>
    <cellStyle name="Normal 4 3 4 6 3" xfId="10611" xr:uid="{00000000-0005-0000-0000-0000DE640000}"/>
    <cellStyle name="Normal 4 3 4 6 3 2" xfId="30663" xr:uid="{00000000-0005-0000-0000-0000DF640000}"/>
    <cellStyle name="Normal 4 3 4 6 4" xfId="21633" xr:uid="{00000000-0005-0000-0000-0000E0640000}"/>
    <cellStyle name="Normal 4 3 4 7" xfId="3075" xr:uid="{00000000-0005-0000-0000-0000E1640000}"/>
    <cellStyle name="Normal 4 3 4 7 2" xfId="7557" xr:uid="{00000000-0005-0000-0000-0000E2640000}"/>
    <cellStyle name="Normal 4 3 4 7 2 2" xfId="16587" xr:uid="{00000000-0005-0000-0000-0000E3640000}"/>
    <cellStyle name="Normal 4 3 4 7 2 2 2" xfId="36639" xr:uid="{00000000-0005-0000-0000-0000E4640000}"/>
    <cellStyle name="Normal 4 3 4 7 2 3" xfId="27609" xr:uid="{00000000-0005-0000-0000-0000E5640000}"/>
    <cellStyle name="Normal 4 3 4 7 3" xfId="12105" xr:uid="{00000000-0005-0000-0000-0000E6640000}"/>
    <cellStyle name="Normal 4 3 4 7 3 2" xfId="32157" xr:uid="{00000000-0005-0000-0000-0000E7640000}"/>
    <cellStyle name="Normal 4 3 4 7 4" xfId="23127" xr:uid="{00000000-0005-0000-0000-0000E8640000}"/>
    <cellStyle name="Normal 4 3 4 8" xfId="4569" xr:uid="{00000000-0005-0000-0000-0000E9640000}"/>
    <cellStyle name="Normal 4 3 4 8 2" xfId="13599" xr:uid="{00000000-0005-0000-0000-0000EA640000}"/>
    <cellStyle name="Normal 4 3 4 8 2 2" xfId="33651" xr:uid="{00000000-0005-0000-0000-0000EB640000}"/>
    <cellStyle name="Normal 4 3 4 8 3" xfId="24621" xr:uid="{00000000-0005-0000-0000-0000EC640000}"/>
    <cellStyle name="Normal 4 3 4 9" xfId="9117" xr:uid="{00000000-0005-0000-0000-0000ED640000}"/>
    <cellStyle name="Normal 4 3 4 9 2" xfId="29169" xr:uid="{00000000-0005-0000-0000-0000EE640000}"/>
    <cellStyle name="Normal 4 3 5" xfId="115" xr:uid="{00000000-0005-0000-0000-0000EF640000}"/>
    <cellStyle name="Normal 4 3 5 10" xfId="20167" xr:uid="{00000000-0005-0000-0000-0000F0640000}"/>
    <cellStyle name="Normal 4 3 5 2" xfId="301" xr:uid="{00000000-0005-0000-0000-0000F1640000}"/>
    <cellStyle name="Normal 4 3 5 2 2" xfId="1044" xr:uid="{00000000-0005-0000-0000-0000F2640000}"/>
    <cellStyle name="Normal 4 3 5 2 2 2" xfId="2538" xr:uid="{00000000-0005-0000-0000-0000F3640000}"/>
    <cellStyle name="Normal 4 3 5 2 2 2 2" xfId="7020" xr:uid="{00000000-0005-0000-0000-0000F4640000}"/>
    <cellStyle name="Normal 4 3 5 2 2 2 2 2" xfId="16050" xr:uid="{00000000-0005-0000-0000-0000F5640000}"/>
    <cellStyle name="Normal 4 3 5 2 2 2 2 2 2" xfId="36102" xr:uid="{00000000-0005-0000-0000-0000F6640000}"/>
    <cellStyle name="Normal 4 3 5 2 2 2 2 3" xfId="27072" xr:uid="{00000000-0005-0000-0000-0000F7640000}"/>
    <cellStyle name="Normal 4 3 5 2 2 2 3" xfId="11568" xr:uid="{00000000-0005-0000-0000-0000F8640000}"/>
    <cellStyle name="Normal 4 3 5 2 2 2 3 2" xfId="31620" xr:uid="{00000000-0005-0000-0000-0000F9640000}"/>
    <cellStyle name="Normal 4 3 5 2 2 2 4" xfId="22590" xr:uid="{00000000-0005-0000-0000-0000FA640000}"/>
    <cellStyle name="Normal 4 3 5 2 2 3" xfId="4032" xr:uid="{00000000-0005-0000-0000-0000FB640000}"/>
    <cellStyle name="Normal 4 3 5 2 2 3 2" xfId="8514" xr:uid="{00000000-0005-0000-0000-0000FC640000}"/>
    <cellStyle name="Normal 4 3 5 2 2 3 2 2" xfId="17544" xr:uid="{00000000-0005-0000-0000-0000FD640000}"/>
    <cellStyle name="Normal 4 3 5 2 2 3 2 2 2" xfId="37596" xr:uid="{00000000-0005-0000-0000-0000FE640000}"/>
    <cellStyle name="Normal 4 3 5 2 2 3 2 3" xfId="28566" xr:uid="{00000000-0005-0000-0000-0000FF640000}"/>
    <cellStyle name="Normal 4 3 5 2 2 3 3" xfId="13062" xr:uid="{00000000-0005-0000-0000-000000650000}"/>
    <cellStyle name="Normal 4 3 5 2 2 3 3 2" xfId="33114" xr:uid="{00000000-0005-0000-0000-000001650000}"/>
    <cellStyle name="Normal 4 3 5 2 2 3 4" xfId="24084" xr:uid="{00000000-0005-0000-0000-000002650000}"/>
    <cellStyle name="Normal 4 3 5 2 2 4" xfId="5526" xr:uid="{00000000-0005-0000-0000-000003650000}"/>
    <cellStyle name="Normal 4 3 5 2 2 4 2" xfId="14556" xr:uid="{00000000-0005-0000-0000-000004650000}"/>
    <cellStyle name="Normal 4 3 5 2 2 4 2 2" xfId="34608" xr:uid="{00000000-0005-0000-0000-000005650000}"/>
    <cellStyle name="Normal 4 3 5 2 2 4 3" xfId="25578" xr:uid="{00000000-0005-0000-0000-000006650000}"/>
    <cellStyle name="Normal 4 3 5 2 2 5" xfId="10074" xr:uid="{00000000-0005-0000-0000-000007650000}"/>
    <cellStyle name="Normal 4 3 5 2 2 5 2" xfId="30126" xr:uid="{00000000-0005-0000-0000-000008650000}"/>
    <cellStyle name="Normal 4 3 5 2 2 6" xfId="21096" xr:uid="{00000000-0005-0000-0000-000009650000}"/>
    <cellStyle name="Normal 4 3 5 2 3" xfId="1795" xr:uid="{00000000-0005-0000-0000-00000A650000}"/>
    <cellStyle name="Normal 4 3 5 2 3 2" xfId="6277" xr:uid="{00000000-0005-0000-0000-00000B650000}"/>
    <cellStyle name="Normal 4 3 5 2 3 2 2" xfId="15307" xr:uid="{00000000-0005-0000-0000-00000C650000}"/>
    <cellStyle name="Normal 4 3 5 2 3 2 2 2" xfId="35359" xr:uid="{00000000-0005-0000-0000-00000D650000}"/>
    <cellStyle name="Normal 4 3 5 2 3 2 3" xfId="26329" xr:uid="{00000000-0005-0000-0000-00000E650000}"/>
    <cellStyle name="Normal 4 3 5 2 3 3" xfId="10825" xr:uid="{00000000-0005-0000-0000-00000F650000}"/>
    <cellStyle name="Normal 4 3 5 2 3 3 2" xfId="30877" xr:uid="{00000000-0005-0000-0000-000010650000}"/>
    <cellStyle name="Normal 4 3 5 2 3 4" xfId="21847" xr:uid="{00000000-0005-0000-0000-000011650000}"/>
    <cellStyle name="Normal 4 3 5 2 4" xfId="3289" xr:uid="{00000000-0005-0000-0000-000012650000}"/>
    <cellStyle name="Normal 4 3 5 2 4 2" xfId="7771" xr:uid="{00000000-0005-0000-0000-000013650000}"/>
    <cellStyle name="Normal 4 3 5 2 4 2 2" xfId="16801" xr:uid="{00000000-0005-0000-0000-000014650000}"/>
    <cellStyle name="Normal 4 3 5 2 4 2 2 2" xfId="36853" xr:uid="{00000000-0005-0000-0000-000015650000}"/>
    <cellStyle name="Normal 4 3 5 2 4 2 3" xfId="27823" xr:uid="{00000000-0005-0000-0000-000016650000}"/>
    <cellStyle name="Normal 4 3 5 2 4 3" xfId="12319" xr:uid="{00000000-0005-0000-0000-000017650000}"/>
    <cellStyle name="Normal 4 3 5 2 4 3 2" xfId="32371" xr:uid="{00000000-0005-0000-0000-000018650000}"/>
    <cellStyle name="Normal 4 3 5 2 4 4" xfId="23341" xr:uid="{00000000-0005-0000-0000-000019650000}"/>
    <cellStyle name="Normal 4 3 5 2 5" xfId="4783" xr:uid="{00000000-0005-0000-0000-00001A650000}"/>
    <cellStyle name="Normal 4 3 5 2 5 2" xfId="13813" xr:uid="{00000000-0005-0000-0000-00001B650000}"/>
    <cellStyle name="Normal 4 3 5 2 5 2 2" xfId="33865" xr:uid="{00000000-0005-0000-0000-00001C650000}"/>
    <cellStyle name="Normal 4 3 5 2 5 3" xfId="24835" xr:uid="{00000000-0005-0000-0000-00001D650000}"/>
    <cellStyle name="Normal 4 3 5 2 6" xfId="9331" xr:uid="{00000000-0005-0000-0000-00001E650000}"/>
    <cellStyle name="Normal 4 3 5 2 6 2" xfId="29383" xr:uid="{00000000-0005-0000-0000-00001F650000}"/>
    <cellStyle name="Normal 4 3 5 2 7" xfId="20353" xr:uid="{00000000-0005-0000-0000-000020650000}"/>
    <cellStyle name="Normal 4 3 5 3" xfId="487" xr:uid="{00000000-0005-0000-0000-000021650000}"/>
    <cellStyle name="Normal 4 3 5 3 2" xfId="1234" xr:uid="{00000000-0005-0000-0000-000022650000}"/>
    <cellStyle name="Normal 4 3 5 3 2 2" xfId="2728" xr:uid="{00000000-0005-0000-0000-000023650000}"/>
    <cellStyle name="Normal 4 3 5 3 2 2 2" xfId="7210" xr:uid="{00000000-0005-0000-0000-000024650000}"/>
    <cellStyle name="Normal 4 3 5 3 2 2 2 2" xfId="16240" xr:uid="{00000000-0005-0000-0000-000025650000}"/>
    <cellStyle name="Normal 4 3 5 3 2 2 2 2 2" xfId="36292" xr:uid="{00000000-0005-0000-0000-000026650000}"/>
    <cellStyle name="Normal 4 3 5 3 2 2 2 3" xfId="27262" xr:uid="{00000000-0005-0000-0000-000027650000}"/>
    <cellStyle name="Normal 4 3 5 3 2 2 3" xfId="11758" xr:uid="{00000000-0005-0000-0000-000028650000}"/>
    <cellStyle name="Normal 4 3 5 3 2 2 3 2" xfId="31810" xr:uid="{00000000-0005-0000-0000-000029650000}"/>
    <cellStyle name="Normal 4 3 5 3 2 2 4" xfId="22780" xr:uid="{00000000-0005-0000-0000-00002A650000}"/>
    <cellStyle name="Normal 4 3 5 3 2 3" xfId="4222" xr:uid="{00000000-0005-0000-0000-00002B650000}"/>
    <cellStyle name="Normal 4 3 5 3 2 3 2" xfId="8704" xr:uid="{00000000-0005-0000-0000-00002C650000}"/>
    <cellStyle name="Normal 4 3 5 3 2 3 2 2" xfId="17734" xr:uid="{00000000-0005-0000-0000-00002D650000}"/>
    <cellStyle name="Normal 4 3 5 3 2 3 2 2 2" xfId="37786" xr:uid="{00000000-0005-0000-0000-00002E650000}"/>
    <cellStyle name="Normal 4 3 5 3 2 3 2 3" xfId="28756" xr:uid="{00000000-0005-0000-0000-00002F650000}"/>
    <cellStyle name="Normal 4 3 5 3 2 3 3" xfId="13252" xr:uid="{00000000-0005-0000-0000-000030650000}"/>
    <cellStyle name="Normal 4 3 5 3 2 3 3 2" xfId="33304" xr:uid="{00000000-0005-0000-0000-000031650000}"/>
    <cellStyle name="Normal 4 3 5 3 2 3 4" xfId="24274" xr:uid="{00000000-0005-0000-0000-000032650000}"/>
    <cellStyle name="Normal 4 3 5 3 2 4" xfId="5716" xr:uid="{00000000-0005-0000-0000-000033650000}"/>
    <cellStyle name="Normal 4 3 5 3 2 4 2" xfId="14746" xr:uid="{00000000-0005-0000-0000-000034650000}"/>
    <cellStyle name="Normal 4 3 5 3 2 4 2 2" xfId="34798" xr:uid="{00000000-0005-0000-0000-000035650000}"/>
    <cellStyle name="Normal 4 3 5 3 2 4 3" xfId="25768" xr:uid="{00000000-0005-0000-0000-000036650000}"/>
    <cellStyle name="Normal 4 3 5 3 2 5" xfId="10264" xr:uid="{00000000-0005-0000-0000-000037650000}"/>
    <cellStyle name="Normal 4 3 5 3 2 5 2" xfId="30316" xr:uid="{00000000-0005-0000-0000-000038650000}"/>
    <cellStyle name="Normal 4 3 5 3 2 6" xfId="21286" xr:uid="{00000000-0005-0000-0000-000039650000}"/>
    <cellStyle name="Normal 4 3 5 3 3" xfId="1981" xr:uid="{00000000-0005-0000-0000-00003A650000}"/>
    <cellStyle name="Normal 4 3 5 3 3 2" xfId="6463" xr:uid="{00000000-0005-0000-0000-00003B650000}"/>
    <cellStyle name="Normal 4 3 5 3 3 2 2" xfId="15493" xr:uid="{00000000-0005-0000-0000-00003C650000}"/>
    <cellStyle name="Normal 4 3 5 3 3 2 2 2" xfId="35545" xr:uid="{00000000-0005-0000-0000-00003D650000}"/>
    <cellStyle name="Normal 4 3 5 3 3 2 3" xfId="26515" xr:uid="{00000000-0005-0000-0000-00003E650000}"/>
    <cellStyle name="Normal 4 3 5 3 3 3" xfId="11011" xr:uid="{00000000-0005-0000-0000-00003F650000}"/>
    <cellStyle name="Normal 4 3 5 3 3 3 2" xfId="31063" xr:uid="{00000000-0005-0000-0000-000040650000}"/>
    <cellStyle name="Normal 4 3 5 3 3 4" xfId="22033" xr:uid="{00000000-0005-0000-0000-000041650000}"/>
    <cellStyle name="Normal 4 3 5 3 4" xfId="3475" xr:uid="{00000000-0005-0000-0000-000042650000}"/>
    <cellStyle name="Normal 4 3 5 3 4 2" xfId="7957" xr:uid="{00000000-0005-0000-0000-000043650000}"/>
    <cellStyle name="Normal 4 3 5 3 4 2 2" xfId="16987" xr:uid="{00000000-0005-0000-0000-000044650000}"/>
    <cellStyle name="Normal 4 3 5 3 4 2 2 2" xfId="37039" xr:uid="{00000000-0005-0000-0000-000045650000}"/>
    <cellStyle name="Normal 4 3 5 3 4 2 3" xfId="28009" xr:uid="{00000000-0005-0000-0000-000046650000}"/>
    <cellStyle name="Normal 4 3 5 3 4 3" xfId="12505" xr:uid="{00000000-0005-0000-0000-000047650000}"/>
    <cellStyle name="Normal 4 3 5 3 4 3 2" xfId="32557" xr:uid="{00000000-0005-0000-0000-000048650000}"/>
    <cellStyle name="Normal 4 3 5 3 4 4" xfId="23527" xr:uid="{00000000-0005-0000-0000-000049650000}"/>
    <cellStyle name="Normal 4 3 5 3 5" xfId="4969" xr:uid="{00000000-0005-0000-0000-00004A650000}"/>
    <cellStyle name="Normal 4 3 5 3 5 2" xfId="13999" xr:uid="{00000000-0005-0000-0000-00004B650000}"/>
    <cellStyle name="Normal 4 3 5 3 5 2 2" xfId="34051" xr:uid="{00000000-0005-0000-0000-00004C650000}"/>
    <cellStyle name="Normal 4 3 5 3 5 3" xfId="25021" xr:uid="{00000000-0005-0000-0000-00004D650000}"/>
    <cellStyle name="Normal 4 3 5 3 6" xfId="9517" xr:uid="{00000000-0005-0000-0000-00004E650000}"/>
    <cellStyle name="Normal 4 3 5 3 6 2" xfId="29569" xr:uid="{00000000-0005-0000-0000-00004F650000}"/>
    <cellStyle name="Normal 4 3 5 3 7" xfId="20539" xr:uid="{00000000-0005-0000-0000-000050650000}"/>
    <cellStyle name="Normal 4 3 5 4" xfId="673" xr:uid="{00000000-0005-0000-0000-000051650000}"/>
    <cellStyle name="Normal 4 3 5 4 2" xfId="1420" xr:uid="{00000000-0005-0000-0000-000052650000}"/>
    <cellStyle name="Normal 4 3 5 4 2 2" xfId="2914" xr:uid="{00000000-0005-0000-0000-000053650000}"/>
    <cellStyle name="Normal 4 3 5 4 2 2 2" xfId="7396" xr:uid="{00000000-0005-0000-0000-000054650000}"/>
    <cellStyle name="Normal 4 3 5 4 2 2 2 2" xfId="16426" xr:uid="{00000000-0005-0000-0000-000055650000}"/>
    <cellStyle name="Normal 4 3 5 4 2 2 2 2 2" xfId="36478" xr:uid="{00000000-0005-0000-0000-000056650000}"/>
    <cellStyle name="Normal 4 3 5 4 2 2 2 3" xfId="27448" xr:uid="{00000000-0005-0000-0000-000057650000}"/>
    <cellStyle name="Normal 4 3 5 4 2 2 3" xfId="11944" xr:uid="{00000000-0005-0000-0000-000058650000}"/>
    <cellStyle name="Normal 4 3 5 4 2 2 3 2" xfId="31996" xr:uid="{00000000-0005-0000-0000-000059650000}"/>
    <cellStyle name="Normal 4 3 5 4 2 2 4" xfId="22966" xr:uid="{00000000-0005-0000-0000-00005A650000}"/>
    <cellStyle name="Normal 4 3 5 4 2 3" xfId="4408" xr:uid="{00000000-0005-0000-0000-00005B650000}"/>
    <cellStyle name="Normal 4 3 5 4 2 3 2" xfId="8890" xr:uid="{00000000-0005-0000-0000-00005C650000}"/>
    <cellStyle name="Normal 4 3 5 4 2 3 2 2" xfId="17920" xr:uid="{00000000-0005-0000-0000-00005D650000}"/>
    <cellStyle name="Normal 4 3 5 4 2 3 2 2 2" xfId="37972" xr:uid="{00000000-0005-0000-0000-00005E650000}"/>
    <cellStyle name="Normal 4 3 5 4 2 3 2 3" xfId="28942" xr:uid="{00000000-0005-0000-0000-00005F650000}"/>
    <cellStyle name="Normal 4 3 5 4 2 3 3" xfId="13438" xr:uid="{00000000-0005-0000-0000-000060650000}"/>
    <cellStyle name="Normal 4 3 5 4 2 3 3 2" xfId="33490" xr:uid="{00000000-0005-0000-0000-000061650000}"/>
    <cellStyle name="Normal 4 3 5 4 2 3 4" xfId="24460" xr:uid="{00000000-0005-0000-0000-000062650000}"/>
    <cellStyle name="Normal 4 3 5 4 2 4" xfId="5902" xr:uid="{00000000-0005-0000-0000-000063650000}"/>
    <cellStyle name="Normal 4 3 5 4 2 4 2" xfId="14932" xr:uid="{00000000-0005-0000-0000-000064650000}"/>
    <cellStyle name="Normal 4 3 5 4 2 4 2 2" xfId="34984" xr:uid="{00000000-0005-0000-0000-000065650000}"/>
    <cellStyle name="Normal 4 3 5 4 2 4 3" xfId="25954" xr:uid="{00000000-0005-0000-0000-000066650000}"/>
    <cellStyle name="Normal 4 3 5 4 2 5" xfId="10450" xr:uid="{00000000-0005-0000-0000-000067650000}"/>
    <cellStyle name="Normal 4 3 5 4 2 5 2" xfId="30502" xr:uid="{00000000-0005-0000-0000-000068650000}"/>
    <cellStyle name="Normal 4 3 5 4 2 6" xfId="21472" xr:uid="{00000000-0005-0000-0000-000069650000}"/>
    <cellStyle name="Normal 4 3 5 4 3" xfId="2167" xr:uid="{00000000-0005-0000-0000-00006A650000}"/>
    <cellStyle name="Normal 4 3 5 4 3 2" xfId="6649" xr:uid="{00000000-0005-0000-0000-00006B650000}"/>
    <cellStyle name="Normal 4 3 5 4 3 2 2" xfId="15679" xr:uid="{00000000-0005-0000-0000-00006C650000}"/>
    <cellStyle name="Normal 4 3 5 4 3 2 2 2" xfId="35731" xr:uid="{00000000-0005-0000-0000-00006D650000}"/>
    <cellStyle name="Normal 4 3 5 4 3 2 3" xfId="26701" xr:uid="{00000000-0005-0000-0000-00006E650000}"/>
    <cellStyle name="Normal 4 3 5 4 3 3" xfId="11197" xr:uid="{00000000-0005-0000-0000-00006F650000}"/>
    <cellStyle name="Normal 4 3 5 4 3 3 2" xfId="31249" xr:uid="{00000000-0005-0000-0000-000070650000}"/>
    <cellStyle name="Normal 4 3 5 4 3 4" xfId="22219" xr:uid="{00000000-0005-0000-0000-000071650000}"/>
    <cellStyle name="Normal 4 3 5 4 4" xfId="3661" xr:uid="{00000000-0005-0000-0000-000072650000}"/>
    <cellStyle name="Normal 4 3 5 4 4 2" xfId="8143" xr:uid="{00000000-0005-0000-0000-000073650000}"/>
    <cellStyle name="Normal 4 3 5 4 4 2 2" xfId="17173" xr:uid="{00000000-0005-0000-0000-000074650000}"/>
    <cellStyle name="Normal 4 3 5 4 4 2 2 2" xfId="37225" xr:uid="{00000000-0005-0000-0000-000075650000}"/>
    <cellStyle name="Normal 4 3 5 4 4 2 3" xfId="28195" xr:uid="{00000000-0005-0000-0000-000076650000}"/>
    <cellStyle name="Normal 4 3 5 4 4 3" xfId="12691" xr:uid="{00000000-0005-0000-0000-000077650000}"/>
    <cellStyle name="Normal 4 3 5 4 4 3 2" xfId="32743" xr:uid="{00000000-0005-0000-0000-000078650000}"/>
    <cellStyle name="Normal 4 3 5 4 4 4" xfId="23713" xr:uid="{00000000-0005-0000-0000-000079650000}"/>
    <cellStyle name="Normal 4 3 5 4 5" xfId="5155" xr:uid="{00000000-0005-0000-0000-00007A650000}"/>
    <cellStyle name="Normal 4 3 5 4 5 2" xfId="14185" xr:uid="{00000000-0005-0000-0000-00007B650000}"/>
    <cellStyle name="Normal 4 3 5 4 5 2 2" xfId="34237" xr:uid="{00000000-0005-0000-0000-00007C650000}"/>
    <cellStyle name="Normal 4 3 5 4 5 3" xfId="25207" xr:uid="{00000000-0005-0000-0000-00007D650000}"/>
    <cellStyle name="Normal 4 3 5 4 6" xfId="9703" xr:uid="{00000000-0005-0000-0000-00007E650000}"/>
    <cellStyle name="Normal 4 3 5 4 6 2" xfId="29755" xr:uid="{00000000-0005-0000-0000-00007F650000}"/>
    <cellStyle name="Normal 4 3 5 4 7" xfId="20725" xr:uid="{00000000-0005-0000-0000-000080650000}"/>
    <cellStyle name="Normal 4 3 5 5" xfId="860" xr:uid="{00000000-0005-0000-0000-000081650000}"/>
    <cellStyle name="Normal 4 3 5 5 2" xfId="2354" xr:uid="{00000000-0005-0000-0000-000082650000}"/>
    <cellStyle name="Normal 4 3 5 5 2 2" xfId="6836" xr:uid="{00000000-0005-0000-0000-000083650000}"/>
    <cellStyle name="Normal 4 3 5 5 2 2 2" xfId="15866" xr:uid="{00000000-0005-0000-0000-000084650000}"/>
    <cellStyle name="Normal 4 3 5 5 2 2 2 2" xfId="35918" xr:uid="{00000000-0005-0000-0000-000085650000}"/>
    <cellStyle name="Normal 4 3 5 5 2 2 3" xfId="26888" xr:uid="{00000000-0005-0000-0000-000086650000}"/>
    <cellStyle name="Normal 4 3 5 5 2 3" xfId="11384" xr:uid="{00000000-0005-0000-0000-000087650000}"/>
    <cellStyle name="Normal 4 3 5 5 2 3 2" xfId="31436" xr:uid="{00000000-0005-0000-0000-000088650000}"/>
    <cellStyle name="Normal 4 3 5 5 2 4" xfId="22406" xr:uid="{00000000-0005-0000-0000-000089650000}"/>
    <cellStyle name="Normal 4 3 5 5 3" xfId="3848" xr:uid="{00000000-0005-0000-0000-00008A650000}"/>
    <cellStyle name="Normal 4 3 5 5 3 2" xfId="8330" xr:uid="{00000000-0005-0000-0000-00008B650000}"/>
    <cellStyle name="Normal 4 3 5 5 3 2 2" xfId="17360" xr:uid="{00000000-0005-0000-0000-00008C650000}"/>
    <cellStyle name="Normal 4 3 5 5 3 2 2 2" xfId="37412" xr:uid="{00000000-0005-0000-0000-00008D650000}"/>
    <cellStyle name="Normal 4 3 5 5 3 2 3" xfId="28382" xr:uid="{00000000-0005-0000-0000-00008E650000}"/>
    <cellStyle name="Normal 4 3 5 5 3 3" xfId="12878" xr:uid="{00000000-0005-0000-0000-00008F650000}"/>
    <cellStyle name="Normal 4 3 5 5 3 3 2" xfId="32930" xr:uid="{00000000-0005-0000-0000-000090650000}"/>
    <cellStyle name="Normal 4 3 5 5 3 4" xfId="23900" xr:uid="{00000000-0005-0000-0000-000091650000}"/>
    <cellStyle name="Normal 4 3 5 5 4" xfId="5342" xr:uid="{00000000-0005-0000-0000-000092650000}"/>
    <cellStyle name="Normal 4 3 5 5 4 2" xfId="14372" xr:uid="{00000000-0005-0000-0000-000093650000}"/>
    <cellStyle name="Normal 4 3 5 5 4 2 2" xfId="34424" xr:uid="{00000000-0005-0000-0000-000094650000}"/>
    <cellStyle name="Normal 4 3 5 5 4 3" xfId="25394" xr:uid="{00000000-0005-0000-0000-000095650000}"/>
    <cellStyle name="Normal 4 3 5 5 5" xfId="9890" xr:uid="{00000000-0005-0000-0000-000096650000}"/>
    <cellStyle name="Normal 4 3 5 5 5 2" xfId="29942" xr:uid="{00000000-0005-0000-0000-000097650000}"/>
    <cellStyle name="Normal 4 3 5 5 6" xfId="20912" xr:uid="{00000000-0005-0000-0000-000098650000}"/>
    <cellStyle name="Normal 4 3 5 6" xfId="1609" xr:uid="{00000000-0005-0000-0000-000099650000}"/>
    <cellStyle name="Normal 4 3 5 6 2" xfId="6091" xr:uid="{00000000-0005-0000-0000-00009A650000}"/>
    <cellStyle name="Normal 4 3 5 6 2 2" xfId="15121" xr:uid="{00000000-0005-0000-0000-00009B650000}"/>
    <cellStyle name="Normal 4 3 5 6 2 2 2" xfId="35173" xr:uid="{00000000-0005-0000-0000-00009C650000}"/>
    <cellStyle name="Normal 4 3 5 6 2 3" xfId="26143" xr:uid="{00000000-0005-0000-0000-00009D650000}"/>
    <cellStyle name="Normal 4 3 5 6 3" xfId="10639" xr:uid="{00000000-0005-0000-0000-00009E650000}"/>
    <cellStyle name="Normal 4 3 5 6 3 2" xfId="30691" xr:uid="{00000000-0005-0000-0000-00009F650000}"/>
    <cellStyle name="Normal 4 3 5 6 4" xfId="21661" xr:uid="{00000000-0005-0000-0000-0000A0650000}"/>
    <cellStyle name="Normal 4 3 5 7" xfId="3103" xr:uid="{00000000-0005-0000-0000-0000A1650000}"/>
    <cellStyle name="Normal 4 3 5 7 2" xfId="7585" xr:uid="{00000000-0005-0000-0000-0000A2650000}"/>
    <cellStyle name="Normal 4 3 5 7 2 2" xfId="16615" xr:uid="{00000000-0005-0000-0000-0000A3650000}"/>
    <cellStyle name="Normal 4 3 5 7 2 2 2" xfId="36667" xr:uid="{00000000-0005-0000-0000-0000A4650000}"/>
    <cellStyle name="Normal 4 3 5 7 2 3" xfId="27637" xr:uid="{00000000-0005-0000-0000-0000A5650000}"/>
    <cellStyle name="Normal 4 3 5 7 3" xfId="12133" xr:uid="{00000000-0005-0000-0000-0000A6650000}"/>
    <cellStyle name="Normal 4 3 5 7 3 2" xfId="32185" xr:uid="{00000000-0005-0000-0000-0000A7650000}"/>
    <cellStyle name="Normal 4 3 5 7 4" xfId="23155" xr:uid="{00000000-0005-0000-0000-0000A8650000}"/>
    <cellStyle name="Normal 4 3 5 8" xfId="4597" xr:uid="{00000000-0005-0000-0000-0000A9650000}"/>
    <cellStyle name="Normal 4 3 5 8 2" xfId="13627" xr:uid="{00000000-0005-0000-0000-0000AA650000}"/>
    <cellStyle name="Normal 4 3 5 8 2 2" xfId="33679" xr:uid="{00000000-0005-0000-0000-0000AB650000}"/>
    <cellStyle name="Normal 4 3 5 8 3" xfId="24649" xr:uid="{00000000-0005-0000-0000-0000AC650000}"/>
    <cellStyle name="Normal 4 3 5 9" xfId="9145" xr:uid="{00000000-0005-0000-0000-0000AD650000}"/>
    <cellStyle name="Normal 4 3 5 9 2" xfId="29197" xr:uid="{00000000-0005-0000-0000-0000AE650000}"/>
    <cellStyle name="Normal 4 3 6" xfId="134" xr:uid="{00000000-0005-0000-0000-0000AF650000}"/>
    <cellStyle name="Normal 4 3 6 10" xfId="20186" xr:uid="{00000000-0005-0000-0000-0000B0650000}"/>
    <cellStyle name="Normal 4 3 6 2" xfId="320" xr:uid="{00000000-0005-0000-0000-0000B1650000}"/>
    <cellStyle name="Normal 4 3 6 2 2" xfId="1063" xr:uid="{00000000-0005-0000-0000-0000B2650000}"/>
    <cellStyle name="Normal 4 3 6 2 2 2" xfId="2557" xr:uid="{00000000-0005-0000-0000-0000B3650000}"/>
    <cellStyle name="Normal 4 3 6 2 2 2 2" xfId="7039" xr:uid="{00000000-0005-0000-0000-0000B4650000}"/>
    <cellStyle name="Normal 4 3 6 2 2 2 2 2" xfId="16069" xr:uid="{00000000-0005-0000-0000-0000B5650000}"/>
    <cellStyle name="Normal 4 3 6 2 2 2 2 2 2" xfId="36121" xr:uid="{00000000-0005-0000-0000-0000B6650000}"/>
    <cellStyle name="Normal 4 3 6 2 2 2 2 3" xfId="27091" xr:uid="{00000000-0005-0000-0000-0000B7650000}"/>
    <cellStyle name="Normal 4 3 6 2 2 2 3" xfId="11587" xr:uid="{00000000-0005-0000-0000-0000B8650000}"/>
    <cellStyle name="Normal 4 3 6 2 2 2 3 2" xfId="31639" xr:uid="{00000000-0005-0000-0000-0000B9650000}"/>
    <cellStyle name="Normal 4 3 6 2 2 2 4" xfId="22609" xr:uid="{00000000-0005-0000-0000-0000BA650000}"/>
    <cellStyle name="Normal 4 3 6 2 2 3" xfId="4051" xr:uid="{00000000-0005-0000-0000-0000BB650000}"/>
    <cellStyle name="Normal 4 3 6 2 2 3 2" xfId="8533" xr:uid="{00000000-0005-0000-0000-0000BC650000}"/>
    <cellStyle name="Normal 4 3 6 2 2 3 2 2" xfId="17563" xr:uid="{00000000-0005-0000-0000-0000BD650000}"/>
    <cellStyle name="Normal 4 3 6 2 2 3 2 2 2" xfId="37615" xr:uid="{00000000-0005-0000-0000-0000BE650000}"/>
    <cellStyle name="Normal 4 3 6 2 2 3 2 3" xfId="28585" xr:uid="{00000000-0005-0000-0000-0000BF650000}"/>
    <cellStyle name="Normal 4 3 6 2 2 3 3" xfId="13081" xr:uid="{00000000-0005-0000-0000-0000C0650000}"/>
    <cellStyle name="Normal 4 3 6 2 2 3 3 2" xfId="33133" xr:uid="{00000000-0005-0000-0000-0000C1650000}"/>
    <cellStyle name="Normal 4 3 6 2 2 3 4" xfId="24103" xr:uid="{00000000-0005-0000-0000-0000C2650000}"/>
    <cellStyle name="Normal 4 3 6 2 2 4" xfId="5545" xr:uid="{00000000-0005-0000-0000-0000C3650000}"/>
    <cellStyle name="Normal 4 3 6 2 2 4 2" xfId="14575" xr:uid="{00000000-0005-0000-0000-0000C4650000}"/>
    <cellStyle name="Normal 4 3 6 2 2 4 2 2" xfId="34627" xr:uid="{00000000-0005-0000-0000-0000C5650000}"/>
    <cellStyle name="Normal 4 3 6 2 2 4 3" xfId="25597" xr:uid="{00000000-0005-0000-0000-0000C6650000}"/>
    <cellStyle name="Normal 4 3 6 2 2 5" xfId="10093" xr:uid="{00000000-0005-0000-0000-0000C7650000}"/>
    <cellStyle name="Normal 4 3 6 2 2 5 2" xfId="30145" xr:uid="{00000000-0005-0000-0000-0000C8650000}"/>
    <cellStyle name="Normal 4 3 6 2 2 6" xfId="21115" xr:uid="{00000000-0005-0000-0000-0000C9650000}"/>
    <cellStyle name="Normal 4 3 6 2 3" xfId="1814" xr:uid="{00000000-0005-0000-0000-0000CA650000}"/>
    <cellStyle name="Normal 4 3 6 2 3 2" xfId="6296" xr:uid="{00000000-0005-0000-0000-0000CB650000}"/>
    <cellStyle name="Normal 4 3 6 2 3 2 2" xfId="15326" xr:uid="{00000000-0005-0000-0000-0000CC650000}"/>
    <cellStyle name="Normal 4 3 6 2 3 2 2 2" xfId="35378" xr:uid="{00000000-0005-0000-0000-0000CD650000}"/>
    <cellStyle name="Normal 4 3 6 2 3 2 3" xfId="26348" xr:uid="{00000000-0005-0000-0000-0000CE650000}"/>
    <cellStyle name="Normal 4 3 6 2 3 3" xfId="10844" xr:uid="{00000000-0005-0000-0000-0000CF650000}"/>
    <cellStyle name="Normal 4 3 6 2 3 3 2" xfId="30896" xr:uid="{00000000-0005-0000-0000-0000D0650000}"/>
    <cellStyle name="Normal 4 3 6 2 3 4" xfId="21866" xr:uid="{00000000-0005-0000-0000-0000D1650000}"/>
    <cellStyle name="Normal 4 3 6 2 4" xfId="3308" xr:uid="{00000000-0005-0000-0000-0000D2650000}"/>
    <cellStyle name="Normal 4 3 6 2 4 2" xfId="7790" xr:uid="{00000000-0005-0000-0000-0000D3650000}"/>
    <cellStyle name="Normal 4 3 6 2 4 2 2" xfId="16820" xr:uid="{00000000-0005-0000-0000-0000D4650000}"/>
    <cellStyle name="Normal 4 3 6 2 4 2 2 2" xfId="36872" xr:uid="{00000000-0005-0000-0000-0000D5650000}"/>
    <cellStyle name="Normal 4 3 6 2 4 2 3" xfId="27842" xr:uid="{00000000-0005-0000-0000-0000D6650000}"/>
    <cellStyle name="Normal 4 3 6 2 4 3" xfId="12338" xr:uid="{00000000-0005-0000-0000-0000D7650000}"/>
    <cellStyle name="Normal 4 3 6 2 4 3 2" xfId="32390" xr:uid="{00000000-0005-0000-0000-0000D8650000}"/>
    <cellStyle name="Normal 4 3 6 2 4 4" xfId="23360" xr:uid="{00000000-0005-0000-0000-0000D9650000}"/>
    <cellStyle name="Normal 4 3 6 2 5" xfId="4802" xr:uid="{00000000-0005-0000-0000-0000DA650000}"/>
    <cellStyle name="Normal 4 3 6 2 5 2" xfId="13832" xr:uid="{00000000-0005-0000-0000-0000DB650000}"/>
    <cellStyle name="Normal 4 3 6 2 5 2 2" xfId="33884" xr:uid="{00000000-0005-0000-0000-0000DC650000}"/>
    <cellStyle name="Normal 4 3 6 2 5 3" xfId="24854" xr:uid="{00000000-0005-0000-0000-0000DD650000}"/>
    <cellStyle name="Normal 4 3 6 2 6" xfId="9350" xr:uid="{00000000-0005-0000-0000-0000DE650000}"/>
    <cellStyle name="Normal 4 3 6 2 6 2" xfId="29402" xr:uid="{00000000-0005-0000-0000-0000DF650000}"/>
    <cellStyle name="Normal 4 3 6 2 7" xfId="20372" xr:uid="{00000000-0005-0000-0000-0000E0650000}"/>
    <cellStyle name="Normal 4 3 6 3" xfId="506" xr:uid="{00000000-0005-0000-0000-0000E1650000}"/>
    <cellStyle name="Normal 4 3 6 3 2" xfId="1253" xr:uid="{00000000-0005-0000-0000-0000E2650000}"/>
    <cellStyle name="Normal 4 3 6 3 2 2" xfId="2747" xr:uid="{00000000-0005-0000-0000-0000E3650000}"/>
    <cellStyle name="Normal 4 3 6 3 2 2 2" xfId="7229" xr:uid="{00000000-0005-0000-0000-0000E4650000}"/>
    <cellStyle name="Normal 4 3 6 3 2 2 2 2" xfId="16259" xr:uid="{00000000-0005-0000-0000-0000E5650000}"/>
    <cellStyle name="Normal 4 3 6 3 2 2 2 2 2" xfId="36311" xr:uid="{00000000-0005-0000-0000-0000E6650000}"/>
    <cellStyle name="Normal 4 3 6 3 2 2 2 3" xfId="27281" xr:uid="{00000000-0005-0000-0000-0000E7650000}"/>
    <cellStyle name="Normal 4 3 6 3 2 2 3" xfId="11777" xr:uid="{00000000-0005-0000-0000-0000E8650000}"/>
    <cellStyle name="Normal 4 3 6 3 2 2 3 2" xfId="31829" xr:uid="{00000000-0005-0000-0000-0000E9650000}"/>
    <cellStyle name="Normal 4 3 6 3 2 2 4" xfId="22799" xr:uid="{00000000-0005-0000-0000-0000EA650000}"/>
    <cellStyle name="Normal 4 3 6 3 2 3" xfId="4241" xr:uid="{00000000-0005-0000-0000-0000EB650000}"/>
    <cellStyle name="Normal 4 3 6 3 2 3 2" xfId="8723" xr:uid="{00000000-0005-0000-0000-0000EC650000}"/>
    <cellStyle name="Normal 4 3 6 3 2 3 2 2" xfId="17753" xr:uid="{00000000-0005-0000-0000-0000ED650000}"/>
    <cellStyle name="Normal 4 3 6 3 2 3 2 2 2" xfId="37805" xr:uid="{00000000-0005-0000-0000-0000EE650000}"/>
    <cellStyle name="Normal 4 3 6 3 2 3 2 3" xfId="28775" xr:uid="{00000000-0005-0000-0000-0000EF650000}"/>
    <cellStyle name="Normal 4 3 6 3 2 3 3" xfId="13271" xr:uid="{00000000-0005-0000-0000-0000F0650000}"/>
    <cellStyle name="Normal 4 3 6 3 2 3 3 2" xfId="33323" xr:uid="{00000000-0005-0000-0000-0000F1650000}"/>
    <cellStyle name="Normal 4 3 6 3 2 3 4" xfId="24293" xr:uid="{00000000-0005-0000-0000-0000F2650000}"/>
    <cellStyle name="Normal 4 3 6 3 2 4" xfId="5735" xr:uid="{00000000-0005-0000-0000-0000F3650000}"/>
    <cellStyle name="Normal 4 3 6 3 2 4 2" xfId="14765" xr:uid="{00000000-0005-0000-0000-0000F4650000}"/>
    <cellStyle name="Normal 4 3 6 3 2 4 2 2" xfId="34817" xr:uid="{00000000-0005-0000-0000-0000F5650000}"/>
    <cellStyle name="Normal 4 3 6 3 2 4 3" xfId="25787" xr:uid="{00000000-0005-0000-0000-0000F6650000}"/>
    <cellStyle name="Normal 4 3 6 3 2 5" xfId="10283" xr:uid="{00000000-0005-0000-0000-0000F7650000}"/>
    <cellStyle name="Normal 4 3 6 3 2 5 2" xfId="30335" xr:uid="{00000000-0005-0000-0000-0000F8650000}"/>
    <cellStyle name="Normal 4 3 6 3 2 6" xfId="21305" xr:uid="{00000000-0005-0000-0000-0000F9650000}"/>
    <cellStyle name="Normal 4 3 6 3 3" xfId="2000" xr:uid="{00000000-0005-0000-0000-0000FA650000}"/>
    <cellStyle name="Normal 4 3 6 3 3 2" xfId="6482" xr:uid="{00000000-0005-0000-0000-0000FB650000}"/>
    <cellStyle name="Normal 4 3 6 3 3 2 2" xfId="15512" xr:uid="{00000000-0005-0000-0000-0000FC650000}"/>
    <cellStyle name="Normal 4 3 6 3 3 2 2 2" xfId="35564" xr:uid="{00000000-0005-0000-0000-0000FD650000}"/>
    <cellStyle name="Normal 4 3 6 3 3 2 3" xfId="26534" xr:uid="{00000000-0005-0000-0000-0000FE650000}"/>
    <cellStyle name="Normal 4 3 6 3 3 3" xfId="11030" xr:uid="{00000000-0005-0000-0000-0000FF650000}"/>
    <cellStyle name="Normal 4 3 6 3 3 3 2" xfId="31082" xr:uid="{00000000-0005-0000-0000-000000660000}"/>
    <cellStyle name="Normal 4 3 6 3 3 4" xfId="22052" xr:uid="{00000000-0005-0000-0000-000001660000}"/>
    <cellStyle name="Normal 4 3 6 3 4" xfId="3494" xr:uid="{00000000-0005-0000-0000-000002660000}"/>
    <cellStyle name="Normal 4 3 6 3 4 2" xfId="7976" xr:uid="{00000000-0005-0000-0000-000003660000}"/>
    <cellStyle name="Normal 4 3 6 3 4 2 2" xfId="17006" xr:uid="{00000000-0005-0000-0000-000004660000}"/>
    <cellStyle name="Normal 4 3 6 3 4 2 2 2" xfId="37058" xr:uid="{00000000-0005-0000-0000-000005660000}"/>
    <cellStyle name="Normal 4 3 6 3 4 2 3" xfId="28028" xr:uid="{00000000-0005-0000-0000-000006660000}"/>
    <cellStyle name="Normal 4 3 6 3 4 3" xfId="12524" xr:uid="{00000000-0005-0000-0000-000007660000}"/>
    <cellStyle name="Normal 4 3 6 3 4 3 2" xfId="32576" xr:uid="{00000000-0005-0000-0000-000008660000}"/>
    <cellStyle name="Normal 4 3 6 3 4 4" xfId="23546" xr:uid="{00000000-0005-0000-0000-000009660000}"/>
    <cellStyle name="Normal 4 3 6 3 5" xfId="4988" xr:uid="{00000000-0005-0000-0000-00000A660000}"/>
    <cellStyle name="Normal 4 3 6 3 5 2" xfId="14018" xr:uid="{00000000-0005-0000-0000-00000B660000}"/>
    <cellStyle name="Normal 4 3 6 3 5 2 2" xfId="34070" xr:uid="{00000000-0005-0000-0000-00000C660000}"/>
    <cellStyle name="Normal 4 3 6 3 5 3" xfId="25040" xr:uid="{00000000-0005-0000-0000-00000D660000}"/>
    <cellStyle name="Normal 4 3 6 3 6" xfId="9536" xr:uid="{00000000-0005-0000-0000-00000E660000}"/>
    <cellStyle name="Normal 4 3 6 3 6 2" xfId="29588" xr:uid="{00000000-0005-0000-0000-00000F660000}"/>
    <cellStyle name="Normal 4 3 6 3 7" xfId="20558" xr:uid="{00000000-0005-0000-0000-000010660000}"/>
    <cellStyle name="Normal 4 3 6 4" xfId="692" xr:uid="{00000000-0005-0000-0000-000011660000}"/>
    <cellStyle name="Normal 4 3 6 4 2" xfId="1439" xr:uid="{00000000-0005-0000-0000-000012660000}"/>
    <cellStyle name="Normal 4 3 6 4 2 2" xfId="2933" xr:uid="{00000000-0005-0000-0000-000013660000}"/>
    <cellStyle name="Normal 4 3 6 4 2 2 2" xfId="7415" xr:uid="{00000000-0005-0000-0000-000014660000}"/>
    <cellStyle name="Normal 4 3 6 4 2 2 2 2" xfId="16445" xr:uid="{00000000-0005-0000-0000-000015660000}"/>
    <cellStyle name="Normal 4 3 6 4 2 2 2 2 2" xfId="36497" xr:uid="{00000000-0005-0000-0000-000016660000}"/>
    <cellStyle name="Normal 4 3 6 4 2 2 2 3" xfId="27467" xr:uid="{00000000-0005-0000-0000-000017660000}"/>
    <cellStyle name="Normal 4 3 6 4 2 2 3" xfId="11963" xr:uid="{00000000-0005-0000-0000-000018660000}"/>
    <cellStyle name="Normal 4 3 6 4 2 2 3 2" xfId="32015" xr:uid="{00000000-0005-0000-0000-000019660000}"/>
    <cellStyle name="Normal 4 3 6 4 2 2 4" xfId="22985" xr:uid="{00000000-0005-0000-0000-00001A660000}"/>
    <cellStyle name="Normal 4 3 6 4 2 3" xfId="4427" xr:uid="{00000000-0005-0000-0000-00001B660000}"/>
    <cellStyle name="Normal 4 3 6 4 2 3 2" xfId="8909" xr:uid="{00000000-0005-0000-0000-00001C660000}"/>
    <cellStyle name="Normal 4 3 6 4 2 3 2 2" xfId="17939" xr:uid="{00000000-0005-0000-0000-00001D660000}"/>
    <cellStyle name="Normal 4 3 6 4 2 3 2 2 2" xfId="37991" xr:uid="{00000000-0005-0000-0000-00001E660000}"/>
    <cellStyle name="Normal 4 3 6 4 2 3 2 3" xfId="28961" xr:uid="{00000000-0005-0000-0000-00001F660000}"/>
    <cellStyle name="Normal 4 3 6 4 2 3 3" xfId="13457" xr:uid="{00000000-0005-0000-0000-000020660000}"/>
    <cellStyle name="Normal 4 3 6 4 2 3 3 2" xfId="33509" xr:uid="{00000000-0005-0000-0000-000021660000}"/>
    <cellStyle name="Normal 4 3 6 4 2 3 4" xfId="24479" xr:uid="{00000000-0005-0000-0000-000022660000}"/>
    <cellStyle name="Normal 4 3 6 4 2 4" xfId="5921" xr:uid="{00000000-0005-0000-0000-000023660000}"/>
    <cellStyle name="Normal 4 3 6 4 2 4 2" xfId="14951" xr:uid="{00000000-0005-0000-0000-000024660000}"/>
    <cellStyle name="Normal 4 3 6 4 2 4 2 2" xfId="35003" xr:uid="{00000000-0005-0000-0000-000025660000}"/>
    <cellStyle name="Normal 4 3 6 4 2 4 3" xfId="25973" xr:uid="{00000000-0005-0000-0000-000026660000}"/>
    <cellStyle name="Normal 4 3 6 4 2 5" xfId="10469" xr:uid="{00000000-0005-0000-0000-000027660000}"/>
    <cellStyle name="Normal 4 3 6 4 2 5 2" xfId="30521" xr:uid="{00000000-0005-0000-0000-000028660000}"/>
    <cellStyle name="Normal 4 3 6 4 2 6" xfId="21491" xr:uid="{00000000-0005-0000-0000-000029660000}"/>
    <cellStyle name="Normal 4 3 6 4 3" xfId="2186" xr:uid="{00000000-0005-0000-0000-00002A660000}"/>
    <cellStyle name="Normal 4 3 6 4 3 2" xfId="6668" xr:uid="{00000000-0005-0000-0000-00002B660000}"/>
    <cellStyle name="Normal 4 3 6 4 3 2 2" xfId="15698" xr:uid="{00000000-0005-0000-0000-00002C660000}"/>
    <cellStyle name="Normal 4 3 6 4 3 2 2 2" xfId="35750" xr:uid="{00000000-0005-0000-0000-00002D660000}"/>
    <cellStyle name="Normal 4 3 6 4 3 2 3" xfId="26720" xr:uid="{00000000-0005-0000-0000-00002E660000}"/>
    <cellStyle name="Normal 4 3 6 4 3 3" xfId="11216" xr:uid="{00000000-0005-0000-0000-00002F660000}"/>
    <cellStyle name="Normal 4 3 6 4 3 3 2" xfId="31268" xr:uid="{00000000-0005-0000-0000-000030660000}"/>
    <cellStyle name="Normal 4 3 6 4 3 4" xfId="22238" xr:uid="{00000000-0005-0000-0000-000031660000}"/>
    <cellStyle name="Normal 4 3 6 4 4" xfId="3680" xr:uid="{00000000-0005-0000-0000-000032660000}"/>
    <cellStyle name="Normal 4 3 6 4 4 2" xfId="8162" xr:uid="{00000000-0005-0000-0000-000033660000}"/>
    <cellStyle name="Normal 4 3 6 4 4 2 2" xfId="17192" xr:uid="{00000000-0005-0000-0000-000034660000}"/>
    <cellStyle name="Normal 4 3 6 4 4 2 2 2" xfId="37244" xr:uid="{00000000-0005-0000-0000-000035660000}"/>
    <cellStyle name="Normal 4 3 6 4 4 2 3" xfId="28214" xr:uid="{00000000-0005-0000-0000-000036660000}"/>
    <cellStyle name="Normal 4 3 6 4 4 3" xfId="12710" xr:uid="{00000000-0005-0000-0000-000037660000}"/>
    <cellStyle name="Normal 4 3 6 4 4 3 2" xfId="32762" xr:uid="{00000000-0005-0000-0000-000038660000}"/>
    <cellStyle name="Normal 4 3 6 4 4 4" xfId="23732" xr:uid="{00000000-0005-0000-0000-000039660000}"/>
    <cellStyle name="Normal 4 3 6 4 5" xfId="5174" xr:uid="{00000000-0005-0000-0000-00003A660000}"/>
    <cellStyle name="Normal 4 3 6 4 5 2" xfId="14204" xr:uid="{00000000-0005-0000-0000-00003B660000}"/>
    <cellStyle name="Normal 4 3 6 4 5 2 2" xfId="34256" xr:uid="{00000000-0005-0000-0000-00003C660000}"/>
    <cellStyle name="Normal 4 3 6 4 5 3" xfId="25226" xr:uid="{00000000-0005-0000-0000-00003D660000}"/>
    <cellStyle name="Normal 4 3 6 4 6" xfId="9722" xr:uid="{00000000-0005-0000-0000-00003E660000}"/>
    <cellStyle name="Normal 4 3 6 4 6 2" xfId="29774" xr:uid="{00000000-0005-0000-0000-00003F660000}"/>
    <cellStyle name="Normal 4 3 6 4 7" xfId="20744" xr:uid="{00000000-0005-0000-0000-000040660000}"/>
    <cellStyle name="Normal 4 3 6 5" xfId="879" xr:uid="{00000000-0005-0000-0000-000041660000}"/>
    <cellStyle name="Normal 4 3 6 5 2" xfId="2373" xr:uid="{00000000-0005-0000-0000-000042660000}"/>
    <cellStyle name="Normal 4 3 6 5 2 2" xfId="6855" xr:uid="{00000000-0005-0000-0000-000043660000}"/>
    <cellStyle name="Normal 4 3 6 5 2 2 2" xfId="15885" xr:uid="{00000000-0005-0000-0000-000044660000}"/>
    <cellStyle name="Normal 4 3 6 5 2 2 2 2" xfId="35937" xr:uid="{00000000-0005-0000-0000-000045660000}"/>
    <cellStyle name="Normal 4 3 6 5 2 2 3" xfId="26907" xr:uid="{00000000-0005-0000-0000-000046660000}"/>
    <cellStyle name="Normal 4 3 6 5 2 3" xfId="11403" xr:uid="{00000000-0005-0000-0000-000047660000}"/>
    <cellStyle name="Normal 4 3 6 5 2 3 2" xfId="31455" xr:uid="{00000000-0005-0000-0000-000048660000}"/>
    <cellStyle name="Normal 4 3 6 5 2 4" xfId="22425" xr:uid="{00000000-0005-0000-0000-000049660000}"/>
    <cellStyle name="Normal 4 3 6 5 3" xfId="3867" xr:uid="{00000000-0005-0000-0000-00004A660000}"/>
    <cellStyle name="Normal 4 3 6 5 3 2" xfId="8349" xr:uid="{00000000-0005-0000-0000-00004B660000}"/>
    <cellStyle name="Normal 4 3 6 5 3 2 2" xfId="17379" xr:uid="{00000000-0005-0000-0000-00004C660000}"/>
    <cellStyle name="Normal 4 3 6 5 3 2 2 2" xfId="37431" xr:uid="{00000000-0005-0000-0000-00004D660000}"/>
    <cellStyle name="Normal 4 3 6 5 3 2 3" xfId="28401" xr:uid="{00000000-0005-0000-0000-00004E660000}"/>
    <cellStyle name="Normal 4 3 6 5 3 3" xfId="12897" xr:uid="{00000000-0005-0000-0000-00004F660000}"/>
    <cellStyle name="Normal 4 3 6 5 3 3 2" xfId="32949" xr:uid="{00000000-0005-0000-0000-000050660000}"/>
    <cellStyle name="Normal 4 3 6 5 3 4" xfId="23919" xr:uid="{00000000-0005-0000-0000-000051660000}"/>
    <cellStyle name="Normal 4 3 6 5 4" xfId="5361" xr:uid="{00000000-0005-0000-0000-000052660000}"/>
    <cellStyle name="Normal 4 3 6 5 4 2" xfId="14391" xr:uid="{00000000-0005-0000-0000-000053660000}"/>
    <cellStyle name="Normal 4 3 6 5 4 2 2" xfId="34443" xr:uid="{00000000-0005-0000-0000-000054660000}"/>
    <cellStyle name="Normal 4 3 6 5 4 3" xfId="25413" xr:uid="{00000000-0005-0000-0000-000055660000}"/>
    <cellStyle name="Normal 4 3 6 5 5" xfId="9909" xr:uid="{00000000-0005-0000-0000-000056660000}"/>
    <cellStyle name="Normal 4 3 6 5 5 2" xfId="29961" xr:uid="{00000000-0005-0000-0000-000057660000}"/>
    <cellStyle name="Normal 4 3 6 5 6" xfId="20931" xr:uid="{00000000-0005-0000-0000-000058660000}"/>
    <cellStyle name="Normal 4 3 6 6" xfId="1628" xr:uid="{00000000-0005-0000-0000-000059660000}"/>
    <cellStyle name="Normal 4 3 6 6 2" xfId="6110" xr:uid="{00000000-0005-0000-0000-00005A660000}"/>
    <cellStyle name="Normal 4 3 6 6 2 2" xfId="15140" xr:uid="{00000000-0005-0000-0000-00005B660000}"/>
    <cellStyle name="Normal 4 3 6 6 2 2 2" xfId="35192" xr:uid="{00000000-0005-0000-0000-00005C660000}"/>
    <cellStyle name="Normal 4 3 6 6 2 3" xfId="26162" xr:uid="{00000000-0005-0000-0000-00005D660000}"/>
    <cellStyle name="Normal 4 3 6 6 3" xfId="10658" xr:uid="{00000000-0005-0000-0000-00005E660000}"/>
    <cellStyle name="Normal 4 3 6 6 3 2" xfId="30710" xr:uid="{00000000-0005-0000-0000-00005F660000}"/>
    <cellStyle name="Normal 4 3 6 6 4" xfId="21680" xr:uid="{00000000-0005-0000-0000-000060660000}"/>
    <cellStyle name="Normal 4 3 6 7" xfId="3122" xr:uid="{00000000-0005-0000-0000-000061660000}"/>
    <cellStyle name="Normal 4 3 6 7 2" xfId="7604" xr:uid="{00000000-0005-0000-0000-000062660000}"/>
    <cellStyle name="Normal 4 3 6 7 2 2" xfId="16634" xr:uid="{00000000-0005-0000-0000-000063660000}"/>
    <cellStyle name="Normal 4 3 6 7 2 2 2" xfId="36686" xr:uid="{00000000-0005-0000-0000-000064660000}"/>
    <cellStyle name="Normal 4 3 6 7 2 3" xfId="27656" xr:uid="{00000000-0005-0000-0000-000065660000}"/>
    <cellStyle name="Normal 4 3 6 7 3" xfId="12152" xr:uid="{00000000-0005-0000-0000-000066660000}"/>
    <cellStyle name="Normal 4 3 6 7 3 2" xfId="32204" xr:uid="{00000000-0005-0000-0000-000067660000}"/>
    <cellStyle name="Normal 4 3 6 7 4" xfId="23174" xr:uid="{00000000-0005-0000-0000-000068660000}"/>
    <cellStyle name="Normal 4 3 6 8" xfId="4616" xr:uid="{00000000-0005-0000-0000-000069660000}"/>
    <cellStyle name="Normal 4 3 6 8 2" xfId="13646" xr:uid="{00000000-0005-0000-0000-00006A660000}"/>
    <cellStyle name="Normal 4 3 6 8 2 2" xfId="33698" xr:uid="{00000000-0005-0000-0000-00006B660000}"/>
    <cellStyle name="Normal 4 3 6 8 3" xfId="24668" xr:uid="{00000000-0005-0000-0000-00006C660000}"/>
    <cellStyle name="Normal 4 3 6 9" xfId="9164" xr:uid="{00000000-0005-0000-0000-00006D660000}"/>
    <cellStyle name="Normal 4 3 6 9 2" xfId="29216" xr:uid="{00000000-0005-0000-0000-00006E660000}"/>
    <cellStyle name="Normal 4 3 7" xfId="157" xr:uid="{00000000-0005-0000-0000-00006F660000}"/>
    <cellStyle name="Normal 4 3 7 10" xfId="20209" xr:uid="{00000000-0005-0000-0000-000070660000}"/>
    <cellStyle name="Normal 4 3 7 2" xfId="343" xr:uid="{00000000-0005-0000-0000-000071660000}"/>
    <cellStyle name="Normal 4 3 7 2 2" xfId="1086" xr:uid="{00000000-0005-0000-0000-000072660000}"/>
    <cellStyle name="Normal 4 3 7 2 2 2" xfId="2580" xr:uid="{00000000-0005-0000-0000-000073660000}"/>
    <cellStyle name="Normal 4 3 7 2 2 2 2" xfId="7062" xr:uid="{00000000-0005-0000-0000-000074660000}"/>
    <cellStyle name="Normal 4 3 7 2 2 2 2 2" xfId="16092" xr:uid="{00000000-0005-0000-0000-000075660000}"/>
    <cellStyle name="Normal 4 3 7 2 2 2 2 2 2" xfId="36144" xr:uid="{00000000-0005-0000-0000-000076660000}"/>
    <cellStyle name="Normal 4 3 7 2 2 2 2 3" xfId="27114" xr:uid="{00000000-0005-0000-0000-000077660000}"/>
    <cellStyle name="Normal 4 3 7 2 2 2 3" xfId="11610" xr:uid="{00000000-0005-0000-0000-000078660000}"/>
    <cellStyle name="Normal 4 3 7 2 2 2 3 2" xfId="31662" xr:uid="{00000000-0005-0000-0000-000079660000}"/>
    <cellStyle name="Normal 4 3 7 2 2 2 4" xfId="22632" xr:uid="{00000000-0005-0000-0000-00007A660000}"/>
    <cellStyle name="Normal 4 3 7 2 2 3" xfId="4074" xr:uid="{00000000-0005-0000-0000-00007B660000}"/>
    <cellStyle name="Normal 4 3 7 2 2 3 2" xfId="8556" xr:uid="{00000000-0005-0000-0000-00007C660000}"/>
    <cellStyle name="Normal 4 3 7 2 2 3 2 2" xfId="17586" xr:uid="{00000000-0005-0000-0000-00007D660000}"/>
    <cellStyle name="Normal 4 3 7 2 2 3 2 2 2" xfId="37638" xr:uid="{00000000-0005-0000-0000-00007E660000}"/>
    <cellStyle name="Normal 4 3 7 2 2 3 2 3" xfId="28608" xr:uid="{00000000-0005-0000-0000-00007F660000}"/>
    <cellStyle name="Normal 4 3 7 2 2 3 3" xfId="13104" xr:uid="{00000000-0005-0000-0000-000080660000}"/>
    <cellStyle name="Normal 4 3 7 2 2 3 3 2" xfId="33156" xr:uid="{00000000-0005-0000-0000-000081660000}"/>
    <cellStyle name="Normal 4 3 7 2 2 3 4" xfId="24126" xr:uid="{00000000-0005-0000-0000-000082660000}"/>
    <cellStyle name="Normal 4 3 7 2 2 4" xfId="5568" xr:uid="{00000000-0005-0000-0000-000083660000}"/>
    <cellStyle name="Normal 4 3 7 2 2 4 2" xfId="14598" xr:uid="{00000000-0005-0000-0000-000084660000}"/>
    <cellStyle name="Normal 4 3 7 2 2 4 2 2" xfId="34650" xr:uid="{00000000-0005-0000-0000-000085660000}"/>
    <cellStyle name="Normal 4 3 7 2 2 4 3" xfId="25620" xr:uid="{00000000-0005-0000-0000-000086660000}"/>
    <cellStyle name="Normal 4 3 7 2 2 5" xfId="10116" xr:uid="{00000000-0005-0000-0000-000087660000}"/>
    <cellStyle name="Normal 4 3 7 2 2 5 2" xfId="30168" xr:uid="{00000000-0005-0000-0000-000088660000}"/>
    <cellStyle name="Normal 4 3 7 2 2 6" xfId="21138" xr:uid="{00000000-0005-0000-0000-000089660000}"/>
    <cellStyle name="Normal 4 3 7 2 3" xfId="1837" xr:uid="{00000000-0005-0000-0000-00008A660000}"/>
    <cellStyle name="Normal 4 3 7 2 3 2" xfId="6319" xr:uid="{00000000-0005-0000-0000-00008B660000}"/>
    <cellStyle name="Normal 4 3 7 2 3 2 2" xfId="15349" xr:uid="{00000000-0005-0000-0000-00008C660000}"/>
    <cellStyle name="Normal 4 3 7 2 3 2 2 2" xfId="35401" xr:uid="{00000000-0005-0000-0000-00008D660000}"/>
    <cellStyle name="Normal 4 3 7 2 3 2 3" xfId="26371" xr:uid="{00000000-0005-0000-0000-00008E660000}"/>
    <cellStyle name="Normal 4 3 7 2 3 3" xfId="10867" xr:uid="{00000000-0005-0000-0000-00008F660000}"/>
    <cellStyle name="Normal 4 3 7 2 3 3 2" xfId="30919" xr:uid="{00000000-0005-0000-0000-000090660000}"/>
    <cellStyle name="Normal 4 3 7 2 3 4" xfId="21889" xr:uid="{00000000-0005-0000-0000-000091660000}"/>
    <cellStyle name="Normal 4 3 7 2 4" xfId="3331" xr:uid="{00000000-0005-0000-0000-000092660000}"/>
    <cellStyle name="Normal 4 3 7 2 4 2" xfId="7813" xr:uid="{00000000-0005-0000-0000-000093660000}"/>
    <cellStyle name="Normal 4 3 7 2 4 2 2" xfId="16843" xr:uid="{00000000-0005-0000-0000-000094660000}"/>
    <cellStyle name="Normal 4 3 7 2 4 2 2 2" xfId="36895" xr:uid="{00000000-0005-0000-0000-000095660000}"/>
    <cellStyle name="Normal 4 3 7 2 4 2 3" xfId="27865" xr:uid="{00000000-0005-0000-0000-000096660000}"/>
    <cellStyle name="Normal 4 3 7 2 4 3" xfId="12361" xr:uid="{00000000-0005-0000-0000-000097660000}"/>
    <cellStyle name="Normal 4 3 7 2 4 3 2" xfId="32413" xr:uid="{00000000-0005-0000-0000-000098660000}"/>
    <cellStyle name="Normal 4 3 7 2 4 4" xfId="23383" xr:uid="{00000000-0005-0000-0000-000099660000}"/>
    <cellStyle name="Normal 4 3 7 2 5" xfId="4825" xr:uid="{00000000-0005-0000-0000-00009A660000}"/>
    <cellStyle name="Normal 4 3 7 2 5 2" xfId="13855" xr:uid="{00000000-0005-0000-0000-00009B660000}"/>
    <cellStyle name="Normal 4 3 7 2 5 2 2" xfId="33907" xr:uid="{00000000-0005-0000-0000-00009C660000}"/>
    <cellStyle name="Normal 4 3 7 2 5 3" xfId="24877" xr:uid="{00000000-0005-0000-0000-00009D660000}"/>
    <cellStyle name="Normal 4 3 7 2 6" xfId="9373" xr:uid="{00000000-0005-0000-0000-00009E660000}"/>
    <cellStyle name="Normal 4 3 7 2 6 2" xfId="29425" xr:uid="{00000000-0005-0000-0000-00009F660000}"/>
    <cellStyle name="Normal 4 3 7 2 7" xfId="20395" xr:uid="{00000000-0005-0000-0000-0000A0660000}"/>
    <cellStyle name="Normal 4 3 7 3" xfId="529" xr:uid="{00000000-0005-0000-0000-0000A1660000}"/>
    <cellStyle name="Normal 4 3 7 3 2" xfId="1276" xr:uid="{00000000-0005-0000-0000-0000A2660000}"/>
    <cellStyle name="Normal 4 3 7 3 2 2" xfId="2770" xr:uid="{00000000-0005-0000-0000-0000A3660000}"/>
    <cellStyle name="Normal 4 3 7 3 2 2 2" xfId="7252" xr:uid="{00000000-0005-0000-0000-0000A4660000}"/>
    <cellStyle name="Normal 4 3 7 3 2 2 2 2" xfId="16282" xr:uid="{00000000-0005-0000-0000-0000A5660000}"/>
    <cellStyle name="Normal 4 3 7 3 2 2 2 2 2" xfId="36334" xr:uid="{00000000-0005-0000-0000-0000A6660000}"/>
    <cellStyle name="Normal 4 3 7 3 2 2 2 3" xfId="27304" xr:uid="{00000000-0005-0000-0000-0000A7660000}"/>
    <cellStyle name="Normal 4 3 7 3 2 2 3" xfId="11800" xr:uid="{00000000-0005-0000-0000-0000A8660000}"/>
    <cellStyle name="Normal 4 3 7 3 2 2 3 2" xfId="31852" xr:uid="{00000000-0005-0000-0000-0000A9660000}"/>
    <cellStyle name="Normal 4 3 7 3 2 2 4" xfId="22822" xr:uid="{00000000-0005-0000-0000-0000AA660000}"/>
    <cellStyle name="Normal 4 3 7 3 2 3" xfId="4264" xr:uid="{00000000-0005-0000-0000-0000AB660000}"/>
    <cellStyle name="Normal 4 3 7 3 2 3 2" xfId="8746" xr:uid="{00000000-0005-0000-0000-0000AC660000}"/>
    <cellStyle name="Normal 4 3 7 3 2 3 2 2" xfId="17776" xr:uid="{00000000-0005-0000-0000-0000AD660000}"/>
    <cellStyle name="Normal 4 3 7 3 2 3 2 2 2" xfId="37828" xr:uid="{00000000-0005-0000-0000-0000AE660000}"/>
    <cellStyle name="Normal 4 3 7 3 2 3 2 3" xfId="28798" xr:uid="{00000000-0005-0000-0000-0000AF660000}"/>
    <cellStyle name="Normal 4 3 7 3 2 3 3" xfId="13294" xr:uid="{00000000-0005-0000-0000-0000B0660000}"/>
    <cellStyle name="Normal 4 3 7 3 2 3 3 2" xfId="33346" xr:uid="{00000000-0005-0000-0000-0000B1660000}"/>
    <cellStyle name="Normal 4 3 7 3 2 3 4" xfId="24316" xr:uid="{00000000-0005-0000-0000-0000B2660000}"/>
    <cellStyle name="Normal 4 3 7 3 2 4" xfId="5758" xr:uid="{00000000-0005-0000-0000-0000B3660000}"/>
    <cellStyle name="Normal 4 3 7 3 2 4 2" xfId="14788" xr:uid="{00000000-0005-0000-0000-0000B4660000}"/>
    <cellStyle name="Normal 4 3 7 3 2 4 2 2" xfId="34840" xr:uid="{00000000-0005-0000-0000-0000B5660000}"/>
    <cellStyle name="Normal 4 3 7 3 2 4 3" xfId="25810" xr:uid="{00000000-0005-0000-0000-0000B6660000}"/>
    <cellStyle name="Normal 4 3 7 3 2 5" xfId="10306" xr:uid="{00000000-0005-0000-0000-0000B7660000}"/>
    <cellStyle name="Normal 4 3 7 3 2 5 2" xfId="30358" xr:uid="{00000000-0005-0000-0000-0000B8660000}"/>
    <cellStyle name="Normal 4 3 7 3 2 6" xfId="21328" xr:uid="{00000000-0005-0000-0000-0000B9660000}"/>
    <cellStyle name="Normal 4 3 7 3 3" xfId="2023" xr:uid="{00000000-0005-0000-0000-0000BA660000}"/>
    <cellStyle name="Normal 4 3 7 3 3 2" xfId="6505" xr:uid="{00000000-0005-0000-0000-0000BB660000}"/>
    <cellStyle name="Normal 4 3 7 3 3 2 2" xfId="15535" xr:uid="{00000000-0005-0000-0000-0000BC660000}"/>
    <cellStyle name="Normal 4 3 7 3 3 2 2 2" xfId="35587" xr:uid="{00000000-0005-0000-0000-0000BD660000}"/>
    <cellStyle name="Normal 4 3 7 3 3 2 3" xfId="26557" xr:uid="{00000000-0005-0000-0000-0000BE660000}"/>
    <cellStyle name="Normal 4 3 7 3 3 3" xfId="11053" xr:uid="{00000000-0005-0000-0000-0000BF660000}"/>
    <cellStyle name="Normal 4 3 7 3 3 3 2" xfId="31105" xr:uid="{00000000-0005-0000-0000-0000C0660000}"/>
    <cellStyle name="Normal 4 3 7 3 3 4" xfId="22075" xr:uid="{00000000-0005-0000-0000-0000C1660000}"/>
    <cellStyle name="Normal 4 3 7 3 4" xfId="3517" xr:uid="{00000000-0005-0000-0000-0000C2660000}"/>
    <cellStyle name="Normal 4 3 7 3 4 2" xfId="7999" xr:uid="{00000000-0005-0000-0000-0000C3660000}"/>
    <cellStyle name="Normal 4 3 7 3 4 2 2" xfId="17029" xr:uid="{00000000-0005-0000-0000-0000C4660000}"/>
    <cellStyle name="Normal 4 3 7 3 4 2 2 2" xfId="37081" xr:uid="{00000000-0005-0000-0000-0000C5660000}"/>
    <cellStyle name="Normal 4 3 7 3 4 2 3" xfId="28051" xr:uid="{00000000-0005-0000-0000-0000C6660000}"/>
    <cellStyle name="Normal 4 3 7 3 4 3" xfId="12547" xr:uid="{00000000-0005-0000-0000-0000C7660000}"/>
    <cellStyle name="Normal 4 3 7 3 4 3 2" xfId="32599" xr:uid="{00000000-0005-0000-0000-0000C8660000}"/>
    <cellStyle name="Normal 4 3 7 3 4 4" xfId="23569" xr:uid="{00000000-0005-0000-0000-0000C9660000}"/>
    <cellStyle name="Normal 4 3 7 3 5" xfId="5011" xr:uid="{00000000-0005-0000-0000-0000CA660000}"/>
    <cellStyle name="Normal 4 3 7 3 5 2" xfId="14041" xr:uid="{00000000-0005-0000-0000-0000CB660000}"/>
    <cellStyle name="Normal 4 3 7 3 5 2 2" xfId="34093" xr:uid="{00000000-0005-0000-0000-0000CC660000}"/>
    <cellStyle name="Normal 4 3 7 3 5 3" xfId="25063" xr:uid="{00000000-0005-0000-0000-0000CD660000}"/>
    <cellStyle name="Normal 4 3 7 3 6" xfId="9559" xr:uid="{00000000-0005-0000-0000-0000CE660000}"/>
    <cellStyle name="Normal 4 3 7 3 6 2" xfId="29611" xr:uid="{00000000-0005-0000-0000-0000CF660000}"/>
    <cellStyle name="Normal 4 3 7 3 7" xfId="20581" xr:uid="{00000000-0005-0000-0000-0000D0660000}"/>
    <cellStyle name="Normal 4 3 7 4" xfId="715" xr:uid="{00000000-0005-0000-0000-0000D1660000}"/>
    <cellStyle name="Normal 4 3 7 4 2" xfId="1462" xr:uid="{00000000-0005-0000-0000-0000D2660000}"/>
    <cellStyle name="Normal 4 3 7 4 2 2" xfId="2956" xr:uid="{00000000-0005-0000-0000-0000D3660000}"/>
    <cellStyle name="Normal 4 3 7 4 2 2 2" xfId="7438" xr:uid="{00000000-0005-0000-0000-0000D4660000}"/>
    <cellStyle name="Normal 4 3 7 4 2 2 2 2" xfId="16468" xr:uid="{00000000-0005-0000-0000-0000D5660000}"/>
    <cellStyle name="Normal 4 3 7 4 2 2 2 2 2" xfId="36520" xr:uid="{00000000-0005-0000-0000-0000D6660000}"/>
    <cellStyle name="Normal 4 3 7 4 2 2 2 3" xfId="27490" xr:uid="{00000000-0005-0000-0000-0000D7660000}"/>
    <cellStyle name="Normal 4 3 7 4 2 2 3" xfId="11986" xr:uid="{00000000-0005-0000-0000-0000D8660000}"/>
    <cellStyle name="Normal 4 3 7 4 2 2 3 2" xfId="32038" xr:uid="{00000000-0005-0000-0000-0000D9660000}"/>
    <cellStyle name="Normal 4 3 7 4 2 2 4" xfId="23008" xr:uid="{00000000-0005-0000-0000-0000DA660000}"/>
    <cellStyle name="Normal 4 3 7 4 2 3" xfId="4450" xr:uid="{00000000-0005-0000-0000-0000DB660000}"/>
    <cellStyle name="Normal 4 3 7 4 2 3 2" xfId="8932" xr:uid="{00000000-0005-0000-0000-0000DC660000}"/>
    <cellStyle name="Normal 4 3 7 4 2 3 2 2" xfId="17962" xr:uid="{00000000-0005-0000-0000-0000DD660000}"/>
    <cellStyle name="Normal 4 3 7 4 2 3 2 2 2" xfId="38014" xr:uid="{00000000-0005-0000-0000-0000DE660000}"/>
    <cellStyle name="Normal 4 3 7 4 2 3 2 3" xfId="28984" xr:uid="{00000000-0005-0000-0000-0000DF660000}"/>
    <cellStyle name="Normal 4 3 7 4 2 3 3" xfId="13480" xr:uid="{00000000-0005-0000-0000-0000E0660000}"/>
    <cellStyle name="Normal 4 3 7 4 2 3 3 2" xfId="33532" xr:uid="{00000000-0005-0000-0000-0000E1660000}"/>
    <cellStyle name="Normal 4 3 7 4 2 3 4" xfId="24502" xr:uid="{00000000-0005-0000-0000-0000E2660000}"/>
    <cellStyle name="Normal 4 3 7 4 2 4" xfId="5944" xr:uid="{00000000-0005-0000-0000-0000E3660000}"/>
    <cellStyle name="Normal 4 3 7 4 2 4 2" xfId="14974" xr:uid="{00000000-0005-0000-0000-0000E4660000}"/>
    <cellStyle name="Normal 4 3 7 4 2 4 2 2" xfId="35026" xr:uid="{00000000-0005-0000-0000-0000E5660000}"/>
    <cellStyle name="Normal 4 3 7 4 2 4 3" xfId="25996" xr:uid="{00000000-0005-0000-0000-0000E6660000}"/>
    <cellStyle name="Normal 4 3 7 4 2 5" xfId="10492" xr:uid="{00000000-0005-0000-0000-0000E7660000}"/>
    <cellStyle name="Normal 4 3 7 4 2 5 2" xfId="30544" xr:uid="{00000000-0005-0000-0000-0000E8660000}"/>
    <cellStyle name="Normal 4 3 7 4 2 6" xfId="21514" xr:uid="{00000000-0005-0000-0000-0000E9660000}"/>
    <cellStyle name="Normal 4 3 7 4 3" xfId="2209" xr:uid="{00000000-0005-0000-0000-0000EA660000}"/>
    <cellStyle name="Normal 4 3 7 4 3 2" xfId="6691" xr:uid="{00000000-0005-0000-0000-0000EB660000}"/>
    <cellStyle name="Normal 4 3 7 4 3 2 2" xfId="15721" xr:uid="{00000000-0005-0000-0000-0000EC660000}"/>
    <cellStyle name="Normal 4 3 7 4 3 2 2 2" xfId="35773" xr:uid="{00000000-0005-0000-0000-0000ED660000}"/>
    <cellStyle name="Normal 4 3 7 4 3 2 3" xfId="26743" xr:uid="{00000000-0005-0000-0000-0000EE660000}"/>
    <cellStyle name="Normal 4 3 7 4 3 3" xfId="11239" xr:uid="{00000000-0005-0000-0000-0000EF660000}"/>
    <cellStyle name="Normal 4 3 7 4 3 3 2" xfId="31291" xr:uid="{00000000-0005-0000-0000-0000F0660000}"/>
    <cellStyle name="Normal 4 3 7 4 3 4" xfId="22261" xr:uid="{00000000-0005-0000-0000-0000F1660000}"/>
    <cellStyle name="Normal 4 3 7 4 4" xfId="3703" xr:uid="{00000000-0005-0000-0000-0000F2660000}"/>
    <cellStyle name="Normal 4 3 7 4 4 2" xfId="8185" xr:uid="{00000000-0005-0000-0000-0000F3660000}"/>
    <cellStyle name="Normal 4 3 7 4 4 2 2" xfId="17215" xr:uid="{00000000-0005-0000-0000-0000F4660000}"/>
    <cellStyle name="Normal 4 3 7 4 4 2 2 2" xfId="37267" xr:uid="{00000000-0005-0000-0000-0000F5660000}"/>
    <cellStyle name="Normal 4 3 7 4 4 2 3" xfId="28237" xr:uid="{00000000-0005-0000-0000-0000F6660000}"/>
    <cellStyle name="Normal 4 3 7 4 4 3" xfId="12733" xr:uid="{00000000-0005-0000-0000-0000F7660000}"/>
    <cellStyle name="Normal 4 3 7 4 4 3 2" xfId="32785" xr:uid="{00000000-0005-0000-0000-0000F8660000}"/>
    <cellStyle name="Normal 4 3 7 4 4 4" xfId="23755" xr:uid="{00000000-0005-0000-0000-0000F9660000}"/>
    <cellStyle name="Normal 4 3 7 4 5" xfId="5197" xr:uid="{00000000-0005-0000-0000-0000FA660000}"/>
    <cellStyle name="Normal 4 3 7 4 5 2" xfId="14227" xr:uid="{00000000-0005-0000-0000-0000FB660000}"/>
    <cellStyle name="Normal 4 3 7 4 5 2 2" xfId="34279" xr:uid="{00000000-0005-0000-0000-0000FC660000}"/>
    <cellStyle name="Normal 4 3 7 4 5 3" xfId="25249" xr:uid="{00000000-0005-0000-0000-0000FD660000}"/>
    <cellStyle name="Normal 4 3 7 4 6" xfId="9745" xr:uid="{00000000-0005-0000-0000-0000FE660000}"/>
    <cellStyle name="Normal 4 3 7 4 6 2" xfId="29797" xr:uid="{00000000-0005-0000-0000-0000FF660000}"/>
    <cellStyle name="Normal 4 3 7 4 7" xfId="20767" xr:uid="{00000000-0005-0000-0000-000000670000}"/>
    <cellStyle name="Normal 4 3 7 5" xfId="902" xr:uid="{00000000-0005-0000-0000-000001670000}"/>
    <cellStyle name="Normal 4 3 7 5 2" xfId="2396" xr:uid="{00000000-0005-0000-0000-000002670000}"/>
    <cellStyle name="Normal 4 3 7 5 2 2" xfId="6878" xr:uid="{00000000-0005-0000-0000-000003670000}"/>
    <cellStyle name="Normal 4 3 7 5 2 2 2" xfId="15908" xr:uid="{00000000-0005-0000-0000-000004670000}"/>
    <cellStyle name="Normal 4 3 7 5 2 2 2 2" xfId="35960" xr:uid="{00000000-0005-0000-0000-000005670000}"/>
    <cellStyle name="Normal 4 3 7 5 2 2 3" xfId="26930" xr:uid="{00000000-0005-0000-0000-000006670000}"/>
    <cellStyle name="Normal 4 3 7 5 2 3" xfId="11426" xr:uid="{00000000-0005-0000-0000-000007670000}"/>
    <cellStyle name="Normal 4 3 7 5 2 3 2" xfId="31478" xr:uid="{00000000-0005-0000-0000-000008670000}"/>
    <cellStyle name="Normal 4 3 7 5 2 4" xfId="22448" xr:uid="{00000000-0005-0000-0000-000009670000}"/>
    <cellStyle name="Normal 4 3 7 5 3" xfId="3890" xr:uid="{00000000-0005-0000-0000-00000A670000}"/>
    <cellStyle name="Normal 4 3 7 5 3 2" xfId="8372" xr:uid="{00000000-0005-0000-0000-00000B670000}"/>
    <cellStyle name="Normal 4 3 7 5 3 2 2" xfId="17402" xr:uid="{00000000-0005-0000-0000-00000C670000}"/>
    <cellStyle name="Normal 4 3 7 5 3 2 2 2" xfId="37454" xr:uid="{00000000-0005-0000-0000-00000D670000}"/>
    <cellStyle name="Normal 4 3 7 5 3 2 3" xfId="28424" xr:uid="{00000000-0005-0000-0000-00000E670000}"/>
    <cellStyle name="Normal 4 3 7 5 3 3" xfId="12920" xr:uid="{00000000-0005-0000-0000-00000F670000}"/>
    <cellStyle name="Normal 4 3 7 5 3 3 2" xfId="32972" xr:uid="{00000000-0005-0000-0000-000010670000}"/>
    <cellStyle name="Normal 4 3 7 5 3 4" xfId="23942" xr:uid="{00000000-0005-0000-0000-000011670000}"/>
    <cellStyle name="Normal 4 3 7 5 4" xfId="5384" xr:uid="{00000000-0005-0000-0000-000012670000}"/>
    <cellStyle name="Normal 4 3 7 5 4 2" xfId="14414" xr:uid="{00000000-0005-0000-0000-000013670000}"/>
    <cellStyle name="Normal 4 3 7 5 4 2 2" xfId="34466" xr:uid="{00000000-0005-0000-0000-000014670000}"/>
    <cellStyle name="Normal 4 3 7 5 4 3" xfId="25436" xr:uid="{00000000-0005-0000-0000-000015670000}"/>
    <cellStyle name="Normal 4 3 7 5 5" xfId="9932" xr:uid="{00000000-0005-0000-0000-000016670000}"/>
    <cellStyle name="Normal 4 3 7 5 5 2" xfId="29984" xr:uid="{00000000-0005-0000-0000-000017670000}"/>
    <cellStyle name="Normal 4 3 7 5 6" xfId="20954" xr:uid="{00000000-0005-0000-0000-000018670000}"/>
    <cellStyle name="Normal 4 3 7 6" xfId="1651" xr:uid="{00000000-0005-0000-0000-000019670000}"/>
    <cellStyle name="Normal 4 3 7 6 2" xfId="6133" xr:uid="{00000000-0005-0000-0000-00001A670000}"/>
    <cellStyle name="Normal 4 3 7 6 2 2" xfId="15163" xr:uid="{00000000-0005-0000-0000-00001B670000}"/>
    <cellStyle name="Normal 4 3 7 6 2 2 2" xfId="35215" xr:uid="{00000000-0005-0000-0000-00001C670000}"/>
    <cellStyle name="Normal 4 3 7 6 2 3" xfId="26185" xr:uid="{00000000-0005-0000-0000-00001D670000}"/>
    <cellStyle name="Normal 4 3 7 6 3" xfId="10681" xr:uid="{00000000-0005-0000-0000-00001E670000}"/>
    <cellStyle name="Normal 4 3 7 6 3 2" xfId="30733" xr:uid="{00000000-0005-0000-0000-00001F670000}"/>
    <cellStyle name="Normal 4 3 7 6 4" xfId="21703" xr:uid="{00000000-0005-0000-0000-000020670000}"/>
    <cellStyle name="Normal 4 3 7 7" xfId="3145" xr:uid="{00000000-0005-0000-0000-000021670000}"/>
    <cellStyle name="Normal 4 3 7 7 2" xfId="7627" xr:uid="{00000000-0005-0000-0000-000022670000}"/>
    <cellStyle name="Normal 4 3 7 7 2 2" xfId="16657" xr:uid="{00000000-0005-0000-0000-000023670000}"/>
    <cellStyle name="Normal 4 3 7 7 2 2 2" xfId="36709" xr:uid="{00000000-0005-0000-0000-000024670000}"/>
    <cellStyle name="Normal 4 3 7 7 2 3" xfId="27679" xr:uid="{00000000-0005-0000-0000-000025670000}"/>
    <cellStyle name="Normal 4 3 7 7 3" xfId="12175" xr:uid="{00000000-0005-0000-0000-000026670000}"/>
    <cellStyle name="Normal 4 3 7 7 3 2" xfId="32227" xr:uid="{00000000-0005-0000-0000-000027670000}"/>
    <cellStyle name="Normal 4 3 7 7 4" xfId="23197" xr:uid="{00000000-0005-0000-0000-000028670000}"/>
    <cellStyle name="Normal 4 3 7 8" xfId="4639" xr:uid="{00000000-0005-0000-0000-000029670000}"/>
    <cellStyle name="Normal 4 3 7 8 2" xfId="13669" xr:uid="{00000000-0005-0000-0000-00002A670000}"/>
    <cellStyle name="Normal 4 3 7 8 2 2" xfId="33721" xr:uid="{00000000-0005-0000-0000-00002B670000}"/>
    <cellStyle name="Normal 4 3 7 8 3" xfId="24691" xr:uid="{00000000-0005-0000-0000-00002C670000}"/>
    <cellStyle name="Normal 4 3 7 9" xfId="9187" xr:uid="{00000000-0005-0000-0000-00002D670000}"/>
    <cellStyle name="Normal 4 3 7 9 2" xfId="29239" xr:uid="{00000000-0005-0000-0000-00002E670000}"/>
    <cellStyle name="Normal 4 3 8" xfId="180" xr:uid="{00000000-0005-0000-0000-00002F670000}"/>
    <cellStyle name="Normal 4 3 8 10" xfId="20232" xr:uid="{00000000-0005-0000-0000-000030670000}"/>
    <cellStyle name="Normal 4 3 8 2" xfId="366" xr:uid="{00000000-0005-0000-0000-000031670000}"/>
    <cellStyle name="Normal 4 3 8 2 2" xfId="1109" xr:uid="{00000000-0005-0000-0000-000032670000}"/>
    <cellStyle name="Normal 4 3 8 2 2 2" xfId="2603" xr:uid="{00000000-0005-0000-0000-000033670000}"/>
    <cellStyle name="Normal 4 3 8 2 2 2 2" xfId="7085" xr:uid="{00000000-0005-0000-0000-000034670000}"/>
    <cellStyle name="Normal 4 3 8 2 2 2 2 2" xfId="16115" xr:uid="{00000000-0005-0000-0000-000035670000}"/>
    <cellStyle name="Normal 4 3 8 2 2 2 2 2 2" xfId="36167" xr:uid="{00000000-0005-0000-0000-000036670000}"/>
    <cellStyle name="Normal 4 3 8 2 2 2 2 3" xfId="27137" xr:uid="{00000000-0005-0000-0000-000037670000}"/>
    <cellStyle name="Normal 4 3 8 2 2 2 3" xfId="11633" xr:uid="{00000000-0005-0000-0000-000038670000}"/>
    <cellStyle name="Normal 4 3 8 2 2 2 3 2" xfId="31685" xr:uid="{00000000-0005-0000-0000-000039670000}"/>
    <cellStyle name="Normal 4 3 8 2 2 2 4" xfId="22655" xr:uid="{00000000-0005-0000-0000-00003A670000}"/>
    <cellStyle name="Normal 4 3 8 2 2 3" xfId="4097" xr:uid="{00000000-0005-0000-0000-00003B670000}"/>
    <cellStyle name="Normal 4 3 8 2 2 3 2" xfId="8579" xr:uid="{00000000-0005-0000-0000-00003C670000}"/>
    <cellStyle name="Normal 4 3 8 2 2 3 2 2" xfId="17609" xr:uid="{00000000-0005-0000-0000-00003D670000}"/>
    <cellStyle name="Normal 4 3 8 2 2 3 2 2 2" xfId="37661" xr:uid="{00000000-0005-0000-0000-00003E670000}"/>
    <cellStyle name="Normal 4 3 8 2 2 3 2 3" xfId="28631" xr:uid="{00000000-0005-0000-0000-00003F670000}"/>
    <cellStyle name="Normal 4 3 8 2 2 3 3" xfId="13127" xr:uid="{00000000-0005-0000-0000-000040670000}"/>
    <cellStyle name="Normal 4 3 8 2 2 3 3 2" xfId="33179" xr:uid="{00000000-0005-0000-0000-000041670000}"/>
    <cellStyle name="Normal 4 3 8 2 2 3 4" xfId="24149" xr:uid="{00000000-0005-0000-0000-000042670000}"/>
    <cellStyle name="Normal 4 3 8 2 2 4" xfId="5591" xr:uid="{00000000-0005-0000-0000-000043670000}"/>
    <cellStyle name="Normal 4 3 8 2 2 4 2" xfId="14621" xr:uid="{00000000-0005-0000-0000-000044670000}"/>
    <cellStyle name="Normal 4 3 8 2 2 4 2 2" xfId="34673" xr:uid="{00000000-0005-0000-0000-000045670000}"/>
    <cellStyle name="Normal 4 3 8 2 2 4 3" xfId="25643" xr:uid="{00000000-0005-0000-0000-000046670000}"/>
    <cellStyle name="Normal 4 3 8 2 2 5" xfId="10139" xr:uid="{00000000-0005-0000-0000-000047670000}"/>
    <cellStyle name="Normal 4 3 8 2 2 5 2" xfId="30191" xr:uid="{00000000-0005-0000-0000-000048670000}"/>
    <cellStyle name="Normal 4 3 8 2 2 6" xfId="21161" xr:uid="{00000000-0005-0000-0000-000049670000}"/>
    <cellStyle name="Normal 4 3 8 2 3" xfId="1860" xr:uid="{00000000-0005-0000-0000-00004A670000}"/>
    <cellStyle name="Normal 4 3 8 2 3 2" xfId="6342" xr:uid="{00000000-0005-0000-0000-00004B670000}"/>
    <cellStyle name="Normal 4 3 8 2 3 2 2" xfId="15372" xr:uid="{00000000-0005-0000-0000-00004C670000}"/>
    <cellStyle name="Normal 4 3 8 2 3 2 2 2" xfId="35424" xr:uid="{00000000-0005-0000-0000-00004D670000}"/>
    <cellStyle name="Normal 4 3 8 2 3 2 3" xfId="26394" xr:uid="{00000000-0005-0000-0000-00004E670000}"/>
    <cellStyle name="Normal 4 3 8 2 3 3" xfId="10890" xr:uid="{00000000-0005-0000-0000-00004F670000}"/>
    <cellStyle name="Normal 4 3 8 2 3 3 2" xfId="30942" xr:uid="{00000000-0005-0000-0000-000050670000}"/>
    <cellStyle name="Normal 4 3 8 2 3 4" xfId="21912" xr:uid="{00000000-0005-0000-0000-000051670000}"/>
    <cellStyle name="Normal 4 3 8 2 4" xfId="3354" xr:uid="{00000000-0005-0000-0000-000052670000}"/>
    <cellStyle name="Normal 4 3 8 2 4 2" xfId="7836" xr:uid="{00000000-0005-0000-0000-000053670000}"/>
    <cellStyle name="Normal 4 3 8 2 4 2 2" xfId="16866" xr:uid="{00000000-0005-0000-0000-000054670000}"/>
    <cellStyle name="Normal 4 3 8 2 4 2 2 2" xfId="36918" xr:uid="{00000000-0005-0000-0000-000055670000}"/>
    <cellStyle name="Normal 4 3 8 2 4 2 3" xfId="27888" xr:uid="{00000000-0005-0000-0000-000056670000}"/>
    <cellStyle name="Normal 4 3 8 2 4 3" xfId="12384" xr:uid="{00000000-0005-0000-0000-000057670000}"/>
    <cellStyle name="Normal 4 3 8 2 4 3 2" xfId="32436" xr:uid="{00000000-0005-0000-0000-000058670000}"/>
    <cellStyle name="Normal 4 3 8 2 4 4" xfId="23406" xr:uid="{00000000-0005-0000-0000-000059670000}"/>
    <cellStyle name="Normal 4 3 8 2 5" xfId="4848" xr:uid="{00000000-0005-0000-0000-00005A670000}"/>
    <cellStyle name="Normal 4 3 8 2 5 2" xfId="13878" xr:uid="{00000000-0005-0000-0000-00005B670000}"/>
    <cellStyle name="Normal 4 3 8 2 5 2 2" xfId="33930" xr:uid="{00000000-0005-0000-0000-00005C670000}"/>
    <cellStyle name="Normal 4 3 8 2 5 3" xfId="24900" xr:uid="{00000000-0005-0000-0000-00005D670000}"/>
    <cellStyle name="Normal 4 3 8 2 6" xfId="9396" xr:uid="{00000000-0005-0000-0000-00005E670000}"/>
    <cellStyle name="Normal 4 3 8 2 6 2" xfId="29448" xr:uid="{00000000-0005-0000-0000-00005F670000}"/>
    <cellStyle name="Normal 4 3 8 2 7" xfId="20418" xr:uid="{00000000-0005-0000-0000-000060670000}"/>
    <cellStyle name="Normal 4 3 8 3" xfId="552" xr:uid="{00000000-0005-0000-0000-000061670000}"/>
    <cellStyle name="Normal 4 3 8 3 2" xfId="1299" xr:uid="{00000000-0005-0000-0000-000062670000}"/>
    <cellStyle name="Normal 4 3 8 3 2 2" xfId="2793" xr:uid="{00000000-0005-0000-0000-000063670000}"/>
    <cellStyle name="Normal 4 3 8 3 2 2 2" xfId="7275" xr:uid="{00000000-0005-0000-0000-000064670000}"/>
    <cellStyle name="Normal 4 3 8 3 2 2 2 2" xfId="16305" xr:uid="{00000000-0005-0000-0000-000065670000}"/>
    <cellStyle name="Normal 4 3 8 3 2 2 2 2 2" xfId="36357" xr:uid="{00000000-0005-0000-0000-000066670000}"/>
    <cellStyle name="Normal 4 3 8 3 2 2 2 3" xfId="27327" xr:uid="{00000000-0005-0000-0000-000067670000}"/>
    <cellStyle name="Normal 4 3 8 3 2 2 3" xfId="11823" xr:uid="{00000000-0005-0000-0000-000068670000}"/>
    <cellStyle name="Normal 4 3 8 3 2 2 3 2" xfId="31875" xr:uid="{00000000-0005-0000-0000-000069670000}"/>
    <cellStyle name="Normal 4 3 8 3 2 2 4" xfId="22845" xr:uid="{00000000-0005-0000-0000-00006A670000}"/>
    <cellStyle name="Normal 4 3 8 3 2 3" xfId="4287" xr:uid="{00000000-0005-0000-0000-00006B670000}"/>
    <cellStyle name="Normal 4 3 8 3 2 3 2" xfId="8769" xr:uid="{00000000-0005-0000-0000-00006C670000}"/>
    <cellStyle name="Normal 4 3 8 3 2 3 2 2" xfId="17799" xr:uid="{00000000-0005-0000-0000-00006D670000}"/>
    <cellStyle name="Normal 4 3 8 3 2 3 2 2 2" xfId="37851" xr:uid="{00000000-0005-0000-0000-00006E670000}"/>
    <cellStyle name="Normal 4 3 8 3 2 3 2 3" xfId="28821" xr:uid="{00000000-0005-0000-0000-00006F670000}"/>
    <cellStyle name="Normal 4 3 8 3 2 3 3" xfId="13317" xr:uid="{00000000-0005-0000-0000-000070670000}"/>
    <cellStyle name="Normal 4 3 8 3 2 3 3 2" xfId="33369" xr:uid="{00000000-0005-0000-0000-000071670000}"/>
    <cellStyle name="Normal 4 3 8 3 2 3 4" xfId="24339" xr:uid="{00000000-0005-0000-0000-000072670000}"/>
    <cellStyle name="Normal 4 3 8 3 2 4" xfId="5781" xr:uid="{00000000-0005-0000-0000-000073670000}"/>
    <cellStyle name="Normal 4 3 8 3 2 4 2" xfId="14811" xr:uid="{00000000-0005-0000-0000-000074670000}"/>
    <cellStyle name="Normal 4 3 8 3 2 4 2 2" xfId="34863" xr:uid="{00000000-0005-0000-0000-000075670000}"/>
    <cellStyle name="Normal 4 3 8 3 2 4 3" xfId="25833" xr:uid="{00000000-0005-0000-0000-000076670000}"/>
    <cellStyle name="Normal 4 3 8 3 2 5" xfId="10329" xr:uid="{00000000-0005-0000-0000-000077670000}"/>
    <cellStyle name="Normal 4 3 8 3 2 5 2" xfId="30381" xr:uid="{00000000-0005-0000-0000-000078670000}"/>
    <cellStyle name="Normal 4 3 8 3 2 6" xfId="21351" xr:uid="{00000000-0005-0000-0000-000079670000}"/>
    <cellStyle name="Normal 4 3 8 3 3" xfId="2046" xr:uid="{00000000-0005-0000-0000-00007A670000}"/>
    <cellStyle name="Normal 4 3 8 3 3 2" xfId="6528" xr:uid="{00000000-0005-0000-0000-00007B670000}"/>
    <cellStyle name="Normal 4 3 8 3 3 2 2" xfId="15558" xr:uid="{00000000-0005-0000-0000-00007C670000}"/>
    <cellStyle name="Normal 4 3 8 3 3 2 2 2" xfId="35610" xr:uid="{00000000-0005-0000-0000-00007D670000}"/>
    <cellStyle name="Normal 4 3 8 3 3 2 3" xfId="26580" xr:uid="{00000000-0005-0000-0000-00007E670000}"/>
    <cellStyle name="Normal 4 3 8 3 3 3" xfId="11076" xr:uid="{00000000-0005-0000-0000-00007F670000}"/>
    <cellStyle name="Normal 4 3 8 3 3 3 2" xfId="31128" xr:uid="{00000000-0005-0000-0000-000080670000}"/>
    <cellStyle name="Normal 4 3 8 3 3 4" xfId="22098" xr:uid="{00000000-0005-0000-0000-000081670000}"/>
    <cellStyle name="Normal 4 3 8 3 4" xfId="3540" xr:uid="{00000000-0005-0000-0000-000082670000}"/>
    <cellStyle name="Normal 4 3 8 3 4 2" xfId="8022" xr:uid="{00000000-0005-0000-0000-000083670000}"/>
    <cellStyle name="Normal 4 3 8 3 4 2 2" xfId="17052" xr:uid="{00000000-0005-0000-0000-000084670000}"/>
    <cellStyle name="Normal 4 3 8 3 4 2 2 2" xfId="37104" xr:uid="{00000000-0005-0000-0000-000085670000}"/>
    <cellStyle name="Normal 4 3 8 3 4 2 3" xfId="28074" xr:uid="{00000000-0005-0000-0000-000086670000}"/>
    <cellStyle name="Normal 4 3 8 3 4 3" xfId="12570" xr:uid="{00000000-0005-0000-0000-000087670000}"/>
    <cellStyle name="Normal 4 3 8 3 4 3 2" xfId="32622" xr:uid="{00000000-0005-0000-0000-000088670000}"/>
    <cellStyle name="Normal 4 3 8 3 4 4" xfId="23592" xr:uid="{00000000-0005-0000-0000-000089670000}"/>
    <cellStyle name="Normal 4 3 8 3 5" xfId="5034" xr:uid="{00000000-0005-0000-0000-00008A670000}"/>
    <cellStyle name="Normal 4 3 8 3 5 2" xfId="14064" xr:uid="{00000000-0005-0000-0000-00008B670000}"/>
    <cellStyle name="Normal 4 3 8 3 5 2 2" xfId="34116" xr:uid="{00000000-0005-0000-0000-00008C670000}"/>
    <cellStyle name="Normal 4 3 8 3 5 3" xfId="25086" xr:uid="{00000000-0005-0000-0000-00008D670000}"/>
    <cellStyle name="Normal 4 3 8 3 6" xfId="9582" xr:uid="{00000000-0005-0000-0000-00008E670000}"/>
    <cellStyle name="Normal 4 3 8 3 6 2" xfId="29634" xr:uid="{00000000-0005-0000-0000-00008F670000}"/>
    <cellStyle name="Normal 4 3 8 3 7" xfId="20604" xr:uid="{00000000-0005-0000-0000-000090670000}"/>
    <cellStyle name="Normal 4 3 8 4" xfId="738" xr:uid="{00000000-0005-0000-0000-000091670000}"/>
    <cellStyle name="Normal 4 3 8 4 2" xfId="1485" xr:uid="{00000000-0005-0000-0000-000092670000}"/>
    <cellStyle name="Normal 4 3 8 4 2 2" xfId="2979" xr:uid="{00000000-0005-0000-0000-000093670000}"/>
    <cellStyle name="Normal 4 3 8 4 2 2 2" xfId="7461" xr:uid="{00000000-0005-0000-0000-000094670000}"/>
    <cellStyle name="Normal 4 3 8 4 2 2 2 2" xfId="16491" xr:uid="{00000000-0005-0000-0000-000095670000}"/>
    <cellStyle name="Normal 4 3 8 4 2 2 2 2 2" xfId="36543" xr:uid="{00000000-0005-0000-0000-000096670000}"/>
    <cellStyle name="Normal 4 3 8 4 2 2 2 3" xfId="27513" xr:uid="{00000000-0005-0000-0000-000097670000}"/>
    <cellStyle name="Normal 4 3 8 4 2 2 3" xfId="12009" xr:uid="{00000000-0005-0000-0000-000098670000}"/>
    <cellStyle name="Normal 4 3 8 4 2 2 3 2" xfId="32061" xr:uid="{00000000-0005-0000-0000-000099670000}"/>
    <cellStyle name="Normal 4 3 8 4 2 2 4" xfId="23031" xr:uid="{00000000-0005-0000-0000-00009A670000}"/>
    <cellStyle name="Normal 4 3 8 4 2 3" xfId="4473" xr:uid="{00000000-0005-0000-0000-00009B670000}"/>
    <cellStyle name="Normal 4 3 8 4 2 3 2" xfId="8955" xr:uid="{00000000-0005-0000-0000-00009C670000}"/>
    <cellStyle name="Normal 4 3 8 4 2 3 2 2" xfId="17985" xr:uid="{00000000-0005-0000-0000-00009D670000}"/>
    <cellStyle name="Normal 4 3 8 4 2 3 2 2 2" xfId="38037" xr:uid="{00000000-0005-0000-0000-00009E670000}"/>
    <cellStyle name="Normal 4 3 8 4 2 3 2 3" xfId="29007" xr:uid="{00000000-0005-0000-0000-00009F670000}"/>
    <cellStyle name="Normal 4 3 8 4 2 3 3" xfId="13503" xr:uid="{00000000-0005-0000-0000-0000A0670000}"/>
    <cellStyle name="Normal 4 3 8 4 2 3 3 2" xfId="33555" xr:uid="{00000000-0005-0000-0000-0000A1670000}"/>
    <cellStyle name="Normal 4 3 8 4 2 3 4" xfId="24525" xr:uid="{00000000-0005-0000-0000-0000A2670000}"/>
    <cellStyle name="Normal 4 3 8 4 2 4" xfId="5967" xr:uid="{00000000-0005-0000-0000-0000A3670000}"/>
    <cellStyle name="Normal 4 3 8 4 2 4 2" xfId="14997" xr:uid="{00000000-0005-0000-0000-0000A4670000}"/>
    <cellStyle name="Normal 4 3 8 4 2 4 2 2" xfId="35049" xr:uid="{00000000-0005-0000-0000-0000A5670000}"/>
    <cellStyle name="Normal 4 3 8 4 2 4 3" xfId="26019" xr:uid="{00000000-0005-0000-0000-0000A6670000}"/>
    <cellStyle name="Normal 4 3 8 4 2 5" xfId="10515" xr:uid="{00000000-0005-0000-0000-0000A7670000}"/>
    <cellStyle name="Normal 4 3 8 4 2 5 2" xfId="30567" xr:uid="{00000000-0005-0000-0000-0000A8670000}"/>
    <cellStyle name="Normal 4 3 8 4 2 6" xfId="21537" xr:uid="{00000000-0005-0000-0000-0000A9670000}"/>
    <cellStyle name="Normal 4 3 8 4 3" xfId="2232" xr:uid="{00000000-0005-0000-0000-0000AA670000}"/>
    <cellStyle name="Normal 4 3 8 4 3 2" xfId="6714" xr:uid="{00000000-0005-0000-0000-0000AB670000}"/>
    <cellStyle name="Normal 4 3 8 4 3 2 2" xfId="15744" xr:uid="{00000000-0005-0000-0000-0000AC670000}"/>
    <cellStyle name="Normal 4 3 8 4 3 2 2 2" xfId="35796" xr:uid="{00000000-0005-0000-0000-0000AD670000}"/>
    <cellStyle name="Normal 4 3 8 4 3 2 3" xfId="26766" xr:uid="{00000000-0005-0000-0000-0000AE670000}"/>
    <cellStyle name="Normal 4 3 8 4 3 3" xfId="11262" xr:uid="{00000000-0005-0000-0000-0000AF670000}"/>
    <cellStyle name="Normal 4 3 8 4 3 3 2" xfId="31314" xr:uid="{00000000-0005-0000-0000-0000B0670000}"/>
    <cellStyle name="Normal 4 3 8 4 3 4" xfId="22284" xr:uid="{00000000-0005-0000-0000-0000B1670000}"/>
    <cellStyle name="Normal 4 3 8 4 4" xfId="3726" xr:uid="{00000000-0005-0000-0000-0000B2670000}"/>
    <cellStyle name="Normal 4 3 8 4 4 2" xfId="8208" xr:uid="{00000000-0005-0000-0000-0000B3670000}"/>
    <cellStyle name="Normal 4 3 8 4 4 2 2" xfId="17238" xr:uid="{00000000-0005-0000-0000-0000B4670000}"/>
    <cellStyle name="Normal 4 3 8 4 4 2 2 2" xfId="37290" xr:uid="{00000000-0005-0000-0000-0000B5670000}"/>
    <cellStyle name="Normal 4 3 8 4 4 2 3" xfId="28260" xr:uid="{00000000-0005-0000-0000-0000B6670000}"/>
    <cellStyle name="Normal 4 3 8 4 4 3" xfId="12756" xr:uid="{00000000-0005-0000-0000-0000B7670000}"/>
    <cellStyle name="Normal 4 3 8 4 4 3 2" xfId="32808" xr:uid="{00000000-0005-0000-0000-0000B8670000}"/>
    <cellStyle name="Normal 4 3 8 4 4 4" xfId="23778" xr:uid="{00000000-0005-0000-0000-0000B9670000}"/>
    <cellStyle name="Normal 4 3 8 4 5" xfId="5220" xr:uid="{00000000-0005-0000-0000-0000BA670000}"/>
    <cellStyle name="Normal 4 3 8 4 5 2" xfId="14250" xr:uid="{00000000-0005-0000-0000-0000BB670000}"/>
    <cellStyle name="Normal 4 3 8 4 5 2 2" xfId="34302" xr:uid="{00000000-0005-0000-0000-0000BC670000}"/>
    <cellStyle name="Normal 4 3 8 4 5 3" xfId="25272" xr:uid="{00000000-0005-0000-0000-0000BD670000}"/>
    <cellStyle name="Normal 4 3 8 4 6" xfId="9768" xr:uid="{00000000-0005-0000-0000-0000BE670000}"/>
    <cellStyle name="Normal 4 3 8 4 6 2" xfId="29820" xr:uid="{00000000-0005-0000-0000-0000BF670000}"/>
    <cellStyle name="Normal 4 3 8 4 7" xfId="20790" xr:uid="{00000000-0005-0000-0000-0000C0670000}"/>
    <cellStyle name="Normal 4 3 8 5" xfId="925" xr:uid="{00000000-0005-0000-0000-0000C1670000}"/>
    <cellStyle name="Normal 4 3 8 5 2" xfId="2419" xr:uid="{00000000-0005-0000-0000-0000C2670000}"/>
    <cellStyle name="Normal 4 3 8 5 2 2" xfId="6901" xr:uid="{00000000-0005-0000-0000-0000C3670000}"/>
    <cellStyle name="Normal 4 3 8 5 2 2 2" xfId="15931" xr:uid="{00000000-0005-0000-0000-0000C4670000}"/>
    <cellStyle name="Normal 4 3 8 5 2 2 2 2" xfId="35983" xr:uid="{00000000-0005-0000-0000-0000C5670000}"/>
    <cellStyle name="Normal 4 3 8 5 2 2 3" xfId="26953" xr:uid="{00000000-0005-0000-0000-0000C6670000}"/>
    <cellStyle name="Normal 4 3 8 5 2 3" xfId="11449" xr:uid="{00000000-0005-0000-0000-0000C7670000}"/>
    <cellStyle name="Normal 4 3 8 5 2 3 2" xfId="31501" xr:uid="{00000000-0005-0000-0000-0000C8670000}"/>
    <cellStyle name="Normal 4 3 8 5 2 4" xfId="22471" xr:uid="{00000000-0005-0000-0000-0000C9670000}"/>
    <cellStyle name="Normal 4 3 8 5 3" xfId="3913" xr:uid="{00000000-0005-0000-0000-0000CA670000}"/>
    <cellStyle name="Normal 4 3 8 5 3 2" xfId="8395" xr:uid="{00000000-0005-0000-0000-0000CB670000}"/>
    <cellStyle name="Normal 4 3 8 5 3 2 2" xfId="17425" xr:uid="{00000000-0005-0000-0000-0000CC670000}"/>
    <cellStyle name="Normal 4 3 8 5 3 2 2 2" xfId="37477" xr:uid="{00000000-0005-0000-0000-0000CD670000}"/>
    <cellStyle name="Normal 4 3 8 5 3 2 3" xfId="28447" xr:uid="{00000000-0005-0000-0000-0000CE670000}"/>
    <cellStyle name="Normal 4 3 8 5 3 3" xfId="12943" xr:uid="{00000000-0005-0000-0000-0000CF670000}"/>
    <cellStyle name="Normal 4 3 8 5 3 3 2" xfId="32995" xr:uid="{00000000-0005-0000-0000-0000D0670000}"/>
    <cellStyle name="Normal 4 3 8 5 3 4" xfId="23965" xr:uid="{00000000-0005-0000-0000-0000D1670000}"/>
    <cellStyle name="Normal 4 3 8 5 4" xfId="5407" xr:uid="{00000000-0005-0000-0000-0000D2670000}"/>
    <cellStyle name="Normal 4 3 8 5 4 2" xfId="14437" xr:uid="{00000000-0005-0000-0000-0000D3670000}"/>
    <cellStyle name="Normal 4 3 8 5 4 2 2" xfId="34489" xr:uid="{00000000-0005-0000-0000-0000D4670000}"/>
    <cellStyle name="Normal 4 3 8 5 4 3" xfId="25459" xr:uid="{00000000-0005-0000-0000-0000D5670000}"/>
    <cellStyle name="Normal 4 3 8 5 5" xfId="9955" xr:uid="{00000000-0005-0000-0000-0000D6670000}"/>
    <cellStyle name="Normal 4 3 8 5 5 2" xfId="30007" xr:uid="{00000000-0005-0000-0000-0000D7670000}"/>
    <cellStyle name="Normal 4 3 8 5 6" xfId="20977" xr:uid="{00000000-0005-0000-0000-0000D8670000}"/>
    <cellStyle name="Normal 4 3 8 6" xfId="1674" xr:uid="{00000000-0005-0000-0000-0000D9670000}"/>
    <cellStyle name="Normal 4 3 8 6 2" xfId="6156" xr:uid="{00000000-0005-0000-0000-0000DA670000}"/>
    <cellStyle name="Normal 4 3 8 6 2 2" xfId="15186" xr:uid="{00000000-0005-0000-0000-0000DB670000}"/>
    <cellStyle name="Normal 4 3 8 6 2 2 2" xfId="35238" xr:uid="{00000000-0005-0000-0000-0000DC670000}"/>
    <cellStyle name="Normal 4 3 8 6 2 3" xfId="26208" xr:uid="{00000000-0005-0000-0000-0000DD670000}"/>
    <cellStyle name="Normal 4 3 8 6 3" xfId="10704" xr:uid="{00000000-0005-0000-0000-0000DE670000}"/>
    <cellStyle name="Normal 4 3 8 6 3 2" xfId="30756" xr:uid="{00000000-0005-0000-0000-0000DF670000}"/>
    <cellStyle name="Normal 4 3 8 6 4" xfId="21726" xr:uid="{00000000-0005-0000-0000-0000E0670000}"/>
    <cellStyle name="Normal 4 3 8 7" xfId="3168" xr:uid="{00000000-0005-0000-0000-0000E1670000}"/>
    <cellStyle name="Normal 4 3 8 7 2" xfId="7650" xr:uid="{00000000-0005-0000-0000-0000E2670000}"/>
    <cellStyle name="Normal 4 3 8 7 2 2" xfId="16680" xr:uid="{00000000-0005-0000-0000-0000E3670000}"/>
    <cellStyle name="Normal 4 3 8 7 2 2 2" xfId="36732" xr:uid="{00000000-0005-0000-0000-0000E4670000}"/>
    <cellStyle name="Normal 4 3 8 7 2 3" xfId="27702" xr:uid="{00000000-0005-0000-0000-0000E5670000}"/>
    <cellStyle name="Normal 4 3 8 7 3" xfId="12198" xr:uid="{00000000-0005-0000-0000-0000E6670000}"/>
    <cellStyle name="Normal 4 3 8 7 3 2" xfId="32250" xr:uid="{00000000-0005-0000-0000-0000E7670000}"/>
    <cellStyle name="Normal 4 3 8 7 4" xfId="23220" xr:uid="{00000000-0005-0000-0000-0000E8670000}"/>
    <cellStyle name="Normal 4 3 8 8" xfId="4662" xr:uid="{00000000-0005-0000-0000-0000E9670000}"/>
    <cellStyle name="Normal 4 3 8 8 2" xfId="13692" xr:uid="{00000000-0005-0000-0000-0000EA670000}"/>
    <cellStyle name="Normal 4 3 8 8 2 2" xfId="33744" xr:uid="{00000000-0005-0000-0000-0000EB670000}"/>
    <cellStyle name="Normal 4 3 8 8 3" xfId="24714" xr:uid="{00000000-0005-0000-0000-0000EC670000}"/>
    <cellStyle name="Normal 4 3 8 9" xfId="9210" xr:uid="{00000000-0005-0000-0000-0000ED670000}"/>
    <cellStyle name="Normal 4 3 8 9 2" xfId="29262" xr:uid="{00000000-0005-0000-0000-0000EE670000}"/>
    <cellStyle name="Normal 4 3 9" xfId="203" xr:uid="{00000000-0005-0000-0000-0000EF670000}"/>
    <cellStyle name="Normal 4 3 9 2" xfId="948" xr:uid="{00000000-0005-0000-0000-0000F0670000}"/>
    <cellStyle name="Normal 4 3 9 2 2" xfId="2442" xr:uid="{00000000-0005-0000-0000-0000F1670000}"/>
    <cellStyle name="Normal 4 3 9 2 2 2" xfId="6924" xr:uid="{00000000-0005-0000-0000-0000F2670000}"/>
    <cellStyle name="Normal 4 3 9 2 2 2 2" xfId="15954" xr:uid="{00000000-0005-0000-0000-0000F3670000}"/>
    <cellStyle name="Normal 4 3 9 2 2 2 2 2" xfId="36006" xr:uid="{00000000-0005-0000-0000-0000F4670000}"/>
    <cellStyle name="Normal 4 3 9 2 2 2 3" xfId="26976" xr:uid="{00000000-0005-0000-0000-0000F5670000}"/>
    <cellStyle name="Normal 4 3 9 2 2 3" xfId="11472" xr:uid="{00000000-0005-0000-0000-0000F6670000}"/>
    <cellStyle name="Normal 4 3 9 2 2 3 2" xfId="31524" xr:uid="{00000000-0005-0000-0000-0000F7670000}"/>
    <cellStyle name="Normal 4 3 9 2 2 4" xfId="22494" xr:uid="{00000000-0005-0000-0000-0000F8670000}"/>
    <cellStyle name="Normal 4 3 9 2 3" xfId="3936" xr:uid="{00000000-0005-0000-0000-0000F9670000}"/>
    <cellStyle name="Normal 4 3 9 2 3 2" xfId="8418" xr:uid="{00000000-0005-0000-0000-0000FA670000}"/>
    <cellStyle name="Normal 4 3 9 2 3 2 2" xfId="17448" xr:uid="{00000000-0005-0000-0000-0000FB670000}"/>
    <cellStyle name="Normal 4 3 9 2 3 2 2 2" xfId="37500" xr:uid="{00000000-0005-0000-0000-0000FC670000}"/>
    <cellStyle name="Normal 4 3 9 2 3 2 3" xfId="28470" xr:uid="{00000000-0005-0000-0000-0000FD670000}"/>
    <cellStyle name="Normal 4 3 9 2 3 3" xfId="12966" xr:uid="{00000000-0005-0000-0000-0000FE670000}"/>
    <cellStyle name="Normal 4 3 9 2 3 3 2" xfId="33018" xr:uid="{00000000-0005-0000-0000-0000FF670000}"/>
    <cellStyle name="Normal 4 3 9 2 3 4" xfId="23988" xr:uid="{00000000-0005-0000-0000-000000680000}"/>
    <cellStyle name="Normal 4 3 9 2 4" xfId="5430" xr:uid="{00000000-0005-0000-0000-000001680000}"/>
    <cellStyle name="Normal 4 3 9 2 4 2" xfId="14460" xr:uid="{00000000-0005-0000-0000-000002680000}"/>
    <cellStyle name="Normal 4 3 9 2 4 2 2" xfId="34512" xr:uid="{00000000-0005-0000-0000-000003680000}"/>
    <cellStyle name="Normal 4 3 9 2 4 3" xfId="25482" xr:uid="{00000000-0005-0000-0000-000004680000}"/>
    <cellStyle name="Normal 4 3 9 2 5" xfId="9978" xr:uid="{00000000-0005-0000-0000-000005680000}"/>
    <cellStyle name="Normal 4 3 9 2 5 2" xfId="30030" xr:uid="{00000000-0005-0000-0000-000006680000}"/>
    <cellStyle name="Normal 4 3 9 2 6" xfId="21000" xr:uid="{00000000-0005-0000-0000-000007680000}"/>
    <cellStyle name="Normal 4 3 9 3" xfId="1697" xr:uid="{00000000-0005-0000-0000-000008680000}"/>
    <cellStyle name="Normal 4 3 9 3 2" xfId="6179" xr:uid="{00000000-0005-0000-0000-000009680000}"/>
    <cellStyle name="Normal 4 3 9 3 2 2" xfId="15209" xr:uid="{00000000-0005-0000-0000-00000A680000}"/>
    <cellStyle name="Normal 4 3 9 3 2 2 2" xfId="35261" xr:uid="{00000000-0005-0000-0000-00000B680000}"/>
    <cellStyle name="Normal 4 3 9 3 2 3" xfId="26231" xr:uid="{00000000-0005-0000-0000-00000C680000}"/>
    <cellStyle name="Normal 4 3 9 3 3" xfId="10727" xr:uid="{00000000-0005-0000-0000-00000D680000}"/>
    <cellStyle name="Normal 4 3 9 3 3 2" xfId="30779" xr:uid="{00000000-0005-0000-0000-00000E680000}"/>
    <cellStyle name="Normal 4 3 9 3 4" xfId="21749" xr:uid="{00000000-0005-0000-0000-00000F680000}"/>
    <cellStyle name="Normal 4 3 9 4" xfId="3191" xr:uid="{00000000-0005-0000-0000-000010680000}"/>
    <cellStyle name="Normal 4 3 9 4 2" xfId="7673" xr:uid="{00000000-0005-0000-0000-000011680000}"/>
    <cellStyle name="Normal 4 3 9 4 2 2" xfId="16703" xr:uid="{00000000-0005-0000-0000-000012680000}"/>
    <cellStyle name="Normal 4 3 9 4 2 2 2" xfId="36755" xr:uid="{00000000-0005-0000-0000-000013680000}"/>
    <cellStyle name="Normal 4 3 9 4 2 3" xfId="27725" xr:uid="{00000000-0005-0000-0000-000014680000}"/>
    <cellStyle name="Normal 4 3 9 4 3" xfId="12221" xr:uid="{00000000-0005-0000-0000-000015680000}"/>
    <cellStyle name="Normal 4 3 9 4 3 2" xfId="32273" xr:uid="{00000000-0005-0000-0000-000016680000}"/>
    <cellStyle name="Normal 4 3 9 4 4" xfId="23243" xr:uid="{00000000-0005-0000-0000-000017680000}"/>
    <cellStyle name="Normal 4 3 9 5" xfId="4685" xr:uid="{00000000-0005-0000-0000-000018680000}"/>
    <cellStyle name="Normal 4 3 9 5 2" xfId="13715" xr:uid="{00000000-0005-0000-0000-000019680000}"/>
    <cellStyle name="Normal 4 3 9 5 2 2" xfId="33767" xr:uid="{00000000-0005-0000-0000-00001A680000}"/>
    <cellStyle name="Normal 4 3 9 5 3" xfId="24737" xr:uid="{00000000-0005-0000-0000-00001B680000}"/>
    <cellStyle name="Normal 4 3 9 6" xfId="9233" xr:uid="{00000000-0005-0000-0000-00001C680000}"/>
    <cellStyle name="Normal 4 3 9 6 2" xfId="29285" xr:uid="{00000000-0005-0000-0000-00001D680000}"/>
    <cellStyle name="Normal 4 3 9 7" xfId="20255" xr:uid="{00000000-0005-0000-0000-00001E680000}"/>
    <cellStyle name="Normal 4 4" xfId="30" xr:uid="{00000000-0005-0000-0000-00001F680000}"/>
    <cellStyle name="Normal 4 4 10" xfId="20082" xr:uid="{00000000-0005-0000-0000-000020680000}"/>
    <cellStyle name="Normal 4 4 2" xfId="216" xr:uid="{00000000-0005-0000-0000-000021680000}"/>
    <cellStyle name="Normal 4 4 2 2" xfId="961" xr:uid="{00000000-0005-0000-0000-000022680000}"/>
    <cellStyle name="Normal 4 4 2 2 2" xfId="2455" xr:uid="{00000000-0005-0000-0000-000023680000}"/>
    <cellStyle name="Normal 4 4 2 2 2 2" xfId="6937" xr:uid="{00000000-0005-0000-0000-000024680000}"/>
    <cellStyle name="Normal 4 4 2 2 2 2 2" xfId="15967" xr:uid="{00000000-0005-0000-0000-000025680000}"/>
    <cellStyle name="Normal 4 4 2 2 2 2 2 2" xfId="36019" xr:uid="{00000000-0005-0000-0000-000026680000}"/>
    <cellStyle name="Normal 4 4 2 2 2 2 3" xfId="26989" xr:uid="{00000000-0005-0000-0000-000027680000}"/>
    <cellStyle name="Normal 4 4 2 2 2 3" xfId="11485" xr:uid="{00000000-0005-0000-0000-000028680000}"/>
    <cellStyle name="Normal 4 4 2 2 2 3 2" xfId="31537" xr:uid="{00000000-0005-0000-0000-000029680000}"/>
    <cellStyle name="Normal 4 4 2 2 2 4" xfId="22507" xr:uid="{00000000-0005-0000-0000-00002A680000}"/>
    <cellStyle name="Normal 4 4 2 2 3" xfId="3949" xr:uid="{00000000-0005-0000-0000-00002B680000}"/>
    <cellStyle name="Normal 4 4 2 2 3 2" xfId="8431" xr:uid="{00000000-0005-0000-0000-00002C680000}"/>
    <cellStyle name="Normal 4 4 2 2 3 2 2" xfId="17461" xr:uid="{00000000-0005-0000-0000-00002D680000}"/>
    <cellStyle name="Normal 4 4 2 2 3 2 2 2" xfId="37513" xr:uid="{00000000-0005-0000-0000-00002E680000}"/>
    <cellStyle name="Normal 4 4 2 2 3 2 3" xfId="28483" xr:uid="{00000000-0005-0000-0000-00002F680000}"/>
    <cellStyle name="Normal 4 4 2 2 3 3" xfId="12979" xr:uid="{00000000-0005-0000-0000-000030680000}"/>
    <cellStyle name="Normal 4 4 2 2 3 3 2" xfId="33031" xr:uid="{00000000-0005-0000-0000-000031680000}"/>
    <cellStyle name="Normal 4 4 2 2 3 4" xfId="24001" xr:uid="{00000000-0005-0000-0000-000032680000}"/>
    <cellStyle name="Normal 4 4 2 2 4" xfId="5443" xr:uid="{00000000-0005-0000-0000-000033680000}"/>
    <cellStyle name="Normal 4 4 2 2 4 2" xfId="14473" xr:uid="{00000000-0005-0000-0000-000034680000}"/>
    <cellStyle name="Normal 4 4 2 2 4 2 2" xfId="34525" xr:uid="{00000000-0005-0000-0000-000035680000}"/>
    <cellStyle name="Normal 4 4 2 2 4 3" xfId="25495" xr:uid="{00000000-0005-0000-0000-000036680000}"/>
    <cellStyle name="Normal 4 4 2 2 5" xfId="9991" xr:uid="{00000000-0005-0000-0000-000037680000}"/>
    <cellStyle name="Normal 4 4 2 2 5 2" xfId="30043" xr:uid="{00000000-0005-0000-0000-000038680000}"/>
    <cellStyle name="Normal 4 4 2 2 6" xfId="21013" xr:uid="{00000000-0005-0000-0000-000039680000}"/>
    <cellStyle name="Normal 4 4 2 3" xfId="1710" xr:uid="{00000000-0005-0000-0000-00003A680000}"/>
    <cellStyle name="Normal 4 4 2 3 2" xfId="6192" xr:uid="{00000000-0005-0000-0000-00003B680000}"/>
    <cellStyle name="Normal 4 4 2 3 2 2" xfId="15222" xr:uid="{00000000-0005-0000-0000-00003C680000}"/>
    <cellStyle name="Normal 4 4 2 3 2 2 2" xfId="35274" xr:uid="{00000000-0005-0000-0000-00003D680000}"/>
    <cellStyle name="Normal 4 4 2 3 2 3" xfId="26244" xr:uid="{00000000-0005-0000-0000-00003E680000}"/>
    <cellStyle name="Normal 4 4 2 3 3" xfId="10740" xr:uid="{00000000-0005-0000-0000-00003F680000}"/>
    <cellStyle name="Normal 4 4 2 3 3 2" xfId="30792" xr:uid="{00000000-0005-0000-0000-000040680000}"/>
    <cellStyle name="Normal 4 4 2 3 4" xfId="21762" xr:uid="{00000000-0005-0000-0000-000041680000}"/>
    <cellStyle name="Normal 4 4 2 4" xfId="3204" xr:uid="{00000000-0005-0000-0000-000042680000}"/>
    <cellStyle name="Normal 4 4 2 4 2" xfId="7686" xr:uid="{00000000-0005-0000-0000-000043680000}"/>
    <cellStyle name="Normal 4 4 2 4 2 2" xfId="16716" xr:uid="{00000000-0005-0000-0000-000044680000}"/>
    <cellStyle name="Normal 4 4 2 4 2 2 2" xfId="36768" xr:uid="{00000000-0005-0000-0000-000045680000}"/>
    <cellStyle name="Normal 4 4 2 4 2 3" xfId="27738" xr:uid="{00000000-0005-0000-0000-000046680000}"/>
    <cellStyle name="Normal 4 4 2 4 3" xfId="12234" xr:uid="{00000000-0005-0000-0000-000047680000}"/>
    <cellStyle name="Normal 4 4 2 4 3 2" xfId="32286" xr:uid="{00000000-0005-0000-0000-000048680000}"/>
    <cellStyle name="Normal 4 4 2 4 4" xfId="23256" xr:uid="{00000000-0005-0000-0000-000049680000}"/>
    <cellStyle name="Normal 4 4 2 5" xfId="4698" xr:uid="{00000000-0005-0000-0000-00004A680000}"/>
    <cellStyle name="Normal 4 4 2 5 2" xfId="13728" xr:uid="{00000000-0005-0000-0000-00004B680000}"/>
    <cellStyle name="Normal 4 4 2 5 2 2" xfId="33780" xr:uid="{00000000-0005-0000-0000-00004C680000}"/>
    <cellStyle name="Normal 4 4 2 5 3" xfId="24750" xr:uid="{00000000-0005-0000-0000-00004D680000}"/>
    <cellStyle name="Normal 4 4 2 6" xfId="9246" xr:uid="{00000000-0005-0000-0000-00004E680000}"/>
    <cellStyle name="Normal 4 4 2 6 2" xfId="29298" xr:uid="{00000000-0005-0000-0000-00004F680000}"/>
    <cellStyle name="Normal 4 4 2 7" xfId="20268" xr:uid="{00000000-0005-0000-0000-000050680000}"/>
    <cellStyle name="Normal 4 4 3" xfId="402" xr:uid="{00000000-0005-0000-0000-000051680000}"/>
    <cellStyle name="Normal 4 4 3 2" xfId="1149" xr:uid="{00000000-0005-0000-0000-000052680000}"/>
    <cellStyle name="Normal 4 4 3 2 2" xfId="2643" xr:uid="{00000000-0005-0000-0000-000053680000}"/>
    <cellStyle name="Normal 4 4 3 2 2 2" xfId="7125" xr:uid="{00000000-0005-0000-0000-000054680000}"/>
    <cellStyle name="Normal 4 4 3 2 2 2 2" xfId="16155" xr:uid="{00000000-0005-0000-0000-000055680000}"/>
    <cellStyle name="Normal 4 4 3 2 2 2 2 2" xfId="36207" xr:uid="{00000000-0005-0000-0000-000056680000}"/>
    <cellStyle name="Normal 4 4 3 2 2 2 3" xfId="27177" xr:uid="{00000000-0005-0000-0000-000057680000}"/>
    <cellStyle name="Normal 4 4 3 2 2 3" xfId="11673" xr:uid="{00000000-0005-0000-0000-000058680000}"/>
    <cellStyle name="Normal 4 4 3 2 2 3 2" xfId="31725" xr:uid="{00000000-0005-0000-0000-000059680000}"/>
    <cellStyle name="Normal 4 4 3 2 2 4" xfId="22695" xr:uid="{00000000-0005-0000-0000-00005A680000}"/>
    <cellStyle name="Normal 4 4 3 2 3" xfId="4137" xr:uid="{00000000-0005-0000-0000-00005B680000}"/>
    <cellStyle name="Normal 4 4 3 2 3 2" xfId="8619" xr:uid="{00000000-0005-0000-0000-00005C680000}"/>
    <cellStyle name="Normal 4 4 3 2 3 2 2" xfId="17649" xr:uid="{00000000-0005-0000-0000-00005D680000}"/>
    <cellStyle name="Normal 4 4 3 2 3 2 2 2" xfId="37701" xr:uid="{00000000-0005-0000-0000-00005E680000}"/>
    <cellStyle name="Normal 4 4 3 2 3 2 3" xfId="28671" xr:uid="{00000000-0005-0000-0000-00005F680000}"/>
    <cellStyle name="Normal 4 4 3 2 3 3" xfId="13167" xr:uid="{00000000-0005-0000-0000-000060680000}"/>
    <cellStyle name="Normal 4 4 3 2 3 3 2" xfId="33219" xr:uid="{00000000-0005-0000-0000-000061680000}"/>
    <cellStyle name="Normal 4 4 3 2 3 4" xfId="24189" xr:uid="{00000000-0005-0000-0000-000062680000}"/>
    <cellStyle name="Normal 4 4 3 2 4" xfId="5631" xr:uid="{00000000-0005-0000-0000-000063680000}"/>
    <cellStyle name="Normal 4 4 3 2 4 2" xfId="14661" xr:uid="{00000000-0005-0000-0000-000064680000}"/>
    <cellStyle name="Normal 4 4 3 2 4 2 2" xfId="34713" xr:uid="{00000000-0005-0000-0000-000065680000}"/>
    <cellStyle name="Normal 4 4 3 2 4 3" xfId="25683" xr:uid="{00000000-0005-0000-0000-000066680000}"/>
    <cellStyle name="Normal 4 4 3 2 5" xfId="10179" xr:uid="{00000000-0005-0000-0000-000067680000}"/>
    <cellStyle name="Normal 4 4 3 2 5 2" xfId="30231" xr:uid="{00000000-0005-0000-0000-000068680000}"/>
    <cellStyle name="Normal 4 4 3 2 6" xfId="21201" xr:uid="{00000000-0005-0000-0000-000069680000}"/>
    <cellStyle name="Normal 4 4 3 3" xfId="1896" xr:uid="{00000000-0005-0000-0000-00006A680000}"/>
    <cellStyle name="Normal 4 4 3 3 2" xfId="6378" xr:uid="{00000000-0005-0000-0000-00006B680000}"/>
    <cellStyle name="Normal 4 4 3 3 2 2" xfId="15408" xr:uid="{00000000-0005-0000-0000-00006C680000}"/>
    <cellStyle name="Normal 4 4 3 3 2 2 2" xfId="35460" xr:uid="{00000000-0005-0000-0000-00006D680000}"/>
    <cellStyle name="Normal 4 4 3 3 2 3" xfId="26430" xr:uid="{00000000-0005-0000-0000-00006E680000}"/>
    <cellStyle name="Normal 4 4 3 3 3" xfId="10926" xr:uid="{00000000-0005-0000-0000-00006F680000}"/>
    <cellStyle name="Normal 4 4 3 3 3 2" xfId="30978" xr:uid="{00000000-0005-0000-0000-000070680000}"/>
    <cellStyle name="Normal 4 4 3 3 4" xfId="21948" xr:uid="{00000000-0005-0000-0000-000071680000}"/>
    <cellStyle name="Normal 4 4 3 4" xfId="3390" xr:uid="{00000000-0005-0000-0000-000072680000}"/>
    <cellStyle name="Normal 4 4 3 4 2" xfId="7872" xr:uid="{00000000-0005-0000-0000-000073680000}"/>
    <cellStyle name="Normal 4 4 3 4 2 2" xfId="16902" xr:uid="{00000000-0005-0000-0000-000074680000}"/>
    <cellStyle name="Normal 4 4 3 4 2 2 2" xfId="36954" xr:uid="{00000000-0005-0000-0000-000075680000}"/>
    <cellStyle name="Normal 4 4 3 4 2 3" xfId="27924" xr:uid="{00000000-0005-0000-0000-000076680000}"/>
    <cellStyle name="Normal 4 4 3 4 3" xfId="12420" xr:uid="{00000000-0005-0000-0000-000077680000}"/>
    <cellStyle name="Normal 4 4 3 4 3 2" xfId="32472" xr:uid="{00000000-0005-0000-0000-000078680000}"/>
    <cellStyle name="Normal 4 4 3 4 4" xfId="23442" xr:uid="{00000000-0005-0000-0000-000079680000}"/>
    <cellStyle name="Normal 4 4 3 5" xfId="4884" xr:uid="{00000000-0005-0000-0000-00007A680000}"/>
    <cellStyle name="Normal 4 4 3 5 2" xfId="13914" xr:uid="{00000000-0005-0000-0000-00007B680000}"/>
    <cellStyle name="Normal 4 4 3 5 2 2" xfId="33966" xr:uid="{00000000-0005-0000-0000-00007C680000}"/>
    <cellStyle name="Normal 4 4 3 5 3" xfId="24936" xr:uid="{00000000-0005-0000-0000-00007D680000}"/>
    <cellStyle name="Normal 4 4 3 6" xfId="9432" xr:uid="{00000000-0005-0000-0000-00007E680000}"/>
    <cellStyle name="Normal 4 4 3 6 2" xfId="29484" xr:uid="{00000000-0005-0000-0000-00007F680000}"/>
    <cellStyle name="Normal 4 4 3 7" xfId="20454" xr:uid="{00000000-0005-0000-0000-000080680000}"/>
    <cellStyle name="Normal 4 4 4" xfId="588" xr:uid="{00000000-0005-0000-0000-000081680000}"/>
    <cellStyle name="Normal 4 4 4 2" xfId="1335" xr:uid="{00000000-0005-0000-0000-000082680000}"/>
    <cellStyle name="Normal 4 4 4 2 2" xfId="2829" xr:uid="{00000000-0005-0000-0000-000083680000}"/>
    <cellStyle name="Normal 4 4 4 2 2 2" xfId="7311" xr:uid="{00000000-0005-0000-0000-000084680000}"/>
    <cellStyle name="Normal 4 4 4 2 2 2 2" xfId="16341" xr:uid="{00000000-0005-0000-0000-000085680000}"/>
    <cellStyle name="Normal 4 4 4 2 2 2 2 2" xfId="36393" xr:uid="{00000000-0005-0000-0000-000086680000}"/>
    <cellStyle name="Normal 4 4 4 2 2 2 3" xfId="27363" xr:uid="{00000000-0005-0000-0000-000087680000}"/>
    <cellStyle name="Normal 4 4 4 2 2 3" xfId="11859" xr:uid="{00000000-0005-0000-0000-000088680000}"/>
    <cellStyle name="Normal 4 4 4 2 2 3 2" xfId="31911" xr:uid="{00000000-0005-0000-0000-000089680000}"/>
    <cellStyle name="Normal 4 4 4 2 2 4" xfId="22881" xr:uid="{00000000-0005-0000-0000-00008A680000}"/>
    <cellStyle name="Normal 4 4 4 2 3" xfId="4323" xr:uid="{00000000-0005-0000-0000-00008B680000}"/>
    <cellStyle name="Normal 4 4 4 2 3 2" xfId="8805" xr:uid="{00000000-0005-0000-0000-00008C680000}"/>
    <cellStyle name="Normal 4 4 4 2 3 2 2" xfId="17835" xr:uid="{00000000-0005-0000-0000-00008D680000}"/>
    <cellStyle name="Normal 4 4 4 2 3 2 2 2" xfId="37887" xr:uid="{00000000-0005-0000-0000-00008E680000}"/>
    <cellStyle name="Normal 4 4 4 2 3 2 3" xfId="28857" xr:uid="{00000000-0005-0000-0000-00008F680000}"/>
    <cellStyle name="Normal 4 4 4 2 3 3" xfId="13353" xr:uid="{00000000-0005-0000-0000-000090680000}"/>
    <cellStyle name="Normal 4 4 4 2 3 3 2" xfId="33405" xr:uid="{00000000-0005-0000-0000-000091680000}"/>
    <cellStyle name="Normal 4 4 4 2 3 4" xfId="24375" xr:uid="{00000000-0005-0000-0000-000092680000}"/>
    <cellStyle name="Normal 4 4 4 2 4" xfId="5817" xr:uid="{00000000-0005-0000-0000-000093680000}"/>
    <cellStyle name="Normal 4 4 4 2 4 2" xfId="14847" xr:uid="{00000000-0005-0000-0000-000094680000}"/>
    <cellStyle name="Normal 4 4 4 2 4 2 2" xfId="34899" xr:uid="{00000000-0005-0000-0000-000095680000}"/>
    <cellStyle name="Normal 4 4 4 2 4 3" xfId="25869" xr:uid="{00000000-0005-0000-0000-000096680000}"/>
    <cellStyle name="Normal 4 4 4 2 5" xfId="10365" xr:uid="{00000000-0005-0000-0000-000097680000}"/>
    <cellStyle name="Normal 4 4 4 2 5 2" xfId="30417" xr:uid="{00000000-0005-0000-0000-000098680000}"/>
    <cellStyle name="Normal 4 4 4 2 6" xfId="21387" xr:uid="{00000000-0005-0000-0000-000099680000}"/>
    <cellStyle name="Normal 4 4 4 3" xfId="2082" xr:uid="{00000000-0005-0000-0000-00009A680000}"/>
    <cellStyle name="Normal 4 4 4 3 2" xfId="6564" xr:uid="{00000000-0005-0000-0000-00009B680000}"/>
    <cellStyle name="Normal 4 4 4 3 2 2" xfId="15594" xr:uid="{00000000-0005-0000-0000-00009C680000}"/>
    <cellStyle name="Normal 4 4 4 3 2 2 2" xfId="35646" xr:uid="{00000000-0005-0000-0000-00009D680000}"/>
    <cellStyle name="Normal 4 4 4 3 2 3" xfId="26616" xr:uid="{00000000-0005-0000-0000-00009E680000}"/>
    <cellStyle name="Normal 4 4 4 3 3" xfId="11112" xr:uid="{00000000-0005-0000-0000-00009F680000}"/>
    <cellStyle name="Normal 4 4 4 3 3 2" xfId="31164" xr:uid="{00000000-0005-0000-0000-0000A0680000}"/>
    <cellStyle name="Normal 4 4 4 3 4" xfId="22134" xr:uid="{00000000-0005-0000-0000-0000A1680000}"/>
    <cellStyle name="Normal 4 4 4 4" xfId="3576" xr:uid="{00000000-0005-0000-0000-0000A2680000}"/>
    <cellStyle name="Normal 4 4 4 4 2" xfId="8058" xr:uid="{00000000-0005-0000-0000-0000A3680000}"/>
    <cellStyle name="Normal 4 4 4 4 2 2" xfId="17088" xr:uid="{00000000-0005-0000-0000-0000A4680000}"/>
    <cellStyle name="Normal 4 4 4 4 2 2 2" xfId="37140" xr:uid="{00000000-0005-0000-0000-0000A5680000}"/>
    <cellStyle name="Normal 4 4 4 4 2 3" xfId="28110" xr:uid="{00000000-0005-0000-0000-0000A6680000}"/>
    <cellStyle name="Normal 4 4 4 4 3" xfId="12606" xr:uid="{00000000-0005-0000-0000-0000A7680000}"/>
    <cellStyle name="Normal 4 4 4 4 3 2" xfId="32658" xr:uid="{00000000-0005-0000-0000-0000A8680000}"/>
    <cellStyle name="Normal 4 4 4 4 4" xfId="23628" xr:uid="{00000000-0005-0000-0000-0000A9680000}"/>
    <cellStyle name="Normal 4 4 4 5" xfId="5070" xr:uid="{00000000-0005-0000-0000-0000AA680000}"/>
    <cellStyle name="Normal 4 4 4 5 2" xfId="14100" xr:uid="{00000000-0005-0000-0000-0000AB680000}"/>
    <cellStyle name="Normal 4 4 4 5 2 2" xfId="34152" xr:uid="{00000000-0005-0000-0000-0000AC680000}"/>
    <cellStyle name="Normal 4 4 4 5 3" xfId="25122" xr:uid="{00000000-0005-0000-0000-0000AD680000}"/>
    <cellStyle name="Normal 4 4 4 6" xfId="9618" xr:uid="{00000000-0005-0000-0000-0000AE680000}"/>
    <cellStyle name="Normal 4 4 4 6 2" xfId="29670" xr:uid="{00000000-0005-0000-0000-0000AF680000}"/>
    <cellStyle name="Normal 4 4 4 7" xfId="20640" xr:uid="{00000000-0005-0000-0000-0000B0680000}"/>
    <cellStyle name="Normal 4 4 5" xfId="775" xr:uid="{00000000-0005-0000-0000-0000B1680000}"/>
    <cellStyle name="Normal 4 4 5 2" xfId="2269" xr:uid="{00000000-0005-0000-0000-0000B2680000}"/>
    <cellStyle name="Normal 4 4 5 2 2" xfId="6751" xr:uid="{00000000-0005-0000-0000-0000B3680000}"/>
    <cellStyle name="Normal 4 4 5 2 2 2" xfId="15781" xr:uid="{00000000-0005-0000-0000-0000B4680000}"/>
    <cellStyle name="Normal 4 4 5 2 2 2 2" xfId="35833" xr:uid="{00000000-0005-0000-0000-0000B5680000}"/>
    <cellStyle name="Normal 4 4 5 2 2 3" xfId="26803" xr:uid="{00000000-0005-0000-0000-0000B6680000}"/>
    <cellStyle name="Normal 4 4 5 2 3" xfId="11299" xr:uid="{00000000-0005-0000-0000-0000B7680000}"/>
    <cellStyle name="Normal 4 4 5 2 3 2" xfId="31351" xr:uid="{00000000-0005-0000-0000-0000B8680000}"/>
    <cellStyle name="Normal 4 4 5 2 4" xfId="22321" xr:uid="{00000000-0005-0000-0000-0000B9680000}"/>
    <cellStyle name="Normal 4 4 5 3" xfId="3763" xr:uid="{00000000-0005-0000-0000-0000BA680000}"/>
    <cellStyle name="Normal 4 4 5 3 2" xfId="8245" xr:uid="{00000000-0005-0000-0000-0000BB680000}"/>
    <cellStyle name="Normal 4 4 5 3 2 2" xfId="17275" xr:uid="{00000000-0005-0000-0000-0000BC680000}"/>
    <cellStyle name="Normal 4 4 5 3 2 2 2" xfId="37327" xr:uid="{00000000-0005-0000-0000-0000BD680000}"/>
    <cellStyle name="Normal 4 4 5 3 2 3" xfId="28297" xr:uid="{00000000-0005-0000-0000-0000BE680000}"/>
    <cellStyle name="Normal 4 4 5 3 3" xfId="12793" xr:uid="{00000000-0005-0000-0000-0000BF680000}"/>
    <cellStyle name="Normal 4 4 5 3 3 2" xfId="32845" xr:uid="{00000000-0005-0000-0000-0000C0680000}"/>
    <cellStyle name="Normal 4 4 5 3 4" xfId="23815" xr:uid="{00000000-0005-0000-0000-0000C1680000}"/>
    <cellStyle name="Normal 4 4 5 4" xfId="5257" xr:uid="{00000000-0005-0000-0000-0000C2680000}"/>
    <cellStyle name="Normal 4 4 5 4 2" xfId="14287" xr:uid="{00000000-0005-0000-0000-0000C3680000}"/>
    <cellStyle name="Normal 4 4 5 4 2 2" xfId="34339" xr:uid="{00000000-0005-0000-0000-0000C4680000}"/>
    <cellStyle name="Normal 4 4 5 4 3" xfId="25309" xr:uid="{00000000-0005-0000-0000-0000C5680000}"/>
    <cellStyle name="Normal 4 4 5 5" xfId="9805" xr:uid="{00000000-0005-0000-0000-0000C6680000}"/>
    <cellStyle name="Normal 4 4 5 5 2" xfId="29857" xr:uid="{00000000-0005-0000-0000-0000C7680000}"/>
    <cellStyle name="Normal 4 4 5 6" xfId="20827" xr:uid="{00000000-0005-0000-0000-0000C8680000}"/>
    <cellStyle name="Normal 4 4 6" xfId="1524" xr:uid="{00000000-0005-0000-0000-0000C9680000}"/>
    <cellStyle name="Normal 4 4 6 2" xfId="6006" xr:uid="{00000000-0005-0000-0000-0000CA680000}"/>
    <cellStyle name="Normal 4 4 6 2 2" xfId="15036" xr:uid="{00000000-0005-0000-0000-0000CB680000}"/>
    <cellStyle name="Normal 4 4 6 2 2 2" xfId="35088" xr:uid="{00000000-0005-0000-0000-0000CC680000}"/>
    <cellStyle name="Normal 4 4 6 2 3" xfId="26058" xr:uid="{00000000-0005-0000-0000-0000CD680000}"/>
    <cellStyle name="Normal 4 4 6 3" xfId="10554" xr:uid="{00000000-0005-0000-0000-0000CE680000}"/>
    <cellStyle name="Normal 4 4 6 3 2" xfId="30606" xr:uid="{00000000-0005-0000-0000-0000CF680000}"/>
    <cellStyle name="Normal 4 4 6 4" xfId="21576" xr:uid="{00000000-0005-0000-0000-0000D0680000}"/>
    <cellStyle name="Normal 4 4 7" xfId="3018" xr:uid="{00000000-0005-0000-0000-0000D1680000}"/>
    <cellStyle name="Normal 4 4 7 2" xfId="7500" xr:uid="{00000000-0005-0000-0000-0000D2680000}"/>
    <cellStyle name="Normal 4 4 7 2 2" xfId="16530" xr:uid="{00000000-0005-0000-0000-0000D3680000}"/>
    <cellStyle name="Normal 4 4 7 2 2 2" xfId="36582" xr:uid="{00000000-0005-0000-0000-0000D4680000}"/>
    <cellStyle name="Normal 4 4 7 2 3" xfId="27552" xr:uid="{00000000-0005-0000-0000-0000D5680000}"/>
    <cellStyle name="Normal 4 4 7 3" xfId="12048" xr:uid="{00000000-0005-0000-0000-0000D6680000}"/>
    <cellStyle name="Normal 4 4 7 3 2" xfId="32100" xr:uid="{00000000-0005-0000-0000-0000D7680000}"/>
    <cellStyle name="Normal 4 4 7 4" xfId="23070" xr:uid="{00000000-0005-0000-0000-0000D8680000}"/>
    <cellStyle name="Normal 4 4 8" xfId="4512" xr:uid="{00000000-0005-0000-0000-0000D9680000}"/>
    <cellStyle name="Normal 4 4 8 2" xfId="13542" xr:uid="{00000000-0005-0000-0000-0000DA680000}"/>
    <cellStyle name="Normal 4 4 8 2 2" xfId="33594" xr:uid="{00000000-0005-0000-0000-0000DB680000}"/>
    <cellStyle name="Normal 4 4 8 3" xfId="24564" xr:uid="{00000000-0005-0000-0000-0000DC680000}"/>
    <cellStyle name="Normal 4 4 9" xfId="9060" xr:uid="{00000000-0005-0000-0000-0000DD680000}"/>
    <cellStyle name="Normal 4 4 9 2" xfId="29112" xr:uid="{00000000-0005-0000-0000-0000DE680000}"/>
    <cellStyle name="Normal 4 5" xfId="53" xr:uid="{00000000-0005-0000-0000-0000DF680000}"/>
    <cellStyle name="Normal 4 5 10" xfId="20105" xr:uid="{00000000-0005-0000-0000-0000E0680000}"/>
    <cellStyle name="Normal 4 5 2" xfId="239" xr:uid="{00000000-0005-0000-0000-0000E1680000}"/>
    <cellStyle name="Normal 4 5 2 2" xfId="984" xr:uid="{00000000-0005-0000-0000-0000E2680000}"/>
    <cellStyle name="Normal 4 5 2 2 2" xfId="2478" xr:uid="{00000000-0005-0000-0000-0000E3680000}"/>
    <cellStyle name="Normal 4 5 2 2 2 2" xfId="6960" xr:uid="{00000000-0005-0000-0000-0000E4680000}"/>
    <cellStyle name="Normal 4 5 2 2 2 2 2" xfId="15990" xr:uid="{00000000-0005-0000-0000-0000E5680000}"/>
    <cellStyle name="Normal 4 5 2 2 2 2 2 2" xfId="36042" xr:uid="{00000000-0005-0000-0000-0000E6680000}"/>
    <cellStyle name="Normal 4 5 2 2 2 2 3" xfId="27012" xr:uid="{00000000-0005-0000-0000-0000E7680000}"/>
    <cellStyle name="Normal 4 5 2 2 2 3" xfId="11508" xr:uid="{00000000-0005-0000-0000-0000E8680000}"/>
    <cellStyle name="Normal 4 5 2 2 2 3 2" xfId="31560" xr:uid="{00000000-0005-0000-0000-0000E9680000}"/>
    <cellStyle name="Normal 4 5 2 2 2 4" xfId="22530" xr:uid="{00000000-0005-0000-0000-0000EA680000}"/>
    <cellStyle name="Normal 4 5 2 2 3" xfId="3972" xr:uid="{00000000-0005-0000-0000-0000EB680000}"/>
    <cellStyle name="Normal 4 5 2 2 3 2" xfId="8454" xr:uid="{00000000-0005-0000-0000-0000EC680000}"/>
    <cellStyle name="Normal 4 5 2 2 3 2 2" xfId="17484" xr:uid="{00000000-0005-0000-0000-0000ED680000}"/>
    <cellStyle name="Normal 4 5 2 2 3 2 2 2" xfId="37536" xr:uid="{00000000-0005-0000-0000-0000EE680000}"/>
    <cellStyle name="Normal 4 5 2 2 3 2 3" xfId="28506" xr:uid="{00000000-0005-0000-0000-0000EF680000}"/>
    <cellStyle name="Normal 4 5 2 2 3 3" xfId="13002" xr:uid="{00000000-0005-0000-0000-0000F0680000}"/>
    <cellStyle name="Normal 4 5 2 2 3 3 2" xfId="33054" xr:uid="{00000000-0005-0000-0000-0000F1680000}"/>
    <cellStyle name="Normal 4 5 2 2 3 4" xfId="24024" xr:uid="{00000000-0005-0000-0000-0000F2680000}"/>
    <cellStyle name="Normal 4 5 2 2 4" xfId="5466" xr:uid="{00000000-0005-0000-0000-0000F3680000}"/>
    <cellStyle name="Normal 4 5 2 2 4 2" xfId="14496" xr:uid="{00000000-0005-0000-0000-0000F4680000}"/>
    <cellStyle name="Normal 4 5 2 2 4 2 2" xfId="34548" xr:uid="{00000000-0005-0000-0000-0000F5680000}"/>
    <cellStyle name="Normal 4 5 2 2 4 3" xfId="25518" xr:uid="{00000000-0005-0000-0000-0000F6680000}"/>
    <cellStyle name="Normal 4 5 2 2 5" xfId="10014" xr:uid="{00000000-0005-0000-0000-0000F7680000}"/>
    <cellStyle name="Normal 4 5 2 2 5 2" xfId="30066" xr:uid="{00000000-0005-0000-0000-0000F8680000}"/>
    <cellStyle name="Normal 4 5 2 2 6" xfId="21036" xr:uid="{00000000-0005-0000-0000-0000F9680000}"/>
    <cellStyle name="Normal 4 5 2 3" xfId="1733" xr:uid="{00000000-0005-0000-0000-0000FA680000}"/>
    <cellStyle name="Normal 4 5 2 3 2" xfId="6215" xr:uid="{00000000-0005-0000-0000-0000FB680000}"/>
    <cellStyle name="Normal 4 5 2 3 2 2" xfId="15245" xr:uid="{00000000-0005-0000-0000-0000FC680000}"/>
    <cellStyle name="Normal 4 5 2 3 2 2 2" xfId="35297" xr:uid="{00000000-0005-0000-0000-0000FD680000}"/>
    <cellStyle name="Normal 4 5 2 3 2 3" xfId="26267" xr:uid="{00000000-0005-0000-0000-0000FE680000}"/>
    <cellStyle name="Normal 4 5 2 3 3" xfId="10763" xr:uid="{00000000-0005-0000-0000-0000FF680000}"/>
    <cellStyle name="Normal 4 5 2 3 3 2" xfId="30815" xr:uid="{00000000-0005-0000-0000-000000690000}"/>
    <cellStyle name="Normal 4 5 2 3 4" xfId="21785" xr:uid="{00000000-0005-0000-0000-000001690000}"/>
    <cellStyle name="Normal 4 5 2 4" xfId="3227" xr:uid="{00000000-0005-0000-0000-000002690000}"/>
    <cellStyle name="Normal 4 5 2 4 2" xfId="7709" xr:uid="{00000000-0005-0000-0000-000003690000}"/>
    <cellStyle name="Normal 4 5 2 4 2 2" xfId="16739" xr:uid="{00000000-0005-0000-0000-000004690000}"/>
    <cellStyle name="Normal 4 5 2 4 2 2 2" xfId="36791" xr:uid="{00000000-0005-0000-0000-000005690000}"/>
    <cellStyle name="Normal 4 5 2 4 2 3" xfId="27761" xr:uid="{00000000-0005-0000-0000-000006690000}"/>
    <cellStyle name="Normal 4 5 2 4 3" xfId="12257" xr:uid="{00000000-0005-0000-0000-000007690000}"/>
    <cellStyle name="Normal 4 5 2 4 3 2" xfId="32309" xr:uid="{00000000-0005-0000-0000-000008690000}"/>
    <cellStyle name="Normal 4 5 2 4 4" xfId="23279" xr:uid="{00000000-0005-0000-0000-000009690000}"/>
    <cellStyle name="Normal 4 5 2 5" xfId="4721" xr:uid="{00000000-0005-0000-0000-00000A690000}"/>
    <cellStyle name="Normal 4 5 2 5 2" xfId="13751" xr:uid="{00000000-0005-0000-0000-00000B690000}"/>
    <cellStyle name="Normal 4 5 2 5 2 2" xfId="33803" xr:uid="{00000000-0005-0000-0000-00000C690000}"/>
    <cellStyle name="Normal 4 5 2 5 3" xfId="24773" xr:uid="{00000000-0005-0000-0000-00000D690000}"/>
    <cellStyle name="Normal 4 5 2 6" xfId="9269" xr:uid="{00000000-0005-0000-0000-00000E690000}"/>
    <cellStyle name="Normal 4 5 2 6 2" xfId="29321" xr:uid="{00000000-0005-0000-0000-00000F690000}"/>
    <cellStyle name="Normal 4 5 2 7" xfId="20291" xr:uid="{00000000-0005-0000-0000-000010690000}"/>
    <cellStyle name="Normal 4 5 3" xfId="425" xr:uid="{00000000-0005-0000-0000-000011690000}"/>
    <cellStyle name="Normal 4 5 3 2" xfId="1172" xr:uid="{00000000-0005-0000-0000-000012690000}"/>
    <cellStyle name="Normal 4 5 3 2 2" xfId="2666" xr:uid="{00000000-0005-0000-0000-000013690000}"/>
    <cellStyle name="Normal 4 5 3 2 2 2" xfId="7148" xr:uid="{00000000-0005-0000-0000-000014690000}"/>
    <cellStyle name="Normal 4 5 3 2 2 2 2" xfId="16178" xr:uid="{00000000-0005-0000-0000-000015690000}"/>
    <cellStyle name="Normal 4 5 3 2 2 2 2 2" xfId="36230" xr:uid="{00000000-0005-0000-0000-000016690000}"/>
    <cellStyle name="Normal 4 5 3 2 2 2 3" xfId="27200" xr:uid="{00000000-0005-0000-0000-000017690000}"/>
    <cellStyle name="Normal 4 5 3 2 2 3" xfId="11696" xr:uid="{00000000-0005-0000-0000-000018690000}"/>
    <cellStyle name="Normal 4 5 3 2 2 3 2" xfId="31748" xr:uid="{00000000-0005-0000-0000-000019690000}"/>
    <cellStyle name="Normal 4 5 3 2 2 4" xfId="22718" xr:uid="{00000000-0005-0000-0000-00001A690000}"/>
    <cellStyle name="Normal 4 5 3 2 3" xfId="4160" xr:uid="{00000000-0005-0000-0000-00001B690000}"/>
    <cellStyle name="Normal 4 5 3 2 3 2" xfId="8642" xr:uid="{00000000-0005-0000-0000-00001C690000}"/>
    <cellStyle name="Normal 4 5 3 2 3 2 2" xfId="17672" xr:uid="{00000000-0005-0000-0000-00001D690000}"/>
    <cellStyle name="Normal 4 5 3 2 3 2 2 2" xfId="37724" xr:uid="{00000000-0005-0000-0000-00001E690000}"/>
    <cellStyle name="Normal 4 5 3 2 3 2 3" xfId="28694" xr:uid="{00000000-0005-0000-0000-00001F690000}"/>
    <cellStyle name="Normal 4 5 3 2 3 3" xfId="13190" xr:uid="{00000000-0005-0000-0000-000020690000}"/>
    <cellStyle name="Normal 4 5 3 2 3 3 2" xfId="33242" xr:uid="{00000000-0005-0000-0000-000021690000}"/>
    <cellStyle name="Normal 4 5 3 2 3 4" xfId="24212" xr:uid="{00000000-0005-0000-0000-000022690000}"/>
    <cellStyle name="Normal 4 5 3 2 4" xfId="5654" xr:uid="{00000000-0005-0000-0000-000023690000}"/>
    <cellStyle name="Normal 4 5 3 2 4 2" xfId="14684" xr:uid="{00000000-0005-0000-0000-000024690000}"/>
    <cellStyle name="Normal 4 5 3 2 4 2 2" xfId="34736" xr:uid="{00000000-0005-0000-0000-000025690000}"/>
    <cellStyle name="Normal 4 5 3 2 4 3" xfId="25706" xr:uid="{00000000-0005-0000-0000-000026690000}"/>
    <cellStyle name="Normal 4 5 3 2 5" xfId="10202" xr:uid="{00000000-0005-0000-0000-000027690000}"/>
    <cellStyle name="Normal 4 5 3 2 5 2" xfId="30254" xr:uid="{00000000-0005-0000-0000-000028690000}"/>
    <cellStyle name="Normal 4 5 3 2 6" xfId="21224" xr:uid="{00000000-0005-0000-0000-000029690000}"/>
    <cellStyle name="Normal 4 5 3 3" xfId="1919" xr:uid="{00000000-0005-0000-0000-00002A690000}"/>
    <cellStyle name="Normal 4 5 3 3 2" xfId="6401" xr:uid="{00000000-0005-0000-0000-00002B690000}"/>
    <cellStyle name="Normal 4 5 3 3 2 2" xfId="15431" xr:uid="{00000000-0005-0000-0000-00002C690000}"/>
    <cellStyle name="Normal 4 5 3 3 2 2 2" xfId="35483" xr:uid="{00000000-0005-0000-0000-00002D690000}"/>
    <cellStyle name="Normal 4 5 3 3 2 3" xfId="26453" xr:uid="{00000000-0005-0000-0000-00002E690000}"/>
    <cellStyle name="Normal 4 5 3 3 3" xfId="10949" xr:uid="{00000000-0005-0000-0000-00002F690000}"/>
    <cellStyle name="Normal 4 5 3 3 3 2" xfId="31001" xr:uid="{00000000-0005-0000-0000-000030690000}"/>
    <cellStyle name="Normal 4 5 3 3 4" xfId="21971" xr:uid="{00000000-0005-0000-0000-000031690000}"/>
    <cellStyle name="Normal 4 5 3 4" xfId="3413" xr:uid="{00000000-0005-0000-0000-000032690000}"/>
    <cellStyle name="Normal 4 5 3 4 2" xfId="7895" xr:uid="{00000000-0005-0000-0000-000033690000}"/>
    <cellStyle name="Normal 4 5 3 4 2 2" xfId="16925" xr:uid="{00000000-0005-0000-0000-000034690000}"/>
    <cellStyle name="Normal 4 5 3 4 2 2 2" xfId="36977" xr:uid="{00000000-0005-0000-0000-000035690000}"/>
    <cellStyle name="Normal 4 5 3 4 2 3" xfId="27947" xr:uid="{00000000-0005-0000-0000-000036690000}"/>
    <cellStyle name="Normal 4 5 3 4 3" xfId="12443" xr:uid="{00000000-0005-0000-0000-000037690000}"/>
    <cellStyle name="Normal 4 5 3 4 3 2" xfId="32495" xr:uid="{00000000-0005-0000-0000-000038690000}"/>
    <cellStyle name="Normal 4 5 3 4 4" xfId="23465" xr:uid="{00000000-0005-0000-0000-000039690000}"/>
    <cellStyle name="Normal 4 5 3 5" xfId="4907" xr:uid="{00000000-0005-0000-0000-00003A690000}"/>
    <cellStyle name="Normal 4 5 3 5 2" xfId="13937" xr:uid="{00000000-0005-0000-0000-00003B690000}"/>
    <cellStyle name="Normal 4 5 3 5 2 2" xfId="33989" xr:uid="{00000000-0005-0000-0000-00003C690000}"/>
    <cellStyle name="Normal 4 5 3 5 3" xfId="24959" xr:uid="{00000000-0005-0000-0000-00003D690000}"/>
    <cellStyle name="Normal 4 5 3 6" xfId="9455" xr:uid="{00000000-0005-0000-0000-00003E690000}"/>
    <cellStyle name="Normal 4 5 3 6 2" xfId="29507" xr:uid="{00000000-0005-0000-0000-00003F690000}"/>
    <cellStyle name="Normal 4 5 3 7" xfId="20477" xr:uid="{00000000-0005-0000-0000-000040690000}"/>
    <cellStyle name="Normal 4 5 4" xfId="611" xr:uid="{00000000-0005-0000-0000-000041690000}"/>
    <cellStyle name="Normal 4 5 4 2" xfId="1358" xr:uid="{00000000-0005-0000-0000-000042690000}"/>
    <cellStyle name="Normal 4 5 4 2 2" xfId="2852" xr:uid="{00000000-0005-0000-0000-000043690000}"/>
    <cellStyle name="Normal 4 5 4 2 2 2" xfId="7334" xr:uid="{00000000-0005-0000-0000-000044690000}"/>
    <cellStyle name="Normal 4 5 4 2 2 2 2" xfId="16364" xr:uid="{00000000-0005-0000-0000-000045690000}"/>
    <cellStyle name="Normal 4 5 4 2 2 2 2 2" xfId="36416" xr:uid="{00000000-0005-0000-0000-000046690000}"/>
    <cellStyle name="Normal 4 5 4 2 2 2 3" xfId="27386" xr:uid="{00000000-0005-0000-0000-000047690000}"/>
    <cellStyle name="Normal 4 5 4 2 2 3" xfId="11882" xr:uid="{00000000-0005-0000-0000-000048690000}"/>
    <cellStyle name="Normal 4 5 4 2 2 3 2" xfId="31934" xr:uid="{00000000-0005-0000-0000-000049690000}"/>
    <cellStyle name="Normal 4 5 4 2 2 4" xfId="22904" xr:uid="{00000000-0005-0000-0000-00004A690000}"/>
    <cellStyle name="Normal 4 5 4 2 3" xfId="4346" xr:uid="{00000000-0005-0000-0000-00004B690000}"/>
    <cellStyle name="Normal 4 5 4 2 3 2" xfId="8828" xr:uid="{00000000-0005-0000-0000-00004C690000}"/>
    <cellStyle name="Normal 4 5 4 2 3 2 2" xfId="17858" xr:uid="{00000000-0005-0000-0000-00004D690000}"/>
    <cellStyle name="Normal 4 5 4 2 3 2 2 2" xfId="37910" xr:uid="{00000000-0005-0000-0000-00004E690000}"/>
    <cellStyle name="Normal 4 5 4 2 3 2 3" xfId="28880" xr:uid="{00000000-0005-0000-0000-00004F690000}"/>
    <cellStyle name="Normal 4 5 4 2 3 3" xfId="13376" xr:uid="{00000000-0005-0000-0000-000050690000}"/>
    <cellStyle name="Normal 4 5 4 2 3 3 2" xfId="33428" xr:uid="{00000000-0005-0000-0000-000051690000}"/>
    <cellStyle name="Normal 4 5 4 2 3 4" xfId="24398" xr:uid="{00000000-0005-0000-0000-000052690000}"/>
    <cellStyle name="Normal 4 5 4 2 4" xfId="5840" xr:uid="{00000000-0005-0000-0000-000053690000}"/>
    <cellStyle name="Normal 4 5 4 2 4 2" xfId="14870" xr:uid="{00000000-0005-0000-0000-000054690000}"/>
    <cellStyle name="Normal 4 5 4 2 4 2 2" xfId="34922" xr:uid="{00000000-0005-0000-0000-000055690000}"/>
    <cellStyle name="Normal 4 5 4 2 4 3" xfId="25892" xr:uid="{00000000-0005-0000-0000-000056690000}"/>
    <cellStyle name="Normal 4 5 4 2 5" xfId="10388" xr:uid="{00000000-0005-0000-0000-000057690000}"/>
    <cellStyle name="Normal 4 5 4 2 5 2" xfId="30440" xr:uid="{00000000-0005-0000-0000-000058690000}"/>
    <cellStyle name="Normal 4 5 4 2 6" xfId="21410" xr:uid="{00000000-0005-0000-0000-000059690000}"/>
    <cellStyle name="Normal 4 5 4 3" xfId="2105" xr:uid="{00000000-0005-0000-0000-00005A690000}"/>
    <cellStyle name="Normal 4 5 4 3 2" xfId="6587" xr:uid="{00000000-0005-0000-0000-00005B690000}"/>
    <cellStyle name="Normal 4 5 4 3 2 2" xfId="15617" xr:uid="{00000000-0005-0000-0000-00005C690000}"/>
    <cellStyle name="Normal 4 5 4 3 2 2 2" xfId="35669" xr:uid="{00000000-0005-0000-0000-00005D690000}"/>
    <cellStyle name="Normal 4 5 4 3 2 3" xfId="26639" xr:uid="{00000000-0005-0000-0000-00005E690000}"/>
    <cellStyle name="Normal 4 5 4 3 3" xfId="11135" xr:uid="{00000000-0005-0000-0000-00005F690000}"/>
    <cellStyle name="Normal 4 5 4 3 3 2" xfId="31187" xr:uid="{00000000-0005-0000-0000-000060690000}"/>
    <cellStyle name="Normal 4 5 4 3 4" xfId="22157" xr:uid="{00000000-0005-0000-0000-000061690000}"/>
    <cellStyle name="Normal 4 5 4 4" xfId="3599" xr:uid="{00000000-0005-0000-0000-000062690000}"/>
    <cellStyle name="Normal 4 5 4 4 2" xfId="8081" xr:uid="{00000000-0005-0000-0000-000063690000}"/>
    <cellStyle name="Normal 4 5 4 4 2 2" xfId="17111" xr:uid="{00000000-0005-0000-0000-000064690000}"/>
    <cellStyle name="Normal 4 5 4 4 2 2 2" xfId="37163" xr:uid="{00000000-0005-0000-0000-000065690000}"/>
    <cellStyle name="Normal 4 5 4 4 2 3" xfId="28133" xr:uid="{00000000-0005-0000-0000-000066690000}"/>
    <cellStyle name="Normal 4 5 4 4 3" xfId="12629" xr:uid="{00000000-0005-0000-0000-000067690000}"/>
    <cellStyle name="Normal 4 5 4 4 3 2" xfId="32681" xr:uid="{00000000-0005-0000-0000-000068690000}"/>
    <cellStyle name="Normal 4 5 4 4 4" xfId="23651" xr:uid="{00000000-0005-0000-0000-000069690000}"/>
    <cellStyle name="Normal 4 5 4 5" xfId="5093" xr:uid="{00000000-0005-0000-0000-00006A690000}"/>
    <cellStyle name="Normal 4 5 4 5 2" xfId="14123" xr:uid="{00000000-0005-0000-0000-00006B690000}"/>
    <cellStyle name="Normal 4 5 4 5 2 2" xfId="34175" xr:uid="{00000000-0005-0000-0000-00006C690000}"/>
    <cellStyle name="Normal 4 5 4 5 3" xfId="25145" xr:uid="{00000000-0005-0000-0000-00006D690000}"/>
    <cellStyle name="Normal 4 5 4 6" xfId="9641" xr:uid="{00000000-0005-0000-0000-00006E690000}"/>
    <cellStyle name="Normal 4 5 4 6 2" xfId="29693" xr:uid="{00000000-0005-0000-0000-00006F690000}"/>
    <cellStyle name="Normal 4 5 4 7" xfId="20663" xr:uid="{00000000-0005-0000-0000-000070690000}"/>
    <cellStyle name="Normal 4 5 5" xfId="798" xr:uid="{00000000-0005-0000-0000-000071690000}"/>
    <cellStyle name="Normal 4 5 5 2" xfId="2292" xr:uid="{00000000-0005-0000-0000-000072690000}"/>
    <cellStyle name="Normal 4 5 5 2 2" xfId="6774" xr:uid="{00000000-0005-0000-0000-000073690000}"/>
    <cellStyle name="Normal 4 5 5 2 2 2" xfId="15804" xr:uid="{00000000-0005-0000-0000-000074690000}"/>
    <cellStyle name="Normal 4 5 5 2 2 2 2" xfId="35856" xr:uid="{00000000-0005-0000-0000-000075690000}"/>
    <cellStyle name="Normal 4 5 5 2 2 3" xfId="26826" xr:uid="{00000000-0005-0000-0000-000076690000}"/>
    <cellStyle name="Normal 4 5 5 2 3" xfId="11322" xr:uid="{00000000-0005-0000-0000-000077690000}"/>
    <cellStyle name="Normal 4 5 5 2 3 2" xfId="31374" xr:uid="{00000000-0005-0000-0000-000078690000}"/>
    <cellStyle name="Normal 4 5 5 2 4" xfId="22344" xr:uid="{00000000-0005-0000-0000-000079690000}"/>
    <cellStyle name="Normal 4 5 5 3" xfId="3786" xr:uid="{00000000-0005-0000-0000-00007A690000}"/>
    <cellStyle name="Normal 4 5 5 3 2" xfId="8268" xr:uid="{00000000-0005-0000-0000-00007B690000}"/>
    <cellStyle name="Normal 4 5 5 3 2 2" xfId="17298" xr:uid="{00000000-0005-0000-0000-00007C690000}"/>
    <cellStyle name="Normal 4 5 5 3 2 2 2" xfId="37350" xr:uid="{00000000-0005-0000-0000-00007D690000}"/>
    <cellStyle name="Normal 4 5 5 3 2 3" xfId="28320" xr:uid="{00000000-0005-0000-0000-00007E690000}"/>
    <cellStyle name="Normal 4 5 5 3 3" xfId="12816" xr:uid="{00000000-0005-0000-0000-00007F690000}"/>
    <cellStyle name="Normal 4 5 5 3 3 2" xfId="32868" xr:uid="{00000000-0005-0000-0000-000080690000}"/>
    <cellStyle name="Normal 4 5 5 3 4" xfId="23838" xr:uid="{00000000-0005-0000-0000-000081690000}"/>
    <cellStyle name="Normal 4 5 5 4" xfId="5280" xr:uid="{00000000-0005-0000-0000-000082690000}"/>
    <cellStyle name="Normal 4 5 5 4 2" xfId="14310" xr:uid="{00000000-0005-0000-0000-000083690000}"/>
    <cellStyle name="Normal 4 5 5 4 2 2" xfId="34362" xr:uid="{00000000-0005-0000-0000-000084690000}"/>
    <cellStyle name="Normal 4 5 5 4 3" xfId="25332" xr:uid="{00000000-0005-0000-0000-000085690000}"/>
    <cellStyle name="Normal 4 5 5 5" xfId="9828" xr:uid="{00000000-0005-0000-0000-000086690000}"/>
    <cellStyle name="Normal 4 5 5 5 2" xfId="29880" xr:uid="{00000000-0005-0000-0000-000087690000}"/>
    <cellStyle name="Normal 4 5 5 6" xfId="20850" xr:uid="{00000000-0005-0000-0000-000088690000}"/>
    <cellStyle name="Normal 4 5 6" xfId="1547" xr:uid="{00000000-0005-0000-0000-000089690000}"/>
    <cellStyle name="Normal 4 5 6 2" xfId="6029" xr:uid="{00000000-0005-0000-0000-00008A690000}"/>
    <cellStyle name="Normal 4 5 6 2 2" xfId="15059" xr:uid="{00000000-0005-0000-0000-00008B690000}"/>
    <cellStyle name="Normal 4 5 6 2 2 2" xfId="35111" xr:uid="{00000000-0005-0000-0000-00008C690000}"/>
    <cellStyle name="Normal 4 5 6 2 3" xfId="26081" xr:uid="{00000000-0005-0000-0000-00008D690000}"/>
    <cellStyle name="Normal 4 5 6 3" xfId="10577" xr:uid="{00000000-0005-0000-0000-00008E690000}"/>
    <cellStyle name="Normal 4 5 6 3 2" xfId="30629" xr:uid="{00000000-0005-0000-0000-00008F690000}"/>
    <cellStyle name="Normal 4 5 6 4" xfId="21599" xr:uid="{00000000-0005-0000-0000-000090690000}"/>
    <cellStyle name="Normal 4 5 7" xfId="3041" xr:uid="{00000000-0005-0000-0000-000091690000}"/>
    <cellStyle name="Normal 4 5 7 2" xfId="7523" xr:uid="{00000000-0005-0000-0000-000092690000}"/>
    <cellStyle name="Normal 4 5 7 2 2" xfId="16553" xr:uid="{00000000-0005-0000-0000-000093690000}"/>
    <cellStyle name="Normal 4 5 7 2 2 2" xfId="36605" xr:uid="{00000000-0005-0000-0000-000094690000}"/>
    <cellStyle name="Normal 4 5 7 2 3" xfId="27575" xr:uid="{00000000-0005-0000-0000-000095690000}"/>
    <cellStyle name="Normal 4 5 7 3" xfId="12071" xr:uid="{00000000-0005-0000-0000-000096690000}"/>
    <cellStyle name="Normal 4 5 7 3 2" xfId="32123" xr:uid="{00000000-0005-0000-0000-000097690000}"/>
    <cellStyle name="Normal 4 5 7 4" xfId="23093" xr:uid="{00000000-0005-0000-0000-000098690000}"/>
    <cellStyle name="Normal 4 5 8" xfId="4535" xr:uid="{00000000-0005-0000-0000-000099690000}"/>
    <cellStyle name="Normal 4 5 8 2" xfId="13565" xr:uid="{00000000-0005-0000-0000-00009A690000}"/>
    <cellStyle name="Normal 4 5 8 2 2" xfId="33617" xr:uid="{00000000-0005-0000-0000-00009B690000}"/>
    <cellStyle name="Normal 4 5 8 3" xfId="24587" xr:uid="{00000000-0005-0000-0000-00009C690000}"/>
    <cellStyle name="Normal 4 5 9" xfId="9083" xr:uid="{00000000-0005-0000-0000-00009D690000}"/>
    <cellStyle name="Normal 4 5 9 2" xfId="29135" xr:uid="{00000000-0005-0000-0000-00009E690000}"/>
    <cellStyle name="Normal 4 6" xfId="77" xr:uid="{00000000-0005-0000-0000-00009F690000}"/>
    <cellStyle name="Normal 4 6 10" xfId="20129" xr:uid="{00000000-0005-0000-0000-0000A0690000}"/>
    <cellStyle name="Normal 4 6 2" xfId="263" xr:uid="{00000000-0005-0000-0000-0000A1690000}"/>
    <cellStyle name="Normal 4 6 2 2" xfId="1007" xr:uid="{00000000-0005-0000-0000-0000A2690000}"/>
    <cellStyle name="Normal 4 6 2 2 2" xfId="2501" xr:uid="{00000000-0005-0000-0000-0000A3690000}"/>
    <cellStyle name="Normal 4 6 2 2 2 2" xfId="6983" xr:uid="{00000000-0005-0000-0000-0000A4690000}"/>
    <cellStyle name="Normal 4 6 2 2 2 2 2" xfId="16013" xr:uid="{00000000-0005-0000-0000-0000A5690000}"/>
    <cellStyle name="Normal 4 6 2 2 2 2 2 2" xfId="36065" xr:uid="{00000000-0005-0000-0000-0000A6690000}"/>
    <cellStyle name="Normal 4 6 2 2 2 2 3" xfId="27035" xr:uid="{00000000-0005-0000-0000-0000A7690000}"/>
    <cellStyle name="Normal 4 6 2 2 2 3" xfId="11531" xr:uid="{00000000-0005-0000-0000-0000A8690000}"/>
    <cellStyle name="Normal 4 6 2 2 2 3 2" xfId="31583" xr:uid="{00000000-0005-0000-0000-0000A9690000}"/>
    <cellStyle name="Normal 4 6 2 2 2 4" xfId="22553" xr:uid="{00000000-0005-0000-0000-0000AA690000}"/>
    <cellStyle name="Normal 4 6 2 2 3" xfId="3995" xr:uid="{00000000-0005-0000-0000-0000AB690000}"/>
    <cellStyle name="Normal 4 6 2 2 3 2" xfId="8477" xr:uid="{00000000-0005-0000-0000-0000AC690000}"/>
    <cellStyle name="Normal 4 6 2 2 3 2 2" xfId="17507" xr:uid="{00000000-0005-0000-0000-0000AD690000}"/>
    <cellStyle name="Normal 4 6 2 2 3 2 2 2" xfId="37559" xr:uid="{00000000-0005-0000-0000-0000AE690000}"/>
    <cellStyle name="Normal 4 6 2 2 3 2 3" xfId="28529" xr:uid="{00000000-0005-0000-0000-0000AF690000}"/>
    <cellStyle name="Normal 4 6 2 2 3 3" xfId="13025" xr:uid="{00000000-0005-0000-0000-0000B0690000}"/>
    <cellStyle name="Normal 4 6 2 2 3 3 2" xfId="33077" xr:uid="{00000000-0005-0000-0000-0000B1690000}"/>
    <cellStyle name="Normal 4 6 2 2 3 4" xfId="24047" xr:uid="{00000000-0005-0000-0000-0000B2690000}"/>
    <cellStyle name="Normal 4 6 2 2 4" xfId="5489" xr:uid="{00000000-0005-0000-0000-0000B3690000}"/>
    <cellStyle name="Normal 4 6 2 2 4 2" xfId="14519" xr:uid="{00000000-0005-0000-0000-0000B4690000}"/>
    <cellStyle name="Normal 4 6 2 2 4 2 2" xfId="34571" xr:uid="{00000000-0005-0000-0000-0000B5690000}"/>
    <cellStyle name="Normal 4 6 2 2 4 3" xfId="25541" xr:uid="{00000000-0005-0000-0000-0000B6690000}"/>
    <cellStyle name="Normal 4 6 2 2 5" xfId="10037" xr:uid="{00000000-0005-0000-0000-0000B7690000}"/>
    <cellStyle name="Normal 4 6 2 2 5 2" xfId="30089" xr:uid="{00000000-0005-0000-0000-0000B8690000}"/>
    <cellStyle name="Normal 4 6 2 2 6" xfId="21059" xr:uid="{00000000-0005-0000-0000-0000B9690000}"/>
    <cellStyle name="Normal 4 6 2 3" xfId="1757" xr:uid="{00000000-0005-0000-0000-0000BA690000}"/>
    <cellStyle name="Normal 4 6 2 3 2" xfId="6239" xr:uid="{00000000-0005-0000-0000-0000BB690000}"/>
    <cellStyle name="Normal 4 6 2 3 2 2" xfId="15269" xr:uid="{00000000-0005-0000-0000-0000BC690000}"/>
    <cellStyle name="Normal 4 6 2 3 2 2 2" xfId="35321" xr:uid="{00000000-0005-0000-0000-0000BD690000}"/>
    <cellStyle name="Normal 4 6 2 3 2 3" xfId="26291" xr:uid="{00000000-0005-0000-0000-0000BE690000}"/>
    <cellStyle name="Normal 4 6 2 3 3" xfId="10787" xr:uid="{00000000-0005-0000-0000-0000BF690000}"/>
    <cellStyle name="Normal 4 6 2 3 3 2" xfId="30839" xr:uid="{00000000-0005-0000-0000-0000C0690000}"/>
    <cellStyle name="Normal 4 6 2 3 4" xfId="21809" xr:uid="{00000000-0005-0000-0000-0000C1690000}"/>
    <cellStyle name="Normal 4 6 2 4" xfId="3251" xr:uid="{00000000-0005-0000-0000-0000C2690000}"/>
    <cellStyle name="Normal 4 6 2 4 2" xfId="7733" xr:uid="{00000000-0005-0000-0000-0000C3690000}"/>
    <cellStyle name="Normal 4 6 2 4 2 2" xfId="16763" xr:uid="{00000000-0005-0000-0000-0000C4690000}"/>
    <cellStyle name="Normal 4 6 2 4 2 2 2" xfId="36815" xr:uid="{00000000-0005-0000-0000-0000C5690000}"/>
    <cellStyle name="Normal 4 6 2 4 2 3" xfId="27785" xr:uid="{00000000-0005-0000-0000-0000C6690000}"/>
    <cellStyle name="Normal 4 6 2 4 3" xfId="12281" xr:uid="{00000000-0005-0000-0000-0000C7690000}"/>
    <cellStyle name="Normal 4 6 2 4 3 2" xfId="32333" xr:uid="{00000000-0005-0000-0000-0000C8690000}"/>
    <cellStyle name="Normal 4 6 2 4 4" xfId="23303" xr:uid="{00000000-0005-0000-0000-0000C9690000}"/>
    <cellStyle name="Normal 4 6 2 5" xfId="4745" xr:uid="{00000000-0005-0000-0000-0000CA690000}"/>
    <cellStyle name="Normal 4 6 2 5 2" xfId="13775" xr:uid="{00000000-0005-0000-0000-0000CB690000}"/>
    <cellStyle name="Normal 4 6 2 5 2 2" xfId="33827" xr:uid="{00000000-0005-0000-0000-0000CC690000}"/>
    <cellStyle name="Normal 4 6 2 5 3" xfId="24797" xr:uid="{00000000-0005-0000-0000-0000CD690000}"/>
    <cellStyle name="Normal 4 6 2 6" xfId="9293" xr:uid="{00000000-0005-0000-0000-0000CE690000}"/>
    <cellStyle name="Normal 4 6 2 6 2" xfId="29345" xr:uid="{00000000-0005-0000-0000-0000CF690000}"/>
    <cellStyle name="Normal 4 6 2 7" xfId="20315" xr:uid="{00000000-0005-0000-0000-0000D0690000}"/>
    <cellStyle name="Normal 4 6 3" xfId="449" xr:uid="{00000000-0005-0000-0000-0000D1690000}"/>
    <cellStyle name="Normal 4 6 3 2" xfId="1196" xr:uid="{00000000-0005-0000-0000-0000D2690000}"/>
    <cellStyle name="Normal 4 6 3 2 2" xfId="2690" xr:uid="{00000000-0005-0000-0000-0000D3690000}"/>
    <cellStyle name="Normal 4 6 3 2 2 2" xfId="7172" xr:uid="{00000000-0005-0000-0000-0000D4690000}"/>
    <cellStyle name="Normal 4 6 3 2 2 2 2" xfId="16202" xr:uid="{00000000-0005-0000-0000-0000D5690000}"/>
    <cellStyle name="Normal 4 6 3 2 2 2 2 2" xfId="36254" xr:uid="{00000000-0005-0000-0000-0000D6690000}"/>
    <cellStyle name="Normal 4 6 3 2 2 2 3" xfId="27224" xr:uid="{00000000-0005-0000-0000-0000D7690000}"/>
    <cellStyle name="Normal 4 6 3 2 2 3" xfId="11720" xr:uid="{00000000-0005-0000-0000-0000D8690000}"/>
    <cellStyle name="Normal 4 6 3 2 2 3 2" xfId="31772" xr:uid="{00000000-0005-0000-0000-0000D9690000}"/>
    <cellStyle name="Normal 4 6 3 2 2 4" xfId="22742" xr:uid="{00000000-0005-0000-0000-0000DA690000}"/>
    <cellStyle name="Normal 4 6 3 2 3" xfId="4184" xr:uid="{00000000-0005-0000-0000-0000DB690000}"/>
    <cellStyle name="Normal 4 6 3 2 3 2" xfId="8666" xr:uid="{00000000-0005-0000-0000-0000DC690000}"/>
    <cellStyle name="Normal 4 6 3 2 3 2 2" xfId="17696" xr:uid="{00000000-0005-0000-0000-0000DD690000}"/>
    <cellStyle name="Normal 4 6 3 2 3 2 2 2" xfId="37748" xr:uid="{00000000-0005-0000-0000-0000DE690000}"/>
    <cellStyle name="Normal 4 6 3 2 3 2 3" xfId="28718" xr:uid="{00000000-0005-0000-0000-0000DF690000}"/>
    <cellStyle name="Normal 4 6 3 2 3 3" xfId="13214" xr:uid="{00000000-0005-0000-0000-0000E0690000}"/>
    <cellStyle name="Normal 4 6 3 2 3 3 2" xfId="33266" xr:uid="{00000000-0005-0000-0000-0000E1690000}"/>
    <cellStyle name="Normal 4 6 3 2 3 4" xfId="24236" xr:uid="{00000000-0005-0000-0000-0000E2690000}"/>
    <cellStyle name="Normal 4 6 3 2 4" xfId="5678" xr:uid="{00000000-0005-0000-0000-0000E3690000}"/>
    <cellStyle name="Normal 4 6 3 2 4 2" xfId="14708" xr:uid="{00000000-0005-0000-0000-0000E4690000}"/>
    <cellStyle name="Normal 4 6 3 2 4 2 2" xfId="34760" xr:uid="{00000000-0005-0000-0000-0000E5690000}"/>
    <cellStyle name="Normal 4 6 3 2 4 3" xfId="25730" xr:uid="{00000000-0005-0000-0000-0000E6690000}"/>
    <cellStyle name="Normal 4 6 3 2 5" xfId="10226" xr:uid="{00000000-0005-0000-0000-0000E7690000}"/>
    <cellStyle name="Normal 4 6 3 2 5 2" xfId="30278" xr:uid="{00000000-0005-0000-0000-0000E8690000}"/>
    <cellStyle name="Normal 4 6 3 2 6" xfId="21248" xr:uid="{00000000-0005-0000-0000-0000E9690000}"/>
    <cellStyle name="Normal 4 6 3 3" xfId="1943" xr:uid="{00000000-0005-0000-0000-0000EA690000}"/>
    <cellStyle name="Normal 4 6 3 3 2" xfId="6425" xr:uid="{00000000-0005-0000-0000-0000EB690000}"/>
    <cellStyle name="Normal 4 6 3 3 2 2" xfId="15455" xr:uid="{00000000-0005-0000-0000-0000EC690000}"/>
    <cellStyle name="Normal 4 6 3 3 2 2 2" xfId="35507" xr:uid="{00000000-0005-0000-0000-0000ED690000}"/>
    <cellStyle name="Normal 4 6 3 3 2 3" xfId="26477" xr:uid="{00000000-0005-0000-0000-0000EE690000}"/>
    <cellStyle name="Normal 4 6 3 3 3" xfId="10973" xr:uid="{00000000-0005-0000-0000-0000EF690000}"/>
    <cellStyle name="Normal 4 6 3 3 3 2" xfId="31025" xr:uid="{00000000-0005-0000-0000-0000F0690000}"/>
    <cellStyle name="Normal 4 6 3 3 4" xfId="21995" xr:uid="{00000000-0005-0000-0000-0000F1690000}"/>
    <cellStyle name="Normal 4 6 3 4" xfId="3437" xr:uid="{00000000-0005-0000-0000-0000F2690000}"/>
    <cellStyle name="Normal 4 6 3 4 2" xfId="7919" xr:uid="{00000000-0005-0000-0000-0000F3690000}"/>
    <cellStyle name="Normal 4 6 3 4 2 2" xfId="16949" xr:uid="{00000000-0005-0000-0000-0000F4690000}"/>
    <cellStyle name="Normal 4 6 3 4 2 2 2" xfId="37001" xr:uid="{00000000-0005-0000-0000-0000F5690000}"/>
    <cellStyle name="Normal 4 6 3 4 2 3" xfId="27971" xr:uid="{00000000-0005-0000-0000-0000F6690000}"/>
    <cellStyle name="Normal 4 6 3 4 3" xfId="12467" xr:uid="{00000000-0005-0000-0000-0000F7690000}"/>
    <cellStyle name="Normal 4 6 3 4 3 2" xfId="32519" xr:uid="{00000000-0005-0000-0000-0000F8690000}"/>
    <cellStyle name="Normal 4 6 3 4 4" xfId="23489" xr:uid="{00000000-0005-0000-0000-0000F9690000}"/>
    <cellStyle name="Normal 4 6 3 5" xfId="4931" xr:uid="{00000000-0005-0000-0000-0000FA690000}"/>
    <cellStyle name="Normal 4 6 3 5 2" xfId="13961" xr:uid="{00000000-0005-0000-0000-0000FB690000}"/>
    <cellStyle name="Normal 4 6 3 5 2 2" xfId="34013" xr:uid="{00000000-0005-0000-0000-0000FC690000}"/>
    <cellStyle name="Normal 4 6 3 5 3" xfId="24983" xr:uid="{00000000-0005-0000-0000-0000FD690000}"/>
    <cellStyle name="Normal 4 6 3 6" xfId="9479" xr:uid="{00000000-0005-0000-0000-0000FE690000}"/>
    <cellStyle name="Normal 4 6 3 6 2" xfId="29531" xr:uid="{00000000-0005-0000-0000-0000FF690000}"/>
    <cellStyle name="Normal 4 6 3 7" xfId="20501" xr:uid="{00000000-0005-0000-0000-0000006A0000}"/>
    <cellStyle name="Normal 4 6 4" xfId="635" xr:uid="{00000000-0005-0000-0000-0000016A0000}"/>
    <cellStyle name="Normal 4 6 4 2" xfId="1382" xr:uid="{00000000-0005-0000-0000-0000026A0000}"/>
    <cellStyle name="Normal 4 6 4 2 2" xfId="2876" xr:uid="{00000000-0005-0000-0000-0000036A0000}"/>
    <cellStyle name="Normal 4 6 4 2 2 2" xfId="7358" xr:uid="{00000000-0005-0000-0000-0000046A0000}"/>
    <cellStyle name="Normal 4 6 4 2 2 2 2" xfId="16388" xr:uid="{00000000-0005-0000-0000-0000056A0000}"/>
    <cellStyle name="Normal 4 6 4 2 2 2 2 2" xfId="36440" xr:uid="{00000000-0005-0000-0000-0000066A0000}"/>
    <cellStyle name="Normal 4 6 4 2 2 2 3" xfId="27410" xr:uid="{00000000-0005-0000-0000-0000076A0000}"/>
    <cellStyle name="Normal 4 6 4 2 2 3" xfId="11906" xr:uid="{00000000-0005-0000-0000-0000086A0000}"/>
    <cellStyle name="Normal 4 6 4 2 2 3 2" xfId="31958" xr:uid="{00000000-0005-0000-0000-0000096A0000}"/>
    <cellStyle name="Normal 4 6 4 2 2 4" xfId="22928" xr:uid="{00000000-0005-0000-0000-00000A6A0000}"/>
    <cellStyle name="Normal 4 6 4 2 3" xfId="4370" xr:uid="{00000000-0005-0000-0000-00000B6A0000}"/>
    <cellStyle name="Normal 4 6 4 2 3 2" xfId="8852" xr:uid="{00000000-0005-0000-0000-00000C6A0000}"/>
    <cellStyle name="Normal 4 6 4 2 3 2 2" xfId="17882" xr:uid="{00000000-0005-0000-0000-00000D6A0000}"/>
    <cellStyle name="Normal 4 6 4 2 3 2 2 2" xfId="37934" xr:uid="{00000000-0005-0000-0000-00000E6A0000}"/>
    <cellStyle name="Normal 4 6 4 2 3 2 3" xfId="28904" xr:uid="{00000000-0005-0000-0000-00000F6A0000}"/>
    <cellStyle name="Normal 4 6 4 2 3 3" xfId="13400" xr:uid="{00000000-0005-0000-0000-0000106A0000}"/>
    <cellStyle name="Normal 4 6 4 2 3 3 2" xfId="33452" xr:uid="{00000000-0005-0000-0000-0000116A0000}"/>
    <cellStyle name="Normal 4 6 4 2 3 4" xfId="24422" xr:uid="{00000000-0005-0000-0000-0000126A0000}"/>
    <cellStyle name="Normal 4 6 4 2 4" xfId="5864" xr:uid="{00000000-0005-0000-0000-0000136A0000}"/>
    <cellStyle name="Normal 4 6 4 2 4 2" xfId="14894" xr:uid="{00000000-0005-0000-0000-0000146A0000}"/>
    <cellStyle name="Normal 4 6 4 2 4 2 2" xfId="34946" xr:uid="{00000000-0005-0000-0000-0000156A0000}"/>
    <cellStyle name="Normal 4 6 4 2 4 3" xfId="25916" xr:uid="{00000000-0005-0000-0000-0000166A0000}"/>
    <cellStyle name="Normal 4 6 4 2 5" xfId="10412" xr:uid="{00000000-0005-0000-0000-0000176A0000}"/>
    <cellStyle name="Normal 4 6 4 2 5 2" xfId="30464" xr:uid="{00000000-0005-0000-0000-0000186A0000}"/>
    <cellStyle name="Normal 4 6 4 2 6" xfId="21434" xr:uid="{00000000-0005-0000-0000-0000196A0000}"/>
    <cellStyle name="Normal 4 6 4 3" xfId="2129" xr:uid="{00000000-0005-0000-0000-00001A6A0000}"/>
    <cellStyle name="Normal 4 6 4 3 2" xfId="6611" xr:uid="{00000000-0005-0000-0000-00001B6A0000}"/>
    <cellStyle name="Normal 4 6 4 3 2 2" xfId="15641" xr:uid="{00000000-0005-0000-0000-00001C6A0000}"/>
    <cellStyle name="Normal 4 6 4 3 2 2 2" xfId="35693" xr:uid="{00000000-0005-0000-0000-00001D6A0000}"/>
    <cellStyle name="Normal 4 6 4 3 2 3" xfId="26663" xr:uid="{00000000-0005-0000-0000-00001E6A0000}"/>
    <cellStyle name="Normal 4 6 4 3 3" xfId="11159" xr:uid="{00000000-0005-0000-0000-00001F6A0000}"/>
    <cellStyle name="Normal 4 6 4 3 3 2" xfId="31211" xr:uid="{00000000-0005-0000-0000-0000206A0000}"/>
    <cellStyle name="Normal 4 6 4 3 4" xfId="22181" xr:uid="{00000000-0005-0000-0000-0000216A0000}"/>
    <cellStyle name="Normal 4 6 4 4" xfId="3623" xr:uid="{00000000-0005-0000-0000-0000226A0000}"/>
    <cellStyle name="Normal 4 6 4 4 2" xfId="8105" xr:uid="{00000000-0005-0000-0000-0000236A0000}"/>
    <cellStyle name="Normal 4 6 4 4 2 2" xfId="17135" xr:uid="{00000000-0005-0000-0000-0000246A0000}"/>
    <cellStyle name="Normal 4 6 4 4 2 2 2" xfId="37187" xr:uid="{00000000-0005-0000-0000-0000256A0000}"/>
    <cellStyle name="Normal 4 6 4 4 2 3" xfId="28157" xr:uid="{00000000-0005-0000-0000-0000266A0000}"/>
    <cellStyle name="Normal 4 6 4 4 3" xfId="12653" xr:uid="{00000000-0005-0000-0000-0000276A0000}"/>
    <cellStyle name="Normal 4 6 4 4 3 2" xfId="32705" xr:uid="{00000000-0005-0000-0000-0000286A0000}"/>
    <cellStyle name="Normal 4 6 4 4 4" xfId="23675" xr:uid="{00000000-0005-0000-0000-0000296A0000}"/>
    <cellStyle name="Normal 4 6 4 5" xfId="5117" xr:uid="{00000000-0005-0000-0000-00002A6A0000}"/>
    <cellStyle name="Normal 4 6 4 5 2" xfId="14147" xr:uid="{00000000-0005-0000-0000-00002B6A0000}"/>
    <cellStyle name="Normal 4 6 4 5 2 2" xfId="34199" xr:uid="{00000000-0005-0000-0000-00002C6A0000}"/>
    <cellStyle name="Normal 4 6 4 5 3" xfId="25169" xr:uid="{00000000-0005-0000-0000-00002D6A0000}"/>
    <cellStyle name="Normal 4 6 4 6" xfId="9665" xr:uid="{00000000-0005-0000-0000-00002E6A0000}"/>
    <cellStyle name="Normal 4 6 4 6 2" xfId="29717" xr:uid="{00000000-0005-0000-0000-00002F6A0000}"/>
    <cellStyle name="Normal 4 6 4 7" xfId="20687" xr:uid="{00000000-0005-0000-0000-0000306A0000}"/>
    <cellStyle name="Normal 4 6 5" xfId="822" xr:uid="{00000000-0005-0000-0000-0000316A0000}"/>
    <cellStyle name="Normal 4 6 5 2" xfId="2316" xr:uid="{00000000-0005-0000-0000-0000326A0000}"/>
    <cellStyle name="Normal 4 6 5 2 2" xfId="6798" xr:uid="{00000000-0005-0000-0000-0000336A0000}"/>
    <cellStyle name="Normal 4 6 5 2 2 2" xfId="15828" xr:uid="{00000000-0005-0000-0000-0000346A0000}"/>
    <cellStyle name="Normal 4 6 5 2 2 2 2" xfId="35880" xr:uid="{00000000-0005-0000-0000-0000356A0000}"/>
    <cellStyle name="Normal 4 6 5 2 2 3" xfId="26850" xr:uid="{00000000-0005-0000-0000-0000366A0000}"/>
    <cellStyle name="Normal 4 6 5 2 3" xfId="11346" xr:uid="{00000000-0005-0000-0000-0000376A0000}"/>
    <cellStyle name="Normal 4 6 5 2 3 2" xfId="31398" xr:uid="{00000000-0005-0000-0000-0000386A0000}"/>
    <cellStyle name="Normal 4 6 5 2 4" xfId="22368" xr:uid="{00000000-0005-0000-0000-0000396A0000}"/>
    <cellStyle name="Normal 4 6 5 3" xfId="3810" xr:uid="{00000000-0005-0000-0000-00003A6A0000}"/>
    <cellStyle name="Normal 4 6 5 3 2" xfId="8292" xr:uid="{00000000-0005-0000-0000-00003B6A0000}"/>
    <cellStyle name="Normal 4 6 5 3 2 2" xfId="17322" xr:uid="{00000000-0005-0000-0000-00003C6A0000}"/>
    <cellStyle name="Normal 4 6 5 3 2 2 2" xfId="37374" xr:uid="{00000000-0005-0000-0000-00003D6A0000}"/>
    <cellStyle name="Normal 4 6 5 3 2 3" xfId="28344" xr:uid="{00000000-0005-0000-0000-00003E6A0000}"/>
    <cellStyle name="Normal 4 6 5 3 3" xfId="12840" xr:uid="{00000000-0005-0000-0000-00003F6A0000}"/>
    <cellStyle name="Normal 4 6 5 3 3 2" xfId="32892" xr:uid="{00000000-0005-0000-0000-0000406A0000}"/>
    <cellStyle name="Normal 4 6 5 3 4" xfId="23862" xr:uid="{00000000-0005-0000-0000-0000416A0000}"/>
    <cellStyle name="Normal 4 6 5 4" xfId="5304" xr:uid="{00000000-0005-0000-0000-0000426A0000}"/>
    <cellStyle name="Normal 4 6 5 4 2" xfId="14334" xr:uid="{00000000-0005-0000-0000-0000436A0000}"/>
    <cellStyle name="Normal 4 6 5 4 2 2" xfId="34386" xr:uid="{00000000-0005-0000-0000-0000446A0000}"/>
    <cellStyle name="Normal 4 6 5 4 3" xfId="25356" xr:uid="{00000000-0005-0000-0000-0000456A0000}"/>
    <cellStyle name="Normal 4 6 5 5" xfId="9852" xr:uid="{00000000-0005-0000-0000-0000466A0000}"/>
    <cellStyle name="Normal 4 6 5 5 2" xfId="29904" xr:uid="{00000000-0005-0000-0000-0000476A0000}"/>
    <cellStyle name="Normal 4 6 5 6" xfId="20874" xr:uid="{00000000-0005-0000-0000-0000486A0000}"/>
    <cellStyle name="Normal 4 6 6" xfId="1571" xr:uid="{00000000-0005-0000-0000-0000496A0000}"/>
    <cellStyle name="Normal 4 6 6 2" xfId="6053" xr:uid="{00000000-0005-0000-0000-00004A6A0000}"/>
    <cellStyle name="Normal 4 6 6 2 2" xfId="15083" xr:uid="{00000000-0005-0000-0000-00004B6A0000}"/>
    <cellStyle name="Normal 4 6 6 2 2 2" xfId="35135" xr:uid="{00000000-0005-0000-0000-00004C6A0000}"/>
    <cellStyle name="Normal 4 6 6 2 3" xfId="26105" xr:uid="{00000000-0005-0000-0000-00004D6A0000}"/>
    <cellStyle name="Normal 4 6 6 3" xfId="10601" xr:uid="{00000000-0005-0000-0000-00004E6A0000}"/>
    <cellStyle name="Normal 4 6 6 3 2" xfId="30653" xr:uid="{00000000-0005-0000-0000-00004F6A0000}"/>
    <cellStyle name="Normal 4 6 6 4" xfId="21623" xr:uid="{00000000-0005-0000-0000-0000506A0000}"/>
    <cellStyle name="Normal 4 6 7" xfId="3065" xr:uid="{00000000-0005-0000-0000-0000516A0000}"/>
    <cellStyle name="Normal 4 6 7 2" xfId="7547" xr:uid="{00000000-0005-0000-0000-0000526A0000}"/>
    <cellStyle name="Normal 4 6 7 2 2" xfId="16577" xr:uid="{00000000-0005-0000-0000-0000536A0000}"/>
    <cellStyle name="Normal 4 6 7 2 2 2" xfId="36629" xr:uid="{00000000-0005-0000-0000-0000546A0000}"/>
    <cellStyle name="Normal 4 6 7 2 3" xfId="27599" xr:uid="{00000000-0005-0000-0000-0000556A0000}"/>
    <cellStyle name="Normal 4 6 7 3" xfId="12095" xr:uid="{00000000-0005-0000-0000-0000566A0000}"/>
    <cellStyle name="Normal 4 6 7 3 2" xfId="32147" xr:uid="{00000000-0005-0000-0000-0000576A0000}"/>
    <cellStyle name="Normal 4 6 7 4" xfId="23117" xr:uid="{00000000-0005-0000-0000-0000586A0000}"/>
    <cellStyle name="Normal 4 6 8" xfId="4559" xr:uid="{00000000-0005-0000-0000-0000596A0000}"/>
    <cellStyle name="Normal 4 6 8 2" xfId="13589" xr:uid="{00000000-0005-0000-0000-00005A6A0000}"/>
    <cellStyle name="Normal 4 6 8 2 2" xfId="33641" xr:uid="{00000000-0005-0000-0000-00005B6A0000}"/>
    <cellStyle name="Normal 4 6 8 3" xfId="24611" xr:uid="{00000000-0005-0000-0000-00005C6A0000}"/>
    <cellStyle name="Normal 4 6 9" xfId="9107" xr:uid="{00000000-0005-0000-0000-00005D6A0000}"/>
    <cellStyle name="Normal 4 6 9 2" xfId="29159" xr:uid="{00000000-0005-0000-0000-00005E6A0000}"/>
    <cellStyle name="Normal 4 7" xfId="112" xr:uid="{00000000-0005-0000-0000-00005F6A0000}"/>
    <cellStyle name="Normal 4 7 10" xfId="20164" xr:uid="{00000000-0005-0000-0000-0000606A0000}"/>
    <cellStyle name="Normal 4 7 2" xfId="298" xr:uid="{00000000-0005-0000-0000-0000616A0000}"/>
    <cellStyle name="Normal 4 7 2 2" xfId="1041" xr:uid="{00000000-0005-0000-0000-0000626A0000}"/>
    <cellStyle name="Normal 4 7 2 2 2" xfId="2535" xr:uid="{00000000-0005-0000-0000-0000636A0000}"/>
    <cellStyle name="Normal 4 7 2 2 2 2" xfId="7017" xr:uid="{00000000-0005-0000-0000-0000646A0000}"/>
    <cellStyle name="Normal 4 7 2 2 2 2 2" xfId="16047" xr:uid="{00000000-0005-0000-0000-0000656A0000}"/>
    <cellStyle name="Normal 4 7 2 2 2 2 2 2" xfId="36099" xr:uid="{00000000-0005-0000-0000-0000666A0000}"/>
    <cellStyle name="Normal 4 7 2 2 2 2 3" xfId="27069" xr:uid="{00000000-0005-0000-0000-0000676A0000}"/>
    <cellStyle name="Normal 4 7 2 2 2 3" xfId="11565" xr:uid="{00000000-0005-0000-0000-0000686A0000}"/>
    <cellStyle name="Normal 4 7 2 2 2 3 2" xfId="31617" xr:uid="{00000000-0005-0000-0000-0000696A0000}"/>
    <cellStyle name="Normal 4 7 2 2 2 4" xfId="22587" xr:uid="{00000000-0005-0000-0000-00006A6A0000}"/>
    <cellStyle name="Normal 4 7 2 2 3" xfId="4029" xr:uid="{00000000-0005-0000-0000-00006B6A0000}"/>
    <cellStyle name="Normal 4 7 2 2 3 2" xfId="8511" xr:uid="{00000000-0005-0000-0000-00006C6A0000}"/>
    <cellStyle name="Normal 4 7 2 2 3 2 2" xfId="17541" xr:uid="{00000000-0005-0000-0000-00006D6A0000}"/>
    <cellStyle name="Normal 4 7 2 2 3 2 2 2" xfId="37593" xr:uid="{00000000-0005-0000-0000-00006E6A0000}"/>
    <cellStyle name="Normal 4 7 2 2 3 2 3" xfId="28563" xr:uid="{00000000-0005-0000-0000-00006F6A0000}"/>
    <cellStyle name="Normal 4 7 2 2 3 3" xfId="13059" xr:uid="{00000000-0005-0000-0000-0000706A0000}"/>
    <cellStyle name="Normal 4 7 2 2 3 3 2" xfId="33111" xr:uid="{00000000-0005-0000-0000-0000716A0000}"/>
    <cellStyle name="Normal 4 7 2 2 3 4" xfId="24081" xr:uid="{00000000-0005-0000-0000-0000726A0000}"/>
    <cellStyle name="Normal 4 7 2 2 4" xfId="5523" xr:uid="{00000000-0005-0000-0000-0000736A0000}"/>
    <cellStyle name="Normal 4 7 2 2 4 2" xfId="14553" xr:uid="{00000000-0005-0000-0000-0000746A0000}"/>
    <cellStyle name="Normal 4 7 2 2 4 2 2" xfId="34605" xr:uid="{00000000-0005-0000-0000-0000756A0000}"/>
    <cellStyle name="Normal 4 7 2 2 4 3" xfId="25575" xr:uid="{00000000-0005-0000-0000-0000766A0000}"/>
    <cellStyle name="Normal 4 7 2 2 5" xfId="10071" xr:uid="{00000000-0005-0000-0000-0000776A0000}"/>
    <cellStyle name="Normal 4 7 2 2 5 2" xfId="30123" xr:uid="{00000000-0005-0000-0000-0000786A0000}"/>
    <cellStyle name="Normal 4 7 2 2 6" xfId="21093" xr:uid="{00000000-0005-0000-0000-0000796A0000}"/>
    <cellStyle name="Normal 4 7 2 3" xfId="1792" xr:uid="{00000000-0005-0000-0000-00007A6A0000}"/>
    <cellStyle name="Normal 4 7 2 3 2" xfId="6274" xr:uid="{00000000-0005-0000-0000-00007B6A0000}"/>
    <cellStyle name="Normal 4 7 2 3 2 2" xfId="15304" xr:uid="{00000000-0005-0000-0000-00007C6A0000}"/>
    <cellStyle name="Normal 4 7 2 3 2 2 2" xfId="35356" xr:uid="{00000000-0005-0000-0000-00007D6A0000}"/>
    <cellStyle name="Normal 4 7 2 3 2 3" xfId="26326" xr:uid="{00000000-0005-0000-0000-00007E6A0000}"/>
    <cellStyle name="Normal 4 7 2 3 3" xfId="10822" xr:uid="{00000000-0005-0000-0000-00007F6A0000}"/>
    <cellStyle name="Normal 4 7 2 3 3 2" xfId="30874" xr:uid="{00000000-0005-0000-0000-0000806A0000}"/>
    <cellStyle name="Normal 4 7 2 3 4" xfId="21844" xr:uid="{00000000-0005-0000-0000-0000816A0000}"/>
    <cellStyle name="Normal 4 7 2 4" xfId="3286" xr:uid="{00000000-0005-0000-0000-0000826A0000}"/>
    <cellStyle name="Normal 4 7 2 4 2" xfId="7768" xr:uid="{00000000-0005-0000-0000-0000836A0000}"/>
    <cellStyle name="Normal 4 7 2 4 2 2" xfId="16798" xr:uid="{00000000-0005-0000-0000-0000846A0000}"/>
    <cellStyle name="Normal 4 7 2 4 2 2 2" xfId="36850" xr:uid="{00000000-0005-0000-0000-0000856A0000}"/>
    <cellStyle name="Normal 4 7 2 4 2 3" xfId="27820" xr:uid="{00000000-0005-0000-0000-0000866A0000}"/>
    <cellStyle name="Normal 4 7 2 4 3" xfId="12316" xr:uid="{00000000-0005-0000-0000-0000876A0000}"/>
    <cellStyle name="Normal 4 7 2 4 3 2" xfId="32368" xr:uid="{00000000-0005-0000-0000-0000886A0000}"/>
    <cellStyle name="Normal 4 7 2 4 4" xfId="23338" xr:uid="{00000000-0005-0000-0000-0000896A0000}"/>
    <cellStyle name="Normal 4 7 2 5" xfId="4780" xr:uid="{00000000-0005-0000-0000-00008A6A0000}"/>
    <cellStyle name="Normal 4 7 2 5 2" xfId="13810" xr:uid="{00000000-0005-0000-0000-00008B6A0000}"/>
    <cellStyle name="Normal 4 7 2 5 2 2" xfId="33862" xr:uid="{00000000-0005-0000-0000-00008C6A0000}"/>
    <cellStyle name="Normal 4 7 2 5 3" xfId="24832" xr:uid="{00000000-0005-0000-0000-00008D6A0000}"/>
    <cellStyle name="Normal 4 7 2 6" xfId="9328" xr:uid="{00000000-0005-0000-0000-00008E6A0000}"/>
    <cellStyle name="Normal 4 7 2 6 2" xfId="29380" xr:uid="{00000000-0005-0000-0000-00008F6A0000}"/>
    <cellStyle name="Normal 4 7 2 7" xfId="20350" xr:uid="{00000000-0005-0000-0000-0000906A0000}"/>
    <cellStyle name="Normal 4 7 3" xfId="484" xr:uid="{00000000-0005-0000-0000-0000916A0000}"/>
    <cellStyle name="Normal 4 7 3 2" xfId="1231" xr:uid="{00000000-0005-0000-0000-0000926A0000}"/>
    <cellStyle name="Normal 4 7 3 2 2" xfId="2725" xr:uid="{00000000-0005-0000-0000-0000936A0000}"/>
    <cellStyle name="Normal 4 7 3 2 2 2" xfId="7207" xr:uid="{00000000-0005-0000-0000-0000946A0000}"/>
    <cellStyle name="Normal 4 7 3 2 2 2 2" xfId="16237" xr:uid="{00000000-0005-0000-0000-0000956A0000}"/>
    <cellStyle name="Normal 4 7 3 2 2 2 2 2" xfId="36289" xr:uid="{00000000-0005-0000-0000-0000966A0000}"/>
    <cellStyle name="Normal 4 7 3 2 2 2 3" xfId="27259" xr:uid="{00000000-0005-0000-0000-0000976A0000}"/>
    <cellStyle name="Normal 4 7 3 2 2 3" xfId="11755" xr:uid="{00000000-0005-0000-0000-0000986A0000}"/>
    <cellStyle name="Normal 4 7 3 2 2 3 2" xfId="31807" xr:uid="{00000000-0005-0000-0000-0000996A0000}"/>
    <cellStyle name="Normal 4 7 3 2 2 4" xfId="22777" xr:uid="{00000000-0005-0000-0000-00009A6A0000}"/>
    <cellStyle name="Normal 4 7 3 2 3" xfId="4219" xr:uid="{00000000-0005-0000-0000-00009B6A0000}"/>
    <cellStyle name="Normal 4 7 3 2 3 2" xfId="8701" xr:uid="{00000000-0005-0000-0000-00009C6A0000}"/>
    <cellStyle name="Normal 4 7 3 2 3 2 2" xfId="17731" xr:uid="{00000000-0005-0000-0000-00009D6A0000}"/>
    <cellStyle name="Normal 4 7 3 2 3 2 2 2" xfId="37783" xr:uid="{00000000-0005-0000-0000-00009E6A0000}"/>
    <cellStyle name="Normal 4 7 3 2 3 2 3" xfId="28753" xr:uid="{00000000-0005-0000-0000-00009F6A0000}"/>
    <cellStyle name="Normal 4 7 3 2 3 3" xfId="13249" xr:uid="{00000000-0005-0000-0000-0000A06A0000}"/>
    <cellStyle name="Normal 4 7 3 2 3 3 2" xfId="33301" xr:uid="{00000000-0005-0000-0000-0000A16A0000}"/>
    <cellStyle name="Normal 4 7 3 2 3 4" xfId="24271" xr:uid="{00000000-0005-0000-0000-0000A26A0000}"/>
    <cellStyle name="Normal 4 7 3 2 4" xfId="5713" xr:uid="{00000000-0005-0000-0000-0000A36A0000}"/>
    <cellStyle name="Normal 4 7 3 2 4 2" xfId="14743" xr:uid="{00000000-0005-0000-0000-0000A46A0000}"/>
    <cellStyle name="Normal 4 7 3 2 4 2 2" xfId="34795" xr:uid="{00000000-0005-0000-0000-0000A56A0000}"/>
    <cellStyle name="Normal 4 7 3 2 4 3" xfId="25765" xr:uid="{00000000-0005-0000-0000-0000A66A0000}"/>
    <cellStyle name="Normal 4 7 3 2 5" xfId="10261" xr:uid="{00000000-0005-0000-0000-0000A76A0000}"/>
    <cellStyle name="Normal 4 7 3 2 5 2" xfId="30313" xr:uid="{00000000-0005-0000-0000-0000A86A0000}"/>
    <cellStyle name="Normal 4 7 3 2 6" xfId="21283" xr:uid="{00000000-0005-0000-0000-0000A96A0000}"/>
    <cellStyle name="Normal 4 7 3 3" xfId="1978" xr:uid="{00000000-0005-0000-0000-0000AA6A0000}"/>
    <cellStyle name="Normal 4 7 3 3 2" xfId="6460" xr:uid="{00000000-0005-0000-0000-0000AB6A0000}"/>
    <cellStyle name="Normal 4 7 3 3 2 2" xfId="15490" xr:uid="{00000000-0005-0000-0000-0000AC6A0000}"/>
    <cellStyle name="Normal 4 7 3 3 2 2 2" xfId="35542" xr:uid="{00000000-0005-0000-0000-0000AD6A0000}"/>
    <cellStyle name="Normal 4 7 3 3 2 3" xfId="26512" xr:uid="{00000000-0005-0000-0000-0000AE6A0000}"/>
    <cellStyle name="Normal 4 7 3 3 3" xfId="11008" xr:uid="{00000000-0005-0000-0000-0000AF6A0000}"/>
    <cellStyle name="Normal 4 7 3 3 3 2" xfId="31060" xr:uid="{00000000-0005-0000-0000-0000B06A0000}"/>
    <cellStyle name="Normal 4 7 3 3 4" xfId="22030" xr:uid="{00000000-0005-0000-0000-0000B16A0000}"/>
    <cellStyle name="Normal 4 7 3 4" xfId="3472" xr:uid="{00000000-0005-0000-0000-0000B26A0000}"/>
    <cellStyle name="Normal 4 7 3 4 2" xfId="7954" xr:uid="{00000000-0005-0000-0000-0000B36A0000}"/>
    <cellStyle name="Normal 4 7 3 4 2 2" xfId="16984" xr:uid="{00000000-0005-0000-0000-0000B46A0000}"/>
    <cellStyle name="Normal 4 7 3 4 2 2 2" xfId="37036" xr:uid="{00000000-0005-0000-0000-0000B56A0000}"/>
    <cellStyle name="Normal 4 7 3 4 2 3" xfId="28006" xr:uid="{00000000-0005-0000-0000-0000B66A0000}"/>
    <cellStyle name="Normal 4 7 3 4 3" xfId="12502" xr:uid="{00000000-0005-0000-0000-0000B76A0000}"/>
    <cellStyle name="Normal 4 7 3 4 3 2" xfId="32554" xr:uid="{00000000-0005-0000-0000-0000B86A0000}"/>
    <cellStyle name="Normal 4 7 3 4 4" xfId="23524" xr:uid="{00000000-0005-0000-0000-0000B96A0000}"/>
    <cellStyle name="Normal 4 7 3 5" xfId="4966" xr:uid="{00000000-0005-0000-0000-0000BA6A0000}"/>
    <cellStyle name="Normal 4 7 3 5 2" xfId="13996" xr:uid="{00000000-0005-0000-0000-0000BB6A0000}"/>
    <cellStyle name="Normal 4 7 3 5 2 2" xfId="34048" xr:uid="{00000000-0005-0000-0000-0000BC6A0000}"/>
    <cellStyle name="Normal 4 7 3 5 3" xfId="25018" xr:uid="{00000000-0005-0000-0000-0000BD6A0000}"/>
    <cellStyle name="Normal 4 7 3 6" xfId="9514" xr:uid="{00000000-0005-0000-0000-0000BE6A0000}"/>
    <cellStyle name="Normal 4 7 3 6 2" xfId="29566" xr:uid="{00000000-0005-0000-0000-0000BF6A0000}"/>
    <cellStyle name="Normal 4 7 3 7" xfId="20536" xr:uid="{00000000-0005-0000-0000-0000C06A0000}"/>
    <cellStyle name="Normal 4 7 4" xfId="670" xr:uid="{00000000-0005-0000-0000-0000C16A0000}"/>
    <cellStyle name="Normal 4 7 4 2" xfId="1417" xr:uid="{00000000-0005-0000-0000-0000C26A0000}"/>
    <cellStyle name="Normal 4 7 4 2 2" xfId="2911" xr:uid="{00000000-0005-0000-0000-0000C36A0000}"/>
    <cellStyle name="Normal 4 7 4 2 2 2" xfId="7393" xr:uid="{00000000-0005-0000-0000-0000C46A0000}"/>
    <cellStyle name="Normal 4 7 4 2 2 2 2" xfId="16423" xr:uid="{00000000-0005-0000-0000-0000C56A0000}"/>
    <cellStyle name="Normal 4 7 4 2 2 2 2 2" xfId="36475" xr:uid="{00000000-0005-0000-0000-0000C66A0000}"/>
    <cellStyle name="Normal 4 7 4 2 2 2 3" xfId="27445" xr:uid="{00000000-0005-0000-0000-0000C76A0000}"/>
    <cellStyle name="Normal 4 7 4 2 2 3" xfId="11941" xr:uid="{00000000-0005-0000-0000-0000C86A0000}"/>
    <cellStyle name="Normal 4 7 4 2 2 3 2" xfId="31993" xr:uid="{00000000-0005-0000-0000-0000C96A0000}"/>
    <cellStyle name="Normal 4 7 4 2 2 4" xfId="22963" xr:uid="{00000000-0005-0000-0000-0000CA6A0000}"/>
    <cellStyle name="Normal 4 7 4 2 3" xfId="4405" xr:uid="{00000000-0005-0000-0000-0000CB6A0000}"/>
    <cellStyle name="Normal 4 7 4 2 3 2" xfId="8887" xr:uid="{00000000-0005-0000-0000-0000CC6A0000}"/>
    <cellStyle name="Normal 4 7 4 2 3 2 2" xfId="17917" xr:uid="{00000000-0005-0000-0000-0000CD6A0000}"/>
    <cellStyle name="Normal 4 7 4 2 3 2 2 2" xfId="37969" xr:uid="{00000000-0005-0000-0000-0000CE6A0000}"/>
    <cellStyle name="Normal 4 7 4 2 3 2 3" xfId="28939" xr:uid="{00000000-0005-0000-0000-0000CF6A0000}"/>
    <cellStyle name="Normal 4 7 4 2 3 3" xfId="13435" xr:uid="{00000000-0005-0000-0000-0000D06A0000}"/>
    <cellStyle name="Normal 4 7 4 2 3 3 2" xfId="33487" xr:uid="{00000000-0005-0000-0000-0000D16A0000}"/>
    <cellStyle name="Normal 4 7 4 2 3 4" xfId="24457" xr:uid="{00000000-0005-0000-0000-0000D26A0000}"/>
    <cellStyle name="Normal 4 7 4 2 4" xfId="5899" xr:uid="{00000000-0005-0000-0000-0000D36A0000}"/>
    <cellStyle name="Normal 4 7 4 2 4 2" xfId="14929" xr:uid="{00000000-0005-0000-0000-0000D46A0000}"/>
    <cellStyle name="Normal 4 7 4 2 4 2 2" xfId="34981" xr:uid="{00000000-0005-0000-0000-0000D56A0000}"/>
    <cellStyle name="Normal 4 7 4 2 4 3" xfId="25951" xr:uid="{00000000-0005-0000-0000-0000D66A0000}"/>
    <cellStyle name="Normal 4 7 4 2 5" xfId="10447" xr:uid="{00000000-0005-0000-0000-0000D76A0000}"/>
    <cellStyle name="Normal 4 7 4 2 5 2" xfId="30499" xr:uid="{00000000-0005-0000-0000-0000D86A0000}"/>
    <cellStyle name="Normal 4 7 4 2 6" xfId="21469" xr:uid="{00000000-0005-0000-0000-0000D96A0000}"/>
    <cellStyle name="Normal 4 7 4 3" xfId="2164" xr:uid="{00000000-0005-0000-0000-0000DA6A0000}"/>
    <cellStyle name="Normal 4 7 4 3 2" xfId="6646" xr:uid="{00000000-0005-0000-0000-0000DB6A0000}"/>
    <cellStyle name="Normal 4 7 4 3 2 2" xfId="15676" xr:uid="{00000000-0005-0000-0000-0000DC6A0000}"/>
    <cellStyle name="Normal 4 7 4 3 2 2 2" xfId="35728" xr:uid="{00000000-0005-0000-0000-0000DD6A0000}"/>
    <cellStyle name="Normal 4 7 4 3 2 3" xfId="26698" xr:uid="{00000000-0005-0000-0000-0000DE6A0000}"/>
    <cellStyle name="Normal 4 7 4 3 3" xfId="11194" xr:uid="{00000000-0005-0000-0000-0000DF6A0000}"/>
    <cellStyle name="Normal 4 7 4 3 3 2" xfId="31246" xr:uid="{00000000-0005-0000-0000-0000E06A0000}"/>
    <cellStyle name="Normal 4 7 4 3 4" xfId="22216" xr:uid="{00000000-0005-0000-0000-0000E16A0000}"/>
    <cellStyle name="Normal 4 7 4 4" xfId="3658" xr:uid="{00000000-0005-0000-0000-0000E26A0000}"/>
    <cellStyle name="Normal 4 7 4 4 2" xfId="8140" xr:uid="{00000000-0005-0000-0000-0000E36A0000}"/>
    <cellStyle name="Normal 4 7 4 4 2 2" xfId="17170" xr:uid="{00000000-0005-0000-0000-0000E46A0000}"/>
    <cellStyle name="Normal 4 7 4 4 2 2 2" xfId="37222" xr:uid="{00000000-0005-0000-0000-0000E56A0000}"/>
    <cellStyle name="Normal 4 7 4 4 2 3" xfId="28192" xr:uid="{00000000-0005-0000-0000-0000E66A0000}"/>
    <cellStyle name="Normal 4 7 4 4 3" xfId="12688" xr:uid="{00000000-0005-0000-0000-0000E76A0000}"/>
    <cellStyle name="Normal 4 7 4 4 3 2" xfId="32740" xr:uid="{00000000-0005-0000-0000-0000E86A0000}"/>
    <cellStyle name="Normal 4 7 4 4 4" xfId="23710" xr:uid="{00000000-0005-0000-0000-0000E96A0000}"/>
    <cellStyle name="Normal 4 7 4 5" xfId="5152" xr:uid="{00000000-0005-0000-0000-0000EA6A0000}"/>
    <cellStyle name="Normal 4 7 4 5 2" xfId="14182" xr:uid="{00000000-0005-0000-0000-0000EB6A0000}"/>
    <cellStyle name="Normal 4 7 4 5 2 2" xfId="34234" xr:uid="{00000000-0005-0000-0000-0000EC6A0000}"/>
    <cellStyle name="Normal 4 7 4 5 3" xfId="25204" xr:uid="{00000000-0005-0000-0000-0000ED6A0000}"/>
    <cellStyle name="Normal 4 7 4 6" xfId="9700" xr:uid="{00000000-0005-0000-0000-0000EE6A0000}"/>
    <cellStyle name="Normal 4 7 4 6 2" xfId="29752" xr:uid="{00000000-0005-0000-0000-0000EF6A0000}"/>
    <cellStyle name="Normal 4 7 4 7" xfId="20722" xr:uid="{00000000-0005-0000-0000-0000F06A0000}"/>
    <cellStyle name="Normal 4 7 5" xfId="857" xr:uid="{00000000-0005-0000-0000-0000F16A0000}"/>
    <cellStyle name="Normal 4 7 5 2" xfId="2351" xr:uid="{00000000-0005-0000-0000-0000F26A0000}"/>
    <cellStyle name="Normal 4 7 5 2 2" xfId="6833" xr:uid="{00000000-0005-0000-0000-0000F36A0000}"/>
    <cellStyle name="Normal 4 7 5 2 2 2" xfId="15863" xr:uid="{00000000-0005-0000-0000-0000F46A0000}"/>
    <cellStyle name="Normal 4 7 5 2 2 2 2" xfId="35915" xr:uid="{00000000-0005-0000-0000-0000F56A0000}"/>
    <cellStyle name="Normal 4 7 5 2 2 3" xfId="26885" xr:uid="{00000000-0005-0000-0000-0000F66A0000}"/>
    <cellStyle name="Normal 4 7 5 2 3" xfId="11381" xr:uid="{00000000-0005-0000-0000-0000F76A0000}"/>
    <cellStyle name="Normal 4 7 5 2 3 2" xfId="31433" xr:uid="{00000000-0005-0000-0000-0000F86A0000}"/>
    <cellStyle name="Normal 4 7 5 2 4" xfId="22403" xr:uid="{00000000-0005-0000-0000-0000F96A0000}"/>
    <cellStyle name="Normal 4 7 5 3" xfId="3845" xr:uid="{00000000-0005-0000-0000-0000FA6A0000}"/>
    <cellStyle name="Normal 4 7 5 3 2" xfId="8327" xr:uid="{00000000-0005-0000-0000-0000FB6A0000}"/>
    <cellStyle name="Normal 4 7 5 3 2 2" xfId="17357" xr:uid="{00000000-0005-0000-0000-0000FC6A0000}"/>
    <cellStyle name="Normal 4 7 5 3 2 2 2" xfId="37409" xr:uid="{00000000-0005-0000-0000-0000FD6A0000}"/>
    <cellStyle name="Normal 4 7 5 3 2 3" xfId="28379" xr:uid="{00000000-0005-0000-0000-0000FE6A0000}"/>
    <cellStyle name="Normal 4 7 5 3 3" xfId="12875" xr:uid="{00000000-0005-0000-0000-0000FF6A0000}"/>
    <cellStyle name="Normal 4 7 5 3 3 2" xfId="32927" xr:uid="{00000000-0005-0000-0000-0000006B0000}"/>
    <cellStyle name="Normal 4 7 5 3 4" xfId="23897" xr:uid="{00000000-0005-0000-0000-0000016B0000}"/>
    <cellStyle name="Normal 4 7 5 4" xfId="5339" xr:uid="{00000000-0005-0000-0000-0000026B0000}"/>
    <cellStyle name="Normal 4 7 5 4 2" xfId="14369" xr:uid="{00000000-0005-0000-0000-0000036B0000}"/>
    <cellStyle name="Normal 4 7 5 4 2 2" xfId="34421" xr:uid="{00000000-0005-0000-0000-0000046B0000}"/>
    <cellStyle name="Normal 4 7 5 4 3" xfId="25391" xr:uid="{00000000-0005-0000-0000-0000056B0000}"/>
    <cellStyle name="Normal 4 7 5 5" xfId="9887" xr:uid="{00000000-0005-0000-0000-0000066B0000}"/>
    <cellStyle name="Normal 4 7 5 5 2" xfId="29939" xr:uid="{00000000-0005-0000-0000-0000076B0000}"/>
    <cellStyle name="Normal 4 7 5 6" xfId="20909" xr:uid="{00000000-0005-0000-0000-0000086B0000}"/>
    <cellStyle name="Normal 4 7 6" xfId="1606" xr:uid="{00000000-0005-0000-0000-0000096B0000}"/>
    <cellStyle name="Normal 4 7 6 2" xfId="6088" xr:uid="{00000000-0005-0000-0000-00000A6B0000}"/>
    <cellStyle name="Normal 4 7 6 2 2" xfId="15118" xr:uid="{00000000-0005-0000-0000-00000B6B0000}"/>
    <cellStyle name="Normal 4 7 6 2 2 2" xfId="35170" xr:uid="{00000000-0005-0000-0000-00000C6B0000}"/>
    <cellStyle name="Normal 4 7 6 2 3" xfId="26140" xr:uid="{00000000-0005-0000-0000-00000D6B0000}"/>
    <cellStyle name="Normal 4 7 6 3" xfId="10636" xr:uid="{00000000-0005-0000-0000-00000E6B0000}"/>
    <cellStyle name="Normal 4 7 6 3 2" xfId="30688" xr:uid="{00000000-0005-0000-0000-00000F6B0000}"/>
    <cellStyle name="Normal 4 7 6 4" xfId="21658" xr:uid="{00000000-0005-0000-0000-0000106B0000}"/>
    <cellStyle name="Normal 4 7 7" xfId="3100" xr:uid="{00000000-0005-0000-0000-0000116B0000}"/>
    <cellStyle name="Normal 4 7 7 2" xfId="7582" xr:uid="{00000000-0005-0000-0000-0000126B0000}"/>
    <cellStyle name="Normal 4 7 7 2 2" xfId="16612" xr:uid="{00000000-0005-0000-0000-0000136B0000}"/>
    <cellStyle name="Normal 4 7 7 2 2 2" xfId="36664" xr:uid="{00000000-0005-0000-0000-0000146B0000}"/>
    <cellStyle name="Normal 4 7 7 2 3" xfId="27634" xr:uid="{00000000-0005-0000-0000-0000156B0000}"/>
    <cellStyle name="Normal 4 7 7 3" xfId="12130" xr:uid="{00000000-0005-0000-0000-0000166B0000}"/>
    <cellStyle name="Normal 4 7 7 3 2" xfId="32182" xr:uid="{00000000-0005-0000-0000-0000176B0000}"/>
    <cellStyle name="Normal 4 7 7 4" xfId="23152" xr:uid="{00000000-0005-0000-0000-0000186B0000}"/>
    <cellStyle name="Normal 4 7 8" xfId="4594" xr:uid="{00000000-0005-0000-0000-0000196B0000}"/>
    <cellStyle name="Normal 4 7 8 2" xfId="13624" xr:uid="{00000000-0005-0000-0000-00001A6B0000}"/>
    <cellStyle name="Normal 4 7 8 2 2" xfId="33676" xr:uid="{00000000-0005-0000-0000-00001B6B0000}"/>
    <cellStyle name="Normal 4 7 8 3" xfId="24646" xr:uid="{00000000-0005-0000-0000-00001C6B0000}"/>
    <cellStyle name="Normal 4 7 9" xfId="9142" xr:uid="{00000000-0005-0000-0000-00001D6B0000}"/>
    <cellStyle name="Normal 4 7 9 2" xfId="29194" xr:uid="{00000000-0005-0000-0000-00001E6B0000}"/>
    <cellStyle name="Normal 4 8" xfId="124" xr:uid="{00000000-0005-0000-0000-00001F6B0000}"/>
    <cellStyle name="Normal 4 8 10" xfId="20176" xr:uid="{00000000-0005-0000-0000-0000206B0000}"/>
    <cellStyle name="Normal 4 8 2" xfId="310" xr:uid="{00000000-0005-0000-0000-0000216B0000}"/>
    <cellStyle name="Normal 4 8 2 2" xfId="1053" xr:uid="{00000000-0005-0000-0000-0000226B0000}"/>
    <cellStyle name="Normal 4 8 2 2 2" xfId="2547" xr:uid="{00000000-0005-0000-0000-0000236B0000}"/>
    <cellStyle name="Normal 4 8 2 2 2 2" xfId="7029" xr:uid="{00000000-0005-0000-0000-0000246B0000}"/>
    <cellStyle name="Normal 4 8 2 2 2 2 2" xfId="16059" xr:uid="{00000000-0005-0000-0000-0000256B0000}"/>
    <cellStyle name="Normal 4 8 2 2 2 2 2 2" xfId="36111" xr:uid="{00000000-0005-0000-0000-0000266B0000}"/>
    <cellStyle name="Normal 4 8 2 2 2 2 3" xfId="27081" xr:uid="{00000000-0005-0000-0000-0000276B0000}"/>
    <cellStyle name="Normal 4 8 2 2 2 3" xfId="11577" xr:uid="{00000000-0005-0000-0000-0000286B0000}"/>
    <cellStyle name="Normal 4 8 2 2 2 3 2" xfId="31629" xr:uid="{00000000-0005-0000-0000-0000296B0000}"/>
    <cellStyle name="Normal 4 8 2 2 2 4" xfId="22599" xr:uid="{00000000-0005-0000-0000-00002A6B0000}"/>
    <cellStyle name="Normal 4 8 2 2 3" xfId="4041" xr:uid="{00000000-0005-0000-0000-00002B6B0000}"/>
    <cellStyle name="Normal 4 8 2 2 3 2" xfId="8523" xr:uid="{00000000-0005-0000-0000-00002C6B0000}"/>
    <cellStyle name="Normal 4 8 2 2 3 2 2" xfId="17553" xr:uid="{00000000-0005-0000-0000-00002D6B0000}"/>
    <cellStyle name="Normal 4 8 2 2 3 2 2 2" xfId="37605" xr:uid="{00000000-0005-0000-0000-00002E6B0000}"/>
    <cellStyle name="Normal 4 8 2 2 3 2 3" xfId="28575" xr:uid="{00000000-0005-0000-0000-00002F6B0000}"/>
    <cellStyle name="Normal 4 8 2 2 3 3" xfId="13071" xr:uid="{00000000-0005-0000-0000-0000306B0000}"/>
    <cellStyle name="Normal 4 8 2 2 3 3 2" xfId="33123" xr:uid="{00000000-0005-0000-0000-0000316B0000}"/>
    <cellStyle name="Normal 4 8 2 2 3 4" xfId="24093" xr:uid="{00000000-0005-0000-0000-0000326B0000}"/>
    <cellStyle name="Normal 4 8 2 2 4" xfId="5535" xr:uid="{00000000-0005-0000-0000-0000336B0000}"/>
    <cellStyle name="Normal 4 8 2 2 4 2" xfId="14565" xr:uid="{00000000-0005-0000-0000-0000346B0000}"/>
    <cellStyle name="Normal 4 8 2 2 4 2 2" xfId="34617" xr:uid="{00000000-0005-0000-0000-0000356B0000}"/>
    <cellStyle name="Normal 4 8 2 2 4 3" xfId="25587" xr:uid="{00000000-0005-0000-0000-0000366B0000}"/>
    <cellStyle name="Normal 4 8 2 2 5" xfId="10083" xr:uid="{00000000-0005-0000-0000-0000376B0000}"/>
    <cellStyle name="Normal 4 8 2 2 5 2" xfId="30135" xr:uid="{00000000-0005-0000-0000-0000386B0000}"/>
    <cellStyle name="Normal 4 8 2 2 6" xfId="21105" xr:uid="{00000000-0005-0000-0000-0000396B0000}"/>
    <cellStyle name="Normal 4 8 2 3" xfId="1804" xr:uid="{00000000-0005-0000-0000-00003A6B0000}"/>
    <cellStyle name="Normal 4 8 2 3 2" xfId="6286" xr:uid="{00000000-0005-0000-0000-00003B6B0000}"/>
    <cellStyle name="Normal 4 8 2 3 2 2" xfId="15316" xr:uid="{00000000-0005-0000-0000-00003C6B0000}"/>
    <cellStyle name="Normal 4 8 2 3 2 2 2" xfId="35368" xr:uid="{00000000-0005-0000-0000-00003D6B0000}"/>
    <cellStyle name="Normal 4 8 2 3 2 3" xfId="26338" xr:uid="{00000000-0005-0000-0000-00003E6B0000}"/>
    <cellStyle name="Normal 4 8 2 3 3" xfId="10834" xr:uid="{00000000-0005-0000-0000-00003F6B0000}"/>
    <cellStyle name="Normal 4 8 2 3 3 2" xfId="30886" xr:uid="{00000000-0005-0000-0000-0000406B0000}"/>
    <cellStyle name="Normal 4 8 2 3 4" xfId="21856" xr:uid="{00000000-0005-0000-0000-0000416B0000}"/>
    <cellStyle name="Normal 4 8 2 4" xfId="3298" xr:uid="{00000000-0005-0000-0000-0000426B0000}"/>
    <cellStyle name="Normal 4 8 2 4 2" xfId="7780" xr:uid="{00000000-0005-0000-0000-0000436B0000}"/>
    <cellStyle name="Normal 4 8 2 4 2 2" xfId="16810" xr:uid="{00000000-0005-0000-0000-0000446B0000}"/>
    <cellStyle name="Normal 4 8 2 4 2 2 2" xfId="36862" xr:uid="{00000000-0005-0000-0000-0000456B0000}"/>
    <cellStyle name="Normal 4 8 2 4 2 3" xfId="27832" xr:uid="{00000000-0005-0000-0000-0000466B0000}"/>
    <cellStyle name="Normal 4 8 2 4 3" xfId="12328" xr:uid="{00000000-0005-0000-0000-0000476B0000}"/>
    <cellStyle name="Normal 4 8 2 4 3 2" xfId="32380" xr:uid="{00000000-0005-0000-0000-0000486B0000}"/>
    <cellStyle name="Normal 4 8 2 4 4" xfId="23350" xr:uid="{00000000-0005-0000-0000-0000496B0000}"/>
    <cellStyle name="Normal 4 8 2 5" xfId="4792" xr:uid="{00000000-0005-0000-0000-00004A6B0000}"/>
    <cellStyle name="Normal 4 8 2 5 2" xfId="13822" xr:uid="{00000000-0005-0000-0000-00004B6B0000}"/>
    <cellStyle name="Normal 4 8 2 5 2 2" xfId="33874" xr:uid="{00000000-0005-0000-0000-00004C6B0000}"/>
    <cellStyle name="Normal 4 8 2 5 3" xfId="24844" xr:uid="{00000000-0005-0000-0000-00004D6B0000}"/>
    <cellStyle name="Normal 4 8 2 6" xfId="9340" xr:uid="{00000000-0005-0000-0000-00004E6B0000}"/>
    <cellStyle name="Normal 4 8 2 6 2" xfId="29392" xr:uid="{00000000-0005-0000-0000-00004F6B0000}"/>
    <cellStyle name="Normal 4 8 2 7" xfId="20362" xr:uid="{00000000-0005-0000-0000-0000506B0000}"/>
    <cellStyle name="Normal 4 8 3" xfId="496" xr:uid="{00000000-0005-0000-0000-0000516B0000}"/>
    <cellStyle name="Normal 4 8 3 2" xfId="1243" xr:uid="{00000000-0005-0000-0000-0000526B0000}"/>
    <cellStyle name="Normal 4 8 3 2 2" xfId="2737" xr:uid="{00000000-0005-0000-0000-0000536B0000}"/>
    <cellStyle name="Normal 4 8 3 2 2 2" xfId="7219" xr:uid="{00000000-0005-0000-0000-0000546B0000}"/>
    <cellStyle name="Normal 4 8 3 2 2 2 2" xfId="16249" xr:uid="{00000000-0005-0000-0000-0000556B0000}"/>
    <cellStyle name="Normal 4 8 3 2 2 2 2 2" xfId="36301" xr:uid="{00000000-0005-0000-0000-0000566B0000}"/>
    <cellStyle name="Normal 4 8 3 2 2 2 3" xfId="27271" xr:uid="{00000000-0005-0000-0000-0000576B0000}"/>
    <cellStyle name="Normal 4 8 3 2 2 3" xfId="11767" xr:uid="{00000000-0005-0000-0000-0000586B0000}"/>
    <cellStyle name="Normal 4 8 3 2 2 3 2" xfId="31819" xr:uid="{00000000-0005-0000-0000-0000596B0000}"/>
    <cellStyle name="Normal 4 8 3 2 2 4" xfId="22789" xr:uid="{00000000-0005-0000-0000-00005A6B0000}"/>
    <cellStyle name="Normal 4 8 3 2 3" xfId="4231" xr:uid="{00000000-0005-0000-0000-00005B6B0000}"/>
    <cellStyle name="Normal 4 8 3 2 3 2" xfId="8713" xr:uid="{00000000-0005-0000-0000-00005C6B0000}"/>
    <cellStyle name="Normal 4 8 3 2 3 2 2" xfId="17743" xr:uid="{00000000-0005-0000-0000-00005D6B0000}"/>
    <cellStyle name="Normal 4 8 3 2 3 2 2 2" xfId="37795" xr:uid="{00000000-0005-0000-0000-00005E6B0000}"/>
    <cellStyle name="Normal 4 8 3 2 3 2 3" xfId="28765" xr:uid="{00000000-0005-0000-0000-00005F6B0000}"/>
    <cellStyle name="Normal 4 8 3 2 3 3" xfId="13261" xr:uid="{00000000-0005-0000-0000-0000606B0000}"/>
    <cellStyle name="Normal 4 8 3 2 3 3 2" xfId="33313" xr:uid="{00000000-0005-0000-0000-0000616B0000}"/>
    <cellStyle name="Normal 4 8 3 2 3 4" xfId="24283" xr:uid="{00000000-0005-0000-0000-0000626B0000}"/>
    <cellStyle name="Normal 4 8 3 2 4" xfId="5725" xr:uid="{00000000-0005-0000-0000-0000636B0000}"/>
    <cellStyle name="Normal 4 8 3 2 4 2" xfId="14755" xr:uid="{00000000-0005-0000-0000-0000646B0000}"/>
    <cellStyle name="Normal 4 8 3 2 4 2 2" xfId="34807" xr:uid="{00000000-0005-0000-0000-0000656B0000}"/>
    <cellStyle name="Normal 4 8 3 2 4 3" xfId="25777" xr:uid="{00000000-0005-0000-0000-0000666B0000}"/>
    <cellStyle name="Normal 4 8 3 2 5" xfId="10273" xr:uid="{00000000-0005-0000-0000-0000676B0000}"/>
    <cellStyle name="Normal 4 8 3 2 5 2" xfId="30325" xr:uid="{00000000-0005-0000-0000-0000686B0000}"/>
    <cellStyle name="Normal 4 8 3 2 6" xfId="21295" xr:uid="{00000000-0005-0000-0000-0000696B0000}"/>
    <cellStyle name="Normal 4 8 3 3" xfId="1990" xr:uid="{00000000-0005-0000-0000-00006A6B0000}"/>
    <cellStyle name="Normal 4 8 3 3 2" xfId="6472" xr:uid="{00000000-0005-0000-0000-00006B6B0000}"/>
    <cellStyle name="Normal 4 8 3 3 2 2" xfId="15502" xr:uid="{00000000-0005-0000-0000-00006C6B0000}"/>
    <cellStyle name="Normal 4 8 3 3 2 2 2" xfId="35554" xr:uid="{00000000-0005-0000-0000-00006D6B0000}"/>
    <cellStyle name="Normal 4 8 3 3 2 3" xfId="26524" xr:uid="{00000000-0005-0000-0000-00006E6B0000}"/>
    <cellStyle name="Normal 4 8 3 3 3" xfId="11020" xr:uid="{00000000-0005-0000-0000-00006F6B0000}"/>
    <cellStyle name="Normal 4 8 3 3 3 2" xfId="31072" xr:uid="{00000000-0005-0000-0000-0000706B0000}"/>
    <cellStyle name="Normal 4 8 3 3 4" xfId="22042" xr:uid="{00000000-0005-0000-0000-0000716B0000}"/>
    <cellStyle name="Normal 4 8 3 4" xfId="3484" xr:uid="{00000000-0005-0000-0000-0000726B0000}"/>
    <cellStyle name="Normal 4 8 3 4 2" xfId="7966" xr:uid="{00000000-0005-0000-0000-0000736B0000}"/>
    <cellStyle name="Normal 4 8 3 4 2 2" xfId="16996" xr:uid="{00000000-0005-0000-0000-0000746B0000}"/>
    <cellStyle name="Normal 4 8 3 4 2 2 2" xfId="37048" xr:uid="{00000000-0005-0000-0000-0000756B0000}"/>
    <cellStyle name="Normal 4 8 3 4 2 3" xfId="28018" xr:uid="{00000000-0005-0000-0000-0000766B0000}"/>
    <cellStyle name="Normal 4 8 3 4 3" xfId="12514" xr:uid="{00000000-0005-0000-0000-0000776B0000}"/>
    <cellStyle name="Normal 4 8 3 4 3 2" xfId="32566" xr:uid="{00000000-0005-0000-0000-0000786B0000}"/>
    <cellStyle name="Normal 4 8 3 4 4" xfId="23536" xr:uid="{00000000-0005-0000-0000-0000796B0000}"/>
    <cellStyle name="Normal 4 8 3 5" xfId="4978" xr:uid="{00000000-0005-0000-0000-00007A6B0000}"/>
    <cellStyle name="Normal 4 8 3 5 2" xfId="14008" xr:uid="{00000000-0005-0000-0000-00007B6B0000}"/>
    <cellStyle name="Normal 4 8 3 5 2 2" xfId="34060" xr:uid="{00000000-0005-0000-0000-00007C6B0000}"/>
    <cellStyle name="Normal 4 8 3 5 3" xfId="25030" xr:uid="{00000000-0005-0000-0000-00007D6B0000}"/>
    <cellStyle name="Normal 4 8 3 6" xfId="9526" xr:uid="{00000000-0005-0000-0000-00007E6B0000}"/>
    <cellStyle name="Normal 4 8 3 6 2" xfId="29578" xr:uid="{00000000-0005-0000-0000-00007F6B0000}"/>
    <cellStyle name="Normal 4 8 3 7" xfId="20548" xr:uid="{00000000-0005-0000-0000-0000806B0000}"/>
    <cellStyle name="Normal 4 8 4" xfId="682" xr:uid="{00000000-0005-0000-0000-0000816B0000}"/>
    <cellStyle name="Normal 4 8 4 2" xfId="1429" xr:uid="{00000000-0005-0000-0000-0000826B0000}"/>
    <cellStyle name="Normal 4 8 4 2 2" xfId="2923" xr:uid="{00000000-0005-0000-0000-0000836B0000}"/>
    <cellStyle name="Normal 4 8 4 2 2 2" xfId="7405" xr:uid="{00000000-0005-0000-0000-0000846B0000}"/>
    <cellStyle name="Normal 4 8 4 2 2 2 2" xfId="16435" xr:uid="{00000000-0005-0000-0000-0000856B0000}"/>
    <cellStyle name="Normal 4 8 4 2 2 2 2 2" xfId="36487" xr:uid="{00000000-0005-0000-0000-0000866B0000}"/>
    <cellStyle name="Normal 4 8 4 2 2 2 3" xfId="27457" xr:uid="{00000000-0005-0000-0000-0000876B0000}"/>
    <cellStyle name="Normal 4 8 4 2 2 3" xfId="11953" xr:uid="{00000000-0005-0000-0000-0000886B0000}"/>
    <cellStyle name="Normal 4 8 4 2 2 3 2" xfId="32005" xr:uid="{00000000-0005-0000-0000-0000896B0000}"/>
    <cellStyle name="Normal 4 8 4 2 2 4" xfId="22975" xr:uid="{00000000-0005-0000-0000-00008A6B0000}"/>
    <cellStyle name="Normal 4 8 4 2 3" xfId="4417" xr:uid="{00000000-0005-0000-0000-00008B6B0000}"/>
    <cellStyle name="Normal 4 8 4 2 3 2" xfId="8899" xr:uid="{00000000-0005-0000-0000-00008C6B0000}"/>
    <cellStyle name="Normal 4 8 4 2 3 2 2" xfId="17929" xr:uid="{00000000-0005-0000-0000-00008D6B0000}"/>
    <cellStyle name="Normal 4 8 4 2 3 2 2 2" xfId="37981" xr:uid="{00000000-0005-0000-0000-00008E6B0000}"/>
    <cellStyle name="Normal 4 8 4 2 3 2 3" xfId="28951" xr:uid="{00000000-0005-0000-0000-00008F6B0000}"/>
    <cellStyle name="Normal 4 8 4 2 3 3" xfId="13447" xr:uid="{00000000-0005-0000-0000-0000906B0000}"/>
    <cellStyle name="Normal 4 8 4 2 3 3 2" xfId="33499" xr:uid="{00000000-0005-0000-0000-0000916B0000}"/>
    <cellStyle name="Normal 4 8 4 2 3 4" xfId="24469" xr:uid="{00000000-0005-0000-0000-0000926B0000}"/>
    <cellStyle name="Normal 4 8 4 2 4" xfId="5911" xr:uid="{00000000-0005-0000-0000-0000936B0000}"/>
    <cellStyle name="Normal 4 8 4 2 4 2" xfId="14941" xr:uid="{00000000-0005-0000-0000-0000946B0000}"/>
    <cellStyle name="Normal 4 8 4 2 4 2 2" xfId="34993" xr:uid="{00000000-0005-0000-0000-0000956B0000}"/>
    <cellStyle name="Normal 4 8 4 2 4 3" xfId="25963" xr:uid="{00000000-0005-0000-0000-0000966B0000}"/>
    <cellStyle name="Normal 4 8 4 2 5" xfId="10459" xr:uid="{00000000-0005-0000-0000-0000976B0000}"/>
    <cellStyle name="Normal 4 8 4 2 5 2" xfId="30511" xr:uid="{00000000-0005-0000-0000-0000986B0000}"/>
    <cellStyle name="Normal 4 8 4 2 6" xfId="21481" xr:uid="{00000000-0005-0000-0000-0000996B0000}"/>
    <cellStyle name="Normal 4 8 4 3" xfId="2176" xr:uid="{00000000-0005-0000-0000-00009A6B0000}"/>
    <cellStyle name="Normal 4 8 4 3 2" xfId="6658" xr:uid="{00000000-0005-0000-0000-00009B6B0000}"/>
    <cellStyle name="Normal 4 8 4 3 2 2" xfId="15688" xr:uid="{00000000-0005-0000-0000-00009C6B0000}"/>
    <cellStyle name="Normal 4 8 4 3 2 2 2" xfId="35740" xr:uid="{00000000-0005-0000-0000-00009D6B0000}"/>
    <cellStyle name="Normal 4 8 4 3 2 3" xfId="26710" xr:uid="{00000000-0005-0000-0000-00009E6B0000}"/>
    <cellStyle name="Normal 4 8 4 3 3" xfId="11206" xr:uid="{00000000-0005-0000-0000-00009F6B0000}"/>
    <cellStyle name="Normal 4 8 4 3 3 2" xfId="31258" xr:uid="{00000000-0005-0000-0000-0000A06B0000}"/>
    <cellStyle name="Normal 4 8 4 3 4" xfId="22228" xr:uid="{00000000-0005-0000-0000-0000A16B0000}"/>
    <cellStyle name="Normal 4 8 4 4" xfId="3670" xr:uid="{00000000-0005-0000-0000-0000A26B0000}"/>
    <cellStyle name="Normal 4 8 4 4 2" xfId="8152" xr:uid="{00000000-0005-0000-0000-0000A36B0000}"/>
    <cellStyle name="Normal 4 8 4 4 2 2" xfId="17182" xr:uid="{00000000-0005-0000-0000-0000A46B0000}"/>
    <cellStyle name="Normal 4 8 4 4 2 2 2" xfId="37234" xr:uid="{00000000-0005-0000-0000-0000A56B0000}"/>
    <cellStyle name="Normal 4 8 4 4 2 3" xfId="28204" xr:uid="{00000000-0005-0000-0000-0000A66B0000}"/>
    <cellStyle name="Normal 4 8 4 4 3" xfId="12700" xr:uid="{00000000-0005-0000-0000-0000A76B0000}"/>
    <cellStyle name="Normal 4 8 4 4 3 2" xfId="32752" xr:uid="{00000000-0005-0000-0000-0000A86B0000}"/>
    <cellStyle name="Normal 4 8 4 4 4" xfId="23722" xr:uid="{00000000-0005-0000-0000-0000A96B0000}"/>
    <cellStyle name="Normal 4 8 4 5" xfId="5164" xr:uid="{00000000-0005-0000-0000-0000AA6B0000}"/>
    <cellStyle name="Normal 4 8 4 5 2" xfId="14194" xr:uid="{00000000-0005-0000-0000-0000AB6B0000}"/>
    <cellStyle name="Normal 4 8 4 5 2 2" xfId="34246" xr:uid="{00000000-0005-0000-0000-0000AC6B0000}"/>
    <cellStyle name="Normal 4 8 4 5 3" xfId="25216" xr:uid="{00000000-0005-0000-0000-0000AD6B0000}"/>
    <cellStyle name="Normal 4 8 4 6" xfId="9712" xr:uid="{00000000-0005-0000-0000-0000AE6B0000}"/>
    <cellStyle name="Normal 4 8 4 6 2" xfId="29764" xr:uid="{00000000-0005-0000-0000-0000AF6B0000}"/>
    <cellStyle name="Normal 4 8 4 7" xfId="20734" xr:uid="{00000000-0005-0000-0000-0000B06B0000}"/>
    <cellStyle name="Normal 4 8 5" xfId="869" xr:uid="{00000000-0005-0000-0000-0000B16B0000}"/>
    <cellStyle name="Normal 4 8 5 2" xfId="2363" xr:uid="{00000000-0005-0000-0000-0000B26B0000}"/>
    <cellStyle name="Normal 4 8 5 2 2" xfId="6845" xr:uid="{00000000-0005-0000-0000-0000B36B0000}"/>
    <cellStyle name="Normal 4 8 5 2 2 2" xfId="15875" xr:uid="{00000000-0005-0000-0000-0000B46B0000}"/>
    <cellStyle name="Normal 4 8 5 2 2 2 2" xfId="35927" xr:uid="{00000000-0005-0000-0000-0000B56B0000}"/>
    <cellStyle name="Normal 4 8 5 2 2 3" xfId="26897" xr:uid="{00000000-0005-0000-0000-0000B66B0000}"/>
    <cellStyle name="Normal 4 8 5 2 3" xfId="11393" xr:uid="{00000000-0005-0000-0000-0000B76B0000}"/>
    <cellStyle name="Normal 4 8 5 2 3 2" xfId="31445" xr:uid="{00000000-0005-0000-0000-0000B86B0000}"/>
    <cellStyle name="Normal 4 8 5 2 4" xfId="22415" xr:uid="{00000000-0005-0000-0000-0000B96B0000}"/>
    <cellStyle name="Normal 4 8 5 3" xfId="3857" xr:uid="{00000000-0005-0000-0000-0000BA6B0000}"/>
    <cellStyle name="Normal 4 8 5 3 2" xfId="8339" xr:uid="{00000000-0005-0000-0000-0000BB6B0000}"/>
    <cellStyle name="Normal 4 8 5 3 2 2" xfId="17369" xr:uid="{00000000-0005-0000-0000-0000BC6B0000}"/>
    <cellStyle name="Normal 4 8 5 3 2 2 2" xfId="37421" xr:uid="{00000000-0005-0000-0000-0000BD6B0000}"/>
    <cellStyle name="Normal 4 8 5 3 2 3" xfId="28391" xr:uid="{00000000-0005-0000-0000-0000BE6B0000}"/>
    <cellStyle name="Normal 4 8 5 3 3" xfId="12887" xr:uid="{00000000-0005-0000-0000-0000BF6B0000}"/>
    <cellStyle name="Normal 4 8 5 3 3 2" xfId="32939" xr:uid="{00000000-0005-0000-0000-0000C06B0000}"/>
    <cellStyle name="Normal 4 8 5 3 4" xfId="23909" xr:uid="{00000000-0005-0000-0000-0000C16B0000}"/>
    <cellStyle name="Normal 4 8 5 4" xfId="5351" xr:uid="{00000000-0005-0000-0000-0000C26B0000}"/>
    <cellStyle name="Normal 4 8 5 4 2" xfId="14381" xr:uid="{00000000-0005-0000-0000-0000C36B0000}"/>
    <cellStyle name="Normal 4 8 5 4 2 2" xfId="34433" xr:uid="{00000000-0005-0000-0000-0000C46B0000}"/>
    <cellStyle name="Normal 4 8 5 4 3" xfId="25403" xr:uid="{00000000-0005-0000-0000-0000C56B0000}"/>
    <cellStyle name="Normal 4 8 5 5" xfId="9899" xr:uid="{00000000-0005-0000-0000-0000C66B0000}"/>
    <cellStyle name="Normal 4 8 5 5 2" xfId="29951" xr:uid="{00000000-0005-0000-0000-0000C76B0000}"/>
    <cellStyle name="Normal 4 8 5 6" xfId="20921" xr:uid="{00000000-0005-0000-0000-0000C86B0000}"/>
    <cellStyle name="Normal 4 8 6" xfId="1618" xr:uid="{00000000-0005-0000-0000-0000C96B0000}"/>
    <cellStyle name="Normal 4 8 6 2" xfId="6100" xr:uid="{00000000-0005-0000-0000-0000CA6B0000}"/>
    <cellStyle name="Normal 4 8 6 2 2" xfId="15130" xr:uid="{00000000-0005-0000-0000-0000CB6B0000}"/>
    <cellStyle name="Normal 4 8 6 2 2 2" xfId="35182" xr:uid="{00000000-0005-0000-0000-0000CC6B0000}"/>
    <cellStyle name="Normal 4 8 6 2 3" xfId="26152" xr:uid="{00000000-0005-0000-0000-0000CD6B0000}"/>
    <cellStyle name="Normal 4 8 6 3" xfId="10648" xr:uid="{00000000-0005-0000-0000-0000CE6B0000}"/>
    <cellStyle name="Normal 4 8 6 3 2" xfId="30700" xr:uid="{00000000-0005-0000-0000-0000CF6B0000}"/>
    <cellStyle name="Normal 4 8 6 4" xfId="21670" xr:uid="{00000000-0005-0000-0000-0000D06B0000}"/>
    <cellStyle name="Normal 4 8 7" xfId="3112" xr:uid="{00000000-0005-0000-0000-0000D16B0000}"/>
    <cellStyle name="Normal 4 8 7 2" xfId="7594" xr:uid="{00000000-0005-0000-0000-0000D26B0000}"/>
    <cellStyle name="Normal 4 8 7 2 2" xfId="16624" xr:uid="{00000000-0005-0000-0000-0000D36B0000}"/>
    <cellStyle name="Normal 4 8 7 2 2 2" xfId="36676" xr:uid="{00000000-0005-0000-0000-0000D46B0000}"/>
    <cellStyle name="Normal 4 8 7 2 3" xfId="27646" xr:uid="{00000000-0005-0000-0000-0000D56B0000}"/>
    <cellStyle name="Normal 4 8 7 3" xfId="12142" xr:uid="{00000000-0005-0000-0000-0000D66B0000}"/>
    <cellStyle name="Normal 4 8 7 3 2" xfId="32194" xr:uid="{00000000-0005-0000-0000-0000D76B0000}"/>
    <cellStyle name="Normal 4 8 7 4" xfId="23164" xr:uid="{00000000-0005-0000-0000-0000D86B0000}"/>
    <cellStyle name="Normal 4 8 8" xfId="4606" xr:uid="{00000000-0005-0000-0000-0000D96B0000}"/>
    <cellStyle name="Normal 4 8 8 2" xfId="13636" xr:uid="{00000000-0005-0000-0000-0000DA6B0000}"/>
    <cellStyle name="Normal 4 8 8 2 2" xfId="33688" xr:uid="{00000000-0005-0000-0000-0000DB6B0000}"/>
    <cellStyle name="Normal 4 8 8 3" xfId="24658" xr:uid="{00000000-0005-0000-0000-0000DC6B0000}"/>
    <cellStyle name="Normal 4 8 9" xfId="9154" xr:uid="{00000000-0005-0000-0000-0000DD6B0000}"/>
    <cellStyle name="Normal 4 8 9 2" xfId="29206" xr:uid="{00000000-0005-0000-0000-0000DE6B0000}"/>
    <cellStyle name="Normal 4 9" xfId="147" xr:uid="{00000000-0005-0000-0000-0000DF6B0000}"/>
    <cellStyle name="Normal 4 9 10" xfId="20199" xr:uid="{00000000-0005-0000-0000-0000E06B0000}"/>
    <cellStyle name="Normal 4 9 2" xfId="333" xr:uid="{00000000-0005-0000-0000-0000E16B0000}"/>
    <cellStyle name="Normal 4 9 2 2" xfId="1076" xr:uid="{00000000-0005-0000-0000-0000E26B0000}"/>
    <cellStyle name="Normal 4 9 2 2 2" xfId="2570" xr:uid="{00000000-0005-0000-0000-0000E36B0000}"/>
    <cellStyle name="Normal 4 9 2 2 2 2" xfId="7052" xr:uid="{00000000-0005-0000-0000-0000E46B0000}"/>
    <cellStyle name="Normal 4 9 2 2 2 2 2" xfId="16082" xr:uid="{00000000-0005-0000-0000-0000E56B0000}"/>
    <cellStyle name="Normal 4 9 2 2 2 2 2 2" xfId="36134" xr:uid="{00000000-0005-0000-0000-0000E66B0000}"/>
    <cellStyle name="Normal 4 9 2 2 2 2 3" xfId="27104" xr:uid="{00000000-0005-0000-0000-0000E76B0000}"/>
    <cellStyle name="Normal 4 9 2 2 2 3" xfId="11600" xr:uid="{00000000-0005-0000-0000-0000E86B0000}"/>
    <cellStyle name="Normal 4 9 2 2 2 3 2" xfId="31652" xr:uid="{00000000-0005-0000-0000-0000E96B0000}"/>
    <cellStyle name="Normal 4 9 2 2 2 4" xfId="22622" xr:uid="{00000000-0005-0000-0000-0000EA6B0000}"/>
    <cellStyle name="Normal 4 9 2 2 3" xfId="4064" xr:uid="{00000000-0005-0000-0000-0000EB6B0000}"/>
    <cellStyle name="Normal 4 9 2 2 3 2" xfId="8546" xr:uid="{00000000-0005-0000-0000-0000EC6B0000}"/>
    <cellStyle name="Normal 4 9 2 2 3 2 2" xfId="17576" xr:uid="{00000000-0005-0000-0000-0000ED6B0000}"/>
    <cellStyle name="Normal 4 9 2 2 3 2 2 2" xfId="37628" xr:uid="{00000000-0005-0000-0000-0000EE6B0000}"/>
    <cellStyle name="Normal 4 9 2 2 3 2 3" xfId="28598" xr:uid="{00000000-0005-0000-0000-0000EF6B0000}"/>
    <cellStyle name="Normal 4 9 2 2 3 3" xfId="13094" xr:uid="{00000000-0005-0000-0000-0000F06B0000}"/>
    <cellStyle name="Normal 4 9 2 2 3 3 2" xfId="33146" xr:uid="{00000000-0005-0000-0000-0000F16B0000}"/>
    <cellStyle name="Normal 4 9 2 2 3 4" xfId="24116" xr:uid="{00000000-0005-0000-0000-0000F26B0000}"/>
    <cellStyle name="Normal 4 9 2 2 4" xfId="5558" xr:uid="{00000000-0005-0000-0000-0000F36B0000}"/>
    <cellStyle name="Normal 4 9 2 2 4 2" xfId="14588" xr:uid="{00000000-0005-0000-0000-0000F46B0000}"/>
    <cellStyle name="Normal 4 9 2 2 4 2 2" xfId="34640" xr:uid="{00000000-0005-0000-0000-0000F56B0000}"/>
    <cellStyle name="Normal 4 9 2 2 4 3" xfId="25610" xr:uid="{00000000-0005-0000-0000-0000F66B0000}"/>
    <cellStyle name="Normal 4 9 2 2 5" xfId="10106" xr:uid="{00000000-0005-0000-0000-0000F76B0000}"/>
    <cellStyle name="Normal 4 9 2 2 5 2" xfId="30158" xr:uid="{00000000-0005-0000-0000-0000F86B0000}"/>
    <cellStyle name="Normal 4 9 2 2 6" xfId="21128" xr:uid="{00000000-0005-0000-0000-0000F96B0000}"/>
    <cellStyle name="Normal 4 9 2 3" xfId="1827" xr:uid="{00000000-0005-0000-0000-0000FA6B0000}"/>
    <cellStyle name="Normal 4 9 2 3 2" xfId="6309" xr:uid="{00000000-0005-0000-0000-0000FB6B0000}"/>
    <cellStyle name="Normal 4 9 2 3 2 2" xfId="15339" xr:uid="{00000000-0005-0000-0000-0000FC6B0000}"/>
    <cellStyle name="Normal 4 9 2 3 2 2 2" xfId="35391" xr:uid="{00000000-0005-0000-0000-0000FD6B0000}"/>
    <cellStyle name="Normal 4 9 2 3 2 3" xfId="26361" xr:uid="{00000000-0005-0000-0000-0000FE6B0000}"/>
    <cellStyle name="Normal 4 9 2 3 3" xfId="10857" xr:uid="{00000000-0005-0000-0000-0000FF6B0000}"/>
    <cellStyle name="Normal 4 9 2 3 3 2" xfId="30909" xr:uid="{00000000-0005-0000-0000-0000006C0000}"/>
    <cellStyle name="Normal 4 9 2 3 4" xfId="21879" xr:uid="{00000000-0005-0000-0000-0000016C0000}"/>
    <cellStyle name="Normal 4 9 2 4" xfId="3321" xr:uid="{00000000-0005-0000-0000-0000026C0000}"/>
    <cellStyle name="Normal 4 9 2 4 2" xfId="7803" xr:uid="{00000000-0005-0000-0000-0000036C0000}"/>
    <cellStyle name="Normal 4 9 2 4 2 2" xfId="16833" xr:uid="{00000000-0005-0000-0000-0000046C0000}"/>
    <cellStyle name="Normal 4 9 2 4 2 2 2" xfId="36885" xr:uid="{00000000-0005-0000-0000-0000056C0000}"/>
    <cellStyle name="Normal 4 9 2 4 2 3" xfId="27855" xr:uid="{00000000-0005-0000-0000-0000066C0000}"/>
    <cellStyle name="Normal 4 9 2 4 3" xfId="12351" xr:uid="{00000000-0005-0000-0000-0000076C0000}"/>
    <cellStyle name="Normal 4 9 2 4 3 2" xfId="32403" xr:uid="{00000000-0005-0000-0000-0000086C0000}"/>
    <cellStyle name="Normal 4 9 2 4 4" xfId="23373" xr:uid="{00000000-0005-0000-0000-0000096C0000}"/>
    <cellStyle name="Normal 4 9 2 5" xfId="4815" xr:uid="{00000000-0005-0000-0000-00000A6C0000}"/>
    <cellStyle name="Normal 4 9 2 5 2" xfId="13845" xr:uid="{00000000-0005-0000-0000-00000B6C0000}"/>
    <cellStyle name="Normal 4 9 2 5 2 2" xfId="33897" xr:uid="{00000000-0005-0000-0000-00000C6C0000}"/>
    <cellStyle name="Normal 4 9 2 5 3" xfId="24867" xr:uid="{00000000-0005-0000-0000-00000D6C0000}"/>
    <cellStyle name="Normal 4 9 2 6" xfId="9363" xr:uid="{00000000-0005-0000-0000-00000E6C0000}"/>
    <cellStyle name="Normal 4 9 2 6 2" xfId="29415" xr:uid="{00000000-0005-0000-0000-00000F6C0000}"/>
    <cellStyle name="Normal 4 9 2 7" xfId="20385" xr:uid="{00000000-0005-0000-0000-0000106C0000}"/>
    <cellStyle name="Normal 4 9 3" xfId="519" xr:uid="{00000000-0005-0000-0000-0000116C0000}"/>
    <cellStyle name="Normal 4 9 3 2" xfId="1266" xr:uid="{00000000-0005-0000-0000-0000126C0000}"/>
    <cellStyle name="Normal 4 9 3 2 2" xfId="2760" xr:uid="{00000000-0005-0000-0000-0000136C0000}"/>
    <cellStyle name="Normal 4 9 3 2 2 2" xfId="7242" xr:uid="{00000000-0005-0000-0000-0000146C0000}"/>
    <cellStyle name="Normal 4 9 3 2 2 2 2" xfId="16272" xr:uid="{00000000-0005-0000-0000-0000156C0000}"/>
    <cellStyle name="Normal 4 9 3 2 2 2 2 2" xfId="36324" xr:uid="{00000000-0005-0000-0000-0000166C0000}"/>
    <cellStyle name="Normal 4 9 3 2 2 2 3" xfId="27294" xr:uid="{00000000-0005-0000-0000-0000176C0000}"/>
    <cellStyle name="Normal 4 9 3 2 2 3" xfId="11790" xr:uid="{00000000-0005-0000-0000-0000186C0000}"/>
    <cellStyle name="Normal 4 9 3 2 2 3 2" xfId="31842" xr:uid="{00000000-0005-0000-0000-0000196C0000}"/>
    <cellStyle name="Normal 4 9 3 2 2 4" xfId="22812" xr:uid="{00000000-0005-0000-0000-00001A6C0000}"/>
    <cellStyle name="Normal 4 9 3 2 3" xfId="4254" xr:uid="{00000000-0005-0000-0000-00001B6C0000}"/>
    <cellStyle name="Normal 4 9 3 2 3 2" xfId="8736" xr:uid="{00000000-0005-0000-0000-00001C6C0000}"/>
    <cellStyle name="Normal 4 9 3 2 3 2 2" xfId="17766" xr:uid="{00000000-0005-0000-0000-00001D6C0000}"/>
    <cellStyle name="Normal 4 9 3 2 3 2 2 2" xfId="37818" xr:uid="{00000000-0005-0000-0000-00001E6C0000}"/>
    <cellStyle name="Normal 4 9 3 2 3 2 3" xfId="28788" xr:uid="{00000000-0005-0000-0000-00001F6C0000}"/>
    <cellStyle name="Normal 4 9 3 2 3 3" xfId="13284" xr:uid="{00000000-0005-0000-0000-0000206C0000}"/>
    <cellStyle name="Normal 4 9 3 2 3 3 2" xfId="33336" xr:uid="{00000000-0005-0000-0000-0000216C0000}"/>
    <cellStyle name="Normal 4 9 3 2 3 4" xfId="24306" xr:uid="{00000000-0005-0000-0000-0000226C0000}"/>
    <cellStyle name="Normal 4 9 3 2 4" xfId="5748" xr:uid="{00000000-0005-0000-0000-0000236C0000}"/>
    <cellStyle name="Normal 4 9 3 2 4 2" xfId="14778" xr:uid="{00000000-0005-0000-0000-0000246C0000}"/>
    <cellStyle name="Normal 4 9 3 2 4 2 2" xfId="34830" xr:uid="{00000000-0005-0000-0000-0000256C0000}"/>
    <cellStyle name="Normal 4 9 3 2 4 3" xfId="25800" xr:uid="{00000000-0005-0000-0000-0000266C0000}"/>
    <cellStyle name="Normal 4 9 3 2 5" xfId="10296" xr:uid="{00000000-0005-0000-0000-0000276C0000}"/>
    <cellStyle name="Normal 4 9 3 2 5 2" xfId="30348" xr:uid="{00000000-0005-0000-0000-0000286C0000}"/>
    <cellStyle name="Normal 4 9 3 2 6" xfId="21318" xr:uid="{00000000-0005-0000-0000-0000296C0000}"/>
    <cellStyle name="Normal 4 9 3 3" xfId="2013" xr:uid="{00000000-0005-0000-0000-00002A6C0000}"/>
    <cellStyle name="Normal 4 9 3 3 2" xfId="6495" xr:uid="{00000000-0005-0000-0000-00002B6C0000}"/>
    <cellStyle name="Normal 4 9 3 3 2 2" xfId="15525" xr:uid="{00000000-0005-0000-0000-00002C6C0000}"/>
    <cellStyle name="Normal 4 9 3 3 2 2 2" xfId="35577" xr:uid="{00000000-0005-0000-0000-00002D6C0000}"/>
    <cellStyle name="Normal 4 9 3 3 2 3" xfId="26547" xr:uid="{00000000-0005-0000-0000-00002E6C0000}"/>
    <cellStyle name="Normal 4 9 3 3 3" xfId="11043" xr:uid="{00000000-0005-0000-0000-00002F6C0000}"/>
    <cellStyle name="Normal 4 9 3 3 3 2" xfId="31095" xr:uid="{00000000-0005-0000-0000-0000306C0000}"/>
    <cellStyle name="Normal 4 9 3 3 4" xfId="22065" xr:uid="{00000000-0005-0000-0000-0000316C0000}"/>
    <cellStyle name="Normal 4 9 3 4" xfId="3507" xr:uid="{00000000-0005-0000-0000-0000326C0000}"/>
    <cellStyle name="Normal 4 9 3 4 2" xfId="7989" xr:uid="{00000000-0005-0000-0000-0000336C0000}"/>
    <cellStyle name="Normal 4 9 3 4 2 2" xfId="17019" xr:uid="{00000000-0005-0000-0000-0000346C0000}"/>
    <cellStyle name="Normal 4 9 3 4 2 2 2" xfId="37071" xr:uid="{00000000-0005-0000-0000-0000356C0000}"/>
    <cellStyle name="Normal 4 9 3 4 2 3" xfId="28041" xr:uid="{00000000-0005-0000-0000-0000366C0000}"/>
    <cellStyle name="Normal 4 9 3 4 3" xfId="12537" xr:uid="{00000000-0005-0000-0000-0000376C0000}"/>
    <cellStyle name="Normal 4 9 3 4 3 2" xfId="32589" xr:uid="{00000000-0005-0000-0000-0000386C0000}"/>
    <cellStyle name="Normal 4 9 3 4 4" xfId="23559" xr:uid="{00000000-0005-0000-0000-0000396C0000}"/>
    <cellStyle name="Normal 4 9 3 5" xfId="5001" xr:uid="{00000000-0005-0000-0000-00003A6C0000}"/>
    <cellStyle name="Normal 4 9 3 5 2" xfId="14031" xr:uid="{00000000-0005-0000-0000-00003B6C0000}"/>
    <cellStyle name="Normal 4 9 3 5 2 2" xfId="34083" xr:uid="{00000000-0005-0000-0000-00003C6C0000}"/>
    <cellStyle name="Normal 4 9 3 5 3" xfId="25053" xr:uid="{00000000-0005-0000-0000-00003D6C0000}"/>
    <cellStyle name="Normal 4 9 3 6" xfId="9549" xr:uid="{00000000-0005-0000-0000-00003E6C0000}"/>
    <cellStyle name="Normal 4 9 3 6 2" xfId="29601" xr:uid="{00000000-0005-0000-0000-00003F6C0000}"/>
    <cellStyle name="Normal 4 9 3 7" xfId="20571" xr:uid="{00000000-0005-0000-0000-0000406C0000}"/>
    <cellStyle name="Normal 4 9 4" xfId="705" xr:uid="{00000000-0005-0000-0000-0000416C0000}"/>
    <cellStyle name="Normal 4 9 4 2" xfId="1452" xr:uid="{00000000-0005-0000-0000-0000426C0000}"/>
    <cellStyle name="Normal 4 9 4 2 2" xfId="2946" xr:uid="{00000000-0005-0000-0000-0000436C0000}"/>
    <cellStyle name="Normal 4 9 4 2 2 2" xfId="7428" xr:uid="{00000000-0005-0000-0000-0000446C0000}"/>
    <cellStyle name="Normal 4 9 4 2 2 2 2" xfId="16458" xr:uid="{00000000-0005-0000-0000-0000456C0000}"/>
    <cellStyle name="Normal 4 9 4 2 2 2 2 2" xfId="36510" xr:uid="{00000000-0005-0000-0000-0000466C0000}"/>
    <cellStyle name="Normal 4 9 4 2 2 2 3" xfId="27480" xr:uid="{00000000-0005-0000-0000-0000476C0000}"/>
    <cellStyle name="Normal 4 9 4 2 2 3" xfId="11976" xr:uid="{00000000-0005-0000-0000-0000486C0000}"/>
    <cellStyle name="Normal 4 9 4 2 2 3 2" xfId="32028" xr:uid="{00000000-0005-0000-0000-0000496C0000}"/>
    <cellStyle name="Normal 4 9 4 2 2 4" xfId="22998" xr:uid="{00000000-0005-0000-0000-00004A6C0000}"/>
    <cellStyle name="Normal 4 9 4 2 3" xfId="4440" xr:uid="{00000000-0005-0000-0000-00004B6C0000}"/>
    <cellStyle name="Normal 4 9 4 2 3 2" xfId="8922" xr:uid="{00000000-0005-0000-0000-00004C6C0000}"/>
    <cellStyle name="Normal 4 9 4 2 3 2 2" xfId="17952" xr:uid="{00000000-0005-0000-0000-00004D6C0000}"/>
    <cellStyle name="Normal 4 9 4 2 3 2 2 2" xfId="38004" xr:uid="{00000000-0005-0000-0000-00004E6C0000}"/>
    <cellStyle name="Normal 4 9 4 2 3 2 3" xfId="28974" xr:uid="{00000000-0005-0000-0000-00004F6C0000}"/>
    <cellStyle name="Normal 4 9 4 2 3 3" xfId="13470" xr:uid="{00000000-0005-0000-0000-0000506C0000}"/>
    <cellStyle name="Normal 4 9 4 2 3 3 2" xfId="33522" xr:uid="{00000000-0005-0000-0000-0000516C0000}"/>
    <cellStyle name="Normal 4 9 4 2 3 4" xfId="24492" xr:uid="{00000000-0005-0000-0000-0000526C0000}"/>
    <cellStyle name="Normal 4 9 4 2 4" xfId="5934" xr:uid="{00000000-0005-0000-0000-0000536C0000}"/>
    <cellStyle name="Normal 4 9 4 2 4 2" xfId="14964" xr:uid="{00000000-0005-0000-0000-0000546C0000}"/>
    <cellStyle name="Normal 4 9 4 2 4 2 2" xfId="35016" xr:uid="{00000000-0005-0000-0000-0000556C0000}"/>
    <cellStyle name="Normal 4 9 4 2 4 3" xfId="25986" xr:uid="{00000000-0005-0000-0000-0000566C0000}"/>
    <cellStyle name="Normal 4 9 4 2 5" xfId="10482" xr:uid="{00000000-0005-0000-0000-0000576C0000}"/>
    <cellStyle name="Normal 4 9 4 2 5 2" xfId="30534" xr:uid="{00000000-0005-0000-0000-0000586C0000}"/>
    <cellStyle name="Normal 4 9 4 2 6" xfId="21504" xr:uid="{00000000-0005-0000-0000-0000596C0000}"/>
    <cellStyle name="Normal 4 9 4 3" xfId="2199" xr:uid="{00000000-0005-0000-0000-00005A6C0000}"/>
    <cellStyle name="Normal 4 9 4 3 2" xfId="6681" xr:uid="{00000000-0005-0000-0000-00005B6C0000}"/>
    <cellStyle name="Normal 4 9 4 3 2 2" xfId="15711" xr:uid="{00000000-0005-0000-0000-00005C6C0000}"/>
    <cellStyle name="Normal 4 9 4 3 2 2 2" xfId="35763" xr:uid="{00000000-0005-0000-0000-00005D6C0000}"/>
    <cellStyle name="Normal 4 9 4 3 2 3" xfId="26733" xr:uid="{00000000-0005-0000-0000-00005E6C0000}"/>
    <cellStyle name="Normal 4 9 4 3 3" xfId="11229" xr:uid="{00000000-0005-0000-0000-00005F6C0000}"/>
    <cellStyle name="Normal 4 9 4 3 3 2" xfId="31281" xr:uid="{00000000-0005-0000-0000-0000606C0000}"/>
    <cellStyle name="Normal 4 9 4 3 4" xfId="22251" xr:uid="{00000000-0005-0000-0000-0000616C0000}"/>
    <cellStyle name="Normal 4 9 4 4" xfId="3693" xr:uid="{00000000-0005-0000-0000-0000626C0000}"/>
    <cellStyle name="Normal 4 9 4 4 2" xfId="8175" xr:uid="{00000000-0005-0000-0000-0000636C0000}"/>
    <cellStyle name="Normal 4 9 4 4 2 2" xfId="17205" xr:uid="{00000000-0005-0000-0000-0000646C0000}"/>
    <cellStyle name="Normal 4 9 4 4 2 2 2" xfId="37257" xr:uid="{00000000-0005-0000-0000-0000656C0000}"/>
    <cellStyle name="Normal 4 9 4 4 2 3" xfId="28227" xr:uid="{00000000-0005-0000-0000-0000666C0000}"/>
    <cellStyle name="Normal 4 9 4 4 3" xfId="12723" xr:uid="{00000000-0005-0000-0000-0000676C0000}"/>
    <cellStyle name="Normal 4 9 4 4 3 2" xfId="32775" xr:uid="{00000000-0005-0000-0000-0000686C0000}"/>
    <cellStyle name="Normal 4 9 4 4 4" xfId="23745" xr:uid="{00000000-0005-0000-0000-0000696C0000}"/>
    <cellStyle name="Normal 4 9 4 5" xfId="5187" xr:uid="{00000000-0005-0000-0000-00006A6C0000}"/>
    <cellStyle name="Normal 4 9 4 5 2" xfId="14217" xr:uid="{00000000-0005-0000-0000-00006B6C0000}"/>
    <cellStyle name="Normal 4 9 4 5 2 2" xfId="34269" xr:uid="{00000000-0005-0000-0000-00006C6C0000}"/>
    <cellStyle name="Normal 4 9 4 5 3" xfId="25239" xr:uid="{00000000-0005-0000-0000-00006D6C0000}"/>
    <cellStyle name="Normal 4 9 4 6" xfId="9735" xr:uid="{00000000-0005-0000-0000-00006E6C0000}"/>
    <cellStyle name="Normal 4 9 4 6 2" xfId="29787" xr:uid="{00000000-0005-0000-0000-00006F6C0000}"/>
    <cellStyle name="Normal 4 9 4 7" xfId="20757" xr:uid="{00000000-0005-0000-0000-0000706C0000}"/>
    <cellStyle name="Normal 4 9 5" xfId="892" xr:uid="{00000000-0005-0000-0000-0000716C0000}"/>
    <cellStyle name="Normal 4 9 5 2" xfId="2386" xr:uid="{00000000-0005-0000-0000-0000726C0000}"/>
    <cellStyle name="Normal 4 9 5 2 2" xfId="6868" xr:uid="{00000000-0005-0000-0000-0000736C0000}"/>
    <cellStyle name="Normal 4 9 5 2 2 2" xfId="15898" xr:uid="{00000000-0005-0000-0000-0000746C0000}"/>
    <cellStyle name="Normal 4 9 5 2 2 2 2" xfId="35950" xr:uid="{00000000-0005-0000-0000-0000756C0000}"/>
    <cellStyle name="Normal 4 9 5 2 2 3" xfId="26920" xr:uid="{00000000-0005-0000-0000-0000766C0000}"/>
    <cellStyle name="Normal 4 9 5 2 3" xfId="11416" xr:uid="{00000000-0005-0000-0000-0000776C0000}"/>
    <cellStyle name="Normal 4 9 5 2 3 2" xfId="31468" xr:uid="{00000000-0005-0000-0000-0000786C0000}"/>
    <cellStyle name="Normal 4 9 5 2 4" xfId="22438" xr:uid="{00000000-0005-0000-0000-0000796C0000}"/>
    <cellStyle name="Normal 4 9 5 3" xfId="3880" xr:uid="{00000000-0005-0000-0000-00007A6C0000}"/>
    <cellStyle name="Normal 4 9 5 3 2" xfId="8362" xr:uid="{00000000-0005-0000-0000-00007B6C0000}"/>
    <cellStyle name="Normal 4 9 5 3 2 2" xfId="17392" xr:uid="{00000000-0005-0000-0000-00007C6C0000}"/>
    <cellStyle name="Normal 4 9 5 3 2 2 2" xfId="37444" xr:uid="{00000000-0005-0000-0000-00007D6C0000}"/>
    <cellStyle name="Normal 4 9 5 3 2 3" xfId="28414" xr:uid="{00000000-0005-0000-0000-00007E6C0000}"/>
    <cellStyle name="Normal 4 9 5 3 3" xfId="12910" xr:uid="{00000000-0005-0000-0000-00007F6C0000}"/>
    <cellStyle name="Normal 4 9 5 3 3 2" xfId="32962" xr:uid="{00000000-0005-0000-0000-0000806C0000}"/>
    <cellStyle name="Normal 4 9 5 3 4" xfId="23932" xr:uid="{00000000-0005-0000-0000-0000816C0000}"/>
    <cellStyle name="Normal 4 9 5 4" xfId="5374" xr:uid="{00000000-0005-0000-0000-0000826C0000}"/>
    <cellStyle name="Normal 4 9 5 4 2" xfId="14404" xr:uid="{00000000-0005-0000-0000-0000836C0000}"/>
    <cellStyle name="Normal 4 9 5 4 2 2" xfId="34456" xr:uid="{00000000-0005-0000-0000-0000846C0000}"/>
    <cellStyle name="Normal 4 9 5 4 3" xfId="25426" xr:uid="{00000000-0005-0000-0000-0000856C0000}"/>
    <cellStyle name="Normal 4 9 5 5" xfId="9922" xr:uid="{00000000-0005-0000-0000-0000866C0000}"/>
    <cellStyle name="Normal 4 9 5 5 2" xfId="29974" xr:uid="{00000000-0005-0000-0000-0000876C0000}"/>
    <cellStyle name="Normal 4 9 5 6" xfId="20944" xr:uid="{00000000-0005-0000-0000-0000886C0000}"/>
    <cellStyle name="Normal 4 9 6" xfId="1641" xr:uid="{00000000-0005-0000-0000-0000896C0000}"/>
    <cellStyle name="Normal 4 9 6 2" xfId="6123" xr:uid="{00000000-0005-0000-0000-00008A6C0000}"/>
    <cellStyle name="Normal 4 9 6 2 2" xfId="15153" xr:uid="{00000000-0005-0000-0000-00008B6C0000}"/>
    <cellStyle name="Normal 4 9 6 2 2 2" xfId="35205" xr:uid="{00000000-0005-0000-0000-00008C6C0000}"/>
    <cellStyle name="Normal 4 9 6 2 3" xfId="26175" xr:uid="{00000000-0005-0000-0000-00008D6C0000}"/>
    <cellStyle name="Normal 4 9 6 3" xfId="10671" xr:uid="{00000000-0005-0000-0000-00008E6C0000}"/>
    <cellStyle name="Normal 4 9 6 3 2" xfId="30723" xr:uid="{00000000-0005-0000-0000-00008F6C0000}"/>
    <cellStyle name="Normal 4 9 6 4" xfId="21693" xr:uid="{00000000-0005-0000-0000-0000906C0000}"/>
    <cellStyle name="Normal 4 9 7" xfId="3135" xr:uid="{00000000-0005-0000-0000-0000916C0000}"/>
    <cellStyle name="Normal 4 9 7 2" xfId="7617" xr:uid="{00000000-0005-0000-0000-0000926C0000}"/>
    <cellStyle name="Normal 4 9 7 2 2" xfId="16647" xr:uid="{00000000-0005-0000-0000-0000936C0000}"/>
    <cellStyle name="Normal 4 9 7 2 2 2" xfId="36699" xr:uid="{00000000-0005-0000-0000-0000946C0000}"/>
    <cellStyle name="Normal 4 9 7 2 3" xfId="27669" xr:uid="{00000000-0005-0000-0000-0000956C0000}"/>
    <cellStyle name="Normal 4 9 7 3" xfId="12165" xr:uid="{00000000-0005-0000-0000-0000966C0000}"/>
    <cellStyle name="Normal 4 9 7 3 2" xfId="32217" xr:uid="{00000000-0005-0000-0000-0000976C0000}"/>
    <cellStyle name="Normal 4 9 7 4" xfId="23187" xr:uid="{00000000-0005-0000-0000-0000986C0000}"/>
    <cellStyle name="Normal 4 9 8" xfId="4629" xr:uid="{00000000-0005-0000-0000-0000996C0000}"/>
    <cellStyle name="Normal 4 9 8 2" xfId="13659" xr:uid="{00000000-0005-0000-0000-00009A6C0000}"/>
    <cellStyle name="Normal 4 9 8 2 2" xfId="33711" xr:uid="{00000000-0005-0000-0000-00009B6C0000}"/>
    <cellStyle name="Normal 4 9 8 3" xfId="24681" xr:uid="{00000000-0005-0000-0000-00009C6C0000}"/>
    <cellStyle name="Normal 4 9 9" xfId="9177" xr:uid="{00000000-0005-0000-0000-00009D6C0000}"/>
    <cellStyle name="Normal 4 9 9 2" xfId="29229" xr:uid="{00000000-0005-0000-0000-00009E6C0000}"/>
    <cellStyle name="Normal 5" xfId="5" xr:uid="{00000000-0005-0000-0000-00009F6C0000}"/>
    <cellStyle name="Normal 6" xfId="20047" xr:uid="{00000000-0005-0000-0000-0000A06C0000}"/>
    <cellStyle name="Normal 6 2" xfId="20049" xr:uid="{00000000-0005-0000-0000-0000A16C0000}"/>
    <cellStyle name="Normal 6 2 2" xfId="40099" xr:uid="{00000000-0005-0000-0000-0000A26C0000}"/>
    <cellStyle name="Normal 7" xfId="20048" xr:uid="{00000000-0005-0000-0000-0000A36C0000}"/>
    <cellStyle name="Normal 7 2" xfId="40108" xr:uid="{815DFAE0-C371-4278-A488-B658517D6DB3}"/>
    <cellStyle name="Normal 7 3" xfId="40113" xr:uid="{36F9F291-DD67-4FC3-B9B4-5FCDC1CC7316}"/>
    <cellStyle name="Normal 8" xfId="20050" xr:uid="{00000000-0005-0000-0000-0000A46C0000}"/>
    <cellStyle name="Normal 9" xfId="20054" xr:uid="{00000000-0005-0000-0000-0000A56C0000}"/>
    <cellStyle name="Normal 9 2" xfId="40101" xr:uid="{00000000-0005-0000-0000-0000A66C0000}"/>
    <cellStyle name="Percent" xfId="20051" builtinId="5"/>
    <cellStyle name="Percent 2" xfId="10" xr:uid="{00000000-0005-0000-0000-0000A86C0000}"/>
    <cellStyle name="Percent 2 10" xfId="150" xr:uid="{00000000-0005-0000-0000-0000A96C0000}"/>
    <cellStyle name="Percent 2 10 10" xfId="20202" xr:uid="{00000000-0005-0000-0000-0000AA6C0000}"/>
    <cellStyle name="Percent 2 10 2" xfId="336" xr:uid="{00000000-0005-0000-0000-0000AB6C0000}"/>
    <cellStyle name="Percent 2 10 2 2" xfId="1079" xr:uid="{00000000-0005-0000-0000-0000AC6C0000}"/>
    <cellStyle name="Percent 2 10 2 2 2" xfId="2573" xr:uid="{00000000-0005-0000-0000-0000AD6C0000}"/>
    <cellStyle name="Percent 2 10 2 2 2 2" xfId="7055" xr:uid="{00000000-0005-0000-0000-0000AE6C0000}"/>
    <cellStyle name="Percent 2 10 2 2 2 2 2" xfId="16085" xr:uid="{00000000-0005-0000-0000-0000AF6C0000}"/>
    <cellStyle name="Percent 2 10 2 2 2 2 2 2" xfId="36137" xr:uid="{00000000-0005-0000-0000-0000B06C0000}"/>
    <cellStyle name="Percent 2 10 2 2 2 2 3" xfId="27107" xr:uid="{00000000-0005-0000-0000-0000B16C0000}"/>
    <cellStyle name="Percent 2 10 2 2 2 3" xfId="11603" xr:uid="{00000000-0005-0000-0000-0000B26C0000}"/>
    <cellStyle name="Percent 2 10 2 2 2 3 2" xfId="31655" xr:uid="{00000000-0005-0000-0000-0000B36C0000}"/>
    <cellStyle name="Percent 2 10 2 2 2 4" xfId="22625" xr:uid="{00000000-0005-0000-0000-0000B46C0000}"/>
    <cellStyle name="Percent 2 10 2 2 3" xfId="4067" xr:uid="{00000000-0005-0000-0000-0000B56C0000}"/>
    <cellStyle name="Percent 2 10 2 2 3 2" xfId="8549" xr:uid="{00000000-0005-0000-0000-0000B66C0000}"/>
    <cellStyle name="Percent 2 10 2 2 3 2 2" xfId="17579" xr:uid="{00000000-0005-0000-0000-0000B76C0000}"/>
    <cellStyle name="Percent 2 10 2 2 3 2 2 2" xfId="37631" xr:uid="{00000000-0005-0000-0000-0000B86C0000}"/>
    <cellStyle name="Percent 2 10 2 2 3 2 3" xfId="28601" xr:uid="{00000000-0005-0000-0000-0000B96C0000}"/>
    <cellStyle name="Percent 2 10 2 2 3 3" xfId="13097" xr:uid="{00000000-0005-0000-0000-0000BA6C0000}"/>
    <cellStyle name="Percent 2 10 2 2 3 3 2" xfId="33149" xr:uid="{00000000-0005-0000-0000-0000BB6C0000}"/>
    <cellStyle name="Percent 2 10 2 2 3 4" xfId="24119" xr:uid="{00000000-0005-0000-0000-0000BC6C0000}"/>
    <cellStyle name="Percent 2 10 2 2 4" xfId="5561" xr:uid="{00000000-0005-0000-0000-0000BD6C0000}"/>
    <cellStyle name="Percent 2 10 2 2 4 2" xfId="14591" xr:uid="{00000000-0005-0000-0000-0000BE6C0000}"/>
    <cellStyle name="Percent 2 10 2 2 4 2 2" xfId="34643" xr:uid="{00000000-0005-0000-0000-0000BF6C0000}"/>
    <cellStyle name="Percent 2 10 2 2 4 3" xfId="25613" xr:uid="{00000000-0005-0000-0000-0000C06C0000}"/>
    <cellStyle name="Percent 2 10 2 2 5" xfId="10109" xr:uid="{00000000-0005-0000-0000-0000C16C0000}"/>
    <cellStyle name="Percent 2 10 2 2 5 2" xfId="30161" xr:uid="{00000000-0005-0000-0000-0000C26C0000}"/>
    <cellStyle name="Percent 2 10 2 2 6" xfId="21131" xr:uid="{00000000-0005-0000-0000-0000C36C0000}"/>
    <cellStyle name="Percent 2 10 2 3" xfId="1830" xr:uid="{00000000-0005-0000-0000-0000C46C0000}"/>
    <cellStyle name="Percent 2 10 2 3 2" xfId="6312" xr:uid="{00000000-0005-0000-0000-0000C56C0000}"/>
    <cellStyle name="Percent 2 10 2 3 2 2" xfId="15342" xr:uid="{00000000-0005-0000-0000-0000C66C0000}"/>
    <cellStyle name="Percent 2 10 2 3 2 2 2" xfId="35394" xr:uid="{00000000-0005-0000-0000-0000C76C0000}"/>
    <cellStyle name="Percent 2 10 2 3 2 3" xfId="26364" xr:uid="{00000000-0005-0000-0000-0000C86C0000}"/>
    <cellStyle name="Percent 2 10 2 3 3" xfId="10860" xr:uid="{00000000-0005-0000-0000-0000C96C0000}"/>
    <cellStyle name="Percent 2 10 2 3 3 2" xfId="30912" xr:uid="{00000000-0005-0000-0000-0000CA6C0000}"/>
    <cellStyle name="Percent 2 10 2 3 4" xfId="21882" xr:uid="{00000000-0005-0000-0000-0000CB6C0000}"/>
    <cellStyle name="Percent 2 10 2 4" xfId="3324" xr:uid="{00000000-0005-0000-0000-0000CC6C0000}"/>
    <cellStyle name="Percent 2 10 2 4 2" xfId="7806" xr:uid="{00000000-0005-0000-0000-0000CD6C0000}"/>
    <cellStyle name="Percent 2 10 2 4 2 2" xfId="16836" xr:uid="{00000000-0005-0000-0000-0000CE6C0000}"/>
    <cellStyle name="Percent 2 10 2 4 2 2 2" xfId="36888" xr:uid="{00000000-0005-0000-0000-0000CF6C0000}"/>
    <cellStyle name="Percent 2 10 2 4 2 3" xfId="27858" xr:uid="{00000000-0005-0000-0000-0000D06C0000}"/>
    <cellStyle name="Percent 2 10 2 4 3" xfId="12354" xr:uid="{00000000-0005-0000-0000-0000D16C0000}"/>
    <cellStyle name="Percent 2 10 2 4 3 2" xfId="32406" xr:uid="{00000000-0005-0000-0000-0000D26C0000}"/>
    <cellStyle name="Percent 2 10 2 4 4" xfId="23376" xr:uid="{00000000-0005-0000-0000-0000D36C0000}"/>
    <cellStyle name="Percent 2 10 2 5" xfId="4818" xr:uid="{00000000-0005-0000-0000-0000D46C0000}"/>
    <cellStyle name="Percent 2 10 2 5 2" xfId="13848" xr:uid="{00000000-0005-0000-0000-0000D56C0000}"/>
    <cellStyle name="Percent 2 10 2 5 2 2" xfId="33900" xr:uid="{00000000-0005-0000-0000-0000D66C0000}"/>
    <cellStyle name="Percent 2 10 2 5 3" xfId="24870" xr:uid="{00000000-0005-0000-0000-0000D76C0000}"/>
    <cellStyle name="Percent 2 10 2 6" xfId="9366" xr:uid="{00000000-0005-0000-0000-0000D86C0000}"/>
    <cellStyle name="Percent 2 10 2 6 2" xfId="29418" xr:uid="{00000000-0005-0000-0000-0000D96C0000}"/>
    <cellStyle name="Percent 2 10 2 7" xfId="20388" xr:uid="{00000000-0005-0000-0000-0000DA6C0000}"/>
    <cellStyle name="Percent 2 10 3" xfId="522" xr:uid="{00000000-0005-0000-0000-0000DB6C0000}"/>
    <cellStyle name="Percent 2 10 3 2" xfId="1269" xr:uid="{00000000-0005-0000-0000-0000DC6C0000}"/>
    <cellStyle name="Percent 2 10 3 2 2" xfId="2763" xr:uid="{00000000-0005-0000-0000-0000DD6C0000}"/>
    <cellStyle name="Percent 2 10 3 2 2 2" xfId="7245" xr:uid="{00000000-0005-0000-0000-0000DE6C0000}"/>
    <cellStyle name="Percent 2 10 3 2 2 2 2" xfId="16275" xr:uid="{00000000-0005-0000-0000-0000DF6C0000}"/>
    <cellStyle name="Percent 2 10 3 2 2 2 2 2" xfId="36327" xr:uid="{00000000-0005-0000-0000-0000E06C0000}"/>
    <cellStyle name="Percent 2 10 3 2 2 2 3" xfId="27297" xr:uid="{00000000-0005-0000-0000-0000E16C0000}"/>
    <cellStyle name="Percent 2 10 3 2 2 3" xfId="11793" xr:uid="{00000000-0005-0000-0000-0000E26C0000}"/>
    <cellStyle name="Percent 2 10 3 2 2 3 2" xfId="31845" xr:uid="{00000000-0005-0000-0000-0000E36C0000}"/>
    <cellStyle name="Percent 2 10 3 2 2 4" xfId="22815" xr:uid="{00000000-0005-0000-0000-0000E46C0000}"/>
    <cellStyle name="Percent 2 10 3 2 3" xfId="4257" xr:uid="{00000000-0005-0000-0000-0000E56C0000}"/>
    <cellStyle name="Percent 2 10 3 2 3 2" xfId="8739" xr:uid="{00000000-0005-0000-0000-0000E66C0000}"/>
    <cellStyle name="Percent 2 10 3 2 3 2 2" xfId="17769" xr:uid="{00000000-0005-0000-0000-0000E76C0000}"/>
    <cellStyle name="Percent 2 10 3 2 3 2 2 2" xfId="37821" xr:uid="{00000000-0005-0000-0000-0000E86C0000}"/>
    <cellStyle name="Percent 2 10 3 2 3 2 3" xfId="28791" xr:uid="{00000000-0005-0000-0000-0000E96C0000}"/>
    <cellStyle name="Percent 2 10 3 2 3 3" xfId="13287" xr:uid="{00000000-0005-0000-0000-0000EA6C0000}"/>
    <cellStyle name="Percent 2 10 3 2 3 3 2" xfId="33339" xr:uid="{00000000-0005-0000-0000-0000EB6C0000}"/>
    <cellStyle name="Percent 2 10 3 2 3 4" xfId="24309" xr:uid="{00000000-0005-0000-0000-0000EC6C0000}"/>
    <cellStyle name="Percent 2 10 3 2 4" xfId="5751" xr:uid="{00000000-0005-0000-0000-0000ED6C0000}"/>
    <cellStyle name="Percent 2 10 3 2 4 2" xfId="14781" xr:uid="{00000000-0005-0000-0000-0000EE6C0000}"/>
    <cellStyle name="Percent 2 10 3 2 4 2 2" xfId="34833" xr:uid="{00000000-0005-0000-0000-0000EF6C0000}"/>
    <cellStyle name="Percent 2 10 3 2 4 3" xfId="25803" xr:uid="{00000000-0005-0000-0000-0000F06C0000}"/>
    <cellStyle name="Percent 2 10 3 2 5" xfId="10299" xr:uid="{00000000-0005-0000-0000-0000F16C0000}"/>
    <cellStyle name="Percent 2 10 3 2 5 2" xfId="30351" xr:uid="{00000000-0005-0000-0000-0000F26C0000}"/>
    <cellStyle name="Percent 2 10 3 2 6" xfId="21321" xr:uid="{00000000-0005-0000-0000-0000F36C0000}"/>
    <cellStyle name="Percent 2 10 3 3" xfId="2016" xr:uid="{00000000-0005-0000-0000-0000F46C0000}"/>
    <cellStyle name="Percent 2 10 3 3 2" xfId="6498" xr:uid="{00000000-0005-0000-0000-0000F56C0000}"/>
    <cellStyle name="Percent 2 10 3 3 2 2" xfId="15528" xr:uid="{00000000-0005-0000-0000-0000F66C0000}"/>
    <cellStyle name="Percent 2 10 3 3 2 2 2" xfId="35580" xr:uid="{00000000-0005-0000-0000-0000F76C0000}"/>
    <cellStyle name="Percent 2 10 3 3 2 3" xfId="26550" xr:uid="{00000000-0005-0000-0000-0000F86C0000}"/>
    <cellStyle name="Percent 2 10 3 3 3" xfId="11046" xr:uid="{00000000-0005-0000-0000-0000F96C0000}"/>
    <cellStyle name="Percent 2 10 3 3 3 2" xfId="31098" xr:uid="{00000000-0005-0000-0000-0000FA6C0000}"/>
    <cellStyle name="Percent 2 10 3 3 4" xfId="22068" xr:uid="{00000000-0005-0000-0000-0000FB6C0000}"/>
    <cellStyle name="Percent 2 10 3 4" xfId="3510" xr:uid="{00000000-0005-0000-0000-0000FC6C0000}"/>
    <cellStyle name="Percent 2 10 3 4 2" xfId="7992" xr:uid="{00000000-0005-0000-0000-0000FD6C0000}"/>
    <cellStyle name="Percent 2 10 3 4 2 2" xfId="17022" xr:uid="{00000000-0005-0000-0000-0000FE6C0000}"/>
    <cellStyle name="Percent 2 10 3 4 2 2 2" xfId="37074" xr:uid="{00000000-0005-0000-0000-0000FF6C0000}"/>
    <cellStyle name="Percent 2 10 3 4 2 3" xfId="28044" xr:uid="{00000000-0005-0000-0000-0000006D0000}"/>
    <cellStyle name="Percent 2 10 3 4 3" xfId="12540" xr:uid="{00000000-0005-0000-0000-0000016D0000}"/>
    <cellStyle name="Percent 2 10 3 4 3 2" xfId="32592" xr:uid="{00000000-0005-0000-0000-0000026D0000}"/>
    <cellStyle name="Percent 2 10 3 4 4" xfId="23562" xr:uid="{00000000-0005-0000-0000-0000036D0000}"/>
    <cellStyle name="Percent 2 10 3 5" xfId="5004" xr:uid="{00000000-0005-0000-0000-0000046D0000}"/>
    <cellStyle name="Percent 2 10 3 5 2" xfId="14034" xr:uid="{00000000-0005-0000-0000-0000056D0000}"/>
    <cellStyle name="Percent 2 10 3 5 2 2" xfId="34086" xr:uid="{00000000-0005-0000-0000-0000066D0000}"/>
    <cellStyle name="Percent 2 10 3 5 3" xfId="25056" xr:uid="{00000000-0005-0000-0000-0000076D0000}"/>
    <cellStyle name="Percent 2 10 3 6" xfId="9552" xr:uid="{00000000-0005-0000-0000-0000086D0000}"/>
    <cellStyle name="Percent 2 10 3 6 2" xfId="29604" xr:uid="{00000000-0005-0000-0000-0000096D0000}"/>
    <cellStyle name="Percent 2 10 3 7" xfId="20574" xr:uid="{00000000-0005-0000-0000-00000A6D0000}"/>
    <cellStyle name="Percent 2 10 4" xfId="708" xr:uid="{00000000-0005-0000-0000-00000B6D0000}"/>
    <cellStyle name="Percent 2 10 4 2" xfId="1455" xr:uid="{00000000-0005-0000-0000-00000C6D0000}"/>
    <cellStyle name="Percent 2 10 4 2 2" xfId="2949" xr:uid="{00000000-0005-0000-0000-00000D6D0000}"/>
    <cellStyle name="Percent 2 10 4 2 2 2" xfId="7431" xr:uid="{00000000-0005-0000-0000-00000E6D0000}"/>
    <cellStyle name="Percent 2 10 4 2 2 2 2" xfId="16461" xr:uid="{00000000-0005-0000-0000-00000F6D0000}"/>
    <cellStyle name="Percent 2 10 4 2 2 2 2 2" xfId="36513" xr:uid="{00000000-0005-0000-0000-0000106D0000}"/>
    <cellStyle name="Percent 2 10 4 2 2 2 3" xfId="27483" xr:uid="{00000000-0005-0000-0000-0000116D0000}"/>
    <cellStyle name="Percent 2 10 4 2 2 3" xfId="11979" xr:uid="{00000000-0005-0000-0000-0000126D0000}"/>
    <cellStyle name="Percent 2 10 4 2 2 3 2" xfId="32031" xr:uid="{00000000-0005-0000-0000-0000136D0000}"/>
    <cellStyle name="Percent 2 10 4 2 2 4" xfId="23001" xr:uid="{00000000-0005-0000-0000-0000146D0000}"/>
    <cellStyle name="Percent 2 10 4 2 3" xfId="4443" xr:uid="{00000000-0005-0000-0000-0000156D0000}"/>
    <cellStyle name="Percent 2 10 4 2 3 2" xfId="8925" xr:uid="{00000000-0005-0000-0000-0000166D0000}"/>
    <cellStyle name="Percent 2 10 4 2 3 2 2" xfId="17955" xr:uid="{00000000-0005-0000-0000-0000176D0000}"/>
    <cellStyle name="Percent 2 10 4 2 3 2 2 2" xfId="38007" xr:uid="{00000000-0005-0000-0000-0000186D0000}"/>
    <cellStyle name="Percent 2 10 4 2 3 2 3" xfId="28977" xr:uid="{00000000-0005-0000-0000-0000196D0000}"/>
    <cellStyle name="Percent 2 10 4 2 3 3" xfId="13473" xr:uid="{00000000-0005-0000-0000-00001A6D0000}"/>
    <cellStyle name="Percent 2 10 4 2 3 3 2" xfId="33525" xr:uid="{00000000-0005-0000-0000-00001B6D0000}"/>
    <cellStyle name="Percent 2 10 4 2 3 4" xfId="24495" xr:uid="{00000000-0005-0000-0000-00001C6D0000}"/>
    <cellStyle name="Percent 2 10 4 2 4" xfId="5937" xr:uid="{00000000-0005-0000-0000-00001D6D0000}"/>
    <cellStyle name="Percent 2 10 4 2 4 2" xfId="14967" xr:uid="{00000000-0005-0000-0000-00001E6D0000}"/>
    <cellStyle name="Percent 2 10 4 2 4 2 2" xfId="35019" xr:uid="{00000000-0005-0000-0000-00001F6D0000}"/>
    <cellStyle name="Percent 2 10 4 2 4 3" xfId="25989" xr:uid="{00000000-0005-0000-0000-0000206D0000}"/>
    <cellStyle name="Percent 2 10 4 2 5" xfId="10485" xr:uid="{00000000-0005-0000-0000-0000216D0000}"/>
    <cellStyle name="Percent 2 10 4 2 5 2" xfId="30537" xr:uid="{00000000-0005-0000-0000-0000226D0000}"/>
    <cellStyle name="Percent 2 10 4 2 6" xfId="21507" xr:uid="{00000000-0005-0000-0000-0000236D0000}"/>
    <cellStyle name="Percent 2 10 4 3" xfId="2202" xr:uid="{00000000-0005-0000-0000-0000246D0000}"/>
    <cellStyle name="Percent 2 10 4 3 2" xfId="6684" xr:uid="{00000000-0005-0000-0000-0000256D0000}"/>
    <cellStyle name="Percent 2 10 4 3 2 2" xfId="15714" xr:uid="{00000000-0005-0000-0000-0000266D0000}"/>
    <cellStyle name="Percent 2 10 4 3 2 2 2" xfId="35766" xr:uid="{00000000-0005-0000-0000-0000276D0000}"/>
    <cellStyle name="Percent 2 10 4 3 2 3" xfId="26736" xr:uid="{00000000-0005-0000-0000-0000286D0000}"/>
    <cellStyle name="Percent 2 10 4 3 3" xfId="11232" xr:uid="{00000000-0005-0000-0000-0000296D0000}"/>
    <cellStyle name="Percent 2 10 4 3 3 2" xfId="31284" xr:uid="{00000000-0005-0000-0000-00002A6D0000}"/>
    <cellStyle name="Percent 2 10 4 3 4" xfId="22254" xr:uid="{00000000-0005-0000-0000-00002B6D0000}"/>
    <cellStyle name="Percent 2 10 4 4" xfId="3696" xr:uid="{00000000-0005-0000-0000-00002C6D0000}"/>
    <cellStyle name="Percent 2 10 4 4 2" xfId="8178" xr:uid="{00000000-0005-0000-0000-00002D6D0000}"/>
    <cellStyle name="Percent 2 10 4 4 2 2" xfId="17208" xr:uid="{00000000-0005-0000-0000-00002E6D0000}"/>
    <cellStyle name="Percent 2 10 4 4 2 2 2" xfId="37260" xr:uid="{00000000-0005-0000-0000-00002F6D0000}"/>
    <cellStyle name="Percent 2 10 4 4 2 3" xfId="28230" xr:uid="{00000000-0005-0000-0000-0000306D0000}"/>
    <cellStyle name="Percent 2 10 4 4 3" xfId="12726" xr:uid="{00000000-0005-0000-0000-0000316D0000}"/>
    <cellStyle name="Percent 2 10 4 4 3 2" xfId="32778" xr:uid="{00000000-0005-0000-0000-0000326D0000}"/>
    <cellStyle name="Percent 2 10 4 4 4" xfId="23748" xr:uid="{00000000-0005-0000-0000-0000336D0000}"/>
    <cellStyle name="Percent 2 10 4 5" xfId="5190" xr:uid="{00000000-0005-0000-0000-0000346D0000}"/>
    <cellStyle name="Percent 2 10 4 5 2" xfId="14220" xr:uid="{00000000-0005-0000-0000-0000356D0000}"/>
    <cellStyle name="Percent 2 10 4 5 2 2" xfId="34272" xr:uid="{00000000-0005-0000-0000-0000366D0000}"/>
    <cellStyle name="Percent 2 10 4 5 3" xfId="25242" xr:uid="{00000000-0005-0000-0000-0000376D0000}"/>
    <cellStyle name="Percent 2 10 4 6" xfId="9738" xr:uid="{00000000-0005-0000-0000-0000386D0000}"/>
    <cellStyle name="Percent 2 10 4 6 2" xfId="29790" xr:uid="{00000000-0005-0000-0000-0000396D0000}"/>
    <cellStyle name="Percent 2 10 4 7" xfId="20760" xr:uid="{00000000-0005-0000-0000-00003A6D0000}"/>
    <cellStyle name="Percent 2 10 5" xfId="895" xr:uid="{00000000-0005-0000-0000-00003B6D0000}"/>
    <cellStyle name="Percent 2 10 5 2" xfId="2389" xr:uid="{00000000-0005-0000-0000-00003C6D0000}"/>
    <cellStyle name="Percent 2 10 5 2 2" xfId="6871" xr:uid="{00000000-0005-0000-0000-00003D6D0000}"/>
    <cellStyle name="Percent 2 10 5 2 2 2" xfId="15901" xr:uid="{00000000-0005-0000-0000-00003E6D0000}"/>
    <cellStyle name="Percent 2 10 5 2 2 2 2" xfId="35953" xr:uid="{00000000-0005-0000-0000-00003F6D0000}"/>
    <cellStyle name="Percent 2 10 5 2 2 3" xfId="26923" xr:uid="{00000000-0005-0000-0000-0000406D0000}"/>
    <cellStyle name="Percent 2 10 5 2 3" xfId="11419" xr:uid="{00000000-0005-0000-0000-0000416D0000}"/>
    <cellStyle name="Percent 2 10 5 2 3 2" xfId="31471" xr:uid="{00000000-0005-0000-0000-0000426D0000}"/>
    <cellStyle name="Percent 2 10 5 2 4" xfId="22441" xr:uid="{00000000-0005-0000-0000-0000436D0000}"/>
    <cellStyle name="Percent 2 10 5 3" xfId="3883" xr:uid="{00000000-0005-0000-0000-0000446D0000}"/>
    <cellStyle name="Percent 2 10 5 3 2" xfId="8365" xr:uid="{00000000-0005-0000-0000-0000456D0000}"/>
    <cellStyle name="Percent 2 10 5 3 2 2" xfId="17395" xr:uid="{00000000-0005-0000-0000-0000466D0000}"/>
    <cellStyle name="Percent 2 10 5 3 2 2 2" xfId="37447" xr:uid="{00000000-0005-0000-0000-0000476D0000}"/>
    <cellStyle name="Percent 2 10 5 3 2 3" xfId="28417" xr:uid="{00000000-0005-0000-0000-0000486D0000}"/>
    <cellStyle name="Percent 2 10 5 3 3" xfId="12913" xr:uid="{00000000-0005-0000-0000-0000496D0000}"/>
    <cellStyle name="Percent 2 10 5 3 3 2" xfId="32965" xr:uid="{00000000-0005-0000-0000-00004A6D0000}"/>
    <cellStyle name="Percent 2 10 5 3 4" xfId="23935" xr:uid="{00000000-0005-0000-0000-00004B6D0000}"/>
    <cellStyle name="Percent 2 10 5 4" xfId="5377" xr:uid="{00000000-0005-0000-0000-00004C6D0000}"/>
    <cellStyle name="Percent 2 10 5 4 2" xfId="14407" xr:uid="{00000000-0005-0000-0000-00004D6D0000}"/>
    <cellStyle name="Percent 2 10 5 4 2 2" xfId="34459" xr:uid="{00000000-0005-0000-0000-00004E6D0000}"/>
    <cellStyle name="Percent 2 10 5 4 3" xfId="25429" xr:uid="{00000000-0005-0000-0000-00004F6D0000}"/>
    <cellStyle name="Percent 2 10 5 5" xfId="9925" xr:uid="{00000000-0005-0000-0000-0000506D0000}"/>
    <cellStyle name="Percent 2 10 5 5 2" xfId="29977" xr:uid="{00000000-0005-0000-0000-0000516D0000}"/>
    <cellStyle name="Percent 2 10 5 6" xfId="20947" xr:uid="{00000000-0005-0000-0000-0000526D0000}"/>
    <cellStyle name="Percent 2 10 6" xfId="1644" xr:uid="{00000000-0005-0000-0000-0000536D0000}"/>
    <cellStyle name="Percent 2 10 6 2" xfId="6126" xr:uid="{00000000-0005-0000-0000-0000546D0000}"/>
    <cellStyle name="Percent 2 10 6 2 2" xfId="15156" xr:uid="{00000000-0005-0000-0000-0000556D0000}"/>
    <cellStyle name="Percent 2 10 6 2 2 2" xfId="35208" xr:uid="{00000000-0005-0000-0000-0000566D0000}"/>
    <cellStyle name="Percent 2 10 6 2 3" xfId="26178" xr:uid="{00000000-0005-0000-0000-0000576D0000}"/>
    <cellStyle name="Percent 2 10 6 3" xfId="10674" xr:uid="{00000000-0005-0000-0000-0000586D0000}"/>
    <cellStyle name="Percent 2 10 6 3 2" xfId="30726" xr:uid="{00000000-0005-0000-0000-0000596D0000}"/>
    <cellStyle name="Percent 2 10 6 4" xfId="21696" xr:uid="{00000000-0005-0000-0000-00005A6D0000}"/>
    <cellStyle name="Percent 2 10 7" xfId="3138" xr:uid="{00000000-0005-0000-0000-00005B6D0000}"/>
    <cellStyle name="Percent 2 10 7 2" xfId="7620" xr:uid="{00000000-0005-0000-0000-00005C6D0000}"/>
    <cellStyle name="Percent 2 10 7 2 2" xfId="16650" xr:uid="{00000000-0005-0000-0000-00005D6D0000}"/>
    <cellStyle name="Percent 2 10 7 2 2 2" xfId="36702" xr:uid="{00000000-0005-0000-0000-00005E6D0000}"/>
    <cellStyle name="Percent 2 10 7 2 3" xfId="27672" xr:uid="{00000000-0005-0000-0000-00005F6D0000}"/>
    <cellStyle name="Percent 2 10 7 3" xfId="12168" xr:uid="{00000000-0005-0000-0000-0000606D0000}"/>
    <cellStyle name="Percent 2 10 7 3 2" xfId="32220" xr:uid="{00000000-0005-0000-0000-0000616D0000}"/>
    <cellStyle name="Percent 2 10 7 4" xfId="23190" xr:uid="{00000000-0005-0000-0000-0000626D0000}"/>
    <cellStyle name="Percent 2 10 8" xfId="4632" xr:uid="{00000000-0005-0000-0000-0000636D0000}"/>
    <cellStyle name="Percent 2 10 8 2" xfId="13662" xr:uid="{00000000-0005-0000-0000-0000646D0000}"/>
    <cellStyle name="Percent 2 10 8 2 2" xfId="33714" xr:uid="{00000000-0005-0000-0000-0000656D0000}"/>
    <cellStyle name="Percent 2 10 8 3" xfId="24684" xr:uid="{00000000-0005-0000-0000-0000666D0000}"/>
    <cellStyle name="Percent 2 10 9" xfId="9180" xr:uid="{00000000-0005-0000-0000-0000676D0000}"/>
    <cellStyle name="Percent 2 10 9 2" xfId="29232" xr:uid="{00000000-0005-0000-0000-0000686D0000}"/>
    <cellStyle name="Percent 2 11" xfId="173" xr:uid="{00000000-0005-0000-0000-0000696D0000}"/>
    <cellStyle name="Percent 2 11 10" xfId="20225" xr:uid="{00000000-0005-0000-0000-00006A6D0000}"/>
    <cellStyle name="Percent 2 11 2" xfId="359" xr:uid="{00000000-0005-0000-0000-00006B6D0000}"/>
    <cellStyle name="Percent 2 11 2 2" xfId="1102" xr:uid="{00000000-0005-0000-0000-00006C6D0000}"/>
    <cellStyle name="Percent 2 11 2 2 2" xfId="2596" xr:uid="{00000000-0005-0000-0000-00006D6D0000}"/>
    <cellStyle name="Percent 2 11 2 2 2 2" xfId="7078" xr:uid="{00000000-0005-0000-0000-00006E6D0000}"/>
    <cellStyle name="Percent 2 11 2 2 2 2 2" xfId="16108" xr:uid="{00000000-0005-0000-0000-00006F6D0000}"/>
    <cellStyle name="Percent 2 11 2 2 2 2 2 2" xfId="36160" xr:uid="{00000000-0005-0000-0000-0000706D0000}"/>
    <cellStyle name="Percent 2 11 2 2 2 2 3" xfId="27130" xr:uid="{00000000-0005-0000-0000-0000716D0000}"/>
    <cellStyle name="Percent 2 11 2 2 2 3" xfId="11626" xr:uid="{00000000-0005-0000-0000-0000726D0000}"/>
    <cellStyle name="Percent 2 11 2 2 2 3 2" xfId="31678" xr:uid="{00000000-0005-0000-0000-0000736D0000}"/>
    <cellStyle name="Percent 2 11 2 2 2 4" xfId="22648" xr:uid="{00000000-0005-0000-0000-0000746D0000}"/>
    <cellStyle name="Percent 2 11 2 2 3" xfId="4090" xr:uid="{00000000-0005-0000-0000-0000756D0000}"/>
    <cellStyle name="Percent 2 11 2 2 3 2" xfId="8572" xr:uid="{00000000-0005-0000-0000-0000766D0000}"/>
    <cellStyle name="Percent 2 11 2 2 3 2 2" xfId="17602" xr:uid="{00000000-0005-0000-0000-0000776D0000}"/>
    <cellStyle name="Percent 2 11 2 2 3 2 2 2" xfId="37654" xr:uid="{00000000-0005-0000-0000-0000786D0000}"/>
    <cellStyle name="Percent 2 11 2 2 3 2 3" xfId="28624" xr:uid="{00000000-0005-0000-0000-0000796D0000}"/>
    <cellStyle name="Percent 2 11 2 2 3 3" xfId="13120" xr:uid="{00000000-0005-0000-0000-00007A6D0000}"/>
    <cellStyle name="Percent 2 11 2 2 3 3 2" xfId="33172" xr:uid="{00000000-0005-0000-0000-00007B6D0000}"/>
    <cellStyle name="Percent 2 11 2 2 3 4" xfId="24142" xr:uid="{00000000-0005-0000-0000-00007C6D0000}"/>
    <cellStyle name="Percent 2 11 2 2 4" xfId="5584" xr:uid="{00000000-0005-0000-0000-00007D6D0000}"/>
    <cellStyle name="Percent 2 11 2 2 4 2" xfId="14614" xr:uid="{00000000-0005-0000-0000-00007E6D0000}"/>
    <cellStyle name="Percent 2 11 2 2 4 2 2" xfId="34666" xr:uid="{00000000-0005-0000-0000-00007F6D0000}"/>
    <cellStyle name="Percent 2 11 2 2 4 3" xfId="25636" xr:uid="{00000000-0005-0000-0000-0000806D0000}"/>
    <cellStyle name="Percent 2 11 2 2 5" xfId="10132" xr:uid="{00000000-0005-0000-0000-0000816D0000}"/>
    <cellStyle name="Percent 2 11 2 2 5 2" xfId="30184" xr:uid="{00000000-0005-0000-0000-0000826D0000}"/>
    <cellStyle name="Percent 2 11 2 2 6" xfId="21154" xr:uid="{00000000-0005-0000-0000-0000836D0000}"/>
    <cellStyle name="Percent 2 11 2 3" xfId="1853" xr:uid="{00000000-0005-0000-0000-0000846D0000}"/>
    <cellStyle name="Percent 2 11 2 3 2" xfId="6335" xr:uid="{00000000-0005-0000-0000-0000856D0000}"/>
    <cellStyle name="Percent 2 11 2 3 2 2" xfId="15365" xr:uid="{00000000-0005-0000-0000-0000866D0000}"/>
    <cellStyle name="Percent 2 11 2 3 2 2 2" xfId="35417" xr:uid="{00000000-0005-0000-0000-0000876D0000}"/>
    <cellStyle name="Percent 2 11 2 3 2 3" xfId="26387" xr:uid="{00000000-0005-0000-0000-0000886D0000}"/>
    <cellStyle name="Percent 2 11 2 3 3" xfId="10883" xr:uid="{00000000-0005-0000-0000-0000896D0000}"/>
    <cellStyle name="Percent 2 11 2 3 3 2" xfId="30935" xr:uid="{00000000-0005-0000-0000-00008A6D0000}"/>
    <cellStyle name="Percent 2 11 2 3 4" xfId="21905" xr:uid="{00000000-0005-0000-0000-00008B6D0000}"/>
    <cellStyle name="Percent 2 11 2 4" xfId="3347" xr:uid="{00000000-0005-0000-0000-00008C6D0000}"/>
    <cellStyle name="Percent 2 11 2 4 2" xfId="7829" xr:uid="{00000000-0005-0000-0000-00008D6D0000}"/>
    <cellStyle name="Percent 2 11 2 4 2 2" xfId="16859" xr:uid="{00000000-0005-0000-0000-00008E6D0000}"/>
    <cellStyle name="Percent 2 11 2 4 2 2 2" xfId="36911" xr:uid="{00000000-0005-0000-0000-00008F6D0000}"/>
    <cellStyle name="Percent 2 11 2 4 2 3" xfId="27881" xr:uid="{00000000-0005-0000-0000-0000906D0000}"/>
    <cellStyle name="Percent 2 11 2 4 3" xfId="12377" xr:uid="{00000000-0005-0000-0000-0000916D0000}"/>
    <cellStyle name="Percent 2 11 2 4 3 2" xfId="32429" xr:uid="{00000000-0005-0000-0000-0000926D0000}"/>
    <cellStyle name="Percent 2 11 2 4 4" xfId="23399" xr:uid="{00000000-0005-0000-0000-0000936D0000}"/>
    <cellStyle name="Percent 2 11 2 5" xfId="4841" xr:uid="{00000000-0005-0000-0000-0000946D0000}"/>
    <cellStyle name="Percent 2 11 2 5 2" xfId="13871" xr:uid="{00000000-0005-0000-0000-0000956D0000}"/>
    <cellStyle name="Percent 2 11 2 5 2 2" xfId="33923" xr:uid="{00000000-0005-0000-0000-0000966D0000}"/>
    <cellStyle name="Percent 2 11 2 5 3" xfId="24893" xr:uid="{00000000-0005-0000-0000-0000976D0000}"/>
    <cellStyle name="Percent 2 11 2 6" xfId="9389" xr:uid="{00000000-0005-0000-0000-0000986D0000}"/>
    <cellStyle name="Percent 2 11 2 6 2" xfId="29441" xr:uid="{00000000-0005-0000-0000-0000996D0000}"/>
    <cellStyle name="Percent 2 11 2 7" xfId="20411" xr:uid="{00000000-0005-0000-0000-00009A6D0000}"/>
    <cellStyle name="Percent 2 11 3" xfId="545" xr:uid="{00000000-0005-0000-0000-00009B6D0000}"/>
    <cellStyle name="Percent 2 11 3 2" xfId="1292" xr:uid="{00000000-0005-0000-0000-00009C6D0000}"/>
    <cellStyle name="Percent 2 11 3 2 2" xfId="2786" xr:uid="{00000000-0005-0000-0000-00009D6D0000}"/>
    <cellStyle name="Percent 2 11 3 2 2 2" xfId="7268" xr:uid="{00000000-0005-0000-0000-00009E6D0000}"/>
    <cellStyle name="Percent 2 11 3 2 2 2 2" xfId="16298" xr:uid="{00000000-0005-0000-0000-00009F6D0000}"/>
    <cellStyle name="Percent 2 11 3 2 2 2 2 2" xfId="36350" xr:uid="{00000000-0005-0000-0000-0000A06D0000}"/>
    <cellStyle name="Percent 2 11 3 2 2 2 3" xfId="27320" xr:uid="{00000000-0005-0000-0000-0000A16D0000}"/>
    <cellStyle name="Percent 2 11 3 2 2 3" xfId="11816" xr:uid="{00000000-0005-0000-0000-0000A26D0000}"/>
    <cellStyle name="Percent 2 11 3 2 2 3 2" xfId="31868" xr:uid="{00000000-0005-0000-0000-0000A36D0000}"/>
    <cellStyle name="Percent 2 11 3 2 2 4" xfId="22838" xr:uid="{00000000-0005-0000-0000-0000A46D0000}"/>
    <cellStyle name="Percent 2 11 3 2 3" xfId="4280" xr:uid="{00000000-0005-0000-0000-0000A56D0000}"/>
    <cellStyle name="Percent 2 11 3 2 3 2" xfId="8762" xr:uid="{00000000-0005-0000-0000-0000A66D0000}"/>
    <cellStyle name="Percent 2 11 3 2 3 2 2" xfId="17792" xr:uid="{00000000-0005-0000-0000-0000A76D0000}"/>
    <cellStyle name="Percent 2 11 3 2 3 2 2 2" xfId="37844" xr:uid="{00000000-0005-0000-0000-0000A86D0000}"/>
    <cellStyle name="Percent 2 11 3 2 3 2 3" xfId="28814" xr:uid="{00000000-0005-0000-0000-0000A96D0000}"/>
    <cellStyle name="Percent 2 11 3 2 3 3" xfId="13310" xr:uid="{00000000-0005-0000-0000-0000AA6D0000}"/>
    <cellStyle name="Percent 2 11 3 2 3 3 2" xfId="33362" xr:uid="{00000000-0005-0000-0000-0000AB6D0000}"/>
    <cellStyle name="Percent 2 11 3 2 3 4" xfId="24332" xr:uid="{00000000-0005-0000-0000-0000AC6D0000}"/>
    <cellStyle name="Percent 2 11 3 2 4" xfId="5774" xr:uid="{00000000-0005-0000-0000-0000AD6D0000}"/>
    <cellStyle name="Percent 2 11 3 2 4 2" xfId="14804" xr:uid="{00000000-0005-0000-0000-0000AE6D0000}"/>
    <cellStyle name="Percent 2 11 3 2 4 2 2" xfId="34856" xr:uid="{00000000-0005-0000-0000-0000AF6D0000}"/>
    <cellStyle name="Percent 2 11 3 2 4 3" xfId="25826" xr:uid="{00000000-0005-0000-0000-0000B06D0000}"/>
    <cellStyle name="Percent 2 11 3 2 5" xfId="10322" xr:uid="{00000000-0005-0000-0000-0000B16D0000}"/>
    <cellStyle name="Percent 2 11 3 2 5 2" xfId="30374" xr:uid="{00000000-0005-0000-0000-0000B26D0000}"/>
    <cellStyle name="Percent 2 11 3 2 6" xfId="21344" xr:uid="{00000000-0005-0000-0000-0000B36D0000}"/>
    <cellStyle name="Percent 2 11 3 3" xfId="2039" xr:uid="{00000000-0005-0000-0000-0000B46D0000}"/>
    <cellStyle name="Percent 2 11 3 3 2" xfId="6521" xr:uid="{00000000-0005-0000-0000-0000B56D0000}"/>
    <cellStyle name="Percent 2 11 3 3 2 2" xfId="15551" xr:uid="{00000000-0005-0000-0000-0000B66D0000}"/>
    <cellStyle name="Percent 2 11 3 3 2 2 2" xfId="35603" xr:uid="{00000000-0005-0000-0000-0000B76D0000}"/>
    <cellStyle name="Percent 2 11 3 3 2 3" xfId="26573" xr:uid="{00000000-0005-0000-0000-0000B86D0000}"/>
    <cellStyle name="Percent 2 11 3 3 3" xfId="11069" xr:uid="{00000000-0005-0000-0000-0000B96D0000}"/>
    <cellStyle name="Percent 2 11 3 3 3 2" xfId="31121" xr:uid="{00000000-0005-0000-0000-0000BA6D0000}"/>
    <cellStyle name="Percent 2 11 3 3 4" xfId="22091" xr:uid="{00000000-0005-0000-0000-0000BB6D0000}"/>
    <cellStyle name="Percent 2 11 3 4" xfId="3533" xr:uid="{00000000-0005-0000-0000-0000BC6D0000}"/>
    <cellStyle name="Percent 2 11 3 4 2" xfId="8015" xr:uid="{00000000-0005-0000-0000-0000BD6D0000}"/>
    <cellStyle name="Percent 2 11 3 4 2 2" xfId="17045" xr:uid="{00000000-0005-0000-0000-0000BE6D0000}"/>
    <cellStyle name="Percent 2 11 3 4 2 2 2" xfId="37097" xr:uid="{00000000-0005-0000-0000-0000BF6D0000}"/>
    <cellStyle name="Percent 2 11 3 4 2 3" xfId="28067" xr:uid="{00000000-0005-0000-0000-0000C06D0000}"/>
    <cellStyle name="Percent 2 11 3 4 3" xfId="12563" xr:uid="{00000000-0005-0000-0000-0000C16D0000}"/>
    <cellStyle name="Percent 2 11 3 4 3 2" xfId="32615" xr:uid="{00000000-0005-0000-0000-0000C26D0000}"/>
    <cellStyle name="Percent 2 11 3 4 4" xfId="23585" xr:uid="{00000000-0005-0000-0000-0000C36D0000}"/>
    <cellStyle name="Percent 2 11 3 5" xfId="5027" xr:uid="{00000000-0005-0000-0000-0000C46D0000}"/>
    <cellStyle name="Percent 2 11 3 5 2" xfId="14057" xr:uid="{00000000-0005-0000-0000-0000C56D0000}"/>
    <cellStyle name="Percent 2 11 3 5 2 2" xfId="34109" xr:uid="{00000000-0005-0000-0000-0000C66D0000}"/>
    <cellStyle name="Percent 2 11 3 5 3" xfId="25079" xr:uid="{00000000-0005-0000-0000-0000C76D0000}"/>
    <cellStyle name="Percent 2 11 3 6" xfId="9575" xr:uid="{00000000-0005-0000-0000-0000C86D0000}"/>
    <cellStyle name="Percent 2 11 3 6 2" xfId="29627" xr:uid="{00000000-0005-0000-0000-0000C96D0000}"/>
    <cellStyle name="Percent 2 11 3 7" xfId="20597" xr:uid="{00000000-0005-0000-0000-0000CA6D0000}"/>
    <cellStyle name="Percent 2 11 4" xfId="731" xr:uid="{00000000-0005-0000-0000-0000CB6D0000}"/>
    <cellStyle name="Percent 2 11 4 2" xfId="1478" xr:uid="{00000000-0005-0000-0000-0000CC6D0000}"/>
    <cellStyle name="Percent 2 11 4 2 2" xfId="2972" xr:uid="{00000000-0005-0000-0000-0000CD6D0000}"/>
    <cellStyle name="Percent 2 11 4 2 2 2" xfId="7454" xr:uid="{00000000-0005-0000-0000-0000CE6D0000}"/>
    <cellStyle name="Percent 2 11 4 2 2 2 2" xfId="16484" xr:uid="{00000000-0005-0000-0000-0000CF6D0000}"/>
    <cellStyle name="Percent 2 11 4 2 2 2 2 2" xfId="36536" xr:uid="{00000000-0005-0000-0000-0000D06D0000}"/>
    <cellStyle name="Percent 2 11 4 2 2 2 3" xfId="27506" xr:uid="{00000000-0005-0000-0000-0000D16D0000}"/>
    <cellStyle name="Percent 2 11 4 2 2 3" xfId="12002" xr:uid="{00000000-0005-0000-0000-0000D26D0000}"/>
    <cellStyle name="Percent 2 11 4 2 2 3 2" xfId="32054" xr:uid="{00000000-0005-0000-0000-0000D36D0000}"/>
    <cellStyle name="Percent 2 11 4 2 2 4" xfId="23024" xr:uid="{00000000-0005-0000-0000-0000D46D0000}"/>
    <cellStyle name="Percent 2 11 4 2 3" xfId="4466" xr:uid="{00000000-0005-0000-0000-0000D56D0000}"/>
    <cellStyle name="Percent 2 11 4 2 3 2" xfId="8948" xr:uid="{00000000-0005-0000-0000-0000D66D0000}"/>
    <cellStyle name="Percent 2 11 4 2 3 2 2" xfId="17978" xr:uid="{00000000-0005-0000-0000-0000D76D0000}"/>
    <cellStyle name="Percent 2 11 4 2 3 2 2 2" xfId="38030" xr:uid="{00000000-0005-0000-0000-0000D86D0000}"/>
    <cellStyle name="Percent 2 11 4 2 3 2 3" xfId="29000" xr:uid="{00000000-0005-0000-0000-0000D96D0000}"/>
    <cellStyle name="Percent 2 11 4 2 3 3" xfId="13496" xr:uid="{00000000-0005-0000-0000-0000DA6D0000}"/>
    <cellStyle name="Percent 2 11 4 2 3 3 2" xfId="33548" xr:uid="{00000000-0005-0000-0000-0000DB6D0000}"/>
    <cellStyle name="Percent 2 11 4 2 3 4" xfId="24518" xr:uid="{00000000-0005-0000-0000-0000DC6D0000}"/>
    <cellStyle name="Percent 2 11 4 2 4" xfId="5960" xr:uid="{00000000-0005-0000-0000-0000DD6D0000}"/>
    <cellStyle name="Percent 2 11 4 2 4 2" xfId="14990" xr:uid="{00000000-0005-0000-0000-0000DE6D0000}"/>
    <cellStyle name="Percent 2 11 4 2 4 2 2" xfId="35042" xr:uid="{00000000-0005-0000-0000-0000DF6D0000}"/>
    <cellStyle name="Percent 2 11 4 2 4 3" xfId="26012" xr:uid="{00000000-0005-0000-0000-0000E06D0000}"/>
    <cellStyle name="Percent 2 11 4 2 5" xfId="10508" xr:uid="{00000000-0005-0000-0000-0000E16D0000}"/>
    <cellStyle name="Percent 2 11 4 2 5 2" xfId="30560" xr:uid="{00000000-0005-0000-0000-0000E26D0000}"/>
    <cellStyle name="Percent 2 11 4 2 6" xfId="21530" xr:uid="{00000000-0005-0000-0000-0000E36D0000}"/>
    <cellStyle name="Percent 2 11 4 3" xfId="2225" xr:uid="{00000000-0005-0000-0000-0000E46D0000}"/>
    <cellStyle name="Percent 2 11 4 3 2" xfId="6707" xr:uid="{00000000-0005-0000-0000-0000E56D0000}"/>
    <cellStyle name="Percent 2 11 4 3 2 2" xfId="15737" xr:uid="{00000000-0005-0000-0000-0000E66D0000}"/>
    <cellStyle name="Percent 2 11 4 3 2 2 2" xfId="35789" xr:uid="{00000000-0005-0000-0000-0000E76D0000}"/>
    <cellStyle name="Percent 2 11 4 3 2 3" xfId="26759" xr:uid="{00000000-0005-0000-0000-0000E86D0000}"/>
    <cellStyle name="Percent 2 11 4 3 3" xfId="11255" xr:uid="{00000000-0005-0000-0000-0000E96D0000}"/>
    <cellStyle name="Percent 2 11 4 3 3 2" xfId="31307" xr:uid="{00000000-0005-0000-0000-0000EA6D0000}"/>
    <cellStyle name="Percent 2 11 4 3 4" xfId="22277" xr:uid="{00000000-0005-0000-0000-0000EB6D0000}"/>
    <cellStyle name="Percent 2 11 4 4" xfId="3719" xr:uid="{00000000-0005-0000-0000-0000EC6D0000}"/>
    <cellStyle name="Percent 2 11 4 4 2" xfId="8201" xr:uid="{00000000-0005-0000-0000-0000ED6D0000}"/>
    <cellStyle name="Percent 2 11 4 4 2 2" xfId="17231" xr:uid="{00000000-0005-0000-0000-0000EE6D0000}"/>
    <cellStyle name="Percent 2 11 4 4 2 2 2" xfId="37283" xr:uid="{00000000-0005-0000-0000-0000EF6D0000}"/>
    <cellStyle name="Percent 2 11 4 4 2 3" xfId="28253" xr:uid="{00000000-0005-0000-0000-0000F06D0000}"/>
    <cellStyle name="Percent 2 11 4 4 3" xfId="12749" xr:uid="{00000000-0005-0000-0000-0000F16D0000}"/>
    <cellStyle name="Percent 2 11 4 4 3 2" xfId="32801" xr:uid="{00000000-0005-0000-0000-0000F26D0000}"/>
    <cellStyle name="Percent 2 11 4 4 4" xfId="23771" xr:uid="{00000000-0005-0000-0000-0000F36D0000}"/>
    <cellStyle name="Percent 2 11 4 5" xfId="5213" xr:uid="{00000000-0005-0000-0000-0000F46D0000}"/>
    <cellStyle name="Percent 2 11 4 5 2" xfId="14243" xr:uid="{00000000-0005-0000-0000-0000F56D0000}"/>
    <cellStyle name="Percent 2 11 4 5 2 2" xfId="34295" xr:uid="{00000000-0005-0000-0000-0000F66D0000}"/>
    <cellStyle name="Percent 2 11 4 5 3" xfId="25265" xr:uid="{00000000-0005-0000-0000-0000F76D0000}"/>
    <cellStyle name="Percent 2 11 4 6" xfId="9761" xr:uid="{00000000-0005-0000-0000-0000F86D0000}"/>
    <cellStyle name="Percent 2 11 4 6 2" xfId="29813" xr:uid="{00000000-0005-0000-0000-0000F96D0000}"/>
    <cellStyle name="Percent 2 11 4 7" xfId="20783" xr:uid="{00000000-0005-0000-0000-0000FA6D0000}"/>
    <cellStyle name="Percent 2 11 5" xfId="918" xr:uid="{00000000-0005-0000-0000-0000FB6D0000}"/>
    <cellStyle name="Percent 2 11 5 2" xfId="2412" xr:uid="{00000000-0005-0000-0000-0000FC6D0000}"/>
    <cellStyle name="Percent 2 11 5 2 2" xfId="6894" xr:uid="{00000000-0005-0000-0000-0000FD6D0000}"/>
    <cellStyle name="Percent 2 11 5 2 2 2" xfId="15924" xr:uid="{00000000-0005-0000-0000-0000FE6D0000}"/>
    <cellStyle name="Percent 2 11 5 2 2 2 2" xfId="35976" xr:uid="{00000000-0005-0000-0000-0000FF6D0000}"/>
    <cellStyle name="Percent 2 11 5 2 2 3" xfId="26946" xr:uid="{00000000-0005-0000-0000-0000006E0000}"/>
    <cellStyle name="Percent 2 11 5 2 3" xfId="11442" xr:uid="{00000000-0005-0000-0000-0000016E0000}"/>
    <cellStyle name="Percent 2 11 5 2 3 2" xfId="31494" xr:uid="{00000000-0005-0000-0000-0000026E0000}"/>
    <cellStyle name="Percent 2 11 5 2 4" xfId="22464" xr:uid="{00000000-0005-0000-0000-0000036E0000}"/>
    <cellStyle name="Percent 2 11 5 3" xfId="3906" xr:uid="{00000000-0005-0000-0000-0000046E0000}"/>
    <cellStyle name="Percent 2 11 5 3 2" xfId="8388" xr:uid="{00000000-0005-0000-0000-0000056E0000}"/>
    <cellStyle name="Percent 2 11 5 3 2 2" xfId="17418" xr:uid="{00000000-0005-0000-0000-0000066E0000}"/>
    <cellStyle name="Percent 2 11 5 3 2 2 2" xfId="37470" xr:uid="{00000000-0005-0000-0000-0000076E0000}"/>
    <cellStyle name="Percent 2 11 5 3 2 3" xfId="28440" xr:uid="{00000000-0005-0000-0000-0000086E0000}"/>
    <cellStyle name="Percent 2 11 5 3 3" xfId="12936" xr:uid="{00000000-0005-0000-0000-0000096E0000}"/>
    <cellStyle name="Percent 2 11 5 3 3 2" xfId="32988" xr:uid="{00000000-0005-0000-0000-00000A6E0000}"/>
    <cellStyle name="Percent 2 11 5 3 4" xfId="23958" xr:uid="{00000000-0005-0000-0000-00000B6E0000}"/>
    <cellStyle name="Percent 2 11 5 4" xfId="5400" xr:uid="{00000000-0005-0000-0000-00000C6E0000}"/>
    <cellStyle name="Percent 2 11 5 4 2" xfId="14430" xr:uid="{00000000-0005-0000-0000-00000D6E0000}"/>
    <cellStyle name="Percent 2 11 5 4 2 2" xfId="34482" xr:uid="{00000000-0005-0000-0000-00000E6E0000}"/>
    <cellStyle name="Percent 2 11 5 4 3" xfId="25452" xr:uid="{00000000-0005-0000-0000-00000F6E0000}"/>
    <cellStyle name="Percent 2 11 5 5" xfId="9948" xr:uid="{00000000-0005-0000-0000-0000106E0000}"/>
    <cellStyle name="Percent 2 11 5 5 2" xfId="30000" xr:uid="{00000000-0005-0000-0000-0000116E0000}"/>
    <cellStyle name="Percent 2 11 5 6" xfId="20970" xr:uid="{00000000-0005-0000-0000-0000126E0000}"/>
    <cellStyle name="Percent 2 11 6" xfId="1667" xr:uid="{00000000-0005-0000-0000-0000136E0000}"/>
    <cellStyle name="Percent 2 11 6 2" xfId="6149" xr:uid="{00000000-0005-0000-0000-0000146E0000}"/>
    <cellStyle name="Percent 2 11 6 2 2" xfId="15179" xr:uid="{00000000-0005-0000-0000-0000156E0000}"/>
    <cellStyle name="Percent 2 11 6 2 2 2" xfId="35231" xr:uid="{00000000-0005-0000-0000-0000166E0000}"/>
    <cellStyle name="Percent 2 11 6 2 3" xfId="26201" xr:uid="{00000000-0005-0000-0000-0000176E0000}"/>
    <cellStyle name="Percent 2 11 6 3" xfId="10697" xr:uid="{00000000-0005-0000-0000-0000186E0000}"/>
    <cellStyle name="Percent 2 11 6 3 2" xfId="30749" xr:uid="{00000000-0005-0000-0000-0000196E0000}"/>
    <cellStyle name="Percent 2 11 6 4" xfId="21719" xr:uid="{00000000-0005-0000-0000-00001A6E0000}"/>
    <cellStyle name="Percent 2 11 7" xfId="3161" xr:uid="{00000000-0005-0000-0000-00001B6E0000}"/>
    <cellStyle name="Percent 2 11 7 2" xfId="7643" xr:uid="{00000000-0005-0000-0000-00001C6E0000}"/>
    <cellStyle name="Percent 2 11 7 2 2" xfId="16673" xr:uid="{00000000-0005-0000-0000-00001D6E0000}"/>
    <cellStyle name="Percent 2 11 7 2 2 2" xfId="36725" xr:uid="{00000000-0005-0000-0000-00001E6E0000}"/>
    <cellStyle name="Percent 2 11 7 2 3" xfId="27695" xr:uid="{00000000-0005-0000-0000-00001F6E0000}"/>
    <cellStyle name="Percent 2 11 7 3" xfId="12191" xr:uid="{00000000-0005-0000-0000-0000206E0000}"/>
    <cellStyle name="Percent 2 11 7 3 2" xfId="32243" xr:uid="{00000000-0005-0000-0000-0000216E0000}"/>
    <cellStyle name="Percent 2 11 7 4" xfId="23213" xr:uid="{00000000-0005-0000-0000-0000226E0000}"/>
    <cellStyle name="Percent 2 11 8" xfId="4655" xr:uid="{00000000-0005-0000-0000-0000236E0000}"/>
    <cellStyle name="Percent 2 11 8 2" xfId="13685" xr:uid="{00000000-0005-0000-0000-0000246E0000}"/>
    <cellStyle name="Percent 2 11 8 2 2" xfId="33737" xr:uid="{00000000-0005-0000-0000-0000256E0000}"/>
    <cellStyle name="Percent 2 11 8 3" xfId="24707" xr:uid="{00000000-0005-0000-0000-0000266E0000}"/>
    <cellStyle name="Percent 2 11 9" xfId="9203" xr:uid="{00000000-0005-0000-0000-0000276E0000}"/>
    <cellStyle name="Percent 2 11 9 2" xfId="29255" xr:uid="{00000000-0005-0000-0000-0000286E0000}"/>
    <cellStyle name="Percent 2 12" xfId="196" xr:uid="{00000000-0005-0000-0000-0000296E0000}"/>
    <cellStyle name="Percent 2 12 2" xfId="941" xr:uid="{00000000-0005-0000-0000-00002A6E0000}"/>
    <cellStyle name="Percent 2 12 2 2" xfId="2435" xr:uid="{00000000-0005-0000-0000-00002B6E0000}"/>
    <cellStyle name="Percent 2 12 2 2 2" xfId="6917" xr:uid="{00000000-0005-0000-0000-00002C6E0000}"/>
    <cellStyle name="Percent 2 12 2 2 2 2" xfId="15947" xr:uid="{00000000-0005-0000-0000-00002D6E0000}"/>
    <cellStyle name="Percent 2 12 2 2 2 2 2" xfId="35999" xr:uid="{00000000-0005-0000-0000-00002E6E0000}"/>
    <cellStyle name="Percent 2 12 2 2 2 3" xfId="26969" xr:uid="{00000000-0005-0000-0000-00002F6E0000}"/>
    <cellStyle name="Percent 2 12 2 2 3" xfId="11465" xr:uid="{00000000-0005-0000-0000-0000306E0000}"/>
    <cellStyle name="Percent 2 12 2 2 3 2" xfId="31517" xr:uid="{00000000-0005-0000-0000-0000316E0000}"/>
    <cellStyle name="Percent 2 12 2 2 4" xfId="22487" xr:uid="{00000000-0005-0000-0000-0000326E0000}"/>
    <cellStyle name="Percent 2 12 2 3" xfId="3929" xr:uid="{00000000-0005-0000-0000-0000336E0000}"/>
    <cellStyle name="Percent 2 12 2 3 2" xfId="8411" xr:uid="{00000000-0005-0000-0000-0000346E0000}"/>
    <cellStyle name="Percent 2 12 2 3 2 2" xfId="17441" xr:uid="{00000000-0005-0000-0000-0000356E0000}"/>
    <cellStyle name="Percent 2 12 2 3 2 2 2" xfId="37493" xr:uid="{00000000-0005-0000-0000-0000366E0000}"/>
    <cellStyle name="Percent 2 12 2 3 2 3" xfId="28463" xr:uid="{00000000-0005-0000-0000-0000376E0000}"/>
    <cellStyle name="Percent 2 12 2 3 3" xfId="12959" xr:uid="{00000000-0005-0000-0000-0000386E0000}"/>
    <cellStyle name="Percent 2 12 2 3 3 2" xfId="33011" xr:uid="{00000000-0005-0000-0000-0000396E0000}"/>
    <cellStyle name="Percent 2 12 2 3 4" xfId="23981" xr:uid="{00000000-0005-0000-0000-00003A6E0000}"/>
    <cellStyle name="Percent 2 12 2 4" xfId="5423" xr:uid="{00000000-0005-0000-0000-00003B6E0000}"/>
    <cellStyle name="Percent 2 12 2 4 2" xfId="14453" xr:uid="{00000000-0005-0000-0000-00003C6E0000}"/>
    <cellStyle name="Percent 2 12 2 4 2 2" xfId="34505" xr:uid="{00000000-0005-0000-0000-00003D6E0000}"/>
    <cellStyle name="Percent 2 12 2 4 3" xfId="25475" xr:uid="{00000000-0005-0000-0000-00003E6E0000}"/>
    <cellStyle name="Percent 2 12 2 5" xfId="9971" xr:uid="{00000000-0005-0000-0000-00003F6E0000}"/>
    <cellStyle name="Percent 2 12 2 5 2" xfId="30023" xr:uid="{00000000-0005-0000-0000-0000406E0000}"/>
    <cellStyle name="Percent 2 12 2 6" xfId="20993" xr:uid="{00000000-0005-0000-0000-0000416E0000}"/>
    <cellStyle name="Percent 2 12 3" xfId="1690" xr:uid="{00000000-0005-0000-0000-0000426E0000}"/>
    <cellStyle name="Percent 2 12 3 2" xfId="6172" xr:uid="{00000000-0005-0000-0000-0000436E0000}"/>
    <cellStyle name="Percent 2 12 3 2 2" xfId="15202" xr:uid="{00000000-0005-0000-0000-0000446E0000}"/>
    <cellStyle name="Percent 2 12 3 2 2 2" xfId="35254" xr:uid="{00000000-0005-0000-0000-0000456E0000}"/>
    <cellStyle name="Percent 2 12 3 2 3" xfId="26224" xr:uid="{00000000-0005-0000-0000-0000466E0000}"/>
    <cellStyle name="Percent 2 12 3 3" xfId="10720" xr:uid="{00000000-0005-0000-0000-0000476E0000}"/>
    <cellStyle name="Percent 2 12 3 3 2" xfId="30772" xr:uid="{00000000-0005-0000-0000-0000486E0000}"/>
    <cellStyle name="Percent 2 12 3 4" xfId="21742" xr:uid="{00000000-0005-0000-0000-0000496E0000}"/>
    <cellStyle name="Percent 2 12 4" xfId="3184" xr:uid="{00000000-0005-0000-0000-00004A6E0000}"/>
    <cellStyle name="Percent 2 12 4 2" xfId="7666" xr:uid="{00000000-0005-0000-0000-00004B6E0000}"/>
    <cellStyle name="Percent 2 12 4 2 2" xfId="16696" xr:uid="{00000000-0005-0000-0000-00004C6E0000}"/>
    <cellStyle name="Percent 2 12 4 2 2 2" xfId="36748" xr:uid="{00000000-0005-0000-0000-00004D6E0000}"/>
    <cellStyle name="Percent 2 12 4 2 3" xfId="27718" xr:uid="{00000000-0005-0000-0000-00004E6E0000}"/>
    <cellStyle name="Percent 2 12 4 3" xfId="12214" xr:uid="{00000000-0005-0000-0000-00004F6E0000}"/>
    <cellStyle name="Percent 2 12 4 3 2" xfId="32266" xr:uid="{00000000-0005-0000-0000-0000506E0000}"/>
    <cellStyle name="Percent 2 12 4 4" xfId="23236" xr:uid="{00000000-0005-0000-0000-0000516E0000}"/>
    <cellStyle name="Percent 2 12 5" xfId="4678" xr:uid="{00000000-0005-0000-0000-0000526E0000}"/>
    <cellStyle name="Percent 2 12 5 2" xfId="13708" xr:uid="{00000000-0005-0000-0000-0000536E0000}"/>
    <cellStyle name="Percent 2 12 5 2 2" xfId="33760" xr:uid="{00000000-0005-0000-0000-0000546E0000}"/>
    <cellStyle name="Percent 2 12 5 3" xfId="24730" xr:uid="{00000000-0005-0000-0000-0000556E0000}"/>
    <cellStyle name="Percent 2 12 6" xfId="9226" xr:uid="{00000000-0005-0000-0000-0000566E0000}"/>
    <cellStyle name="Percent 2 12 6 2" xfId="29278" xr:uid="{00000000-0005-0000-0000-0000576E0000}"/>
    <cellStyle name="Percent 2 12 7" xfId="20248" xr:uid="{00000000-0005-0000-0000-0000586E0000}"/>
    <cellStyle name="Percent 2 13" xfId="382" xr:uid="{00000000-0005-0000-0000-0000596E0000}"/>
    <cellStyle name="Percent 2 13 2" xfId="1129" xr:uid="{00000000-0005-0000-0000-00005A6E0000}"/>
    <cellStyle name="Percent 2 13 2 2" xfId="2623" xr:uid="{00000000-0005-0000-0000-00005B6E0000}"/>
    <cellStyle name="Percent 2 13 2 2 2" xfId="7105" xr:uid="{00000000-0005-0000-0000-00005C6E0000}"/>
    <cellStyle name="Percent 2 13 2 2 2 2" xfId="16135" xr:uid="{00000000-0005-0000-0000-00005D6E0000}"/>
    <cellStyle name="Percent 2 13 2 2 2 2 2" xfId="36187" xr:uid="{00000000-0005-0000-0000-00005E6E0000}"/>
    <cellStyle name="Percent 2 13 2 2 2 3" xfId="27157" xr:uid="{00000000-0005-0000-0000-00005F6E0000}"/>
    <cellStyle name="Percent 2 13 2 2 3" xfId="11653" xr:uid="{00000000-0005-0000-0000-0000606E0000}"/>
    <cellStyle name="Percent 2 13 2 2 3 2" xfId="31705" xr:uid="{00000000-0005-0000-0000-0000616E0000}"/>
    <cellStyle name="Percent 2 13 2 2 4" xfId="22675" xr:uid="{00000000-0005-0000-0000-0000626E0000}"/>
    <cellStyle name="Percent 2 13 2 3" xfId="4117" xr:uid="{00000000-0005-0000-0000-0000636E0000}"/>
    <cellStyle name="Percent 2 13 2 3 2" xfId="8599" xr:uid="{00000000-0005-0000-0000-0000646E0000}"/>
    <cellStyle name="Percent 2 13 2 3 2 2" xfId="17629" xr:uid="{00000000-0005-0000-0000-0000656E0000}"/>
    <cellStyle name="Percent 2 13 2 3 2 2 2" xfId="37681" xr:uid="{00000000-0005-0000-0000-0000666E0000}"/>
    <cellStyle name="Percent 2 13 2 3 2 3" xfId="28651" xr:uid="{00000000-0005-0000-0000-0000676E0000}"/>
    <cellStyle name="Percent 2 13 2 3 3" xfId="13147" xr:uid="{00000000-0005-0000-0000-0000686E0000}"/>
    <cellStyle name="Percent 2 13 2 3 3 2" xfId="33199" xr:uid="{00000000-0005-0000-0000-0000696E0000}"/>
    <cellStyle name="Percent 2 13 2 3 4" xfId="24169" xr:uid="{00000000-0005-0000-0000-00006A6E0000}"/>
    <cellStyle name="Percent 2 13 2 4" xfId="5611" xr:uid="{00000000-0005-0000-0000-00006B6E0000}"/>
    <cellStyle name="Percent 2 13 2 4 2" xfId="14641" xr:uid="{00000000-0005-0000-0000-00006C6E0000}"/>
    <cellStyle name="Percent 2 13 2 4 2 2" xfId="34693" xr:uid="{00000000-0005-0000-0000-00006D6E0000}"/>
    <cellStyle name="Percent 2 13 2 4 3" xfId="25663" xr:uid="{00000000-0005-0000-0000-00006E6E0000}"/>
    <cellStyle name="Percent 2 13 2 5" xfId="10159" xr:uid="{00000000-0005-0000-0000-00006F6E0000}"/>
    <cellStyle name="Percent 2 13 2 5 2" xfId="30211" xr:uid="{00000000-0005-0000-0000-0000706E0000}"/>
    <cellStyle name="Percent 2 13 2 6" xfId="21181" xr:uid="{00000000-0005-0000-0000-0000716E0000}"/>
    <cellStyle name="Percent 2 13 3" xfId="1876" xr:uid="{00000000-0005-0000-0000-0000726E0000}"/>
    <cellStyle name="Percent 2 13 3 2" xfId="6358" xr:uid="{00000000-0005-0000-0000-0000736E0000}"/>
    <cellStyle name="Percent 2 13 3 2 2" xfId="15388" xr:uid="{00000000-0005-0000-0000-0000746E0000}"/>
    <cellStyle name="Percent 2 13 3 2 2 2" xfId="35440" xr:uid="{00000000-0005-0000-0000-0000756E0000}"/>
    <cellStyle name="Percent 2 13 3 2 3" xfId="26410" xr:uid="{00000000-0005-0000-0000-0000766E0000}"/>
    <cellStyle name="Percent 2 13 3 3" xfId="10906" xr:uid="{00000000-0005-0000-0000-0000776E0000}"/>
    <cellStyle name="Percent 2 13 3 3 2" xfId="30958" xr:uid="{00000000-0005-0000-0000-0000786E0000}"/>
    <cellStyle name="Percent 2 13 3 4" xfId="21928" xr:uid="{00000000-0005-0000-0000-0000796E0000}"/>
    <cellStyle name="Percent 2 13 4" xfId="3370" xr:uid="{00000000-0005-0000-0000-00007A6E0000}"/>
    <cellStyle name="Percent 2 13 4 2" xfId="7852" xr:uid="{00000000-0005-0000-0000-00007B6E0000}"/>
    <cellStyle name="Percent 2 13 4 2 2" xfId="16882" xr:uid="{00000000-0005-0000-0000-00007C6E0000}"/>
    <cellStyle name="Percent 2 13 4 2 2 2" xfId="36934" xr:uid="{00000000-0005-0000-0000-00007D6E0000}"/>
    <cellStyle name="Percent 2 13 4 2 3" xfId="27904" xr:uid="{00000000-0005-0000-0000-00007E6E0000}"/>
    <cellStyle name="Percent 2 13 4 3" xfId="12400" xr:uid="{00000000-0005-0000-0000-00007F6E0000}"/>
    <cellStyle name="Percent 2 13 4 3 2" xfId="32452" xr:uid="{00000000-0005-0000-0000-0000806E0000}"/>
    <cellStyle name="Percent 2 13 4 4" xfId="23422" xr:uid="{00000000-0005-0000-0000-0000816E0000}"/>
    <cellStyle name="Percent 2 13 5" xfId="4864" xr:uid="{00000000-0005-0000-0000-0000826E0000}"/>
    <cellStyle name="Percent 2 13 5 2" xfId="13894" xr:uid="{00000000-0005-0000-0000-0000836E0000}"/>
    <cellStyle name="Percent 2 13 5 2 2" xfId="33946" xr:uid="{00000000-0005-0000-0000-0000846E0000}"/>
    <cellStyle name="Percent 2 13 5 3" xfId="24916" xr:uid="{00000000-0005-0000-0000-0000856E0000}"/>
    <cellStyle name="Percent 2 13 6" xfId="9412" xr:uid="{00000000-0005-0000-0000-0000866E0000}"/>
    <cellStyle name="Percent 2 13 6 2" xfId="29464" xr:uid="{00000000-0005-0000-0000-0000876E0000}"/>
    <cellStyle name="Percent 2 13 7" xfId="20434" xr:uid="{00000000-0005-0000-0000-0000886E0000}"/>
    <cellStyle name="Percent 2 14" xfId="568" xr:uid="{00000000-0005-0000-0000-0000896E0000}"/>
    <cellStyle name="Percent 2 14 2" xfId="1315" xr:uid="{00000000-0005-0000-0000-00008A6E0000}"/>
    <cellStyle name="Percent 2 14 2 2" xfId="2809" xr:uid="{00000000-0005-0000-0000-00008B6E0000}"/>
    <cellStyle name="Percent 2 14 2 2 2" xfId="7291" xr:uid="{00000000-0005-0000-0000-00008C6E0000}"/>
    <cellStyle name="Percent 2 14 2 2 2 2" xfId="16321" xr:uid="{00000000-0005-0000-0000-00008D6E0000}"/>
    <cellStyle name="Percent 2 14 2 2 2 2 2" xfId="36373" xr:uid="{00000000-0005-0000-0000-00008E6E0000}"/>
    <cellStyle name="Percent 2 14 2 2 2 3" xfId="27343" xr:uid="{00000000-0005-0000-0000-00008F6E0000}"/>
    <cellStyle name="Percent 2 14 2 2 3" xfId="11839" xr:uid="{00000000-0005-0000-0000-0000906E0000}"/>
    <cellStyle name="Percent 2 14 2 2 3 2" xfId="31891" xr:uid="{00000000-0005-0000-0000-0000916E0000}"/>
    <cellStyle name="Percent 2 14 2 2 4" xfId="22861" xr:uid="{00000000-0005-0000-0000-0000926E0000}"/>
    <cellStyle name="Percent 2 14 2 3" xfId="4303" xr:uid="{00000000-0005-0000-0000-0000936E0000}"/>
    <cellStyle name="Percent 2 14 2 3 2" xfId="8785" xr:uid="{00000000-0005-0000-0000-0000946E0000}"/>
    <cellStyle name="Percent 2 14 2 3 2 2" xfId="17815" xr:uid="{00000000-0005-0000-0000-0000956E0000}"/>
    <cellStyle name="Percent 2 14 2 3 2 2 2" xfId="37867" xr:uid="{00000000-0005-0000-0000-0000966E0000}"/>
    <cellStyle name="Percent 2 14 2 3 2 3" xfId="28837" xr:uid="{00000000-0005-0000-0000-0000976E0000}"/>
    <cellStyle name="Percent 2 14 2 3 3" xfId="13333" xr:uid="{00000000-0005-0000-0000-0000986E0000}"/>
    <cellStyle name="Percent 2 14 2 3 3 2" xfId="33385" xr:uid="{00000000-0005-0000-0000-0000996E0000}"/>
    <cellStyle name="Percent 2 14 2 3 4" xfId="24355" xr:uid="{00000000-0005-0000-0000-00009A6E0000}"/>
    <cellStyle name="Percent 2 14 2 4" xfId="5797" xr:uid="{00000000-0005-0000-0000-00009B6E0000}"/>
    <cellStyle name="Percent 2 14 2 4 2" xfId="14827" xr:uid="{00000000-0005-0000-0000-00009C6E0000}"/>
    <cellStyle name="Percent 2 14 2 4 2 2" xfId="34879" xr:uid="{00000000-0005-0000-0000-00009D6E0000}"/>
    <cellStyle name="Percent 2 14 2 4 3" xfId="25849" xr:uid="{00000000-0005-0000-0000-00009E6E0000}"/>
    <cellStyle name="Percent 2 14 2 5" xfId="10345" xr:uid="{00000000-0005-0000-0000-00009F6E0000}"/>
    <cellStyle name="Percent 2 14 2 5 2" xfId="30397" xr:uid="{00000000-0005-0000-0000-0000A06E0000}"/>
    <cellStyle name="Percent 2 14 2 6" xfId="21367" xr:uid="{00000000-0005-0000-0000-0000A16E0000}"/>
    <cellStyle name="Percent 2 14 3" xfId="2062" xr:uid="{00000000-0005-0000-0000-0000A26E0000}"/>
    <cellStyle name="Percent 2 14 3 2" xfId="6544" xr:uid="{00000000-0005-0000-0000-0000A36E0000}"/>
    <cellStyle name="Percent 2 14 3 2 2" xfId="15574" xr:uid="{00000000-0005-0000-0000-0000A46E0000}"/>
    <cellStyle name="Percent 2 14 3 2 2 2" xfId="35626" xr:uid="{00000000-0005-0000-0000-0000A56E0000}"/>
    <cellStyle name="Percent 2 14 3 2 3" xfId="26596" xr:uid="{00000000-0005-0000-0000-0000A66E0000}"/>
    <cellStyle name="Percent 2 14 3 3" xfId="11092" xr:uid="{00000000-0005-0000-0000-0000A76E0000}"/>
    <cellStyle name="Percent 2 14 3 3 2" xfId="31144" xr:uid="{00000000-0005-0000-0000-0000A86E0000}"/>
    <cellStyle name="Percent 2 14 3 4" xfId="22114" xr:uid="{00000000-0005-0000-0000-0000A96E0000}"/>
    <cellStyle name="Percent 2 14 4" xfId="3556" xr:uid="{00000000-0005-0000-0000-0000AA6E0000}"/>
    <cellStyle name="Percent 2 14 4 2" xfId="8038" xr:uid="{00000000-0005-0000-0000-0000AB6E0000}"/>
    <cellStyle name="Percent 2 14 4 2 2" xfId="17068" xr:uid="{00000000-0005-0000-0000-0000AC6E0000}"/>
    <cellStyle name="Percent 2 14 4 2 2 2" xfId="37120" xr:uid="{00000000-0005-0000-0000-0000AD6E0000}"/>
    <cellStyle name="Percent 2 14 4 2 3" xfId="28090" xr:uid="{00000000-0005-0000-0000-0000AE6E0000}"/>
    <cellStyle name="Percent 2 14 4 3" xfId="12586" xr:uid="{00000000-0005-0000-0000-0000AF6E0000}"/>
    <cellStyle name="Percent 2 14 4 3 2" xfId="32638" xr:uid="{00000000-0005-0000-0000-0000B06E0000}"/>
    <cellStyle name="Percent 2 14 4 4" xfId="23608" xr:uid="{00000000-0005-0000-0000-0000B16E0000}"/>
    <cellStyle name="Percent 2 14 5" xfId="5050" xr:uid="{00000000-0005-0000-0000-0000B26E0000}"/>
    <cellStyle name="Percent 2 14 5 2" xfId="14080" xr:uid="{00000000-0005-0000-0000-0000B36E0000}"/>
    <cellStyle name="Percent 2 14 5 2 2" xfId="34132" xr:uid="{00000000-0005-0000-0000-0000B46E0000}"/>
    <cellStyle name="Percent 2 14 5 3" xfId="25102" xr:uid="{00000000-0005-0000-0000-0000B56E0000}"/>
    <cellStyle name="Percent 2 14 6" xfId="9598" xr:uid="{00000000-0005-0000-0000-0000B66E0000}"/>
    <cellStyle name="Percent 2 14 6 2" xfId="29650" xr:uid="{00000000-0005-0000-0000-0000B76E0000}"/>
    <cellStyle name="Percent 2 14 7" xfId="20620" xr:uid="{00000000-0005-0000-0000-0000B86E0000}"/>
    <cellStyle name="Percent 2 15" xfId="755" xr:uid="{00000000-0005-0000-0000-0000B96E0000}"/>
    <cellStyle name="Percent 2 15 2" xfId="2249" xr:uid="{00000000-0005-0000-0000-0000BA6E0000}"/>
    <cellStyle name="Percent 2 15 2 2" xfId="6731" xr:uid="{00000000-0005-0000-0000-0000BB6E0000}"/>
    <cellStyle name="Percent 2 15 2 2 2" xfId="15761" xr:uid="{00000000-0005-0000-0000-0000BC6E0000}"/>
    <cellStyle name="Percent 2 15 2 2 2 2" xfId="35813" xr:uid="{00000000-0005-0000-0000-0000BD6E0000}"/>
    <cellStyle name="Percent 2 15 2 2 3" xfId="26783" xr:uid="{00000000-0005-0000-0000-0000BE6E0000}"/>
    <cellStyle name="Percent 2 15 2 3" xfId="11279" xr:uid="{00000000-0005-0000-0000-0000BF6E0000}"/>
    <cellStyle name="Percent 2 15 2 3 2" xfId="31331" xr:uid="{00000000-0005-0000-0000-0000C06E0000}"/>
    <cellStyle name="Percent 2 15 2 4" xfId="22301" xr:uid="{00000000-0005-0000-0000-0000C16E0000}"/>
    <cellStyle name="Percent 2 15 3" xfId="3743" xr:uid="{00000000-0005-0000-0000-0000C26E0000}"/>
    <cellStyle name="Percent 2 15 3 2" xfId="8225" xr:uid="{00000000-0005-0000-0000-0000C36E0000}"/>
    <cellStyle name="Percent 2 15 3 2 2" xfId="17255" xr:uid="{00000000-0005-0000-0000-0000C46E0000}"/>
    <cellStyle name="Percent 2 15 3 2 2 2" xfId="37307" xr:uid="{00000000-0005-0000-0000-0000C56E0000}"/>
    <cellStyle name="Percent 2 15 3 2 3" xfId="28277" xr:uid="{00000000-0005-0000-0000-0000C66E0000}"/>
    <cellStyle name="Percent 2 15 3 3" xfId="12773" xr:uid="{00000000-0005-0000-0000-0000C76E0000}"/>
    <cellStyle name="Percent 2 15 3 3 2" xfId="32825" xr:uid="{00000000-0005-0000-0000-0000C86E0000}"/>
    <cellStyle name="Percent 2 15 3 4" xfId="23795" xr:uid="{00000000-0005-0000-0000-0000C96E0000}"/>
    <cellStyle name="Percent 2 15 4" xfId="5237" xr:uid="{00000000-0005-0000-0000-0000CA6E0000}"/>
    <cellStyle name="Percent 2 15 4 2" xfId="14267" xr:uid="{00000000-0005-0000-0000-0000CB6E0000}"/>
    <cellStyle name="Percent 2 15 4 2 2" xfId="34319" xr:uid="{00000000-0005-0000-0000-0000CC6E0000}"/>
    <cellStyle name="Percent 2 15 4 3" xfId="25289" xr:uid="{00000000-0005-0000-0000-0000CD6E0000}"/>
    <cellStyle name="Percent 2 15 5" xfId="9785" xr:uid="{00000000-0005-0000-0000-0000CE6E0000}"/>
    <cellStyle name="Percent 2 15 5 2" xfId="29837" xr:uid="{00000000-0005-0000-0000-0000CF6E0000}"/>
    <cellStyle name="Percent 2 15 6" xfId="20807" xr:uid="{00000000-0005-0000-0000-0000D06E0000}"/>
    <cellStyle name="Percent 2 16" xfId="1504" xr:uid="{00000000-0005-0000-0000-0000D16E0000}"/>
    <cellStyle name="Percent 2 16 2" xfId="5986" xr:uid="{00000000-0005-0000-0000-0000D26E0000}"/>
    <cellStyle name="Percent 2 16 2 2" xfId="15016" xr:uid="{00000000-0005-0000-0000-0000D36E0000}"/>
    <cellStyle name="Percent 2 16 2 2 2" xfId="35068" xr:uid="{00000000-0005-0000-0000-0000D46E0000}"/>
    <cellStyle name="Percent 2 16 2 3" xfId="26038" xr:uid="{00000000-0005-0000-0000-0000D56E0000}"/>
    <cellStyle name="Percent 2 16 3" xfId="10534" xr:uid="{00000000-0005-0000-0000-0000D66E0000}"/>
    <cellStyle name="Percent 2 16 3 2" xfId="30586" xr:uid="{00000000-0005-0000-0000-0000D76E0000}"/>
    <cellStyle name="Percent 2 16 4" xfId="21556" xr:uid="{00000000-0005-0000-0000-0000D86E0000}"/>
    <cellStyle name="Percent 2 17" xfId="2998" xr:uid="{00000000-0005-0000-0000-0000D96E0000}"/>
    <cellStyle name="Percent 2 17 2" xfId="7480" xr:uid="{00000000-0005-0000-0000-0000DA6E0000}"/>
    <cellStyle name="Percent 2 17 2 2" xfId="16510" xr:uid="{00000000-0005-0000-0000-0000DB6E0000}"/>
    <cellStyle name="Percent 2 17 2 2 2" xfId="36562" xr:uid="{00000000-0005-0000-0000-0000DC6E0000}"/>
    <cellStyle name="Percent 2 17 2 3" xfId="27532" xr:uid="{00000000-0005-0000-0000-0000DD6E0000}"/>
    <cellStyle name="Percent 2 17 3" xfId="12028" xr:uid="{00000000-0005-0000-0000-0000DE6E0000}"/>
    <cellStyle name="Percent 2 17 3 2" xfId="32080" xr:uid="{00000000-0005-0000-0000-0000DF6E0000}"/>
    <cellStyle name="Percent 2 17 4" xfId="23050" xr:uid="{00000000-0005-0000-0000-0000E06E0000}"/>
    <cellStyle name="Percent 2 18" xfId="4492" xr:uid="{00000000-0005-0000-0000-0000E16E0000}"/>
    <cellStyle name="Percent 2 18 2" xfId="13522" xr:uid="{00000000-0005-0000-0000-0000E26E0000}"/>
    <cellStyle name="Percent 2 18 2 2" xfId="33574" xr:uid="{00000000-0005-0000-0000-0000E36E0000}"/>
    <cellStyle name="Percent 2 18 3" xfId="24544" xr:uid="{00000000-0005-0000-0000-0000E46E0000}"/>
    <cellStyle name="Percent 2 19" xfId="9040" xr:uid="{00000000-0005-0000-0000-0000E56E0000}"/>
    <cellStyle name="Percent 2 19 2" xfId="29092" xr:uid="{00000000-0005-0000-0000-0000E66E0000}"/>
    <cellStyle name="Percent 2 2" xfId="12" xr:uid="{00000000-0005-0000-0000-0000E76E0000}"/>
    <cellStyle name="Percent 2 20" xfId="20064" xr:uid="{00000000-0005-0000-0000-0000E86E0000}"/>
    <cellStyle name="Percent 2 3" xfId="16" xr:uid="{00000000-0005-0000-0000-0000E96E0000}"/>
    <cellStyle name="Percent 2 3 10" xfId="201" xr:uid="{00000000-0005-0000-0000-0000EA6E0000}"/>
    <cellStyle name="Percent 2 3 10 2" xfId="946" xr:uid="{00000000-0005-0000-0000-0000EB6E0000}"/>
    <cellStyle name="Percent 2 3 10 2 2" xfId="2440" xr:uid="{00000000-0005-0000-0000-0000EC6E0000}"/>
    <cellStyle name="Percent 2 3 10 2 2 2" xfId="6922" xr:uid="{00000000-0005-0000-0000-0000ED6E0000}"/>
    <cellStyle name="Percent 2 3 10 2 2 2 2" xfId="15952" xr:uid="{00000000-0005-0000-0000-0000EE6E0000}"/>
    <cellStyle name="Percent 2 3 10 2 2 2 2 2" xfId="36004" xr:uid="{00000000-0005-0000-0000-0000EF6E0000}"/>
    <cellStyle name="Percent 2 3 10 2 2 2 3" xfId="26974" xr:uid="{00000000-0005-0000-0000-0000F06E0000}"/>
    <cellStyle name="Percent 2 3 10 2 2 3" xfId="11470" xr:uid="{00000000-0005-0000-0000-0000F16E0000}"/>
    <cellStyle name="Percent 2 3 10 2 2 3 2" xfId="31522" xr:uid="{00000000-0005-0000-0000-0000F26E0000}"/>
    <cellStyle name="Percent 2 3 10 2 2 4" xfId="22492" xr:uid="{00000000-0005-0000-0000-0000F36E0000}"/>
    <cellStyle name="Percent 2 3 10 2 3" xfId="3934" xr:uid="{00000000-0005-0000-0000-0000F46E0000}"/>
    <cellStyle name="Percent 2 3 10 2 3 2" xfId="8416" xr:uid="{00000000-0005-0000-0000-0000F56E0000}"/>
    <cellStyle name="Percent 2 3 10 2 3 2 2" xfId="17446" xr:uid="{00000000-0005-0000-0000-0000F66E0000}"/>
    <cellStyle name="Percent 2 3 10 2 3 2 2 2" xfId="37498" xr:uid="{00000000-0005-0000-0000-0000F76E0000}"/>
    <cellStyle name="Percent 2 3 10 2 3 2 3" xfId="28468" xr:uid="{00000000-0005-0000-0000-0000F86E0000}"/>
    <cellStyle name="Percent 2 3 10 2 3 3" xfId="12964" xr:uid="{00000000-0005-0000-0000-0000F96E0000}"/>
    <cellStyle name="Percent 2 3 10 2 3 3 2" xfId="33016" xr:uid="{00000000-0005-0000-0000-0000FA6E0000}"/>
    <cellStyle name="Percent 2 3 10 2 3 4" xfId="23986" xr:uid="{00000000-0005-0000-0000-0000FB6E0000}"/>
    <cellStyle name="Percent 2 3 10 2 4" xfId="5428" xr:uid="{00000000-0005-0000-0000-0000FC6E0000}"/>
    <cellStyle name="Percent 2 3 10 2 4 2" xfId="14458" xr:uid="{00000000-0005-0000-0000-0000FD6E0000}"/>
    <cellStyle name="Percent 2 3 10 2 4 2 2" xfId="34510" xr:uid="{00000000-0005-0000-0000-0000FE6E0000}"/>
    <cellStyle name="Percent 2 3 10 2 4 3" xfId="25480" xr:uid="{00000000-0005-0000-0000-0000FF6E0000}"/>
    <cellStyle name="Percent 2 3 10 2 5" xfId="9976" xr:uid="{00000000-0005-0000-0000-0000006F0000}"/>
    <cellStyle name="Percent 2 3 10 2 5 2" xfId="30028" xr:uid="{00000000-0005-0000-0000-0000016F0000}"/>
    <cellStyle name="Percent 2 3 10 2 6" xfId="20998" xr:uid="{00000000-0005-0000-0000-0000026F0000}"/>
    <cellStyle name="Percent 2 3 10 3" xfId="1695" xr:uid="{00000000-0005-0000-0000-0000036F0000}"/>
    <cellStyle name="Percent 2 3 10 3 2" xfId="6177" xr:uid="{00000000-0005-0000-0000-0000046F0000}"/>
    <cellStyle name="Percent 2 3 10 3 2 2" xfId="15207" xr:uid="{00000000-0005-0000-0000-0000056F0000}"/>
    <cellStyle name="Percent 2 3 10 3 2 2 2" xfId="35259" xr:uid="{00000000-0005-0000-0000-0000066F0000}"/>
    <cellStyle name="Percent 2 3 10 3 2 3" xfId="26229" xr:uid="{00000000-0005-0000-0000-0000076F0000}"/>
    <cellStyle name="Percent 2 3 10 3 3" xfId="10725" xr:uid="{00000000-0005-0000-0000-0000086F0000}"/>
    <cellStyle name="Percent 2 3 10 3 3 2" xfId="30777" xr:uid="{00000000-0005-0000-0000-0000096F0000}"/>
    <cellStyle name="Percent 2 3 10 3 4" xfId="21747" xr:uid="{00000000-0005-0000-0000-00000A6F0000}"/>
    <cellStyle name="Percent 2 3 10 4" xfId="3189" xr:uid="{00000000-0005-0000-0000-00000B6F0000}"/>
    <cellStyle name="Percent 2 3 10 4 2" xfId="7671" xr:uid="{00000000-0005-0000-0000-00000C6F0000}"/>
    <cellStyle name="Percent 2 3 10 4 2 2" xfId="16701" xr:uid="{00000000-0005-0000-0000-00000D6F0000}"/>
    <cellStyle name="Percent 2 3 10 4 2 2 2" xfId="36753" xr:uid="{00000000-0005-0000-0000-00000E6F0000}"/>
    <cellStyle name="Percent 2 3 10 4 2 3" xfId="27723" xr:uid="{00000000-0005-0000-0000-00000F6F0000}"/>
    <cellStyle name="Percent 2 3 10 4 3" xfId="12219" xr:uid="{00000000-0005-0000-0000-0000106F0000}"/>
    <cellStyle name="Percent 2 3 10 4 3 2" xfId="32271" xr:uid="{00000000-0005-0000-0000-0000116F0000}"/>
    <cellStyle name="Percent 2 3 10 4 4" xfId="23241" xr:uid="{00000000-0005-0000-0000-0000126F0000}"/>
    <cellStyle name="Percent 2 3 10 5" xfId="4683" xr:uid="{00000000-0005-0000-0000-0000136F0000}"/>
    <cellStyle name="Percent 2 3 10 5 2" xfId="13713" xr:uid="{00000000-0005-0000-0000-0000146F0000}"/>
    <cellStyle name="Percent 2 3 10 5 2 2" xfId="33765" xr:uid="{00000000-0005-0000-0000-0000156F0000}"/>
    <cellStyle name="Percent 2 3 10 5 3" xfId="24735" xr:uid="{00000000-0005-0000-0000-0000166F0000}"/>
    <cellStyle name="Percent 2 3 10 6" xfId="9231" xr:uid="{00000000-0005-0000-0000-0000176F0000}"/>
    <cellStyle name="Percent 2 3 10 6 2" xfId="29283" xr:uid="{00000000-0005-0000-0000-0000186F0000}"/>
    <cellStyle name="Percent 2 3 10 7" xfId="20253" xr:uid="{00000000-0005-0000-0000-0000196F0000}"/>
    <cellStyle name="Percent 2 3 11" xfId="387" xr:uid="{00000000-0005-0000-0000-00001A6F0000}"/>
    <cellStyle name="Percent 2 3 11 2" xfId="1134" xr:uid="{00000000-0005-0000-0000-00001B6F0000}"/>
    <cellStyle name="Percent 2 3 11 2 2" xfId="2628" xr:uid="{00000000-0005-0000-0000-00001C6F0000}"/>
    <cellStyle name="Percent 2 3 11 2 2 2" xfId="7110" xr:uid="{00000000-0005-0000-0000-00001D6F0000}"/>
    <cellStyle name="Percent 2 3 11 2 2 2 2" xfId="16140" xr:uid="{00000000-0005-0000-0000-00001E6F0000}"/>
    <cellStyle name="Percent 2 3 11 2 2 2 2 2" xfId="36192" xr:uid="{00000000-0005-0000-0000-00001F6F0000}"/>
    <cellStyle name="Percent 2 3 11 2 2 2 3" xfId="27162" xr:uid="{00000000-0005-0000-0000-0000206F0000}"/>
    <cellStyle name="Percent 2 3 11 2 2 3" xfId="11658" xr:uid="{00000000-0005-0000-0000-0000216F0000}"/>
    <cellStyle name="Percent 2 3 11 2 2 3 2" xfId="31710" xr:uid="{00000000-0005-0000-0000-0000226F0000}"/>
    <cellStyle name="Percent 2 3 11 2 2 4" xfId="22680" xr:uid="{00000000-0005-0000-0000-0000236F0000}"/>
    <cellStyle name="Percent 2 3 11 2 3" xfId="4122" xr:uid="{00000000-0005-0000-0000-0000246F0000}"/>
    <cellStyle name="Percent 2 3 11 2 3 2" xfId="8604" xr:uid="{00000000-0005-0000-0000-0000256F0000}"/>
    <cellStyle name="Percent 2 3 11 2 3 2 2" xfId="17634" xr:uid="{00000000-0005-0000-0000-0000266F0000}"/>
    <cellStyle name="Percent 2 3 11 2 3 2 2 2" xfId="37686" xr:uid="{00000000-0005-0000-0000-0000276F0000}"/>
    <cellStyle name="Percent 2 3 11 2 3 2 3" xfId="28656" xr:uid="{00000000-0005-0000-0000-0000286F0000}"/>
    <cellStyle name="Percent 2 3 11 2 3 3" xfId="13152" xr:uid="{00000000-0005-0000-0000-0000296F0000}"/>
    <cellStyle name="Percent 2 3 11 2 3 3 2" xfId="33204" xr:uid="{00000000-0005-0000-0000-00002A6F0000}"/>
    <cellStyle name="Percent 2 3 11 2 3 4" xfId="24174" xr:uid="{00000000-0005-0000-0000-00002B6F0000}"/>
    <cellStyle name="Percent 2 3 11 2 4" xfId="5616" xr:uid="{00000000-0005-0000-0000-00002C6F0000}"/>
    <cellStyle name="Percent 2 3 11 2 4 2" xfId="14646" xr:uid="{00000000-0005-0000-0000-00002D6F0000}"/>
    <cellStyle name="Percent 2 3 11 2 4 2 2" xfId="34698" xr:uid="{00000000-0005-0000-0000-00002E6F0000}"/>
    <cellStyle name="Percent 2 3 11 2 4 3" xfId="25668" xr:uid="{00000000-0005-0000-0000-00002F6F0000}"/>
    <cellStyle name="Percent 2 3 11 2 5" xfId="10164" xr:uid="{00000000-0005-0000-0000-0000306F0000}"/>
    <cellStyle name="Percent 2 3 11 2 5 2" xfId="30216" xr:uid="{00000000-0005-0000-0000-0000316F0000}"/>
    <cellStyle name="Percent 2 3 11 2 6" xfId="21186" xr:uid="{00000000-0005-0000-0000-0000326F0000}"/>
    <cellStyle name="Percent 2 3 11 3" xfId="1881" xr:uid="{00000000-0005-0000-0000-0000336F0000}"/>
    <cellStyle name="Percent 2 3 11 3 2" xfId="6363" xr:uid="{00000000-0005-0000-0000-0000346F0000}"/>
    <cellStyle name="Percent 2 3 11 3 2 2" xfId="15393" xr:uid="{00000000-0005-0000-0000-0000356F0000}"/>
    <cellStyle name="Percent 2 3 11 3 2 2 2" xfId="35445" xr:uid="{00000000-0005-0000-0000-0000366F0000}"/>
    <cellStyle name="Percent 2 3 11 3 2 3" xfId="26415" xr:uid="{00000000-0005-0000-0000-0000376F0000}"/>
    <cellStyle name="Percent 2 3 11 3 3" xfId="10911" xr:uid="{00000000-0005-0000-0000-0000386F0000}"/>
    <cellStyle name="Percent 2 3 11 3 3 2" xfId="30963" xr:uid="{00000000-0005-0000-0000-0000396F0000}"/>
    <cellStyle name="Percent 2 3 11 3 4" xfId="21933" xr:uid="{00000000-0005-0000-0000-00003A6F0000}"/>
    <cellStyle name="Percent 2 3 11 4" xfId="3375" xr:uid="{00000000-0005-0000-0000-00003B6F0000}"/>
    <cellStyle name="Percent 2 3 11 4 2" xfId="7857" xr:uid="{00000000-0005-0000-0000-00003C6F0000}"/>
    <cellStyle name="Percent 2 3 11 4 2 2" xfId="16887" xr:uid="{00000000-0005-0000-0000-00003D6F0000}"/>
    <cellStyle name="Percent 2 3 11 4 2 2 2" xfId="36939" xr:uid="{00000000-0005-0000-0000-00003E6F0000}"/>
    <cellStyle name="Percent 2 3 11 4 2 3" xfId="27909" xr:uid="{00000000-0005-0000-0000-00003F6F0000}"/>
    <cellStyle name="Percent 2 3 11 4 3" xfId="12405" xr:uid="{00000000-0005-0000-0000-0000406F0000}"/>
    <cellStyle name="Percent 2 3 11 4 3 2" xfId="32457" xr:uid="{00000000-0005-0000-0000-0000416F0000}"/>
    <cellStyle name="Percent 2 3 11 4 4" xfId="23427" xr:uid="{00000000-0005-0000-0000-0000426F0000}"/>
    <cellStyle name="Percent 2 3 11 5" xfId="4869" xr:uid="{00000000-0005-0000-0000-0000436F0000}"/>
    <cellStyle name="Percent 2 3 11 5 2" xfId="13899" xr:uid="{00000000-0005-0000-0000-0000446F0000}"/>
    <cellStyle name="Percent 2 3 11 5 2 2" xfId="33951" xr:uid="{00000000-0005-0000-0000-0000456F0000}"/>
    <cellStyle name="Percent 2 3 11 5 3" xfId="24921" xr:uid="{00000000-0005-0000-0000-0000466F0000}"/>
    <cellStyle name="Percent 2 3 11 6" xfId="9417" xr:uid="{00000000-0005-0000-0000-0000476F0000}"/>
    <cellStyle name="Percent 2 3 11 6 2" xfId="29469" xr:uid="{00000000-0005-0000-0000-0000486F0000}"/>
    <cellStyle name="Percent 2 3 11 7" xfId="20439" xr:uid="{00000000-0005-0000-0000-0000496F0000}"/>
    <cellStyle name="Percent 2 3 12" xfId="573" xr:uid="{00000000-0005-0000-0000-00004A6F0000}"/>
    <cellStyle name="Percent 2 3 12 2" xfId="1320" xr:uid="{00000000-0005-0000-0000-00004B6F0000}"/>
    <cellStyle name="Percent 2 3 12 2 2" xfId="2814" xr:uid="{00000000-0005-0000-0000-00004C6F0000}"/>
    <cellStyle name="Percent 2 3 12 2 2 2" xfId="7296" xr:uid="{00000000-0005-0000-0000-00004D6F0000}"/>
    <cellStyle name="Percent 2 3 12 2 2 2 2" xfId="16326" xr:uid="{00000000-0005-0000-0000-00004E6F0000}"/>
    <cellStyle name="Percent 2 3 12 2 2 2 2 2" xfId="36378" xr:uid="{00000000-0005-0000-0000-00004F6F0000}"/>
    <cellStyle name="Percent 2 3 12 2 2 2 3" xfId="27348" xr:uid="{00000000-0005-0000-0000-0000506F0000}"/>
    <cellStyle name="Percent 2 3 12 2 2 3" xfId="11844" xr:uid="{00000000-0005-0000-0000-0000516F0000}"/>
    <cellStyle name="Percent 2 3 12 2 2 3 2" xfId="31896" xr:uid="{00000000-0005-0000-0000-0000526F0000}"/>
    <cellStyle name="Percent 2 3 12 2 2 4" xfId="22866" xr:uid="{00000000-0005-0000-0000-0000536F0000}"/>
    <cellStyle name="Percent 2 3 12 2 3" xfId="4308" xr:uid="{00000000-0005-0000-0000-0000546F0000}"/>
    <cellStyle name="Percent 2 3 12 2 3 2" xfId="8790" xr:uid="{00000000-0005-0000-0000-0000556F0000}"/>
    <cellStyle name="Percent 2 3 12 2 3 2 2" xfId="17820" xr:uid="{00000000-0005-0000-0000-0000566F0000}"/>
    <cellStyle name="Percent 2 3 12 2 3 2 2 2" xfId="37872" xr:uid="{00000000-0005-0000-0000-0000576F0000}"/>
    <cellStyle name="Percent 2 3 12 2 3 2 3" xfId="28842" xr:uid="{00000000-0005-0000-0000-0000586F0000}"/>
    <cellStyle name="Percent 2 3 12 2 3 3" xfId="13338" xr:uid="{00000000-0005-0000-0000-0000596F0000}"/>
    <cellStyle name="Percent 2 3 12 2 3 3 2" xfId="33390" xr:uid="{00000000-0005-0000-0000-00005A6F0000}"/>
    <cellStyle name="Percent 2 3 12 2 3 4" xfId="24360" xr:uid="{00000000-0005-0000-0000-00005B6F0000}"/>
    <cellStyle name="Percent 2 3 12 2 4" xfId="5802" xr:uid="{00000000-0005-0000-0000-00005C6F0000}"/>
    <cellStyle name="Percent 2 3 12 2 4 2" xfId="14832" xr:uid="{00000000-0005-0000-0000-00005D6F0000}"/>
    <cellStyle name="Percent 2 3 12 2 4 2 2" xfId="34884" xr:uid="{00000000-0005-0000-0000-00005E6F0000}"/>
    <cellStyle name="Percent 2 3 12 2 4 3" xfId="25854" xr:uid="{00000000-0005-0000-0000-00005F6F0000}"/>
    <cellStyle name="Percent 2 3 12 2 5" xfId="10350" xr:uid="{00000000-0005-0000-0000-0000606F0000}"/>
    <cellStyle name="Percent 2 3 12 2 5 2" xfId="30402" xr:uid="{00000000-0005-0000-0000-0000616F0000}"/>
    <cellStyle name="Percent 2 3 12 2 6" xfId="21372" xr:uid="{00000000-0005-0000-0000-0000626F0000}"/>
    <cellStyle name="Percent 2 3 12 3" xfId="2067" xr:uid="{00000000-0005-0000-0000-0000636F0000}"/>
    <cellStyle name="Percent 2 3 12 3 2" xfId="6549" xr:uid="{00000000-0005-0000-0000-0000646F0000}"/>
    <cellStyle name="Percent 2 3 12 3 2 2" xfId="15579" xr:uid="{00000000-0005-0000-0000-0000656F0000}"/>
    <cellStyle name="Percent 2 3 12 3 2 2 2" xfId="35631" xr:uid="{00000000-0005-0000-0000-0000666F0000}"/>
    <cellStyle name="Percent 2 3 12 3 2 3" xfId="26601" xr:uid="{00000000-0005-0000-0000-0000676F0000}"/>
    <cellStyle name="Percent 2 3 12 3 3" xfId="11097" xr:uid="{00000000-0005-0000-0000-0000686F0000}"/>
    <cellStyle name="Percent 2 3 12 3 3 2" xfId="31149" xr:uid="{00000000-0005-0000-0000-0000696F0000}"/>
    <cellStyle name="Percent 2 3 12 3 4" xfId="22119" xr:uid="{00000000-0005-0000-0000-00006A6F0000}"/>
    <cellStyle name="Percent 2 3 12 4" xfId="3561" xr:uid="{00000000-0005-0000-0000-00006B6F0000}"/>
    <cellStyle name="Percent 2 3 12 4 2" xfId="8043" xr:uid="{00000000-0005-0000-0000-00006C6F0000}"/>
    <cellStyle name="Percent 2 3 12 4 2 2" xfId="17073" xr:uid="{00000000-0005-0000-0000-00006D6F0000}"/>
    <cellStyle name="Percent 2 3 12 4 2 2 2" xfId="37125" xr:uid="{00000000-0005-0000-0000-00006E6F0000}"/>
    <cellStyle name="Percent 2 3 12 4 2 3" xfId="28095" xr:uid="{00000000-0005-0000-0000-00006F6F0000}"/>
    <cellStyle name="Percent 2 3 12 4 3" xfId="12591" xr:uid="{00000000-0005-0000-0000-0000706F0000}"/>
    <cellStyle name="Percent 2 3 12 4 3 2" xfId="32643" xr:uid="{00000000-0005-0000-0000-0000716F0000}"/>
    <cellStyle name="Percent 2 3 12 4 4" xfId="23613" xr:uid="{00000000-0005-0000-0000-0000726F0000}"/>
    <cellStyle name="Percent 2 3 12 5" xfId="5055" xr:uid="{00000000-0005-0000-0000-0000736F0000}"/>
    <cellStyle name="Percent 2 3 12 5 2" xfId="14085" xr:uid="{00000000-0005-0000-0000-0000746F0000}"/>
    <cellStyle name="Percent 2 3 12 5 2 2" xfId="34137" xr:uid="{00000000-0005-0000-0000-0000756F0000}"/>
    <cellStyle name="Percent 2 3 12 5 3" xfId="25107" xr:uid="{00000000-0005-0000-0000-0000766F0000}"/>
    <cellStyle name="Percent 2 3 12 6" xfId="9603" xr:uid="{00000000-0005-0000-0000-0000776F0000}"/>
    <cellStyle name="Percent 2 3 12 6 2" xfId="29655" xr:uid="{00000000-0005-0000-0000-0000786F0000}"/>
    <cellStyle name="Percent 2 3 12 7" xfId="20625" xr:uid="{00000000-0005-0000-0000-0000796F0000}"/>
    <cellStyle name="Percent 2 3 13" xfId="760" xr:uid="{00000000-0005-0000-0000-00007A6F0000}"/>
    <cellStyle name="Percent 2 3 13 2" xfId="2254" xr:uid="{00000000-0005-0000-0000-00007B6F0000}"/>
    <cellStyle name="Percent 2 3 13 2 2" xfId="6736" xr:uid="{00000000-0005-0000-0000-00007C6F0000}"/>
    <cellStyle name="Percent 2 3 13 2 2 2" xfId="15766" xr:uid="{00000000-0005-0000-0000-00007D6F0000}"/>
    <cellStyle name="Percent 2 3 13 2 2 2 2" xfId="35818" xr:uid="{00000000-0005-0000-0000-00007E6F0000}"/>
    <cellStyle name="Percent 2 3 13 2 2 3" xfId="26788" xr:uid="{00000000-0005-0000-0000-00007F6F0000}"/>
    <cellStyle name="Percent 2 3 13 2 3" xfId="11284" xr:uid="{00000000-0005-0000-0000-0000806F0000}"/>
    <cellStyle name="Percent 2 3 13 2 3 2" xfId="31336" xr:uid="{00000000-0005-0000-0000-0000816F0000}"/>
    <cellStyle name="Percent 2 3 13 2 4" xfId="22306" xr:uid="{00000000-0005-0000-0000-0000826F0000}"/>
    <cellStyle name="Percent 2 3 13 3" xfId="3748" xr:uid="{00000000-0005-0000-0000-0000836F0000}"/>
    <cellStyle name="Percent 2 3 13 3 2" xfId="8230" xr:uid="{00000000-0005-0000-0000-0000846F0000}"/>
    <cellStyle name="Percent 2 3 13 3 2 2" xfId="17260" xr:uid="{00000000-0005-0000-0000-0000856F0000}"/>
    <cellStyle name="Percent 2 3 13 3 2 2 2" xfId="37312" xr:uid="{00000000-0005-0000-0000-0000866F0000}"/>
    <cellStyle name="Percent 2 3 13 3 2 3" xfId="28282" xr:uid="{00000000-0005-0000-0000-0000876F0000}"/>
    <cellStyle name="Percent 2 3 13 3 3" xfId="12778" xr:uid="{00000000-0005-0000-0000-0000886F0000}"/>
    <cellStyle name="Percent 2 3 13 3 3 2" xfId="32830" xr:uid="{00000000-0005-0000-0000-0000896F0000}"/>
    <cellStyle name="Percent 2 3 13 3 4" xfId="23800" xr:uid="{00000000-0005-0000-0000-00008A6F0000}"/>
    <cellStyle name="Percent 2 3 13 4" xfId="5242" xr:uid="{00000000-0005-0000-0000-00008B6F0000}"/>
    <cellStyle name="Percent 2 3 13 4 2" xfId="14272" xr:uid="{00000000-0005-0000-0000-00008C6F0000}"/>
    <cellStyle name="Percent 2 3 13 4 2 2" xfId="34324" xr:uid="{00000000-0005-0000-0000-00008D6F0000}"/>
    <cellStyle name="Percent 2 3 13 4 3" xfId="25294" xr:uid="{00000000-0005-0000-0000-00008E6F0000}"/>
    <cellStyle name="Percent 2 3 13 5" xfId="9790" xr:uid="{00000000-0005-0000-0000-00008F6F0000}"/>
    <cellStyle name="Percent 2 3 13 5 2" xfId="29842" xr:uid="{00000000-0005-0000-0000-0000906F0000}"/>
    <cellStyle name="Percent 2 3 13 6" xfId="20812" xr:uid="{00000000-0005-0000-0000-0000916F0000}"/>
    <cellStyle name="Percent 2 3 14" xfId="1509" xr:uid="{00000000-0005-0000-0000-0000926F0000}"/>
    <cellStyle name="Percent 2 3 14 2" xfId="5991" xr:uid="{00000000-0005-0000-0000-0000936F0000}"/>
    <cellStyle name="Percent 2 3 14 2 2" xfId="15021" xr:uid="{00000000-0005-0000-0000-0000946F0000}"/>
    <cellStyle name="Percent 2 3 14 2 2 2" xfId="35073" xr:uid="{00000000-0005-0000-0000-0000956F0000}"/>
    <cellStyle name="Percent 2 3 14 2 3" xfId="26043" xr:uid="{00000000-0005-0000-0000-0000966F0000}"/>
    <cellStyle name="Percent 2 3 14 3" xfId="10539" xr:uid="{00000000-0005-0000-0000-0000976F0000}"/>
    <cellStyle name="Percent 2 3 14 3 2" xfId="30591" xr:uid="{00000000-0005-0000-0000-0000986F0000}"/>
    <cellStyle name="Percent 2 3 14 4" xfId="21561" xr:uid="{00000000-0005-0000-0000-0000996F0000}"/>
    <cellStyle name="Percent 2 3 15" xfId="3003" xr:uid="{00000000-0005-0000-0000-00009A6F0000}"/>
    <cellStyle name="Percent 2 3 15 2" xfId="7485" xr:uid="{00000000-0005-0000-0000-00009B6F0000}"/>
    <cellStyle name="Percent 2 3 15 2 2" xfId="16515" xr:uid="{00000000-0005-0000-0000-00009C6F0000}"/>
    <cellStyle name="Percent 2 3 15 2 2 2" xfId="36567" xr:uid="{00000000-0005-0000-0000-00009D6F0000}"/>
    <cellStyle name="Percent 2 3 15 2 3" xfId="27537" xr:uid="{00000000-0005-0000-0000-00009E6F0000}"/>
    <cellStyle name="Percent 2 3 15 3" xfId="12033" xr:uid="{00000000-0005-0000-0000-00009F6F0000}"/>
    <cellStyle name="Percent 2 3 15 3 2" xfId="32085" xr:uid="{00000000-0005-0000-0000-0000A06F0000}"/>
    <cellStyle name="Percent 2 3 15 4" xfId="23055" xr:uid="{00000000-0005-0000-0000-0000A16F0000}"/>
    <cellStyle name="Percent 2 3 16" xfId="4497" xr:uid="{00000000-0005-0000-0000-0000A26F0000}"/>
    <cellStyle name="Percent 2 3 16 2" xfId="13527" xr:uid="{00000000-0005-0000-0000-0000A36F0000}"/>
    <cellStyle name="Percent 2 3 16 2 2" xfId="33579" xr:uid="{00000000-0005-0000-0000-0000A46F0000}"/>
    <cellStyle name="Percent 2 3 16 3" xfId="24549" xr:uid="{00000000-0005-0000-0000-0000A56F0000}"/>
    <cellStyle name="Percent 2 3 17" xfId="9045" xr:uid="{00000000-0005-0000-0000-0000A66F0000}"/>
    <cellStyle name="Percent 2 3 17 2" xfId="29097" xr:uid="{00000000-0005-0000-0000-0000A76F0000}"/>
    <cellStyle name="Percent 2 3 18" xfId="20068" xr:uid="{00000000-0005-0000-0000-0000A86F0000}"/>
    <cellStyle name="Percent 2 3 2" xfId="25" xr:uid="{00000000-0005-0000-0000-0000A96F0000}"/>
    <cellStyle name="Percent 2 3 2 10" xfId="397" xr:uid="{00000000-0005-0000-0000-0000AA6F0000}"/>
    <cellStyle name="Percent 2 3 2 10 2" xfId="1144" xr:uid="{00000000-0005-0000-0000-0000AB6F0000}"/>
    <cellStyle name="Percent 2 3 2 10 2 2" xfId="2638" xr:uid="{00000000-0005-0000-0000-0000AC6F0000}"/>
    <cellStyle name="Percent 2 3 2 10 2 2 2" xfId="7120" xr:uid="{00000000-0005-0000-0000-0000AD6F0000}"/>
    <cellStyle name="Percent 2 3 2 10 2 2 2 2" xfId="16150" xr:uid="{00000000-0005-0000-0000-0000AE6F0000}"/>
    <cellStyle name="Percent 2 3 2 10 2 2 2 2 2" xfId="36202" xr:uid="{00000000-0005-0000-0000-0000AF6F0000}"/>
    <cellStyle name="Percent 2 3 2 10 2 2 2 3" xfId="27172" xr:uid="{00000000-0005-0000-0000-0000B06F0000}"/>
    <cellStyle name="Percent 2 3 2 10 2 2 3" xfId="11668" xr:uid="{00000000-0005-0000-0000-0000B16F0000}"/>
    <cellStyle name="Percent 2 3 2 10 2 2 3 2" xfId="31720" xr:uid="{00000000-0005-0000-0000-0000B26F0000}"/>
    <cellStyle name="Percent 2 3 2 10 2 2 4" xfId="22690" xr:uid="{00000000-0005-0000-0000-0000B36F0000}"/>
    <cellStyle name="Percent 2 3 2 10 2 3" xfId="4132" xr:uid="{00000000-0005-0000-0000-0000B46F0000}"/>
    <cellStyle name="Percent 2 3 2 10 2 3 2" xfId="8614" xr:uid="{00000000-0005-0000-0000-0000B56F0000}"/>
    <cellStyle name="Percent 2 3 2 10 2 3 2 2" xfId="17644" xr:uid="{00000000-0005-0000-0000-0000B66F0000}"/>
    <cellStyle name="Percent 2 3 2 10 2 3 2 2 2" xfId="37696" xr:uid="{00000000-0005-0000-0000-0000B76F0000}"/>
    <cellStyle name="Percent 2 3 2 10 2 3 2 3" xfId="28666" xr:uid="{00000000-0005-0000-0000-0000B86F0000}"/>
    <cellStyle name="Percent 2 3 2 10 2 3 3" xfId="13162" xr:uid="{00000000-0005-0000-0000-0000B96F0000}"/>
    <cellStyle name="Percent 2 3 2 10 2 3 3 2" xfId="33214" xr:uid="{00000000-0005-0000-0000-0000BA6F0000}"/>
    <cellStyle name="Percent 2 3 2 10 2 3 4" xfId="24184" xr:uid="{00000000-0005-0000-0000-0000BB6F0000}"/>
    <cellStyle name="Percent 2 3 2 10 2 4" xfId="5626" xr:uid="{00000000-0005-0000-0000-0000BC6F0000}"/>
    <cellStyle name="Percent 2 3 2 10 2 4 2" xfId="14656" xr:uid="{00000000-0005-0000-0000-0000BD6F0000}"/>
    <cellStyle name="Percent 2 3 2 10 2 4 2 2" xfId="34708" xr:uid="{00000000-0005-0000-0000-0000BE6F0000}"/>
    <cellStyle name="Percent 2 3 2 10 2 4 3" xfId="25678" xr:uid="{00000000-0005-0000-0000-0000BF6F0000}"/>
    <cellStyle name="Percent 2 3 2 10 2 5" xfId="10174" xr:uid="{00000000-0005-0000-0000-0000C06F0000}"/>
    <cellStyle name="Percent 2 3 2 10 2 5 2" xfId="30226" xr:uid="{00000000-0005-0000-0000-0000C16F0000}"/>
    <cellStyle name="Percent 2 3 2 10 2 6" xfId="21196" xr:uid="{00000000-0005-0000-0000-0000C26F0000}"/>
    <cellStyle name="Percent 2 3 2 10 3" xfId="1891" xr:uid="{00000000-0005-0000-0000-0000C36F0000}"/>
    <cellStyle name="Percent 2 3 2 10 3 2" xfId="6373" xr:uid="{00000000-0005-0000-0000-0000C46F0000}"/>
    <cellStyle name="Percent 2 3 2 10 3 2 2" xfId="15403" xr:uid="{00000000-0005-0000-0000-0000C56F0000}"/>
    <cellStyle name="Percent 2 3 2 10 3 2 2 2" xfId="35455" xr:uid="{00000000-0005-0000-0000-0000C66F0000}"/>
    <cellStyle name="Percent 2 3 2 10 3 2 3" xfId="26425" xr:uid="{00000000-0005-0000-0000-0000C76F0000}"/>
    <cellStyle name="Percent 2 3 2 10 3 3" xfId="10921" xr:uid="{00000000-0005-0000-0000-0000C86F0000}"/>
    <cellStyle name="Percent 2 3 2 10 3 3 2" xfId="30973" xr:uid="{00000000-0005-0000-0000-0000C96F0000}"/>
    <cellStyle name="Percent 2 3 2 10 3 4" xfId="21943" xr:uid="{00000000-0005-0000-0000-0000CA6F0000}"/>
    <cellStyle name="Percent 2 3 2 10 4" xfId="3385" xr:uid="{00000000-0005-0000-0000-0000CB6F0000}"/>
    <cellStyle name="Percent 2 3 2 10 4 2" xfId="7867" xr:uid="{00000000-0005-0000-0000-0000CC6F0000}"/>
    <cellStyle name="Percent 2 3 2 10 4 2 2" xfId="16897" xr:uid="{00000000-0005-0000-0000-0000CD6F0000}"/>
    <cellStyle name="Percent 2 3 2 10 4 2 2 2" xfId="36949" xr:uid="{00000000-0005-0000-0000-0000CE6F0000}"/>
    <cellStyle name="Percent 2 3 2 10 4 2 3" xfId="27919" xr:uid="{00000000-0005-0000-0000-0000CF6F0000}"/>
    <cellStyle name="Percent 2 3 2 10 4 3" xfId="12415" xr:uid="{00000000-0005-0000-0000-0000D06F0000}"/>
    <cellStyle name="Percent 2 3 2 10 4 3 2" xfId="32467" xr:uid="{00000000-0005-0000-0000-0000D16F0000}"/>
    <cellStyle name="Percent 2 3 2 10 4 4" xfId="23437" xr:uid="{00000000-0005-0000-0000-0000D26F0000}"/>
    <cellStyle name="Percent 2 3 2 10 5" xfId="4879" xr:uid="{00000000-0005-0000-0000-0000D36F0000}"/>
    <cellStyle name="Percent 2 3 2 10 5 2" xfId="13909" xr:uid="{00000000-0005-0000-0000-0000D46F0000}"/>
    <cellStyle name="Percent 2 3 2 10 5 2 2" xfId="33961" xr:uid="{00000000-0005-0000-0000-0000D56F0000}"/>
    <cellStyle name="Percent 2 3 2 10 5 3" xfId="24931" xr:uid="{00000000-0005-0000-0000-0000D66F0000}"/>
    <cellStyle name="Percent 2 3 2 10 6" xfId="9427" xr:uid="{00000000-0005-0000-0000-0000D76F0000}"/>
    <cellStyle name="Percent 2 3 2 10 6 2" xfId="29479" xr:uid="{00000000-0005-0000-0000-0000D86F0000}"/>
    <cellStyle name="Percent 2 3 2 10 7" xfId="20449" xr:uid="{00000000-0005-0000-0000-0000D96F0000}"/>
    <cellStyle name="Percent 2 3 2 11" xfId="583" xr:uid="{00000000-0005-0000-0000-0000DA6F0000}"/>
    <cellStyle name="Percent 2 3 2 11 2" xfId="1330" xr:uid="{00000000-0005-0000-0000-0000DB6F0000}"/>
    <cellStyle name="Percent 2 3 2 11 2 2" xfId="2824" xr:uid="{00000000-0005-0000-0000-0000DC6F0000}"/>
    <cellStyle name="Percent 2 3 2 11 2 2 2" xfId="7306" xr:uid="{00000000-0005-0000-0000-0000DD6F0000}"/>
    <cellStyle name="Percent 2 3 2 11 2 2 2 2" xfId="16336" xr:uid="{00000000-0005-0000-0000-0000DE6F0000}"/>
    <cellStyle name="Percent 2 3 2 11 2 2 2 2 2" xfId="36388" xr:uid="{00000000-0005-0000-0000-0000DF6F0000}"/>
    <cellStyle name="Percent 2 3 2 11 2 2 2 3" xfId="27358" xr:uid="{00000000-0005-0000-0000-0000E06F0000}"/>
    <cellStyle name="Percent 2 3 2 11 2 2 3" xfId="11854" xr:uid="{00000000-0005-0000-0000-0000E16F0000}"/>
    <cellStyle name="Percent 2 3 2 11 2 2 3 2" xfId="31906" xr:uid="{00000000-0005-0000-0000-0000E26F0000}"/>
    <cellStyle name="Percent 2 3 2 11 2 2 4" xfId="22876" xr:uid="{00000000-0005-0000-0000-0000E36F0000}"/>
    <cellStyle name="Percent 2 3 2 11 2 3" xfId="4318" xr:uid="{00000000-0005-0000-0000-0000E46F0000}"/>
    <cellStyle name="Percent 2 3 2 11 2 3 2" xfId="8800" xr:uid="{00000000-0005-0000-0000-0000E56F0000}"/>
    <cellStyle name="Percent 2 3 2 11 2 3 2 2" xfId="17830" xr:uid="{00000000-0005-0000-0000-0000E66F0000}"/>
    <cellStyle name="Percent 2 3 2 11 2 3 2 2 2" xfId="37882" xr:uid="{00000000-0005-0000-0000-0000E76F0000}"/>
    <cellStyle name="Percent 2 3 2 11 2 3 2 3" xfId="28852" xr:uid="{00000000-0005-0000-0000-0000E86F0000}"/>
    <cellStyle name="Percent 2 3 2 11 2 3 3" xfId="13348" xr:uid="{00000000-0005-0000-0000-0000E96F0000}"/>
    <cellStyle name="Percent 2 3 2 11 2 3 3 2" xfId="33400" xr:uid="{00000000-0005-0000-0000-0000EA6F0000}"/>
    <cellStyle name="Percent 2 3 2 11 2 3 4" xfId="24370" xr:uid="{00000000-0005-0000-0000-0000EB6F0000}"/>
    <cellStyle name="Percent 2 3 2 11 2 4" xfId="5812" xr:uid="{00000000-0005-0000-0000-0000EC6F0000}"/>
    <cellStyle name="Percent 2 3 2 11 2 4 2" xfId="14842" xr:uid="{00000000-0005-0000-0000-0000ED6F0000}"/>
    <cellStyle name="Percent 2 3 2 11 2 4 2 2" xfId="34894" xr:uid="{00000000-0005-0000-0000-0000EE6F0000}"/>
    <cellStyle name="Percent 2 3 2 11 2 4 3" xfId="25864" xr:uid="{00000000-0005-0000-0000-0000EF6F0000}"/>
    <cellStyle name="Percent 2 3 2 11 2 5" xfId="10360" xr:uid="{00000000-0005-0000-0000-0000F06F0000}"/>
    <cellStyle name="Percent 2 3 2 11 2 5 2" xfId="30412" xr:uid="{00000000-0005-0000-0000-0000F16F0000}"/>
    <cellStyle name="Percent 2 3 2 11 2 6" xfId="21382" xr:uid="{00000000-0005-0000-0000-0000F26F0000}"/>
    <cellStyle name="Percent 2 3 2 11 3" xfId="2077" xr:uid="{00000000-0005-0000-0000-0000F36F0000}"/>
    <cellStyle name="Percent 2 3 2 11 3 2" xfId="6559" xr:uid="{00000000-0005-0000-0000-0000F46F0000}"/>
    <cellStyle name="Percent 2 3 2 11 3 2 2" xfId="15589" xr:uid="{00000000-0005-0000-0000-0000F56F0000}"/>
    <cellStyle name="Percent 2 3 2 11 3 2 2 2" xfId="35641" xr:uid="{00000000-0005-0000-0000-0000F66F0000}"/>
    <cellStyle name="Percent 2 3 2 11 3 2 3" xfId="26611" xr:uid="{00000000-0005-0000-0000-0000F76F0000}"/>
    <cellStyle name="Percent 2 3 2 11 3 3" xfId="11107" xr:uid="{00000000-0005-0000-0000-0000F86F0000}"/>
    <cellStyle name="Percent 2 3 2 11 3 3 2" xfId="31159" xr:uid="{00000000-0005-0000-0000-0000F96F0000}"/>
    <cellStyle name="Percent 2 3 2 11 3 4" xfId="22129" xr:uid="{00000000-0005-0000-0000-0000FA6F0000}"/>
    <cellStyle name="Percent 2 3 2 11 4" xfId="3571" xr:uid="{00000000-0005-0000-0000-0000FB6F0000}"/>
    <cellStyle name="Percent 2 3 2 11 4 2" xfId="8053" xr:uid="{00000000-0005-0000-0000-0000FC6F0000}"/>
    <cellStyle name="Percent 2 3 2 11 4 2 2" xfId="17083" xr:uid="{00000000-0005-0000-0000-0000FD6F0000}"/>
    <cellStyle name="Percent 2 3 2 11 4 2 2 2" xfId="37135" xr:uid="{00000000-0005-0000-0000-0000FE6F0000}"/>
    <cellStyle name="Percent 2 3 2 11 4 2 3" xfId="28105" xr:uid="{00000000-0005-0000-0000-0000FF6F0000}"/>
    <cellStyle name="Percent 2 3 2 11 4 3" xfId="12601" xr:uid="{00000000-0005-0000-0000-000000700000}"/>
    <cellStyle name="Percent 2 3 2 11 4 3 2" xfId="32653" xr:uid="{00000000-0005-0000-0000-000001700000}"/>
    <cellStyle name="Percent 2 3 2 11 4 4" xfId="23623" xr:uid="{00000000-0005-0000-0000-000002700000}"/>
    <cellStyle name="Percent 2 3 2 11 5" xfId="5065" xr:uid="{00000000-0005-0000-0000-000003700000}"/>
    <cellStyle name="Percent 2 3 2 11 5 2" xfId="14095" xr:uid="{00000000-0005-0000-0000-000004700000}"/>
    <cellStyle name="Percent 2 3 2 11 5 2 2" xfId="34147" xr:uid="{00000000-0005-0000-0000-000005700000}"/>
    <cellStyle name="Percent 2 3 2 11 5 3" xfId="25117" xr:uid="{00000000-0005-0000-0000-000006700000}"/>
    <cellStyle name="Percent 2 3 2 11 6" xfId="9613" xr:uid="{00000000-0005-0000-0000-000007700000}"/>
    <cellStyle name="Percent 2 3 2 11 6 2" xfId="29665" xr:uid="{00000000-0005-0000-0000-000008700000}"/>
    <cellStyle name="Percent 2 3 2 11 7" xfId="20635" xr:uid="{00000000-0005-0000-0000-000009700000}"/>
    <cellStyle name="Percent 2 3 2 12" xfId="770" xr:uid="{00000000-0005-0000-0000-00000A700000}"/>
    <cellStyle name="Percent 2 3 2 12 2" xfId="2264" xr:uid="{00000000-0005-0000-0000-00000B700000}"/>
    <cellStyle name="Percent 2 3 2 12 2 2" xfId="6746" xr:uid="{00000000-0005-0000-0000-00000C700000}"/>
    <cellStyle name="Percent 2 3 2 12 2 2 2" xfId="15776" xr:uid="{00000000-0005-0000-0000-00000D700000}"/>
    <cellStyle name="Percent 2 3 2 12 2 2 2 2" xfId="35828" xr:uid="{00000000-0005-0000-0000-00000E700000}"/>
    <cellStyle name="Percent 2 3 2 12 2 2 3" xfId="26798" xr:uid="{00000000-0005-0000-0000-00000F700000}"/>
    <cellStyle name="Percent 2 3 2 12 2 3" xfId="11294" xr:uid="{00000000-0005-0000-0000-000010700000}"/>
    <cellStyle name="Percent 2 3 2 12 2 3 2" xfId="31346" xr:uid="{00000000-0005-0000-0000-000011700000}"/>
    <cellStyle name="Percent 2 3 2 12 2 4" xfId="22316" xr:uid="{00000000-0005-0000-0000-000012700000}"/>
    <cellStyle name="Percent 2 3 2 12 3" xfId="3758" xr:uid="{00000000-0005-0000-0000-000013700000}"/>
    <cellStyle name="Percent 2 3 2 12 3 2" xfId="8240" xr:uid="{00000000-0005-0000-0000-000014700000}"/>
    <cellStyle name="Percent 2 3 2 12 3 2 2" xfId="17270" xr:uid="{00000000-0005-0000-0000-000015700000}"/>
    <cellStyle name="Percent 2 3 2 12 3 2 2 2" xfId="37322" xr:uid="{00000000-0005-0000-0000-000016700000}"/>
    <cellStyle name="Percent 2 3 2 12 3 2 3" xfId="28292" xr:uid="{00000000-0005-0000-0000-000017700000}"/>
    <cellStyle name="Percent 2 3 2 12 3 3" xfId="12788" xr:uid="{00000000-0005-0000-0000-000018700000}"/>
    <cellStyle name="Percent 2 3 2 12 3 3 2" xfId="32840" xr:uid="{00000000-0005-0000-0000-000019700000}"/>
    <cellStyle name="Percent 2 3 2 12 3 4" xfId="23810" xr:uid="{00000000-0005-0000-0000-00001A700000}"/>
    <cellStyle name="Percent 2 3 2 12 4" xfId="5252" xr:uid="{00000000-0005-0000-0000-00001B700000}"/>
    <cellStyle name="Percent 2 3 2 12 4 2" xfId="14282" xr:uid="{00000000-0005-0000-0000-00001C700000}"/>
    <cellStyle name="Percent 2 3 2 12 4 2 2" xfId="34334" xr:uid="{00000000-0005-0000-0000-00001D700000}"/>
    <cellStyle name="Percent 2 3 2 12 4 3" xfId="25304" xr:uid="{00000000-0005-0000-0000-00001E700000}"/>
    <cellStyle name="Percent 2 3 2 12 5" xfId="9800" xr:uid="{00000000-0005-0000-0000-00001F700000}"/>
    <cellStyle name="Percent 2 3 2 12 5 2" xfId="29852" xr:uid="{00000000-0005-0000-0000-000020700000}"/>
    <cellStyle name="Percent 2 3 2 12 6" xfId="20822" xr:uid="{00000000-0005-0000-0000-000021700000}"/>
    <cellStyle name="Percent 2 3 2 13" xfId="1519" xr:uid="{00000000-0005-0000-0000-000022700000}"/>
    <cellStyle name="Percent 2 3 2 13 2" xfId="6001" xr:uid="{00000000-0005-0000-0000-000023700000}"/>
    <cellStyle name="Percent 2 3 2 13 2 2" xfId="15031" xr:uid="{00000000-0005-0000-0000-000024700000}"/>
    <cellStyle name="Percent 2 3 2 13 2 2 2" xfId="35083" xr:uid="{00000000-0005-0000-0000-000025700000}"/>
    <cellStyle name="Percent 2 3 2 13 2 3" xfId="26053" xr:uid="{00000000-0005-0000-0000-000026700000}"/>
    <cellStyle name="Percent 2 3 2 13 3" xfId="10549" xr:uid="{00000000-0005-0000-0000-000027700000}"/>
    <cellStyle name="Percent 2 3 2 13 3 2" xfId="30601" xr:uid="{00000000-0005-0000-0000-000028700000}"/>
    <cellStyle name="Percent 2 3 2 13 4" xfId="21571" xr:uid="{00000000-0005-0000-0000-000029700000}"/>
    <cellStyle name="Percent 2 3 2 14" xfId="3013" xr:uid="{00000000-0005-0000-0000-00002A700000}"/>
    <cellStyle name="Percent 2 3 2 14 2" xfId="7495" xr:uid="{00000000-0005-0000-0000-00002B700000}"/>
    <cellStyle name="Percent 2 3 2 14 2 2" xfId="16525" xr:uid="{00000000-0005-0000-0000-00002C700000}"/>
    <cellStyle name="Percent 2 3 2 14 2 2 2" xfId="36577" xr:uid="{00000000-0005-0000-0000-00002D700000}"/>
    <cellStyle name="Percent 2 3 2 14 2 3" xfId="27547" xr:uid="{00000000-0005-0000-0000-00002E700000}"/>
    <cellStyle name="Percent 2 3 2 14 3" xfId="12043" xr:uid="{00000000-0005-0000-0000-00002F700000}"/>
    <cellStyle name="Percent 2 3 2 14 3 2" xfId="32095" xr:uid="{00000000-0005-0000-0000-000030700000}"/>
    <cellStyle name="Percent 2 3 2 14 4" xfId="23065" xr:uid="{00000000-0005-0000-0000-000031700000}"/>
    <cellStyle name="Percent 2 3 2 15" xfId="4507" xr:uid="{00000000-0005-0000-0000-000032700000}"/>
    <cellStyle name="Percent 2 3 2 15 2" xfId="13537" xr:uid="{00000000-0005-0000-0000-000033700000}"/>
    <cellStyle name="Percent 2 3 2 15 2 2" xfId="33589" xr:uid="{00000000-0005-0000-0000-000034700000}"/>
    <cellStyle name="Percent 2 3 2 15 3" xfId="24559" xr:uid="{00000000-0005-0000-0000-000035700000}"/>
    <cellStyle name="Percent 2 3 2 16" xfId="9055" xr:uid="{00000000-0005-0000-0000-000036700000}"/>
    <cellStyle name="Percent 2 3 2 16 2" xfId="29107" xr:uid="{00000000-0005-0000-0000-000037700000}"/>
    <cellStyle name="Percent 2 3 2 17" xfId="20077" xr:uid="{00000000-0005-0000-0000-000038700000}"/>
    <cellStyle name="Percent 2 3 2 2" xfId="48" xr:uid="{00000000-0005-0000-0000-000039700000}"/>
    <cellStyle name="Percent 2 3 2 2 10" xfId="20100" xr:uid="{00000000-0005-0000-0000-00003A700000}"/>
    <cellStyle name="Percent 2 3 2 2 2" xfId="234" xr:uid="{00000000-0005-0000-0000-00003B700000}"/>
    <cellStyle name="Percent 2 3 2 2 2 2" xfId="979" xr:uid="{00000000-0005-0000-0000-00003C700000}"/>
    <cellStyle name="Percent 2 3 2 2 2 2 2" xfId="2473" xr:uid="{00000000-0005-0000-0000-00003D700000}"/>
    <cellStyle name="Percent 2 3 2 2 2 2 2 2" xfId="6955" xr:uid="{00000000-0005-0000-0000-00003E700000}"/>
    <cellStyle name="Percent 2 3 2 2 2 2 2 2 2" xfId="15985" xr:uid="{00000000-0005-0000-0000-00003F700000}"/>
    <cellStyle name="Percent 2 3 2 2 2 2 2 2 2 2" xfId="36037" xr:uid="{00000000-0005-0000-0000-000040700000}"/>
    <cellStyle name="Percent 2 3 2 2 2 2 2 2 3" xfId="27007" xr:uid="{00000000-0005-0000-0000-000041700000}"/>
    <cellStyle name="Percent 2 3 2 2 2 2 2 3" xfId="11503" xr:uid="{00000000-0005-0000-0000-000042700000}"/>
    <cellStyle name="Percent 2 3 2 2 2 2 2 3 2" xfId="31555" xr:uid="{00000000-0005-0000-0000-000043700000}"/>
    <cellStyle name="Percent 2 3 2 2 2 2 2 4" xfId="22525" xr:uid="{00000000-0005-0000-0000-000044700000}"/>
    <cellStyle name="Percent 2 3 2 2 2 2 3" xfId="3967" xr:uid="{00000000-0005-0000-0000-000045700000}"/>
    <cellStyle name="Percent 2 3 2 2 2 2 3 2" xfId="8449" xr:uid="{00000000-0005-0000-0000-000046700000}"/>
    <cellStyle name="Percent 2 3 2 2 2 2 3 2 2" xfId="17479" xr:uid="{00000000-0005-0000-0000-000047700000}"/>
    <cellStyle name="Percent 2 3 2 2 2 2 3 2 2 2" xfId="37531" xr:uid="{00000000-0005-0000-0000-000048700000}"/>
    <cellStyle name="Percent 2 3 2 2 2 2 3 2 3" xfId="28501" xr:uid="{00000000-0005-0000-0000-000049700000}"/>
    <cellStyle name="Percent 2 3 2 2 2 2 3 3" xfId="12997" xr:uid="{00000000-0005-0000-0000-00004A700000}"/>
    <cellStyle name="Percent 2 3 2 2 2 2 3 3 2" xfId="33049" xr:uid="{00000000-0005-0000-0000-00004B700000}"/>
    <cellStyle name="Percent 2 3 2 2 2 2 3 4" xfId="24019" xr:uid="{00000000-0005-0000-0000-00004C700000}"/>
    <cellStyle name="Percent 2 3 2 2 2 2 4" xfId="5461" xr:uid="{00000000-0005-0000-0000-00004D700000}"/>
    <cellStyle name="Percent 2 3 2 2 2 2 4 2" xfId="14491" xr:uid="{00000000-0005-0000-0000-00004E700000}"/>
    <cellStyle name="Percent 2 3 2 2 2 2 4 2 2" xfId="34543" xr:uid="{00000000-0005-0000-0000-00004F700000}"/>
    <cellStyle name="Percent 2 3 2 2 2 2 4 3" xfId="25513" xr:uid="{00000000-0005-0000-0000-000050700000}"/>
    <cellStyle name="Percent 2 3 2 2 2 2 5" xfId="10009" xr:uid="{00000000-0005-0000-0000-000051700000}"/>
    <cellStyle name="Percent 2 3 2 2 2 2 5 2" xfId="30061" xr:uid="{00000000-0005-0000-0000-000052700000}"/>
    <cellStyle name="Percent 2 3 2 2 2 2 6" xfId="21031" xr:uid="{00000000-0005-0000-0000-000053700000}"/>
    <cellStyle name="Percent 2 3 2 2 2 3" xfId="1728" xr:uid="{00000000-0005-0000-0000-000054700000}"/>
    <cellStyle name="Percent 2 3 2 2 2 3 2" xfId="6210" xr:uid="{00000000-0005-0000-0000-000055700000}"/>
    <cellStyle name="Percent 2 3 2 2 2 3 2 2" xfId="15240" xr:uid="{00000000-0005-0000-0000-000056700000}"/>
    <cellStyle name="Percent 2 3 2 2 2 3 2 2 2" xfId="35292" xr:uid="{00000000-0005-0000-0000-000057700000}"/>
    <cellStyle name="Percent 2 3 2 2 2 3 2 3" xfId="26262" xr:uid="{00000000-0005-0000-0000-000058700000}"/>
    <cellStyle name="Percent 2 3 2 2 2 3 3" xfId="10758" xr:uid="{00000000-0005-0000-0000-000059700000}"/>
    <cellStyle name="Percent 2 3 2 2 2 3 3 2" xfId="30810" xr:uid="{00000000-0005-0000-0000-00005A700000}"/>
    <cellStyle name="Percent 2 3 2 2 2 3 4" xfId="21780" xr:uid="{00000000-0005-0000-0000-00005B700000}"/>
    <cellStyle name="Percent 2 3 2 2 2 4" xfId="3222" xr:uid="{00000000-0005-0000-0000-00005C700000}"/>
    <cellStyle name="Percent 2 3 2 2 2 4 2" xfId="7704" xr:uid="{00000000-0005-0000-0000-00005D700000}"/>
    <cellStyle name="Percent 2 3 2 2 2 4 2 2" xfId="16734" xr:uid="{00000000-0005-0000-0000-00005E700000}"/>
    <cellStyle name="Percent 2 3 2 2 2 4 2 2 2" xfId="36786" xr:uid="{00000000-0005-0000-0000-00005F700000}"/>
    <cellStyle name="Percent 2 3 2 2 2 4 2 3" xfId="27756" xr:uid="{00000000-0005-0000-0000-000060700000}"/>
    <cellStyle name="Percent 2 3 2 2 2 4 3" xfId="12252" xr:uid="{00000000-0005-0000-0000-000061700000}"/>
    <cellStyle name="Percent 2 3 2 2 2 4 3 2" xfId="32304" xr:uid="{00000000-0005-0000-0000-000062700000}"/>
    <cellStyle name="Percent 2 3 2 2 2 4 4" xfId="23274" xr:uid="{00000000-0005-0000-0000-000063700000}"/>
    <cellStyle name="Percent 2 3 2 2 2 5" xfId="4716" xr:uid="{00000000-0005-0000-0000-000064700000}"/>
    <cellStyle name="Percent 2 3 2 2 2 5 2" xfId="13746" xr:uid="{00000000-0005-0000-0000-000065700000}"/>
    <cellStyle name="Percent 2 3 2 2 2 5 2 2" xfId="33798" xr:uid="{00000000-0005-0000-0000-000066700000}"/>
    <cellStyle name="Percent 2 3 2 2 2 5 3" xfId="24768" xr:uid="{00000000-0005-0000-0000-000067700000}"/>
    <cellStyle name="Percent 2 3 2 2 2 6" xfId="9264" xr:uid="{00000000-0005-0000-0000-000068700000}"/>
    <cellStyle name="Percent 2 3 2 2 2 6 2" xfId="29316" xr:uid="{00000000-0005-0000-0000-000069700000}"/>
    <cellStyle name="Percent 2 3 2 2 2 7" xfId="20286" xr:uid="{00000000-0005-0000-0000-00006A700000}"/>
    <cellStyle name="Percent 2 3 2 2 3" xfId="420" xr:uid="{00000000-0005-0000-0000-00006B700000}"/>
    <cellStyle name="Percent 2 3 2 2 3 2" xfId="1167" xr:uid="{00000000-0005-0000-0000-00006C700000}"/>
    <cellStyle name="Percent 2 3 2 2 3 2 2" xfId="2661" xr:uid="{00000000-0005-0000-0000-00006D700000}"/>
    <cellStyle name="Percent 2 3 2 2 3 2 2 2" xfId="7143" xr:uid="{00000000-0005-0000-0000-00006E700000}"/>
    <cellStyle name="Percent 2 3 2 2 3 2 2 2 2" xfId="16173" xr:uid="{00000000-0005-0000-0000-00006F700000}"/>
    <cellStyle name="Percent 2 3 2 2 3 2 2 2 2 2" xfId="36225" xr:uid="{00000000-0005-0000-0000-000070700000}"/>
    <cellStyle name="Percent 2 3 2 2 3 2 2 2 3" xfId="27195" xr:uid="{00000000-0005-0000-0000-000071700000}"/>
    <cellStyle name="Percent 2 3 2 2 3 2 2 3" xfId="11691" xr:uid="{00000000-0005-0000-0000-000072700000}"/>
    <cellStyle name="Percent 2 3 2 2 3 2 2 3 2" xfId="31743" xr:uid="{00000000-0005-0000-0000-000073700000}"/>
    <cellStyle name="Percent 2 3 2 2 3 2 2 4" xfId="22713" xr:uid="{00000000-0005-0000-0000-000074700000}"/>
    <cellStyle name="Percent 2 3 2 2 3 2 3" xfId="4155" xr:uid="{00000000-0005-0000-0000-000075700000}"/>
    <cellStyle name="Percent 2 3 2 2 3 2 3 2" xfId="8637" xr:uid="{00000000-0005-0000-0000-000076700000}"/>
    <cellStyle name="Percent 2 3 2 2 3 2 3 2 2" xfId="17667" xr:uid="{00000000-0005-0000-0000-000077700000}"/>
    <cellStyle name="Percent 2 3 2 2 3 2 3 2 2 2" xfId="37719" xr:uid="{00000000-0005-0000-0000-000078700000}"/>
    <cellStyle name="Percent 2 3 2 2 3 2 3 2 3" xfId="28689" xr:uid="{00000000-0005-0000-0000-000079700000}"/>
    <cellStyle name="Percent 2 3 2 2 3 2 3 3" xfId="13185" xr:uid="{00000000-0005-0000-0000-00007A700000}"/>
    <cellStyle name="Percent 2 3 2 2 3 2 3 3 2" xfId="33237" xr:uid="{00000000-0005-0000-0000-00007B700000}"/>
    <cellStyle name="Percent 2 3 2 2 3 2 3 4" xfId="24207" xr:uid="{00000000-0005-0000-0000-00007C700000}"/>
    <cellStyle name="Percent 2 3 2 2 3 2 4" xfId="5649" xr:uid="{00000000-0005-0000-0000-00007D700000}"/>
    <cellStyle name="Percent 2 3 2 2 3 2 4 2" xfId="14679" xr:uid="{00000000-0005-0000-0000-00007E700000}"/>
    <cellStyle name="Percent 2 3 2 2 3 2 4 2 2" xfId="34731" xr:uid="{00000000-0005-0000-0000-00007F700000}"/>
    <cellStyle name="Percent 2 3 2 2 3 2 4 3" xfId="25701" xr:uid="{00000000-0005-0000-0000-000080700000}"/>
    <cellStyle name="Percent 2 3 2 2 3 2 5" xfId="10197" xr:uid="{00000000-0005-0000-0000-000081700000}"/>
    <cellStyle name="Percent 2 3 2 2 3 2 5 2" xfId="30249" xr:uid="{00000000-0005-0000-0000-000082700000}"/>
    <cellStyle name="Percent 2 3 2 2 3 2 6" xfId="21219" xr:uid="{00000000-0005-0000-0000-000083700000}"/>
    <cellStyle name="Percent 2 3 2 2 3 3" xfId="1914" xr:uid="{00000000-0005-0000-0000-000084700000}"/>
    <cellStyle name="Percent 2 3 2 2 3 3 2" xfId="6396" xr:uid="{00000000-0005-0000-0000-000085700000}"/>
    <cellStyle name="Percent 2 3 2 2 3 3 2 2" xfId="15426" xr:uid="{00000000-0005-0000-0000-000086700000}"/>
    <cellStyle name="Percent 2 3 2 2 3 3 2 2 2" xfId="35478" xr:uid="{00000000-0005-0000-0000-000087700000}"/>
    <cellStyle name="Percent 2 3 2 2 3 3 2 3" xfId="26448" xr:uid="{00000000-0005-0000-0000-000088700000}"/>
    <cellStyle name="Percent 2 3 2 2 3 3 3" xfId="10944" xr:uid="{00000000-0005-0000-0000-000089700000}"/>
    <cellStyle name="Percent 2 3 2 2 3 3 3 2" xfId="30996" xr:uid="{00000000-0005-0000-0000-00008A700000}"/>
    <cellStyle name="Percent 2 3 2 2 3 3 4" xfId="21966" xr:uid="{00000000-0005-0000-0000-00008B700000}"/>
    <cellStyle name="Percent 2 3 2 2 3 4" xfId="3408" xr:uid="{00000000-0005-0000-0000-00008C700000}"/>
    <cellStyle name="Percent 2 3 2 2 3 4 2" xfId="7890" xr:uid="{00000000-0005-0000-0000-00008D700000}"/>
    <cellStyle name="Percent 2 3 2 2 3 4 2 2" xfId="16920" xr:uid="{00000000-0005-0000-0000-00008E700000}"/>
    <cellStyle name="Percent 2 3 2 2 3 4 2 2 2" xfId="36972" xr:uid="{00000000-0005-0000-0000-00008F700000}"/>
    <cellStyle name="Percent 2 3 2 2 3 4 2 3" xfId="27942" xr:uid="{00000000-0005-0000-0000-000090700000}"/>
    <cellStyle name="Percent 2 3 2 2 3 4 3" xfId="12438" xr:uid="{00000000-0005-0000-0000-000091700000}"/>
    <cellStyle name="Percent 2 3 2 2 3 4 3 2" xfId="32490" xr:uid="{00000000-0005-0000-0000-000092700000}"/>
    <cellStyle name="Percent 2 3 2 2 3 4 4" xfId="23460" xr:uid="{00000000-0005-0000-0000-000093700000}"/>
    <cellStyle name="Percent 2 3 2 2 3 5" xfId="4902" xr:uid="{00000000-0005-0000-0000-000094700000}"/>
    <cellStyle name="Percent 2 3 2 2 3 5 2" xfId="13932" xr:uid="{00000000-0005-0000-0000-000095700000}"/>
    <cellStyle name="Percent 2 3 2 2 3 5 2 2" xfId="33984" xr:uid="{00000000-0005-0000-0000-000096700000}"/>
    <cellStyle name="Percent 2 3 2 2 3 5 3" xfId="24954" xr:uid="{00000000-0005-0000-0000-000097700000}"/>
    <cellStyle name="Percent 2 3 2 2 3 6" xfId="9450" xr:uid="{00000000-0005-0000-0000-000098700000}"/>
    <cellStyle name="Percent 2 3 2 2 3 6 2" xfId="29502" xr:uid="{00000000-0005-0000-0000-000099700000}"/>
    <cellStyle name="Percent 2 3 2 2 3 7" xfId="20472" xr:uid="{00000000-0005-0000-0000-00009A700000}"/>
    <cellStyle name="Percent 2 3 2 2 4" xfId="606" xr:uid="{00000000-0005-0000-0000-00009B700000}"/>
    <cellStyle name="Percent 2 3 2 2 4 2" xfId="1353" xr:uid="{00000000-0005-0000-0000-00009C700000}"/>
    <cellStyle name="Percent 2 3 2 2 4 2 2" xfId="2847" xr:uid="{00000000-0005-0000-0000-00009D700000}"/>
    <cellStyle name="Percent 2 3 2 2 4 2 2 2" xfId="7329" xr:uid="{00000000-0005-0000-0000-00009E700000}"/>
    <cellStyle name="Percent 2 3 2 2 4 2 2 2 2" xfId="16359" xr:uid="{00000000-0005-0000-0000-00009F700000}"/>
    <cellStyle name="Percent 2 3 2 2 4 2 2 2 2 2" xfId="36411" xr:uid="{00000000-0005-0000-0000-0000A0700000}"/>
    <cellStyle name="Percent 2 3 2 2 4 2 2 2 3" xfId="27381" xr:uid="{00000000-0005-0000-0000-0000A1700000}"/>
    <cellStyle name="Percent 2 3 2 2 4 2 2 3" xfId="11877" xr:uid="{00000000-0005-0000-0000-0000A2700000}"/>
    <cellStyle name="Percent 2 3 2 2 4 2 2 3 2" xfId="31929" xr:uid="{00000000-0005-0000-0000-0000A3700000}"/>
    <cellStyle name="Percent 2 3 2 2 4 2 2 4" xfId="22899" xr:uid="{00000000-0005-0000-0000-0000A4700000}"/>
    <cellStyle name="Percent 2 3 2 2 4 2 3" xfId="4341" xr:uid="{00000000-0005-0000-0000-0000A5700000}"/>
    <cellStyle name="Percent 2 3 2 2 4 2 3 2" xfId="8823" xr:uid="{00000000-0005-0000-0000-0000A6700000}"/>
    <cellStyle name="Percent 2 3 2 2 4 2 3 2 2" xfId="17853" xr:uid="{00000000-0005-0000-0000-0000A7700000}"/>
    <cellStyle name="Percent 2 3 2 2 4 2 3 2 2 2" xfId="37905" xr:uid="{00000000-0005-0000-0000-0000A8700000}"/>
    <cellStyle name="Percent 2 3 2 2 4 2 3 2 3" xfId="28875" xr:uid="{00000000-0005-0000-0000-0000A9700000}"/>
    <cellStyle name="Percent 2 3 2 2 4 2 3 3" xfId="13371" xr:uid="{00000000-0005-0000-0000-0000AA700000}"/>
    <cellStyle name="Percent 2 3 2 2 4 2 3 3 2" xfId="33423" xr:uid="{00000000-0005-0000-0000-0000AB700000}"/>
    <cellStyle name="Percent 2 3 2 2 4 2 3 4" xfId="24393" xr:uid="{00000000-0005-0000-0000-0000AC700000}"/>
    <cellStyle name="Percent 2 3 2 2 4 2 4" xfId="5835" xr:uid="{00000000-0005-0000-0000-0000AD700000}"/>
    <cellStyle name="Percent 2 3 2 2 4 2 4 2" xfId="14865" xr:uid="{00000000-0005-0000-0000-0000AE700000}"/>
    <cellStyle name="Percent 2 3 2 2 4 2 4 2 2" xfId="34917" xr:uid="{00000000-0005-0000-0000-0000AF700000}"/>
    <cellStyle name="Percent 2 3 2 2 4 2 4 3" xfId="25887" xr:uid="{00000000-0005-0000-0000-0000B0700000}"/>
    <cellStyle name="Percent 2 3 2 2 4 2 5" xfId="10383" xr:uid="{00000000-0005-0000-0000-0000B1700000}"/>
    <cellStyle name="Percent 2 3 2 2 4 2 5 2" xfId="30435" xr:uid="{00000000-0005-0000-0000-0000B2700000}"/>
    <cellStyle name="Percent 2 3 2 2 4 2 6" xfId="21405" xr:uid="{00000000-0005-0000-0000-0000B3700000}"/>
    <cellStyle name="Percent 2 3 2 2 4 3" xfId="2100" xr:uid="{00000000-0005-0000-0000-0000B4700000}"/>
    <cellStyle name="Percent 2 3 2 2 4 3 2" xfId="6582" xr:uid="{00000000-0005-0000-0000-0000B5700000}"/>
    <cellStyle name="Percent 2 3 2 2 4 3 2 2" xfId="15612" xr:uid="{00000000-0005-0000-0000-0000B6700000}"/>
    <cellStyle name="Percent 2 3 2 2 4 3 2 2 2" xfId="35664" xr:uid="{00000000-0005-0000-0000-0000B7700000}"/>
    <cellStyle name="Percent 2 3 2 2 4 3 2 3" xfId="26634" xr:uid="{00000000-0005-0000-0000-0000B8700000}"/>
    <cellStyle name="Percent 2 3 2 2 4 3 3" xfId="11130" xr:uid="{00000000-0005-0000-0000-0000B9700000}"/>
    <cellStyle name="Percent 2 3 2 2 4 3 3 2" xfId="31182" xr:uid="{00000000-0005-0000-0000-0000BA700000}"/>
    <cellStyle name="Percent 2 3 2 2 4 3 4" xfId="22152" xr:uid="{00000000-0005-0000-0000-0000BB700000}"/>
    <cellStyle name="Percent 2 3 2 2 4 4" xfId="3594" xr:uid="{00000000-0005-0000-0000-0000BC700000}"/>
    <cellStyle name="Percent 2 3 2 2 4 4 2" xfId="8076" xr:uid="{00000000-0005-0000-0000-0000BD700000}"/>
    <cellStyle name="Percent 2 3 2 2 4 4 2 2" xfId="17106" xr:uid="{00000000-0005-0000-0000-0000BE700000}"/>
    <cellStyle name="Percent 2 3 2 2 4 4 2 2 2" xfId="37158" xr:uid="{00000000-0005-0000-0000-0000BF700000}"/>
    <cellStyle name="Percent 2 3 2 2 4 4 2 3" xfId="28128" xr:uid="{00000000-0005-0000-0000-0000C0700000}"/>
    <cellStyle name="Percent 2 3 2 2 4 4 3" xfId="12624" xr:uid="{00000000-0005-0000-0000-0000C1700000}"/>
    <cellStyle name="Percent 2 3 2 2 4 4 3 2" xfId="32676" xr:uid="{00000000-0005-0000-0000-0000C2700000}"/>
    <cellStyle name="Percent 2 3 2 2 4 4 4" xfId="23646" xr:uid="{00000000-0005-0000-0000-0000C3700000}"/>
    <cellStyle name="Percent 2 3 2 2 4 5" xfId="5088" xr:uid="{00000000-0005-0000-0000-0000C4700000}"/>
    <cellStyle name="Percent 2 3 2 2 4 5 2" xfId="14118" xr:uid="{00000000-0005-0000-0000-0000C5700000}"/>
    <cellStyle name="Percent 2 3 2 2 4 5 2 2" xfId="34170" xr:uid="{00000000-0005-0000-0000-0000C6700000}"/>
    <cellStyle name="Percent 2 3 2 2 4 5 3" xfId="25140" xr:uid="{00000000-0005-0000-0000-0000C7700000}"/>
    <cellStyle name="Percent 2 3 2 2 4 6" xfId="9636" xr:uid="{00000000-0005-0000-0000-0000C8700000}"/>
    <cellStyle name="Percent 2 3 2 2 4 6 2" xfId="29688" xr:uid="{00000000-0005-0000-0000-0000C9700000}"/>
    <cellStyle name="Percent 2 3 2 2 4 7" xfId="20658" xr:uid="{00000000-0005-0000-0000-0000CA700000}"/>
    <cellStyle name="Percent 2 3 2 2 5" xfId="793" xr:uid="{00000000-0005-0000-0000-0000CB700000}"/>
    <cellStyle name="Percent 2 3 2 2 5 2" xfId="2287" xr:uid="{00000000-0005-0000-0000-0000CC700000}"/>
    <cellStyle name="Percent 2 3 2 2 5 2 2" xfId="6769" xr:uid="{00000000-0005-0000-0000-0000CD700000}"/>
    <cellStyle name="Percent 2 3 2 2 5 2 2 2" xfId="15799" xr:uid="{00000000-0005-0000-0000-0000CE700000}"/>
    <cellStyle name="Percent 2 3 2 2 5 2 2 2 2" xfId="35851" xr:uid="{00000000-0005-0000-0000-0000CF700000}"/>
    <cellStyle name="Percent 2 3 2 2 5 2 2 3" xfId="26821" xr:uid="{00000000-0005-0000-0000-0000D0700000}"/>
    <cellStyle name="Percent 2 3 2 2 5 2 3" xfId="11317" xr:uid="{00000000-0005-0000-0000-0000D1700000}"/>
    <cellStyle name="Percent 2 3 2 2 5 2 3 2" xfId="31369" xr:uid="{00000000-0005-0000-0000-0000D2700000}"/>
    <cellStyle name="Percent 2 3 2 2 5 2 4" xfId="22339" xr:uid="{00000000-0005-0000-0000-0000D3700000}"/>
    <cellStyle name="Percent 2 3 2 2 5 3" xfId="3781" xr:uid="{00000000-0005-0000-0000-0000D4700000}"/>
    <cellStyle name="Percent 2 3 2 2 5 3 2" xfId="8263" xr:uid="{00000000-0005-0000-0000-0000D5700000}"/>
    <cellStyle name="Percent 2 3 2 2 5 3 2 2" xfId="17293" xr:uid="{00000000-0005-0000-0000-0000D6700000}"/>
    <cellStyle name="Percent 2 3 2 2 5 3 2 2 2" xfId="37345" xr:uid="{00000000-0005-0000-0000-0000D7700000}"/>
    <cellStyle name="Percent 2 3 2 2 5 3 2 3" xfId="28315" xr:uid="{00000000-0005-0000-0000-0000D8700000}"/>
    <cellStyle name="Percent 2 3 2 2 5 3 3" xfId="12811" xr:uid="{00000000-0005-0000-0000-0000D9700000}"/>
    <cellStyle name="Percent 2 3 2 2 5 3 3 2" xfId="32863" xr:uid="{00000000-0005-0000-0000-0000DA700000}"/>
    <cellStyle name="Percent 2 3 2 2 5 3 4" xfId="23833" xr:uid="{00000000-0005-0000-0000-0000DB700000}"/>
    <cellStyle name="Percent 2 3 2 2 5 4" xfId="5275" xr:uid="{00000000-0005-0000-0000-0000DC700000}"/>
    <cellStyle name="Percent 2 3 2 2 5 4 2" xfId="14305" xr:uid="{00000000-0005-0000-0000-0000DD700000}"/>
    <cellStyle name="Percent 2 3 2 2 5 4 2 2" xfId="34357" xr:uid="{00000000-0005-0000-0000-0000DE700000}"/>
    <cellStyle name="Percent 2 3 2 2 5 4 3" xfId="25327" xr:uid="{00000000-0005-0000-0000-0000DF700000}"/>
    <cellStyle name="Percent 2 3 2 2 5 5" xfId="9823" xr:uid="{00000000-0005-0000-0000-0000E0700000}"/>
    <cellStyle name="Percent 2 3 2 2 5 5 2" xfId="29875" xr:uid="{00000000-0005-0000-0000-0000E1700000}"/>
    <cellStyle name="Percent 2 3 2 2 5 6" xfId="20845" xr:uid="{00000000-0005-0000-0000-0000E2700000}"/>
    <cellStyle name="Percent 2 3 2 2 6" xfId="1542" xr:uid="{00000000-0005-0000-0000-0000E3700000}"/>
    <cellStyle name="Percent 2 3 2 2 6 2" xfId="6024" xr:uid="{00000000-0005-0000-0000-0000E4700000}"/>
    <cellStyle name="Percent 2 3 2 2 6 2 2" xfId="15054" xr:uid="{00000000-0005-0000-0000-0000E5700000}"/>
    <cellStyle name="Percent 2 3 2 2 6 2 2 2" xfId="35106" xr:uid="{00000000-0005-0000-0000-0000E6700000}"/>
    <cellStyle name="Percent 2 3 2 2 6 2 3" xfId="26076" xr:uid="{00000000-0005-0000-0000-0000E7700000}"/>
    <cellStyle name="Percent 2 3 2 2 6 3" xfId="10572" xr:uid="{00000000-0005-0000-0000-0000E8700000}"/>
    <cellStyle name="Percent 2 3 2 2 6 3 2" xfId="30624" xr:uid="{00000000-0005-0000-0000-0000E9700000}"/>
    <cellStyle name="Percent 2 3 2 2 6 4" xfId="21594" xr:uid="{00000000-0005-0000-0000-0000EA700000}"/>
    <cellStyle name="Percent 2 3 2 2 7" xfId="3036" xr:uid="{00000000-0005-0000-0000-0000EB700000}"/>
    <cellStyle name="Percent 2 3 2 2 7 2" xfId="7518" xr:uid="{00000000-0005-0000-0000-0000EC700000}"/>
    <cellStyle name="Percent 2 3 2 2 7 2 2" xfId="16548" xr:uid="{00000000-0005-0000-0000-0000ED700000}"/>
    <cellStyle name="Percent 2 3 2 2 7 2 2 2" xfId="36600" xr:uid="{00000000-0005-0000-0000-0000EE700000}"/>
    <cellStyle name="Percent 2 3 2 2 7 2 3" xfId="27570" xr:uid="{00000000-0005-0000-0000-0000EF700000}"/>
    <cellStyle name="Percent 2 3 2 2 7 3" xfId="12066" xr:uid="{00000000-0005-0000-0000-0000F0700000}"/>
    <cellStyle name="Percent 2 3 2 2 7 3 2" xfId="32118" xr:uid="{00000000-0005-0000-0000-0000F1700000}"/>
    <cellStyle name="Percent 2 3 2 2 7 4" xfId="23088" xr:uid="{00000000-0005-0000-0000-0000F2700000}"/>
    <cellStyle name="Percent 2 3 2 2 8" xfId="4530" xr:uid="{00000000-0005-0000-0000-0000F3700000}"/>
    <cellStyle name="Percent 2 3 2 2 8 2" xfId="13560" xr:uid="{00000000-0005-0000-0000-0000F4700000}"/>
    <cellStyle name="Percent 2 3 2 2 8 2 2" xfId="33612" xr:uid="{00000000-0005-0000-0000-0000F5700000}"/>
    <cellStyle name="Percent 2 3 2 2 8 3" xfId="24582" xr:uid="{00000000-0005-0000-0000-0000F6700000}"/>
    <cellStyle name="Percent 2 3 2 2 9" xfId="9078" xr:uid="{00000000-0005-0000-0000-0000F7700000}"/>
    <cellStyle name="Percent 2 3 2 2 9 2" xfId="29130" xr:uid="{00000000-0005-0000-0000-0000F8700000}"/>
    <cellStyle name="Percent 2 3 2 3" xfId="71" xr:uid="{00000000-0005-0000-0000-0000F9700000}"/>
    <cellStyle name="Percent 2 3 2 3 10" xfId="20123" xr:uid="{00000000-0005-0000-0000-0000FA700000}"/>
    <cellStyle name="Percent 2 3 2 3 2" xfId="257" xr:uid="{00000000-0005-0000-0000-0000FB700000}"/>
    <cellStyle name="Percent 2 3 2 3 2 2" xfId="1002" xr:uid="{00000000-0005-0000-0000-0000FC700000}"/>
    <cellStyle name="Percent 2 3 2 3 2 2 2" xfId="2496" xr:uid="{00000000-0005-0000-0000-0000FD700000}"/>
    <cellStyle name="Percent 2 3 2 3 2 2 2 2" xfId="6978" xr:uid="{00000000-0005-0000-0000-0000FE700000}"/>
    <cellStyle name="Percent 2 3 2 3 2 2 2 2 2" xfId="16008" xr:uid="{00000000-0005-0000-0000-0000FF700000}"/>
    <cellStyle name="Percent 2 3 2 3 2 2 2 2 2 2" xfId="36060" xr:uid="{00000000-0005-0000-0000-000000710000}"/>
    <cellStyle name="Percent 2 3 2 3 2 2 2 2 3" xfId="27030" xr:uid="{00000000-0005-0000-0000-000001710000}"/>
    <cellStyle name="Percent 2 3 2 3 2 2 2 3" xfId="11526" xr:uid="{00000000-0005-0000-0000-000002710000}"/>
    <cellStyle name="Percent 2 3 2 3 2 2 2 3 2" xfId="31578" xr:uid="{00000000-0005-0000-0000-000003710000}"/>
    <cellStyle name="Percent 2 3 2 3 2 2 2 4" xfId="22548" xr:uid="{00000000-0005-0000-0000-000004710000}"/>
    <cellStyle name="Percent 2 3 2 3 2 2 3" xfId="3990" xr:uid="{00000000-0005-0000-0000-000005710000}"/>
    <cellStyle name="Percent 2 3 2 3 2 2 3 2" xfId="8472" xr:uid="{00000000-0005-0000-0000-000006710000}"/>
    <cellStyle name="Percent 2 3 2 3 2 2 3 2 2" xfId="17502" xr:uid="{00000000-0005-0000-0000-000007710000}"/>
    <cellStyle name="Percent 2 3 2 3 2 2 3 2 2 2" xfId="37554" xr:uid="{00000000-0005-0000-0000-000008710000}"/>
    <cellStyle name="Percent 2 3 2 3 2 2 3 2 3" xfId="28524" xr:uid="{00000000-0005-0000-0000-000009710000}"/>
    <cellStyle name="Percent 2 3 2 3 2 2 3 3" xfId="13020" xr:uid="{00000000-0005-0000-0000-00000A710000}"/>
    <cellStyle name="Percent 2 3 2 3 2 2 3 3 2" xfId="33072" xr:uid="{00000000-0005-0000-0000-00000B710000}"/>
    <cellStyle name="Percent 2 3 2 3 2 2 3 4" xfId="24042" xr:uid="{00000000-0005-0000-0000-00000C710000}"/>
    <cellStyle name="Percent 2 3 2 3 2 2 4" xfId="5484" xr:uid="{00000000-0005-0000-0000-00000D710000}"/>
    <cellStyle name="Percent 2 3 2 3 2 2 4 2" xfId="14514" xr:uid="{00000000-0005-0000-0000-00000E710000}"/>
    <cellStyle name="Percent 2 3 2 3 2 2 4 2 2" xfId="34566" xr:uid="{00000000-0005-0000-0000-00000F710000}"/>
    <cellStyle name="Percent 2 3 2 3 2 2 4 3" xfId="25536" xr:uid="{00000000-0005-0000-0000-000010710000}"/>
    <cellStyle name="Percent 2 3 2 3 2 2 5" xfId="10032" xr:uid="{00000000-0005-0000-0000-000011710000}"/>
    <cellStyle name="Percent 2 3 2 3 2 2 5 2" xfId="30084" xr:uid="{00000000-0005-0000-0000-000012710000}"/>
    <cellStyle name="Percent 2 3 2 3 2 2 6" xfId="21054" xr:uid="{00000000-0005-0000-0000-000013710000}"/>
    <cellStyle name="Percent 2 3 2 3 2 3" xfId="1751" xr:uid="{00000000-0005-0000-0000-000014710000}"/>
    <cellStyle name="Percent 2 3 2 3 2 3 2" xfId="6233" xr:uid="{00000000-0005-0000-0000-000015710000}"/>
    <cellStyle name="Percent 2 3 2 3 2 3 2 2" xfId="15263" xr:uid="{00000000-0005-0000-0000-000016710000}"/>
    <cellStyle name="Percent 2 3 2 3 2 3 2 2 2" xfId="35315" xr:uid="{00000000-0005-0000-0000-000017710000}"/>
    <cellStyle name="Percent 2 3 2 3 2 3 2 3" xfId="26285" xr:uid="{00000000-0005-0000-0000-000018710000}"/>
    <cellStyle name="Percent 2 3 2 3 2 3 3" xfId="10781" xr:uid="{00000000-0005-0000-0000-000019710000}"/>
    <cellStyle name="Percent 2 3 2 3 2 3 3 2" xfId="30833" xr:uid="{00000000-0005-0000-0000-00001A710000}"/>
    <cellStyle name="Percent 2 3 2 3 2 3 4" xfId="21803" xr:uid="{00000000-0005-0000-0000-00001B710000}"/>
    <cellStyle name="Percent 2 3 2 3 2 4" xfId="3245" xr:uid="{00000000-0005-0000-0000-00001C710000}"/>
    <cellStyle name="Percent 2 3 2 3 2 4 2" xfId="7727" xr:uid="{00000000-0005-0000-0000-00001D710000}"/>
    <cellStyle name="Percent 2 3 2 3 2 4 2 2" xfId="16757" xr:uid="{00000000-0005-0000-0000-00001E710000}"/>
    <cellStyle name="Percent 2 3 2 3 2 4 2 2 2" xfId="36809" xr:uid="{00000000-0005-0000-0000-00001F710000}"/>
    <cellStyle name="Percent 2 3 2 3 2 4 2 3" xfId="27779" xr:uid="{00000000-0005-0000-0000-000020710000}"/>
    <cellStyle name="Percent 2 3 2 3 2 4 3" xfId="12275" xr:uid="{00000000-0005-0000-0000-000021710000}"/>
    <cellStyle name="Percent 2 3 2 3 2 4 3 2" xfId="32327" xr:uid="{00000000-0005-0000-0000-000022710000}"/>
    <cellStyle name="Percent 2 3 2 3 2 4 4" xfId="23297" xr:uid="{00000000-0005-0000-0000-000023710000}"/>
    <cellStyle name="Percent 2 3 2 3 2 5" xfId="4739" xr:uid="{00000000-0005-0000-0000-000024710000}"/>
    <cellStyle name="Percent 2 3 2 3 2 5 2" xfId="13769" xr:uid="{00000000-0005-0000-0000-000025710000}"/>
    <cellStyle name="Percent 2 3 2 3 2 5 2 2" xfId="33821" xr:uid="{00000000-0005-0000-0000-000026710000}"/>
    <cellStyle name="Percent 2 3 2 3 2 5 3" xfId="24791" xr:uid="{00000000-0005-0000-0000-000027710000}"/>
    <cellStyle name="Percent 2 3 2 3 2 6" xfId="9287" xr:uid="{00000000-0005-0000-0000-000028710000}"/>
    <cellStyle name="Percent 2 3 2 3 2 6 2" xfId="29339" xr:uid="{00000000-0005-0000-0000-000029710000}"/>
    <cellStyle name="Percent 2 3 2 3 2 7" xfId="20309" xr:uid="{00000000-0005-0000-0000-00002A710000}"/>
    <cellStyle name="Percent 2 3 2 3 3" xfId="443" xr:uid="{00000000-0005-0000-0000-00002B710000}"/>
    <cellStyle name="Percent 2 3 2 3 3 2" xfId="1190" xr:uid="{00000000-0005-0000-0000-00002C710000}"/>
    <cellStyle name="Percent 2 3 2 3 3 2 2" xfId="2684" xr:uid="{00000000-0005-0000-0000-00002D710000}"/>
    <cellStyle name="Percent 2 3 2 3 3 2 2 2" xfId="7166" xr:uid="{00000000-0005-0000-0000-00002E710000}"/>
    <cellStyle name="Percent 2 3 2 3 3 2 2 2 2" xfId="16196" xr:uid="{00000000-0005-0000-0000-00002F710000}"/>
    <cellStyle name="Percent 2 3 2 3 3 2 2 2 2 2" xfId="36248" xr:uid="{00000000-0005-0000-0000-000030710000}"/>
    <cellStyle name="Percent 2 3 2 3 3 2 2 2 3" xfId="27218" xr:uid="{00000000-0005-0000-0000-000031710000}"/>
    <cellStyle name="Percent 2 3 2 3 3 2 2 3" xfId="11714" xr:uid="{00000000-0005-0000-0000-000032710000}"/>
    <cellStyle name="Percent 2 3 2 3 3 2 2 3 2" xfId="31766" xr:uid="{00000000-0005-0000-0000-000033710000}"/>
    <cellStyle name="Percent 2 3 2 3 3 2 2 4" xfId="22736" xr:uid="{00000000-0005-0000-0000-000034710000}"/>
    <cellStyle name="Percent 2 3 2 3 3 2 3" xfId="4178" xr:uid="{00000000-0005-0000-0000-000035710000}"/>
    <cellStyle name="Percent 2 3 2 3 3 2 3 2" xfId="8660" xr:uid="{00000000-0005-0000-0000-000036710000}"/>
    <cellStyle name="Percent 2 3 2 3 3 2 3 2 2" xfId="17690" xr:uid="{00000000-0005-0000-0000-000037710000}"/>
    <cellStyle name="Percent 2 3 2 3 3 2 3 2 2 2" xfId="37742" xr:uid="{00000000-0005-0000-0000-000038710000}"/>
    <cellStyle name="Percent 2 3 2 3 3 2 3 2 3" xfId="28712" xr:uid="{00000000-0005-0000-0000-000039710000}"/>
    <cellStyle name="Percent 2 3 2 3 3 2 3 3" xfId="13208" xr:uid="{00000000-0005-0000-0000-00003A710000}"/>
    <cellStyle name="Percent 2 3 2 3 3 2 3 3 2" xfId="33260" xr:uid="{00000000-0005-0000-0000-00003B710000}"/>
    <cellStyle name="Percent 2 3 2 3 3 2 3 4" xfId="24230" xr:uid="{00000000-0005-0000-0000-00003C710000}"/>
    <cellStyle name="Percent 2 3 2 3 3 2 4" xfId="5672" xr:uid="{00000000-0005-0000-0000-00003D710000}"/>
    <cellStyle name="Percent 2 3 2 3 3 2 4 2" xfId="14702" xr:uid="{00000000-0005-0000-0000-00003E710000}"/>
    <cellStyle name="Percent 2 3 2 3 3 2 4 2 2" xfId="34754" xr:uid="{00000000-0005-0000-0000-00003F710000}"/>
    <cellStyle name="Percent 2 3 2 3 3 2 4 3" xfId="25724" xr:uid="{00000000-0005-0000-0000-000040710000}"/>
    <cellStyle name="Percent 2 3 2 3 3 2 5" xfId="10220" xr:uid="{00000000-0005-0000-0000-000041710000}"/>
    <cellStyle name="Percent 2 3 2 3 3 2 5 2" xfId="30272" xr:uid="{00000000-0005-0000-0000-000042710000}"/>
    <cellStyle name="Percent 2 3 2 3 3 2 6" xfId="21242" xr:uid="{00000000-0005-0000-0000-000043710000}"/>
    <cellStyle name="Percent 2 3 2 3 3 3" xfId="1937" xr:uid="{00000000-0005-0000-0000-000044710000}"/>
    <cellStyle name="Percent 2 3 2 3 3 3 2" xfId="6419" xr:uid="{00000000-0005-0000-0000-000045710000}"/>
    <cellStyle name="Percent 2 3 2 3 3 3 2 2" xfId="15449" xr:uid="{00000000-0005-0000-0000-000046710000}"/>
    <cellStyle name="Percent 2 3 2 3 3 3 2 2 2" xfId="35501" xr:uid="{00000000-0005-0000-0000-000047710000}"/>
    <cellStyle name="Percent 2 3 2 3 3 3 2 3" xfId="26471" xr:uid="{00000000-0005-0000-0000-000048710000}"/>
    <cellStyle name="Percent 2 3 2 3 3 3 3" xfId="10967" xr:uid="{00000000-0005-0000-0000-000049710000}"/>
    <cellStyle name="Percent 2 3 2 3 3 3 3 2" xfId="31019" xr:uid="{00000000-0005-0000-0000-00004A710000}"/>
    <cellStyle name="Percent 2 3 2 3 3 3 4" xfId="21989" xr:uid="{00000000-0005-0000-0000-00004B710000}"/>
    <cellStyle name="Percent 2 3 2 3 3 4" xfId="3431" xr:uid="{00000000-0005-0000-0000-00004C710000}"/>
    <cellStyle name="Percent 2 3 2 3 3 4 2" xfId="7913" xr:uid="{00000000-0005-0000-0000-00004D710000}"/>
    <cellStyle name="Percent 2 3 2 3 3 4 2 2" xfId="16943" xr:uid="{00000000-0005-0000-0000-00004E710000}"/>
    <cellStyle name="Percent 2 3 2 3 3 4 2 2 2" xfId="36995" xr:uid="{00000000-0005-0000-0000-00004F710000}"/>
    <cellStyle name="Percent 2 3 2 3 3 4 2 3" xfId="27965" xr:uid="{00000000-0005-0000-0000-000050710000}"/>
    <cellStyle name="Percent 2 3 2 3 3 4 3" xfId="12461" xr:uid="{00000000-0005-0000-0000-000051710000}"/>
    <cellStyle name="Percent 2 3 2 3 3 4 3 2" xfId="32513" xr:uid="{00000000-0005-0000-0000-000052710000}"/>
    <cellStyle name="Percent 2 3 2 3 3 4 4" xfId="23483" xr:uid="{00000000-0005-0000-0000-000053710000}"/>
    <cellStyle name="Percent 2 3 2 3 3 5" xfId="4925" xr:uid="{00000000-0005-0000-0000-000054710000}"/>
    <cellStyle name="Percent 2 3 2 3 3 5 2" xfId="13955" xr:uid="{00000000-0005-0000-0000-000055710000}"/>
    <cellStyle name="Percent 2 3 2 3 3 5 2 2" xfId="34007" xr:uid="{00000000-0005-0000-0000-000056710000}"/>
    <cellStyle name="Percent 2 3 2 3 3 5 3" xfId="24977" xr:uid="{00000000-0005-0000-0000-000057710000}"/>
    <cellStyle name="Percent 2 3 2 3 3 6" xfId="9473" xr:uid="{00000000-0005-0000-0000-000058710000}"/>
    <cellStyle name="Percent 2 3 2 3 3 6 2" xfId="29525" xr:uid="{00000000-0005-0000-0000-000059710000}"/>
    <cellStyle name="Percent 2 3 2 3 3 7" xfId="20495" xr:uid="{00000000-0005-0000-0000-00005A710000}"/>
    <cellStyle name="Percent 2 3 2 3 4" xfId="629" xr:uid="{00000000-0005-0000-0000-00005B710000}"/>
    <cellStyle name="Percent 2 3 2 3 4 2" xfId="1376" xr:uid="{00000000-0005-0000-0000-00005C710000}"/>
    <cellStyle name="Percent 2 3 2 3 4 2 2" xfId="2870" xr:uid="{00000000-0005-0000-0000-00005D710000}"/>
    <cellStyle name="Percent 2 3 2 3 4 2 2 2" xfId="7352" xr:uid="{00000000-0005-0000-0000-00005E710000}"/>
    <cellStyle name="Percent 2 3 2 3 4 2 2 2 2" xfId="16382" xr:uid="{00000000-0005-0000-0000-00005F710000}"/>
    <cellStyle name="Percent 2 3 2 3 4 2 2 2 2 2" xfId="36434" xr:uid="{00000000-0005-0000-0000-000060710000}"/>
    <cellStyle name="Percent 2 3 2 3 4 2 2 2 3" xfId="27404" xr:uid="{00000000-0005-0000-0000-000061710000}"/>
    <cellStyle name="Percent 2 3 2 3 4 2 2 3" xfId="11900" xr:uid="{00000000-0005-0000-0000-000062710000}"/>
    <cellStyle name="Percent 2 3 2 3 4 2 2 3 2" xfId="31952" xr:uid="{00000000-0005-0000-0000-000063710000}"/>
    <cellStyle name="Percent 2 3 2 3 4 2 2 4" xfId="22922" xr:uid="{00000000-0005-0000-0000-000064710000}"/>
    <cellStyle name="Percent 2 3 2 3 4 2 3" xfId="4364" xr:uid="{00000000-0005-0000-0000-000065710000}"/>
    <cellStyle name="Percent 2 3 2 3 4 2 3 2" xfId="8846" xr:uid="{00000000-0005-0000-0000-000066710000}"/>
    <cellStyle name="Percent 2 3 2 3 4 2 3 2 2" xfId="17876" xr:uid="{00000000-0005-0000-0000-000067710000}"/>
    <cellStyle name="Percent 2 3 2 3 4 2 3 2 2 2" xfId="37928" xr:uid="{00000000-0005-0000-0000-000068710000}"/>
    <cellStyle name="Percent 2 3 2 3 4 2 3 2 3" xfId="28898" xr:uid="{00000000-0005-0000-0000-000069710000}"/>
    <cellStyle name="Percent 2 3 2 3 4 2 3 3" xfId="13394" xr:uid="{00000000-0005-0000-0000-00006A710000}"/>
    <cellStyle name="Percent 2 3 2 3 4 2 3 3 2" xfId="33446" xr:uid="{00000000-0005-0000-0000-00006B710000}"/>
    <cellStyle name="Percent 2 3 2 3 4 2 3 4" xfId="24416" xr:uid="{00000000-0005-0000-0000-00006C710000}"/>
    <cellStyle name="Percent 2 3 2 3 4 2 4" xfId="5858" xr:uid="{00000000-0005-0000-0000-00006D710000}"/>
    <cellStyle name="Percent 2 3 2 3 4 2 4 2" xfId="14888" xr:uid="{00000000-0005-0000-0000-00006E710000}"/>
    <cellStyle name="Percent 2 3 2 3 4 2 4 2 2" xfId="34940" xr:uid="{00000000-0005-0000-0000-00006F710000}"/>
    <cellStyle name="Percent 2 3 2 3 4 2 4 3" xfId="25910" xr:uid="{00000000-0005-0000-0000-000070710000}"/>
    <cellStyle name="Percent 2 3 2 3 4 2 5" xfId="10406" xr:uid="{00000000-0005-0000-0000-000071710000}"/>
    <cellStyle name="Percent 2 3 2 3 4 2 5 2" xfId="30458" xr:uid="{00000000-0005-0000-0000-000072710000}"/>
    <cellStyle name="Percent 2 3 2 3 4 2 6" xfId="21428" xr:uid="{00000000-0005-0000-0000-000073710000}"/>
    <cellStyle name="Percent 2 3 2 3 4 3" xfId="2123" xr:uid="{00000000-0005-0000-0000-000074710000}"/>
    <cellStyle name="Percent 2 3 2 3 4 3 2" xfId="6605" xr:uid="{00000000-0005-0000-0000-000075710000}"/>
    <cellStyle name="Percent 2 3 2 3 4 3 2 2" xfId="15635" xr:uid="{00000000-0005-0000-0000-000076710000}"/>
    <cellStyle name="Percent 2 3 2 3 4 3 2 2 2" xfId="35687" xr:uid="{00000000-0005-0000-0000-000077710000}"/>
    <cellStyle name="Percent 2 3 2 3 4 3 2 3" xfId="26657" xr:uid="{00000000-0005-0000-0000-000078710000}"/>
    <cellStyle name="Percent 2 3 2 3 4 3 3" xfId="11153" xr:uid="{00000000-0005-0000-0000-000079710000}"/>
    <cellStyle name="Percent 2 3 2 3 4 3 3 2" xfId="31205" xr:uid="{00000000-0005-0000-0000-00007A710000}"/>
    <cellStyle name="Percent 2 3 2 3 4 3 4" xfId="22175" xr:uid="{00000000-0005-0000-0000-00007B710000}"/>
    <cellStyle name="Percent 2 3 2 3 4 4" xfId="3617" xr:uid="{00000000-0005-0000-0000-00007C710000}"/>
    <cellStyle name="Percent 2 3 2 3 4 4 2" xfId="8099" xr:uid="{00000000-0005-0000-0000-00007D710000}"/>
    <cellStyle name="Percent 2 3 2 3 4 4 2 2" xfId="17129" xr:uid="{00000000-0005-0000-0000-00007E710000}"/>
    <cellStyle name="Percent 2 3 2 3 4 4 2 2 2" xfId="37181" xr:uid="{00000000-0005-0000-0000-00007F710000}"/>
    <cellStyle name="Percent 2 3 2 3 4 4 2 3" xfId="28151" xr:uid="{00000000-0005-0000-0000-000080710000}"/>
    <cellStyle name="Percent 2 3 2 3 4 4 3" xfId="12647" xr:uid="{00000000-0005-0000-0000-000081710000}"/>
    <cellStyle name="Percent 2 3 2 3 4 4 3 2" xfId="32699" xr:uid="{00000000-0005-0000-0000-000082710000}"/>
    <cellStyle name="Percent 2 3 2 3 4 4 4" xfId="23669" xr:uid="{00000000-0005-0000-0000-000083710000}"/>
    <cellStyle name="Percent 2 3 2 3 4 5" xfId="5111" xr:uid="{00000000-0005-0000-0000-000084710000}"/>
    <cellStyle name="Percent 2 3 2 3 4 5 2" xfId="14141" xr:uid="{00000000-0005-0000-0000-000085710000}"/>
    <cellStyle name="Percent 2 3 2 3 4 5 2 2" xfId="34193" xr:uid="{00000000-0005-0000-0000-000086710000}"/>
    <cellStyle name="Percent 2 3 2 3 4 5 3" xfId="25163" xr:uid="{00000000-0005-0000-0000-000087710000}"/>
    <cellStyle name="Percent 2 3 2 3 4 6" xfId="9659" xr:uid="{00000000-0005-0000-0000-000088710000}"/>
    <cellStyle name="Percent 2 3 2 3 4 6 2" xfId="29711" xr:uid="{00000000-0005-0000-0000-000089710000}"/>
    <cellStyle name="Percent 2 3 2 3 4 7" xfId="20681" xr:uid="{00000000-0005-0000-0000-00008A710000}"/>
    <cellStyle name="Percent 2 3 2 3 5" xfId="816" xr:uid="{00000000-0005-0000-0000-00008B710000}"/>
    <cellStyle name="Percent 2 3 2 3 5 2" xfId="2310" xr:uid="{00000000-0005-0000-0000-00008C710000}"/>
    <cellStyle name="Percent 2 3 2 3 5 2 2" xfId="6792" xr:uid="{00000000-0005-0000-0000-00008D710000}"/>
    <cellStyle name="Percent 2 3 2 3 5 2 2 2" xfId="15822" xr:uid="{00000000-0005-0000-0000-00008E710000}"/>
    <cellStyle name="Percent 2 3 2 3 5 2 2 2 2" xfId="35874" xr:uid="{00000000-0005-0000-0000-00008F710000}"/>
    <cellStyle name="Percent 2 3 2 3 5 2 2 3" xfId="26844" xr:uid="{00000000-0005-0000-0000-000090710000}"/>
    <cellStyle name="Percent 2 3 2 3 5 2 3" xfId="11340" xr:uid="{00000000-0005-0000-0000-000091710000}"/>
    <cellStyle name="Percent 2 3 2 3 5 2 3 2" xfId="31392" xr:uid="{00000000-0005-0000-0000-000092710000}"/>
    <cellStyle name="Percent 2 3 2 3 5 2 4" xfId="22362" xr:uid="{00000000-0005-0000-0000-000093710000}"/>
    <cellStyle name="Percent 2 3 2 3 5 3" xfId="3804" xr:uid="{00000000-0005-0000-0000-000094710000}"/>
    <cellStyle name="Percent 2 3 2 3 5 3 2" xfId="8286" xr:uid="{00000000-0005-0000-0000-000095710000}"/>
    <cellStyle name="Percent 2 3 2 3 5 3 2 2" xfId="17316" xr:uid="{00000000-0005-0000-0000-000096710000}"/>
    <cellStyle name="Percent 2 3 2 3 5 3 2 2 2" xfId="37368" xr:uid="{00000000-0005-0000-0000-000097710000}"/>
    <cellStyle name="Percent 2 3 2 3 5 3 2 3" xfId="28338" xr:uid="{00000000-0005-0000-0000-000098710000}"/>
    <cellStyle name="Percent 2 3 2 3 5 3 3" xfId="12834" xr:uid="{00000000-0005-0000-0000-000099710000}"/>
    <cellStyle name="Percent 2 3 2 3 5 3 3 2" xfId="32886" xr:uid="{00000000-0005-0000-0000-00009A710000}"/>
    <cellStyle name="Percent 2 3 2 3 5 3 4" xfId="23856" xr:uid="{00000000-0005-0000-0000-00009B710000}"/>
    <cellStyle name="Percent 2 3 2 3 5 4" xfId="5298" xr:uid="{00000000-0005-0000-0000-00009C710000}"/>
    <cellStyle name="Percent 2 3 2 3 5 4 2" xfId="14328" xr:uid="{00000000-0005-0000-0000-00009D710000}"/>
    <cellStyle name="Percent 2 3 2 3 5 4 2 2" xfId="34380" xr:uid="{00000000-0005-0000-0000-00009E710000}"/>
    <cellStyle name="Percent 2 3 2 3 5 4 3" xfId="25350" xr:uid="{00000000-0005-0000-0000-00009F710000}"/>
    <cellStyle name="Percent 2 3 2 3 5 5" xfId="9846" xr:uid="{00000000-0005-0000-0000-0000A0710000}"/>
    <cellStyle name="Percent 2 3 2 3 5 5 2" xfId="29898" xr:uid="{00000000-0005-0000-0000-0000A1710000}"/>
    <cellStyle name="Percent 2 3 2 3 5 6" xfId="20868" xr:uid="{00000000-0005-0000-0000-0000A2710000}"/>
    <cellStyle name="Percent 2 3 2 3 6" xfId="1565" xr:uid="{00000000-0005-0000-0000-0000A3710000}"/>
    <cellStyle name="Percent 2 3 2 3 6 2" xfId="6047" xr:uid="{00000000-0005-0000-0000-0000A4710000}"/>
    <cellStyle name="Percent 2 3 2 3 6 2 2" xfId="15077" xr:uid="{00000000-0005-0000-0000-0000A5710000}"/>
    <cellStyle name="Percent 2 3 2 3 6 2 2 2" xfId="35129" xr:uid="{00000000-0005-0000-0000-0000A6710000}"/>
    <cellStyle name="Percent 2 3 2 3 6 2 3" xfId="26099" xr:uid="{00000000-0005-0000-0000-0000A7710000}"/>
    <cellStyle name="Percent 2 3 2 3 6 3" xfId="10595" xr:uid="{00000000-0005-0000-0000-0000A8710000}"/>
    <cellStyle name="Percent 2 3 2 3 6 3 2" xfId="30647" xr:uid="{00000000-0005-0000-0000-0000A9710000}"/>
    <cellStyle name="Percent 2 3 2 3 6 4" xfId="21617" xr:uid="{00000000-0005-0000-0000-0000AA710000}"/>
    <cellStyle name="Percent 2 3 2 3 7" xfId="3059" xr:uid="{00000000-0005-0000-0000-0000AB710000}"/>
    <cellStyle name="Percent 2 3 2 3 7 2" xfId="7541" xr:uid="{00000000-0005-0000-0000-0000AC710000}"/>
    <cellStyle name="Percent 2 3 2 3 7 2 2" xfId="16571" xr:uid="{00000000-0005-0000-0000-0000AD710000}"/>
    <cellStyle name="Percent 2 3 2 3 7 2 2 2" xfId="36623" xr:uid="{00000000-0005-0000-0000-0000AE710000}"/>
    <cellStyle name="Percent 2 3 2 3 7 2 3" xfId="27593" xr:uid="{00000000-0005-0000-0000-0000AF710000}"/>
    <cellStyle name="Percent 2 3 2 3 7 3" xfId="12089" xr:uid="{00000000-0005-0000-0000-0000B0710000}"/>
    <cellStyle name="Percent 2 3 2 3 7 3 2" xfId="32141" xr:uid="{00000000-0005-0000-0000-0000B1710000}"/>
    <cellStyle name="Percent 2 3 2 3 7 4" xfId="23111" xr:uid="{00000000-0005-0000-0000-0000B2710000}"/>
    <cellStyle name="Percent 2 3 2 3 8" xfId="4553" xr:uid="{00000000-0005-0000-0000-0000B3710000}"/>
    <cellStyle name="Percent 2 3 2 3 8 2" xfId="13583" xr:uid="{00000000-0005-0000-0000-0000B4710000}"/>
    <cellStyle name="Percent 2 3 2 3 8 2 2" xfId="33635" xr:uid="{00000000-0005-0000-0000-0000B5710000}"/>
    <cellStyle name="Percent 2 3 2 3 8 3" xfId="24605" xr:uid="{00000000-0005-0000-0000-0000B6710000}"/>
    <cellStyle name="Percent 2 3 2 3 9" xfId="9101" xr:uid="{00000000-0005-0000-0000-0000B7710000}"/>
    <cellStyle name="Percent 2 3 2 3 9 2" xfId="29153" xr:uid="{00000000-0005-0000-0000-0000B8710000}"/>
    <cellStyle name="Percent 2 3 2 4" xfId="95" xr:uid="{00000000-0005-0000-0000-0000B9710000}"/>
    <cellStyle name="Percent 2 3 2 4 10" xfId="20147" xr:uid="{00000000-0005-0000-0000-0000BA710000}"/>
    <cellStyle name="Percent 2 3 2 4 2" xfId="281" xr:uid="{00000000-0005-0000-0000-0000BB710000}"/>
    <cellStyle name="Percent 2 3 2 4 2 2" xfId="1025" xr:uid="{00000000-0005-0000-0000-0000BC710000}"/>
    <cellStyle name="Percent 2 3 2 4 2 2 2" xfId="2519" xr:uid="{00000000-0005-0000-0000-0000BD710000}"/>
    <cellStyle name="Percent 2 3 2 4 2 2 2 2" xfId="7001" xr:uid="{00000000-0005-0000-0000-0000BE710000}"/>
    <cellStyle name="Percent 2 3 2 4 2 2 2 2 2" xfId="16031" xr:uid="{00000000-0005-0000-0000-0000BF710000}"/>
    <cellStyle name="Percent 2 3 2 4 2 2 2 2 2 2" xfId="36083" xr:uid="{00000000-0005-0000-0000-0000C0710000}"/>
    <cellStyle name="Percent 2 3 2 4 2 2 2 2 3" xfId="27053" xr:uid="{00000000-0005-0000-0000-0000C1710000}"/>
    <cellStyle name="Percent 2 3 2 4 2 2 2 3" xfId="11549" xr:uid="{00000000-0005-0000-0000-0000C2710000}"/>
    <cellStyle name="Percent 2 3 2 4 2 2 2 3 2" xfId="31601" xr:uid="{00000000-0005-0000-0000-0000C3710000}"/>
    <cellStyle name="Percent 2 3 2 4 2 2 2 4" xfId="22571" xr:uid="{00000000-0005-0000-0000-0000C4710000}"/>
    <cellStyle name="Percent 2 3 2 4 2 2 3" xfId="4013" xr:uid="{00000000-0005-0000-0000-0000C5710000}"/>
    <cellStyle name="Percent 2 3 2 4 2 2 3 2" xfId="8495" xr:uid="{00000000-0005-0000-0000-0000C6710000}"/>
    <cellStyle name="Percent 2 3 2 4 2 2 3 2 2" xfId="17525" xr:uid="{00000000-0005-0000-0000-0000C7710000}"/>
    <cellStyle name="Percent 2 3 2 4 2 2 3 2 2 2" xfId="37577" xr:uid="{00000000-0005-0000-0000-0000C8710000}"/>
    <cellStyle name="Percent 2 3 2 4 2 2 3 2 3" xfId="28547" xr:uid="{00000000-0005-0000-0000-0000C9710000}"/>
    <cellStyle name="Percent 2 3 2 4 2 2 3 3" xfId="13043" xr:uid="{00000000-0005-0000-0000-0000CA710000}"/>
    <cellStyle name="Percent 2 3 2 4 2 2 3 3 2" xfId="33095" xr:uid="{00000000-0005-0000-0000-0000CB710000}"/>
    <cellStyle name="Percent 2 3 2 4 2 2 3 4" xfId="24065" xr:uid="{00000000-0005-0000-0000-0000CC710000}"/>
    <cellStyle name="Percent 2 3 2 4 2 2 4" xfId="5507" xr:uid="{00000000-0005-0000-0000-0000CD710000}"/>
    <cellStyle name="Percent 2 3 2 4 2 2 4 2" xfId="14537" xr:uid="{00000000-0005-0000-0000-0000CE710000}"/>
    <cellStyle name="Percent 2 3 2 4 2 2 4 2 2" xfId="34589" xr:uid="{00000000-0005-0000-0000-0000CF710000}"/>
    <cellStyle name="Percent 2 3 2 4 2 2 4 3" xfId="25559" xr:uid="{00000000-0005-0000-0000-0000D0710000}"/>
    <cellStyle name="Percent 2 3 2 4 2 2 5" xfId="10055" xr:uid="{00000000-0005-0000-0000-0000D1710000}"/>
    <cellStyle name="Percent 2 3 2 4 2 2 5 2" xfId="30107" xr:uid="{00000000-0005-0000-0000-0000D2710000}"/>
    <cellStyle name="Percent 2 3 2 4 2 2 6" xfId="21077" xr:uid="{00000000-0005-0000-0000-0000D3710000}"/>
    <cellStyle name="Percent 2 3 2 4 2 3" xfId="1775" xr:uid="{00000000-0005-0000-0000-0000D4710000}"/>
    <cellStyle name="Percent 2 3 2 4 2 3 2" xfId="6257" xr:uid="{00000000-0005-0000-0000-0000D5710000}"/>
    <cellStyle name="Percent 2 3 2 4 2 3 2 2" xfId="15287" xr:uid="{00000000-0005-0000-0000-0000D6710000}"/>
    <cellStyle name="Percent 2 3 2 4 2 3 2 2 2" xfId="35339" xr:uid="{00000000-0005-0000-0000-0000D7710000}"/>
    <cellStyle name="Percent 2 3 2 4 2 3 2 3" xfId="26309" xr:uid="{00000000-0005-0000-0000-0000D8710000}"/>
    <cellStyle name="Percent 2 3 2 4 2 3 3" xfId="10805" xr:uid="{00000000-0005-0000-0000-0000D9710000}"/>
    <cellStyle name="Percent 2 3 2 4 2 3 3 2" xfId="30857" xr:uid="{00000000-0005-0000-0000-0000DA710000}"/>
    <cellStyle name="Percent 2 3 2 4 2 3 4" xfId="21827" xr:uid="{00000000-0005-0000-0000-0000DB710000}"/>
    <cellStyle name="Percent 2 3 2 4 2 4" xfId="3269" xr:uid="{00000000-0005-0000-0000-0000DC710000}"/>
    <cellStyle name="Percent 2 3 2 4 2 4 2" xfId="7751" xr:uid="{00000000-0005-0000-0000-0000DD710000}"/>
    <cellStyle name="Percent 2 3 2 4 2 4 2 2" xfId="16781" xr:uid="{00000000-0005-0000-0000-0000DE710000}"/>
    <cellStyle name="Percent 2 3 2 4 2 4 2 2 2" xfId="36833" xr:uid="{00000000-0005-0000-0000-0000DF710000}"/>
    <cellStyle name="Percent 2 3 2 4 2 4 2 3" xfId="27803" xr:uid="{00000000-0005-0000-0000-0000E0710000}"/>
    <cellStyle name="Percent 2 3 2 4 2 4 3" xfId="12299" xr:uid="{00000000-0005-0000-0000-0000E1710000}"/>
    <cellStyle name="Percent 2 3 2 4 2 4 3 2" xfId="32351" xr:uid="{00000000-0005-0000-0000-0000E2710000}"/>
    <cellStyle name="Percent 2 3 2 4 2 4 4" xfId="23321" xr:uid="{00000000-0005-0000-0000-0000E3710000}"/>
    <cellStyle name="Percent 2 3 2 4 2 5" xfId="4763" xr:uid="{00000000-0005-0000-0000-0000E4710000}"/>
    <cellStyle name="Percent 2 3 2 4 2 5 2" xfId="13793" xr:uid="{00000000-0005-0000-0000-0000E5710000}"/>
    <cellStyle name="Percent 2 3 2 4 2 5 2 2" xfId="33845" xr:uid="{00000000-0005-0000-0000-0000E6710000}"/>
    <cellStyle name="Percent 2 3 2 4 2 5 3" xfId="24815" xr:uid="{00000000-0005-0000-0000-0000E7710000}"/>
    <cellStyle name="Percent 2 3 2 4 2 6" xfId="9311" xr:uid="{00000000-0005-0000-0000-0000E8710000}"/>
    <cellStyle name="Percent 2 3 2 4 2 6 2" xfId="29363" xr:uid="{00000000-0005-0000-0000-0000E9710000}"/>
    <cellStyle name="Percent 2 3 2 4 2 7" xfId="20333" xr:uid="{00000000-0005-0000-0000-0000EA710000}"/>
    <cellStyle name="Percent 2 3 2 4 3" xfId="467" xr:uid="{00000000-0005-0000-0000-0000EB710000}"/>
    <cellStyle name="Percent 2 3 2 4 3 2" xfId="1214" xr:uid="{00000000-0005-0000-0000-0000EC710000}"/>
    <cellStyle name="Percent 2 3 2 4 3 2 2" xfId="2708" xr:uid="{00000000-0005-0000-0000-0000ED710000}"/>
    <cellStyle name="Percent 2 3 2 4 3 2 2 2" xfId="7190" xr:uid="{00000000-0005-0000-0000-0000EE710000}"/>
    <cellStyle name="Percent 2 3 2 4 3 2 2 2 2" xfId="16220" xr:uid="{00000000-0005-0000-0000-0000EF710000}"/>
    <cellStyle name="Percent 2 3 2 4 3 2 2 2 2 2" xfId="36272" xr:uid="{00000000-0005-0000-0000-0000F0710000}"/>
    <cellStyle name="Percent 2 3 2 4 3 2 2 2 3" xfId="27242" xr:uid="{00000000-0005-0000-0000-0000F1710000}"/>
    <cellStyle name="Percent 2 3 2 4 3 2 2 3" xfId="11738" xr:uid="{00000000-0005-0000-0000-0000F2710000}"/>
    <cellStyle name="Percent 2 3 2 4 3 2 2 3 2" xfId="31790" xr:uid="{00000000-0005-0000-0000-0000F3710000}"/>
    <cellStyle name="Percent 2 3 2 4 3 2 2 4" xfId="22760" xr:uid="{00000000-0005-0000-0000-0000F4710000}"/>
    <cellStyle name="Percent 2 3 2 4 3 2 3" xfId="4202" xr:uid="{00000000-0005-0000-0000-0000F5710000}"/>
    <cellStyle name="Percent 2 3 2 4 3 2 3 2" xfId="8684" xr:uid="{00000000-0005-0000-0000-0000F6710000}"/>
    <cellStyle name="Percent 2 3 2 4 3 2 3 2 2" xfId="17714" xr:uid="{00000000-0005-0000-0000-0000F7710000}"/>
    <cellStyle name="Percent 2 3 2 4 3 2 3 2 2 2" xfId="37766" xr:uid="{00000000-0005-0000-0000-0000F8710000}"/>
    <cellStyle name="Percent 2 3 2 4 3 2 3 2 3" xfId="28736" xr:uid="{00000000-0005-0000-0000-0000F9710000}"/>
    <cellStyle name="Percent 2 3 2 4 3 2 3 3" xfId="13232" xr:uid="{00000000-0005-0000-0000-0000FA710000}"/>
    <cellStyle name="Percent 2 3 2 4 3 2 3 3 2" xfId="33284" xr:uid="{00000000-0005-0000-0000-0000FB710000}"/>
    <cellStyle name="Percent 2 3 2 4 3 2 3 4" xfId="24254" xr:uid="{00000000-0005-0000-0000-0000FC710000}"/>
    <cellStyle name="Percent 2 3 2 4 3 2 4" xfId="5696" xr:uid="{00000000-0005-0000-0000-0000FD710000}"/>
    <cellStyle name="Percent 2 3 2 4 3 2 4 2" xfId="14726" xr:uid="{00000000-0005-0000-0000-0000FE710000}"/>
    <cellStyle name="Percent 2 3 2 4 3 2 4 2 2" xfId="34778" xr:uid="{00000000-0005-0000-0000-0000FF710000}"/>
    <cellStyle name="Percent 2 3 2 4 3 2 4 3" xfId="25748" xr:uid="{00000000-0005-0000-0000-000000720000}"/>
    <cellStyle name="Percent 2 3 2 4 3 2 5" xfId="10244" xr:uid="{00000000-0005-0000-0000-000001720000}"/>
    <cellStyle name="Percent 2 3 2 4 3 2 5 2" xfId="30296" xr:uid="{00000000-0005-0000-0000-000002720000}"/>
    <cellStyle name="Percent 2 3 2 4 3 2 6" xfId="21266" xr:uid="{00000000-0005-0000-0000-000003720000}"/>
    <cellStyle name="Percent 2 3 2 4 3 3" xfId="1961" xr:uid="{00000000-0005-0000-0000-000004720000}"/>
    <cellStyle name="Percent 2 3 2 4 3 3 2" xfId="6443" xr:uid="{00000000-0005-0000-0000-000005720000}"/>
    <cellStyle name="Percent 2 3 2 4 3 3 2 2" xfId="15473" xr:uid="{00000000-0005-0000-0000-000006720000}"/>
    <cellStyle name="Percent 2 3 2 4 3 3 2 2 2" xfId="35525" xr:uid="{00000000-0005-0000-0000-000007720000}"/>
    <cellStyle name="Percent 2 3 2 4 3 3 2 3" xfId="26495" xr:uid="{00000000-0005-0000-0000-000008720000}"/>
    <cellStyle name="Percent 2 3 2 4 3 3 3" xfId="10991" xr:uid="{00000000-0005-0000-0000-000009720000}"/>
    <cellStyle name="Percent 2 3 2 4 3 3 3 2" xfId="31043" xr:uid="{00000000-0005-0000-0000-00000A720000}"/>
    <cellStyle name="Percent 2 3 2 4 3 3 4" xfId="22013" xr:uid="{00000000-0005-0000-0000-00000B720000}"/>
    <cellStyle name="Percent 2 3 2 4 3 4" xfId="3455" xr:uid="{00000000-0005-0000-0000-00000C720000}"/>
    <cellStyle name="Percent 2 3 2 4 3 4 2" xfId="7937" xr:uid="{00000000-0005-0000-0000-00000D720000}"/>
    <cellStyle name="Percent 2 3 2 4 3 4 2 2" xfId="16967" xr:uid="{00000000-0005-0000-0000-00000E720000}"/>
    <cellStyle name="Percent 2 3 2 4 3 4 2 2 2" xfId="37019" xr:uid="{00000000-0005-0000-0000-00000F720000}"/>
    <cellStyle name="Percent 2 3 2 4 3 4 2 3" xfId="27989" xr:uid="{00000000-0005-0000-0000-000010720000}"/>
    <cellStyle name="Percent 2 3 2 4 3 4 3" xfId="12485" xr:uid="{00000000-0005-0000-0000-000011720000}"/>
    <cellStyle name="Percent 2 3 2 4 3 4 3 2" xfId="32537" xr:uid="{00000000-0005-0000-0000-000012720000}"/>
    <cellStyle name="Percent 2 3 2 4 3 4 4" xfId="23507" xr:uid="{00000000-0005-0000-0000-000013720000}"/>
    <cellStyle name="Percent 2 3 2 4 3 5" xfId="4949" xr:uid="{00000000-0005-0000-0000-000014720000}"/>
    <cellStyle name="Percent 2 3 2 4 3 5 2" xfId="13979" xr:uid="{00000000-0005-0000-0000-000015720000}"/>
    <cellStyle name="Percent 2 3 2 4 3 5 2 2" xfId="34031" xr:uid="{00000000-0005-0000-0000-000016720000}"/>
    <cellStyle name="Percent 2 3 2 4 3 5 3" xfId="25001" xr:uid="{00000000-0005-0000-0000-000017720000}"/>
    <cellStyle name="Percent 2 3 2 4 3 6" xfId="9497" xr:uid="{00000000-0005-0000-0000-000018720000}"/>
    <cellStyle name="Percent 2 3 2 4 3 6 2" xfId="29549" xr:uid="{00000000-0005-0000-0000-000019720000}"/>
    <cellStyle name="Percent 2 3 2 4 3 7" xfId="20519" xr:uid="{00000000-0005-0000-0000-00001A720000}"/>
    <cellStyle name="Percent 2 3 2 4 4" xfId="653" xr:uid="{00000000-0005-0000-0000-00001B720000}"/>
    <cellStyle name="Percent 2 3 2 4 4 2" xfId="1400" xr:uid="{00000000-0005-0000-0000-00001C720000}"/>
    <cellStyle name="Percent 2 3 2 4 4 2 2" xfId="2894" xr:uid="{00000000-0005-0000-0000-00001D720000}"/>
    <cellStyle name="Percent 2 3 2 4 4 2 2 2" xfId="7376" xr:uid="{00000000-0005-0000-0000-00001E720000}"/>
    <cellStyle name="Percent 2 3 2 4 4 2 2 2 2" xfId="16406" xr:uid="{00000000-0005-0000-0000-00001F720000}"/>
    <cellStyle name="Percent 2 3 2 4 4 2 2 2 2 2" xfId="36458" xr:uid="{00000000-0005-0000-0000-000020720000}"/>
    <cellStyle name="Percent 2 3 2 4 4 2 2 2 3" xfId="27428" xr:uid="{00000000-0005-0000-0000-000021720000}"/>
    <cellStyle name="Percent 2 3 2 4 4 2 2 3" xfId="11924" xr:uid="{00000000-0005-0000-0000-000022720000}"/>
    <cellStyle name="Percent 2 3 2 4 4 2 2 3 2" xfId="31976" xr:uid="{00000000-0005-0000-0000-000023720000}"/>
    <cellStyle name="Percent 2 3 2 4 4 2 2 4" xfId="22946" xr:uid="{00000000-0005-0000-0000-000024720000}"/>
    <cellStyle name="Percent 2 3 2 4 4 2 3" xfId="4388" xr:uid="{00000000-0005-0000-0000-000025720000}"/>
    <cellStyle name="Percent 2 3 2 4 4 2 3 2" xfId="8870" xr:uid="{00000000-0005-0000-0000-000026720000}"/>
    <cellStyle name="Percent 2 3 2 4 4 2 3 2 2" xfId="17900" xr:uid="{00000000-0005-0000-0000-000027720000}"/>
    <cellStyle name="Percent 2 3 2 4 4 2 3 2 2 2" xfId="37952" xr:uid="{00000000-0005-0000-0000-000028720000}"/>
    <cellStyle name="Percent 2 3 2 4 4 2 3 2 3" xfId="28922" xr:uid="{00000000-0005-0000-0000-000029720000}"/>
    <cellStyle name="Percent 2 3 2 4 4 2 3 3" xfId="13418" xr:uid="{00000000-0005-0000-0000-00002A720000}"/>
    <cellStyle name="Percent 2 3 2 4 4 2 3 3 2" xfId="33470" xr:uid="{00000000-0005-0000-0000-00002B720000}"/>
    <cellStyle name="Percent 2 3 2 4 4 2 3 4" xfId="24440" xr:uid="{00000000-0005-0000-0000-00002C720000}"/>
    <cellStyle name="Percent 2 3 2 4 4 2 4" xfId="5882" xr:uid="{00000000-0005-0000-0000-00002D720000}"/>
    <cellStyle name="Percent 2 3 2 4 4 2 4 2" xfId="14912" xr:uid="{00000000-0005-0000-0000-00002E720000}"/>
    <cellStyle name="Percent 2 3 2 4 4 2 4 2 2" xfId="34964" xr:uid="{00000000-0005-0000-0000-00002F720000}"/>
    <cellStyle name="Percent 2 3 2 4 4 2 4 3" xfId="25934" xr:uid="{00000000-0005-0000-0000-000030720000}"/>
    <cellStyle name="Percent 2 3 2 4 4 2 5" xfId="10430" xr:uid="{00000000-0005-0000-0000-000031720000}"/>
    <cellStyle name="Percent 2 3 2 4 4 2 5 2" xfId="30482" xr:uid="{00000000-0005-0000-0000-000032720000}"/>
    <cellStyle name="Percent 2 3 2 4 4 2 6" xfId="21452" xr:uid="{00000000-0005-0000-0000-000033720000}"/>
    <cellStyle name="Percent 2 3 2 4 4 3" xfId="2147" xr:uid="{00000000-0005-0000-0000-000034720000}"/>
    <cellStyle name="Percent 2 3 2 4 4 3 2" xfId="6629" xr:uid="{00000000-0005-0000-0000-000035720000}"/>
    <cellStyle name="Percent 2 3 2 4 4 3 2 2" xfId="15659" xr:uid="{00000000-0005-0000-0000-000036720000}"/>
    <cellStyle name="Percent 2 3 2 4 4 3 2 2 2" xfId="35711" xr:uid="{00000000-0005-0000-0000-000037720000}"/>
    <cellStyle name="Percent 2 3 2 4 4 3 2 3" xfId="26681" xr:uid="{00000000-0005-0000-0000-000038720000}"/>
    <cellStyle name="Percent 2 3 2 4 4 3 3" xfId="11177" xr:uid="{00000000-0005-0000-0000-000039720000}"/>
    <cellStyle name="Percent 2 3 2 4 4 3 3 2" xfId="31229" xr:uid="{00000000-0005-0000-0000-00003A720000}"/>
    <cellStyle name="Percent 2 3 2 4 4 3 4" xfId="22199" xr:uid="{00000000-0005-0000-0000-00003B720000}"/>
    <cellStyle name="Percent 2 3 2 4 4 4" xfId="3641" xr:uid="{00000000-0005-0000-0000-00003C720000}"/>
    <cellStyle name="Percent 2 3 2 4 4 4 2" xfId="8123" xr:uid="{00000000-0005-0000-0000-00003D720000}"/>
    <cellStyle name="Percent 2 3 2 4 4 4 2 2" xfId="17153" xr:uid="{00000000-0005-0000-0000-00003E720000}"/>
    <cellStyle name="Percent 2 3 2 4 4 4 2 2 2" xfId="37205" xr:uid="{00000000-0005-0000-0000-00003F720000}"/>
    <cellStyle name="Percent 2 3 2 4 4 4 2 3" xfId="28175" xr:uid="{00000000-0005-0000-0000-000040720000}"/>
    <cellStyle name="Percent 2 3 2 4 4 4 3" xfId="12671" xr:uid="{00000000-0005-0000-0000-000041720000}"/>
    <cellStyle name="Percent 2 3 2 4 4 4 3 2" xfId="32723" xr:uid="{00000000-0005-0000-0000-000042720000}"/>
    <cellStyle name="Percent 2 3 2 4 4 4 4" xfId="23693" xr:uid="{00000000-0005-0000-0000-000043720000}"/>
    <cellStyle name="Percent 2 3 2 4 4 5" xfId="5135" xr:uid="{00000000-0005-0000-0000-000044720000}"/>
    <cellStyle name="Percent 2 3 2 4 4 5 2" xfId="14165" xr:uid="{00000000-0005-0000-0000-000045720000}"/>
    <cellStyle name="Percent 2 3 2 4 4 5 2 2" xfId="34217" xr:uid="{00000000-0005-0000-0000-000046720000}"/>
    <cellStyle name="Percent 2 3 2 4 4 5 3" xfId="25187" xr:uid="{00000000-0005-0000-0000-000047720000}"/>
    <cellStyle name="Percent 2 3 2 4 4 6" xfId="9683" xr:uid="{00000000-0005-0000-0000-000048720000}"/>
    <cellStyle name="Percent 2 3 2 4 4 6 2" xfId="29735" xr:uid="{00000000-0005-0000-0000-000049720000}"/>
    <cellStyle name="Percent 2 3 2 4 4 7" xfId="20705" xr:uid="{00000000-0005-0000-0000-00004A720000}"/>
    <cellStyle name="Percent 2 3 2 4 5" xfId="840" xr:uid="{00000000-0005-0000-0000-00004B720000}"/>
    <cellStyle name="Percent 2 3 2 4 5 2" xfId="2334" xr:uid="{00000000-0005-0000-0000-00004C720000}"/>
    <cellStyle name="Percent 2 3 2 4 5 2 2" xfId="6816" xr:uid="{00000000-0005-0000-0000-00004D720000}"/>
    <cellStyle name="Percent 2 3 2 4 5 2 2 2" xfId="15846" xr:uid="{00000000-0005-0000-0000-00004E720000}"/>
    <cellStyle name="Percent 2 3 2 4 5 2 2 2 2" xfId="35898" xr:uid="{00000000-0005-0000-0000-00004F720000}"/>
    <cellStyle name="Percent 2 3 2 4 5 2 2 3" xfId="26868" xr:uid="{00000000-0005-0000-0000-000050720000}"/>
    <cellStyle name="Percent 2 3 2 4 5 2 3" xfId="11364" xr:uid="{00000000-0005-0000-0000-000051720000}"/>
    <cellStyle name="Percent 2 3 2 4 5 2 3 2" xfId="31416" xr:uid="{00000000-0005-0000-0000-000052720000}"/>
    <cellStyle name="Percent 2 3 2 4 5 2 4" xfId="22386" xr:uid="{00000000-0005-0000-0000-000053720000}"/>
    <cellStyle name="Percent 2 3 2 4 5 3" xfId="3828" xr:uid="{00000000-0005-0000-0000-000054720000}"/>
    <cellStyle name="Percent 2 3 2 4 5 3 2" xfId="8310" xr:uid="{00000000-0005-0000-0000-000055720000}"/>
    <cellStyle name="Percent 2 3 2 4 5 3 2 2" xfId="17340" xr:uid="{00000000-0005-0000-0000-000056720000}"/>
    <cellStyle name="Percent 2 3 2 4 5 3 2 2 2" xfId="37392" xr:uid="{00000000-0005-0000-0000-000057720000}"/>
    <cellStyle name="Percent 2 3 2 4 5 3 2 3" xfId="28362" xr:uid="{00000000-0005-0000-0000-000058720000}"/>
    <cellStyle name="Percent 2 3 2 4 5 3 3" xfId="12858" xr:uid="{00000000-0005-0000-0000-000059720000}"/>
    <cellStyle name="Percent 2 3 2 4 5 3 3 2" xfId="32910" xr:uid="{00000000-0005-0000-0000-00005A720000}"/>
    <cellStyle name="Percent 2 3 2 4 5 3 4" xfId="23880" xr:uid="{00000000-0005-0000-0000-00005B720000}"/>
    <cellStyle name="Percent 2 3 2 4 5 4" xfId="5322" xr:uid="{00000000-0005-0000-0000-00005C720000}"/>
    <cellStyle name="Percent 2 3 2 4 5 4 2" xfId="14352" xr:uid="{00000000-0005-0000-0000-00005D720000}"/>
    <cellStyle name="Percent 2 3 2 4 5 4 2 2" xfId="34404" xr:uid="{00000000-0005-0000-0000-00005E720000}"/>
    <cellStyle name="Percent 2 3 2 4 5 4 3" xfId="25374" xr:uid="{00000000-0005-0000-0000-00005F720000}"/>
    <cellStyle name="Percent 2 3 2 4 5 5" xfId="9870" xr:uid="{00000000-0005-0000-0000-000060720000}"/>
    <cellStyle name="Percent 2 3 2 4 5 5 2" xfId="29922" xr:uid="{00000000-0005-0000-0000-000061720000}"/>
    <cellStyle name="Percent 2 3 2 4 5 6" xfId="20892" xr:uid="{00000000-0005-0000-0000-000062720000}"/>
    <cellStyle name="Percent 2 3 2 4 6" xfId="1589" xr:uid="{00000000-0005-0000-0000-000063720000}"/>
    <cellStyle name="Percent 2 3 2 4 6 2" xfId="6071" xr:uid="{00000000-0005-0000-0000-000064720000}"/>
    <cellStyle name="Percent 2 3 2 4 6 2 2" xfId="15101" xr:uid="{00000000-0005-0000-0000-000065720000}"/>
    <cellStyle name="Percent 2 3 2 4 6 2 2 2" xfId="35153" xr:uid="{00000000-0005-0000-0000-000066720000}"/>
    <cellStyle name="Percent 2 3 2 4 6 2 3" xfId="26123" xr:uid="{00000000-0005-0000-0000-000067720000}"/>
    <cellStyle name="Percent 2 3 2 4 6 3" xfId="10619" xr:uid="{00000000-0005-0000-0000-000068720000}"/>
    <cellStyle name="Percent 2 3 2 4 6 3 2" xfId="30671" xr:uid="{00000000-0005-0000-0000-000069720000}"/>
    <cellStyle name="Percent 2 3 2 4 6 4" xfId="21641" xr:uid="{00000000-0005-0000-0000-00006A720000}"/>
    <cellStyle name="Percent 2 3 2 4 7" xfId="3083" xr:uid="{00000000-0005-0000-0000-00006B720000}"/>
    <cellStyle name="Percent 2 3 2 4 7 2" xfId="7565" xr:uid="{00000000-0005-0000-0000-00006C720000}"/>
    <cellStyle name="Percent 2 3 2 4 7 2 2" xfId="16595" xr:uid="{00000000-0005-0000-0000-00006D720000}"/>
    <cellStyle name="Percent 2 3 2 4 7 2 2 2" xfId="36647" xr:uid="{00000000-0005-0000-0000-00006E720000}"/>
    <cellStyle name="Percent 2 3 2 4 7 2 3" xfId="27617" xr:uid="{00000000-0005-0000-0000-00006F720000}"/>
    <cellStyle name="Percent 2 3 2 4 7 3" xfId="12113" xr:uid="{00000000-0005-0000-0000-000070720000}"/>
    <cellStyle name="Percent 2 3 2 4 7 3 2" xfId="32165" xr:uid="{00000000-0005-0000-0000-000071720000}"/>
    <cellStyle name="Percent 2 3 2 4 7 4" xfId="23135" xr:uid="{00000000-0005-0000-0000-000072720000}"/>
    <cellStyle name="Percent 2 3 2 4 8" xfId="4577" xr:uid="{00000000-0005-0000-0000-000073720000}"/>
    <cellStyle name="Percent 2 3 2 4 8 2" xfId="13607" xr:uid="{00000000-0005-0000-0000-000074720000}"/>
    <cellStyle name="Percent 2 3 2 4 8 2 2" xfId="33659" xr:uid="{00000000-0005-0000-0000-000075720000}"/>
    <cellStyle name="Percent 2 3 2 4 8 3" xfId="24629" xr:uid="{00000000-0005-0000-0000-000076720000}"/>
    <cellStyle name="Percent 2 3 2 4 9" xfId="9125" xr:uid="{00000000-0005-0000-0000-000077720000}"/>
    <cellStyle name="Percent 2 3 2 4 9 2" xfId="29177" xr:uid="{00000000-0005-0000-0000-000078720000}"/>
    <cellStyle name="Percent 2 3 2 5" xfId="118" xr:uid="{00000000-0005-0000-0000-000079720000}"/>
    <cellStyle name="Percent 2 3 2 5 10" xfId="20170" xr:uid="{00000000-0005-0000-0000-00007A720000}"/>
    <cellStyle name="Percent 2 3 2 5 2" xfId="304" xr:uid="{00000000-0005-0000-0000-00007B720000}"/>
    <cellStyle name="Percent 2 3 2 5 2 2" xfId="1047" xr:uid="{00000000-0005-0000-0000-00007C720000}"/>
    <cellStyle name="Percent 2 3 2 5 2 2 2" xfId="2541" xr:uid="{00000000-0005-0000-0000-00007D720000}"/>
    <cellStyle name="Percent 2 3 2 5 2 2 2 2" xfId="7023" xr:uid="{00000000-0005-0000-0000-00007E720000}"/>
    <cellStyle name="Percent 2 3 2 5 2 2 2 2 2" xfId="16053" xr:uid="{00000000-0005-0000-0000-00007F720000}"/>
    <cellStyle name="Percent 2 3 2 5 2 2 2 2 2 2" xfId="36105" xr:uid="{00000000-0005-0000-0000-000080720000}"/>
    <cellStyle name="Percent 2 3 2 5 2 2 2 2 3" xfId="27075" xr:uid="{00000000-0005-0000-0000-000081720000}"/>
    <cellStyle name="Percent 2 3 2 5 2 2 2 3" xfId="11571" xr:uid="{00000000-0005-0000-0000-000082720000}"/>
    <cellStyle name="Percent 2 3 2 5 2 2 2 3 2" xfId="31623" xr:uid="{00000000-0005-0000-0000-000083720000}"/>
    <cellStyle name="Percent 2 3 2 5 2 2 2 4" xfId="22593" xr:uid="{00000000-0005-0000-0000-000084720000}"/>
    <cellStyle name="Percent 2 3 2 5 2 2 3" xfId="4035" xr:uid="{00000000-0005-0000-0000-000085720000}"/>
    <cellStyle name="Percent 2 3 2 5 2 2 3 2" xfId="8517" xr:uid="{00000000-0005-0000-0000-000086720000}"/>
    <cellStyle name="Percent 2 3 2 5 2 2 3 2 2" xfId="17547" xr:uid="{00000000-0005-0000-0000-000087720000}"/>
    <cellStyle name="Percent 2 3 2 5 2 2 3 2 2 2" xfId="37599" xr:uid="{00000000-0005-0000-0000-000088720000}"/>
    <cellStyle name="Percent 2 3 2 5 2 2 3 2 3" xfId="28569" xr:uid="{00000000-0005-0000-0000-000089720000}"/>
    <cellStyle name="Percent 2 3 2 5 2 2 3 3" xfId="13065" xr:uid="{00000000-0005-0000-0000-00008A720000}"/>
    <cellStyle name="Percent 2 3 2 5 2 2 3 3 2" xfId="33117" xr:uid="{00000000-0005-0000-0000-00008B720000}"/>
    <cellStyle name="Percent 2 3 2 5 2 2 3 4" xfId="24087" xr:uid="{00000000-0005-0000-0000-00008C720000}"/>
    <cellStyle name="Percent 2 3 2 5 2 2 4" xfId="5529" xr:uid="{00000000-0005-0000-0000-00008D720000}"/>
    <cellStyle name="Percent 2 3 2 5 2 2 4 2" xfId="14559" xr:uid="{00000000-0005-0000-0000-00008E720000}"/>
    <cellStyle name="Percent 2 3 2 5 2 2 4 2 2" xfId="34611" xr:uid="{00000000-0005-0000-0000-00008F720000}"/>
    <cellStyle name="Percent 2 3 2 5 2 2 4 3" xfId="25581" xr:uid="{00000000-0005-0000-0000-000090720000}"/>
    <cellStyle name="Percent 2 3 2 5 2 2 5" xfId="10077" xr:uid="{00000000-0005-0000-0000-000091720000}"/>
    <cellStyle name="Percent 2 3 2 5 2 2 5 2" xfId="30129" xr:uid="{00000000-0005-0000-0000-000092720000}"/>
    <cellStyle name="Percent 2 3 2 5 2 2 6" xfId="21099" xr:uid="{00000000-0005-0000-0000-000093720000}"/>
    <cellStyle name="Percent 2 3 2 5 2 3" xfId="1798" xr:uid="{00000000-0005-0000-0000-000094720000}"/>
    <cellStyle name="Percent 2 3 2 5 2 3 2" xfId="6280" xr:uid="{00000000-0005-0000-0000-000095720000}"/>
    <cellStyle name="Percent 2 3 2 5 2 3 2 2" xfId="15310" xr:uid="{00000000-0005-0000-0000-000096720000}"/>
    <cellStyle name="Percent 2 3 2 5 2 3 2 2 2" xfId="35362" xr:uid="{00000000-0005-0000-0000-000097720000}"/>
    <cellStyle name="Percent 2 3 2 5 2 3 2 3" xfId="26332" xr:uid="{00000000-0005-0000-0000-000098720000}"/>
    <cellStyle name="Percent 2 3 2 5 2 3 3" xfId="10828" xr:uid="{00000000-0005-0000-0000-000099720000}"/>
    <cellStyle name="Percent 2 3 2 5 2 3 3 2" xfId="30880" xr:uid="{00000000-0005-0000-0000-00009A720000}"/>
    <cellStyle name="Percent 2 3 2 5 2 3 4" xfId="21850" xr:uid="{00000000-0005-0000-0000-00009B720000}"/>
    <cellStyle name="Percent 2 3 2 5 2 4" xfId="3292" xr:uid="{00000000-0005-0000-0000-00009C720000}"/>
    <cellStyle name="Percent 2 3 2 5 2 4 2" xfId="7774" xr:uid="{00000000-0005-0000-0000-00009D720000}"/>
    <cellStyle name="Percent 2 3 2 5 2 4 2 2" xfId="16804" xr:uid="{00000000-0005-0000-0000-00009E720000}"/>
    <cellStyle name="Percent 2 3 2 5 2 4 2 2 2" xfId="36856" xr:uid="{00000000-0005-0000-0000-00009F720000}"/>
    <cellStyle name="Percent 2 3 2 5 2 4 2 3" xfId="27826" xr:uid="{00000000-0005-0000-0000-0000A0720000}"/>
    <cellStyle name="Percent 2 3 2 5 2 4 3" xfId="12322" xr:uid="{00000000-0005-0000-0000-0000A1720000}"/>
    <cellStyle name="Percent 2 3 2 5 2 4 3 2" xfId="32374" xr:uid="{00000000-0005-0000-0000-0000A2720000}"/>
    <cellStyle name="Percent 2 3 2 5 2 4 4" xfId="23344" xr:uid="{00000000-0005-0000-0000-0000A3720000}"/>
    <cellStyle name="Percent 2 3 2 5 2 5" xfId="4786" xr:uid="{00000000-0005-0000-0000-0000A4720000}"/>
    <cellStyle name="Percent 2 3 2 5 2 5 2" xfId="13816" xr:uid="{00000000-0005-0000-0000-0000A5720000}"/>
    <cellStyle name="Percent 2 3 2 5 2 5 2 2" xfId="33868" xr:uid="{00000000-0005-0000-0000-0000A6720000}"/>
    <cellStyle name="Percent 2 3 2 5 2 5 3" xfId="24838" xr:uid="{00000000-0005-0000-0000-0000A7720000}"/>
    <cellStyle name="Percent 2 3 2 5 2 6" xfId="9334" xr:uid="{00000000-0005-0000-0000-0000A8720000}"/>
    <cellStyle name="Percent 2 3 2 5 2 6 2" xfId="29386" xr:uid="{00000000-0005-0000-0000-0000A9720000}"/>
    <cellStyle name="Percent 2 3 2 5 2 7" xfId="20356" xr:uid="{00000000-0005-0000-0000-0000AA720000}"/>
    <cellStyle name="Percent 2 3 2 5 3" xfId="490" xr:uid="{00000000-0005-0000-0000-0000AB720000}"/>
    <cellStyle name="Percent 2 3 2 5 3 2" xfId="1237" xr:uid="{00000000-0005-0000-0000-0000AC720000}"/>
    <cellStyle name="Percent 2 3 2 5 3 2 2" xfId="2731" xr:uid="{00000000-0005-0000-0000-0000AD720000}"/>
    <cellStyle name="Percent 2 3 2 5 3 2 2 2" xfId="7213" xr:uid="{00000000-0005-0000-0000-0000AE720000}"/>
    <cellStyle name="Percent 2 3 2 5 3 2 2 2 2" xfId="16243" xr:uid="{00000000-0005-0000-0000-0000AF720000}"/>
    <cellStyle name="Percent 2 3 2 5 3 2 2 2 2 2" xfId="36295" xr:uid="{00000000-0005-0000-0000-0000B0720000}"/>
    <cellStyle name="Percent 2 3 2 5 3 2 2 2 3" xfId="27265" xr:uid="{00000000-0005-0000-0000-0000B1720000}"/>
    <cellStyle name="Percent 2 3 2 5 3 2 2 3" xfId="11761" xr:uid="{00000000-0005-0000-0000-0000B2720000}"/>
    <cellStyle name="Percent 2 3 2 5 3 2 2 3 2" xfId="31813" xr:uid="{00000000-0005-0000-0000-0000B3720000}"/>
    <cellStyle name="Percent 2 3 2 5 3 2 2 4" xfId="22783" xr:uid="{00000000-0005-0000-0000-0000B4720000}"/>
    <cellStyle name="Percent 2 3 2 5 3 2 3" xfId="4225" xr:uid="{00000000-0005-0000-0000-0000B5720000}"/>
    <cellStyle name="Percent 2 3 2 5 3 2 3 2" xfId="8707" xr:uid="{00000000-0005-0000-0000-0000B6720000}"/>
    <cellStyle name="Percent 2 3 2 5 3 2 3 2 2" xfId="17737" xr:uid="{00000000-0005-0000-0000-0000B7720000}"/>
    <cellStyle name="Percent 2 3 2 5 3 2 3 2 2 2" xfId="37789" xr:uid="{00000000-0005-0000-0000-0000B8720000}"/>
    <cellStyle name="Percent 2 3 2 5 3 2 3 2 3" xfId="28759" xr:uid="{00000000-0005-0000-0000-0000B9720000}"/>
    <cellStyle name="Percent 2 3 2 5 3 2 3 3" xfId="13255" xr:uid="{00000000-0005-0000-0000-0000BA720000}"/>
    <cellStyle name="Percent 2 3 2 5 3 2 3 3 2" xfId="33307" xr:uid="{00000000-0005-0000-0000-0000BB720000}"/>
    <cellStyle name="Percent 2 3 2 5 3 2 3 4" xfId="24277" xr:uid="{00000000-0005-0000-0000-0000BC720000}"/>
    <cellStyle name="Percent 2 3 2 5 3 2 4" xfId="5719" xr:uid="{00000000-0005-0000-0000-0000BD720000}"/>
    <cellStyle name="Percent 2 3 2 5 3 2 4 2" xfId="14749" xr:uid="{00000000-0005-0000-0000-0000BE720000}"/>
    <cellStyle name="Percent 2 3 2 5 3 2 4 2 2" xfId="34801" xr:uid="{00000000-0005-0000-0000-0000BF720000}"/>
    <cellStyle name="Percent 2 3 2 5 3 2 4 3" xfId="25771" xr:uid="{00000000-0005-0000-0000-0000C0720000}"/>
    <cellStyle name="Percent 2 3 2 5 3 2 5" xfId="10267" xr:uid="{00000000-0005-0000-0000-0000C1720000}"/>
    <cellStyle name="Percent 2 3 2 5 3 2 5 2" xfId="30319" xr:uid="{00000000-0005-0000-0000-0000C2720000}"/>
    <cellStyle name="Percent 2 3 2 5 3 2 6" xfId="21289" xr:uid="{00000000-0005-0000-0000-0000C3720000}"/>
    <cellStyle name="Percent 2 3 2 5 3 3" xfId="1984" xr:uid="{00000000-0005-0000-0000-0000C4720000}"/>
    <cellStyle name="Percent 2 3 2 5 3 3 2" xfId="6466" xr:uid="{00000000-0005-0000-0000-0000C5720000}"/>
    <cellStyle name="Percent 2 3 2 5 3 3 2 2" xfId="15496" xr:uid="{00000000-0005-0000-0000-0000C6720000}"/>
    <cellStyle name="Percent 2 3 2 5 3 3 2 2 2" xfId="35548" xr:uid="{00000000-0005-0000-0000-0000C7720000}"/>
    <cellStyle name="Percent 2 3 2 5 3 3 2 3" xfId="26518" xr:uid="{00000000-0005-0000-0000-0000C8720000}"/>
    <cellStyle name="Percent 2 3 2 5 3 3 3" xfId="11014" xr:uid="{00000000-0005-0000-0000-0000C9720000}"/>
    <cellStyle name="Percent 2 3 2 5 3 3 3 2" xfId="31066" xr:uid="{00000000-0005-0000-0000-0000CA720000}"/>
    <cellStyle name="Percent 2 3 2 5 3 3 4" xfId="22036" xr:uid="{00000000-0005-0000-0000-0000CB720000}"/>
    <cellStyle name="Percent 2 3 2 5 3 4" xfId="3478" xr:uid="{00000000-0005-0000-0000-0000CC720000}"/>
    <cellStyle name="Percent 2 3 2 5 3 4 2" xfId="7960" xr:uid="{00000000-0005-0000-0000-0000CD720000}"/>
    <cellStyle name="Percent 2 3 2 5 3 4 2 2" xfId="16990" xr:uid="{00000000-0005-0000-0000-0000CE720000}"/>
    <cellStyle name="Percent 2 3 2 5 3 4 2 2 2" xfId="37042" xr:uid="{00000000-0005-0000-0000-0000CF720000}"/>
    <cellStyle name="Percent 2 3 2 5 3 4 2 3" xfId="28012" xr:uid="{00000000-0005-0000-0000-0000D0720000}"/>
    <cellStyle name="Percent 2 3 2 5 3 4 3" xfId="12508" xr:uid="{00000000-0005-0000-0000-0000D1720000}"/>
    <cellStyle name="Percent 2 3 2 5 3 4 3 2" xfId="32560" xr:uid="{00000000-0005-0000-0000-0000D2720000}"/>
    <cellStyle name="Percent 2 3 2 5 3 4 4" xfId="23530" xr:uid="{00000000-0005-0000-0000-0000D3720000}"/>
    <cellStyle name="Percent 2 3 2 5 3 5" xfId="4972" xr:uid="{00000000-0005-0000-0000-0000D4720000}"/>
    <cellStyle name="Percent 2 3 2 5 3 5 2" xfId="14002" xr:uid="{00000000-0005-0000-0000-0000D5720000}"/>
    <cellStyle name="Percent 2 3 2 5 3 5 2 2" xfId="34054" xr:uid="{00000000-0005-0000-0000-0000D6720000}"/>
    <cellStyle name="Percent 2 3 2 5 3 5 3" xfId="25024" xr:uid="{00000000-0005-0000-0000-0000D7720000}"/>
    <cellStyle name="Percent 2 3 2 5 3 6" xfId="9520" xr:uid="{00000000-0005-0000-0000-0000D8720000}"/>
    <cellStyle name="Percent 2 3 2 5 3 6 2" xfId="29572" xr:uid="{00000000-0005-0000-0000-0000D9720000}"/>
    <cellStyle name="Percent 2 3 2 5 3 7" xfId="20542" xr:uid="{00000000-0005-0000-0000-0000DA720000}"/>
    <cellStyle name="Percent 2 3 2 5 4" xfId="676" xr:uid="{00000000-0005-0000-0000-0000DB720000}"/>
    <cellStyle name="Percent 2 3 2 5 4 2" xfId="1423" xr:uid="{00000000-0005-0000-0000-0000DC720000}"/>
    <cellStyle name="Percent 2 3 2 5 4 2 2" xfId="2917" xr:uid="{00000000-0005-0000-0000-0000DD720000}"/>
    <cellStyle name="Percent 2 3 2 5 4 2 2 2" xfId="7399" xr:uid="{00000000-0005-0000-0000-0000DE720000}"/>
    <cellStyle name="Percent 2 3 2 5 4 2 2 2 2" xfId="16429" xr:uid="{00000000-0005-0000-0000-0000DF720000}"/>
    <cellStyle name="Percent 2 3 2 5 4 2 2 2 2 2" xfId="36481" xr:uid="{00000000-0005-0000-0000-0000E0720000}"/>
    <cellStyle name="Percent 2 3 2 5 4 2 2 2 3" xfId="27451" xr:uid="{00000000-0005-0000-0000-0000E1720000}"/>
    <cellStyle name="Percent 2 3 2 5 4 2 2 3" xfId="11947" xr:uid="{00000000-0005-0000-0000-0000E2720000}"/>
    <cellStyle name="Percent 2 3 2 5 4 2 2 3 2" xfId="31999" xr:uid="{00000000-0005-0000-0000-0000E3720000}"/>
    <cellStyle name="Percent 2 3 2 5 4 2 2 4" xfId="22969" xr:uid="{00000000-0005-0000-0000-0000E4720000}"/>
    <cellStyle name="Percent 2 3 2 5 4 2 3" xfId="4411" xr:uid="{00000000-0005-0000-0000-0000E5720000}"/>
    <cellStyle name="Percent 2 3 2 5 4 2 3 2" xfId="8893" xr:uid="{00000000-0005-0000-0000-0000E6720000}"/>
    <cellStyle name="Percent 2 3 2 5 4 2 3 2 2" xfId="17923" xr:uid="{00000000-0005-0000-0000-0000E7720000}"/>
    <cellStyle name="Percent 2 3 2 5 4 2 3 2 2 2" xfId="37975" xr:uid="{00000000-0005-0000-0000-0000E8720000}"/>
    <cellStyle name="Percent 2 3 2 5 4 2 3 2 3" xfId="28945" xr:uid="{00000000-0005-0000-0000-0000E9720000}"/>
    <cellStyle name="Percent 2 3 2 5 4 2 3 3" xfId="13441" xr:uid="{00000000-0005-0000-0000-0000EA720000}"/>
    <cellStyle name="Percent 2 3 2 5 4 2 3 3 2" xfId="33493" xr:uid="{00000000-0005-0000-0000-0000EB720000}"/>
    <cellStyle name="Percent 2 3 2 5 4 2 3 4" xfId="24463" xr:uid="{00000000-0005-0000-0000-0000EC720000}"/>
    <cellStyle name="Percent 2 3 2 5 4 2 4" xfId="5905" xr:uid="{00000000-0005-0000-0000-0000ED720000}"/>
    <cellStyle name="Percent 2 3 2 5 4 2 4 2" xfId="14935" xr:uid="{00000000-0005-0000-0000-0000EE720000}"/>
    <cellStyle name="Percent 2 3 2 5 4 2 4 2 2" xfId="34987" xr:uid="{00000000-0005-0000-0000-0000EF720000}"/>
    <cellStyle name="Percent 2 3 2 5 4 2 4 3" xfId="25957" xr:uid="{00000000-0005-0000-0000-0000F0720000}"/>
    <cellStyle name="Percent 2 3 2 5 4 2 5" xfId="10453" xr:uid="{00000000-0005-0000-0000-0000F1720000}"/>
    <cellStyle name="Percent 2 3 2 5 4 2 5 2" xfId="30505" xr:uid="{00000000-0005-0000-0000-0000F2720000}"/>
    <cellStyle name="Percent 2 3 2 5 4 2 6" xfId="21475" xr:uid="{00000000-0005-0000-0000-0000F3720000}"/>
    <cellStyle name="Percent 2 3 2 5 4 3" xfId="2170" xr:uid="{00000000-0005-0000-0000-0000F4720000}"/>
    <cellStyle name="Percent 2 3 2 5 4 3 2" xfId="6652" xr:uid="{00000000-0005-0000-0000-0000F5720000}"/>
    <cellStyle name="Percent 2 3 2 5 4 3 2 2" xfId="15682" xr:uid="{00000000-0005-0000-0000-0000F6720000}"/>
    <cellStyle name="Percent 2 3 2 5 4 3 2 2 2" xfId="35734" xr:uid="{00000000-0005-0000-0000-0000F7720000}"/>
    <cellStyle name="Percent 2 3 2 5 4 3 2 3" xfId="26704" xr:uid="{00000000-0005-0000-0000-0000F8720000}"/>
    <cellStyle name="Percent 2 3 2 5 4 3 3" xfId="11200" xr:uid="{00000000-0005-0000-0000-0000F9720000}"/>
    <cellStyle name="Percent 2 3 2 5 4 3 3 2" xfId="31252" xr:uid="{00000000-0005-0000-0000-0000FA720000}"/>
    <cellStyle name="Percent 2 3 2 5 4 3 4" xfId="22222" xr:uid="{00000000-0005-0000-0000-0000FB720000}"/>
    <cellStyle name="Percent 2 3 2 5 4 4" xfId="3664" xr:uid="{00000000-0005-0000-0000-0000FC720000}"/>
    <cellStyle name="Percent 2 3 2 5 4 4 2" xfId="8146" xr:uid="{00000000-0005-0000-0000-0000FD720000}"/>
    <cellStyle name="Percent 2 3 2 5 4 4 2 2" xfId="17176" xr:uid="{00000000-0005-0000-0000-0000FE720000}"/>
    <cellStyle name="Percent 2 3 2 5 4 4 2 2 2" xfId="37228" xr:uid="{00000000-0005-0000-0000-0000FF720000}"/>
    <cellStyle name="Percent 2 3 2 5 4 4 2 3" xfId="28198" xr:uid="{00000000-0005-0000-0000-000000730000}"/>
    <cellStyle name="Percent 2 3 2 5 4 4 3" xfId="12694" xr:uid="{00000000-0005-0000-0000-000001730000}"/>
    <cellStyle name="Percent 2 3 2 5 4 4 3 2" xfId="32746" xr:uid="{00000000-0005-0000-0000-000002730000}"/>
    <cellStyle name="Percent 2 3 2 5 4 4 4" xfId="23716" xr:uid="{00000000-0005-0000-0000-000003730000}"/>
    <cellStyle name="Percent 2 3 2 5 4 5" xfId="5158" xr:uid="{00000000-0005-0000-0000-000004730000}"/>
    <cellStyle name="Percent 2 3 2 5 4 5 2" xfId="14188" xr:uid="{00000000-0005-0000-0000-000005730000}"/>
    <cellStyle name="Percent 2 3 2 5 4 5 2 2" xfId="34240" xr:uid="{00000000-0005-0000-0000-000006730000}"/>
    <cellStyle name="Percent 2 3 2 5 4 5 3" xfId="25210" xr:uid="{00000000-0005-0000-0000-000007730000}"/>
    <cellStyle name="Percent 2 3 2 5 4 6" xfId="9706" xr:uid="{00000000-0005-0000-0000-000008730000}"/>
    <cellStyle name="Percent 2 3 2 5 4 6 2" xfId="29758" xr:uid="{00000000-0005-0000-0000-000009730000}"/>
    <cellStyle name="Percent 2 3 2 5 4 7" xfId="20728" xr:uid="{00000000-0005-0000-0000-00000A730000}"/>
    <cellStyle name="Percent 2 3 2 5 5" xfId="863" xr:uid="{00000000-0005-0000-0000-00000B730000}"/>
    <cellStyle name="Percent 2 3 2 5 5 2" xfId="2357" xr:uid="{00000000-0005-0000-0000-00000C730000}"/>
    <cellStyle name="Percent 2 3 2 5 5 2 2" xfId="6839" xr:uid="{00000000-0005-0000-0000-00000D730000}"/>
    <cellStyle name="Percent 2 3 2 5 5 2 2 2" xfId="15869" xr:uid="{00000000-0005-0000-0000-00000E730000}"/>
    <cellStyle name="Percent 2 3 2 5 5 2 2 2 2" xfId="35921" xr:uid="{00000000-0005-0000-0000-00000F730000}"/>
    <cellStyle name="Percent 2 3 2 5 5 2 2 3" xfId="26891" xr:uid="{00000000-0005-0000-0000-000010730000}"/>
    <cellStyle name="Percent 2 3 2 5 5 2 3" xfId="11387" xr:uid="{00000000-0005-0000-0000-000011730000}"/>
    <cellStyle name="Percent 2 3 2 5 5 2 3 2" xfId="31439" xr:uid="{00000000-0005-0000-0000-000012730000}"/>
    <cellStyle name="Percent 2 3 2 5 5 2 4" xfId="22409" xr:uid="{00000000-0005-0000-0000-000013730000}"/>
    <cellStyle name="Percent 2 3 2 5 5 3" xfId="3851" xr:uid="{00000000-0005-0000-0000-000014730000}"/>
    <cellStyle name="Percent 2 3 2 5 5 3 2" xfId="8333" xr:uid="{00000000-0005-0000-0000-000015730000}"/>
    <cellStyle name="Percent 2 3 2 5 5 3 2 2" xfId="17363" xr:uid="{00000000-0005-0000-0000-000016730000}"/>
    <cellStyle name="Percent 2 3 2 5 5 3 2 2 2" xfId="37415" xr:uid="{00000000-0005-0000-0000-000017730000}"/>
    <cellStyle name="Percent 2 3 2 5 5 3 2 3" xfId="28385" xr:uid="{00000000-0005-0000-0000-000018730000}"/>
    <cellStyle name="Percent 2 3 2 5 5 3 3" xfId="12881" xr:uid="{00000000-0005-0000-0000-000019730000}"/>
    <cellStyle name="Percent 2 3 2 5 5 3 3 2" xfId="32933" xr:uid="{00000000-0005-0000-0000-00001A730000}"/>
    <cellStyle name="Percent 2 3 2 5 5 3 4" xfId="23903" xr:uid="{00000000-0005-0000-0000-00001B730000}"/>
    <cellStyle name="Percent 2 3 2 5 5 4" xfId="5345" xr:uid="{00000000-0005-0000-0000-00001C730000}"/>
    <cellStyle name="Percent 2 3 2 5 5 4 2" xfId="14375" xr:uid="{00000000-0005-0000-0000-00001D730000}"/>
    <cellStyle name="Percent 2 3 2 5 5 4 2 2" xfId="34427" xr:uid="{00000000-0005-0000-0000-00001E730000}"/>
    <cellStyle name="Percent 2 3 2 5 5 4 3" xfId="25397" xr:uid="{00000000-0005-0000-0000-00001F730000}"/>
    <cellStyle name="Percent 2 3 2 5 5 5" xfId="9893" xr:uid="{00000000-0005-0000-0000-000020730000}"/>
    <cellStyle name="Percent 2 3 2 5 5 5 2" xfId="29945" xr:uid="{00000000-0005-0000-0000-000021730000}"/>
    <cellStyle name="Percent 2 3 2 5 5 6" xfId="20915" xr:uid="{00000000-0005-0000-0000-000022730000}"/>
    <cellStyle name="Percent 2 3 2 5 6" xfId="1612" xr:uid="{00000000-0005-0000-0000-000023730000}"/>
    <cellStyle name="Percent 2 3 2 5 6 2" xfId="6094" xr:uid="{00000000-0005-0000-0000-000024730000}"/>
    <cellStyle name="Percent 2 3 2 5 6 2 2" xfId="15124" xr:uid="{00000000-0005-0000-0000-000025730000}"/>
    <cellStyle name="Percent 2 3 2 5 6 2 2 2" xfId="35176" xr:uid="{00000000-0005-0000-0000-000026730000}"/>
    <cellStyle name="Percent 2 3 2 5 6 2 3" xfId="26146" xr:uid="{00000000-0005-0000-0000-000027730000}"/>
    <cellStyle name="Percent 2 3 2 5 6 3" xfId="10642" xr:uid="{00000000-0005-0000-0000-000028730000}"/>
    <cellStyle name="Percent 2 3 2 5 6 3 2" xfId="30694" xr:uid="{00000000-0005-0000-0000-000029730000}"/>
    <cellStyle name="Percent 2 3 2 5 6 4" xfId="21664" xr:uid="{00000000-0005-0000-0000-00002A730000}"/>
    <cellStyle name="Percent 2 3 2 5 7" xfId="3106" xr:uid="{00000000-0005-0000-0000-00002B730000}"/>
    <cellStyle name="Percent 2 3 2 5 7 2" xfId="7588" xr:uid="{00000000-0005-0000-0000-00002C730000}"/>
    <cellStyle name="Percent 2 3 2 5 7 2 2" xfId="16618" xr:uid="{00000000-0005-0000-0000-00002D730000}"/>
    <cellStyle name="Percent 2 3 2 5 7 2 2 2" xfId="36670" xr:uid="{00000000-0005-0000-0000-00002E730000}"/>
    <cellStyle name="Percent 2 3 2 5 7 2 3" xfId="27640" xr:uid="{00000000-0005-0000-0000-00002F730000}"/>
    <cellStyle name="Percent 2 3 2 5 7 3" xfId="12136" xr:uid="{00000000-0005-0000-0000-000030730000}"/>
    <cellStyle name="Percent 2 3 2 5 7 3 2" xfId="32188" xr:uid="{00000000-0005-0000-0000-000031730000}"/>
    <cellStyle name="Percent 2 3 2 5 7 4" xfId="23158" xr:uid="{00000000-0005-0000-0000-000032730000}"/>
    <cellStyle name="Percent 2 3 2 5 8" xfId="4600" xr:uid="{00000000-0005-0000-0000-000033730000}"/>
    <cellStyle name="Percent 2 3 2 5 8 2" xfId="13630" xr:uid="{00000000-0005-0000-0000-000034730000}"/>
    <cellStyle name="Percent 2 3 2 5 8 2 2" xfId="33682" xr:uid="{00000000-0005-0000-0000-000035730000}"/>
    <cellStyle name="Percent 2 3 2 5 8 3" xfId="24652" xr:uid="{00000000-0005-0000-0000-000036730000}"/>
    <cellStyle name="Percent 2 3 2 5 9" xfId="9148" xr:uid="{00000000-0005-0000-0000-000037730000}"/>
    <cellStyle name="Percent 2 3 2 5 9 2" xfId="29200" xr:uid="{00000000-0005-0000-0000-000038730000}"/>
    <cellStyle name="Percent 2 3 2 6" xfId="142" xr:uid="{00000000-0005-0000-0000-000039730000}"/>
    <cellStyle name="Percent 2 3 2 6 10" xfId="20194" xr:uid="{00000000-0005-0000-0000-00003A730000}"/>
    <cellStyle name="Percent 2 3 2 6 2" xfId="328" xr:uid="{00000000-0005-0000-0000-00003B730000}"/>
    <cellStyle name="Percent 2 3 2 6 2 2" xfId="1071" xr:uid="{00000000-0005-0000-0000-00003C730000}"/>
    <cellStyle name="Percent 2 3 2 6 2 2 2" xfId="2565" xr:uid="{00000000-0005-0000-0000-00003D730000}"/>
    <cellStyle name="Percent 2 3 2 6 2 2 2 2" xfId="7047" xr:uid="{00000000-0005-0000-0000-00003E730000}"/>
    <cellStyle name="Percent 2 3 2 6 2 2 2 2 2" xfId="16077" xr:uid="{00000000-0005-0000-0000-00003F730000}"/>
    <cellStyle name="Percent 2 3 2 6 2 2 2 2 2 2" xfId="36129" xr:uid="{00000000-0005-0000-0000-000040730000}"/>
    <cellStyle name="Percent 2 3 2 6 2 2 2 2 3" xfId="27099" xr:uid="{00000000-0005-0000-0000-000041730000}"/>
    <cellStyle name="Percent 2 3 2 6 2 2 2 3" xfId="11595" xr:uid="{00000000-0005-0000-0000-000042730000}"/>
    <cellStyle name="Percent 2 3 2 6 2 2 2 3 2" xfId="31647" xr:uid="{00000000-0005-0000-0000-000043730000}"/>
    <cellStyle name="Percent 2 3 2 6 2 2 2 4" xfId="22617" xr:uid="{00000000-0005-0000-0000-000044730000}"/>
    <cellStyle name="Percent 2 3 2 6 2 2 3" xfId="4059" xr:uid="{00000000-0005-0000-0000-000045730000}"/>
    <cellStyle name="Percent 2 3 2 6 2 2 3 2" xfId="8541" xr:uid="{00000000-0005-0000-0000-000046730000}"/>
    <cellStyle name="Percent 2 3 2 6 2 2 3 2 2" xfId="17571" xr:uid="{00000000-0005-0000-0000-000047730000}"/>
    <cellStyle name="Percent 2 3 2 6 2 2 3 2 2 2" xfId="37623" xr:uid="{00000000-0005-0000-0000-000048730000}"/>
    <cellStyle name="Percent 2 3 2 6 2 2 3 2 3" xfId="28593" xr:uid="{00000000-0005-0000-0000-000049730000}"/>
    <cellStyle name="Percent 2 3 2 6 2 2 3 3" xfId="13089" xr:uid="{00000000-0005-0000-0000-00004A730000}"/>
    <cellStyle name="Percent 2 3 2 6 2 2 3 3 2" xfId="33141" xr:uid="{00000000-0005-0000-0000-00004B730000}"/>
    <cellStyle name="Percent 2 3 2 6 2 2 3 4" xfId="24111" xr:uid="{00000000-0005-0000-0000-00004C730000}"/>
    <cellStyle name="Percent 2 3 2 6 2 2 4" xfId="5553" xr:uid="{00000000-0005-0000-0000-00004D730000}"/>
    <cellStyle name="Percent 2 3 2 6 2 2 4 2" xfId="14583" xr:uid="{00000000-0005-0000-0000-00004E730000}"/>
    <cellStyle name="Percent 2 3 2 6 2 2 4 2 2" xfId="34635" xr:uid="{00000000-0005-0000-0000-00004F730000}"/>
    <cellStyle name="Percent 2 3 2 6 2 2 4 3" xfId="25605" xr:uid="{00000000-0005-0000-0000-000050730000}"/>
    <cellStyle name="Percent 2 3 2 6 2 2 5" xfId="10101" xr:uid="{00000000-0005-0000-0000-000051730000}"/>
    <cellStyle name="Percent 2 3 2 6 2 2 5 2" xfId="30153" xr:uid="{00000000-0005-0000-0000-000052730000}"/>
    <cellStyle name="Percent 2 3 2 6 2 2 6" xfId="21123" xr:uid="{00000000-0005-0000-0000-000053730000}"/>
    <cellStyle name="Percent 2 3 2 6 2 3" xfId="1822" xr:uid="{00000000-0005-0000-0000-000054730000}"/>
    <cellStyle name="Percent 2 3 2 6 2 3 2" xfId="6304" xr:uid="{00000000-0005-0000-0000-000055730000}"/>
    <cellStyle name="Percent 2 3 2 6 2 3 2 2" xfId="15334" xr:uid="{00000000-0005-0000-0000-000056730000}"/>
    <cellStyle name="Percent 2 3 2 6 2 3 2 2 2" xfId="35386" xr:uid="{00000000-0005-0000-0000-000057730000}"/>
    <cellStyle name="Percent 2 3 2 6 2 3 2 3" xfId="26356" xr:uid="{00000000-0005-0000-0000-000058730000}"/>
    <cellStyle name="Percent 2 3 2 6 2 3 3" xfId="10852" xr:uid="{00000000-0005-0000-0000-000059730000}"/>
    <cellStyle name="Percent 2 3 2 6 2 3 3 2" xfId="30904" xr:uid="{00000000-0005-0000-0000-00005A730000}"/>
    <cellStyle name="Percent 2 3 2 6 2 3 4" xfId="21874" xr:uid="{00000000-0005-0000-0000-00005B730000}"/>
    <cellStyle name="Percent 2 3 2 6 2 4" xfId="3316" xr:uid="{00000000-0005-0000-0000-00005C730000}"/>
    <cellStyle name="Percent 2 3 2 6 2 4 2" xfId="7798" xr:uid="{00000000-0005-0000-0000-00005D730000}"/>
    <cellStyle name="Percent 2 3 2 6 2 4 2 2" xfId="16828" xr:uid="{00000000-0005-0000-0000-00005E730000}"/>
    <cellStyle name="Percent 2 3 2 6 2 4 2 2 2" xfId="36880" xr:uid="{00000000-0005-0000-0000-00005F730000}"/>
    <cellStyle name="Percent 2 3 2 6 2 4 2 3" xfId="27850" xr:uid="{00000000-0005-0000-0000-000060730000}"/>
    <cellStyle name="Percent 2 3 2 6 2 4 3" xfId="12346" xr:uid="{00000000-0005-0000-0000-000061730000}"/>
    <cellStyle name="Percent 2 3 2 6 2 4 3 2" xfId="32398" xr:uid="{00000000-0005-0000-0000-000062730000}"/>
    <cellStyle name="Percent 2 3 2 6 2 4 4" xfId="23368" xr:uid="{00000000-0005-0000-0000-000063730000}"/>
    <cellStyle name="Percent 2 3 2 6 2 5" xfId="4810" xr:uid="{00000000-0005-0000-0000-000064730000}"/>
    <cellStyle name="Percent 2 3 2 6 2 5 2" xfId="13840" xr:uid="{00000000-0005-0000-0000-000065730000}"/>
    <cellStyle name="Percent 2 3 2 6 2 5 2 2" xfId="33892" xr:uid="{00000000-0005-0000-0000-000066730000}"/>
    <cellStyle name="Percent 2 3 2 6 2 5 3" xfId="24862" xr:uid="{00000000-0005-0000-0000-000067730000}"/>
    <cellStyle name="Percent 2 3 2 6 2 6" xfId="9358" xr:uid="{00000000-0005-0000-0000-000068730000}"/>
    <cellStyle name="Percent 2 3 2 6 2 6 2" xfId="29410" xr:uid="{00000000-0005-0000-0000-000069730000}"/>
    <cellStyle name="Percent 2 3 2 6 2 7" xfId="20380" xr:uid="{00000000-0005-0000-0000-00006A730000}"/>
    <cellStyle name="Percent 2 3 2 6 3" xfId="514" xr:uid="{00000000-0005-0000-0000-00006B730000}"/>
    <cellStyle name="Percent 2 3 2 6 3 2" xfId="1261" xr:uid="{00000000-0005-0000-0000-00006C730000}"/>
    <cellStyle name="Percent 2 3 2 6 3 2 2" xfId="2755" xr:uid="{00000000-0005-0000-0000-00006D730000}"/>
    <cellStyle name="Percent 2 3 2 6 3 2 2 2" xfId="7237" xr:uid="{00000000-0005-0000-0000-00006E730000}"/>
    <cellStyle name="Percent 2 3 2 6 3 2 2 2 2" xfId="16267" xr:uid="{00000000-0005-0000-0000-00006F730000}"/>
    <cellStyle name="Percent 2 3 2 6 3 2 2 2 2 2" xfId="36319" xr:uid="{00000000-0005-0000-0000-000070730000}"/>
    <cellStyle name="Percent 2 3 2 6 3 2 2 2 3" xfId="27289" xr:uid="{00000000-0005-0000-0000-000071730000}"/>
    <cellStyle name="Percent 2 3 2 6 3 2 2 3" xfId="11785" xr:uid="{00000000-0005-0000-0000-000072730000}"/>
    <cellStyle name="Percent 2 3 2 6 3 2 2 3 2" xfId="31837" xr:uid="{00000000-0005-0000-0000-000073730000}"/>
    <cellStyle name="Percent 2 3 2 6 3 2 2 4" xfId="22807" xr:uid="{00000000-0005-0000-0000-000074730000}"/>
    <cellStyle name="Percent 2 3 2 6 3 2 3" xfId="4249" xr:uid="{00000000-0005-0000-0000-000075730000}"/>
    <cellStyle name="Percent 2 3 2 6 3 2 3 2" xfId="8731" xr:uid="{00000000-0005-0000-0000-000076730000}"/>
    <cellStyle name="Percent 2 3 2 6 3 2 3 2 2" xfId="17761" xr:uid="{00000000-0005-0000-0000-000077730000}"/>
    <cellStyle name="Percent 2 3 2 6 3 2 3 2 2 2" xfId="37813" xr:uid="{00000000-0005-0000-0000-000078730000}"/>
    <cellStyle name="Percent 2 3 2 6 3 2 3 2 3" xfId="28783" xr:uid="{00000000-0005-0000-0000-000079730000}"/>
    <cellStyle name="Percent 2 3 2 6 3 2 3 3" xfId="13279" xr:uid="{00000000-0005-0000-0000-00007A730000}"/>
    <cellStyle name="Percent 2 3 2 6 3 2 3 3 2" xfId="33331" xr:uid="{00000000-0005-0000-0000-00007B730000}"/>
    <cellStyle name="Percent 2 3 2 6 3 2 3 4" xfId="24301" xr:uid="{00000000-0005-0000-0000-00007C730000}"/>
    <cellStyle name="Percent 2 3 2 6 3 2 4" xfId="5743" xr:uid="{00000000-0005-0000-0000-00007D730000}"/>
    <cellStyle name="Percent 2 3 2 6 3 2 4 2" xfId="14773" xr:uid="{00000000-0005-0000-0000-00007E730000}"/>
    <cellStyle name="Percent 2 3 2 6 3 2 4 2 2" xfId="34825" xr:uid="{00000000-0005-0000-0000-00007F730000}"/>
    <cellStyle name="Percent 2 3 2 6 3 2 4 3" xfId="25795" xr:uid="{00000000-0005-0000-0000-000080730000}"/>
    <cellStyle name="Percent 2 3 2 6 3 2 5" xfId="10291" xr:uid="{00000000-0005-0000-0000-000081730000}"/>
    <cellStyle name="Percent 2 3 2 6 3 2 5 2" xfId="30343" xr:uid="{00000000-0005-0000-0000-000082730000}"/>
    <cellStyle name="Percent 2 3 2 6 3 2 6" xfId="21313" xr:uid="{00000000-0005-0000-0000-000083730000}"/>
    <cellStyle name="Percent 2 3 2 6 3 3" xfId="2008" xr:uid="{00000000-0005-0000-0000-000084730000}"/>
    <cellStyle name="Percent 2 3 2 6 3 3 2" xfId="6490" xr:uid="{00000000-0005-0000-0000-000085730000}"/>
    <cellStyle name="Percent 2 3 2 6 3 3 2 2" xfId="15520" xr:uid="{00000000-0005-0000-0000-000086730000}"/>
    <cellStyle name="Percent 2 3 2 6 3 3 2 2 2" xfId="35572" xr:uid="{00000000-0005-0000-0000-000087730000}"/>
    <cellStyle name="Percent 2 3 2 6 3 3 2 3" xfId="26542" xr:uid="{00000000-0005-0000-0000-000088730000}"/>
    <cellStyle name="Percent 2 3 2 6 3 3 3" xfId="11038" xr:uid="{00000000-0005-0000-0000-000089730000}"/>
    <cellStyle name="Percent 2 3 2 6 3 3 3 2" xfId="31090" xr:uid="{00000000-0005-0000-0000-00008A730000}"/>
    <cellStyle name="Percent 2 3 2 6 3 3 4" xfId="22060" xr:uid="{00000000-0005-0000-0000-00008B730000}"/>
    <cellStyle name="Percent 2 3 2 6 3 4" xfId="3502" xr:uid="{00000000-0005-0000-0000-00008C730000}"/>
    <cellStyle name="Percent 2 3 2 6 3 4 2" xfId="7984" xr:uid="{00000000-0005-0000-0000-00008D730000}"/>
    <cellStyle name="Percent 2 3 2 6 3 4 2 2" xfId="17014" xr:uid="{00000000-0005-0000-0000-00008E730000}"/>
    <cellStyle name="Percent 2 3 2 6 3 4 2 2 2" xfId="37066" xr:uid="{00000000-0005-0000-0000-00008F730000}"/>
    <cellStyle name="Percent 2 3 2 6 3 4 2 3" xfId="28036" xr:uid="{00000000-0005-0000-0000-000090730000}"/>
    <cellStyle name="Percent 2 3 2 6 3 4 3" xfId="12532" xr:uid="{00000000-0005-0000-0000-000091730000}"/>
    <cellStyle name="Percent 2 3 2 6 3 4 3 2" xfId="32584" xr:uid="{00000000-0005-0000-0000-000092730000}"/>
    <cellStyle name="Percent 2 3 2 6 3 4 4" xfId="23554" xr:uid="{00000000-0005-0000-0000-000093730000}"/>
    <cellStyle name="Percent 2 3 2 6 3 5" xfId="4996" xr:uid="{00000000-0005-0000-0000-000094730000}"/>
    <cellStyle name="Percent 2 3 2 6 3 5 2" xfId="14026" xr:uid="{00000000-0005-0000-0000-000095730000}"/>
    <cellStyle name="Percent 2 3 2 6 3 5 2 2" xfId="34078" xr:uid="{00000000-0005-0000-0000-000096730000}"/>
    <cellStyle name="Percent 2 3 2 6 3 5 3" xfId="25048" xr:uid="{00000000-0005-0000-0000-000097730000}"/>
    <cellStyle name="Percent 2 3 2 6 3 6" xfId="9544" xr:uid="{00000000-0005-0000-0000-000098730000}"/>
    <cellStyle name="Percent 2 3 2 6 3 6 2" xfId="29596" xr:uid="{00000000-0005-0000-0000-000099730000}"/>
    <cellStyle name="Percent 2 3 2 6 3 7" xfId="20566" xr:uid="{00000000-0005-0000-0000-00009A730000}"/>
    <cellStyle name="Percent 2 3 2 6 4" xfId="700" xr:uid="{00000000-0005-0000-0000-00009B730000}"/>
    <cellStyle name="Percent 2 3 2 6 4 2" xfId="1447" xr:uid="{00000000-0005-0000-0000-00009C730000}"/>
    <cellStyle name="Percent 2 3 2 6 4 2 2" xfId="2941" xr:uid="{00000000-0005-0000-0000-00009D730000}"/>
    <cellStyle name="Percent 2 3 2 6 4 2 2 2" xfId="7423" xr:uid="{00000000-0005-0000-0000-00009E730000}"/>
    <cellStyle name="Percent 2 3 2 6 4 2 2 2 2" xfId="16453" xr:uid="{00000000-0005-0000-0000-00009F730000}"/>
    <cellStyle name="Percent 2 3 2 6 4 2 2 2 2 2" xfId="36505" xr:uid="{00000000-0005-0000-0000-0000A0730000}"/>
    <cellStyle name="Percent 2 3 2 6 4 2 2 2 3" xfId="27475" xr:uid="{00000000-0005-0000-0000-0000A1730000}"/>
    <cellStyle name="Percent 2 3 2 6 4 2 2 3" xfId="11971" xr:uid="{00000000-0005-0000-0000-0000A2730000}"/>
    <cellStyle name="Percent 2 3 2 6 4 2 2 3 2" xfId="32023" xr:uid="{00000000-0005-0000-0000-0000A3730000}"/>
    <cellStyle name="Percent 2 3 2 6 4 2 2 4" xfId="22993" xr:uid="{00000000-0005-0000-0000-0000A4730000}"/>
    <cellStyle name="Percent 2 3 2 6 4 2 3" xfId="4435" xr:uid="{00000000-0005-0000-0000-0000A5730000}"/>
    <cellStyle name="Percent 2 3 2 6 4 2 3 2" xfId="8917" xr:uid="{00000000-0005-0000-0000-0000A6730000}"/>
    <cellStyle name="Percent 2 3 2 6 4 2 3 2 2" xfId="17947" xr:uid="{00000000-0005-0000-0000-0000A7730000}"/>
    <cellStyle name="Percent 2 3 2 6 4 2 3 2 2 2" xfId="37999" xr:uid="{00000000-0005-0000-0000-0000A8730000}"/>
    <cellStyle name="Percent 2 3 2 6 4 2 3 2 3" xfId="28969" xr:uid="{00000000-0005-0000-0000-0000A9730000}"/>
    <cellStyle name="Percent 2 3 2 6 4 2 3 3" xfId="13465" xr:uid="{00000000-0005-0000-0000-0000AA730000}"/>
    <cellStyle name="Percent 2 3 2 6 4 2 3 3 2" xfId="33517" xr:uid="{00000000-0005-0000-0000-0000AB730000}"/>
    <cellStyle name="Percent 2 3 2 6 4 2 3 4" xfId="24487" xr:uid="{00000000-0005-0000-0000-0000AC730000}"/>
    <cellStyle name="Percent 2 3 2 6 4 2 4" xfId="5929" xr:uid="{00000000-0005-0000-0000-0000AD730000}"/>
    <cellStyle name="Percent 2 3 2 6 4 2 4 2" xfId="14959" xr:uid="{00000000-0005-0000-0000-0000AE730000}"/>
    <cellStyle name="Percent 2 3 2 6 4 2 4 2 2" xfId="35011" xr:uid="{00000000-0005-0000-0000-0000AF730000}"/>
    <cellStyle name="Percent 2 3 2 6 4 2 4 3" xfId="25981" xr:uid="{00000000-0005-0000-0000-0000B0730000}"/>
    <cellStyle name="Percent 2 3 2 6 4 2 5" xfId="10477" xr:uid="{00000000-0005-0000-0000-0000B1730000}"/>
    <cellStyle name="Percent 2 3 2 6 4 2 5 2" xfId="30529" xr:uid="{00000000-0005-0000-0000-0000B2730000}"/>
    <cellStyle name="Percent 2 3 2 6 4 2 6" xfId="21499" xr:uid="{00000000-0005-0000-0000-0000B3730000}"/>
    <cellStyle name="Percent 2 3 2 6 4 3" xfId="2194" xr:uid="{00000000-0005-0000-0000-0000B4730000}"/>
    <cellStyle name="Percent 2 3 2 6 4 3 2" xfId="6676" xr:uid="{00000000-0005-0000-0000-0000B5730000}"/>
    <cellStyle name="Percent 2 3 2 6 4 3 2 2" xfId="15706" xr:uid="{00000000-0005-0000-0000-0000B6730000}"/>
    <cellStyle name="Percent 2 3 2 6 4 3 2 2 2" xfId="35758" xr:uid="{00000000-0005-0000-0000-0000B7730000}"/>
    <cellStyle name="Percent 2 3 2 6 4 3 2 3" xfId="26728" xr:uid="{00000000-0005-0000-0000-0000B8730000}"/>
    <cellStyle name="Percent 2 3 2 6 4 3 3" xfId="11224" xr:uid="{00000000-0005-0000-0000-0000B9730000}"/>
    <cellStyle name="Percent 2 3 2 6 4 3 3 2" xfId="31276" xr:uid="{00000000-0005-0000-0000-0000BA730000}"/>
    <cellStyle name="Percent 2 3 2 6 4 3 4" xfId="22246" xr:uid="{00000000-0005-0000-0000-0000BB730000}"/>
    <cellStyle name="Percent 2 3 2 6 4 4" xfId="3688" xr:uid="{00000000-0005-0000-0000-0000BC730000}"/>
    <cellStyle name="Percent 2 3 2 6 4 4 2" xfId="8170" xr:uid="{00000000-0005-0000-0000-0000BD730000}"/>
    <cellStyle name="Percent 2 3 2 6 4 4 2 2" xfId="17200" xr:uid="{00000000-0005-0000-0000-0000BE730000}"/>
    <cellStyle name="Percent 2 3 2 6 4 4 2 2 2" xfId="37252" xr:uid="{00000000-0005-0000-0000-0000BF730000}"/>
    <cellStyle name="Percent 2 3 2 6 4 4 2 3" xfId="28222" xr:uid="{00000000-0005-0000-0000-0000C0730000}"/>
    <cellStyle name="Percent 2 3 2 6 4 4 3" xfId="12718" xr:uid="{00000000-0005-0000-0000-0000C1730000}"/>
    <cellStyle name="Percent 2 3 2 6 4 4 3 2" xfId="32770" xr:uid="{00000000-0005-0000-0000-0000C2730000}"/>
    <cellStyle name="Percent 2 3 2 6 4 4 4" xfId="23740" xr:uid="{00000000-0005-0000-0000-0000C3730000}"/>
    <cellStyle name="Percent 2 3 2 6 4 5" xfId="5182" xr:uid="{00000000-0005-0000-0000-0000C4730000}"/>
    <cellStyle name="Percent 2 3 2 6 4 5 2" xfId="14212" xr:uid="{00000000-0005-0000-0000-0000C5730000}"/>
    <cellStyle name="Percent 2 3 2 6 4 5 2 2" xfId="34264" xr:uid="{00000000-0005-0000-0000-0000C6730000}"/>
    <cellStyle name="Percent 2 3 2 6 4 5 3" xfId="25234" xr:uid="{00000000-0005-0000-0000-0000C7730000}"/>
    <cellStyle name="Percent 2 3 2 6 4 6" xfId="9730" xr:uid="{00000000-0005-0000-0000-0000C8730000}"/>
    <cellStyle name="Percent 2 3 2 6 4 6 2" xfId="29782" xr:uid="{00000000-0005-0000-0000-0000C9730000}"/>
    <cellStyle name="Percent 2 3 2 6 4 7" xfId="20752" xr:uid="{00000000-0005-0000-0000-0000CA730000}"/>
    <cellStyle name="Percent 2 3 2 6 5" xfId="887" xr:uid="{00000000-0005-0000-0000-0000CB730000}"/>
    <cellStyle name="Percent 2 3 2 6 5 2" xfId="2381" xr:uid="{00000000-0005-0000-0000-0000CC730000}"/>
    <cellStyle name="Percent 2 3 2 6 5 2 2" xfId="6863" xr:uid="{00000000-0005-0000-0000-0000CD730000}"/>
    <cellStyle name="Percent 2 3 2 6 5 2 2 2" xfId="15893" xr:uid="{00000000-0005-0000-0000-0000CE730000}"/>
    <cellStyle name="Percent 2 3 2 6 5 2 2 2 2" xfId="35945" xr:uid="{00000000-0005-0000-0000-0000CF730000}"/>
    <cellStyle name="Percent 2 3 2 6 5 2 2 3" xfId="26915" xr:uid="{00000000-0005-0000-0000-0000D0730000}"/>
    <cellStyle name="Percent 2 3 2 6 5 2 3" xfId="11411" xr:uid="{00000000-0005-0000-0000-0000D1730000}"/>
    <cellStyle name="Percent 2 3 2 6 5 2 3 2" xfId="31463" xr:uid="{00000000-0005-0000-0000-0000D2730000}"/>
    <cellStyle name="Percent 2 3 2 6 5 2 4" xfId="22433" xr:uid="{00000000-0005-0000-0000-0000D3730000}"/>
    <cellStyle name="Percent 2 3 2 6 5 3" xfId="3875" xr:uid="{00000000-0005-0000-0000-0000D4730000}"/>
    <cellStyle name="Percent 2 3 2 6 5 3 2" xfId="8357" xr:uid="{00000000-0005-0000-0000-0000D5730000}"/>
    <cellStyle name="Percent 2 3 2 6 5 3 2 2" xfId="17387" xr:uid="{00000000-0005-0000-0000-0000D6730000}"/>
    <cellStyle name="Percent 2 3 2 6 5 3 2 2 2" xfId="37439" xr:uid="{00000000-0005-0000-0000-0000D7730000}"/>
    <cellStyle name="Percent 2 3 2 6 5 3 2 3" xfId="28409" xr:uid="{00000000-0005-0000-0000-0000D8730000}"/>
    <cellStyle name="Percent 2 3 2 6 5 3 3" xfId="12905" xr:uid="{00000000-0005-0000-0000-0000D9730000}"/>
    <cellStyle name="Percent 2 3 2 6 5 3 3 2" xfId="32957" xr:uid="{00000000-0005-0000-0000-0000DA730000}"/>
    <cellStyle name="Percent 2 3 2 6 5 3 4" xfId="23927" xr:uid="{00000000-0005-0000-0000-0000DB730000}"/>
    <cellStyle name="Percent 2 3 2 6 5 4" xfId="5369" xr:uid="{00000000-0005-0000-0000-0000DC730000}"/>
    <cellStyle name="Percent 2 3 2 6 5 4 2" xfId="14399" xr:uid="{00000000-0005-0000-0000-0000DD730000}"/>
    <cellStyle name="Percent 2 3 2 6 5 4 2 2" xfId="34451" xr:uid="{00000000-0005-0000-0000-0000DE730000}"/>
    <cellStyle name="Percent 2 3 2 6 5 4 3" xfId="25421" xr:uid="{00000000-0005-0000-0000-0000DF730000}"/>
    <cellStyle name="Percent 2 3 2 6 5 5" xfId="9917" xr:uid="{00000000-0005-0000-0000-0000E0730000}"/>
    <cellStyle name="Percent 2 3 2 6 5 5 2" xfId="29969" xr:uid="{00000000-0005-0000-0000-0000E1730000}"/>
    <cellStyle name="Percent 2 3 2 6 5 6" xfId="20939" xr:uid="{00000000-0005-0000-0000-0000E2730000}"/>
    <cellStyle name="Percent 2 3 2 6 6" xfId="1636" xr:uid="{00000000-0005-0000-0000-0000E3730000}"/>
    <cellStyle name="Percent 2 3 2 6 6 2" xfId="6118" xr:uid="{00000000-0005-0000-0000-0000E4730000}"/>
    <cellStyle name="Percent 2 3 2 6 6 2 2" xfId="15148" xr:uid="{00000000-0005-0000-0000-0000E5730000}"/>
    <cellStyle name="Percent 2 3 2 6 6 2 2 2" xfId="35200" xr:uid="{00000000-0005-0000-0000-0000E6730000}"/>
    <cellStyle name="Percent 2 3 2 6 6 2 3" xfId="26170" xr:uid="{00000000-0005-0000-0000-0000E7730000}"/>
    <cellStyle name="Percent 2 3 2 6 6 3" xfId="10666" xr:uid="{00000000-0005-0000-0000-0000E8730000}"/>
    <cellStyle name="Percent 2 3 2 6 6 3 2" xfId="30718" xr:uid="{00000000-0005-0000-0000-0000E9730000}"/>
    <cellStyle name="Percent 2 3 2 6 6 4" xfId="21688" xr:uid="{00000000-0005-0000-0000-0000EA730000}"/>
    <cellStyle name="Percent 2 3 2 6 7" xfId="3130" xr:uid="{00000000-0005-0000-0000-0000EB730000}"/>
    <cellStyle name="Percent 2 3 2 6 7 2" xfId="7612" xr:uid="{00000000-0005-0000-0000-0000EC730000}"/>
    <cellStyle name="Percent 2 3 2 6 7 2 2" xfId="16642" xr:uid="{00000000-0005-0000-0000-0000ED730000}"/>
    <cellStyle name="Percent 2 3 2 6 7 2 2 2" xfId="36694" xr:uid="{00000000-0005-0000-0000-0000EE730000}"/>
    <cellStyle name="Percent 2 3 2 6 7 2 3" xfId="27664" xr:uid="{00000000-0005-0000-0000-0000EF730000}"/>
    <cellStyle name="Percent 2 3 2 6 7 3" xfId="12160" xr:uid="{00000000-0005-0000-0000-0000F0730000}"/>
    <cellStyle name="Percent 2 3 2 6 7 3 2" xfId="32212" xr:uid="{00000000-0005-0000-0000-0000F1730000}"/>
    <cellStyle name="Percent 2 3 2 6 7 4" xfId="23182" xr:uid="{00000000-0005-0000-0000-0000F2730000}"/>
    <cellStyle name="Percent 2 3 2 6 8" xfId="4624" xr:uid="{00000000-0005-0000-0000-0000F3730000}"/>
    <cellStyle name="Percent 2 3 2 6 8 2" xfId="13654" xr:uid="{00000000-0005-0000-0000-0000F4730000}"/>
    <cellStyle name="Percent 2 3 2 6 8 2 2" xfId="33706" xr:uid="{00000000-0005-0000-0000-0000F5730000}"/>
    <cellStyle name="Percent 2 3 2 6 8 3" xfId="24676" xr:uid="{00000000-0005-0000-0000-0000F6730000}"/>
    <cellStyle name="Percent 2 3 2 6 9" xfId="9172" xr:uid="{00000000-0005-0000-0000-0000F7730000}"/>
    <cellStyle name="Percent 2 3 2 6 9 2" xfId="29224" xr:uid="{00000000-0005-0000-0000-0000F8730000}"/>
    <cellStyle name="Percent 2 3 2 7" xfId="165" xr:uid="{00000000-0005-0000-0000-0000F9730000}"/>
    <cellStyle name="Percent 2 3 2 7 10" xfId="20217" xr:uid="{00000000-0005-0000-0000-0000FA730000}"/>
    <cellStyle name="Percent 2 3 2 7 2" xfId="351" xr:uid="{00000000-0005-0000-0000-0000FB730000}"/>
    <cellStyle name="Percent 2 3 2 7 2 2" xfId="1094" xr:uid="{00000000-0005-0000-0000-0000FC730000}"/>
    <cellStyle name="Percent 2 3 2 7 2 2 2" xfId="2588" xr:uid="{00000000-0005-0000-0000-0000FD730000}"/>
    <cellStyle name="Percent 2 3 2 7 2 2 2 2" xfId="7070" xr:uid="{00000000-0005-0000-0000-0000FE730000}"/>
    <cellStyle name="Percent 2 3 2 7 2 2 2 2 2" xfId="16100" xr:uid="{00000000-0005-0000-0000-0000FF730000}"/>
    <cellStyle name="Percent 2 3 2 7 2 2 2 2 2 2" xfId="36152" xr:uid="{00000000-0005-0000-0000-000000740000}"/>
    <cellStyle name="Percent 2 3 2 7 2 2 2 2 3" xfId="27122" xr:uid="{00000000-0005-0000-0000-000001740000}"/>
    <cellStyle name="Percent 2 3 2 7 2 2 2 3" xfId="11618" xr:uid="{00000000-0005-0000-0000-000002740000}"/>
    <cellStyle name="Percent 2 3 2 7 2 2 2 3 2" xfId="31670" xr:uid="{00000000-0005-0000-0000-000003740000}"/>
    <cellStyle name="Percent 2 3 2 7 2 2 2 4" xfId="22640" xr:uid="{00000000-0005-0000-0000-000004740000}"/>
    <cellStyle name="Percent 2 3 2 7 2 2 3" xfId="4082" xr:uid="{00000000-0005-0000-0000-000005740000}"/>
    <cellStyle name="Percent 2 3 2 7 2 2 3 2" xfId="8564" xr:uid="{00000000-0005-0000-0000-000006740000}"/>
    <cellStyle name="Percent 2 3 2 7 2 2 3 2 2" xfId="17594" xr:uid="{00000000-0005-0000-0000-000007740000}"/>
    <cellStyle name="Percent 2 3 2 7 2 2 3 2 2 2" xfId="37646" xr:uid="{00000000-0005-0000-0000-000008740000}"/>
    <cellStyle name="Percent 2 3 2 7 2 2 3 2 3" xfId="28616" xr:uid="{00000000-0005-0000-0000-000009740000}"/>
    <cellStyle name="Percent 2 3 2 7 2 2 3 3" xfId="13112" xr:uid="{00000000-0005-0000-0000-00000A740000}"/>
    <cellStyle name="Percent 2 3 2 7 2 2 3 3 2" xfId="33164" xr:uid="{00000000-0005-0000-0000-00000B740000}"/>
    <cellStyle name="Percent 2 3 2 7 2 2 3 4" xfId="24134" xr:uid="{00000000-0005-0000-0000-00000C740000}"/>
    <cellStyle name="Percent 2 3 2 7 2 2 4" xfId="5576" xr:uid="{00000000-0005-0000-0000-00000D740000}"/>
    <cellStyle name="Percent 2 3 2 7 2 2 4 2" xfId="14606" xr:uid="{00000000-0005-0000-0000-00000E740000}"/>
    <cellStyle name="Percent 2 3 2 7 2 2 4 2 2" xfId="34658" xr:uid="{00000000-0005-0000-0000-00000F740000}"/>
    <cellStyle name="Percent 2 3 2 7 2 2 4 3" xfId="25628" xr:uid="{00000000-0005-0000-0000-000010740000}"/>
    <cellStyle name="Percent 2 3 2 7 2 2 5" xfId="10124" xr:uid="{00000000-0005-0000-0000-000011740000}"/>
    <cellStyle name="Percent 2 3 2 7 2 2 5 2" xfId="30176" xr:uid="{00000000-0005-0000-0000-000012740000}"/>
    <cellStyle name="Percent 2 3 2 7 2 2 6" xfId="21146" xr:uid="{00000000-0005-0000-0000-000013740000}"/>
    <cellStyle name="Percent 2 3 2 7 2 3" xfId="1845" xr:uid="{00000000-0005-0000-0000-000014740000}"/>
    <cellStyle name="Percent 2 3 2 7 2 3 2" xfId="6327" xr:uid="{00000000-0005-0000-0000-000015740000}"/>
    <cellStyle name="Percent 2 3 2 7 2 3 2 2" xfId="15357" xr:uid="{00000000-0005-0000-0000-000016740000}"/>
    <cellStyle name="Percent 2 3 2 7 2 3 2 2 2" xfId="35409" xr:uid="{00000000-0005-0000-0000-000017740000}"/>
    <cellStyle name="Percent 2 3 2 7 2 3 2 3" xfId="26379" xr:uid="{00000000-0005-0000-0000-000018740000}"/>
    <cellStyle name="Percent 2 3 2 7 2 3 3" xfId="10875" xr:uid="{00000000-0005-0000-0000-000019740000}"/>
    <cellStyle name="Percent 2 3 2 7 2 3 3 2" xfId="30927" xr:uid="{00000000-0005-0000-0000-00001A740000}"/>
    <cellStyle name="Percent 2 3 2 7 2 3 4" xfId="21897" xr:uid="{00000000-0005-0000-0000-00001B740000}"/>
    <cellStyle name="Percent 2 3 2 7 2 4" xfId="3339" xr:uid="{00000000-0005-0000-0000-00001C740000}"/>
    <cellStyle name="Percent 2 3 2 7 2 4 2" xfId="7821" xr:uid="{00000000-0005-0000-0000-00001D740000}"/>
    <cellStyle name="Percent 2 3 2 7 2 4 2 2" xfId="16851" xr:uid="{00000000-0005-0000-0000-00001E740000}"/>
    <cellStyle name="Percent 2 3 2 7 2 4 2 2 2" xfId="36903" xr:uid="{00000000-0005-0000-0000-00001F740000}"/>
    <cellStyle name="Percent 2 3 2 7 2 4 2 3" xfId="27873" xr:uid="{00000000-0005-0000-0000-000020740000}"/>
    <cellStyle name="Percent 2 3 2 7 2 4 3" xfId="12369" xr:uid="{00000000-0005-0000-0000-000021740000}"/>
    <cellStyle name="Percent 2 3 2 7 2 4 3 2" xfId="32421" xr:uid="{00000000-0005-0000-0000-000022740000}"/>
    <cellStyle name="Percent 2 3 2 7 2 4 4" xfId="23391" xr:uid="{00000000-0005-0000-0000-000023740000}"/>
    <cellStyle name="Percent 2 3 2 7 2 5" xfId="4833" xr:uid="{00000000-0005-0000-0000-000024740000}"/>
    <cellStyle name="Percent 2 3 2 7 2 5 2" xfId="13863" xr:uid="{00000000-0005-0000-0000-000025740000}"/>
    <cellStyle name="Percent 2 3 2 7 2 5 2 2" xfId="33915" xr:uid="{00000000-0005-0000-0000-000026740000}"/>
    <cellStyle name="Percent 2 3 2 7 2 5 3" xfId="24885" xr:uid="{00000000-0005-0000-0000-000027740000}"/>
    <cellStyle name="Percent 2 3 2 7 2 6" xfId="9381" xr:uid="{00000000-0005-0000-0000-000028740000}"/>
    <cellStyle name="Percent 2 3 2 7 2 6 2" xfId="29433" xr:uid="{00000000-0005-0000-0000-000029740000}"/>
    <cellStyle name="Percent 2 3 2 7 2 7" xfId="20403" xr:uid="{00000000-0005-0000-0000-00002A740000}"/>
    <cellStyle name="Percent 2 3 2 7 3" xfId="537" xr:uid="{00000000-0005-0000-0000-00002B740000}"/>
    <cellStyle name="Percent 2 3 2 7 3 2" xfId="1284" xr:uid="{00000000-0005-0000-0000-00002C740000}"/>
    <cellStyle name="Percent 2 3 2 7 3 2 2" xfId="2778" xr:uid="{00000000-0005-0000-0000-00002D740000}"/>
    <cellStyle name="Percent 2 3 2 7 3 2 2 2" xfId="7260" xr:uid="{00000000-0005-0000-0000-00002E740000}"/>
    <cellStyle name="Percent 2 3 2 7 3 2 2 2 2" xfId="16290" xr:uid="{00000000-0005-0000-0000-00002F740000}"/>
    <cellStyle name="Percent 2 3 2 7 3 2 2 2 2 2" xfId="36342" xr:uid="{00000000-0005-0000-0000-000030740000}"/>
    <cellStyle name="Percent 2 3 2 7 3 2 2 2 3" xfId="27312" xr:uid="{00000000-0005-0000-0000-000031740000}"/>
    <cellStyle name="Percent 2 3 2 7 3 2 2 3" xfId="11808" xr:uid="{00000000-0005-0000-0000-000032740000}"/>
    <cellStyle name="Percent 2 3 2 7 3 2 2 3 2" xfId="31860" xr:uid="{00000000-0005-0000-0000-000033740000}"/>
    <cellStyle name="Percent 2 3 2 7 3 2 2 4" xfId="22830" xr:uid="{00000000-0005-0000-0000-000034740000}"/>
    <cellStyle name="Percent 2 3 2 7 3 2 3" xfId="4272" xr:uid="{00000000-0005-0000-0000-000035740000}"/>
    <cellStyle name="Percent 2 3 2 7 3 2 3 2" xfId="8754" xr:uid="{00000000-0005-0000-0000-000036740000}"/>
    <cellStyle name="Percent 2 3 2 7 3 2 3 2 2" xfId="17784" xr:uid="{00000000-0005-0000-0000-000037740000}"/>
    <cellStyle name="Percent 2 3 2 7 3 2 3 2 2 2" xfId="37836" xr:uid="{00000000-0005-0000-0000-000038740000}"/>
    <cellStyle name="Percent 2 3 2 7 3 2 3 2 3" xfId="28806" xr:uid="{00000000-0005-0000-0000-000039740000}"/>
    <cellStyle name="Percent 2 3 2 7 3 2 3 3" xfId="13302" xr:uid="{00000000-0005-0000-0000-00003A740000}"/>
    <cellStyle name="Percent 2 3 2 7 3 2 3 3 2" xfId="33354" xr:uid="{00000000-0005-0000-0000-00003B740000}"/>
    <cellStyle name="Percent 2 3 2 7 3 2 3 4" xfId="24324" xr:uid="{00000000-0005-0000-0000-00003C740000}"/>
    <cellStyle name="Percent 2 3 2 7 3 2 4" xfId="5766" xr:uid="{00000000-0005-0000-0000-00003D740000}"/>
    <cellStyle name="Percent 2 3 2 7 3 2 4 2" xfId="14796" xr:uid="{00000000-0005-0000-0000-00003E740000}"/>
    <cellStyle name="Percent 2 3 2 7 3 2 4 2 2" xfId="34848" xr:uid="{00000000-0005-0000-0000-00003F740000}"/>
    <cellStyle name="Percent 2 3 2 7 3 2 4 3" xfId="25818" xr:uid="{00000000-0005-0000-0000-000040740000}"/>
    <cellStyle name="Percent 2 3 2 7 3 2 5" xfId="10314" xr:uid="{00000000-0005-0000-0000-000041740000}"/>
    <cellStyle name="Percent 2 3 2 7 3 2 5 2" xfId="30366" xr:uid="{00000000-0005-0000-0000-000042740000}"/>
    <cellStyle name="Percent 2 3 2 7 3 2 6" xfId="21336" xr:uid="{00000000-0005-0000-0000-000043740000}"/>
    <cellStyle name="Percent 2 3 2 7 3 3" xfId="2031" xr:uid="{00000000-0005-0000-0000-000044740000}"/>
    <cellStyle name="Percent 2 3 2 7 3 3 2" xfId="6513" xr:uid="{00000000-0005-0000-0000-000045740000}"/>
    <cellStyle name="Percent 2 3 2 7 3 3 2 2" xfId="15543" xr:uid="{00000000-0005-0000-0000-000046740000}"/>
    <cellStyle name="Percent 2 3 2 7 3 3 2 2 2" xfId="35595" xr:uid="{00000000-0005-0000-0000-000047740000}"/>
    <cellStyle name="Percent 2 3 2 7 3 3 2 3" xfId="26565" xr:uid="{00000000-0005-0000-0000-000048740000}"/>
    <cellStyle name="Percent 2 3 2 7 3 3 3" xfId="11061" xr:uid="{00000000-0005-0000-0000-000049740000}"/>
    <cellStyle name="Percent 2 3 2 7 3 3 3 2" xfId="31113" xr:uid="{00000000-0005-0000-0000-00004A740000}"/>
    <cellStyle name="Percent 2 3 2 7 3 3 4" xfId="22083" xr:uid="{00000000-0005-0000-0000-00004B740000}"/>
    <cellStyle name="Percent 2 3 2 7 3 4" xfId="3525" xr:uid="{00000000-0005-0000-0000-00004C740000}"/>
    <cellStyle name="Percent 2 3 2 7 3 4 2" xfId="8007" xr:uid="{00000000-0005-0000-0000-00004D740000}"/>
    <cellStyle name="Percent 2 3 2 7 3 4 2 2" xfId="17037" xr:uid="{00000000-0005-0000-0000-00004E740000}"/>
    <cellStyle name="Percent 2 3 2 7 3 4 2 2 2" xfId="37089" xr:uid="{00000000-0005-0000-0000-00004F740000}"/>
    <cellStyle name="Percent 2 3 2 7 3 4 2 3" xfId="28059" xr:uid="{00000000-0005-0000-0000-000050740000}"/>
    <cellStyle name="Percent 2 3 2 7 3 4 3" xfId="12555" xr:uid="{00000000-0005-0000-0000-000051740000}"/>
    <cellStyle name="Percent 2 3 2 7 3 4 3 2" xfId="32607" xr:uid="{00000000-0005-0000-0000-000052740000}"/>
    <cellStyle name="Percent 2 3 2 7 3 4 4" xfId="23577" xr:uid="{00000000-0005-0000-0000-000053740000}"/>
    <cellStyle name="Percent 2 3 2 7 3 5" xfId="5019" xr:uid="{00000000-0005-0000-0000-000054740000}"/>
    <cellStyle name="Percent 2 3 2 7 3 5 2" xfId="14049" xr:uid="{00000000-0005-0000-0000-000055740000}"/>
    <cellStyle name="Percent 2 3 2 7 3 5 2 2" xfId="34101" xr:uid="{00000000-0005-0000-0000-000056740000}"/>
    <cellStyle name="Percent 2 3 2 7 3 5 3" xfId="25071" xr:uid="{00000000-0005-0000-0000-000057740000}"/>
    <cellStyle name="Percent 2 3 2 7 3 6" xfId="9567" xr:uid="{00000000-0005-0000-0000-000058740000}"/>
    <cellStyle name="Percent 2 3 2 7 3 6 2" xfId="29619" xr:uid="{00000000-0005-0000-0000-000059740000}"/>
    <cellStyle name="Percent 2 3 2 7 3 7" xfId="20589" xr:uid="{00000000-0005-0000-0000-00005A740000}"/>
    <cellStyle name="Percent 2 3 2 7 4" xfId="723" xr:uid="{00000000-0005-0000-0000-00005B740000}"/>
    <cellStyle name="Percent 2 3 2 7 4 2" xfId="1470" xr:uid="{00000000-0005-0000-0000-00005C740000}"/>
    <cellStyle name="Percent 2 3 2 7 4 2 2" xfId="2964" xr:uid="{00000000-0005-0000-0000-00005D740000}"/>
    <cellStyle name="Percent 2 3 2 7 4 2 2 2" xfId="7446" xr:uid="{00000000-0005-0000-0000-00005E740000}"/>
    <cellStyle name="Percent 2 3 2 7 4 2 2 2 2" xfId="16476" xr:uid="{00000000-0005-0000-0000-00005F740000}"/>
    <cellStyle name="Percent 2 3 2 7 4 2 2 2 2 2" xfId="36528" xr:uid="{00000000-0005-0000-0000-000060740000}"/>
    <cellStyle name="Percent 2 3 2 7 4 2 2 2 3" xfId="27498" xr:uid="{00000000-0005-0000-0000-000061740000}"/>
    <cellStyle name="Percent 2 3 2 7 4 2 2 3" xfId="11994" xr:uid="{00000000-0005-0000-0000-000062740000}"/>
    <cellStyle name="Percent 2 3 2 7 4 2 2 3 2" xfId="32046" xr:uid="{00000000-0005-0000-0000-000063740000}"/>
    <cellStyle name="Percent 2 3 2 7 4 2 2 4" xfId="23016" xr:uid="{00000000-0005-0000-0000-000064740000}"/>
    <cellStyle name="Percent 2 3 2 7 4 2 3" xfId="4458" xr:uid="{00000000-0005-0000-0000-000065740000}"/>
    <cellStyle name="Percent 2 3 2 7 4 2 3 2" xfId="8940" xr:uid="{00000000-0005-0000-0000-000066740000}"/>
    <cellStyle name="Percent 2 3 2 7 4 2 3 2 2" xfId="17970" xr:uid="{00000000-0005-0000-0000-000067740000}"/>
    <cellStyle name="Percent 2 3 2 7 4 2 3 2 2 2" xfId="38022" xr:uid="{00000000-0005-0000-0000-000068740000}"/>
    <cellStyle name="Percent 2 3 2 7 4 2 3 2 3" xfId="28992" xr:uid="{00000000-0005-0000-0000-000069740000}"/>
    <cellStyle name="Percent 2 3 2 7 4 2 3 3" xfId="13488" xr:uid="{00000000-0005-0000-0000-00006A740000}"/>
    <cellStyle name="Percent 2 3 2 7 4 2 3 3 2" xfId="33540" xr:uid="{00000000-0005-0000-0000-00006B740000}"/>
    <cellStyle name="Percent 2 3 2 7 4 2 3 4" xfId="24510" xr:uid="{00000000-0005-0000-0000-00006C740000}"/>
    <cellStyle name="Percent 2 3 2 7 4 2 4" xfId="5952" xr:uid="{00000000-0005-0000-0000-00006D740000}"/>
    <cellStyle name="Percent 2 3 2 7 4 2 4 2" xfId="14982" xr:uid="{00000000-0005-0000-0000-00006E740000}"/>
    <cellStyle name="Percent 2 3 2 7 4 2 4 2 2" xfId="35034" xr:uid="{00000000-0005-0000-0000-00006F740000}"/>
    <cellStyle name="Percent 2 3 2 7 4 2 4 3" xfId="26004" xr:uid="{00000000-0005-0000-0000-000070740000}"/>
    <cellStyle name="Percent 2 3 2 7 4 2 5" xfId="10500" xr:uid="{00000000-0005-0000-0000-000071740000}"/>
    <cellStyle name="Percent 2 3 2 7 4 2 5 2" xfId="30552" xr:uid="{00000000-0005-0000-0000-000072740000}"/>
    <cellStyle name="Percent 2 3 2 7 4 2 6" xfId="21522" xr:uid="{00000000-0005-0000-0000-000073740000}"/>
    <cellStyle name="Percent 2 3 2 7 4 3" xfId="2217" xr:uid="{00000000-0005-0000-0000-000074740000}"/>
    <cellStyle name="Percent 2 3 2 7 4 3 2" xfId="6699" xr:uid="{00000000-0005-0000-0000-000075740000}"/>
    <cellStyle name="Percent 2 3 2 7 4 3 2 2" xfId="15729" xr:uid="{00000000-0005-0000-0000-000076740000}"/>
    <cellStyle name="Percent 2 3 2 7 4 3 2 2 2" xfId="35781" xr:uid="{00000000-0005-0000-0000-000077740000}"/>
    <cellStyle name="Percent 2 3 2 7 4 3 2 3" xfId="26751" xr:uid="{00000000-0005-0000-0000-000078740000}"/>
    <cellStyle name="Percent 2 3 2 7 4 3 3" xfId="11247" xr:uid="{00000000-0005-0000-0000-000079740000}"/>
    <cellStyle name="Percent 2 3 2 7 4 3 3 2" xfId="31299" xr:uid="{00000000-0005-0000-0000-00007A740000}"/>
    <cellStyle name="Percent 2 3 2 7 4 3 4" xfId="22269" xr:uid="{00000000-0005-0000-0000-00007B740000}"/>
    <cellStyle name="Percent 2 3 2 7 4 4" xfId="3711" xr:uid="{00000000-0005-0000-0000-00007C740000}"/>
    <cellStyle name="Percent 2 3 2 7 4 4 2" xfId="8193" xr:uid="{00000000-0005-0000-0000-00007D740000}"/>
    <cellStyle name="Percent 2 3 2 7 4 4 2 2" xfId="17223" xr:uid="{00000000-0005-0000-0000-00007E740000}"/>
    <cellStyle name="Percent 2 3 2 7 4 4 2 2 2" xfId="37275" xr:uid="{00000000-0005-0000-0000-00007F740000}"/>
    <cellStyle name="Percent 2 3 2 7 4 4 2 3" xfId="28245" xr:uid="{00000000-0005-0000-0000-000080740000}"/>
    <cellStyle name="Percent 2 3 2 7 4 4 3" xfId="12741" xr:uid="{00000000-0005-0000-0000-000081740000}"/>
    <cellStyle name="Percent 2 3 2 7 4 4 3 2" xfId="32793" xr:uid="{00000000-0005-0000-0000-000082740000}"/>
    <cellStyle name="Percent 2 3 2 7 4 4 4" xfId="23763" xr:uid="{00000000-0005-0000-0000-000083740000}"/>
    <cellStyle name="Percent 2 3 2 7 4 5" xfId="5205" xr:uid="{00000000-0005-0000-0000-000084740000}"/>
    <cellStyle name="Percent 2 3 2 7 4 5 2" xfId="14235" xr:uid="{00000000-0005-0000-0000-000085740000}"/>
    <cellStyle name="Percent 2 3 2 7 4 5 2 2" xfId="34287" xr:uid="{00000000-0005-0000-0000-000086740000}"/>
    <cellStyle name="Percent 2 3 2 7 4 5 3" xfId="25257" xr:uid="{00000000-0005-0000-0000-000087740000}"/>
    <cellStyle name="Percent 2 3 2 7 4 6" xfId="9753" xr:uid="{00000000-0005-0000-0000-000088740000}"/>
    <cellStyle name="Percent 2 3 2 7 4 6 2" xfId="29805" xr:uid="{00000000-0005-0000-0000-000089740000}"/>
    <cellStyle name="Percent 2 3 2 7 4 7" xfId="20775" xr:uid="{00000000-0005-0000-0000-00008A740000}"/>
    <cellStyle name="Percent 2 3 2 7 5" xfId="910" xr:uid="{00000000-0005-0000-0000-00008B740000}"/>
    <cellStyle name="Percent 2 3 2 7 5 2" xfId="2404" xr:uid="{00000000-0005-0000-0000-00008C740000}"/>
    <cellStyle name="Percent 2 3 2 7 5 2 2" xfId="6886" xr:uid="{00000000-0005-0000-0000-00008D740000}"/>
    <cellStyle name="Percent 2 3 2 7 5 2 2 2" xfId="15916" xr:uid="{00000000-0005-0000-0000-00008E740000}"/>
    <cellStyle name="Percent 2 3 2 7 5 2 2 2 2" xfId="35968" xr:uid="{00000000-0005-0000-0000-00008F740000}"/>
    <cellStyle name="Percent 2 3 2 7 5 2 2 3" xfId="26938" xr:uid="{00000000-0005-0000-0000-000090740000}"/>
    <cellStyle name="Percent 2 3 2 7 5 2 3" xfId="11434" xr:uid="{00000000-0005-0000-0000-000091740000}"/>
    <cellStyle name="Percent 2 3 2 7 5 2 3 2" xfId="31486" xr:uid="{00000000-0005-0000-0000-000092740000}"/>
    <cellStyle name="Percent 2 3 2 7 5 2 4" xfId="22456" xr:uid="{00000000-0005-0000-0000-000093740000}"/>
    <cellStyle name="Percent 2 3 2 7 5 3" xfId="3898" xr:uid="{00000000-0005-0000-0000-000094740000}"/>
    <cellStyle name="Percent 2 3 2 7 5 3 2" xfId="8380" xr:uid="{00000000-0005-0000-0000-000095740000}"/>
    <cellStyle name="Percent 2 3 2 7 5 3 2 2" xfId="17410" xr:uid="{00000000-0005-0000-0000-000096740000}"/>
    <cellStyle name="Percent 2 3 2 7 5 3 2 2 2" xfId="37462" xr:uid="{00000000-0005-0000-0000-000097740000}"/>
    <cellStyle name="Percent 2 3 2 7 5 3 2 3" xfId="28432" xr:uid="{00000000-0005-0000-0000-000098740000}"/>
    <cellStyle name="Percent 2 3 2 7 5 3 3" xfId="12928" xr:uid="{00000000-0005-0000-0000-000099740000}"/>
    <cellStyle name="Percent 2 3 2 7 5 3 3 2" xfId="32980" xr:uid="{00000000-0005-0000-0000-00009A740000}"/>
    <cellStyle name="Percent 2 3 2 7 5 3 4" xfId="23950" xr:uid="{00000000-0005-0000-0000-00009B740000}"/>
    <cellStyle name="Percent 2 3 2 7 5 4" xfId="5392" xr:uid="{00000000-0005-0000-0000-00009C740000}"/>
    <cellStyle name="Percent 2 3 2 7 5 4 2" xfId="14422" xr:uid="{00000000-0005-0000-0000-00009D740000}"/>
    <cellStyle name="Percent 2 3 2 7 5 4 2 2" xfId="34474" xr:uid="{00000000-0005-0000-0000-00009E740000}"/>
    <cellStyle name="Percent 2 3 2 7 5 4 3" xfId="25444" xr:uid="{00000000-0005-0000-0000-00009F740000}"/>
    <cellStyle name="Percent 2 3 2 7 5 5" xfId="9940" xr:uid="{00000000-0005-0000-0000-0000A0740000}"/>
    <cellStyle name="Percent 2 3 2 7 5 5 2" xfId="29992" xr:uid="{00000000-0005-0000-0000-0000A1740000}"/>
    <cellStyle name="Percent 2 3 2 7 5 6" xfId="20962" xr:uid="{00000000-0005-0000-0000-0000A2740000}"/>
    <cellStyle name="Percent 2 3 2 7 6" xfId="1659" xr:uid="{00000000-0005-0000-0000-0000A3740000}"/>
    <cellStyle name="Percent 2 3 2 7 6 2" xfId="6141" xr:uid="{00000000-0005-0000-0000-0000A4740000}"/>
    <cellStyle name="Percent 2 3 2 7 6 2 2" xfId="15171" xr:uid="{00000000-0005-0000-0000-0000A5740000}"/>
    <cellStyle name="Percent 2 3 2 7 6 2 2 2" xfId="35223" xr:uid="{00000000-0005-0000-0000-0000A6740000}"/>
    <cellStyle name="Percent 2 3 2 7 6 2 3" xfId="26193" xr:uid="{00000000-0005-0000-0000-0000A7740000}"/>
    <cellStyle name="Percent 2 3 2 7 6 3" xfId="10689" xr:uid="{00000000-0005-0000-0000-0000A8740000}"/>
    <cellStyle name="Percent 2 3 2 7 6 3 2" xfId="30741" xr:uid="{00000000-0005-0000-0000-0000A9740000}"/>
    <cellStyle name="Percent 2 3 2 7 6 4" xfId="21711" xr:uid="{00000000-0005-0000-0000-0000AA740000}"/>
    <cellStyle name="Percent 2 3 2 7 7" xfId="3153" xr:uid="{00000000-0005-0000-0000-0000AB740000}"/>
    <cellStyle name="Percent 2 3 2 7 7 2" xfId="7635" xr:uid="{00000000-0005-0000-0000-0000AC740000}"/>
    <cellStyle name="Percent 2 3 2 7 7 2 2" xfId="16665" xr:uid="{00000000-0005-0000-0000-0000AD740000}"/>
    <cellStyle name="Percent 2 3 2 7 7 2 2 2" xfId="36717" xr:uid="{00000000-0005-0000-0000-0000AE740000}"/>
    <cellStyle name="Percent 2 3 2 7 7 2 3" xfId="27687" xr:uid="{00000000-0005-0000-0000-0000AF740000}"/>
    <cellStyle name="Percent 2 3 2 7 7 3" xfId="12183" xr:uid="{00000000-0005-0000-0000-0000B0740000}"/>
    <cellStyle name="Percent 2 3 2 7 7 3 2" xfId="32235" xr:uid="{00000000-0005-0000-0000-0000B1740000}"/>
    <cellStyle name="Percent 2 3 2 7 7 4" xfId="23205" xr:uid="{00000000-0005-0000-0000-0000B2740000}"/>
    <cellStyle name="Percent 2 3 2 7 8" xfId="4647" xr:uid="{00000000-0005-0000-0000-0000B3740000}"/>
    <cellStyle name="Percent 2 3 2 7 8 2" xfId="13677" xr:uid="{00000000-0005-0000-0000-0000B4740000}"/>
    <cellStyle name="Percent 2 3 2 7 8 2 2" xfId="33729" xr:uid="{00000000-0005-0000-0000-0000B5740000}"/>
    <cellStyle name="Percent 2 3 2 7 8 3" xfId="24699" xr:uid="{00000000-0005-0000-0000-0000B6740000}"/>
    <cellStyle name="Percent 2 3 2 7 9" xfId="9195" xr:uid="{00000000-0005-0000-0000-0000B7740000}"/>
    <cellStyle name="Percent 2 3 2 7 9 2" xfId="29247" xr:uid="{00000000-0005-0000-0000-0000B8740000}"/>
    <cellStyle name="Percent 2 3 2 8" xfId="188" xr:uid="{00000000-0005-0000-0000-0000B9740000}"/>
    <cellStyle name="Percent 2 3 2 8 10" xfId="20240" xr:uid="{00000000-0005-0000-0000-0000BA740000}"/>
    <cellStyle name="Percent 2 3 2 8 2" xfId="374" xr:uid="{00000000-0005-0000-0000-0000BB740000}"/>
    <cellStyle name="Percent 2 3 2 8 2 2" xfId="1117" xr:uid="{00000000-0005-0000-0000-0000BC740000}"/>
    <cellStyle name="Percent 2 3 2 8 2 2 2" xfId="2611" xr:uid="{00000000-0005-0000-0000-0000BD740000}"/>
    <cellStyle name="Percent 2 3 2 8 2 2 2 2" xfId="7093" xr:uid="{00000000-0005-0000-0000-0000BE740000}"/>
    <cellStyle name="Percent 2 3 2 8 2 2 2 2 2" xfId="16123" xr:uid="{00000000-0005-0000-0000-0000BF740000}"/>
    <cellStyle name="Percent 2 3 2 8 2 2 2 2 2 2" xfId="36175" xr:uid="{00000000-0005-0000-0000-0000C0740000}"/>
    <cellStyle name="Percent 2 3 2 8 2 2 2 2 3" xfId="27145" xr:uid="{00000000-0005-0000-0000-0000C1740000}"/>
    <cellStyle name="Percent 2 3 2 8 2 2 2 3" xfId="11641" xr:uid="{00000000-0005-0000-0000-0000C2740000}"/>
    <cellStyle name="Percent 2 3 2 8 2 2 2 3 2" xfId="31693" xr:uid="{00000000-0005-0000-0000-0000C3740000}"/>
    <cellStyle name="Percent 2 3 2 8 2 2 2 4" xfId="22663" xr:uid="{00000000-0005-0000-0000-0000C4740000}"/>
    <cellStyle name="Percent 2 3 2 8 2 2 3" xfId="4105" xr:uid="{00000000-0005-0000-0000-0000C5740000}"/>
    <cellStyle name="Percent 2 3 2 8 2 2 3 2" xfId="8587" xr:uid="{00000000-0005-0000-0000-0000C6740000}"/>
    <cellStyle name="Percent 2 3 2 8 2 2 3 2 2" xfId="17617" xr:uid="{00000000-0005-0000-0000-0000C7740000}"/>
    <cellStyle name="Percent 2 3 2 8 2 2 3 2 2 2" xfId="37669" xr:uid="{00000000-0005-0000-0000-0000C8740000}"/>
    <cellStyle name="Percent 2 3 2 8 2 2 3 2 3" xfId="28639" xr:uid="{00000000-0005-0000-0000-0000C9740000}"/>
    <cellStyle name="Percent 2 3 2 8 2 2 3 3" xfId="13135" xr:uid="{00000000-0005-0000-0000-0000CA740000}"/>
    <cellStyle name="Percent 2 3 2 8 2 2 3 3 2" xfId="33187" xr:uid="{00000000-0005-0000-0000-0000CB740000}"/>
    <cellStyle name="Percent 2 3 2 8 2 2 3 4" xfId="24157" xr:uid="{00000000-0005-0000-0000-0000CC740000}"/>
    <cellStyle name="Percent 2 3 2 8 2 2 4" xfId="5599" xr:uid="{00000000-0005-0000-0000-0000CD740000}"/>
    <cellStyle name="Percent 2 3 2 8 2 2 4 2" xfId="14629" xr:uid="{00000000-0005-0000-0000-0000CE740000}"/>
    <cellStyle name="Percent 2 3 2 8 2 2 4 2 2" xfId="34681" xr:uid="{00000000-0005-0000-0000-0000CF740000}"/>
    <cellStyle name="Percent 2 3 2 8 2 2 4 3" xfId="25651" xr:uid="{00000000-0005-0000-0000-0000D0740000}"/>
    <cellStyle name="Percent 2 3 2 8 2 2 5" xfId="10147" xr:uid="{00000000-0005-0000-0000-0000D1740000}"/>
    <cellStyle name="Percent 2 3 2 8 2 2 5 2" xfId="30199" xr:uid="{00000000-0005-0000-0000-0000D2740000}"/>
    <cellStyle name="Percent 2 3 2 8 2 2 6" xfId="21169" xr:uid="{00000000-0005-0000-0000-0000D3740000}"/>
    <cellStyle name="Percent 2 3 2 8 2 3" xfId="1868" xr:uid="{00000000-0005-0000-0000-0000D4740000}"/>
    <cellStyle name="Percent 2 3 2 8 2 3 2" xfId="6350" xr:uid="{00000000-0005-0000-0000-0000D5740000}"/>
    <cellStyle name="Percent 2 3 2 8 2 3 2 2" xfId="15380" xr:uid="{00000000-0005-0000-0000-0000D6740000}"/>
    <cellStyle name="Percent 2 3 2 8 2 3 2 2 2" xfId="35432" xr:uid="{00000000-0005-0000-0000-0000D7740000}"/>
    <cellStyle name="Percent 2 3 2 8 2 3 2 3" xfId="26402" xr:uid="{00000000-0005-0000-0000-0000D8740000}"/>
    <cellStyle name="Percent 2 3 2 8 2 3 3" xfId="10898" xr:uid="{00000000-0005-0000-0000-0000D9740000}"/>
    <cellStyle name="Percent 2 3 2 8 2 3 3 2" xfId="30950" xr:uid="{00000000-0005-0000-0000-0000DA740000}"/>
    <cellStyle name="Percent 2 3 2 8 2 3 4" xfId="21920" xr:uid="{00000000-0005-0000-0000-0000DB740000}"/>
    <cellStyle name="Percent 2 3 2 8 2 4" xfId="3362" xr:uid="{00000000-0005-0000-0000-0000DC740000}"/>
    <cellStyle name="Percent 2 3 2 8 2 4 2" xfId="7844" xr:uid="{00000000-0005-0000-0000-0000DD740000}"/>
    <cellStyle name="Percent 2 3 2 8 2 4 2 2" xfId="16874" xr:uid="{00000000-0005-0000-0000-0000DE740000}"/>
    <cellStyle name="Percent 2 3 2 8 2 4 2 2 2" xfId="36926" xr:uid="{00000000-0005-0000-0000-0000DF740000}"/>
    <cellStyle name="Percent 2 3 2 8 2 4 2 3" xfId="27896" xr:uid="{00000000-0005-0000-0000-0000E0740000}"/>
    <cellStyle name="Percent 2 3 2 8 2 4 3" xfId="12392" xr:uid="{00000000-0005-0000-0000-0000E1740000}"/>
    <cellStyle name="Percent 2 3 2 8 2 4 3 2" xfId="32444" xr:uid="{00000000-0005-0000-0000-0000E2740000}"/>
    <cellStyle name="Percent 2 3 2 8 2 4 4" xfId="23414" xr:uid="{00000000-0005-0000-0000-0000E3740000}"/>
    <cellStyle name="Percent 2 3 2 8 2 5" xfId="4856" xr:uid="{00000000-0005-0000-0000-0000E4740000}"/>
    <cellStyle name="Percent 2 3 2 8 2 5 2" xfId="13886" xr:uid="{00000000-0005-0000-0000-0000E5740000}"/>
    <cellStyle name="Percent 2 3 2 8 2 5 2 2" xfId="33938" xr:uid="{00000000-0005-0000-0000-0000E6740000}"/>
    <cellStyle name="Percent 2 3 2 8 2 5 3" xfId="24908" xr:uid="{00000000-0005-0000-0000-0000E7740000}"/>
    <cellStyle name="Percent 2 3 2 8 2 6" xfId="9404" xr:uid="{00000000-0005-0000-0000-0000E8740000}"/>
    <cellStyle name="Percent 2 3 2 8 2 6 2" xfId="29456" xr:uid="{00000000-0005-0000-0000-0000E9740000}"/>
    <cellStyle name="Percent 2 3 2 8 2 7" xfId="20426" xr:uid="{00000000-0005-0000-0000-0000EA740000}"/>
    <cellStyle name="Percent 2 3 2 8 3" xfId="560" xr:uid="{00000000-0005-0000-0000-0000EB740000}"/>
    <cellStyle name="Percent 2 3 2 8 3 2" xfId="1307" xr:uid="{00000000-0005-0000-0000-0000EC740000}"/>
    <cellStyle name="Percent 2 3 2 8 3 2 2" xfId="2801" xr:uid="{00000000-0005-0000-0000-0000ED740000}"/>
    <cellStyle name="Percent 2 3 2 8 3 2 2 2" xfId="7283" xr:uid="{00000000-0005-0000-0000-0000EE740000}"/>
    <cellStyle name="Percent 2 3 2 8 3 2 2 2 2" xfId="16313" xr:uid="{00000000-0005-0000-0000-0000EF740000}"/>
    <cellStyle name="Percent 2 3 2 8 3 2 2 2 2 2" xfId="36365" xr:uid="{00000000-0005-0000-0000-0000F0740000}"/>
    <cellStyle name="Percent 2 3 2 8 3 2 2 2 3" xfId="27335" xr:uid="{00000000-0005-0000-0000-0000F1740000}"/>
    <cellStyle name="Percent 2 3 2 8 3 2 2 3" xfId="11831" xr:uid="{00000000-0005-0000-0000-0000F2740000}"/>
    <cellStyle name="Percent 2 3 2 8 3 2 2 3 2" xfId="31883" xr:uid="{00000000-0005-0000-0000-0000F3740000}"/>
    <cellStyle name="Percent 2 3 2 8 3 2 2 4" xfId="22853" xr:uid="{00000000-0005-0000-0000-0000F4740000}"/>
    <cellStyle name="Percent 2 3 2 8 3 2 3" xfId="4295" xr:uid="{00000000-0005-0000-0000-0000F5740000}"/>
    <cellStyle name="Percent 2 3 2 8 3 2 3 2" xfId="8777" xr:uid="{00000000-0005-0000-0000-0000F6740000}"/>
    <cellStyle name="Percent 2 3 2 8 3 2 3 2 2" xfId="17807" xr:uid="{00000000-0005-0000-0000-0000F7740000}"/>
    <cellStyle name="Percent 2 3 2 8 3 2 3 2 2 2" xfId="37859" xr:uid="{00000000-0005-0000-0000-0000F8740000}"/>
    <cellStyle name="Percent 2 3 2 8 3 2 3 2 3" xfId="28829" xr:uid="{00000000-0005-0000-0000-0000F9740000}"/>
    <cellStyle name="Percent 2 3 2 8 3 2 3 3" xfId="13325" xr:uid="{00000000-0005-0000-0000-0000FA740000}"/>
    <cellStyle name="Percent 2 3 2 8 3 2 3 3 2" xfId="33377" xr:uid="{00000000-0005-0000-0000-0000FB740000}"/>
    <cellStyle name="Percent 2 3 2 8 3 2 3 4" xfId="24347" xr:uid="{00000000-0005-0000-0000-0000FC740000}"/>
    <cellStyle name="Percent 2 3 2 8 3 2 4" xfId="5789" xr:uid="{00000000-0005-0000-0000-0000FD740000}"/>
    <cellStyle name="Percent 2 3 2 8 3 2 4 2" xfId="14819" xr:uid="{00000000-0005-0000-0000-0000FE740000}"/>
    <cellStyle name="Percent 2 3 2 8 3 2 4 2 2" xfId="34871" xr:uid="{00000000-0005-0000-0000-0000FF740000}"/>
    <cellStyle name="Percent 2 3 2 8 3 2 4 3" xfId="25841" xr:uid="{00000000-0005-0000-0000-000000750000}"/>
    <cellStyle name="Percent 2 3 2 8 3 2 5" xfId="10337" xr:uid="{00000000-0005-0000-0000-000001750000}"/>
    <cellStyle name="Percent 2 3 2 8 3 2 5 2" xfId="30389" xr:uid="{00000000-0005-0000-0000-000002750000}"/>
    <cellStyle name="Percent 2 3 2 8 3 2 6" xfId="21359" xr:uid="{00000000-0005-0000-0000-000003750000}"/>
    <cellStyle name="Percent 2 3 2 8 3 3" xfId="2054" xr:uid="{00000000-0005-0000-0000-000004750000}"/>
    <cellStyle name="Percent 2 3 2 8 3 3 2" xfId="6536" xr:uid="{00000000-0005-0000-0000-000005750000}"/>
    <cellStyle name="Percent 2 3 2 8 3 3 2 2" xfId="15566" xr:uid="{00000000-0005-0000-0000-000006750000}"/>
    <cellStyle name="Percent 2 3 2 8 3 3 2 2 2" xfId="35618" xr:uid="{00000000-0005-0000-0000-000007750000}"/>
    <cellStyle name="Percent 2 3 2 8 3 3 2 3" xfId="26588" xr:uid="{00000000-0005-0000-0000-000008750000}"/>
    <cellStyle name="Percent 2 3 2 8 3 3 3" xfId="11084" xr:uid="{00000000-0005-0000-0000-000009750000}"/>
    <cellStyle name="Percent 2 3 2 8 3 3 3 2" xfId="31136" xr:uid="{00000000-0005-0000-0000-00000A750000}"/>
    <cellStyle name="Percent 2 3 2 8 3 3 4" xfId="22106" xr:uid="{00000000-0005-0000-0000-00000B750000}"/>
    <cellStyle name="Percent 2 3 2 8 3 4" xfId="3548" xr:uid="{00000000-0005-0000-0000-00000C750000}"/>
    <cellStyle name="Percent 2 3 2 8 3 4 2" xfId="8030" xr:uid="{00000000-0005-0000-0000-00000D750000}"/>
    <cellStyle name="Percent 2 3 2 8 3 4 2 2" xfId="17060" xr:uid="{00000000-0005-0000-0000-00000E750000}"/>
    <cellStyle name="Percent 2 3 2 8 3 4 2 2 2" xfId="37112" xr:uid="{00000000-0005-0000-0000-00000F750000}"/>
    <cellStyle name="Percent 2 3 2 8 3 4 2 3" xfId="28082" xr:uid="{00000000-0005-0000-0000-000010750000}"/>
    <cellStyle name="Percent 2 3 2 8 3 4 3" xfId="12578" xr:uid="{00000000-0005-0000-0000-000011750000}"/>
    <cellStyle name="Percent 2 3 2 8 3 4 3 2" xfId="32630" xr:uid="{00000000-0005-0000-0000-000012750000}"/>
    <cellStyle name="Percent 2 3 2 8 3 4 4" xfId="23600" xr:uid="{00000000-0005-0000-0000-000013750000}"/>
    <cellStyle name="Percent 2 3 2 8 3 5" xfId="5042" xr:uid="{00000000-0005-0000-0000-000014750000}"/>
    <cellStyle name="Percent 2 3 2 8 3 5 2" xfId="14072" xr:uid="{00000000-0005-0000-0000-000015750000}"/>
    <cellStyle name="Percent 2 3 2 8 3 5 2 2" xfId="34124" xr:uid="{00000000-0005-0000-0000-000016750000}"/>
    <cellStyle name="Percent 2 3 2 8 3 5 3" xfId="25094" xr:uid="{00000000-0005-0000-0000-000017750000}"/>
    <cellStyle name="Percent 2 3 2 8 3 6" xfId="9590" xr:uid="{00000000-0005-0000-0000-000018750000}"/>
    <cellStyle name="Percent 2 3 2 8 3 6 2" xfId="29642" xr:uid="{00000000-0005-0000-0000-000019750000}"/>
    <cellStyle name="Percent 2 3 2 8 3 7" xfId="20612" xr:uid="{00000000-0005-0000-0000-00001A750000}"/>
    <cellStyle name="Percent 2 3 2 8 4" xfId="746" xr:uid="{00000000-0005-0000-0000-00001B750000}"/>
    <cellStyle name="Percent 2 3 2 8 4 2" xfId="1493" xr:uid="{00000000-0005-0000-0000-00001C750000}"/>
    <cellStyle name="Percent 2 3 2 8 4 2 2" xfId="2987" xr:uid="{00000000-0005-0000-0000-00001D750000}"/>
    <cellStyle name="Percent 2 3 2 8 4 2 2 2" xfId="7469" xr:uid="{00000000-0005-0000-0000-00001E750000}"/>
    <cellStyle name="Percent 2 3 2 8 4 2 2 2 2" xfId="16499" xr:uid="{00000000-0005-0000-0000-00001F750000}"/>
    <cellStyle name="Percent 2 3 2 8 4 2 2 2 2 2" xfId="36551" xr:uid="{00000000-0005-0000-0000-000020750000}"/>
    <cellStyle name="Percent 2 3 2 8 4 2 2 2 3" xfId="27521" xr:uid="{00000000-0005-0000-0000-000021750000}"/>
    <cellStyle name="Percent 2 3 2 8 4 2 2 3" xfId="12017" xr:uid="{00000000-0005-0000-0000-000022750000}"/>
    <cellStyle name="Percent 2 3 2 8 4 2 2 3 2" xfId="32069" xr:uid="{00000000-0005-0000-0000-000023750000}"/>
    <cellStyle name="Percent 2 3 2 8 4 2 2 4" xfId="23039" xr:uid="{00000000-0005-0000-0000-000024750000}"/>
    <cellStyle name="Percent 2 3 2 8 4 2 3" xfId="4481" xr:uid="{00000000-0005-0000-0000-000025750000}"/>
    <cellStyle name="Percent 2 3 2 8 4 2 3 2" xfId="8963" xr:uid="{00000000-0005-0000-0000-000026750000}"/>
    <cellStyle name="Percent 2 3 2 8 4 2 3 2 2" xfId="17993" xr:uid="{00000000-0005-0000-0000-000027750000}"/>
    <cellStyle name="Percent 2 3 2 8 4 2 3 2 2 2" xfId="38045" xr:uid="{00000000-0005-0000-0000-000028750000}"/>
    <cellStyle name="Percent 2 3 2 8 4 2 3 2 3" xfId="29015" xr:uid="{00000000-0005-0000-0000-000029750000}"/>
    <cellStyle name="Percent 2 3 2 8 4 2 3 3" xfId="13511" xr:uid="{00000000-0005-0000-0000-00002A750000}"/>
    <cellStyle name="Percent 2 3 2 8 4 2 3 3 2" xfId="33563" xr:uid="{00000000-0005-0000-0000-00002B750000}"/>
    <cellStyle name="Percent 2 3 2 8 4 2 3 4" xfId="24533" xr:uid="{00000000-0005-0000-0000-00002C750000}"/>
    <cellStyle name="Percent 2 3 2 8 4 2 4" xfId="5975" xr:uid="{00000000-0005-0000-0000-00002D750000}"/>
    <cellStyle name="Percent 2 3 2 8 4 2 4 2" xfId="15005" xr:uid="{00000000-0005-0000-0000-00002E750000}"/>
    <cellStyle name="Percent 2 3 2 8 4 2 4 2 2" xfId="35057" xr:uid="{00000000-0005-0000-0000-00002F750000}"/>
    <cellStyle name="Percent 2 3 2 8 4 2 4 3" xfId="26027" xr:uid="{00000000-0005-0000-0000-000030750000}"/>
    <cellStyle name="Percent 2 3 2 8 4 2 5" xfId="10523" xr:uid="{00000000-0005-0000-0000-000031750000}"/>
    <cellStyle name="Percent 2 3 2 8 4 2 5 2" xfId="30575" xr:uid="{00000000-0005-0000-0000-000032750000}"/>
    <cellStyle name="Percent 2 3 2 8 4 2 6" xfId="21545" xr:uid="{00000000-0005-0000-0000-000033750000}"/>
    <cellStyle name="Percent 2 3 2 8 4 3" xfId="2240" xr:uid="{00000000-0005-0000-0000-000034750000}"/>
    <cellStyle name="Percent 2 3 2 8 4 3 2" xfId="6722" xr:uid="{00000000-0005-0000-0000-000035750000}"/>
    <cellStyle name="Percent 2 3 2 8 4 3 2 2" xfId="15752" xr:uid="{00000000-0005-0000-0000-000036750000}"/>
    <cellStyle name="Percent 2 3 2 8 4 3 2 2 2" xfId="35804" xr:uid="{00000000-0005-0000-0000-000037750000}"/>
    <cellStyle name="Percent 2 3 2 8 4 3 2 3" xfId="26774" xr:uid="{00000000-0005-0000-0000-000038750000}"/>
    <cellStyle name="Percent 2 3 2 8 4 3 3" xfId="11270" xr:uid="{00000000-0005-0000-0000-000039750000}"/>
    <cellStyle name="Percent 2 3 2 8 4 3 3 2" xfId="31322" xr:uid="{00000000-0005-0000-0000-00003A750000}"/>
    <cellStyle name="Percent 2 3 2 8 4 3 4" xfId="22292" xr:uid="{00000000-0005-0000-0000-00003B750000}"/>
    <cellStyle name="Percent 2 3 2 8 4 4" xfId="3734" xr:uid="{00000000-0005-0000-0000-00003C750000}"/>
    <cellStyle name="Percent 2 3 2 8 4 4 2" xfId="8216" xr:uid="{00000000-0005-0000-0000-00003D750000}"/>
    <cellStyle name="Percent 2 3 2 8 4 4 2 2" xfId="17246" xr:uid="{00000000-0005-0000-0000-00003E750000}"/>
    <cellStyle name="Percent 2 3 2 8 4 4 2 2 2" xfId="37298" xr:uid="{00000000-0005-0000-0000-00003F750000}"/>
    <cellStyle name="Percent 2 3 2 8 4 4 2 3" xfId="28268" xr:uid="{00000000-0005-0000-0000-000040750000}"/>
    <cellStyle name="Percent 2 3 2 8 4 4 3" xfId="12764" xr:uid="{00000000-0005-0000-0000-000041750000}"/>
    <cellStyle name="Percent 2 3 2 8 4 4 3 2" xfId="32816" xr:uid="{00000000-0005-0000-0000-000042750000}"/>
    <cellStyle name="Percent 2 3 2 8 4 4 4" xfId="23786" xr:uid="{00000000-0005-0000-0000-000043750000}"/>
    <cellStyle name="Percent 2 3 2 8 4 5" xfId="5228" xr:uid="{00000000-0005-0000-0000-000044750000}"/>
    <cellStyle name="Percent 2 3 2 8 4 5 2" xfId="14258" xr:uid="{00000000-0005-0000-0000-000045750000}"/>
    <cellStyle name="Percent 2 3 2 8 4 5 2 2" xfId="34310" xr:uid="{00000000-0005-0000-0000-000046750000}"/>
    <cellStyle name="Percent 2 3 2 8 4 5 3" xfId="25280" xr:uid="{00000000-0005-0000-0000-000047750000}"/>
    <cellStyle name="Percent 2 3 2 8 4 6" xfId="9776" xr:uid="{00000000-0005-0000-0000-000048750000}"/>
    <cellStyle name="Percent 2 3 2 8 4 6 2" xfId="29828" xr:uid="{00000000-0005-0000-0000-000049750000}"/>
    <cellStyle name="Percent 2 3 2 8 4 7" xfId="20798" xr:uid="{00000000-0005-0000-0000-00004A750000}"/>
    <cellStyle name="Percent 2 3 2 8 5" xfId="933" xr:uid="{00000000-0005-0000-0000-00004B750000}"/>
    <cellStyle name="Percent 2 3 2 8 5 2" xfId="2427" xr:uid="{00000000-0005-0000-0000-00004C750000}"/>
    <cellStyle name="Percent 2 3 2 8 5 2 2" xfId="6909" xr:uid="{00000000-0005-0000-0000-00004D750000}"/>
    <cellStyle name="Percent 2 3 2 8 5 2 2 2" xfId="15939" xr:uid="{00000000-0005-0000-0000-00004E750000}"/>
    <cellStyle name="Percent 2 3 2 8 5 2 2 2 2" xfId="35991" xr:uid="{00000000-0005-0000-0000-00004F750000}"/>
    <cellStyle name="Percent 2 3 2 8 5 2 2 3" xfId="26961" xr:uid="{00000000-0005-0000-0000-000050750000}"/>
    <cellStyle name="Percent 2 3 2 8 5 2 3" xfId="11457" xr:uid="{00000000-0005-0000-0000-000051750000}"/>
    <cellStyle name="Percent 2 3 2 8 5 2 3 2" xfId="31509" xr:uid="{00000000-0005-0000-0000-000052750000}"/>
    <cellStyle name="Percent 2 3 2 8 5 2 4" xfId="22479" xr:uid="{00000000-0005-0000-0000-000053750000}"/>
    <cellStyle name="Percent 2 3 2 8 5 3" xfId="3921" xr:uid="{00000000-0005-0000-0000-000054750000}"/>
    <cellStyle name="Percent 2 3 2 8 5 3 2" xfId="8403" xr:uid="{00000000-0005-0000-0000-000055750000}"/>
    <cellStyle name="Percent 2 3 2 8 5 3 2 2" xfId="17433" xr:uid="{00000000-0005-0000-0000-000056750000}"/>
    <cellStyle name="Percent 2 3 2 8 5 3 2 2 2" xfId="37485" xr:uid="{00000000-0005-0000-0000-000057750000}"/>
    <cellStyle name="Percent 2 3 2 8 5 3 2 3" xfId="28455" xr:uid="{00000000-0005-0000-0000-000058750000}"/>
    <cellStyle name="Percent 2 3 2 8 5 3 3" xfId="12951" xr:uid="{00000000-0005-0000-0000-000059750000}"/>
    <cellStyle name="Percent 2 3 2 8 5 3 3 2" xfId="33003" xr:uid="{00000000-0005-0000-0000-00005A750000}"/>
    <cellStyle name="Percent 2 3 2 8 5 3 4" xfId="23973" xr:uid="{00000000-0005-0000-0000-00005B750000}"/>
    <cellStyle name="Percent 2 3 2 8 5 4" xfId="5415" xr:uid="{00000000-0005-0000-0000-00005C750000}"/>
    <cellStyle name="Percent 2 3 2 8 5 4 2" xfId="14445" xr:uid="{00000000-0005-0000-0000-00005D750000}"/>
    <cellStyle name="Percent 2 3 2 8 5 4 2 2" xfId="34497" xr:uid="{00000000-0005-0000-0000-00005E750000}"/>
    <cellStyle name="Percent 2 3 2 8 5 4 3" xfId="25467" xr:uid="{00000000-0005-0000-0000-00005F750000}"/>
    <cellStyle name="Percent 2 3 2 8 5 5" xfId="9963" xr:uid="{00000000-0005-0000-0000-000060750000}"/>
    <cellStyle name="Percent 2 3 2 8 5 5 2" xfId="30015" xr:uid="{00000000-0005-0000-0000-000061750000}"/>
    <cellStyle name="Percent 2 3 2 8 5 6" xfId="20985" xr:uid="{00000000-0005-0000-0000-000062750000}"/>
    <cellStyle name="Percent 2 3 2 8 6" xfId="1682" xr:uid="{00000000-0005-0000-0000-000063750000}"/>
    <cellStyle name="Percent 2 3 2 8 6 2" xfId="6164" xr:uid="{00000000-0005-0000-0000-000064750000}"/>
    <cellStyle name="Percent 2 3 2 8 6 2 2" xfId="15194" xr:uid="{00000000-0005-0000-0000-000065750000}"/>
    <cellStyle name="Percent 2 3 2 8 6 2 2 2" xfId="35246" xr:uid="{00000000-0005-0000-0000-000066750000}"/>
    <cellStyle name="Percent 2 3 2 8 6 2 3" xfId="26216" xr:uid="{00000000-0005-0000-0000-000067750000}"/>
    <cellStyle name="Percent 2 3 2 8 6 3" xfId="10712" xr:uid="{00000000-0005-0000-0000-000068750000}"/>
    <cellStyle name="Percent 2 3 2 8 6 3 2" xfId="30764" xr:uid="{00000000-0005-0000-0000-000069750000}"/>
    <cellStyle name="Percent 2 3 2 8 6 4" xfId="21734" xr:uid="{00000000-0005-0000-0000-00006A750000}"/>
    <cellStyle name="Percent 2 3 2 8 7" xfId="3176" xr:uid="{00000000-0005-0000-0000-00006B750000}"/>
    <cellStyle name="Percent 2 3 2 8 7 2" xfId="7658" xr:uid="{00000000-0005-0000-0000-00006C750000}"/>
    <cellStyle name="Percent 2 3 2 8 7 2 2" xfId="16688" xr:uid="{00000000-0005-0000-0000-00006D750000}"/>
    <cellStyle name="Percent 2 3 2 8 7 2 2 2" xfId="36740" xr:uid="{00000000-0005-0000-0000-00006E750000}"/>
    <cellStyle name="Percent 2 3 2 8 7 2 3" xfId="27710" xr:uid="{00000000-0005-0000-0000-00006F750000}"/>
    <cellStyle name="Percent 2 3 2 8 7 3" xfId="12206" xr:uid="{00000000-0005-0000-0000-000070750000}"/>
    <cellStyle name="Percent 2 3 2 8 7 3 2" xfId="32258" xr:uid="{00000000-0005-0000-0000-000071750000}"/>
    <cellStyle name="Percent 2 3 2 8 7 4" xfId="23228" xr:uid="{00000000-0005-0000-0000-000072750000}"/>
    <cellStyle name="Percent 2 3 2 8 8" xfId="4670" xr:uid="{00000000-0005-0000-0000-000073750000}"/>
    <cellStyle name="Percent 2 3 2 8 8 2" xfId="13700" xr:uid="{00000000-0005-0000-0000-000074750000}"/>
    <cellStyle name="Percent 2 3 2 8 8 2 2" xfId="33752" xr:uid="{00000000-0005-0000-0000-000075750000}"/>
    <cellStyle name="Percent 2 3 2 8 8 3" xfId="24722" xr:uid="{00000000-0005-0000-0000-000076750000}"/>
    <cellStyle name="Percent 2 3 2 8 9" xfId="9218" xr:uid="{00000000-0005-0000-0000-000077750000}"/>
    <cellStyle name="Percent 2 3 2 8 9 2" xfId="29270" xr:uid="{00000000-0005-0000-0000-000078750000}"/>
    <cellStyle name="Percent 2 3 2 9" xfId="211" xr:uid="{00000000-0005-0000-0000-000079750000}"/>
    <cellStyle name="Percent 2 3 2 9 2" xfId="956" xr:uid="{00000000-0005-0000-0000-00007A750000}"/>
    <cellStyle name="Percent 2 3 2 9 2 2" xfId="2450" xr:uid="{00000000-0005-0000-0000-00007B750000}"/>
    <cellStyle name="Percent 2 3 2 9 2 2 2" xfId="6932" xr:uid="{00000000-0005-0000-0000-00007C750000}"/>
    <cellStyle name="Percent 2 3 2 9 2 2 2 2" xfId="15962" xr:uid="{00000000-0005-0000-0000-00007D750000}"/>
    <cellStyle name="Percent 2 3 2 9 2 2 2 2 2" xfId="36014" xr:uid="{00000000-0005-0000-0000-00007E750000}"/>
    <cellStyle name="Percent 2 3 2 9 2 2 2 3" xfId="26984" xr:uid="{00000000-0005-0000-0000-00007F750000}"/>
    <cellStyle name="Percent 2 3 2 9 2 2 3" xfId="11480" xr:uid="{00000000-0005-0000-0000-000080750000}"/>
    <cellStyle name="Percent 2 3 2 9 2 2 3 2" xfId="31532" xr:uid="{00000000-0005-0000-0000-000081750000}"/>
    <cellStyle name="Percent 2 3 2 9 2 2 4" xfId="22502" xr:uid="{00000000-0005-0000-0000-000082750000}"/>
    <cellStyle name="Percent 2 3 2 9 2 3" xfId="3944" xr:uid="{00000000-0005-0000-0000-000083750000}"/>
    <cellStyle name="Percent 2 3 2 9 2 3 2" xfId="8426" xr:uid="{00000000-0005-0000-0000-000084750000}"/>
    <cellStyle name="Percent 2 3 2 9 2 3 2 2" xfId="17456" xr:uid="{00000000-0005-0000-0000-000085750000}"/>
    <cellStyle name="Percent 2 3 2 9 2 3 2 2 2" xfId="37508" xr:uid="{00000000-0005-0000-0000-000086750000}"/>
    <cellStyle name="Percent 2 3 2 9 2 3 2 3" xfId="28478" xr:uid="{00000000-0005-0000-0000-000087750000}"/>
    <cellStyle name="Percent 2 3 2 9 2 3 3" xfId="12974" xr:uid="{00000000-0005-0000-0000-000088750000}"/>
    <cellStyle name="Percent 2 3 2 9 2 3 3 2" xfId="33026" xr:uid="{00000000-0005-0000-0000-000089750000}"/>
    <cellStyle name="Percent 2 3 2 9 2 3 4" xfId="23996" xr:uid="{00000000-0005-0000-0000-00008A750000}"/>
    <cellStyle name="Percent 2 3 2 9 2 4" xfId="5438" xr:uid="{00000000-0005-0000-0000-00008B750000}"/>
    <cellStyle name="Percent 2 3 2 9 2 4 2" xfId="14468" xr:uid="{00000000-0005-0000-0000-00008C750000}"/>
    <cellStyle name="Percent 2 3 2 9 2 4 2 2" xfId="34520" xr:uid="{00000000-0005-0000-0000-00008D750000}"/>
    <cellStyle name="Percent 2 3 2 9 2 4 3" xfId="25490" xr:uid="{00000000-0005-0000-0000-00008E750000}"/>
    <cellStyle name="Percent 2 3 2 9 2 5" xfId="9986" xr:uid="{00000000-0005-0000-0000-00008F750000}"/>
    <cellStyle name="Percent 2 3 2 9 2 5 2" xfId="30038" xr:uid="{00000000-0005-0000-0000-000090750000}"/>
    <cellStyle name="Percent 2 3 2 9 2 6" xfId="21008" xr:uid="{00000000-0005-0000-0000-000091750000}"/>
    <cellStyle name="Percent 2 3 2 9 3" xfId="1705" xr:uid="{00000000-0005-0000-0000-000092750000}"/>
    <cellStyle name="Percent 2 3 2 9 3 2" xfId="6187" xr:uid="{00000000-0005-0000-0000-000093750000}"/>
    <cellStyle name="Percent 2 3 2 9 3 2 2" xfId="15217" xr:uid="{00000000-0005-0000-0000-000094750000}"/>
    <cellStyle name="Percent 2 3 2 9 3 2 2 2" xfId="35269" xr:uid="{00000000-0005-0000-0000-000095750000}"/>
    <cellStyle name="Percent 2 3 2 9 3 2 3" xfId="26239" xr:uid="{00000000-0005-0000-0000-000096750000}"/>
    <cellStyle name="Percent 2 3 2 9 3 3" xfId="10735" xr:uid="{00000000-0005-0000-0000-000097750000}"/>
    <cellStyle name="Percent 2 3 2 9 3 3 2" xfId="30787" xr:uid="{00000000-0005-0000-0000-000098750000}"/>
    <cellStyle name="Percent 2 3 2 9 3 4" xfId="21757" xr:uid="{00000000-0005-0000-0000-000099750000}"/>
    <cellStyle name="Percent 2 3 2 9 4" xfId="3199" xr:uid="{00000000-0005-0000-0000-00009A750000}"/>
    <cellStyle name="Percent 2 3 2 9 4 2" xfId="7681" xr:uid="{00000000-0005-0000-0000-00009B750000}"/>
    <cellStyle name="Percent 2 3 2 9 4 2 2" xfId="16711" xr:uid="{00000000-0005-0000-0000-00009C750000}"/>
    <cellStyle name="Percent 2 3 2 9 4 2 2 2" xfId="36763" xr:uid="{00000000-0005-0000-0000-00009D750000}"/>
    <cellStyle name="Percent 2 3 2 9 4 2 3" xfId="27733" xr:uid="{00000000-0005-0000-0000-00009E750000}"/>
    <cellStyle name="Percent 2 3 2 9 4 3" xfId="12229" xr:uid="{00000000-0005-0000-0000-00009F750000}"/>
    <cellStyle name="Percent 2 3 2 9 4 3 2" xfId="32281" xr:uid="{00000000-0005-0000-0000-0000A0750000}"/>
    <cellStyle name="Percent 2 3 2 9 4 4" xfId="23251" xr:uid="{00000000-0005-0000-0000-0000A1750000}"/>
    <cellStyle name="Percent 2 3 2 9 5" xfId="4693" xr:uid="{00000000-0005-0000-0000-0000A2750000}"/>
    <cellStyle name="Percent 2 3 2 9 5 2" xfId="13723" xr:uid="{00000000-0005-0000-0000-0000A3750000}"/>
    <cellStyle name="Percent 2 3 2 9 5 2 2" xfId="33775" xr:uid="{00000000-0005-0000-0000-0000A4750000}"/>
    <cellStyle name="Percent 2 3 2 9 5 3" xfId="24745" xr:uid="{00000000-0005-0000-0000-0000A5750000}"/>
    <cellStyle name="Percent 2 3 2 9 6" xfId="9241" xr:uid="{00000000-0005-0000-0000-0000A6750000}"/>
    <cellStyle name="Percent 2 3 2 9 6 2" xfId="29293" xr:uid="{00000000-0005-0000-0000-0000A7750000}"/>
    <cellStyle name="Percent 2 3 2 9 7" xfId="20263" xr:uid="{00000000-0005-0000-0000-0000A8750000}"/>
    <cellStyle name="Percent 2 3 3" xfId="38" xr:uid="{00000000-0005-0000-0000-0000A9750000}"/>
    <cellStyle name="Percent 2 3 3 10" xfId="20090" xr:uid="{00000000-0005-0000-0000-0000AA750000}"/>
    <cellStyle name="Percent 2 3 3 2" xfId="224" xr:uid="{00000000-0005-0000-0000-0000AB750000}"/>
    <cellStyle name="Percent 2 3 3 2 2" xfId="969" xr:uid="{00000000-0005-0000-0000-0000AC750000}"/>
    <cellStyle name="Percent 2 3 3 2 2 2" xfId="2463" xr:uid="{00000000-0005-0000-0000-0000AD750000}"/>
    <cellStyle name="Percent 2 3 3 2 2 2 2" xfId="6945" xr:uid="{00000000-0005-0000-0000-0000AE750000}"/>
    <cellStyle name="Percent 2 3 3 2 2 2 2 2" xfId="15975" xr:uid="{00000000-0005-0000-0000-0000AF750000}"/>
    <cellStyle name="Percent 2 3 3 2 2 2 2 2 2" xfId="36027" xr:uid="{00000000-0005-0000-0000-0000B0750000}"/>
    <cellStyle name="Percent 2 3 3 2 2 2 2 3" xfId="26997" xr:uid="{00000000-0005-0000-0000-0000B1750000}"/>
    <cellStyle name="Percent 2 3 3 2 2 2 3" xfId="11493" xr:uid="{00000000-0005-0000-0000-0000B2750000}"/>
    <cellStyle name="Percent 2 3 3 2 2 2 3 2" xfId="31545" xr:uid="{00000000-0005-0000-0000-0000B3750000}"/>
    <cellStyle name="Percent 2 3 3 2 2 2 4" xfId="22515" xr:uid="{00000000-0005-0000-0000-0000B4750000}"/>
    <cellStyle name="Percent 2 3 3 2 2 3" xfId="3957" xr:uid="{00000000-0005-0000-0000-0000B5750000}"/>
    <cellStyle name="Percent 2 3 3 2 2 3 2" xfId="8439" xr:uid="{00000000-0005-0000-0000-0000B6750000}"/>
    <cellStyle name="Percent 2 3 3 2 2 3 2 2" xfId="17469" xr:uid="{00000000-0005-0000-0000-0000B7750000}"/>
    <cellStyle name="Percent 2 3 3 2 2 3 2 2 2" xfId="37521" xr:uid="{00000000-0005-0000-0000-0000B8750000}"/>
    <cellStyle name="Percent 2 3 3 2 2 3 2 3" xfId="28491" xr:uid="{00000000-0005-0000-0000-0000B9750000}"/>
    <cellStyle name="Percent 2 3 3 2 2 3 3" xfId="12987" xr:uid="{00000000-0005-0000-0000-0000BA750000}"/>
    <cellStyle name="Percent 2 3 3 2 2 3 3 2" xfId="33039" xr:uid="{00000000-0005-0000-0000-0000BB750000}"/>
    <cellStyle name="Percent 2 3 3 2 2 3 4" xfId="24009" xr:uid="{00000000-0005-0000-0000-0000BC750000}"/>
    <cellStyle name="Percent 2 3 3 2 2 4" xfId="5451" xr:uid="{00000000-0005-0000-0000-0000BD750000}"/>
    <cellStyle name="Percent 2 3 3 2 2 4 2" xfId="14481" xr:uid="{00000000-0005-0000-0000-0000BE750000}"/>
    <cellStyle name="Percent 2 3 3 2 2 4 2 2" xfId="34533" xr:uid="{00000000-0005-0000-0000-0000BF750000}"/>
    <cellStyle name="Percent 2 3 3 2 2 4 3" xfId="25503" xr:uid="{00000000-0005-0000-0000-0000C0750000}"/>
    <cellStyle name="Percent 2 3 3 2 2 5" xfId="9999" xr:uid="{00000000-0005-0000-0000-0000C1750000}"/>
    <cellStyle name="Percent 2 3 3 2 2 5 2" xfId="30051" xr:uid="{00000000-0005-0000-0000-0000C2750000}"/>
    <cellStyle name="Percent 2 3 3 2 2 6" xfId="21021" xr:uid="{00000000-0005-0000-0000-0000C3750000}"/>
    <cellStyle name="Percent 2 3 3 2 3" xfId="1718" xr:uid="{00000000-0005-0000-0000-0000C4750000}"/>
    <cellStyle name="Percent 2 3 3 2 3 2" xfId="6200" xr:uid="{00000000-0005-0000-0000-0000C5750000}"/>
    <cellStyle name="Percent 2 3 3 2 3 2 2" xfId="15230" xr:uid="{00000000-0005-0000-0000-0000C6750000}"/>
    <cellStyle name="Percent 2 3 3 2 3 2 2 2" xfId="35282" xr:uid="{00000000-0005-0000-0000-0000C7750000}"/>
    <cellStyle name="Percent 2 3 3 2 3 2 3" xfId="26252" xr:uid="{00000000-0005-0000-0000-0000C8750000}"/>
    <cellStyle name="Percent 2 3 3 2 3 3" xfId="10748" xr:uid="{00000000-0005-0000-0000-0000C9750000}"/>
    <cellStyle name="Percent 2 3 3 2 3 3 2" xfId="30800" xr:uid="{00000000-0005-0000-0000-0000CA750000}"/>
    <cellStyle name="Percent 2 3 3 2 3 4" xfId="21770" xr:uid="{00000000-0005-0000-0000-0000CB750000}"/>
    <cellStyle name="Percent 2 3 3 2 4" xfId="3212" xr:uid="{00000000-0005-0000-0000-0000CC750000}"/>
    <cellStyle name="Percent 2 3 3 2 4 2" xfId="7694" xr:uid="{00000000-0005-0000-0000-0000CD750000}"/>
    <cellStyle name="Percent 2 3 3 2 4 2 2" xfId="16724" xr:uid="{00000000-0005-0000-0000-0000CE750000}"/>
    <cellStyle name="Percent 2 3 3 2 4 2 2 2" xfId="36776" xr:uid="{00000000-0005-0000-0000-0000CF750000}"/>
    <cellStyle name="Percent 2 3 3 2 4 2 3" xfId="27746" xr:uid="{00000000-0005-0000-0000-0000D0750000}"/>
    <cellStyle name="Percent 2 3 3 2 4 3" xfId="12242" xr:uid="{00000000-0005-0000-0000-0000D1750000}"/>
    <cellStyle name="Percent 2 3 3 2 4 3 2" xfId="32294" xr:uid="{00000000-0005-0000-0000-0000D2750000}"/>
    <cellStyle name="Percent 2 3 3 2 4 4" xfId="23264" xr:uid="{00000000-0005-0000-0000-0000D3750000}"/>
    <cellStyle name="Percent 2 3 3 2 5" xfId="4706" xr:uid="{00000000-0005-0000-0000-0000D4750000}"/>
    <cellStyle name="Percent 2 3 3 2 5 2" xfId="13736" xr:uid="{00000000-0005-0000-0000-0000D5750000}"/>
    <cellStyle name="Percent 2 3 3 2 5 2 2" xfId="33788" xr:uid="{00000000-0005-0000-0000-0000D6750000}"/>
    <cellStyle name="Percent 2 3 3 2 5 3" xfId="24758" xr:uid="{00000000-0005-0000-0000-0000D7750000}"/>
    <cellStyle name="Percent 2 3 3 2 6" xfId="9254" xr:uid="{00000000-0005-0000-0000-0000D8750000}"/>
    <cellStyle name="Percent 2 3 3 2 6 2" xfId="29306" xr:uid="{00000000-0005-0000-0000-0000D9750000}"/>
    <cellStyle name="Percent 2 3 3 2 7" xfId="20276" xr:uid="{00000000-0005-0000-0000-0000DA750000}"/>
    <cellStyle name="Percent 2 3 3 3" xfId="410" xr:uid="{00000000-0005-0000-0000-0000DB750000}"/>
    <cellStyle name="Percent 2 3 3 3 2" xfId="1157" xr:uid="{00000000-0005-0000-0000-0000DC750000}"/>
    <cellStyle name="Percent 2 3 3 3 2 2" xfId="2651" xr:uid="{00000000-0005-0000-0000-0000DD750000}"/>
    <cellStyle name="Percent 2 3 3 3 2 2 2" xfId="7133" xr:uid="{00000000-0005-0000-0000-0000DE750000}"/>
    <cellStyle name="Percent 2 3 3 3 2 2 2 2" xfId="16163" xr:uid="{00000000-0005-0000-0000-0000DF750000}"/>
    <cellStyle name="Percent 2 3 3 3 2 2 2 2 2" xfId="36215" xr:uid="{00000000-0005-0000-0000-0000E0750000}"/>
    <cellStyle name="Percent 2 3 3 3 2 2 2 3" xfId="27185" xr:uid="{00000000-0005-0000-0000-0000E1750000}"/>
    <cellStyle name="Percent 2 3 3 3 2 2 3" xfId="11681" xr:uid="{00000000-0005-0000-0000-0000E2750000}"/>
    <cellStyle name="Percent 2 3 3 3 2 2 3 2" xfId="31733" xr:uid="{00000000-0005-0000-0000-0000E3750000}"/>
    <cellStyle name="Percent 2 3 3 3 2 2 4" xfId="22703" xr:uid="{00000000-0005-0000-0000-0000E4750000}"/>
    <cellStyle name="Percent 2 3 3 3 2 3" xfId="4145" xr:uid="{00000000-0005-0000-0000-0000E5750000}"/>
    <cellStyle name="Percent 2 3 3 3 2 3 2" xfId="8627" xr:uid="{00000000-0005-0000-0000-0000E6750000}"/>
    <cellStyle name="Percent 2 3 3 3 2 3 2 2" xfId="17657" xr:uid="{00000000-0005-0000-0000-0000E7750000}"/>
    <cellStyle name="Percent 2 3 3 3 2 3 2 2 2" xfId="37709" xr:uid="{00000000-0005-0000-0000-0000E8750000}"/>
    <cellStyle name="Percent 2 3 3 3 2 3 2 3" xfId="28679" xr:uid="{00000000-0005-0000-0000-0000E9750000}"/>
    <cellStyle name="Percent 2 3 3 3 2 3 3" xfId="13175" xr:uid="{00000000-0005-0000-0000-0000EA750000}"/>
    <cellStyle name="Percent 2 3 3 3 2 3 3 2" xfId="33227" xr:uid="{00000000-0005-0000-0000-0000EB750000}"/>
    <cellStyle name="Percent 2 3 3 3 2 3 4" xfId="24197" xr:uid="{00000000-0005-0000-0000-0000EC750000}"/>
    <cellStyle name="Percent 2 3 3 3 2 4" xfId="5639" xr:uid="{00000000-0005-0000-0000-0000ED750000}"/>
    <cellStyle name="Percent 2 3 3 3 2 4 2" xfId="14669" xr:uid="{00000000-0005-0000-0000-0000EE750000}"/>
    <cellStyle name="Percent 2 3 3 3 2 4 2 2" xfId="34721" xr:uid="{00000000-0005-0000-0000-0000EF750000}"/>
    <cellStyle name="Percent 2 3 3 3 2 4 3" xfId="25691" xr:uid="{00000000-0005-0000-0000-0000F0750000}"/>
    <cellStyle name="Percent 2 3 3 3 2 5" xfId="10187" xr:uid="{00000000-0005-0000-0000-0000F1750000}"/>
    <cellStyle name="Percent 2 3 3 3 2 5 2" xfId="30239" xr:uid="{00000000-0005-0000-0000-0000F2750000}"/>
    <cellStyle name="Percent 2 3 3 3 2 6" xfId="21209" xr:uid="{00000000-0005-0000-0000-0000F3750000}"/>
    <cellStyle name="Percent 2 3 3 3 3" xfId="1904" xr:uid="{00000000-0005-0000-0000-0000F4750000}"/>
    <cellStyle name="Percent 2 3 3 3 3 2" xfId="6386" xr:uid="{00000000-0005-0000-0000-0000F5750000}"/>
    <cellStyle name="Percent 2 3 3 3 3 2 2" xfId="15416" xr:uid="{00000000-0005-0000-0000-0000F6750000}"/>
    <cellStyle name="Percent 2 3 3 3 3 2 2 2" xfId="35468" xr:uid="{00000000-0005-0000-0000-0000F7750000}"/>
    <cellStyle name="Percent 2 3 3 3 3 2 3" xfId="26438" xr:uid="{00000000-0005-0000-0000-0000F8750000}"/>
    <cellStyle name="Percent 2 3 3 3 3 3" xfId="10934" xr:uid="{00000000-0005-0000-0000-0000F9750000}"/>
    <cellStyle name="Percent 2 3 3 3 3 3 2" xfId="30986" xr:uid="{00000000-0005-0000-0000-0000FA750000}"/>
    <cellStyle name="Percent 2 3 3 3 3 4" xfId="21956" xr:uid="{00000000-0005-0000-0000-0000FB750000}"/>
    <cellStyle name="Percent 2 3 3 3 4" xfId="3398" xr:uid="{00000000-0005-0000-0000-0000FC750000}"/>
    <cellStyle name="Percent 2 3 3 3 4 2" xfId="7880" xr:uid="{00000000-0005-0000-0000-0000FD750000}"/>
    <cellStyle name="Percent 2 3 3 3 4 2 2" xfId="16910" xr:uid="{00000000-0005-0000-0000-0000FE750000}"/>
    <cellStyle name="Percent 2 3 3 3 4 2 2 2" xfId="36962" xr:uid="{00000000-0005-0000-0000-0000FF750000}"/>
    <cellStyle name="Percent 2 3 3 3 4 2 3" xfId="27932" xr:uid="{00000000-0005-0000-0000-000000760000}"/>
    <cellStyle name="Percent 2 3 3 3 4 3" xfId="12428" xr:uid="{00000000-0005-0000-0000-000001760000}"/>
    <cellStyle name="Percent 2 3 3 3 4 3 2" xfId="32480" xr:uid="{00000000-0005-0000-0000-000002760000}"/>
    <cellStyle name="Percent 2 3 3 3 4 4" xfId="23450" xr:uid="{00000000-0005-0000-0000-000003760000}"/>
    <cellStyle name="Percent 2 3 3 3 5" xfId="4892" xr:uid="{00000000-0005-0000-0000-000004760000}"/>
    <cellStyle name="Percent 2 3 3 3 5 2" xfId="13922" xr:uid="{00000000-0005-0000-0000-000005760000}"/>
    <cellStyle name="Percent 2 3 3 3 5 2 2" xfId="33974" xr:uid="{00000000-0005-0000-0000-000006760000}"/>
    <cellStyle name="Percent 2 3 3 3 5 3" xfId="24944" xr:uid="{00000000-0005-0000-0000-000007760000}"/>
    <cellStyle name="Percent 2 3 3 3 6" xfId="9440" xr:uid="{00000000-0005-0000-0000-000008760000}"/>
    <cellStyle name="Percent 2 3 3 3 6 2" xfId="29492" xr:uid="{00000000-0005-0000-0000-000009760000}"/>
    <cellStyle name="Percent 2 3 3 3 7" xfId="20462" xr:uid="{00000000-0005-0000-0000-00000A760000}"/>
    <cellStyle name="Percent 2 3 3 4" xfId="596" xr:uid="{00000000-0005-0000-0000-00000B760000}"/>
    <cellStyle name="Percent 2 3 3 4 2" xfId="1343" xr:uid="{00000000-0005-0000-0000-00000C760000}"/>
    <cellStyle name="Percent 2 3 3 4 2 2" xfId="2837" xr:uid="{00000000-0005-0000-0000-00000D760000}"/>
    <cellStyle name="Percent 2 3 3 4 2 2 2" xfId="7319" xr:uid="{00000000-0005-0000-0000-00000E760000}"/>
    <cellStyle name="Percent 2 3 3 4 2 2 2 2" xfId="16349" xr:uid="{00000000-0005-0000-0000-00000F760000}"/>
    <cellStyle name="Percent 2 3 3 4 2 2 2 2 2" xfId="36401" xr:uid="{00000000-0005-0000-0000-000010760000}"/>
    <cellStyle name="Percent 2 3 3 4 2 2 2 3" xfId="27371" xr:uid="{00000000-0005-0000-0000-000011760000}"/>
    <cellStyle name="Percent 2 3 3 4 2 2 3" xfId="11867" xr:uid="{00000000-0005-0000-0000-000012760000}"/>
    <cellStyle name="Percent 2 3 3 4 2 2 3 2" xfId="31919" xr:uid="{00000000-0005-0000-0000-000013760000}"/>
    <cellStyle name="Percent 2 3 3 4 2 2 4" xfId="22889" xr:uid="{00000000-0005-0000-0000-000014760000}"/>
    <cellStyle name="Percent 2 3 3 4 2 3" xfId="4331" xr:uid="{00000000-0005-0000-0000-000015760000}"/>
    <cellStyle name="Percent 2 3 3 4 2 3 2" xfId="8813" xr:uid="{00000000-0005-0000-0000-000016760000}"/>
    <cellStyle name="Percent 2 3 3 4 2 3 2 2" xfId="17843" xr:uid="{00000000-0005-0000-0000-000017760000}"/>
    <cellStyle name="Percent 2 3 3 4 2 3 2 2 2" xfId="37895" xr:uid="{00000000-0005-0000-0000-000018760000}"/>
    <cellStyle name="Percent 2 3 3 4 2 3 2 3" xfId="28865" xr:uid="{00000000-0005-0000-0000-000019760000}"/>
    <cellStyle name="Percent 2 3 3 4 2 3 3" xfId="13361" xr:uid="{00000000-0005-0000-0000-00001A760000}"/>
    <cellStyle name="Percent 2 3 3 4 2 3 3 2" xfId="33413" xr:uid="{00000000-0005-0000-0000-00001B760000}"/>
    <cellStyle name="Percent 2 3 3 4 2 3 4" xfId="24383" xr:uid="{00000000-0005-0000-0000-00001C760000}"/>
    <cellStyle name="Percent 2 3 3 4 2 4" xfId="5825" xr:uid="{00000000-0005-0000-0000-00001D760000}"/>
    <cellStyle name="Percent 2 3 3 4 2 4 2" xfId="14855" xr:uid="{00000000-0005-0000-0000-00001E760000}"/>
    <cellStyle name="Percent 2 3 3 4 2 4 2 2" xfId="34907" xr:uid="{00000000-0005-0000-0000-00001F760000}"/>
    <cellStyle name="Percent 2 3 3 4 2 4 3" xfId="25877" xr:uid="{00000000-0005-0000-0000-000020760000}"/>
    <cellStyle name="Percent 2 3 3 4 2 5" xfId="10373" xr:uid="{00000000-0005-0000-0000-000021760000}"/>
    <cellStyle name="Percent 2 3 3 4 2 5 2" xfId="30425" xr:uid="{00000000-0005-0000-0000-000022760000}"/>
    <cellStyle name="Percent 2 3 3 4 2 6" xfId="21395" xr:uid="{00000000-0005-0000-0000-000023760000}"/>
    <cellStyle name="Percent 2 3 3 4 3" xfId="2090" xr:uid="{00000000-0005-0000-0000-000024760000}"/>
    <cellStyle name="Percent 2 3 3 4 3 2" xfId="6572" xr:uid="{00000000-0005-0000-0000-000025760000}"/>
    <cellStyle name="Percent 2 3 3 4 3 2 2" xfId="15602" xr:uid="{00000000-0005-0000-0000-000026760000}"/>
    <cellStyle name="Percent 2 3 3 4 3 2 2 2" xfId="35654" xr:uid="{00000000-0005-0000-0000-000027760000}"/>
    <cellStyle name="Percent 2 3 3 4 3 2 3" xfId="26624" xr:uid="{00000000-0005-0000-0000-000028760000}"/>
    <cellStyle name="Percent 2 3 3 4 3 3" xfId="11120" xr:uid="{00000000-0005-0000-0000-000029760000}"/>
    <cellStyle name="Percent 2 3 3 4 3 3 2" xfId="31172" xr:uid="{00000000-0005-0000-0000-00002A760000}"/>
    <cellStyle name="Percent 2 3 3 4 3 4" xfId="22142" xr:uid="{00000000-0005-0000-0000-00002B760000}"/>
    <cellStyle name="Percent 2 3 3 4 4" xfId="3584" xr:uid="{00000000-0005-0000-0000-00002C760000}"/>
    <cellStyle name="Percent 2 3 3 4 4 2" xfId="8066" xr:uid="{00000000-0005-0000-0000-00002D760000}"/>
    <cellStyle name="Percent 2 3 3 4 4 2 2" xfId="17096" xr:uid="{00000000-0005-0000-0000-00002E760000}"/>
    <cellStyle name="Percent 2 3 3 4 4 2 2 2" xfId="37148" xr:uid="{00000000-0005-0000-0000-00002F760000}"/>
    <cellStyle name="Percent 2 3 3 4 4 2 3" xfId="28118" xr:uid="{00000000-0005-0000-0000-000030760000}"/>
    <cellStyle name="Percent 2 3 3 4 4 3" xfId="12614" xr:uid="{00000000-0005-0000-0000-000031760000}"/>
    <cellStyle name="Percent 2 3 3 4 4 3 2" xfId="32666" xr:uid="{00000000-0005-0000-0000-000032760000}"/>
    <cellStyle name="Percent 2 3 3 4 4 4" xfId="23636" xr:uid="{00000000-0005-0000-0000-000033760000}"/>
    <cellStyle name="Percent 2 3 3 4 5" xfId="5078" xr:uid="{00000000-0005-0000-0000-000034760000}"/>
    <cellStyle name="Percent 2 3 3 4 5 2" xfId="14108" xr:uid="{00000000-0005-0000-0000-000035760000}"/>
    <cellStyle name="Percent 2 3 3 4 5 2 2" xfId="34160" xr:uid="{00000000-0005-0000-0000-000036760000}"/>
    <cellStyle name="Percent 2 3 3 4 5 3" xfId="25130" xr:uid="{00000000-0005-0000-0000-000037760000}"/>
    <cellStyle name="Percent 2 3 3 4 6" xfId="9626" xr:uid="{00000000-0005-0000-0000-000038760000}"/>
    <cellStyle name="Percent 2 3 3 4 6 2" xfId="29678" xr:uid="{00000000-0005-0000-0000-000039760000}"/>
    <cellStyle name="Percent 2 3 3 4 7" xfId="20648" xr:uid="{00000000-0005-0000-0000-00003A760000}"/>
    <cellStyle name="Percent 2 3 3 5" xfId="783" xr:uid="{00000000-0005-0000-0000-00003B760000}"/>
    <cellStyle name="Percent 2 3 3 5 2" xfId="2277" xr:uid="{00000000-0005-0000-0000-00003C760000}"/>
    <cellStyle name="Percent 2 3 3 5 2 2" xfId="6759" xr:uid="{00000000-0005-0000-0000-00003D760000}"/>
    <cellStyle name="Percent 2 3 3 5 2 2 2" xfId="15789" xr:uid="{00000000-0005-0000-0000-00003E760000}"/>
    <cellStyle name="Percent 2 3 3 5 2 2 2 2" xfId="35841" xr:uid="{00000000-0005-0000-0000-00003F760000}"/>
    <cellStyle name="Percent 2 3 3 5 2 2 3" xfId="26811" xr:uid="{00000000-0005-0000-0000-000040760000}"/>
    <cellStyle name="Percent 2 3 3 5 2 3" xfId="11307" xr:uid="{00000000-0005-0000-0000-000041760000}"/>
    <cellStyle name="Percent 2 3 3 5 2 3 2" xfId="31359" xr:uid="{00000000-0005-0000-0000-000042760000}"/>
    <cellStyle name="Percent 2 3 3 5 2 4" xfId="22329" xr:uid="{00000000-0005-0000-0000-000043760000}"/>
    <cellStyle name="Percent 2 3 3 5 3" xfId="3771" xr:uid="{00000000-0005-0000-0000-000044760000}"/>
    <cellStyle name="Percent 2 3 3 5 3 2" xfId="8253" xr:uid="{00000000-0005-0000-0000-000045760000}"/>
    <cellStyle name="Percent 2 3 3 5 3 2 2" xfId="17283" xr:uid="{00000000-0005-0000-0000-000046760000}"/>
    <cellStyle name="Percent 2 3 3 5 3 2 2 2" xfId="37335" xr:uid="{00000000-0005-0000-0000-000047760000}"/>
    <cellStyle name="Percent 2 3 3 5 3 2 3" xfId="28305" xr:uid="{00000000-0005-0000-0000-000048760000}"/>
    <cellStyle name="Percent 2 3 3 5 3 3" xfId="12801" xr:uid="{00000000-0005-0000-0000-000049760000}"/>
    <cellStyle name="Percent 2 3 3 5 3 3 2" xfId="32853" xr:uid="{00000000-0005-0000-0000-00004A760000}"/>
    <cellStyle name="Percent 2 3 3 5 3 4" xfId="23823" xr:uid="{00000000-0005-0000-0000-00004B760000}"/>
    <cellStyle name="Percent 2 3 3 5 4" xfId="5265" xr:uid="{00000000-0005-0000-0000-00004C760000}"/>
    <cellStyle name="Percent 2 3 3 5 4 2" xfId="14295" xr:uid="{00000000-0005-0000-0000-00004D760000}"/>
    <cellStyle name="Percent 2 3 3 5 4 2 2" xfId="34347" xr:uid="{00000000-0005-0000-0000-00004E760000}"/>
    <cellStyle name="Percent 2 3 3 5 4 3" xfId="25317" xr:uid="{00000000-0005-0000-0000-00004F760000}"/>
    <cellStyle name="Percent 2 3 3 5 5" xfId="9813" xr:uid="{00000000-0005-0000-0000-000050760000}"/>
    <cellStyle name="Percent 2 3 3 5 5 2" xfId="29865" xr:uid="{00000000-0005-0000-0000-000051760000}"/>
    <cellStyle name="Percent 2 3 3 5 6" xfId="20835" xr:uid="{00000000-0005-0000-0000-000052760000}"/>
    <cellStyle name="Percent 2 3 3 6" xfId="1532" xr:uid="{00000000-0005-0000-0000-000053760000}"/>
    <cellStyle name="Percent 2 3 3 6 2" xfId="6014" xr:uid="{00000000-0005-0000-0000-000054760000}"/>
    <cellStyle name="Percent 2 3 3 6 2 2" xfId="15044" xr:uid="{00000000-0005-0000-0000-000055760000}"/>
    <cellStyle name="Percent 2 3 3 6 2 2 2" xfId="35096" xr:uid="{00000000-0005-0000-0000-000056760000}"/>
    <cellStyle name="Percent 2 3 3 6 2 3" xfId="26066" xr:uid="{00000000-0005-0000-0000-000057760000}"/>
    <cellStyle name="Percent 2 3 3 6 3" xfId="10562" xr:uid="{00000000-0005-0000-0000-000058760000}"/>
    <cellStyle name="Percent 2 3 3 6 3 2" xfId="30614" xr:uid="{00000000-0005-0000-0000-000059760000}"/>
    <cellStyle name="Percent 2 3 3 6 4" xfId="21584" xr:uid="{00000000-0005-0000-0000-00005A760000}"/>
    <cellStyle name="Percent 2 3 3 7" xfId="3026" xr:uid="{00000000-0005-0000-0000-00005B760000}"/>
    <cellStyle name="Percent 2 3 3 7 2" xfId="7508" xr:uid="{00000000-0005-0000-0000-00005C760000}"/>
    <cellStyle name="Percent 2 3 3 7 2 2" xfId="16538" xr:uid="{00000000-0005-0000-0000-00005D760000}"/>
    <cellStyle name="Percent 2 3 3 7 2 2 2" xfId="36590" xr:uid="{00000000-0005-0000-0000-00005E760000}"/>
    <cellStyle name="Percent 2 3 3 7 2 3" xfId="27560" xr:uid="{00000000-0005-0000-0000-00005F760000}"/>
    <cellStyle name="Percent 2 3 3 7 3" xfId="12056" xr:uid="{00000000-0005-0000-0000-000060760000}"/>
    <cellStyle name="Percent 2 3 3 7 3 2" xfId="32108" xr:uid="{00000000-0005-0000-0000-000061760000}"/>
    <cellStyle name="Percent 2 3 3 7 4" xfId="23078" xr:uid="{00000000-0005-0000-0000-000062760000}"/>
    <cellStyle name="Percent 2 3 3 8" xfId="4520" xr:uid="{00000000-0005-0000-0000-000063760000}"/>
    <cellStyle name="Percent 2 3 3 8 2" xfId="13550" xr:uid="{00000000-0005-0000-0000-000064760000}"/>
    <cellStyle name="Percent 2 3 3 8 2 2" xfId="33602" xr:uid="{00000000-0005-0000-0000-000065760000}"/>
    <cellStyle name="Percent 2 3 3 8 3" xfId="24572" xr:uid="{00000000-0005-0000-0000-000066760000}"/>
    <cellStyle name="Percent 2 3 3 9" xfId="9068" xr:uid="{00000000-0005-0000-0000-000067760000}"/>
    <cellStyle name="Percent 2 3 3 9 2" xfId="29120" xr:uid="{00000000-0005-0000-0000-000068760000}"/>
    <cellStyle name="Percent 2 3 4" xfId="61" xr:uid="{00000000-0005-0000-0000-000069760000}"/>
    <cellStyle name="Percent 2 3 4 10" xfId="20113" xr:uid="{00000000-0005-0000-0000-00006A760000}"/>
    <cellStyle name="Percent 2 3 4 2" xfId="247" xr:uid="{00000000-0005-0000-0000-00006B760000}"/>
    <cellStyle name="Percent 2 3 4 2 2" xfId="992" xr:uid="{00000000-0005-0000-0000-00006C760000}"/>
    <cellStyle name="Percent 2 3 4 2 2 2" xfId="2486" xr:uid="{00000000-0005-0000-0000-00006D760000}"/>
    <cellStyle name="Percent 2 3 4 2 2 2 2" xfId="6968" xr:uid="{00000000-0005-0000-0000-00006E760000}"/>
    <cellStyle name="Percent 2 3 4 2 2 2 2 2" xfId="15998" xr:uid="{00000000-0005-0000-0000-00006F760000}"/>
    <cellStyle name="Percent 2 3 4 2 2 2 2 2 2" xfId="36050" xr:uid="{00000000-0005-0000-0000-000070760000}"/>
    <cellStyle name="Percent 2 3 4 2 2 2 2 3" xfId="27020" xr:uid="{00000000-0005-0000-0000-000071760000}"/>
    <cellStyle name="Percent 2 3 4 2 2 2 3" xfId="11516" xr:uid="{00000000-0005-0000-0000-000072760000}"/>
    <cellStyle name="Percent 2 3 4 2 2 2 3 2" xfId="31568" xr:uid="{00000000-0005-0000-0000-000073760000}"/>
    <cellStyle name="Percent 2 3 4 2 2 2 4" xfId="22538" xr:uid="{00000000-0005-0000-0000-000074760000}"/>
    <cellStyle name="Percent 2 3 4 2 2 3" xfId="3980" xr:uid="{00000000-0005-0000-0000-000075760000}"/>
    <cellStyle name="Percent 2 3 4 2 2 3 2" xfId="8462" xr:uid="{00000000-0005-0000-0000-000076760000}"/>
    <cellStyle name="Percent 2 3 4 2 2 3 2 2" xfId="17492" xr:uid="{00000000-0005-0000-0000-000077760000}"/>
    <cellStyle name="Percent 2 3 4 2 2 3 2 2 2" xfId="37544" xr:uid="{00000000-0005-0000-0000-000078760000}"/>
    <cellStyle name="Percent 2 3 4 2 2 3 2 3" xfId="28514" xr:uid="{00000000-0005-0000-0000-000079760000}"/>
    <cellStyle name="Percent 2 3 4 2 2 3 3" xfId="13010" xr:uid="{00000000-0005-0000-0000-00007A760000}"/>
    <cellStyle name="Percent 2 3 4 2 2 3 3 2" xfId="33062" xr:uid="{00000000-0005-0000-0000-00007B760000}"/>
    <cellStyle name="Percent 2 3 4 2 2 3 4" xfId="24032" xr:uid="{00000000-0005-0000-0000-00007C760000}"/>
    <cellStyle name="Percent 2 3 4 2 2 4" xfId="5474" xr:uid="{00000000-0005-0000-0000-00007D760000}"/>
    <cellStyle name="Percent 2 3 4 2 2 4 2" xfId="14504" xr:uid="{00000000-0005-0000-0000-00007E760000}"/>
    <cellStyle name="Percent 2 3 4 2 2 4 2 2" xfId="34556" xr:uid="{00000000-0005-0000-0000-00007F760000}"/>
    <cellStyle name="Percent 2 3 4 2 2 4 3" xfId="25526" xr:uid="{00000000-0005-0000-0000-000080760000}"/>
    <cellStyle name="Percent 2 3 4 2 2 5" xfId="10022" xr:uid="{00000000-0005-0000-0000-000081760000}"/>
    <cellStyle name="Percent 2 3 4 2 2 5 2" xfId="30074" xr:uid="{00000000-0005-0000-0000-000082760000}"/>
    <cellStyle name="Percent 2 3 4 2 2 6" xfId="21044" xr:uid="{00000000-0005-0000-0000-000083760000}"/>
    <cellStyle name="Percent 2 3 4 2 3" xfId="1741" xr:uid="{00000000-0005-0000-0000-000084760000}"/>
    <cellStyle name="Percent 2 3 4 2 3 2" xfId="6223" xr:uid="{00000000-0005-0000-0000-000085760000}"/>
    <cellStyle name="Percent 2 3 4 2 3 2 2" xfId="15253" xr:uid="{00000000-0005-0000-0000-000086760000}"/>
    <cellStyle name="Percent 2 3 4 2 3 2 2 2" xfId="35305" xr:uid="{00000000-0005-0000-0000-000087760000}"/>
    <cellStyle name="Percent 2 3 4 2 3 2 3" xfId="26275" xr:uid="{00000000-0005-0000-0000-000088760000}"/>
    <cellStyle name="Percent 2 3 4 2 3 3" xfId="10771" xr:uid="{00000000-0005-0000-0000-000089760000}"/>
    <cellStyle name="Percent 2 3 4 2 3 3 2" xfId="30823" xr:uid="{00000000-0005-0000-0000-00008A760000}"/>
    <cellStyle name="Percent 2 3 4 2 3 4" xfId="21793" xr:uid="{00000000-0005-0000-0000-00008B760000}"/>
    <cellStyle name="Percent 2 3 4 2 4" xfId="3235" xr:uid="{00000000-0005-0000-0000-00008C760000}"/>
    <cellStyle name="Percent 2 3 4 2 4 2" xfId="7717" xr:uid="{00000000-0005-0000-0000-00008D760000}"/>
    <cellStyle name="Percent 2 3 4 2 4 2 2" xfId="16747" xr:uid="{00000000-0005-0000-0000-00008E760000}"/>
    <cellStyle name="Percent 2 3 4 2 4 2 2 2" xfId="36799" xr:uid="{00000000-0005-0000-0000-00008F760000}"/>
    <cellStyle name="Percent 2 3 4 2 4 2 3" xfId="27769" xr:uid="{00000000-0005-0000-0000-000090760000}"/>
    <cellStyle name="Percent 2 3 4 2 4 3" xfId="12265" xr:uid="{00000000-0005-0000-0000-000091760000}"/>
    <cellStyle name="Percent 2 3 4 2 4 3 2" xfId="32317" xr:uid="{00000000-0005-0000-0000-000092760000}"/>
    <cellStyle name="Percent 2 3 4 2 4 4" xfId="23287" xr:uid="{00000000-0005-0000-0000-000093760000}"/>
    <cellStyle name="Percent 2 3 4 2 5" xfId="4729" xr:uid="{00000000-0005-0000-0000-000094760000}"/>
    <cellStyle name="Percent 2 3 4 2 5 2" xfId="13759" xr:uid="{00000000-0005-0000-0000-000095760000}"/>
    <cellStyle name="Percent 2 3 4 2 5 2 2" xfId="33811" xr:uid="{00000000-0005-0000-0000-000096760000}"/>
    <cellStyle name="Percent 2 3 4 2 5 3" xfId="24781" xr:uid="{00000000-0005-0000-0000-000097760000}"/>
    <cellStyle name="Percent 2 3 4 2 6" xfId="9277" xr:uid="{00000000-0005-0000-0000-000098760000}"/>
    <cellStyle name="Percent 2 3 4 2 6 2" xfId="29329" xr:uid="{00000000-0005-0000-0000-000099760000}"/>
    <cellStyle name="Percent 2 3 4 2 7" xfId="20299" xr:uid="{00000000-0005-0000-0000-00009A760000}"/>
    <cellStyle name="Percent 2 3 4 3" xfId="433" xr:uid="{00000000-0005-0000-0000-00009B760000}"/>
    <cellStyle name="Percent 2 3 4 3 2" xfId="1180" xr:uid="{00000000-0005-0000-0000-00009C760000}"/>
    <cellStyle name="Percent 2 3 4 3 2 2" xfId="2674" xr:uid="{00000000-0005-0000-0000-00009D760000}"/>
    <cellStyle name="Percent 2 3 4 3 2 2 2" xfId="7156" xr:uid="{00000000-0005-0000-0000-00009E760000}"/>
    <cellStyle name="Percent 2 3 4 3 2 2 2 2" xfId="16186" xr:uid="{00000000-0005-0000-0000-00009F760000}"/>
    <cellStyle name="Percent 2 3 4 3 2 2 2 2 2" xfId="36238" xr:uid="{00000000-0005-0000-0000-0000A0760000}"/>
    <cellStyle name="Percent 2 3 4 3 2 2 2 3" xfId="27208" xr:uid="{00000000-0005-0000-0000-0000A1760000}"/>
    <cellStyle name="Percent 2 3 4 3 2 2 3" xfId="11704" xr:uid="{00000000-0005-0000-0000-0000A2760000}"/>
    <cellStyle name="Percent 2 3 4 3 2 2 3 2" xfId="31756" xr:uid="{00000000-0005-0000-0000-0000A3760000}"/>
    <cellStyle name="Percent 2 3 4 3 2 2 4" xfId="22726" xr:uid="{00000000-0005-0000-0000-0000A4760000}"/>
    <cellStyle name="Percent 2 3 4 3 2 3" xfId="4168" xr:uid="{00000000-0005-0000-0000-0000A5760000}"/>
    <cellStyle name="Percent 2 3 4 3 2 3 2" xfId="8650" xr:uid="{00000000-0005-0000-0000-0000A6760000}"/>
    <cellStyle name="Percent 2 3 4 3 2 3 2 2" xfId="17680" xr:uid="{00000000-0005-0000-0000-0000A7760000}"/>
    <cellStyle name="Percent 2 3 4 3 2 3 2 2 2" xfId="37732" xr:uid="{00000000-0005-0000-0000-0000A8760000}"/>
    <cellStyle name="Percent 2 3 4 3 2 3 2 3" xfId="28702" xr:uid="{00000000-0005-0000-0000-0000A9760000}"/>
    <cellStyle name="Percent 2 3 4 3 2 3 3" xfId="13198" xr:uid="{00000000-0005-0000-0000-0000AA760000}"/>
    <cellStyle name="Percent 2 3 4 3 2 3 3 2" xfId="33250" xr:uid="{00000000-0005-0000-0000-0000AB760000}"/>
    <cellStyle name="Percent 2 3 4 3 2 3 4" xfId="24220" xr:uid="{00000000-0005-0000-0000-0000AC760000}"/>
    <cellStyle name="Percent 2 3 4 3 2 4" xfId="5662" xr:uid="{00000000-0005-0000-0000-0000AD760000}"/>
    <cellStyle name="Percent 2 3 4 3 2 4 2" xfId="14692" xr:uid="{00000000-0005-0000-0000-0000AE760000}"/>
    <cellStyle name="Percent 2 3 4 3 2 4 2 2" xfId="34744" xr:uid="{00000000-0005-0000-0000-0000AF760000}"/>
    <cellStyle name="Percent 2 3 4 3 2 4 3" xfId="25714" xr:uid="{00000000-0005-0000-0000-0000B0760000}"/>
    <cellStyle name="Percent 2 3 4 3 2 5" xfId="10210" xr:uid="{00000000-0005-0000-0000-0000B1760000}"/>
    <cellStyle name="Percent 2 3 4 3 2 5 2" xfId="30262" xr:uid="{00000000-0005-0000-0000-0000B2760000}"/>
    <cellStyle name="Percent 2 3 4 3 2 6" xfId="21232" xr:uid="{00000000-0005-0000-0000-0000B3760000}"/>
    <cellStyle name="Percent 2 3 4 3 3" xfId="1927" xr:uid="{00000000-0005-0000-0000-0000B4760000}"/>
    <cellStyle name="Percent 2 3 4 3 3 2" xfId="6409" xr:uid="{00000000-0005-0000-0000-0000B5760000}"/>
    <cellStyle name="Percent 2 3 4 3 3 2 2" xfId="15439" xr:uid="{00000000-0005-0000-0000-0000B6760000}"/>
    <cellStyle name="Percent 2 3 4 3 3 2 2 2" xfId="35491" xr:uid="{00000000-0005-0000-0000-0000B7760000}"/>
    <cellStyle name="Percent 2 3 4 3 3 2 3" xfId="26461" xr:uid="{00000000-0005-0000-0000-0000B8760000}"/>
    <cellStyle name="Percent 2 3 4 3 3 3" xfId="10957" xr:uid="{00000000-0005-0000-0000-0000B9760000}"/>
    <cellStyle name="Percent 2 3 4 3 3 3 2" xfId="31009" xr:uid="{00000000-0005-0000-0000-0000BA760000}"/>
    <cellStyle name="Percent 2 3 4 3 3 4" xfId="21979" xr:uid="{00000000-0005-0000-0000-0000BB760000}"/>
    <cellStyle name="Percent 2 3 4 3 4" xfId="3421" xr:uid="{00000000-0005-0000-0000-0000BC760000}"/>
    <cellStyle name="Percent 2 3 4 3 4 2" xfId="7903" xr:uid="{00000000-0005-0000-0000-0000BD760000}"/>
    <cellStyle name="Percent 2 3 4 3 4 2 2" xfId="16933" xr:uid="{00000000-0005-0000-0000-0000BE760000}"/>
    <cellStyle name="Percent 2 3 4 3 4 2 2 2" xfId="36985" xr:uid="{00000000-0005-0000-0000-0000BF760000}"/>
    <cellStyle name="Percent 2 3 4 3 4 2 3" xfId="27955" xr:uid="{00000000-0005-0000-0000-0000C0760000}"/>
    <cellStyle name="Percent 2 3 4 3 4 3" xfId="12451" xr:uid="{00000000-0005-0000-0000-0000C1760000}"/>
    <cellStyle name="Percent 2 3 4 3 4 3 2" xfId="32503" xr:uid="{00000000-0005-0000-0000-0000C2760000}"/>
    <cellStyle name="Percent 2 3 4 3 4 4" xfId="23473" xr:uid="{00000000-0005-0000-0000-0000C3760000}"/>
    <cellStyle name="Percent 2 3 4 3 5" xfId="4915" xr:uid="{00000000-0005-0000-0000-0000C4760000}"/>
    <cellStyle name="Percent 2 3 4 3 5 2" xfId="13945" xr:uid="{00000000-0005-0000-0000-0000C5760000}"/>
    <cellStyle name="Percent 2 3 4 3 5 2 2" xfId="33997" xr:uid="{00000000-0005-0000-0000-0000C6760000}"/>
    <cellStyle name="Percent 2 3 4 3 5 3" xfId="24967" xr:uid="{00000000-0005-0000-0000-0000C7760000}"/>
    <cellStyle name="Percent 2 3 4 3 6" xfId="9463" xr:uid="{00000000-0005-0000-0000-0000C8760000}"/>
    <cellStyle name="Percent 2 3 4 3 6 2" xfId="29515" xr:uid="{00000000-0005-0000-0000-0000C9760000}"/>
    <cellStyle name="Percent 2 3 4 3 7" xfId="20485" xr:uid="{00000000-0005-0000-0000-0000CA760000}"/>
    <cellStyle name="Percent 2 3 4 4" xfId="619" xr:uid="{00000000-0005-0000-0000-0000CB760000}"/>
    <cellStyle name="Percent 2 3 4 4 2" xfId="1366" xr:uid="{00000000-0005-0000-0000-0000CC760000}"/>
    <cellStyle name="Percent 2 3 4 4 2 2" xfId="2860" xr:uid="{00000000-0005-0000-0000-0000CD760000}"/>
    <cellStyle name="Percent 2 3 4 4 2 2 2" xfId="7342" xr:uid="{00000000-0005-0000-0000-0000CE760000}"/>
    <cellStyle name="Percent 2 3 4 4 2 2 2 2" xfId="16372" xr:uid="{00000000-0005-0000-0000-0000CF760000}"/>
    <cellStyle name="Percent 2 3 4 4 2 2 2 2 2" xfId="36424" xr:uid="{00000000-0005-0000-0000-0000D0760000}"/>
    <cellStyle name="Percent 2 3 4 4 2 2 2 3" xfId="27394" xr:uid="{00000000-0005-0000-0000-0000D1760000}"/>
    <cellStyle name="Percent 2 3 4 4 2 2 3" xfId="11890" xr:uid="{00000000-0005-0000-0000-0000D2760000}"/>
    <cellStyle name="Percent 2 3 4 4 2 2 3 2" xfId="31942" xr:uid="{00000000-0005-0000-0000-0000D3760000}"/>
    <cellStyle name="Percent 2 3 4 4 2 2 4" xfId="22912" xr:uid="{00000000-0005-0000-0000-0000D4760000}"/>
    <cellStyle name="Percent 2 3 4 4 2 3" xfId="4354" xr:uid="{00000000-0005-0000-0000-0000D5760000}"/>
    <cellStyle name="Percent 2 3 4 4 2 3 2" xfId="8836" xr:uid="{00000000-0005-0000-0000-0000D6760000}"/>
    <cellStyle name="Percent 2 3 4 4 2 3 2 2" xfId="17866" xr:uid="{00000000-0005-0000-0000-0000D7760000}"/>
    <cellStyle name="Percent 2 3 4 4 2 3 2 2 2" xfId="37918" xr:uid="{00000000-0005-0000-0000-0000D8760000}"/>
    <cellStyle name="Percent 2 3 4 4 2 3 2 3" xfId="28888" xr:uid="{00000000-0005-0000-0000-0000D9760000}"/>
    <cellStyle name="Percent 2 3 4 4 2 3 3" xfId="13384" xr:uid="{00000000-0005-0000-0000-0000DA760000}"/>
    <cellStyle name="Percent 2 3 4 4 2 3 3 2" xfId="33436" xr:uid="{00000000-0005-0000-0000-0000DB760000}"/>
    <cellStyle name="Percent 2 3 4 4 2 3 4" xfId="24406" xr:uid="{00000000-0005-0000-0000-0000DC760000}"/>
    <cellStyle name="Percent 2 3 4 4 2 4" xfId="5848" xr:uid="{00000000-0005-0000-0000-0000DD760000}"/>
    <cellStyle name="Percent 2 3 4 4 2 4 2" xfId="14878" xr:uid="{00000000-0005-0000-0000-0000DE760000}"/>
    <cellStyle name="Percent 2 3 4 4 2 4 2 2" xfId="34930" xr:uid="{00000000-0005-0000-0000-0000DF760000}"/>
    <cellStyle name="Percent 2 3 4 4 2 4 3" xfId="25900" xr:uid="{00000000-0005-0000-0000-0000E0760000}"/>
    <cellStyle name="Percent 2 3 4 4 2 5" xfId="10396" xr:uid="{00000000-0005-0000-0000-0000E1760000}"/>
    <cellStyle name="Percent 2 3 4 4 2 5 2" xfId="30448" xr:uid="{00000000-0005-0000-0000-0000E2760000}"/>
    <cellStyle name="Percent 2 3 4 4 2 6" xfId="21418" xr:uid="{00000000-0005-0000-0000-0000E3760000}"/>
    <cellStyle name="Percent 2 3 4 4 3" xfId="2113" xr:uid="{00000000-0005-0000-0000-0000E4760000}"/>
    <cellStyle name="Percent 2 3 4 4 3 2" xfId="6595" xr:uid="{00000000-0005-0000-0000-0000E5760000}"/>
    <cellStyle name="Percent 2 3 4 4 3 2 2" xfId="15625" xr:uid="{00000000-0005-0000-0000-0000E6760000}"/>
    <cellStyle name="Percent 2 3 4 4 3 2 2 2" xfId="35677" xr:uid="{00000000-0005-0000-0000-0000E7760000}"/>
    <cellStyle name="Percent 2 3 4 4 3 2 3" xfId="26647" xr:uid="{00000000-0005-0000-0000-0000E8760000}"/>
    <cellStyle name="Percent 2 3 4 4 3 3" xfId="11143" xr:uid="{00000000-0005-0000-0000-0000E9760000}"/>
    <cellStyle name="Percent 2 3 4 4 3 3 2" xfId="31195" xr:uid="{00000000-0005-0000-0000-0000EA760000}"/>
    <cellStyle name="Percent 2 3 4 4 3 4" xfId="22165" xr:uid="{00000000-0005-0000-0000-0000EB760000}"/>
    <cellStyle name="Percent 2 3 4 4 4" xfId="3607" xr:uid="{00000000-0005-0000-0000-0000EC760000}"/>
    <cellStyle name="Percent 2 3 4 4 4 2" xfId="8089" xr:uid="{00000000-0005-0000-0000-0000ED760000}"/>
    <cellStyle name="Percent 2 3 4 4 4 2 2" xfId="17119" xr:uid="{00000000-0005-0000-0000-0000EE760000}"/>
    <cellStyle name="Percent 2 3 4 4 4 2 2 2" xfId="37171" xr:uid="{00000000-0005-0000-0000-0000EF760000}"/>
    <cellStyle name="Percent 2 3 4 4 4 2 3" xfId="28141" xr:uid="{00000000-0005-0000-0000-0000F0760000}"/>
    <cellStyle name="Percent 2 3 4 4 4 3" xfId="12637" xr:uid="{00000000-0005-0000-0000-0000F1760000}"/>
    <cellStyle name="Percent 2 3 4 4 4 3 2" xfId="32689" xr:uid="{00000000-0005-0000-0000-0000F2760000}"/>
    <cellStyle name="Percent 2 3 4 4 4 4" xfId="23659" xr:uid="{00000000-0005-0000-0000-0000F3760000}"/>
    <cellStyle name="Percent 2 3 4 4 5" xfId="5101" xr:uid="{00000000-0005-0000-0000-0000F4760000}"/>
    <cellStyle name="Percent 2 3 4 4 5 2" xfId="14131" xr:uid="{00000000-0005-0000-0000-0000F5760000}"/>
    <cellStyle name="Percent 2 3 4 4 5 2 2" xfId="34183" xr:uid="{00000000-0005-0000-0000-0000F6760000}"/>
    <cellStyle name="Percent 2 3 4 4 5 3" xfId="25153" xr:uid="{00000000-0005-0000-0000-0000F7760000}"/>
    <cellStyle name="Percent 2 3 4 4 6" xfId="9649" xr:uid="{00000000-0005-0000-0000-0000F8760000}"/>
    <cellStyle name="Percent 2 3 4 4 6 2" xfId="29701" xr:uid="{00000000-0005-0000-0000-0000F9760000}"/>
    <cellStyle name="Percent 2 3 4 4 7" xfId="20671" xr:uid="{00000000-0005-0000-0000-0000FA760000}"/>
    <cellStyle name="Percent 2 3 4 5" xfId="806" xr:uid="{00000000-0005-0000-0000-0000FB760000}"/>
    <cellStyle name="Percent 2 3 4 5 2" xfId="2300" xr:uid="{00000000-0005-0000-0000-0000FC760000}"/>
    <cellStyle name="Percent 2 3 4 5 2 2" xfId="6782" xr:uid="{00000000-0005-0000-0000-0000FD760000}"/>
    <cellStyle name="Percent 2 3 4 5 2 2 2" xfId="15812" xr:uid="{00000000-0005-0000-0000-0000FE760000}"/>
    <cellStyle name="Percent 2 3 4 5 2 2 2 2" xfId="35864" xr:uid="{00000000-0005-0000-0000-0000FF760000}"/>
    <cellStyle name="Percent 2 3 4 5 2 2 3" xfId="26834" xr:uid="{00000000-0005-0000-0000-000000770000}"/>
    <cellStyle name="Percent 2 3 4 5 2 3" xfId="11330" xr:uid="{00000000-0005-0000-0000-000001770000}"/>
    <cellStyle name="Percent 2 3 4 5 2 3 2" xfId="31382" xr:uid="{00000000-0005-0000-0000-000002770000}"/>
    <cellStyle name="Percent 2 3 4 5 2 4" xfId="22352" xr:uid="{00000000-0005-0000-0000-000003770000}"/>
    <cellStyle name="Percent 2 3 4 5 3" xfId="3794" xr:uid="{00000000-0005-0000-0000-000004770000}"/>
    <cellStyle name="Percent 2 3 4 5 3 2" xfId="8276" xr:uid="{00000000-0005-0000-0000-000005770000}"/>
    <cellStyle name="Percent 2 3 4 5 3 2 2" xfId="17306" xr:uid="{00000000-0005-0000-0000-000006770000}"/>
    <cellStyle name="Percent 2 3 4 5 3 2 2 2" xfId="37358" xr:uid="{00000000-0005-0000-0000-000007770000}"/>
    <cellStyle name="Percent 2 3 4 5 3 2 3" xfId="28328" xr:uid="{00000000-0005-0000-0000-000008770000}"/>
    <cellStyle name="Percent 2 3 4 5 3 3" xfId="12824" xr:uid="{00000000-0005-0000-0000-000009770000}"/>
    <cellStyle name="Percent 2 3 4 5 3 3 2" xfId="32876" xr:uid="{00000000-0005-0000-0000-00000A770000}"/>
    <cellStyle name="Percent 2 3 4 5 3 4" xfId="23846" xr:uid="{00000000-0005-0000-0000-00000B770000}"/>
    <cellStyle name="Percent 2 3 4 5 4" xfId="5288" xr:uid="{00000000-0005-0000-0000-00000C770000}"/>
    <cellStyle name="Percent 2 3 4 5 4 2" xfId="14318" xr:uid="{00000000-0005-0000-0000-00000D770000}"/>
    <cellStyle name="Percent 2 3 4 5 4 2 2" xfId="34370" xr:uid="{00000000-0005-0000-0000-00000E770000}"/>
    <cellStyle name="Percent 2 3 4 5 4 3" xfId="25340" xr:uid="{00000000-0005-0000-0000-00000F770000}"/>
    <cellStyle name="Percent 2 3 4 5 5" xfId="9836" xr:uid="{00000000-0005-0000-0000-000010770000}"/>
    <cellStyle name="Percent 2 3 4 5 5 2" xfId="29888" xr:uid="{00000000-0005-0000-0000-000011770000}"/>
    <cellStyle name="Percent 2 3 4 5 6" xfId="20858" xr:uid="{00000000-0005-0000-0000-000012770000}"/>
    <cellStyle name="Percent 2 3 4 6" xfId="1555" xr:uid="{00000000-0005-0000-0000-000013770000}"/>
    <cellStyle name="Percent 2 3 4 6 2" xfId="6037" xr:uid="{00000000-0005-0000-0000-000014770000}"/>
    <cellStyle name="Percent 2 3 4 6 2 2" xfId="15067" xr:uid="{00000000-0005-0000-0000-000015770000}"/>
    <cellStyle name="Percent 2 3 4 6 2 2 2" xfId="35119" xr:uid="{00000000-0005-0000-0000-000016770000}"/>
    <cellStyle name="Percent 2 3 4 6 2 3" xfId="26089" xr:uid="{00000000-0005-0000-0000-000017770000}"/>
    <cellStyle name="Percent 2 3 4 6 3" xfId="10585" xr:uid="{00000000-0005-0000-0000-000018770000}"/>
    <cellStyle name="Percent 2 3 4 6 3 2" xfId="30637" xr:uid="{00000000-0005-0000-0000-000019770000}"/>
    <cellStyle name="Percent 2 3 4 6 4" xfId="21607" xr:uid="{00000000-0005-0000-0000-00001A770000}"/>
    <cellStyle name="Percent 2 3 4 7" xfId="3049" xr:uid="{00000000-0005-0000-0000-00001B770000}"/>
    <cellStyle name="Percent 2 3 4 7 2" xfId="7531" xr:uid="{00000000-0005-0000-0000-00001C770000}"/>
    <cellStyle name="Percent 2 3 4 7 2 2" xfId="16561" xr:uid="{00000000-0005-0000-0000-00001D770000}"/>
    <cellStyle name="Percent 2 3 4 7 2 2 2" xfId="36613" xr:uid="{00000000-0005-0000-0000-00001E770000}"/>
    <cellStyle name="Percent 2 3 4 7 2 3" xfId="27583" xr:uid="{00000000-0005-0000-0000-00001F770000}"/>
    <cellStyle name="Percent 2 3 4 7 3" xfId="12079" xr:uid="{00000000-0005-0000-0000-000020770000}"/>
    <cellStyle name="Percent 2 3 4 7 3 2" xfId="32131" xr:uid="{00000000-0005-0000-0000-000021770000}"/>
    <cellStyle name="Percent 2 3 4 7 4" xfId="23101" xr:uid="{00000000-0005-0000-0000-000022770000}"/>
    <cellStyle name="Percent 2 3 4 8" xfId="4543" xr:uid="{00000000-0005-0000-0000-000023770000}"/>
    <cellStyle name="Percent 2 3 4 8 2" xfId="13573" xr:uid="{00000000-0005-0000-0000-000024770000}"/>
    <cellStyle name="Percent 2 3 4 8 2 2" xfId="33625" xr:uid="{00000000-0005-0000-0000-000025770000}"/>
    <cellStyle name="Percent 2 3 4 8 3" xfId="24595" xr:uid="{00000000-0005-0000-0000-000026770000}"/>
    <cellStyle name="Percent 2 3 4 9" xfId="9091" xr:uid="{00000000-0005-0000-0000-000027770000}"/>
    <cellStyle name="Percent 2 3 4 9 2" xfId="29143" xr:uid="{00000000-0005-0000-0000-000028770000}"/>
    <cellStyle name="Percent 2 3 5" xfId="85" xr:uid="{00000000-0005-0000-0000-000029770000}"/>
    <cellStyle name="Percent 2 3 5 10" xfId="20137" xr:uid="{00000000-0005-0000-0000-00002A770000}"/>
    <cellStyle name="Percent 2 3 5 2" xfId="271" xr:uid="{00000000-0005-0000-0000-00002B770000}"/>
    <cellStyle name="Percent 2 3 5 2 2" xfId="1015" xr:uid="{00000000-0005-0000-0000-00002C770000}"/>
    <cellStyle name="Percent 2 3 5 2 2 2" xfId="2509" xr:uid="{00000000-0005-0000-0000-00002D770000}"/>
    <cellStyle name="Percent 2 3 5 2 2 2 2" xfId="6991" xr:uid="{00000000-0005-0000-0000-00002E770000}"/>
    <cellStyle name="Percent 2 3 5 2 2 2 2 2" xfId="16021" xr:uid="{00000000-0005-0000-0000-00002F770000}"/>
    <cellStyle name="Percent 2 3 5 2 2 2 2 2 2" xfId="36073" xr:uid="{00000000-0005-0000-0000-000030770000}"/>
    <cellStyle name="Percent 2 3 5 2 2 2 2 3" xfId="27043" xr:uid="{00000000-0005-0000-0000-000031770000}"/>
    <cellStyle name="Percent 2 3 5 2 2 2 3" xfId="11539" xr:uid="{00000000-0005-0000-0000-000032770000}"/>
    <cellStyle name="Percent 2 3 5 2 2 2 3 2" xfId="31591" xr:uid="{00000000-0005-0000-0000-000033770000}"/>
    <cellStyle name="Percent 2 3 5 2 2 2 4" xfId="22561" xr:uid="{00000000-0005-0000-0000-000034770000}"/>
    <cellStyle name="Percent 2 3 5 2 2 3" xfId="4003" xr:uid="{00000000-0005-0000-0000-000035770000}"/>
    <cellStyle name="Percent 2 3 5 2 2 3 2" xfId="8485" xr:uid="{00000000-0005-0000-0000-000036770000}"/>
    <cellStyle name="Percent 2 3 5 2 2 3 2 2" xfId="17515" xr:uid="{00000000-0005-0000-0000-000037770000}"/>
    <cellStyle name="Percent 2 3 5 2 2 3 2 2 2" xfId="37567" xr:uid="{00000000-0005-0000-0000-000038770000}"/>
    <cellStyle name="Percent 2 3 5 2 2 3 2 3" xfId="28537" xr:uid="{00000000-0005-0000-0000-000039770000}"/>
    <cellStyle name="Percent 2 3 5 2 2 3 3" xfId="13033" xr:uid="{00000000-0005-0000-0000-00003A770000}"/>
    <cellStyle name="Percent 2 3 5 2 2 3 3 2" xfId="33085" xr:uid="{00000000-0005-0000-0000-00003B770000}"/>
    <cellStyle name="Percent 2 3 5 2 2 3 4" xfId="24055" xr:uid="{00000000-0005-0000-0000-00003C770000}"/>
    <cellStyle name="Percent 2 3 5 2 2 4" xfId="5497" xr:uid="{00000000-0005-0000-0000-00003D770000}"/>
    <cellStyle name="Percent 2 3 5 2 2 4 2" xfId="14527" xr:uid="{00000000-0005-0000-0000-00003E770000}"/>
    <cellStyle name="Percent 2 3 5 2 2 4 2 2" xfId="34579" xr:uid="{00000000-0005-0000-0000-00003F770000}"/>
    <cellStyle name="Percent 2 3 5 2 2 4 3" xfId="25549" xr:uid="{00000000-0005-0000-0000-000040770000}"/>
    <cellStyle name="Percent 2 3 5 2 2 5" xfId="10045" xr:uid="{00000000-0005-0000-0000-000041770000}"/>
    <cellStyle name="Percent 2 3 5 2 2 5 2" xfId="30097" xr:uid="{00000000-0005-0000-0000-000042770000}"/>
    <cellStyle name="Percent 2 3 5 2 2 6" xfId="21067" xr:uid="{00000000-0005-0000-0000-000043770000}"/>
    <cellStyle name="Percent 2 3 5 2 3" xfId="1765" xr:uid="{00000000-0005-0000-0000-000044770000}"/>
    <cellStyle name="Percent 2 3 5 2 3 2" xfId="6247" xr:uid="{00000000-0005-0000-0000-000045770000}"/>
    <cellStyle name="Percent 2 3 5 2 3 2 2" xfId="15277" xr:uid="{00000000-0005-0000-0000-000046770000}"/>
    <cellStyle name="Percent 2 3 5 2 3 2 2 2" xfId="35329" xr:uid="{00000000-0005-0000-0000-000047770000}"/>
    <cellStyle name="Percent 2 3 5 2 3 2 3" xfId="26299" xr:uid="{00000000-0005-0000-0000-000048770000}"/>
    <cellStyle name="Percent 2 3 5 2 3 3" xfId="10795" xr:uid="{00000000-0005-0000-0000-000049770000}"/>
    <cellStyle name="Percent 2 3 5 2 3 3 2" xfId="30847" xr:uid="{00000000-0005-0000-0000-00004A770000}"/>
    <cellStyle name="Percent 2 3 5 2 3 4" xfId="21817" xr:uid="{00000000-0005-0000-0000-00004B770000}"/>
    <cellStyle name="Percent 2 3 5 2 4" xfId="3259" xr:uid="{00000000-0005-0000-0000-00004C770000}"/>
    <cellStyle name="Percent 2 3 5 2 4 2" xfId="7741" xr:uid="{00000000-0005-0000-0000-00004D770000}"/>
    <cellStyle name="Percent 2 3 5 2 4 2 2" xfId="16771" xr:uid="{00000000-0005-0000-0000-00004E770000}"/>
    <cellStyle name="Percent 2 3 5 2 4 2 2 2" xfId="36823" xr:uid="{00000000-0005-0000-0000-00004F770000}"/>
    <cellStyle name="Percent 2 3 5 2 4 2 3" xfId="27793" xr:uid="{00000000-0005-0000-0000-000050770000}"/>
    <cellStyle name="Percent 2 3 5 2 4 3" xfId="12289" xr:uid="{00000000-0005-0000-0000-000051770000}"/>
    <cellStyle name="Percent 2 3 5 2 4 3 2" xfId="32341" xr:uid="{00000000-0005-0000-0000-000052770000}"/>
    <cellStyle name="Percent 2 3 5 2 4 4" xfId="23311" xr:uid="{00000000-0005-0000-0000-000053770000}"/>
    <cellStyle name="Percent 2 3 5 2 5" xfId="4753" xr:uid="{00000000-0005-0000-0000-000054770000}"/>
    <cellStyle name="Percent 2 3 5 2 5 2" xfId="13783" xr:uid="{00000000-0005-0000-0000-000055770000}"/>
    <cellStyle name="Percent 2 3 5 2 5 2 2" xfId="33835" xr:uid="{00000000-0005-0000-0000-000056770000}"/>
    <cellStyle name="Percent 2 3 5 2 5 3" xfId="24805" xr:uid="{00000000-0005-0000-0000-000057770000}"/>
    <cellStyle name="Percent 2 3 5 2 6" xfId="9301" xr:uid="{00000000-0005-0000-0000-000058770000}"/>
    <cellStyle name="Percent 2 3 5 2 6 2" xfId="29353" xr:uid="{00000000-0005-0000-0000-000059770000}"/>
    <cellStyle name="Percent 2 3 5 2 7" xfId="20323" xr:uid="{00000000-0005-0000-0000-00005A770000}"/>
    <cellStyle name="Percent 2 3 5 3" xfId="457" xr:uid="{00000000-0005-0000-0000-00005B770000}"/>
    <cellStyle name="Percent 2 3 5 3 2" xfId="1204" xr:uid="{00000000-0005-0000-0000-00005C770000}"/>
    <cellStyle name="Percent 2 3 5 3 2 2" xfId="2698" xr:uid="{00000000-0005-0000-0000-00005D770000}"/>
    <cellStyle name="Percent 2 3 5 3 2 2 2" xfId="7180" xr:uid="{00000000-0005-0000-0000-00005E770000}"/>
    <cellStyle name="Percent 2 3 5 3 2 2 2 2" xfId="16210" xr:uid="{00000000-0005-0000-0000-00005F770000}"/>
    <cellStyle name="Percent 2 3 5 3 2 2 2 2 2" xfId="36262" xr:uid="{00000000-0005-0000-0000-000060770000}"/>
    <cellStyle name="Percent 2 3 5 3 2 2 2 3" xfId="27232" xr:uid="{00000000-0005-0000-0000-000061770000}"/>
    <cellStyle name="Percent 2 3 5 3 2 2 3" xfId="11728" xr:uid="{00000000-0005-0000-0000-000062770000}"/>
    <cellStyle name="Percent 2 3 5 3 2 2 3 2" xfId="31780" xr:uid="{00000000-0005-0000-0000-000063770000}"/>
    <cellStyle name="Percent 2 3 5 3 2 2 4" xfId="22750" xr:uid="{00000000-0005-0000-0000-000064770000}"/>
    <cellStyle name="Percent 2 3 5 3 2 3" xfId="4192" xr:uid="{00000000-0005-0000-0000-000065770000}"/>
    <cellStyle name="Percent 2 3 5 3 2 3 2" xfId="8674" xr:uid="{00000000-0005-0000-0000-000066770000}"/>
    <cellStyle name="Percent 2 3 5 3 2 3 2 2" xfId="17704" xr:uid="{00000000-0005-0000-0000-000067770000}"/>
    <cellStyle name="Percent 2 3 5 3 2 3 2 2 2" xfId="37756" xr:uid="{00000000-0005-0000-0000-000068770000}"/>
    <cellStyle name="Percent 2 3 5 3 2 3 2 3" xfId="28726" xr:uid="{00000000-0005-0000-0000-000069770000}"/>
    <cellStyle name="Percent 2 3 5 3 2 3 3" xfId="13222" xr:uid="{00000000-0005-0000-0000-00006A770000}"/>
    <cellStyle name="Percent 2 3 5 3 2 3 3 2" xfId="33274" xr:uid="{00000000-0005-0000-0000-00006B770000}"/>
    <cellStyle name="Percent 2 3 5 3 2 3 4" xfId="24244" xr:uid="{00000000-0005-0000-0000-00006C770000}"/>
    <cellStyle name="Percent 2 3 5 3 2 4" xfId="5686" xr:uid="{00000000-0005-0000-0000-00006D770000}"/>
    <cellStyle name="Percent 2 3 5 3 2 4 2" xfId="14716" xr:uid="{00000000-0005-0000-0000-00006E770000}"/>
    <cellStyle name="Percent 2 3 5 3 2 4 2 2" xfId="34768" xr:uid="{00000000-0005-0000-0000-00006F770000}"/>
    <cellStyle name="Percent 2 3 5 3 2 4 3" xfId="25738" xr:uid="{00000000-0005-0000-0000-000070770000}"/>
    <cellStyle name="Percent 2 3 5 3 2 5" xfId="10234" xr:uid="{00000000-0005-0000-0000-000071770000}"/>
    <cellStyle name="Percent 2 3 5 3 2 5 2" xfId="30286" xr:uid="{00000000-0005-0000-0000-000072770000}"/>
    <cellStyle name="Percent 2 3 5 3 2 6" xfId="21256" xr:uid="{00000000-0005-0000-0000-000073770000}"/>
    <cellStyle name="Percent 2 3 5 3 3" xfId="1951" xr:uid="{00000000-0005-0000-0000-000074770000}"/>
    <cellStyle name="Percent 2 3 5 3 3 2" xfId="6433" xr:uid="{00000000-0005-0000-0000-000075770000}"/>
    <cellStyle name="Percent 2 3 5 3 3 2 2" xfId="15463" xr:uid="{00000000-0005-0000-0000-000076770000}"/>
    <cellStyle name="Percent 2 3 5 3 3 2 2 2" xfId="35515" xr:uid="{00000000-0005-0000-0000-000077770000}"/>
    <cellStyle name="Percent 2 3 5 3 3 2 3" xfId="26485" xr:uid="{00000000-0005-0000-0000-000078770000}"/>
    <cellStyle name="Percent 2 3 5 3 3 3" xfId="10981" xr:uid="{00000000-0005-0000-0000-000079770000}"/>
    <cellStyle name="Percent 2 3 5 3 3 3 2" xfId="31033" xr:uid="{00000000-0005-0000-0000-00007A770000}"/>
    <cellStyle name="Percent 2 3 5 3 3 4" xfId="22003" xr:uid="{00000000-0005-0000-0000-00007B770000}"/>
    <cellStyle name="Percent 2 3 5 3 4" xfId="3445" xr:uid="{00000000-0005-0000-0000-00007C770000}"/>
    <cellStyle name="Percent 2 3 5 3 4 2" xfId="7927" xr:uid="{00000000-0005-0000-0000-00007D770000}"/>
    <cellStyle name="Percent 2 3 5 3 4 2 2" xfId="16957" xr:uid="{00000000-0005-0000-0000-00007E770000}"/>
    <cellStyle name="Percent 2 3 5 3 4 2 2 2" xfId="37009" xr:uid="{00000000-0005-0000-0000-00007F770000}"/>
    <cellStyle name="Percent 2 3 5 3 4 2 3" xfId="27979" xr:uid="{00000000-0005-0000-0000-000080770000}"/>
    <cellStyle name="Percent 2 3 5 3 4 3" xfId="12475" xr:uid="{00000000-0005-0000-0000-000081770000}"/>
    <cellStyle name="Percent 2 3 5 3 4 3 2" xfId="32527" xr:uid="{00000000-0005-0000-0000-000082770000}"/>
    <cellStyle name="Percent 2 3 5 3 4 4" xfId="23497" xr:uid="{00000000-0005-0000-0000-000083770000}"/>
    <cellStyle name="Percent 2 3 5 3 5" xfId="4939" xr:uid="{00000000-0005-0000-0000-000084770000}"/>
    <cellStyle name="Percent 2 3 5 3 5 2" xfId="13969" xr:uid="{00000000-0005-0000-0000-000085770000}"/>
    <cellStyle name="Percent 2 3 5 3 5 2 2" xfId="34021" xr:uid="{00000000-0005-0000-0000-000086770000}"/>
    <cellStyle name="Percent 2 3 5 3 5 3" xfId="24991" xr:uid="{00000000-0005-0000-0000-000087770000}"/>
    <cellStyle name="Percent 2 3 5 3 6" xfId="9487" xr:uid="{00000000-0005-0000-0000-000088770000}"/>
    <cellStyle name="Percent 2 3 5 3 6 2" xfId="29539" xr:uid="{00000000-0005-0000-0000-000089770000}"/>
    <cellStyle name="Percent 2 3 5 3 7" xfId="20509" xr:uid="{00000000-0005-0000-0000-00008A770000}"/>
    <cellStyle name="Percent 2 3 5 4" xfId="643" xr:uid="{00000000-0005-0000-0000-00008B770000}"/>
    <cellStyle name="Percent 2 3 5 4 2" xfId="1390" xr:uid="{00000000-0005-0000-0000-00008C770000}"/>
    <cellStyle name="Percent 2 3 5 4 2 2" xfId="2884" xr:uid="{00000000-0005-0000-0000-00008D770000}"/>
    <cellStyle name="Percent 2 3 5 4 2 2 2" xfId="7366" xr:uid="{00000000-0005-0000-0000-00008E770000}"/>
    <cellStyle name="Percent 2 3 5 4 2 2 2 2" xfId="16396" xr:uid="{00000000-0005-0000-0000-00008F770000}"/>
    <cellStyle name="Percent 2 3 5 4 2 2 2 2 2" xfId="36448" xr:uid="{00000000-0005-0000-0000-000090770000}"/>
    <cellStyle name="Percent 2 3 5 4 2 2 2 3" xfId="27418" xr:uid="{00000000-0005-0000-0000-000091770000}"/>
    <cellStyle name="Percent 2 3 5 4 2 2 3" xfId="11914" xr:uid="{00000000-0005-0000-0000-000092770000}"/>
    <cellStyle name="Percent 2 3 5 4 2 2 3 2" xfId="31966" xr:uid="{00000000-0005-0000-0000-000093770000}"/>
    <cellStyle name="Percent 2 3 5 4 2 2 4" xfId="22936" xr:uid="{00000000-0005-0000-0000-000094770000}"/>
    <cellStyle name="Percent 2 3 5 4 2 3" xfId="4378" xr:uid="{00000000-0005-0000-0000-000095770000}"/>
    <cellStyle name="Percent 2 3 5 4 2 3 2" xfId="8860" xr:uid="{00000000-0005-0000-0000-000096770000}"/>
    <cellStyle name="Percent 2 3 5 4 2 3 2 2" xfId="17890" xr:uid="{00000000-0005-0000-0000-000097770000}"/>
    <cellStyle name="Percent 2 3 5 4 2 3 2 2 2" xfId="37942" xr:uid="{00000000-0005-0000-0000-000098770000}"/>
    <cellStyle name="Percent 2 3 5 4 2 3 2 3" xfId="28912" xr:uid="{00000000-0005-0000-0000-000099770000}"/>
    <cellStyle name="Percent 2 3 5 4 2 3 3" xfId="13408" xr:uid="{00000000-0005-0000-0000-00009A770000}"/>
    <cellStyle name="Percent 2 3 5 4 2 3 3 2" xfId="33460" xr:uid="{00000000-0005-0000-0000-00009B770000}"/>
    <cellStyle name="Percent 2 3 5 4 2 3 4" xfId="24430" xr:uid="{00000000-0005-0000-0000-00009C770000}"/>
    <cellStyle name="Percent 2 3 5 4 2 4" xfId="5872" xr:uid="{00000000-0005-0000-0000-00009D770000}"/>
    <cellStyle name="Percent 2 3 5 4 2 4 2" xfId="14902" xr:uid="{00000000-0005-0000-0000-00009E770000}"/>
    <cellStyle name="Percent 2 3 5 4 2 4 2 2" xfId="34954" xr:uid="{00000000-0005-0000-0000-00009F770000}"/>
    <cellStyle name="Percent 2 3 5 4 2 4 3" xfId="25924" xr:uid="{00000000-0005-0000-0000-0000A0770000}"/>
    <cellStyle name="Percent 2 3 5 4 2 5" xfId="10420" xr:uid="{00000000-0005-0000-0000-0000A1770000}"/>
    <cellStyle name="Percent 2 3 5 4 2 5 2" xfId="30472" xr:uid="{00000000-0005-0000-0000-0000A2770000}"/>
    <cellStyle name="Percent 2 3 5 4 2 6" xfId="21442" xr:uid="{00000000-0005-0000-0000-0000A3770000}"/>
    <cellStyle name="Percent 2 3 5 4 3" xfId="2137" xr:uid="{00000000-0005-0000-0000-0000A4770000}"/>
    <cellStyle name="Percent 2 3 5 4 3 2" xfId="6619" xr:uid="{00000000-0005-0000-0000-0000A5770000}"/>
    <cellStyle name="Percent 2 3 5 4 3 2 2" xfId="15649" xr:uid="{00000000-0005-0000-0000-0000A6770000}"/>
    <cellStyle name="Percent 2 3 5 4 3 2 2 2" xfId="35701" xr:uid="{00000000-0005-0000-0000-0000A7770000}"/>
    <cellStyle name="Percent 2 3 5 4 3 2 3" xfId="26671" xr:uid="{00000000-0005-0000-0000-0000A8770000}"/>
    <cellStyle name="Percent 2 3 5 4 3 3" xfId="11167" xr:uid="{00000000-0005-0000-0000-0000A9770000}"/>
    <cellStyle name="Percent 2 3 5 4 3 3 2" xfId="31219" xr:uid="{00000000-0005-0000-0000-0000AA770000}"/>
    <cellStyle name="Percent 2 3 5 4 3 4" xfId="22189" xr:uid="{00000000-0005-0000-0000-0000AB770000}"/>
    <cellStyle name="Percent 2 3 5 4 4" xfId="3631" xr:uid="{00000000-0005-0000-0000-0000AC770000}"/>
    <cellStyle name="Percent 2 3 5 4 4 2" xfId="8113" xr:uid="{00000000-0005-0000-0000-0000AD770000}"/>
    <cellStyle name="Percent 2 3 5 4 4 2 2" xfId="17143" xr:uid="{00000000-0005-0000-0000-0000AE770000}"/>
    <cellStyle name="Percent 2 3 5 4 4 2 2 2" xfId="37195" xr:uid="{00000000-0005-0000-0000-0000AF770000}"/>
    <cellStyle name="Percent 2 3 5 4 4 2 3" xfId="28165" xr:uid="{00000000-0005-0000-0000-0000B0770000}"/>
    <cellStyle name="Percent 2 3 5 4 4 3" xfId="12661" xr:uid="{00000000-0005-0000-0000-0000B1770000}"/>
    <cellStyle name="Percent 2 3 5 4 4 3 2" xfId="32713" xr:uid="{00000000-0005-0000-0000-0000B2770000}"/>
    <cellStyle name="Percent 2 3 5 4 4 4" xfId="23683" xr:uid="{00000000-0005-0000-0000-0000B3770000}"/>
    <cellStyle name="Percent 2 3 5 4 5" xfId="5125" xr:uid="{00000000-0005-0000-0000-0000B4770000}"/>
    <cellStyle name="Percent 2 3 5 4 5 2" xfId="14155" xr:uid="{00000000-0005-0000-0000-0000B5770000}"/>
    <cellStyle name="Percent 2 3 5 4 5 2 2" xfId="34207" xr:uid="{00000000-0005-0000-0000-0000B6770000}"/>
    <cellStyle name="Percent 2 3 5 4 5 3" xfId="25177" xr:uid="{00000000-0005-0000-0000-0000B7770000}"/>
    <cellStyle name="Percent 2 3 5 4 6" xfId="9673" xr:uid="{00000000-0005-0000-0000-0000B8770000}"/>
    <cellStyle name="Percent 2 3 5 4 6 2" xfId="29725" xr:uid="{00000000-0005-0000-0000-0000B9770000}"/>
    <cellStyle name="Percent 2 3 5 4 7" xfId="20695" xr:uid="{00000000-0005-0000-0000-0000BA770000}"/>
    <cellStyle name="Percent 2 3 5 5" xfId="830" xr:uid="{00000000-0005-0000-0000-0000BB770000}"/>
    <cellStyle name="Percent 2 3 5 5 2" xfId="2324" xr:uid="{00000000-0005-0000-0000-0000BC770000}"/>
    <cellStyle name="Percent 2 3 5 5 2 2" xfId="6806" xr:uid="{00000000-0005-0000-0000-0000BD770000}"/>
    <cellStyle name="Percent 2 3 5 5 2 2 2" xfId="15836" xr:uid="{00000000-0005-0000-0000-0000BE770000}"/>
    <cellStyle name="Percent 2 3 5 5 2 2 2 2" xfId="35888" xr:uid="{00000000-0005-0000-0000-0000BF770000}"/>
    <cellStyle name="Percent 2 3 5 5 2 2 3" xfId="26858" xr:uid="{00000000-0005-0000-0000-0000C0770000}"/>
    <cellStyle name="Percent 2 3 5 5 2 3" xfId="11354" xr:uid="{00000000-0005-0000-0000-0000C1770000}"/>
    <cellStyle name="Percent 2 3 5 5 2 3 2" xfId="31406" xr:uid="{00000000-0005-0000-0000-0000C2770000}"/>
    <cellStyle name="Percent 2 3 5 5 2 4" xfId="22376" xr:uid="{00000000-0005-0000-0000-0000C3770000}"/>
    <cellStyle name="Percent 2 3 5 5 3" xfId="3818" xr:uid="{00000000-0005-0000-0000-0000C4770000}"/>
    <cellStyle name="Percent 2 3 5 5 3 2" xfId="8300" xr:uid="{00000000-0005-0000-0000-0000C5770000}"/>
    <cellStyle name="Percent 2 3 5 5 3 2 2" xfId="17330" xr:uid="{00000000-0005-0000-0000-0000C6770000}"/>
    <cellStyle name="Percent 2 3 5 5 3 2 2 2" xfId="37382" xr:uid="{00000000-0005-0000-0000-0000C7770000}"/>
    <cellStyle name="Percent 2 3 5 5 3 2 3" xfId="28352" xr:uid="{00000000-0005-0000-0000-0000C8770000}"/>
    <cellStyle name="Percent 2 3 5 5 3 3" xfId="12848" xr:uid="{00000000-0005-0000-0000-0000C9770000}"/>
    <cellStyle name="Percent 2 3 5 5 3 3 2" xfId="32900" xr:uid="{00000000-0005-0000-0000-0000CA770000}"/>
    <cellStyle name="Percent 2 3 5 5 3 4" xfId="23870" xr:uid="{00000000-0005-0000-0000-0000CB770000}"/>
    <cellStyle name="Percent 2 3 5 5 4" xfId="5312" xr:uid="{00000000-0005-0000-0000-0000CC770000}"/>
    <cellStyle name="Percent 2 3 5 5 4 2" xfId="14342" xr:uid="{00000000-0005-0000-0000-0000CD770000}"/>
    <cellStyle name="Percent 2 3 5 5 4 2 2" xfId="34394" xr:uid="{00000000-0005-0000-0000-0000CE770000}"/>
    <cellStyle name="Percent 2 3 5 5 4 3" xfId="25364" xr:uid="{00000000-0005-0000-0000-0000CF770000}"/>
    <cellStyle name="Percent 2 3 5 5 5" xfId="9860" xr:uid="{00000000-0005-0000-0000-0000D0770000}"/>
    <cellStyle name="Percent 2 3 5 5 5 2" xfId="29912" xr:uid="{00000000-0005-0000-0000-0000D1770000}"/>
    <cellStyle name="Percent 2 3 5 5 6" xfId="20882" xr:uid="{00000000-0005-0000-0000-0000D2770000}"/>
    <cellStyle name="Percent 2 3 5 6" xfId="1579" xr:uid="{00000000-0005-0000-0000-0000D3770000}"/>
    <cellStyle name="Percent 2 3 5 6 2" xfId="6061" xr:uid="{00000000-0005-0000-0000-0000D4770000}"/>
    <cellStyle name="Percent 2 3 5 6 2 2" xfId="15091" xr:uid="{00000000-0005-0000-0000-0000D5770000}"/>
    <cellStyle name="Percent 2 3 5 6 2 2 2" xfId="35143" xr:uid="{00000000-0005-0000-0000-0000D6770000}"/>
    <cellStyle name="Percent 2 3 5 6 2 3" xfId="26113" xr:uid="{00000000-0005-0000-0000-0000D7770000}"/>
    <cellStyle name="Percent 2 3 5 6 3" xfId="10609" xr:uid="{00000000-0005-0000-0000-0000D8770000}"/>
    <cellStyle name="Percent 2 3 5 6 3 2" xfId="30661" xr:uid="{00000000-0005-0000-0000-0000D9770000}"/>
    <cellStyle name="Percent 2 3 5 6 4" xfId="21631" xr:uid="{00000000-0005-0000-0000-0000DA770000}"/>
    <cellStyle name="Percent 2 3 5 7" xfId="3073" xr:uid="{00000000-0005-0000-0000-0000DB770000}"/>
    <cellStyle name="Percent 2 3 5 7 2" xfId="7555" xr:uid="{00000000-0005-0000-0000-0000DC770000}"/>
    <cellStyle name="Percent 2 3 5 7 2 2" xfId="16585" xr:uid="{00000000-0005-0000-0000-0000DD770000}"/>
    <cellStyle name="Percent 2 3 5 7 2 2 2" xfId="36637" xr:uid="{00000000-0005-0000-0000-0000DE770000}"/>
    <cellStyle name="Percent 2 3 5 7 2 3" xfId="27607" xr:uid="{00000000-0005-0000-0000-0000DF770000}"/>
    <cellStyle name="Percent 2 3 5 7 3" xfId="12103" xr:uid="{00000000-0005-0000-0000-0000E0770000}"/>
    <cellStyle name="Percent 2 3 5 7 3 2" xfId="32155" xr:uid="{00000000-0005-0000-0000-0000E1770000}"/>
    <cellStyle name="Percent 2 3 5 7 4" xfId="23125" xr:uid="{00000000-0005-0000-0000-0000E2770000}"/>
    <cellStyle name="Percent 2 3 5 8" xfId="4567" xr:uid="{00000000-0005-0000-0000-0000E3770000}"/>
    <cellStyle name="Percent 2 3 5 8 2" xfId="13597" xr:uid="{00000000-0005-0000-0000-0000E4770000}"/>
    <cellStyle name="Percent 2 3 5 8 2 2" xfId="33649" xr:uid="{00000000-0005-0000-0000-0000E5770000}"/>
    <cellStyle name="Percent 2 3 5 8 3" xfId="24619" xr:uid="{00000000-0005-0000-0000-0000E6770000}"/>
    <cellStyle name="Percent 2 3 5 9" xfId="9115" xr:uid="{00000000-0005-0000-0000-0000E7770000}"/>
    <cellStyle name="Percent 2 3 5 9 2" xfId="29167" xr:uid="{00000000-0005-0000-0000-0000E8770000}"/>
    <cellStyle name="Percent 2 3 6" xfId="117" xr:uid="{00000000-0005-0000-0000-0000E9770000}"/>
    <cellStyle name="Percent 2 3 6 10" xfId="20169" xr:uid="{00000000-0005-0000-0000-0000EA770000}"/>
    <cellStyle name="Percent 2 3 6 2" xfId="303" xr:uid="{00000000-0005-0000-0000-0000EB770000}"/>
    <cellStyle name="Percent 2 3 6 2 2" xfId="1046" xr:uid="{00000000-0005-0000-0000-0000EC770000}"/>
    <cellStyle name="Percent 2 3 6 2 2 2" xfId="2540" xr:uid="{00000000-0005-0000-0000-0000ED770000}"/>
    <cellStyle name="Percent 2 3 6 2 2 2 2" xfId="7022" xr:uid="{00000000-0005-0000-0000-0000EE770000}"/>
    <cellStyle name="Percent 2 3 6 2 2 2 2 2" xfId="16052" xr:uid="{00000000-0005-0000-0000-0000EF770000}"/>
    <cellStyle name="Percent 2 3 6 2 2 2 2 2 2" xfId="36104" xr:uid="{00000000-0005-0000-0000-0000F0770000}"/>
    <cellStyle name="Percent 2 3 6 2 2 2 2 3" xfId="27074" xr:uid="{00000000-0005-0000-0000-0000F1770000}"/>
    <cellStyle name="Percent 2 3 6 2 2 2 3" xfId="11570" xr:uid="{00000000-0005-0000-0000-0000F2770000}"/>
    <cellStyle name="Percent 2 3 6 2 2 2 3 2" xfId="31622" xr:uid="{00000000-0005-0000-0000-0000F3770000}"/>
    <cellStyle name="Percent 2 3 6 2 2 2 4" xfId="22592" xr:uid="{00000000-0005-0000-0000-0000F4770000}"/>
    <cellStyle name="Percent 2 3 6 2 2 3" xfId="4034" xr:uid="{00000000-0005-0000-0000-0000F5770000}"/>
    <cellStyle name="Percent 2 3 6 2 2 3 2" xfId="8516" xr:uid="{00000000-0005-0000-0000-0000F6770000}"/>
    <cellStyle name="Percent 2 3 6 2 2 3 2 2" xfId="17546" xr:uid="{00000000-0005-0000-0000-0000F7770000}"/>
    <cellStyle name="Percent 2 3 6 2 2 3 2 2 2" xfId="37598" xr:uid="{00000000-0005-0000-0000-0000F8770000}"/>
    <cellStyle name="Percent 2 3 6 2 2 3 2 3" xfId="28568" xr:uid="{00000000-0005-0000-0000-0000F9770000}"/>
    <cellStyle name="Percent 2 3 6 2 2 3 3" xfId="13064" xr:uid="{00000000-0005-0000-0000-0000FA770000}"/>
    <cellStyle name="Percent 2 3 6 2 2 3 3 2" xfId="33116" xr:uid="{00000000-0005-0000-0000-0000FB770000}"/>
    <cellStyle name="Percent 2 3 6 2 2 3 4" xfId="24086" xr:uid="{00000000-0005-0000-0000-0000FC770000}"/>
    <cellStyle name="Percent 2 3 6 2 2 4" xfId="5528" xr:uid="{00000000-0005-0000-0000-0000FD770000}"/>
    <cellStyle name="Percent 2 3 6 2 2 4 2" xfId="14558" xr:uid="{00000000-0005-0000-0000-0000FE770000}"/>
    <cellStyle name="Percent 2 3 6 2 2 4 2 2" xfId="34610" xr:uid="{00000000-0005-0000-0000-0000FF770000}"/>
    <cellStyle name="Percent 2 3 6 2 2 4 3" xfId="25580" xr:uid="{00000000-0005-0000-0000-000000780000}"/>
    <cellStyle name="Percent 2 3 6 2 2 5" xfId="10076" xr:uid="{00000000-0005-0000-0000-000001780000}"/>
    <cellStyle name="Percent 2 3 6 2 2 5 2" xfId="30128" xr:uid="{00000000-0005-0000-0000-000002780000}"/>
    <cellStyle name="Percent 2 3 6 2 2 6" xfId="21098" xr:uid="{00000000-0005-0000-0000-000003780000}"/>
    <cellStyle name="Percent 2 3 6 2 3" xfId="1797" xr:uid="{00000000-0005-0000-0000-000004780000}"/>
    <cellStyle name="Percent 2 3 6 2 3 2" xfId="6279" xr:uid="{00000000-0005-0000-0000-000005780000}"/>
    <cellStyle name="Percent 2 3 6 2 3 2 2" xfId="15309" xr:uid="{00000000-0005-0000-0000-000006780000}"/>
    <cellStyle name="Percent 2 3 6 2 3 2 2 2" xfId="35361" xr:uid="{00000000-0005-0000-0000-000007780000}"/>
    <cellStyle name="Percent 2 3 6 2 3 2 3" xfId="26331" xr:uid="{00000000-0005-0000-0000-000008780000}"/>
    <cellStyle name="Percent 2 3 6 2 3 3" xfId="10827" xr:uid="{00000000-0005-0000-0000-000009780000}"/>
    <cellStyle name="Percent 2 3 6 2 3 3 2" xfId="30879" xr:uid="{00000000-0005-0000-0000-00000A780000}"/>
    <cellStyle name="Percent 2 3 6 2 3 4" xfId="21849" xr:uid="{00000000-0005-0000-0000-00000B780000}"/>
    <cellStyle name="Percent 2 3 6 2 4" xfId="3291" xr:uid="{00000000-0005-0000-0000-00000C780000}"/>
    <cellStyle name="Percent 2 3 6 2 4 2" xfId="7773" xr:uid="{00000000-0005-0000-0000-00000D780000}"/>
    <cellStyle name="Percent 2 3 6 2 4 2 2" xfId="16803" xr:uid="{00000000-0005-0000-0000-00000E780000}"/>
    <cellStyle name="Percent 2 3 6 2 4 2 2 2" xfId="36855" xr:uid="{00000000-0005-0000-0000-00000F780000}"/>
    <cellStyle name="Percent 2 3 6 2 4 2 3" xfId="27825" xr:uid="{00000000-0005-0000-0000-000010780000}"/>
    <cellStyle name="Percent 2 3 6 2 4 3" xfId="12321" xr:uid="{00000000-0005-0000-0000-000011780000}"/>
    <cellStyle name="Percent 2 3 6 2 4 3 2" xfId="32373" xr:uid="{00000000-0005-0000-0000-000012780000}"/>
    <cellStyle name="Percent 2 3 6 2 4 4" xfId="23343" xr:uid="{00000000-0005-0000-0000-000013780000}"/>
    <cellStyle name="Percent 2 3 6 2 5" xfId="4785" xr:uid="{00000000-0005-0000-0000-000014780000}"/>
    <cellStyle name="Percent 2 3 6 2 5 2" xfId="13815" xr:uid="{00000000-0005-0000-0000-000015780000}"/>
    <cellStyle name="Percent 2 3 6 2 5 2 2" xfId="33867" xr:uid="{00000000-0005-0000-0000-000016780000}"/>
    <cellStyle name="Percent 2 3 6 2 5 3" xfId="24837" xr:uid="{00000000-0005-0000-0000-000017780000}"/>
    <cellStyle name="Percent 2 3 6 2 6" xfId="9333" xr:uid="{00000000-0005-0000-0000-000018780000}"/>
    <cellStyle name="Percent 2 3 6 2 6 2" xfId="29385" xr:uid="{00000000-0005-0000-0000-000019780000}"/>
    <cellStyle name="Percent 2 3 6 2 7" xfId="20355" xr:uid="{00000000-0005-0000-0000-00001A780000}"/>
    <cellStyle name="Percent 2 3 6 3" xfId="489" xr:uid="{00000000-0005-0000-0000-00001B780000}"/>
    <cellStyle name="Percent 2 3 6 3 2" xfId="1236" xr:uid="{00000000-0005-0000-0000-00001C780000}"/>
    <cellStyle name="Percent 2 3 6 3 2 2" xfId="2730" xr:uid="{00000000-0005-0000-0000-00001D780000}"/>
    <cellStyle name="Percent 2 3 6 3 2 2 2" xfId="7212" xr:uid="{00000000-0005-0000-0000-00001E780000}"/>
    <cellStyle name="Percent 2 3 6 3 2 2 2 2" xfId="16242" xr:uid="{00000000-0005-0000-0000-00001F780000}"/>
    <cellStyle name="Percent 2 3 6 3 2 2 2 2 2" xfId="36294" xr:uid="{00000000-0005-0000-0000-000020780000}"/>
    <cellStyle name="Percent 2 3 6 3 2 2 2 3" xfId="27264" xr:uid="{00000000-0005-0000-0000-000021780000}"/>
    <cellStyle name="Percent 2 3 6 3 2 2 3" xfId="11760" xr:uid="{00000000-0005-0000-0000-000022780000}"/>
    <cellStyle name="Percent 2 3 6 3 2 2 3 2" xfId="31812" xr:uid="{00000000-0005-0000-0000-000023780000}"/>
    <cellStyle name="Percent 2 3 6 3 2 2 4" xfId="22782" xr:uid="{00000000-0005-0000-0000-000024780000}"/>
    <cellStyle name="Percent 2 3 6 3 2 3" xfId="4224" xr:uid="{00000000-0005-0000-0000-000025780000}"/>
    <cellStyle name="Percent 2 3 6 3 2 3 2" xfId="8706" xr:uid="{00000000-0005-0000-0000-000026780000}"/>
    <cellStyle name="Percent 2 3 6 3 2 3 2 2" xfId="17736" xr:uid="{00000000-0005-0000-0000-000027780000}"/>
    <cellStyle name="Percent 2 3 6 3 2 3 2 2 2" xfId="37788" xr:uid="{00000000-0005-0000-0000-000028780000}"/>
    <cellStyle name="Percent 2 3 6 3 2 3 2 3" xfId="28758" xr:uid="{00000000-0005-0000-0000-000029780000}"/>
    <cellStyle name="Percent 2 3 6 3 2 3 3" xfId="13254" xr:uid="{00000000-0005-0000-0000-00002A780000}"/>
    <cellStyle name="Percent 2 3 6 3 2 3 3 2" xfId="33306" xr:uid="{00000000-0005-0000-0000-00002B780000}"/>
    <cellStyle name="Percent 2 3 6 3 2 3 4" xfId="24276" xr:uid="{00000000-0005-0000-0000-00002C780000}"/>
    <cellStyle name="Percent 2 3 6 3 2 4" xfId="5718" xr:uid="{00000000-0005-0000-0000-00002D780000}"/>
    <cellStyle name="Percent 2 3 6 3 2 4 2" xfId="14748" xr:uid="{00000000-0005-0000-0000-00002E780000}"/>
    <cellStyle name="Percent 2 3 6 3 2 4 2 2" xfId="34800" xr:uid="{00000000-0005-0000-0000-00002F780000}"/>
    <cellStyle name="Percent 2 3 6 3 2 4 3" xfId="25770" xr:uid="{00000000-0005-0000-0000-000030780000}"/>
    <cellStyle name="Percent 2 3 6 3 2 5" xfId="10266" xr:uid="{00000000-0005-0000-0000-000031780000}"/>
    <cellStyle name="Percent 2 3 6 3 2 5 2" xfId="30318" xr:uid="{00000000-0005-0000-0000-000032780000}"/>
    <cellStyle name="Percent 2 3 6 3 2 6" xfId="21288" xr:uid="{00000000-0005-0000-0000-000033780000}"/>
    <cellStyle name="Percent 2 3 6 3 3" xfId="1983" xr:uid="{00000000-0005-0000-0000-000034780000}"/>
    <cellStyle name="Percent 2 3 6 3 3 2" xfId="6465" xr:uid="{00000000-0005-0000-0000-000035780000}"/>
    <cellStyle name="Percent 2 3 6 3 3 2 2" xfId="15495" xr:uid="{00000000-0005-0000-0000-000036780000}"/>
    <cellStyle name="Percent 2 3 6 3 3 2 2 2" xfId="35547" xr:uid="{00000000-0005-0000-0000-000037780000}"/>
    <cellStyle name="Percent 2 3 6 3 3 2 3" xfId="26517" xr:uid="{00000000-0005-0000-0000-000038780000}"/>
    <cellStyle name="Percent 2 3 6 3 3 3" xfId="11013" xr:uid="{00000000-0005-0000-0000-000039780000}"/>
    <cellStyle name="Percent 2 3 6 3 3 3 2" xfId="31065" xr:uid="{00000000-0005-0000-0000-00003A780000}"/>
    <cellStyle name="Percent 2 3 6 3 3 4" xfId="22035" xr:uid="{00000000-0005-0000-0000-00003B780000}"/>
    <cellStyle name="Percent 2 3 6 3 4" xfId="3477" xr:uid="{00000000-0005-0000-0000-00003C780000}"/>
    <cellStyle name="Percent 2 3 6 3 4 2" xfId="7959" xr:uid="{00000000-0005-0000-0000-00003D780000}"/>
    <cellStyle name="Percent 2 3 6 3 4 2 2" xfId="16989" xr:uid="{00000000-0005-0000-0000-00003E780000}"/>
    <cellStyle name="Percent 2 3 6 3 4 2 2 2" xfId="37041" xr:uid="{00000000-0005-0000-0000-00003F780000}"/>
    <cellStyle name="Percent 2 3 6 3 4 2 3" xfId="28011" xr:uid="{00000000-0005-0000-0000-000040780000}"/>
    <cellStyle name="Percent 2 3 6 3 4 3" xfId="12507" xr:uid="{00000000-0005-0000-0000-000041780000}"/>
    <cellStyle name="Percent 2 3 6 3 4 3 2" xfId="32559" xr:uid="{00000000-0005-0000-0000-000042780000}"/>
    <cellStyle name="Percent 2 3 6 3 4 4" xfId="23529" xr:uid="{00000000-0005-0000-0000-000043780000}"/>
    <cellStyle name="Percent 2 3 6 3 5" xfId="4971" xr:uid="{00000000-0005-0000-0000-000044780000}"/>
    <cellStyle name="Percent 2 3 6 3 5 2" xfId="14001" xr:uid="{00000000-0005-0000-0000-000045780000}"/>
    <cellStyle name="Percent 2 3 6 3 5 2 2" xfId="34053" xr:uid="{00000000-0005-0000-0000-000046780000}"/>
    <cellStyle name="Percent 2 3 6 3 5 3" xfId="25023" xr:uid="{00000000-0005-0000-0000-000047780000}"/>
    <cellStyle name="Percent 2 3 6 3 6" xfId="9519" xr:uid="{00000000-0005-0000-0000-000048780000}"/>
    <cellStyle name="Percent 2 3 6 3 6 2" xfId="29571" xr:uid="{00000000-0005-0000-0000-000049780000}"/>
    <cellStyle name="Percent 2 3 6 3 7" xfId="20541" xr:uid="{00000000-0005-0000-0000-00004A780000}"/>
    <cellStyle name="Percent 2 3 6 4" xfId="675" xr:uid="{00000000-0005-0000-0000-00004B780000}"/>
    <cellStyle name="Percent 2 3 6 4 2" xfId="1422" xr:uid="{00000000-0005-0000-0000-00004C780000}"/>
    <cellStyle name="Percent 2 3 6 4 2 2" xfId="2916" xr:uid="{00000000-0005-0000-0000-00004D780000}"/>
    <cellStyle name="Percent 2 3 6 4 2 2 2" xfId="7398" xr:uid="{00000000-0005-0000-0000-00004E780000}"/>
    <cellStyle name="Percent 2 3 6 4 2 2 2 2" xfId="16428" xr:uid="{00000000-0005-0000-0000-00004F780000}"/>
    <cellStyle name="Percent 2 3 6 4 2 2 2 2 2" xfId="36480" xr:uid="{00000000-0005-0000-0000-000050780000}"/>
    <cellStyle name="Percent 2 3 6 4 2 2 2 3" xfId="27450" xr:uid="{00000000-0005-0000-0000-000051780000}"/>
    <cellStyle name="Percent 2 3 6 4 2 2 3" xfId="11946" xr:uid="{00000000-0005-0000-0000-000052780000}"/>
    <cellStyle name="Percent 2 3 6 4 2 2 3 2" xfId="31998" xr:uid="{00000000-0005-0000-0000-000053780000}"/>
    <cellStyle name="Percent 2 3 6 4 2 2 4" xfId="22968" xr:uid="{00000000-0005-0000-0000-000054780000}"/>
    <cellStyle name="Percent 2 3 6 4 2 3" xfId="4410" xr:uid="{00000000-0005-0000-0000-000055780000}"/>
    <cellStyle name="Percent 2 3 6 4 2 3 2" xfId="8892" xr:uid="{00000000-0005-0000-0000-000056780000}"/>
    <cellStyle name="Percent 2 3 6 4 2 3 2 2" xfId="17922" xr:uid="{00000000-0005-0000-0000-000057780000}"/>
    <cellStyle name="Percent 2 3 6 4 2 3 2 2 2" xfId="37974" xr:uid="{00000000-0005-0000-0000-000058780000}"/>
    <cellStyle name="Percent 2 3 6 4 2 3 2 3" xfId="28944" xr:uid="{00000000-0005-0000-0000-000059780000}"/>
    <cellStyle name="Percent 2 3 6 4 2 3 3" xfId="13440" xr:uid="{00000000-0005-0000-0000-00005A780000}"/>
    <cellStyle name="Percent 2 3 6 4 2 3 3 2" xfId="33492" xr:uid="{00000000-0005-0000-0000-00005B780000}"/>
    <cellStyle name="Percent 2 3 6 4 2 3 4" xfId="24462" xr:uid="{00000000-0005-0000-0000-00005C780000}"/>
    <cellStyle name="Percent 2 3 6 4 2 4" xfId="5904" xr:uid="{00000000-0005-0000-0000-00005D780000}"/>
    <cellStyle name="Percent 2 3 6 4 2 4 2" xfId="14934" xr:uid="{00000000-0005-0000-0000-00005E780000}"/>
    <cellStyle name="Percent 2 3 6 4 2 4 2 2" xfId="34986" xr:uid="{00000000-0005-0000-0000-00005F780000}"/>
    <cellStyle name="Percent 2 3 6 4 2 4 3" xfId="25956" xr:uid="{00000000-0005-0000-0000-000060780000}"/>
    <cellStyle name="Percent 2 3 6 4 2 5" xfId="10452" xr:uid="{00000000-0005-0000-0000-000061780000}"/>
    <cellStyle name="Percent 2 3 6 4 2 5 2" xfId="30504" xr:uid="{00000000-0005-0000-0000-000062780000}"/>
    <cellStyle name="Percent 2 3 6 4 2 6" xfId="21474" xr:uid="{00000000-0005-0000-0000-000063780000}"/>
    <cellStyle name="Percent 2 3 6 4 3" xfId="2169" xr:uid="{00000000-0005-0000-0000-000064780000}"/>
    <cellStyle name="Percent 2 3 6 4 3 2" xfId="6651" xr:uid="{00000000-0005-0000-0000-000065780000}"/>
    <cellStyle name="Percent 2 3 6 4 3 2 2" xfId="15681" xr:uid="{00000000-0005-0000-0000-000066780000}"/>
    <cellStyle name="Percent 2 3 6 4 3 2 2 2" xfId="35733" xr:uid="{00000000-0005-0000-0000-000067780000}"/>
    <cellStyle name="Percent 2 3 6 4 3 2 3" xfId="26703" xr:uid="{00000000-0005-0000-0000-000068780000}"/>
    <cellStyle name="Percent 2 3 6 4 3 3" xfId="11199" xr:uid="{00000000-0005-0000-0000-000069780000}"/>
    <cellStyle name="Percent 2 3 6 4 3 3 2" xfId="31251" xr:uid="{00000000-0005-0000-0000-00006A780000}"/>
    <cellStyle name="Percent 2 3 6 4 3 4" xfId="22221" xr:uid="{00000000-0005-0000-0000-00006B780000}"/>
    <cellStyle name="Percent 2 3 6 4 4" xfId="3663" xr:uid="{00000000-0005-0000-0000-00006C780000}"/>
    <cellStyle name="Percent 2 3 6 4 4 2" xfId="8145" xr:uid="{00000000-0005-0000-0000-00006D780000}"/>
    <cellStyle name="Percent 2 3 6 4 4 2 2" xfId="17175" xr:uid="{00000000-0005-0000-0000-00006E780000}"/>
    <cellStyle name="Percent 2 3 6 4 4 2 2 2" xfId="37227" xr:uid="{00000000-0005-0000-0000-00006F780000}"/>
    <cellStyle name="Percent 2 3 6 4 4 2 3" xfId="28197" xr:uid="{00000000-0005-0000-0000-000070780000}"/>
    <cellStyle name="Percent 2 3 6 4 4 3" xfId="12693" xr:uid="{00000000-0005-0000-0000-000071780000}"/>
    <cellStyle name="Percent 2 3 6 4 4 3 2" xfId="32745" xr:uid="{00000000-0005-0000-0000-000072780000}"/>
    <cellStyle name="Percent 2 3 6 4 4 4" xfId="23715" xr:uid="{00000000-0005-0000-0000-000073780000}"/>
    <cellStyle name="Percent 2 3 6 4 5" xfId="5157" xr:uid="{00000000-0005-0000-0000-000074780000}"/>
    <cellStyle name="Percent 2 3 6 4 5 2" xfId="14187" xr:uid="{00000000-0005-0000-0000-000075780000}"/>
    <cellStyle name="Percent 2 3 6 4 5 2 2" xfId="34239" xr:uid="{00000000-0005-0000-0000-000076780000}"/>
    <cellStyle name="Percent 2 3 6 4 5 3" xfId="25209" xr:uid="{00000000-0005-0000-0000-000077780000}"/>
    <cellStyle name="Percent 2 3 6 4 6" xfId="9705" xr:uid="{00000000-0005-0000-0000-000078780000}"/>
    <cellStyle name="Percent 2 3 6 4 6 2" xfId="29757" xr:uid="{00000000-0005-0000-0000-000079780000}"/>
    <cellStyle name="Percent 2 3 6 4 7" xfId="20727" xr:uid="{00000000-0005-0000-0000-00007A780000}"/>
    <cellStyle name="Percent 2 3 6 5" xfId="862" xr:uid="{00000000-0005-0000-0000-00007B780000}"/>
    <cellStyle name="Percent 2 3 6 5 2" xfId="2356" xr:uid="{00000000-0005-0000-0000-00007C780000}"/>
    <cellStyle name="Percent 2 3 6 5 2 2" xfId="6838" xr:uid="{00000000-0005-0000-0000-00007D780000}"/>
    <cellStyle name="Percent 2 3 6 5 2 2 2" xfId="15868" xr:uid="{00000000-0005-0000-0000-00007E780000}"/>
    <cellStyle name="Percent 2 3 6 5 2 2 2 2" xfId="35920" xr:uid="{00000000-0005-0000-0000-00007F780000}"/>
    <cellStyle name="Percent 2 3 6 5 2 2 3" xfId="26890" xr:uid="{00000000-0005-0000-0000-000080780000}"/>
    <cellStyle name="Percent 2 3 6 5 2 3" xfId="11386" xr:uid="{00000000-0005-0000-0000-000081780000}"/>
    <cellStyle name="Percent 2 3 6 5 2 3 2" xfId="31438" xr:uid="{00000000-0005-0000-0000-000082780000}"/>
    <cellStyle name="Percent 2 3 6 5 2 4" xfId="22408" xr:uid="{00000000-0005-0000-0000-000083780000}"/>
    <cellStyle name="Percent 2 3 6 5 3" xfId="3850" xr:uid="{00000000-0005-0000-0000-000084780000}"/>
    <cellStyle name="Percent 2 3 6 5 3 2" xfId="8332" xr:uid="{00000000-0005-0000-0000-000085780000}"/>
    <cellStyle name="Percent 2 3 6 5 3 2 2" xfId="17362" xr:uid="{00000000-0005-0000-0000-000086780000}"/>
    <cellStyle name="Percent 2 3 6 5 3 2 2 2" xfId="37414" xr:uid="{00000000-0005-0000-0000-000087780000}"/>
    <cellStyle name="Percent 2 3 6 5 3 2 3" xfId="28384" xr:uid="{00000000-0005-0000-0000-000088780000}"/>
    <cellStyle name="Percent 2 3 6 5 3 3" xfId="12880" xr:uid="{00000000-0005-0000-0000-000089780000}"/>
    <cellStyle name="Percent 2 3 6 5 3 3 2" xfId="32932" xr:uid="{00000000-0005-0000-0000-00008A780000}"/>
    <cellStyle name="Percent 2 3 6 5 3 4" xfId="23902" xr:uid="{00000000-0005-0000-0000-00008B780000}"/>
    <cellStyle name="Percent 2 3 6 5 4" xfId="5344" xr:uid="{00000000-0005-0000-0000-00008C780000}"/>
    <cellStyle name="Percent 2 3 6 5 4 2" xfId="14374" xr:uid="{00000000-0005-0000-0000-00008D780000}"/>
    <cellStyle name="Percent 2 3 6 5 4 2 2" xfId="34426" xr:uid="{00000000-0005-0000-0000-00008E780000}"/>
    <cellStyle name="Percent 2 3 6 5 4 3" xfId="25396" xr:uid="{00000000-0005-0000-0000-00008F780000}"/>
    <cellStyle name="Percent 2 3 6 5 5" xfId="9892" xr:uid="{00000000-0005-0000-0000-000090780000}"/>
    <cellStyle name="Percent 2 3 6 5 5 2" xfId="29944" xr:uid="{00000000-0005-0000-0000-000091780000}"/>
    <cellStyle name="Percent 2 3 6 5 6" xfId="20914" xr:uid="{00000000-0005-0000-0000-000092780000}"/>
    <cellStyle name="Percent 2 3 6 6" xfId="1611" xr:uid="{00000000-0005-0000-0000-000093780000}"/>
    <cellStyle name="Percent 2 3 6 6 2" xfId="6093" xr:uid="{00000000-0005-0000-0000-000094780000}"/>
    <cellStyle name="Percent 2 3 6 6 2 2" xfId="15123" xr:uid="{00000000-0005-0000-0000-000095780000}"/>
    <cellStyle name="Percent 2 3 6 6 2 2 2" xfId="35175" xr:uid="{00000000-0005-0000-0000-000096780000}"/>
    <cellStyle name="Percent 2 3 6 6 2 3" xfId="26145" xr:uid="{00000000-0005-0000-0000-000097780000}"/>
    <cellStyle name="Percent 2 3 6 6 3" xfId="10641" xr:uid="{00000000-0005-0000-0000-000098780000}"/>
    <cellStyle name="Percent 2 3 6 6 3 2" xfId="30693" xr:uid="{00000000-0005-0000-0000-000099780000}"/>
    <cellStyle name="Percent 2 3 6 6 4" xfId="21663" xr:uid="{00000000-0005-0000-0000-00009A780000}"/>
    <cellStyle name="Percent 2 3 6 7" xfId="3105" xr:uid="{00000000-0005-0000-0000-00009B780000}"/>
    <cellStyle name="Percent 2 3 6 7 2" xfId="7587" xr:uid="{00000000-0005-0000-0000-00009C780000}"/>
    <cellStyle name="Percent 2 3 6 7 2 2" xfId="16617" xr:uid="{00000000-0005-0000-0000-00009D780000}"/>
    <cellStyle name="Percent 2 3 6 7 2 2 2" xfId="36669" xr:uid="{00000000-0005-0000-0000-00009E780000}"/>
    <cellStyle name="Percent 2 3 6 7 2 3" xfId="27639" xr:uid="{00000000-0005-0000-0000-00009F780000}"/>
    <cellStyle name="Percent 2 3 6 7 3" xfId="12135" xr:uid="{00000000-0005-0000-0000-0000A0780000}"/>
    <cellStyle name="Percent 2 3 6 7 3 2" xfId="32187" xr:uid="{00000000-0005-0000-0000-0000A1780000}"/>
    <cellStyle name="Percent 2 3 6 7 4" xfId="23157" xr:uid="{00000000-0005-0000-0000-0000A2780000}"/>
    <cellStyle name="Percent 2 3 6 8" xfId="4599" xr:uid="{00000000-0005-0000-0000-0000A3780000}"/>
    <cellStyle name="Percent 2 3 6 8 2" xfId="13629" xr:uid="{00000000-0005-0000-0000-0000A4780000}"/>
    <cellStyle name="Percent 2 3 6 8 2 2" xfId="33681" xr:uid="{00000000-0005-0000-0000-0000A5780000}"/>
    <cellStyle name="Percent 2 3 6 8 3" xfId="24651" xr:uid="{00000000-0005-0000-0000-0000A6780000}"/>
    <cellStyle name="Percent 2 3 6 9" xfId="9147" xr:uid="{00000000-0005-0000-0000-0000A7780000}"/>
    <cellStyle name="Percent 2 3 6 9 2" xfId="29199" xr:uid="{00000000-0005-0000-0000-0000A8780000}"/>
    <cellStyle name="Percent 2 3 7" xfId="132" xr:uid="{00000000-0005-0000-0000-0000A9780000}"/>
    <cellStyle name="Percent 2 3 7 10" xfId="20184" xr:uid="{00000000-0005-0000-0000-0000AA780000}"/>
    <cellStyle name="Percent 2 3 7 2" xfId="318" xr:uid="{00000000-0005-0000-0000-0000AB780000}"/>
    <cellStyle name="Percent 2 3 7 2 2" xfId="1061" xr:uid="{00000000-0005-0000-0000-0000AC780000}"/>
    <cellStyle name="Percent 2 3 7 2 2 2" xfId="2555" xr:uid="{00000000-0005-0000-0000-0000AD780000}"/>
    <cellStyle name="Percent 2 3 7 2 2 2 2" xfId="7037" xr:uid="{00000000-0005-0000-0000-0000AE780000}"/>
    <cellStyle name="Percent 2 3 7 2 2 2 2 2" xfId="16067" xr:uid="{00000000-0005-0000-0000-0000AF780000}"/>
    <cellStyle name="Percent 2 3 7 2 2 2 2 2 2" xfId="36119" xr:uid="{00000000-0005-0000-0000-0000B0780000}"/>
    <cellStyle name="Percent 2 3 7 2 2 2 2 3" xfId="27089" xr:uid="{00000000-0005-0000-0000-0000B1780000}"/>
    <cellStyle name="Percent 2 3 7 2 2 2 3" xfId="11585" xr:uid="{00000000-0005-0000-0000-0000B2780000}"/>
    <cellStyle name="Percent 2 3 7 2 2 2 3 2" xfId="31637" xr:uid="{00000000-0005-0000-0000-0000B3780000}"/>
    <cellStyle name="Percent 2 3 7 2 2 2 4" xfId="22607" xr:uid="{00000000-0005-0000-0000-0000B4780000}"/>
    <cellStyle name="Percent 2 3 7 2 2 3" xfId="4049" xr:uid="{00000000-0005-0000-0000-0000B5780000}"/>
    <cellStyle name="Percent 2 3 7 2 2 3 2" xfId="8531" xr:uid="{00000000-0005-0000-0000-0000B6780000}"/>
    <cellStyle name="Percent 2 3 7 2 2 3 2 2" xfId="17561" xr:uid="{00000000-0005-0000-0000-0000B7780000}"/>
    <cellStyle name="Percent 2 3 7 2 2 3 2 2 2" xfId="37613" xr:uid="{00000000-0005-0000-0000-0000B8780000}"/>
    <cellStyle name="Percent 2 3 7 2 2 3 2 3" xfId="28583" xr:uid="{00000000-0005-0000-0000-0000B9780000}"/>
    <cellStyle name="Percent 2 3 7 2 2 3 3" xfId="13079" xr:uid="{00000000-0005-0000-0000-0000BA780000}"/>
    <cellStyle name="Percent 2 3 7 2 2 3 3 2" xfId="33131" xr:uid="{00000000-0005-0000-0000-0000BB780000}"/>
    <cellStyle name="Percent 2 3 7 2 2 3 4" xfId="24101" xr:uid="{00000000-0005-0000-0000-0000BC780000}"/>
    <cellStyle name="Percent 2 3 7 2 2 4" xfId="5543" xr:uid="{00000000-0005-0000-0000-0000BD780000}"/>
    <cellStyle name="Percent 2 3 7 2 2 4 2" xfId="14573" xr:uid="{00000000-0005-0000-0000-0000BE780000}"/>
    <cellStyle name="Percent 2 3 7 2 2 4 2 2" xfId="34625" xr:uid="{00000000-0005-0000-0000-0000BF780000}"/>
    <cellStyle name="Percent 2 3 7 2 2 4 3" xfId="25595" xr:uid="{00000000-0005-0000-0000-0000C0780000}"/>
    <cellStyle name="Percent 2 3 7 2 2 5" xfId="10091" xr:uid="{00000000-0005-0000-0000-0000C1780000}"/>
    <cellStyle name="Percent 2 3 7 2 2 5 2" xfId="30143" xr:uid="{00000000-0005-0000-0000-0000C2780000}"/>
    <cellStyle name="Percent 2 3 7 2 2 6" xfId="21113" xr:uid="{00000000-0005-0000-0000-0000C3780000}"/>
    <cellStyle name="Percent 2 3 7 2 3" xfId="1812" xr:uid="{00000000-0005-0000-0000-0000C4780000}"/>
    <cellStyle name="Percent 2 3 7 2 3 2" xfId="6294" xr:uid="{00000000-0005-0000-0000-0000C5780000}"/>
    <cellStyle name="Percent 2 3 7 2 3 2 2" xfId="15324" xr:uid="{00000000-0005-0000-0000-0000C6780000}"/>
    <cellStyle name="Percent 2 3 7 2 3 2 2 2" xfId="35376" xr:uid="{00000000-0005-0000-0000-0000C7780000}"/>
    <cellStyle name="Percent 2 3 7 2 3 2 3" xfId="26346" xr:uid="{00000000-0005-0000-0000-0000C8780000}"/>
    <cellStyle name="Percent 2 3 7 2 3 3" xfId="10842" xr:uid="{00000000-0005-0000-0000-0000C9780000}"/>
    <cellStyle name="Percent 2 3 7 2 3 3 2" xfId="30894" xr:uid="{00000000-0005-0000-0000-0000CA780000}"/>
    <cellStyle name="Percent 2 3 7 2 3 4" xfId="21864" xr:uid="{00000000-0005-0000-0000-0000CB780000}"/>
    <cellStyle name="Percent 2 3 7 2 4" xfId="3306" xr:uid="{00000000-0005-0000-0000-0000CC780000}"/>
    <cellStyle name="Percent 2 3 7 2 4 2" xfId="7788" xr:uid="{00000000-0005-0000-0000-0000CD780000}"/>
    <cellStyle name="Percent 2 3 7 2 4 2 2" xfId="16818" xr:uid="{00000000-0005-0000-0000-0000CE780000}"/>
    <cellStyle name="Percent 2 3 7 2 4 2 2 2" xfId="36870" xr:uid="{00000000-0005-0000-0000-0000CF780000}"/>
    <cellStyle name="Percent 2 3 7 2 4 2 3" xfId="27840" xr:uid="{00000000-0005-0000-0000-0000D0780000}"/>
    <cellStyle name="Percent 2 3 7 2 4 3" xfId="12336" xr:uid="{00000000-0005-0000-0000-0000D1780000}"/>
    <cellStyle name="Percent 2 3 7 2 4 3 2" xfId="32388" xr:uid="{00000000-0005-0000-0000-0000D2780000}"/>
    <cellStyle name="Percent 2 3 7 2 4 4" xfId="23358" xr:uid="{00000000-0005-0000-0000-0000D3780000}"/>
    <cellStyle name="Percent 2 3 7 2 5" xfId="4800" xr:uid="{00000000-0005-0000-0000-0000D4780000}"/>
    <cellStyle name="Percent 2 3 7 2 5 2" xfId="13830" xr:uid="{00000000-0005-0000-0000-0000D5780000}"/>
    <cellStyle name="Percent 2 3 7 2 5 2 2" xfId="33882" xr:uid="{00000000-0005-0000-0000-0000D6780000}"/>
    <cellStyle name="Percent 2 3 7 2 5 3" xfId="24852" xr:uid="{00000000-0005-0000-0000-0000D7780000}"/>
    <cellStyle name="Percent 2 3 7 2 6" xfId="9348" xr:uid="{00000000-0005-0000-0000-0000D8780000}"/>
    <cellStyle name="Percent 2 3 7 2 6 2" xfId="29400" xr:uid="{00000000-0005-0000-0000-0000D9780000}"/>
    <cellStyle name="Percent 2 3 7 2 7" xfId="20370" xr:uid="{00000000-0005-0000-0000-0000DA780000}"/>
    <cellStyle name="Percent 2 3 7 3" xfId="504" xr:uid="{00000000-0005-0000-0000-0000DB780000}"/>
    <cellStyle name="Percent 2 3 7 3 2" xfId="1251" xr:uid="{00000000-0005-0000-0000-0000DC780000}"/>
    <cellStyle name="Percent 2 3 7 3 2 2" xfId="2745" xr:uid="{00000000-0005-0000-0000-0000DD780000}"/>
    <cellStyle name="Percent 2 3 7 3 2 2 2" xfId="7227" xr:uid="{00000000-0005-0000-0000-0000DE780000}"/>
    <cellStyle name="Percent 2 3 7 3 2 2 2 2" xfId="16257" xr:uid="{00000000-0005-0000-0000-0000DF780000}"/>
    <cellStyle name="Percent 2 3 7 3 2 2 2 2 2" xfId="36309" xr:uid="{00000000-0005-0000-0000-0000E0780000}"/>
    <cellStyle name="Percent 2 3 7 3 2 2 2 3" xfId="27279" xr:uid="{00000000-0005-0000-0000-0000E1780000}"/>
    <cellStyle name="Percent 2 3 7 3 2 2 3" xfId="11775" xr:uid="{00000000-0005-0000-0000-0000E2780000}"/>
    <cellStyle name="Percent 2 3 7 3 2 2 3 2" xfId="31827" xr:uid="{00000000-0005-0000-0000-0000E3780000}"/>
    <cellStyle name="Percent 2 3 7 3 2 2 4" xfId="22797" xr:uid="{00000000-0005-0000-0000-0000E4780000}"/>
    <cellStyle name="Percent 2 3 7 3 2 3" xfId="4239" xr:uid="{00000000-0005-0000-0000-0000E5780000}"/>
    <cellStyle name="Percent 2 3 7 3 2 3 2" xfId="8721" xr:uid="{00000000-0005-0000-0000-0000E6780000}"/>
    <cellStyle name="Percent 2 3 7 3 2 3 2 2" xfId="17751" xr:uid="{00000000-0005-0000-0000-0000E7780000}"/>
    <cellStyle name="Percent 2 3 7 3 2 3 2 2 2" xfId="37803" xr:uid="{00000000-0005-0000-0000-0000E8780000}"/>
    <cellStyle name="Percent 2 3 7 3 2 3 2 3" xfId="28773" xr:uid="{00000000-0005-0000-0000-0000E9780000}"/>
    <cellStyle name="Percent 2 3 7 3 2 3 3" xfId="13269" xr:uid="{00000000-0005-0000-0000-0000EA780000}"/>
    <cellStyle name="Percent 2 3 7 3 2 3 3 2" xfId="33321" xr:uid="{00000000-0005-0000-0000-0000EB780000}"/>
    <cellStyle name="Percent 2 3 7 3 2 3 4" xfId="24291" xr:uid="{00000000-0005-0000-0000-0000EC780000}"/>
    <cellStyle name="Percent 2 3 7 3 2 4" xfId="5733" xr:uid="{00000000-0005-0000-0000-0000ED780000}"/>
    <cellStyle name="Percent 2 3 7 3 2 4 2" xfId="14763" xr:uid="{00000000-0005-0000-0000-0000EE780000}"/>
    <cellStyle name="Percent 2 3 7 3 2 4 2 2" xfId="34815" xr:uid="{00000000-0005-0000-0000-0000EF780000}"/>
    <cellStyle name="Percent 2 3 7 3 2 4 3" xfId="25785" xr:uid="{00000000-0005-0000-0000-0000F0780000}"/>
    <cellStyle name="Percent 2 3 7 3 2 5" xfId="10281" xr:uid="{00000000-0005-0000-0000-0000F1780000}"/>
    <cellStyle name="Percent 2 3 7 3 2 5 2" xfId="30333" xr:uid="{00000000-0005-0000-0000-0000F2780000}"/>
    <cellStyle name="Percent 2 3 7 3 2 6" xfId="21303" xr:uid="{00000000-0005-0000-0000-0000F3780000}"/>
    <cellStyle name="Percent 2 3 7 3 3" xfId="1998" xr:uid="{00000000-0005-0000-0000-0000F4780000}"/>
    <cellStyle name="Percent 2 3 7 3 3 2" xfId="6480" xr:uid="{00000000-0005-0000-0000-0000F5780000}"/>
    <cellStyle name="Percent 2 3 7 3 3 2 2" xfId="15510" xr:uid="{00000000-0005-0000-0000-0000F6780000}"/>
    <cellStyle name="Percent 2 3 7 3 3 2 2 2" xfId="35562" xr:uid="{00000000-0005-0000-0000-0000F7780000}"/>
    <cellStyle name="Percent 2 3 7 3 3 2 3" xfId="26532" xr:uid="{00000000-0005-0000-0000-0000F8780000}"/>
    <cellStyle name="Percent 2 3 7 3 3 3" xfId="11028" xr:uid="{00000000-0005-0000-0000-0000F9780000}"/>
    <cellStyle name="Percent 2 3 7 3 3 3 2" xfId="31080" xr:uid="{00000000-0005-0000-0000-0000FA780000}"/>
    <cellStyle name="Percent 2 3 7 3 3 4" xfId="22050" xr:uid="{00000000-0005-0000-0000-0000FB780000}"/>
    <cellStyle name="Percent 2 3 7 3 4" xfId="3492" xr:uid="{00000000-0005-0000-0000-0000FC780000}"/>
    <cellStyle name="Percent 2 3 7 3 4 2" xfId="7974" xr:uid="{00000000-0005-0000-0000-0000FD780000}"/>
    <cellStyle name="Percent 2 3 7 3 4 2 2" xfId="17004" xr:uid="{00000000-0005-0000-0000-0000FE780000}"/>
    <cellStyle name="Percent 2 3 7 3 4 2 2 2" xfId="37056" xr:uid="{00000000-0005-0000-0000-0000FF780000}"/>
    <cellStyle name="Percent 2 3 7 3 4 2 3" xfId="28026" xr:uid="{00000000-0005-0000-0000-000000790000}"/>
    <cellStyle name="Percent 2 3 7 3 4 3" xfId="12522" xr:uid="{00000000-0005-0000-0000-000001790000}"/>
    <cellStyle name="Percent 2 3 7 3 4 3 2" xfId="32574" xr:uid="{00000000-0005-0000-0000-000002790000}"/>
    <cellStyle name="Percent 2 3 7 3 4 4" xfId="23544" xr:uid="{00000000-0005-0000-0000-000003790000}"/>
    <cellStyle name="Percent 2 3 7 3 5" xfId="4986" xr:uid="{00000000-0005-0000-0000-000004790000}"/>
    <cellStyle name="Percent 2 3 7 3 5 2" xfId="14016" xr:uid="{00000000-0005-0000-0000-000005790000}"/>
    <cellStyle name="Percent 2 3 7 3 5 2 2" xfId="34068" xr:uid="{00000000-0005-0000-0000-000006790000}"/>
    <cellStyle name="Percent 2 3 7 3 5 3" xfId="25038" xr:uid="{00000000-0005-0000-0000-000007790000}"/>
    <cellStyle name="Percent 2 3 7 3 6" xfId="9534" xr:uid="{00000000-0005-0000-0000-000008790000}"/>
    <cellStyle name="Percent 2 3 7 3 6 2" xfId="29586" xr:uid="{00000000-0005-0000-0000-000009790000}"/>
    <cellStyle name="Percent 2 3 7 3 7" xfId="20556" xr:uid="{00000000-0005-0000-0000-00000A790000}"/>
    <cellStyle name="Percent 2 3 7 4" xfId="690" xr:uid="{00000000-0005-0000-0000-00000B790000}"/>
    <cellStyle name="Percent 2 3 7 4 2" xfId="1437" xr:uid="{00000000-0005-0000-0000-00000C790000}"/>
    <cellStyle name="Percent 2 3 7 4 2 2" xfId="2931" xr:uid="{00000000-0005-0000-0000-00000D790000}"/>
    <cellStyle name="Percent 2 3 7 4 2 2 2" xfId="7413" xr:uid="{00000000-0005-0000-0000-00000E790000}"/>
    <cellStyle name="Percent 2 3 7 4 2 2 2 2" xfId="16443" xr:uid="{00000000-0005-0000-0000-00000F790000}"/>
    <cellStyle name="Percent 2 3 7 4 2 2 2 2 2" xfId="36495" xr:uid="{00000000-0005-0000-0000-000010790000}"/>
    <cellStyle name="Percent 2 3 7 4 2 2 2 3" xfId="27465" xr:uid="{00000000-0005-0000-0000-000011790000}"/>
    <cellStyle name="Percent 2 3 7 4 2 2 3" xfId="11961" xr:uid="{00000000-0005-0000-0000-000012790000}"/>
    <cellStyle name="Percent 2 3 7 4 2 2 3 2" xfId="32013" xr:uid="{00000000-0005-0000-0000-000013790000}"/>
    <cellStyle name="Percent 2 3 7 4 2 2 4" xfId="22983" xr:uid="{00000000-0005-0000-0000-000014790000}"/>
    <cellStyle name="Percent 2 3 7 4 2 3" xfId="4425" xr:uid="{00000000-0005-0000-0000-000015790000}"/>
    <cellStyle name="Percent 2 3 7 4 2 3 2" xfId="8907" xr:uid="{00000000-0005-0000-0000-000016790000}"/>
    <cellStyle name="Percent 2 3 7 4 2 3 2 2" xfId="17937" xr:uid="{00000000-0005-0000-0000-000017790000}"/>
    <cellStyle name="Percent 2 3 7 4 2 3 2 2 2" xfId="37989" xr:uid="{00000000-0005-0000-0000-000018790000}"/>
    <cellStyle name="Percent 2 3 7 4 2 3 2 3" xfId="28959" xr:uid="{00000000-0005-0000-0000-000019790000}"/>
    <cellStyle name="Percent 2 3 7 4 2 3 3" xfId="13455" xr:uid="{00000000-0005-0000-0000-00001A790000}"/>
    <cellStyle name="Percent 2 3 7 4 2 3 3 2" xfId="33507" xr:uid="{00000000-0005-0000-0000-00001B790000}"/>
    <cellStyle name="Percent 2 3 7 4 2 3 4" xfId="24477" xr:uid="{00000000-0005-0000-0000-00001C790000}"/>
    <cellStyle name="Percent 2 3 7 4 2 4" xfId="5919" xr:uid="{00000000-0005-0000-0000-00001D790000}"/>
    <cellStyle name="Percent 2 3 7 4 2 4 2" xfId="14949" xr:uid="{00000000-0005-0000-0000-00001E790000}"/>
    <cellStyle name="Percent 2 3 7 4 2 4 2 2" xfId="35001" xr:uid="{00000000-0005-0000-0000-00001F790000}"/>
    <cellStyle name="Percent 2 3 7 4 2 4 3" xfId="25971" xr:uid="{00000000-0005-0000-0000-000020790000}"/>
    <cellStyle name="Percent 2 3 7 4 2 5" xfId="10467" xr:uid="{00000000-0005-0000-0000-000021790000}"/>
    <cellStyle name="Percent 2 3 7 4 2 5 2" xfId="30519" xr:uid="{00000000-0005-0000-0000-000022790000}"/>
    <cellStyle name="Percent 2 3 7 4 2 6" xfId="21489" xr:uid="{00000000-0005-0000-0000-000023790000}"/>
    <cellStyle name="Percent 2 3 7 4 3" xfId="2184" xr:uid="{00000000-0005-0000-0000-000024790000}"/>
    <cellStyle name="Percent 2 3 7 4 3 2" xfId="6666" xr:uid="{00000000-0005-0000-0000-000025790000}"/>
    <cellStyle name="Percent 2 3 7 4 3 2 2" xfId="15696" xr:uid="{00000000-0005-0000-0000-000026790000}"/>
    <cellStyle name="Percent 2 3 7 4 3 2 2 2" xfId="35748" xr:uid="{00000000-0005-0000-0000-000027790000}"/>
    <cellStyle name="Percent 2 3 7 4 3 2 3" xfId="26718" xr:uid="{00000000-0005-0000-0000-000028790000}"/>
    <cellStyle name="Percent 2 3 7 4 3 3" xfId="11214" xr:uid="{00000000-0005-0000-0000-000029790000}"/>
    <cellStyle name="Percent 2 3 7 4 3 3 2" xfId="31266" xr:uid="{00000000-0005-0000-0000-00002A790000}"/>
    <cellStyle name="Percent 2 3 7 4 3 4" xfId="22236" xr:uid="{00000000-0005-0000-0000-00002B790000}"/>
    <cellStyle name="Percent 2 3 7 4 4" xfId="3678" xr:uid="{00000000-0005-0000-0000-00002C790000}"/>
    <cellStyle name="Percent 2 3 7 4 4 2" xfId="8160" xr:uid="{00000000-0005-0000-0000-00002D790000}"/>
    <cellStyle name="Percent 2 3 7 4 4 2 2" xfId="17190" xr:uid="{00000000-0005-0000-0000-00002E790000}"/>
    <cellStyle name="Percent 2 3 7 4 4 2 2 2" xfId="37242" xr:uid="{00000000-0005-0000-0000-00002F790000}"/>
    <cellStyle name="Percent 2 3 7 4 4 2 3" xfId="28212" xr:uid="{00000000-0005-0000-0000-000030790000}"/>
    <cellStyle name="Percent 2 3 7 4 4 3" xfId="12708" xr:uid="{00000000-0005-0000-0000-000031790000}"/>
    <cellStyle name="Percent 2 3 7 4 4 3 2" xfId="32760" xr:uid="{00000000-0005-0000-0000-000032790000}"/>
    <cellStyle name="Percent 2 3 7 4 4 4" xfId="23730" xr:uid="{00000000-0005-0000-0000-000033790000}"/>
    <cellStyle name="Percent 2 3 7 4 5" xfId="5172" xr:uid="{00000000-0005-0000-0000-000034790000}"/>
    <cellStyle name="Percent 2 3 7 4 5 2" xfId="14202" xr:uid="{00000000-0005-0000-0000-000035790000}"/>
    <cellStyle name="Percent 2 3 7 4 5 2 2" xfId="34254" xr:uid="{00000000-0005-0000-0000-000036790000}"/>
    <cellStyle name="Percent 2 3 7 4 5 3" xfId="25224" xr:uid="{00000000-0005-0000-0000-000037790000}"/>
    <cellStyle name="Percent 2 3 7 4 6" xfId="9720" xr:uid="{00000000-0005-0000-0000-000038790000}"/>
    <cellStyle name="Percent 2 3 7 4 6 2" xfId="29772" xr:uid="{00000000-0005-0000-0000-000039790000}"/>
    <cellStyle name="Percent 2 3 7 4 7" xfId="20742" xr:uid="{00000000-0005-0000-0000-00003A790000}"/>
    <cellStyle name="Percent 2 3 7 5" xfId="877" xr:uid="{00000000-0005-0000-0000-00003B790000}"/>
    <cellStyle name="Percent 2 3 7 5 2" xfId="2371" xr:uid="{00000000-0005-0000-0000-00003C790000}"/>
    <cellStyle name="Percent 2 3 7 5 2 2" xfId="6853" xr:uid="{00000000-0005-0000-0000-00003D790000}"/>
    <cellStyle name="Percent 2 3 7 5 2 2 2" xfId="15883" xr:uid="{00000000-0005-0000-0000-00003E790000}"/>
    <cellStyle name="Percent 2 3 7 5 2 2 2 2" xfId="35935" xr:uid="{00000000-0005-0000-0000-00003F790000}"/>
    <cellStyle name="Percent 2 3 7 5 2 2 3" xfId="26905" xr:uid="{00000000-0005-0000-0000-000040790000}"/>
    <cellStyle name="Percent 2 3 7 5 2 3" xfId="11401" xr:uid="{00000000-0005-0000-0000-000041790000}"/>
    <cellStyle name="Percent 2 3 7 5 2 3 2" xfId="31453" xr:uid="{00000000-0005-0000-0000-000042790000}"/>
    <cellStyle name="Percent 2 3 7 5 2 4" xfId="22423" xr:uid="{00000000-0005-0000-0000-000043790000}"/>
    <cellStyle name="Percent 2 3 7 5 3" xfId="3865" xr:uid="{00000000-0005-0000-0000-000044790000}"/>
    <cellStyle name="Percent 2 3 7 5 3 2" xfId="8347" xr:uid="{00000000-0005-0000-0000-000045790000}"/>
    <cellStyle name="Percent 2 3 7 5 3 2 2" xfId="17377" xr:uid="{00000000-0005-0000-0000-000046790000}"/>
    <cellStyle name="Percent 2 3 7 5 3 2 2 2" xfId="37429" xr:uid="{00000000-0005-0000-0000-000047790000}"/>
    <cellStyle name="Percent 2 3 7 5 3 2 3" xfId="28399" xr:uid="{00000000-0005-0000-0000-000048790000}"/>
    <cellStyle name="Percent 2 3 7 5 3 3" xfId="12895" xr:uid="{00000000-0005-0000-0000-000049790000}"/>
    <cellStyle name="Percent 2 3 7 5 3 3 2" xfId="32947" xr:uid="{00000000-0005-0000-0000-00004A790000}"/>
    <cellStyle name="Percent 2 3 7 5 3 4" xfId="23917" xr:uid="{00000000-0005-0000-0000-00004B790000}"/>
    <cellStyle name="Percent 2 3 7 5 4" xfId="5359" xr:uid="{00000000-0005-0000-0000-00004C790000}"/>
    <cellStyle name="Percent 2 3 7 5 4 2" xfId="14389" xr:uid="{00000000-0005-0000-0000-00004D790000}"/>
    <cellStyle name="Percent 2 3 7 5 4 2 2" xfId="34441" xr:uid="{00000000-0005-0000-0000-00004E790000}"/>
    <cellStyle name="Percent 2 3 7 5 4 3" xfId="25411" xr:uid="{00000000-0005-0000-0000-00004F790000}"/>
    <cellStyle name="Percent 2 3 7 5 5" xfId="9907" xr:uid="{00000000-0005-0000-0000-000050790000}"/>
    <cellStyle name="Percent 2 3 7 5 5 2" xfId="29959" xr:uid="{00000000-0005-0000-0000-000051790000}"/>
    <cellStyle name="Percent 2 3 7 5 6" xfId="20929" xr:uid="{00000000-0005-0000-0000-000052790000}"/>
    <cellStyle name="Percent 2 3 7 6" xfId="1626" xr:uid="{00000000-0005-0000-0000-000053790000}"/>
    <cellStyle name="Percent 2 3 7 6 2" xfId="6108" xr:uid="{00000000-0005-0000-0000-000054790000}"/>
    <cellStyle name="Percent 2 3 7 6 2 2" xfId="15138" xr:uid="{00000000-0005-0000-0000-000055790000}"/>
    <cellStyle name="Percent 2 3 7 6 2 2 2" xfId="35190" xr:uid="{00000000-0005-0000-0000-000056790000}"/>
    <cellStyle name="Percent 2 3 7 6 2 3" xfId="26160" xr:uid="{00000000-0005-0000-0000-000057790000}"/>
    <cellStyle name="Percent 2 3 7 6 3" xfId="10656" xr:uid="{00000000-0005-0000-0000-000058790000}"/>
    <cellStyle name="Percent 2 3 7 6 3 2" xfId="30708" xr:uid="{00000000-0005-0000-0000-000059790000}"/>
    <cellStyle name="Percent 2 3 7 6 4" xfId="21678" xr:uid="{00000000-0005-0000-0000-00005A790000}"/>
    <cellStyle name="Percent 2 3 7 7" xfId="3120" xr:uid="{00000000-0005-0000-0000-00005B790000}"/>
    <cellStyle name="Percent 2 3 7 7 2" xfId="7602" xr:uid="{00000000-0005-0000-0000-00005C790000}"/>
    <cellStyle name="Percent 2 3 7 7 2 2" xfId="16632" xr:uid="{00000000-0005-0000-0000-00005D790000}"/>
    <cellStyle name="Percent 2 3 7 7 2 2 2" xfId="36684" xr:uid="{00000000-0005-0000-0000-00005E790000}"/>
    <cellStyle name="Percent 2 3 7 7 2 3" xfId="27654" xr:uid="{00000000-0005-0000-0000-00005F790000}"/>
    <cellStyle name="Percent 2 3 7 7 3" xfId="12150" xr:uid="{00000000-0005-0000-0000-000060790000}"/>
    <cellStyle name="Percent 2 3 7 7 3 2" xfId="32202" xr:uid="{00000000-0005-0000-0000-000061790000}"/>
    <cellStyle name="Percent 2 3 7 7 4" xfId="23172" xr:uid="{00000000-0005-0000-0000-000062790000}"/>
    <cellStyle name="Percent 2 3 7 8" xfId="4614" xr:uid="{00000000-0005-0000-0000-000063790000}"/>
    <cellStyle name="Percent 2 3 7 8 2" xfId="13644" xr:uid="{00000000-0005-0000-0000-000064790000}"/>
    <cellStyle name="Percent 2 3 7 8 2 2" xfId="33696" xr:uid="{00000000-0005-0000-0000-000065790000}"/>
    <cellStyle name="Percent 2 3 7 8 3" xfId="24666" xr:uid="{00000000-0005-0000-0000-000066790000}"/>
    <cellStyle name="Percent 2 3 7 9" xfId="9162" xr:uid="{00000000-0005-0000-0000-000067790000}"/>
    <cellStyle name="Percent 2 3 7 9 2" xfId="29214" xr:uid="{00000000-0005-0000-0000-000068790000}"/>
    <cellStyle name="Percent 2 3 8" xfId="155" xr:uid="{00000000-0005-0000-0000-000069790000}"/>
    <cellStyle name="Percent 2 3 8 10" xfId="20207" xr:uid="{00000000-0005-0000-0000-00006A790000}"/>
    <cellStyle name="Percent 2 3 8 2" xfId="341" xr:uid="{00000000-0005-0000-0000-00006B790000}"/>
    <cellStyle name="Percent 2 3 8 2 2" xfId="1084" xr:uid="{00000000-0005-0000-0000-00006C790000}"/>
    <cellStyle name="Percent 2 3 8 2 2 2" xfId="2578" xr:uid="{00000000-0005-0000-0000-00006D790000}"/>
    <cellStyle name="Percent 2 3 8 2 2 2 2" xfId="7060" xr:uid="{00000000-0005-0000-0000-00006E790000}"/>
    <cellStyle name="Percent 2 3 8 2 2 2 2 2" xfId="16090" xr:uid="{00000000-0005-0000-0000-00006F790000}"/>
    <cellStyle name="Percent 2 3 8 2 2 2 2 2 2" xfId="36142" xr:uid="{00000000-0005-0000-0000-000070790000}"/>
    <cellStyle name="Percent 2 3 8 2 2 2 2 3" xfId="27112" xr:uid="{00000000-0005-0000-0000-000071790000}"/>
    <cellStyle name="Percent 2 3 8 2 2 2 3" xfId="11608" xr:uid="{00000000-0005-0000-0000-000072790000}"/>
    <cellStyle name="Percent 2 3 8 2 2 2 3 2" xfId="31660" xr:uid="{00000000-0005-0000-0000-000073790000}"/>
    <cellStyle name="Percent 2 3 8 2 2 2 4" xfId="22630" xr:uid="{00000000-0005-0000-0000-000074790000}"/>
    <cellStyle name="Percent 2 3 8 2 2 3" xfId="4072" xr:uid="{00000000-0005-0000-0000-000075790000}"/>
    <cellStyle name="Percent 2 3 8 2 2 3 2" xfId="8554" xr:uid="{00000000-0005-0000-0000-000076790000}"/>
    <cellStyle name="Percent 2 3 8 2 2 3 2 2" xfId="17584" xr:uid="{00000000-0005-0000-0000-000077790000}"/>
    <cellStyle name="Percent 2 3 8 2 2 3 2 2 2" xfId="37636" xr:uid="{00000000-0005-0000-0000-000078790000}"/>
    <cellStyle name="Percent 2 3 8 2 2 3 2 3" xfId="28606" xr:uid="{00000000-0005-0000-0000-000079790000}"/>
    <cellStyle name="Percent 2 3 8 2 2 3 3" xfId="13102" xr:uid="{00000000-0005-0000-0000-00007A790000}"/>
    <cellStyle name="Percent 2 3 8 2 2 3 3 2" xfId="33154" xr:uid="{00000000-0005-0000-0000-00007B790000}"/>
    <cellStyle name="Percent 2 3 8 2 2 3 4" xfId="24124" xr:uid="{00000000-0005-0000-0000-00007C790000}"/>
    <cellStyle name="Percent 2 3 8 2 2 4" xfId="5566" xr:uid="{00000000-0005-0000-0000-00007D790000}"/>
    <cellStyle name="Percent 2 3 8 2 2 4 2" xfId="14596" xr:uid="{00000000-0005-0000-0000-00007E790000}"/>
    <cellStyle name="Percent 2 3 8 2 2 4 2 2" xfId="34648" xr:uid="{00000000-0005-0000-0000-00007F790000}"/>
    <cellStyle name="Percent 2 3 8 2 2 4 3" xfId="25618" xr:uid="{00000000-0005-0000-0000-000080790000}"/>
    <cellStyle name="Percent 2 3 8 2 2 5" xfId="10114" xr:uid="{00000000-0005-0000-0000-000081790000}"/>
    <cellStyle name="Percent 2 3 8 2 2 5 2" xfId="30166" xr:uid="{00000000-0005-0000-0000-000082790000}"/>
    <cellStyle name="Percent 2 3 8 2 2 6" xfId="21136" xr:uid="{00000000-0005-0000-0000-000083790000}"/>
    <cellStyle name="Percent 2 3 8 2 3" xfId="1835" xr:uid="{00000000-0005-0000-0000-000084790000}"/>
    <cellStyle name="Percent 2 3 8 2 3 2" xfId="6317" xr:uid="{00000000-0005-0000-0000-000085790000}"/>
    <cellStyle name="Percent 2 3 8 2 3 2 2" xfId="15347" xr:uid="{00000000-0005-0000-0000-000086790000}"/>
    <cellStyle name="Percent 2 3 8 2 3 2 2 2" xfId="35399" xr:uid="{00000000-0005-0000-0000-000087790000}"/>
    <cellStyle name="Percent 2 3 8 2 3 2 3" xfId="26369" xr:uid="{00000000-0005-0000-0000-000088790000}"/>
    <cellStyle name="Percent 2 3 8 2 3 3" xfId="10865" xr:uid="{00000000-0005-0000-0000-000089790000}"/>
    <cellStyle name="Percent 2 3 8 2 3 3 2" xfId="30917" xr:uid="{00000000-0005-0000-0000-00008A790000}"/>
    <cellStyle name="Percent 2 3 8 2 3 4" xfId="21887" xr:uid="{00000000-0005-0000-0000-00008B790000}"/>
    <cellStyle name="Percent 2 3 8 2 4" xfId="3329" xr:uid="{00000000-0005-0000-0000-00008C790000}"/>
    <cellStyle name="Percent 2 3 8 2 4 2" xfId="7811" xr:uid="{00000000-0005-0000-0000-00008D790000}"/>
    <cellStyle name="Percent 2 3 8 2 4 2 2" xfId="16841" xr:uid="{00000000-0005-0000-0000-00008E790000}"/>
    <cellStyle name="Percent 2 3 8 2 4 2 2 2" xfId="36893" xr:uid="{00000000-0005-0000-0000-00008F790000}"/>
    <cellStyle name="Percent 2 3 8 2 4 2 3" xfId="27863" xr:uid="{00000000-0005-0000-0000-000090790000}"/>
    <cellStyle name="Percent 2 3 8 2 4 3" xfId="12359" xr:uid="{00000000-0005-0000-0000-000091790000}"/>
    <cellStyle name="Percent 2 3 8 2 4 3 2" xfId="32411" xr:uid="{00000000-0005-0000-0000-000092790000}"/>
    <cellStyle name="Percent 2 3 8 2 4 4" xfId="23381" xr:uid="{00000000-0005-0000-0000-000093790000}"/>
    <cellStyle name="Percent 2 3 8 2 5" xfId="4823" xr:uid="{00000000-0005-0000-0000-000094790000}"/>
    <cellStyle name="Percent 2 3 8 2 5 2" xfId="13853" xr:uid="{00000000-0005-0000-0000-000095790000}"/>
    <cellStyle name="Percent 2 3 8 2 5 2 2" xfId="33905" xr:uid="{00000000-0005-0000-0000-000096790000}"/>
    <cellStyle name="Percent 2 3 8 2 5 3" xfId="24875" xr:uid="{00000000-0005-0000-0000-000097790000}"/>
    <cellStyle name="Percent 2 3 8 2 6" xfId="9371" xr:uid="{00000000-0005-0000-0000-000098790000}"/>
    <cellStyle name="Percent 2 3 8 2 6 2" xfId="29423" xr:uid="{00000000-0005-0000-0000-000099790000}"/>
    <cellStyle name="Percent 2 3 8 2 7" xfId="20393" xr:uid="{00000000-0005-0000-0000-00009A790000}"/>
    <cellStyle name="Percent 2 3 8 3" xfId="527" xr:uid="{00000000-0005-0000-0000-00009B790000}"/>
    <cellStyle name="Percent 2 3 8 3 2" xfId="1274" xr:uid="{00000000-0005-0000-0000-00009C790000}"/>
    <cellStyle name="Percent 2 3 8 3 2 2" xfId="2768" xr:uid="{00000000-0005-0000-0000-00009D790000}"/>
    <cellStyle name="Percent 2 3 8 3 2 2 2" xfId="7250" xr:uid="{00000000-0005-0000-0000-00009E790000}"/>
    <cellStyle name="Percent 2 3 8 3 2 2 2 2" xfId="16280" xr:uid="{00000000-0005-0000-0000-00009F790000}"/>
    <cellStyle name="Percent 2 3 8 3 2 2 2 2 2" xfId="36332" xr:uid="{00000000-0005-0000-0000-0000A0790000}"/>
    <cellStyle name="Percent 2 3 8 3 2 2 2 3" xfId="27302" xr:uid="{00000000-0005-0000-0000-0000A1790000}"/>
    <cellStyle name="Percent 2 3 8 3 2 2 3" xfId="11798" xr:uid="{00000000-0005-0000-0000-0000A2790000}"/>
    <cellStyle name="Percent 2 3 8 3 2 2 3 2" xfId="31850" xr:uid="{00000000-0005-0000-0000-0000A3790000}"/>
    <cellStyle name="Percent 2 3 8 3 2 2 4" xfId="22820" xr:uid="{00000000-0005-0000-0000-0000A4790000}"/>
    <cellStyle name="Percent 2 3 8 3 2 3" xfId="4262" xr:uid="{00000000-0005-0000-0000-0000A5790000}"/>
    <cellStyle name="Percent 2 3 8 3 2 3 2" xfId="8744" xr:uid="{00000000-0005-0000-0000-0000A6790000}"/>
    <cellStyle name="Percent 2 3 8 3 2 3 2 2" xfId="17774" xr:uid="{00000000-0005-0000-0000-0000A7790000}"/>
    <cellStyle name="Percent 2 3 8 3 2 3 2 2 2" xfId="37826" xr:uid="{00000000-0005-0000-0000-0000A8790000}"/>
    <cellStyle name="Percent 2 3 8 3 2 3 2 3" xfId="28796" xr:uid="{00000000-0005-0000-0000-0000A9790000}"/>
    <cellStyle name="Percent 2 3 8 3 2 3 3" xfId="13292" xr:uid="{00000000-0005-0000-0000-0000AA790000}"/>
    <cellStyle name="Percent 2 3 8 3 2 3 3 2" xfId="33344" xr:uid="{00000000-0005-0000-0000-0000AB790000}"/>
    <cellStyle name="Percent 2 3 8 3 2 3 4" xfId="24314" xr:uid="{00000000-0005-0000-0000-0000AC790000}"/>
    <cellStyle name="Percent 2 3 8 3 2 4" xfId="5756" xr:uid="{00000000-0005-0000-0000-0000AD790000}"/>
    <cellStyle name="Percent 2 3 8 3 2 4 2" xfId="14786" xr:uid="{00000000-0005-0000-0000-0000AE790000}"/>
    <cellStyle name="Percent 2 3 8 3 2 4 2 2" xfId="34838" xr:uid="{00000000-0005-0000-0000-0000AF790000}"/>
    <cellStyle name="Percent 2 3 8 3 2 4 3" xfId="25808" xr:uid="{00000000-0005-0000-0000-0000B0790000}"/>
    <cellStyle name="Percent 2 3 8 3 2 5" xfId="10304" xr:uid="{00000000-0005-0000-0000-0000B1790000}"/>
    <cellStyle name="Percent 2 3 8 3 2 5 2" xfId="30356" xr:uid="{00000000-0005-0000-0000-0000B2790000}"/>
    <cellStyle name="Percent 2 3 8 3 2 6" xfId="21326" xr:uid="{00000000-0005-0000-0000-0000B3790000}"/>
    <cellStyle name="Percent 2 3 8 3 3" xfId="2021" xr:uid="{00000000-0005-0000-0000-0000B4790000}"/>
    <cellStyle name="Percent 2 3 8 3 3 2" xfId="6503" xr:uid="{00000000-0005-0000-0000-0000B5790000}"/>
    <cellStyle name="Percent 2 3 8 3 3 2 2" xfId="15533" xr:uid="{00000000-0005-0000-0000-0000B6790000}"/>
    <cellStyle name="Percent 2 3 8 3 3 2 2 2" xfId="35585" xr:uid="{00000000-0005-0000-0000-0000B7790000}"/>
    <cellStyle name="Percent 2 3 8 3 3 2 3" xfId="26555" xr:uid="{00000000-0005-0000-0000-0000B8790000}"/>
    <cellStyle name="Percent 2 3 8 3 3 3" xfId="11051" xr:uid="{00000000-0005-0000-0000-0000B9790000}"/>
    <cellStyle name="Percent 2 3 8 3 3 3 2" xfId="31103" xr:uid="{00000000-0005-0000-0000-0000BA790000}"/>
    <cellStyle name="Percent 2 3 8 3 3 4" xfId="22073" xr:uid="{00000000-0005-0000-0000-0000BB790000}"/>
    <cellStyle name="Percent 2 3 8 3 4" xfId="3515" xr:uid="{00000000-0005-0000-0000-0000BC790000}"/>
    <cellStyle name="Percent 2 3 8 3 4 2" xfId="7997" xr:uid="{00000000-0005-0000-0000-0000BD790000}"/>
    <cellStyle name="Percent 2 3 8 3 4 2 2" xfId="17027" xr:uid="{00000000-0005-0000-0000-0000BE790000}"/>
    <cellStyle name="Percent 2 3 8 3 4 2 2 2" xfId="37079" xr:uid="{00000000-0005-0000-0000-0000BF790000}"/>
    <cellStyle name="Percent 2 3 8 3 4 2 3" xfId="28049" xr:uid="{00000000-0005-0000-0000-0000C0790000}"/>
    <cellStyle name="Percent 2 3 8 3 4 3" xfId="12545" xr:uid="{00000000-0005-0000-0000-0000C1790000}"/>
    <cellStyle name="Percent 2 3 8 3 4 3 2" xfId="32597" xr:uid="{00000000-0005-0000-0000-0000C2790000}"/>
    <cellStyle name="Percent 2 3 8 3 4 4" xfId="23567" xr:uid="{00000000-0005-0000-0000-0000C3790000}"/>
    <cellStyle name="Percent 2 3 8 3 5" xfId="5009" xr:uid="{00000000-0005-0000-0000-0000C4790000}"/>
    <cellStyle name="Percent 2 3 8 3 5 2" xfId="14039" xr:uid="{00000000-0005-0000-0000-0000C5790000}"/>
    <cellStyle name="Percent 2 3 8 3 5 2 2" xfId="34091" xr:uid="{00000000-0005-0000-0000-0000C6790000}"/>
    <cellStyle name="Percent 2 3 8 3 5 3" xfId="25061" xr:uid="{00000000-0005-0000-0000-0000C7790000}"/>
    <cellStyle name="Percent 2 3 8 3 6" xfId="9557" xr:uid="{00000000-0005-0000-0000-0000C8790000}"/>
    <cellStyle name="Percent 2 3 8 3 6 2" xfId="29609" xr:uid="{00000000-0005-0000-0000-0000C9790000}"/>
    <cellStyle name="Percent 2 3 8 3 7" xfId="20579" xr:uid="{00000000-0005-0000-0000-0000CA790000}"/>
    <cellStyle name="Percent 2 3 8 4" xfId="713" xr:uid="{00000000-0005-0000-0000-0000CB790000}"/>
    <cellStyle name="Percent 2 3 8 4 2" xfId="1460" xr:uid="{00000000-0005-0000-0000-0000CC790000}"/>
    <cellStyle name="Percent 2 3 8 4 2 2" xfId="2954" xr:uid="{00000000-0005-0000-0000-0000CD790000}"/>
    <cellStyle name="Percent 2 3 8 4 2 2 2" xfId="7436" xr:uid="{00000000-0005-0000-0000-0000CE790000}"/>
    <cellStyle name="Percent 2 3 8 4 2 2 2 2" xfId="16466" xr:uid="{00000000-0005-0000-0000-0000CF790000}"/>
    <cellStyle name="Percent 2 3 8 4 2 2 2 2 2" xfId="36518" xr:uid="{00000000-0005-0000-0000-0000D0790000}"/>
    <cellStyle name="Percent 2 3 8 4 2 2 2 3" xfId="27488" xr:uid="{00000000-0005-0000-0000-0000D1790000}"/>
    <cellStyle name="Percent 2 3 8 4 2 2 3" xfId="11984" xr:uid="{00000000-0005-0000-0000-0000D2790000}"/>
    <cellStyle name="Percent 2 3 8 4 2 2 3 2" xfId="32036" xr:uid="{00000000-0005-0000-0000-0000D3790000}"/>
    <cellStyle name="Percent 2 3 8 4 2 2 4" xfId="23006" xr:uid="{00000000-0005-0000-0000-0000D4790000}"/>
    <cellStyle name="Percent 2 3 8 4 2 3" xfId="4448" xr:uid="{00000000-0005-0000-0000-0000D5790000}"/>
    <cellStyle name="Percent 2 3 8 4 2 3 2" xfId="8930" xr:uid="{00000000-0005-0000-0000-0000D6790000}"/>
    <cellStyle name="Percent 2 3 8 4 2 3 2 2" xfId="17960" xr:uid="{00000000-0005-0000-0000-0000D7790000}"/>
    <cellStyle name="Percent 2 3 8 4 2 3 2 2 2" xfId="38012" xr:uid="{00000000-0005-0000-0000-0000D8790000}"/>
    <cellStyle name="Percent 2 3 8 4 2 3 2 3" xfId="28982" xr:uid="{00000000-0005-0000-0000-0000D9790000}"/>
    <cellStyle name="Percent 2 3 8 4 2 3 3" xfId="13478" xr:uid="{00000000-0005-0000-0000-0000DA790000}"/>
    <cellStyle name="Percent 2 3 8 4 2 3 3 2" xfId="33530" xr:uid="{00000000-0005-0000-0000-0000DB790000}"/>
    <cellStyle name="Percent 2 3 8 4 2 3 4" xfId="24500" xr:uid="{00000000-0005-0000-0000-0000DC790000}"/>
    <cellStyle name="Percent 2 3 8 4 2 4" xfId="5942" xr:uid="{00000000-0005-0000-0000-0000DD790000}"/>
    <cellStyle name="Percent 2 3 8 4 2 4 2" xfId="14972" xr:uid="{00000000-0005-0000-0000-0000DE790000}"/>
    <cellStyle name="Percent 2 3 8 4 2 4 2 2" xfId="35024" xr:uid="{00000000-0005-0000-0000-0000DF790000}"/>
    <cellStyle name="Percent 2 3 8 4 2 4 3" xfId="25994" xr:uid="{00000000-0005-0000-0000-0000E0790000}"/>
    <cellStyle name="Percent 2 3 8 4 2 5" xfId="10490" xr:uid="{00000000-0005-0000-0000-0000E1790000}"/>
    <cellStyle name="Percent 2 3 8 4 2 5 2" xfId="30542" xr:uid="{00000000-0005-0000-0000-0000E2790000}"/>
    <cellStyle name="Percent 2 3 8 4 2 6" xfId="21512" xr:uid="{00000000-0005-0000-0000-0000E3790000}"/>
    <cellStyle name="Percent 2 3 8 4 3" xfId="2207" xr:uid="{00000000-0005-0000-0000-0000E4790000}"/>
    <cellStyle name="Percent 2 3 8 4 3 2" xfId="6689" xr:uid="{00000000-0005-0000-0000-0000E5790000}"/>
    <cellStyle name="Percent 2 3 8 4 3 2 2" xfId="15719" xr:uid="{00000000-0005-0000-0000-0000E6790000}"/>
    <cellStyle name="Percent 2 3 8 4 3 2 2 2" xfId="35771" xr:uid="{00000000-0005-0000-0000-0000E7790000}"/>
    <cellStyle name="Percent 2 3 8 4 3 2 3" xfId="26741" xr:uid="{00000000-0005-0000-0000-0000E8790000}"/>
    <cellStyle name="Percent 2 3 8 4 3 3" xfId="11237" xr:uid="{00000000-0005-0000-0000-0000E9790000}"/>
    <cellStyle name="Percent 2 3 8 4 3 3 2" xfId="31289" xr:uid="{00000000-0005-0000-0000-0000EA790000}"/>
    <cellStyle name="Percent 2 3 8 4 3 4" xfId="22259" xr:uid="{00000000-0005-0000-0000-0000EB790000}"/>
    <cellStyle name="Percent 2 3 8 4 4" xfId="3701" xr:uid="{00000000-0005-0000-0000-0000EC790000}"/>
    <cellStyle name="Percent 2 3 8 4 4 2" xfId="8183" xr:uid="{00000000-0005-0000-0000-0000ED790000}"/>
    <cellStyle name="Percent 2 3 8 4 4 2 2" xfId="17213" xr:uid="{00000000-0005-0000-0000-0000EE790000}"/>
    <cellStyle name="Percent 2 3 8 4 4 2 2 2" xfId="37265" xr:uid="{00000000-0005-0000-0000-0000EF790000}"/>
    <cellStyle name="Percent 2 3 8 4 4 2 3" xfId="28235" xr:uid="{00000000-0005-0000-0000-0000F0790000}"/>
    <cellStyle name="Percent 2 3 8 4 4 3" xfId="12731" xr:uid="{00000000-0005-0000-0000-0000F1790000}"/>
    <cellStyle name="Percent 2 3 8 4 4 3 2" xfId="32783" xr:uid="{00000000-0005-0000-0000-0000F2790000}"/>
    <cellStyle name="Percent 2 3 8 4 4 4" xfId="23753" xr:uid="{00000000-0005-0000-0000-0000F3790000}"/>
    <cellStyle name="Percent 2 3 8 4 5" xfId="5195" xr:uid="{00000000-0005-0000-0000-0000F4790000}"/>
    <cellStyle name="Percent 2 3 8 4 5 2" xfId="14225" xr:uid="{00000000-0005-0000-0000-0000F5790000}"/>
    <cellStyle name="Percent 2 3 8 4 5 2 2" xfId="34277" xr:uid="{00000000-0005-0000-0000-0000F6790000}"/>
    <cellStyle name="Percent 2 3 8 4 5 3" xfId="25247" xr:uid="{00000000-0005-0000-0000-0000F7790000}"/>
    <cellStyle name="Percent 2 3 8 4 6" xfId="9743" xr:uid="{00000000-0005-0000-0000-0000F8790000}"/>
    <cellStyle name="Percent 2 3 8 4 6 2" xfId="29795" xr:uid="{00000000-0005-0000-0000-0000F9790000}"/>
    <cellStyle name="Percent 2 3 8 4 7" xfId="20765" xr:uid="{00000000-0005-0000-0000-0000FA790000}"/>
    <cellStyle name="Percent 2 3 8 5" xfId="900" xr:uid="{00000000-0005-0000-0000-0000FB790000}"/>
    <cellStyle name="Percent 2 3 8 5 2" xfId="2394" xr:uid="{00000000-0005-0000-0000-0000FC790000}"/>
    <cellStyle name="Percent 2 3 8 5 2 2" xfId="6876" xr:uid="{00000000-0005-0000-0000-0000FD790000}"/>
    <cellStyle name="Percent 2 3 8 5 2 2 2" xfId="15906" xr:uid="{00000000-0005-0000-0000-0000FE790000}"/>
    <cellStyle name="Percent 2 3 8 5 2 2 2 2" xfId="35958" xr:uid="{00000000-0005-0000-0000-0000FF790000}"/>
    <cellStyle name="Percent 2 3 8 5 2 2 3" xfId="26928" xr:uid="{00000000-0005-0000-0000-0000007A0000}"/>
    <cellStyle name="Percent 2 3 8 5 2 3" xfId="11424" xr:uid="{00000000-0005-0000-0000-0000017A0000}"/>
    <cellStyle name="Percent 2 3 8 5 2 3 2" xfId="31476" xr:uid="{00000000-0005-0000-0000-0000027A0000}"/>
    <cellStyle name="Percent 2 3 8 5 2 4" xfId="22446" xr:uid="{00000000-0005-0000-0000-0000037A0000}"/>
    <cellStyle name="Percent 2 3 8 5 3" xfId="3888" xr:uid="{00000000-0005-0000-0000-0000047A0000}"/>
    <cellStyle name="Percent 2 3 8 5 3 2" xfId="8370" xr:uid="{00000000-0005-0000-0000-0000057A0000}"/>
    <cellStyle name="Percent 2 3 8 5 3 2 2" xfId="17400" xr:uid="{00000000-0005-0000-0000-0000067A0000}"/>
    <cellStyle name="Percent 2 3 8 5 3 2 2 2" xfId="37452" xr:uid="{00000000-0005-0000-0000-0000077A0000}"/>
    <cellStyle name="Percent 2 3 8 5 3 2 3" xfId="28422" xr:uid="{00000000-0005-0000-0000-0000087A0000}"/>
    <cellStyle name="Percent 2 3 8 5 3 3" xfId="12918" xr:uid="{00000000-0005-0000-0000-0000097A0000}"/>
    <cellStyle name="Percent 2 3 8 5 3 3 2" xfId="32970" xr:uid="{00000000-0005-0000-0000-00000A7A0000}"/>
    <cellStyle name="Percent 2 3 8 5 3 4" xfId="23940" xr:uid="{00000000-0005-0000-0000-00000B7A0000}"/>
    <cellStyle name="Percent 2 3 8 5 4" xfId="5382" xr:uid="{00000000-0005-0000-0000-00000C7A0000}"/>
    <cellStyle name="Percent 2 3 8 5 4 2" xfId="14412" xr:uid="{00000000-0005-0000-0000-00000D7A0000}"/>
    <cellStyle name="Percent 2 3 8 5 4 2 2" xfId="34464" xr:uid="{00000000-0005-0000-0000-00000E7A0000}"/>
    <cellStyle name="Percent 2 3 8 5 4 3" xfId="25434" xr:uid="{00000000-0005-0000-0000-00000F7A0000}"/>
    <cellStyle name="Percent 2 3 8 5 5" xfId="9930" xr:uid="{00000000-0005-0000-0000-0000107A0000}"/>
    <cellStyle name="Percent 2 3 8 5 5 2" xfId="29982" xr:uid="{00000000-0005-0000-0000-0000117A0000}"/>
    <cellStyle name="Percent 2 3 8 5 6" xfId="20952" xr:uid="{00000000-0005-0000-0000-0000127A0000}"/>
    <cellStyle name="Percent 2 3 8 6" xfId="1649" xr:uid="{00000000-0005-0000-0000-0000137A0000}"/>
    <cellStyle name="Percent 2 3 8 6 2" xfId="6131" xr:uid="{00000000-0005-0000-0000-0000147A0000}"/>
    <cellStyle name="Percent 2 3 8 6 2 2" xfId="15161" xr:uid="{00000000-0005-0000-0000-0000157A0000}"/>
    <cellStyle name="Percent 2 3 8 6 2 2 2" xfId="35213" xr:uid="{00000000-0005-0000-0000-0000167A0000}"/>
    <cellStyle name="Percent 2 3 8 6 2 3" xfId="26183" xr:uid="{00000000-0005-0000-0000-0000177A0000}"/>
    <cellStyle name="Percent 2 3 8 6 3" xfId="10679" xr:uid="{00000000-0005-0000-0000-0000187A0000}"/>
    <cellStyle name="Percent 2 3 8 6 3 2" xfId="30731" xr:uid="{00000000-0005-0000-0000-0000197A0000}"/>
    <cellStyle name="Percent 2 3 8 6 4" xfId="21701" xr:uid="{00000000-0005-0000-0000-00001A7A0000}"/>
    <cellStyle name="Percent 2 3 8 7" xfId="3143" xr:uid="{00000000-0005-0000-0000-00001B7A0000}"/>
    <cellStyle name="Percent 2 3 8 7 2" xfId="7625" xr:uid="{00000000-0005-0000-0000-00001C7A0000}"/>
    <cellStyle name="Percent 2 3 8 7 2 2" xfId="16655" xr:uid="{00000000-0005-0000-0000-00001D7A0000}"/>
    <cellStyle name="Percent 2 3 8 7 2 2 2" xfId="36707" xr:uid="{00000000-0005-0000-0000-00001E7A0000}"/>
    <cellStyle name="Percent 2 3 8 7 2 3" xfId="27677" xr:uid="{00000000-0005-0000-0000-00001F7A0000}"/>
    <cellStyle name="Percent 2 3 8 7 3" xfId="12173" xr:uid="{00000000-0005-0000-0000-0000207A0000}"/>
    <cellStyle name="Percent 2 3 8 7 3 2" xfId="32225" xr:uid="{00000000-0005-0000-0000-0000217A0000}"/>
    <cellStyle name="Percent 2 3 8 7 4" xfId="23195" xr:uid="{00000000-0005-0000-0000-0000227A0000}"/>
    <cellStyle name="Percent 2 3 8 8" xfId="4637" xr:uid="{00000000-0005-0000-0000-0000237A0000}"/>
    <cellStyle name="Percent 2 3 8 8 2" xfId="13667" xr:uid="{00000000-0005-0000-0000-0000247A0000}"/>
    <cellStyle name="Percent 2 3 8 8 2 2" xfId="33719" xr:uid="{00000000-0005-0000-0000-0000257A0000}"/>
    <cellStyle name="Percent 2 3 8 8 3" xfId="24689" xr:uid="{00000000-0005-0000-0000-0000267A0000}"/>
    <cellStyle name="Percent 2 3 8 9" xfId="9185" xr:uid="{00000000-0005-0000-0000-0000277A0000}"/>
    <cellStyle name="Percent 2 3 8 9 2" xfId="29237" xr:uid="{00000000-0005-0000-0000-0000287A0000}"/>
    <cellStyle name="Percent 2 3 9" xfId="178" xr:uid="{00000000-0005-0000-0000-0000297A0000}"/>
    <cellStyle name="Percent 2 3 9 10" xfId="20230" xr:uid="{00000000-0005-0000-0000-00002A7A0000}"/>
    <cellStyle name="Percent 2 3 9 2" xfId="364" xr:uid="{00000000-0005-0000-0000-00002B7A0000}"/>
    <cellStyle name="Percent 2 3 9 2 2" xfId="1107" xr:uid="{00000000-0005-0000-0000-00002C7A0000}"/>
    <cellStyle name="Percent 2 3 9 2 2 2" xfId="2601" xr:uid="{00000000-0005-0000-0000-00002D7A0000}"/>
    <cellStyle name="Percent 2 3 9 2 2 2 2" xfId="7083" xr:uid="{00000000-0005-0000-0000-00002E7A0000}"/>
    <cellStyle name="Percent 2 3 9 2 2 2 2 2" xfId="16113" xr:uid="{00000000-0005-0000-0000-00002F7A0000}"/>
    <cellStyle name="Percent 2 3 9 2 2 2 2 2 2" xfId="36165" xr:uid="{00000000-0005-0000-0000-0000307A0000}"/>
    <cellStyle name="Percent 2 3 9 2 2 2 2 3" xfId="27135" xr:uid="{00000000-0005-0000-0000-0000317A0000}"/>
    <cellStyle name="Percent 2 3 9 2 2 2 3" xfId="11631" xr:uid="{00000000-0005-0000-0000-0000327A0000}"/>
    <cellStyle name="Percent 2 3 9 2 2 2 3 2" xfId="31683" xr:uid="{00000000-0005-0000-0000-0000337A0000}"/>
    <cellStyle name="Percent 2 3 9 2 2 2 4" xfId="22653" xr:uid="{00000000-0005-0000-0000-0000347A0000}"/>
    <cellStyle name="Percent 2 3 9 2 2 3" xfId="4095" xr:uid="{00000000-0005-0000-0000-0000357A0000}"/>
    <cellStyle name="Percent 2 3 9 2 2 3 2" xfId="8577" xr:uid="{00000000-0005-0000-0000-0000367A0000}"/>
    <cellStyle name="Percent 2 3 9 2 2 3 2 2" xfId="17607" xr:uid="{00000000-0005-0000-0000-0000377A0000}"/>
    <cellStyle name="Percent 2 3 9 2 2 3 2 2 2" xfId="37659" xr:uid="{00000000-0005-0000-0000-0000387A0000}"/>
    <cellStyle name="Percent 2 3 9 2 2 3 2 3" xfId="28629" xr:uid="{00000000-0005-0000-0000-0000397A0000}"/>
    <cellStyle name="Percent 2 3 9 2 2 3 3" xfId="13125" xr:uid="{00000000-0005-0000-0000-00003A7A0000}"/>
    <cellStyle name="Percent 2 3 9 2 2 3 3 2" xfId="33177" xr:uid="{00000000-0005-0000-0000-00003B7A0000}"/>
    <cellStyle name="Percent 2 3 9 2 2 3 4" xfId="24147" xr:uid="{00000000-0005-0000-0000-00003C7A0000}"/>
    <cellStyle name="Percent 2 3 9 2 2 4" xfId="5589" xr:uid="{00000000-0005-0000-0000-00003D7A0000}"/>
    <cellStyle name="Percent 2 3 9 2 2 4 2" xfId="14619" xr:uid="{00000000-0005-0000-0000-00003E7A0000}"/>
    <cellStyle name="Percent 2 3 9 2 2 4 2 2" xfId="34671" xr:uid="{00000000-0005-0000-0000-00003F7A0000}"/>
    <cellStyle name="Percent 2 3 9 2 2 4 3" xfId="25641" xr:uid="{00000000-0005-0000-0000-0000407A0000}"/>
    <cellStyle name="Percent 2 3 9 2 2 5" xfId="10137" xr:uid="{00000000-0005-0000-0000-0000417A0000}"/>
    <cellStyle name="Percent 2 3 9 2 2 5 2" xfId="30189" xr:uid="{00000000-0005-0000-0000-0000427A0000}"/>
    <cellStyle name="Percent 2 3 9 2 2 6" xfId="21159" xr:uid="{00000000-0005-0000-0000-0000437A0000}"/>
    <cellStyle name="Percent 2 3 9 2 3" xfId="1858" xr:uid="{00000000-0005-0000-0000-0000447A0000}"/>
    <cellStyle name="Percent 2 3 9 2 3 2" xfId="6340" xr:uid="{00000000-0005-0000-0000-0000457A0000}"/>
    <cellStyle name="Percent 2 3 9 2 3 2 2" xfId="15370" xr:uid="{00000000-0005-0000-0000-0000467A0000}"/>
    <cellStyle name="Percent 2 3 9 2 3 2 2 2" xfId="35422" xr:uid="{00000000-0005-0000-0000-0000477A0000}"/>
    <cellStyle name="Percent 2 3 9 2 3 2 3" xfId="26392" xr:uid="{00000000-0005-0000-0000-0000487A0000}"/>
    <cellStyle name="Percent 2 3 9 2 3 3" xfId="10888" xr:uid="{00000000-0005-0000-0000-0000497A0000}"/>
    <cellStyle name="Percent 2 3 9 2 3 3 2" xfId="30940" xr:uid="{00000000-0005-0000-0000-00004A7A0000}"/>
    <cellStyle name="Percent 2 3 9 2 3 4" xfId="21910" xr:uid="{00000000-0005-0000-0000-00004B7A0000}"/>
    <cellStyle name="Percent 2 3 9 2 4" xfId="3352" xr:uid="{00000000-0005-0000-0000-00004C7A0000}"/>
    <cellStyle name="Percent 2 3 9 2 4 2" xfId="7834" xr:uid="{00000000-0005-0000-0000-00004D7A0000}"/>
    <cellStyle name="Percent 2 3 9 2 4 2 2" xfId="16864" xr:uid="{00000000-0005-0000-0000-00004E7A0000}"/>
    <cellStyle name="Percent 2 3 9 2 4 2 2 2" xfId="36916" xr:uid="{00000000-0005-0000-0000-00004F7A0000}"/>
    <cellStyle name="Percent 2 3 9 2 4 2 3" xfId="27886" xr:uid="{00000000-0005-0000-0000-0000507A0000}"/>
    <cellStyle name="Percent 2 3 9 2 4 3" xfId="12382" xr:uid="{00000000-0005-0000-0000-0000517A0000}"/>
    <cellStyle name="Percent 2 3 9 2 4 3 2" xfId="32434" xr:uid="{00000000-0005-0000-0000-0000527A0000}"/>
    <cellStyle name="Percent 2 3 9 2 4 4" xfId="23404" xr:uid="{00000000-0005-0000-0000-0000537A0000}"/>
    <cellStyle name="Percent 2 3 9 2 5" xfId="4846" xr:uid="{00000000-0005-0000-0000-0000547A0000}"/>
    <cellStyle name="Percent 2 3 9 2 5 2" xfId="13876" xr:uid="{00000000-0005-0000-0000-0000557A0000}"/>
    <cellStyle name="Percent 2 3 9 2 5 2 2" xfId="33928" xr:uid="{00000000-0005-0000-0000-0000567A0000}"/>
    <cellStyle name="Percent 2 3 9 2 5 3" xfId="24898" xr:uid="{00000000-0005-0000-0000-0000577A0000}"/>
    <cellStyle name="Percent 2 3 9 2 6" xfId="9394" xr:uid="{00000000-0005-0000-0000-0000587A0000}"/>
    <cellStyle name="Percent 2 3 9 2 6 2" xfId="29446" xr:uid="{00000000-0005-0000-0000-0000597A0000}"/>
    <cellStyle name="Percent 2 3 9 2 7" xfId="20416" xr:uid="{00000000-0005-0000-0000-00005A7A0000}"/>
    <cellStyle name="Percent 2 3 9 3" xfId="550" xr:uid="{00000000-0005-0000-0000-00005B7A0000}"/>
    <cellStyle name="Percent 2 3 9 3 2" xfId="1297" xr:uid="{00000000-0005-0000-0000-00005C7A0000}"/>
    <cellStyle name="Percent 2 3 9 3 2 2" xfId="2791" xr:uid="{00000000-0005-0000-0000-00005D7A0000}"/>
    <cellStyle name="Percent 2 3 9 3 2 2 2" xfId="7273" xr:uid="{00000000-0005-0000-0000-00005E7A0000}"/>
    <cellStyle name="Percent 2 3 9 3 2 2 2 2" xfId="16303" xr:uid="{00000000-0005-0000-0000-00005F7A0000}"/>
    <cellStyle name="Percent 2 3 9 3 2 2 2 2 2" xfId="36355" xr:uid="{00000000-0005-0000-0000-0000607A0000}"/>
    <cellStyle name="Percent 2 3 9 3 2 2 2 3" xfId="27325" xr:uid="{00000000-0005-0000-0000-0000617A0000}"/>
    <cellStyle name="Percent 2 3 9 3 2 2 3" xfId="11821" xr:uid="{00000000-0005-0000-0000-0000627A0000}"/>
    <cellStyle name="Percent 2 3 9 3 2 2 3 2" xfId="31873" xr:uid="{00000000-0005-0000-0000-0000637A0000}"/>
    <cellStyle name="Percent 2 3 9 3 2 2 4" xfId="22843" xr:uid="{00000000-0005-0000-0000-0000647A0000}"/>
    <cellStyle name="Percent 2 3 9 3 2 3" xfId="4285" xr:uid="{00000000-0005-0000-0000-0000657A0000}"/>
    <cellStyle name="Percent 2 3 9 3 2 3 2" xfId="8767" xr:uid="{00000000-0005-0000-0000-0000667A0000}"/>
    <cellStyle name="Percent 2 3 9 3 2 3 2 2" xfId="17797" xr:uid="{00000000-0005-0000-0000-0000677A0000}"/>
    <cellStyle name="Percent 2 3 9 3 2 3 2 2 2" xfId="37849" xr:uid="{00000000-0005-0000-0000-0000687A0000}"/>
    <cellStyle name="Percent 2 3 9 3 2 3 2 3" xfId="28819" xr:uid="{00000000-0005-0000-0000-0000697A0000}"/>
    <cellStyle name="Percent 2 3 9 3 2 3 3" xfId="13315" xr:uid="{00000000-0005-0000-0000-00006A7A0000}"/>
    <cellStyle name="Percent 2 3 9 3 2 3 3 2" xfId="33367" xr:uid="{00000000-0005-0000-0000-00006B7A0000}"/>
    <cellStyle name="Percent 2 3 9 3 2 3 4" xfId="24337" xr:uid="{00000000-0005-0000-0000-00006C7A0000}"/>
    <cellStyle name="Percent 2 3 9 3 2 4" xfId="5779" xr:uid="{00000000-0005-0000-0000-00006D7A0000}"/>
    <cellStyle name="Percent 2 3 9 3 2 4 2" xfId="14809" xr:uid="{00000000-0005-0000-0000-00006E7A0000}"/>
    <cellStyle name="Percent 2 3 9 3 2 4 2 2" xfId="34861" xr:uid="{00000000-0005-0000-0000-00006F7A0000}"/>
    <cellStyle name="Percent 2 3 9 3 2 4 3" xfId="25831" xr:uid="{00000000-0005-0000-0000-0000707A0000}"/>
    <cellStyle name="Percent 2 3 9 3 2 5" xfId="10327" xr:uid="{00000000-0005-0000-0000-0000717A0000}"/>
    <cellStyle name="Percent 2 3 9 3 2 5 2" xfId="30379" xr:uid="{00000000-0005-0000-0000-0000727A0000}"/>
    <cellStyle name="Percent 2 3 9 3 2 6" xfId="21349" xr:uid="{00000000-0005-0000-0000-0000737A0000}"/>
    <cellStyle name="Percent 2 3 9 3 3" xfId="2044" xr:uid="{00000000-0005-0000-0000-0000747A0000}"/>
    <cellStyle name="Percent 2 3 9 3 3 2" xfId="6526" xr:uid="{00000000-0005-0000-0000-0000757A0000}"/>
    <cellStyle name="Percent 2 3 9 3 3 2 2" xfId="15556" xr:uid="{00000000-0005-0000-0000-0000767A0000}"/>
    <cellStyle name="Percent 2 3 9 3 3 2 2 2" xfId="35608" xr:uid="{00000000-0005-0000-0000-0000777A0000}"/>
    <cellStyle name="Percent 2 3 9 3 3 2 3" xfId="26578" xr:uid="{00000000-0005-0000-0000-0000787A0000}"/>
    <cellStyle name="Percent 2 3 9 3 3 3" xfId="11074" xr:uid="{00000000-0005-0000-0000-0000797A0000}"/>
    <cellStyle name="Percent 2 3 9 3 3 3 2" xfId="31126" xr:uid="{00000000-0005-0000-0000-00007A7A0000}"/>
    <cellStyle name="Percent 2 3 9 3 3 4" xfId="22096" xr:uid="{00000000-0005-0000-0000-00007B7A0000}"/>
    <cellStyle name="Percent 2 3 9 3 4" xfId="3538" xr:uid="{00000000-0005-0000-0000-00007C7A0000}"/>
    <cellStyle name="Percent 2 3 9 3 4 2" xfId="8020" xr:uid="{00000000-0005-0000-0000-00007D7A0000}"/>
    <cellStyle name="Percent 2 3 9 3 4 2 2" xfId="17050" xr:uid="{00000000-0005-0000-0000-00007E7A0000}"/>
    <cellStyle name="Percent 2 3 9 3 4 2 2 2" xfId="37102" xr:uid="{00000000-0005-0000-0000-00007F7A0000}"/>
    <cellStyle name="Percent 2 3 9 3 4 2 3" xfId="28072" xr:uid="{00000000-0005-0000-0000-0000807A0000}"/>
    <cellStyle name="Percent 2 3 9 3 4 3" xfId="12568" xr:uid="{00000000-0005-0000-0000-0000817A0000}"/>
    <cellStyle name="Percent 2 3 9 3 4 3 2" xfId="32620" xr:uid="{00000000-0005-0000-0000-0000827A0000}"/>
    <cellStyle name="Percent 2 3 9 3 4 4" xfId="23590" xr:uid="{00000000-0005-0000-0000-0000837A0000}"/>
    <cellStyle name="Percent 2 3 9 3 5" xfId="5032" xr:uid="{00000000-0005-0000-0000-0000847A0000}"/>
    <cellStyle name="Percent 2 3 9 3 5 2" xfId="14062" xr:uid="{00000000-0005-0000-0000-0000857A0000}"/>
    <cellStyle name="Percent 2 3 9 3 5 2 2" xfId="34114" xr:uid="{00000000-0005-0000-0000-0000867A0000}"/>
    <cellStyle name="Percent 2 3 9 3 5 3" xfId="25084" xr:uid="{00000000-0005-0000-0000-0000877A0000}"/>
    <cellStyle name="Percent 2 3 9 3 6" xfId="9580" xr:uid="{00000000-0005-0000-0000-0000887A0000}"/>
    <cellStyle name="Percent 2 3 9 3 6 2" xfId="29632" xr:uid="{00000000-0005-0000-0000-0000897A0000}"/>
    <cellStyle name="Percent 2 3 9 3 7" xfId="20602" xr:uid="{00000000-0005-0000-0000-00008A7A0000}"/>
    <cellStyle name="Percent 2 3 9 4" xfId="736" xr:uid="{00000000-0005-0000-0000-00008B7A0000}"/>
    <cellStyle name="Percent 2 3 9 4 2" xfId="1483" xr:uid="{00000000-0005-0000-0000-00008C7A0000}"/>
    <cellStyle name="Percent 2 3 9 4 2 2" xfId="2977" xr:uid="{00000000-0005-0000-0000-00008D7A0000}"/>
    <cellStyle name="Percent 2 3 9 4 2 2 2" xfId="7459" xr:uid="{00000000-0005-0000-0000-00008E7A0000}"/>
    <cellStyle name="Percent 2 3 9 4 2 2 2 2" xfId="16489" xr:uid="{00000000-0005-0000-0000-00008F7A0000}"/>
    <cellStyle name="Percent 2 3 9 4 2 2 2 2 2" xfId="36541" xr:uid="{00000000-0005-0000-0000-0000907A0000}"/>
    <cellStyle name="Percent 2 3 9 4 2 2 2 3" xfId="27511" xr:uid="{00000000-0005-0000-0000-0000917A0000}"/>
    <cellStyle name="Percent 2 3 9 4 2 2 3" xfId="12007" xr:uid="{00000000-0005-0000-0000-0000927A0000}"/>
    <cellStyle name="Percent 2 3 9 4 2 2 3 2" xfId="32059" xr:uid="{00000000-0005-0000-0000-0000937A0000}"/>
    <cellStyle name="Percent 2 3 9 4 2 2 4" xfId="23029" xr:uid="{00000000-0005-0000-0000-0000947A0000}"/>
    <cellStyle name="Percent 2 3 9 4 2 3" xfId="4471" xr:uid="{00000000-0005-0000-0000-0000957A0000}"/>
    <cellStyle name="Percent 2 3 9 4 2 3 2" xfId="8953" xr:uid="{00000000-0005-0000-0000-0000967A0000}"/>
    <cellStyle name="Percent 2 3 9 4 2 3 2 2" xfId="17983" xr:uid="{00000000-0005-0000-0000-0000977A0000}"/>
    <cellStyle name="Percent 2 3 9 4 2 3 2 2 2" xfId="38035" xr:uid="{00000000-0005-0000-0000-0000987A0000}"/>
    <cellStyle name="Percent 2 3 9 4 2 3 2 3" xfId="29005" xr:uid="{00000000-0005-0000-0000-0000997A0000}"/>
    <cellStyle name="Percent 2 3 9 4 2 3 3" xfId="13501" xr:uid="{00000000-0005-0000-0000-00009A7A0000}"/>
    <cellStyle name="Percent 2 3 9 4 2 3 3 2" xfId="33553" xr:uid="{00000000-0005-0000-0000-00009B7A0000}"/>
    <cellStyle name="Percent 2 3 9 4 2 3 4" xfId="24523" xr:uid="{00000000-0005-0000-0000-00009C7A0000}"/>
    <cellStyle name="Percent 2 3 9 4 2 4" xfId="5965" xr:uid="{00000000-0005-0000-0000-00009D7A0000}"/>
    <cellStyle name="Percent 2 3 9 4 2 4 2" xfId="14995" xr:uid="{00000000-0005-0000-0000-00009E7A0000}"/>
    <cellStyle name="Percent 2 3 9 4 2 4 2 2" xfId="35047" xr:uid="{00000000-0005-0000-0000-00009F7A0000}"/>
    <cellStyle name="Percent 2 3 9 4 2 4 3" xfId="26017" xr:uid="{00000000-0005-0000-0000-0000A07A0000}"/>
    <cellStyle name="Percent 2 3 9 4 2 5" xfId="10513" xr:uid="{00000000-0005-0000-0000-0000A17A0000}"/>
    <cellStyle name="Percent 2 3 9 4 2 5 2" xfId="30565" xr:uid="{00000000-0005-0000-0000-0000A27A0000}"/>
    <cellStyle name="Percent 2 3 9 4 2 6" xfId="21535" xr:uid="{00000000-0005-0000-0000-0000A37A0000}"/>
    <cellStyle name="Percent 2 3 9 4 3" xfId="2230" xr:uid="{00000000-0005-0000-0000-0000A47A0000}"/>
    <cellStyle name="Percent 2 3 9 4 3 2" xfId="6712" xr:uid="{00000000-0005-0000-0000-0000A57A0000}"/>
    <cellStyle name="Percent 2 3 9 4 3 2 2" xfId="15742" xr:uid="{00000000-0005-0000-0000-0000A67A0000}"/>
    <cellStyle name="Percent 2 3 9 4 3 2 2 2" xfId="35794" xr:uid="{00000000-0005-0000-0000-0000A77A0000}"/>
    <cellStyle name="Percent 2 3 9 4 3 2 3" xfId="26764" xr:uid="{00000000-0005-0000-0000-0000A87A0000}"/>
    <cellStyle name="Percent 2 3 9 4 3 3" xfId="11260" xr:uid="{00000000-0005-0000-0000-0000A97A0000}"/>
    <cellStyle name="Percent 2 3 9 4 3 3 2" xfId="31312" xr:uid="{00000000-0005-0000-0000-0000AA7A0000}"/>
    <cellStyle name="Percent 2 3 9 4 3 4" xfId="22282" xr:uid="{00000000-0005-0000-0000-0000AB7A0000}"/>
    <cellStyle name="Percent 2 3 9 4 4" xfId="3724" xr:uid="{00000000-0005-0000-0000-0000AC7A0000}"/>
    <cellStyle name="Percent 2 3 9 4 4 2" xfId="8206" xr:uid="{00000000-0005-0000-0000-0000AD7A0000}"/>
    <cellStyle name="Percent 2 3 9 4 4 2 2" xfId="17236" xr:uid="{00000000-0005-0000-0000-0000AE7A0000}"/>
    <cellStyle name="Percent 2 3 9 4 4 2 2 2" xfId="37288" xr:uid="{00000000-0005-0000-0000-0000AF7A0000}"/>
    <cellStyle name="Percent 2 3 9 4 4 2 3" xfId="28258" xr:uid="{00000000-0005-0000-0000-0000B07A0000}"/>
    <cellStyle name="Percent 2 3 9 4 4 3" xfId="12754" xr:uid="{00000000-0005-0000-0000-0000B17A0000}"/>
    <cellStyle name="Percent 2 3 9 4 4 3 2" xfId="32806" xr:uid="{00000000-0005-0000-0000-0000B27A0000}"/>
    <cellStyle name="Percent 2 3 9 4 4 4" xfId="23776" xr:uid="{00000000-0005-0000-0000-0000B37A0000}"/>
    <cellStyle name="Percent 2 3 9 4 5" xfId="5218" xr:uid="{00000000-0005-0000-0000-0000B47A0000}"/>
    <cellStyle name="Percent 2 3 9 4 5 2" xfId="14248" xr:uid="{00000000-0005-0000-0000-0000B57A0000}"/>
    <cellStyle name="Percent 2 3 9 4 5 2 2" xfId="34300" xr:uid="{00000000-0005-0000-0000-0000B67A0000}"/>
    <cellStyle name="Percent 2 3 9 4 5 3" xfId="25270" xr:uid="{00000000-0005-0000-0000-0000B77A0000}"/>
    <cellStyle name="Percent 2 3 9 4 6" xfId="9766" xr:uid="{00000000-0005-0000-0000-0000B87A0000}"/>
    <cellStyle name="Percent 2 3 9 4 6 2" xfId="29818" xr:uid="{00000000-0005-0000-0000-0000B97A0000}"/>
    <cellStyle name="Percent 2 3 9 4 7" xfId="20788" xr:uid="{00000000-0005-0000-0000-0000BA7A0000}"/>
    <cellStyle name="Percent 2 3 9 5" xfId="923" xr:uid="{00000000-0005-0000-0000-0000BB7A0000}"/>
    <cellStyle name="Percent 2 3 9 5 2" xfId="2417" xr:uid="{00000000-0005-0000-0000-0000BC7A0000}"/>
    <cellStyle name="Percent 2 3 9 5 2 2" xfId="6899" xr:uid="{00000000-0005-0000-0000-0000BD7A0000}"/>
    <cellStyle name="Percent 2 3 9 5 2 2 2" xfId="15929" xr:uid="{00000000-0005-0000-0000-0000BE7A0000}"/>
    <cellStyle name="Percent 2 3 9 5 2 2 2 2" xfId="35981" xr:uid="{00000000-0005-0000-0000-0000BF7A0000}"/>
    <cellStyle name="Percent 2 3 9 5 2 2 3" xfId="26951" xr:uid="{00000000-0005-0000-0000-0000C07A0000}"/>
    <cellStyle name="Percent 2 3 9 5 2 3" xfId="11447" xr:uid="{00000000-0005-0000-0000-0000C17A0000}"/>
    <cellStyle name="Percent 2 3 9 5 2 3 2" xfId="31499" xr:uid="{00000000-0005-0000-0000-0000C27A0000}"/>
    <cellStyle name="Percent 2 3 9 5 2 4" xfId="22469" xr:uid="{00000000-0005-0000-0000-0000C37A0000}"/>
    <cellStyle name="Percent 2 3 9 5 3" xfId="3911" xr:uid="{00000000-0005-0000-0000-0000C47A0000}"/>
    <cellStyle name="Percent 2 3 9 5 3 2" xfId="8393" xr:uid="{00000000-0005-0000-0000-0000C57A0000}"/>
    <cellStyle name="Percent 2 3 9 5 3 2 2" xfId="17423" xr:uid="{00000000-0005-0000-0000-0000C67A0000}"/>
    <cellStyle name="Percent 2 3 9 5 3 2 2 2" xfId="37475" xr:uid="{00000000-0005-0000-0000-0000C77A0000}"/>
    <cellStyle name="Percent 2 3 9 5 3 2 3" xfId="28445" xr:uid="{00000000-0005-0000-0000-0000C87A0000}"/>
    <cellStyle name="Percent 2 3 9 5 3 3" xfId="12941" xr:uid="{00000000-0005-0000-0000-0000C97A0000}"/>
    <cellStyle name="Percent 2 3 9 5 3 3 2" xfId="32993" xr:uid="{00000000-0005-0000-0000-0000CA7A0000}"/>
    <cellStyle name="Percent 2 3 9 5 3 4" xfId="23963" xr:uid="{00000000-0005-0000-0000-0000CB7A0000}"/>
    <cellStyle name="Percent 2 3 9 5 4" xfId="5405" xr:uid="{00000000-0005-0000-0000-0000CC7A0000}"/>
    <cellStyle name="Percent 2 3 9 5 4 2" xfId="14435" xr:uid="{00000000-0005-0000-0000-0000CD7A0000}"/>
    <cellStyle name="Percent 2 3 9 5 4 2 2" xfId="34487" xr:uid="{00000000-0005-0000-0000-0000CE7A0000}"/>
    <cellStyle name="Percent 2 3 9 5 4 3" xfId="25457" xr:uid="{00000000-0005-0000-0000-0000CF7A0000}"/>
    <cellStyle name="Percent 2 3 9 5 5" xfId="9953" xr:uid="{00000000-0005-0000-0000-0000D07A0000}"/>
    <cellStyle name="Percent 2 3 9 5 5 2" xfId="30005" xr:uid="{00000000-0005-0000-0000-0000D17A0000}"/>
    <cellStyle name="Percent 2 3 9 5 6" xfId="20975" xr:uid="{00000000-0005-0000-0000-0000D27A0000}"/>
    <cellStyle name="Percent 2 3 9 6" xfId="1672" xr:uid="{00000000-0005-0000-0000-0000D37A0000}"/>
    <cellStyle name="Percent 2 3 9 6 2" xfId="6154" xr:uid="{00000000-0005-0000-0000-0000D47A0000}"/>
    <cellStyle name="Percent 2 3 9 6 2 2" xfId="15184" xr:uid="{00000000-0005-0000-0000-0000D57A0000}"/>
    <cellStyle name="Percent 2 3 9 6 2 2 2" xfId="35236" xr:uid="{00000000-0005-0000-0000-0000D67A0000}"/>
    <cellStyle name="Percent 2 3 9 6 2 3" xfId="26206" xr:uid="{00000000-0005-0000-0000-0000D77A0000}"/>
    <cellStyle name="Percent 2 3 9 6 3" xfId="10702" xr:uid="{00000000-0005-0000-0000-0000D87A0000}"/>
    <cellStyle name="Percent 2 3 9 6 3 2" xfId="30754" xr:uid="{00000000-0005-0000-0000-0000D97A0000}"/>
    <cellStyle name="Percent 2 3 9 6 4" xfId="21724" xr:uid="{00000000-0005-0000-0000-0000DA7A0000}"/>
    <cellStyle name="Percent 2 3 9 7" xfId="3166" xr:uid="{00000000-0005-0000-0000-0000DB7A0000}"/>
    <cellStyle name="Percent 2 3 9 7 2" xfId="7648" xr:uid="{00000000-0005-0000-0000-0000DC7A0000}"/>
    <cellStyle name="Percent 2 3 9 7 2 2" xfId="16678" xr:uid="{00000000-0005-0000-0000-0000DD7A0000}"/>
    <cellStyle name="Percent 2 3 9 7 2 2 2" xfId="36730" xr:uid="{00000000-0005-0000-0000-0000DE7A0000}"/>
    <cellStyle name="Percent 2 3 9 7 2 3" xfId="27700" xr:uid="{00000000-0005-0000-0000-0000DF7A0000}"/>
    <cellStyle name="Percent 2 3 9 7 3" xfId="12196" xr:uid="{00000000-0005-0000-0000-0000E07A0000}"/>
    <cellStyle name="Percent 2 3 9 7 3 2" xfId="32248" xr:uid="{00000000-0005-0000-0000-0000E17A0000}"/>
    <cellStyle name="Percent 2 3 9 7 4" xfId="23218" xr:uid="{00000000-0005-0000-0000-0000E27A0000}"/>
    <cellStyle name="Percent 2 3 9 8" xfId="4660" xr:uid="{00000000-0005-0000-0000-0000E37A0000}"/>
    <cellStyle name="Percent 2 3 9 8 2" xfId="13690" xr:uid="{00000000-0005-0000-0000-0000E47A0000}"/>
    <cellStyle name="Percent 2 3 9 8 2 2" xfId="33742" xr:uid="{00000000-0005-0000-0000-0000E57A0000}"/>
    <cellStyle name="Percent 2 3 9 8 3" xfId="24712" xr:uid="{00000000-0005-0000-0000-0000E67A0000}"/>
    <cellStyle name="Percent 2 3 9 9" xfId="9208" xr:uid="{00000000-0005-0000-0000-0000E77A0000}"/>
    <cellStyle name="Percent 2 3 9 9 2" xfId="29260" xr:uid="{00000000-0005-0000-0000-0000E87A0000}"/>
    <cellStyle name="Percent 2 4" xfId="20" xr:uid="{00000000-0005-0000-0000-0000E97A0000}"/>
    <cellStyle name="Percent 2 4 10" xfId="392" xr:uid="{00000000-0005-0000-0000-0000EA7A0000}"/>
    <cellStyle name="Percent 2 4 10 2" xfId="1139" xr:uid="{00000000-0005-0000-0000-0000EB7A0000}"/>
    <cellStyle name="Percent 2 4 10 2 2" xfId="2633" xr:uid="{00000000-0005-0000-0000-0000EC7A0000}"/>
    <cellStyle name="Percent 2 4 10 2 2 2" xfId="7115" xr:uid="{00000000-0005-0000-0000-0000ED7A0000}"/>
    <cellStyle name="Percent 2 4 10 2 2 2 2" xfId="16145" xr:uid="{00000000-0005-0000-0000-0000EE7A0000}"/>
    <cellStyle name="Percent 2 4 10 2 2 2 2 2" xfId="36197" xr:uid="{00000000-0005-0000-0000-0000EF7A0000}"/>
    <cellStyle name="Percent 2 4 10 2 2 2 3" xfId="27167" xr:uid="{00000000-0005-0000-0000-0000F07A0000}"/>
    <cellStyle name="Percent 2 4 10 2 2 3" xfId="11663" xr:uid="{00000000-0005-0000-0000-0000F17A0000}"/>
    <cellStyle name="Percent 2 4 10 2 2 3 2" xfId="31715" xr:uid="{00000000-0005-0000-0000-0000F27A0000}"/>
    <cellStyle name="Percent 2 4 10 2 2 4" xfId="22685" xr:uid="{00000000-0005-0000-0000-0000F37A0000}"/>
    <cellStyle name="Percent 2 4 10 2 3" xfId="4127" xr:uid="{00000000-0005-0000-0000-0000F47A0000}"/>
    <cellStyle name="Percent 2 4 10 2 3 2" xfId="8609" xr:uid="{00000000-0005-0000-0000-0000F57A0000}"/>
    <cellStyle name="Percent 2 4 10 2 3 2 2" xfId="17639" xr:uid="{00000000-0005-0000-0000-0000F67A0000}"/>
    <cellStyle name="Percent 2 4 10 2 3 2 2 2" xfId="37691" xr:uid="{00000000-0005-0000-0000-0000F77A0000}"/>
    <cellStyle name="Percent 2 4 10 2 3 2 3" xfId="28661" xr:uid="{00000000-0005-0000-0000-0000F87A0000}"/>
    <cellStyle name="Percent 2 4 10 2 3 3" xfId="13157" xr:uid="{00000000-0005-0000-0000-0000F97A0000}"/>
    <cellStyle name="Percent 2 4 10 2 3 3 2" xfId="33209" xr:uid="{00000000-0005-0000-0000-0000FA7A0000}"/>
    <cellStyle name="Percent 2 4 10 2 3 4" xfId="24179" xr:uid="{00000000-0005-0000-0000-0000FB7A0000}"/>
    <cellStyle name="Percent 2 4 10 2 4" xfId="5621" xr:uid="{00000000-0005-0000-0000-0000FC7A0000}"/>
    <cellStyle name="Percent 2 4 10 2 4 2" xfId="14651" xr:uid="{00000000-0005-0000-0000-0000FD7A0000}"/>
    <cellStyle name="Percent 2 4 10 2 4 2 2" xfId="34703" xr:uid="{00000000-0005-0000-0000-0000FE7A0000}"/>
    <cellStyle name="Percent 2 4 10 2 4 3" xfId="25673" xr:uid="{00000000-0005-0000-0000-0000FF7A0000}"/>
    <cellStyle name="Percent 2 4 10 2 5" xfId="10169" xr:uid="{00000000-0005-0000-0000-0000007B0000}"/>
    <cellStyle name="Percent 2 4 10 2 5 2" xfId="30221" xr:uid="{00000000-0005-0000-0000-0000017B0000}"/>
    <cellStyle name="Percent 2 4 10 2 6" xfId="21191" xr:uid="{00000000-0005-0000-0000-0000027B0000}"/>
    <cellStyle name="Percent 2 4 10 3" xfId="1886" xr:uid="{00000000-0005-0000-0000-0000037B0000}"/>
    <cellStyle name="Percent 2 4 10 3 2" xfId="6368" xr:uid="{00000000-0005-0000-0000-0000047B0000}"/>
    <cellStyle name="Percent 2 4 10 3 2 2" xfId="15398" xr:uid="{00000000-0005-0000-0000-0000057B0000}"/>
    <cellStyle name="Percent 2 4 10 3 2 2 2" xfId="35450" xr:uid="{00000000-0005-0000-0000-0000067B0000}"/>
    <cellStyle name="Percent 2 4 10 3 2 3" xfId="26420" xr:uid="{00000000-0005-0000-0000-0000077B0000}"/>
    <cellStyle name="Percent 2 4 10 3 3" xfId="10916" xr:uid="{00000000-0005-0000-0000-0000087B0000}"/>
    <cellStyle name="Percent 2 4 10 3 3 2" xfId="30968" xr:uid="{00000000-0005-0000-0000-0000097B0000}"/>
    <cellStyle name="Percent 2 4 10 3 4" xfId="21938" xr:uid="{00000000-0005-0000-0000-00000A7B0000}"/>
    <cellStyle name="Percent 2 4 10 4" xfId="3380" xr:uid="{00000000-0005-0000-0000-00000B7B0000}"/>
    <cellStyle name="Percent 2 4 10 4 2" xfId="7862" xr:uid="{00000000-0005-0000-0000-00000C7B0000}"/>
    <cellStyle name="Percent 2 4 10 4 2 2" xfId="16892" xr:uid="{00000000-0005-0000-0000-00000D7B0000}"/>
    <cellStyle name="Percent 2 4 10 4 2 2 2" xfId="36944" xr:uid="{00000000-0005-0000-0000-00000E7B0000}"/>
    <cellStyle name="Percent 2 4 10 4 2 3" xfId="27914" xr:uid="{00000000-0005-0000-0000-00000F7B0000}"/>
    <cellStyle name="Percent 2 4 10 4 3" xfId="12410" xr:uid="{00000000-0005-0000-0000-0000107B0000}"/>
    <cellStyle name="Percent 2 4 10 4 3 2" xfId="32462" xr:uid="{00000000-0005-0000-0000-0000117B0000}"/>
    <cellStyle name="Percent 2 4 10 4 4" xfId="23432" xr:uid="{00000000-0005-0000-0000-0000127B0000}"/>
    <cellStyle name="Percent 2 4 10 5" xfId="4874" xr:uid="{00000000-0005-0000-0000-0000137B0000}"/>
    <cellStyle name="Percent 2 4 10 5 2" xfId="13904" xr:uid="{00000000-0005-0000-0000-0000147B0000}"/>
    <cellStyle name="Percent 2 4 10 5 2 2" xfId="33956" xr:uid="{00000000-0005-0000-0000-0000157B0000}"/>
    <cellStyle name="Percent 2 4 10 5 3" xfId="24926" xr:uid="{00000000-0005-0000-0000-0000167B0000}"/>
    <cellStyle name="Percent 2 4 10 6" xfId="9422" xr:uid="{00000000-0005-0000-0000-0000177B0000}"/>
    <cellStyle name="Percent 2 4 10 6 2" xfId="29474" xr:uid="{00000000-0005-0000-0000-0000187B0000}"/>
    <cellStyle name="Percent 2 4 10 7" xfId="20444" xr:uid="{00000000-0005-0000-0000-0000197B0000}"/>
    <cellStyle name="Percent 2 4 11" xfId="578" xr:uid="{00000000-0005-0000-0000-00001A7B0000}"/>
    <cellStyle name="Percent 2 4 11 2" xfId="1325" xr:uid="{00000000-0005-0000-0000-00001B7B0000}"/>
    <cellStyle name="Percent 2 4 11 2 2" xfId="2819" xr:uid="{00000000-0005-0000-0000-00001C7B0000}"/>
    <cellStyle name="Percent 2 4 11 2 2 2" xfId="7301" xr:uid="{00000000-0005-0000-0000-00001D7B0000}"/>
    <cellStyle name="Percent 2 4 11 2 2 2 2" xfId="16331" xr:uid="{00000000-0005-0000-0000-00001E7B0000}"/>
    <cellStyle name="Percent 2 4 11 2 2 2 2 2" xfId="36383" xr:uid="{00000000-0005-0000-0000-00001F7B0000}"/>
    <cellStyle name="Percent 2 4 11 2 2 2 3" xfId="27353" xr:uid="{00000000-0005-0000-0000-0000207B0000}"/>
    <cellStyle name="Percent 2 4 11 2 2 3" xfId="11849" xr:uid="{00000000-0005-0000-0000-0000217B0000}"/>
    <cellStyle name="Percent 2 4 11 2 2 3 2" xfId="31901" xr:uid="{00000000-0005-0000-0000-0000227B0000}"/>
    <cellStyle name="Percent 2 4 11 2 2 4" xfId="22871" xr:uid="{00000000-0005-0000-0000-0000237B0000}"/>
    <cellStyle name="Percent 2 4 11 2 3" xfId="4313" xr:uid="{00000000-0005-0000-0000-0000247B0000}"/>
    <cellStyle name="Percent 2 4 11 2 3 2" xfId="8795" xr:uid="{00000000-0005-0000-0000-0000257B0000}"/>
    <cellStyle name="Percent 2 4 11 2 3 2 2" xfId="17825" xr:uid="{00000000-0005-0000-0000-0000267B0000}"/>
    <cellStyle name="Percent 2 4 11 2 3 2 2 2" xfId="37877" xr:uid="{00000000-0005-0000-0000-0000277B0000}"/>
    <cellStyle name="Percent 2 4 11 2 3 2 3" xfId="28847" xr:uid="{00000000-0005-0000-0000-0000287B0000}"/>
    <cellStyle name="Percent 2 4 11 2 3 3" xfId="13343" xr:uid="{00000000-0005-0000-0000-0000297B0000}"/>
    <cellStyle name="Percent 2 4 11 2 3 3 2" xfId="33395" xr:uid="{00000000-0005-0000-0000-00002A7B0000}"/>
    <cellStyle name="Percent 2 4 11 2 3 4" xfId="24365" xr:uid="{00000000-0005-0000-0000-00002B7B0000}"/>
    <cellStyle name="Percent 2 4 11 2 4" xfId="5807" xr:uid="{00000000-0005-0000-0000-00002C7B0000}"/>
    <cellStyle name="Percent 2 4 11 2 4 2" xfId="14837" xr:uid="{00000000-0005-0000-0000-00002D7B0000}"/>
    <cellStyle name="Percent 2 4 11 2 4 2 2" xfId="34889" xr:uid="{00000000-0005-0000-0000-00002E7B0000}"/>
    <cellStyle name="Percent 2 4 11 2 4 3" xfId="25859" xr:uid="{00000000-0005-0000-0000-00002F7B0000}"/>
    <cellStyle name="Percent 2 4 11 2 5" xfId="10355" xr:uid="{00000000-0005-0000-0000-0000307B0000}"/>
    <cellStyle name="Percent 2 4 11 2 5 2" xfId="30407" xr:uid="{00000000-0005-0000-0000-0000317B0000}"/>
    <cellStyle name="Percent 2 4 11 2 6" xfId="21377" xr:uid="{00000000-0005-0000-0000-0000327B0000}"/>
    <cellStyle name="Percent 2 4 11 3" xfId="2072" xr:uid="{00000000-0005-0000-0000-0000337B0000}"/>
    <cellStyle name="Percent 2 4 11 3 2" xfId="6554" xr:uid="{00000000-0005-0000-0000-0000347B0000}"/>
    <cellStyle name="Percent 2 4 11 3 2 2" xfId="15584" xr:uid="{00000000-0005-0000-0000-0000357B0000}"/>
    <cellStyle name="Percent 2 4 11 3 2 2 2" xfId="35636" xr:uid="{00000000-0005-0000-0000-0000367B0000}"/>
    <cellStyle name="Percent 2 4 11 3 2 3" xfId="26606" xr:uid="{00000000-0005-0000-0000-0000377B0000}"/>
    <cellStyle name="Percent 2 4 11 3 3" xfId="11102" xr:uid="{00000000-0005-0000-0000-0000387B0000}"/>
    <cellStyle name="Percent 2 4 11 3 3 2" xfId="31154" xr:uid="{00000000-0005-0000-0000-0000397B0000}"/>
    <cellStyle name="Percent 2 4 11 3 4" xfId="22124" xr:uid="{00000000-0005-0000-0000-00003A7B0000}"/>
    <cellStyle name="Percent 2 4 11 4" xfId="3566" xr:uid="{00000000-0005-0000-0000-00003B7B0000}"/>
    <cellStyle name="Percent 2 4 11 4 2" xfId="8048" xr:uid="{00000000-0005-0000-0000-00003C7B0000}"/>
    <cellStyle name="Percent 2 4 11 4 2 2" xfId="17078" xr:uid="{00000000-0005-0000-0000-00003D7B0000}"/>
    <cellStyle name="Percent 2 4 11 4 2 2 2" xfId="37130" xr:uid="{00000000-0005-0000-0000-00003E7B0000}"/>
    <cellStyle name="Percent 2 4 11 4 2 3" xfId="28100" xr:uid="{00000000-0005-0000-0000-00003F7B0000}"/>
    <cellStyle name="Percent 2 4 11 4 3" xfId="12596" xr:uid="{00000000-0005-0000-0000-0000407B0000}"/>
    <cellStyle name="Percent 2 4 11 4 3 2" xfId="32648" xr:uid="{00000000-0005-0000-0000-0000417B0000}"/>
    <cellStyle name="Percent 2 4 11 4 4" xfId="23618" xr:uid="{00000000-0005-0000-0000-0000427B0000}"/>
    <cellStyle name="Percent 2 4 11 5" xfId="5060" xr:uid="{00000000-0005-0000-0000-0000437B0000}"/>
    <cellStyle name="Percent 2 4 11 5 2" xfId="14090" xr:uid="{00000000-0005-0000-0000-0000447B0000}"/>
    <cellStyle name="Percent 2 4 11 5 2 2" xfId="34142" xr:uid="{00000000-0005-0000-0000-0000457B0000}"/>
    <cellStyle name="Percent 2 4 11 5 3" xfId="25112" xr:uid="{00000000-0005-0000-0000-0000467B0000}"/>
    <cellStyle name="Percent 2 4 11 6" xfId="9608" xr:uid="{00000000-0005-0000-0000-0000477B0000}"/>
    <cellStyle name="Percent 2 4 11 6 2" xfId="29660" xr:uid="{00000000-0005-0000-0000-0000487B0000}"/>
    <cellStyle name="Percent 2 4 11 7" xfId="20630" xr:uid="{00000000-0005-0000-0000-0000497B0000}"/>
    <cellStyle name="Percent 2 4 12" xfId="765" xr:uid="{00000000-0005-0000-0000-00004A7B0000}"/>
    <cellStyle name="Percent 2 4 12 2" xfId="2259" xr:uid="{00000000-0005-0000-0000-00004B7B0000}"/>
    <cellStyle name="Percent 2 4 12 2 2" xfId="6741" xr:uid="{00000000-0005-0000-0000-00004C7B0000}"/>
    <cellStyle name="Percent 2 4 12 2 2 2" xfId="15771" xr:uid="{00000000-0005-0000-0000-00004D7B0000}"/>
    <cellStyle name="Percent 2 4 12 2 2 2 2" xfId="35823" xr:uid="{00000000-0005-0000-0000-00004E7B0000}"/>
    <cellStyle name="Percent 2 4 12 2 2 3" xfId="26793" xr:uid="{00000000-0005-0000-0000-00004F7B0000}"/>
    <cellStyle name="Percent 2 4 12 2 3" xfId="11289" xr:uid="{00000000-0005-0000-0000-0000507B0000}"/>
    <cellStyle name="Percent 2 4 12 2 3 2" xfId="31341" xr:uid="{00000000-0005-0000-0000-0000517B0000}"/>
    <cellStyle name="Percent 2 4 12 2 4" xfId="22311" xr:uid="{00000000-0005-0000-0000-0000527B0000}"/>
    <cellStyle name="Percent 2 4 12 3" xfId="3753" xr:uid="{00000000-0005-0000-0000-0000537B0000}"/>
    <cellStyle name="Percent 2 4 12 3 2" xfId="8235" xr:uid="{00000000-0005-0000-0000-0000547B0000}"/>
    <cellStyle name="Percent 2 4 12 3 2 2" xfId="17265" xr:uid="{00000000-0005-0000-0000-0000557B0000}"/>
    <cellStyle name="Percent 2 4 12 3 2 2 2" xfId="37317" xr:uid="{00000000-0005-0000-0000-0000567B0000}"/>
    <cellStyle name="Percent 2 4 12 3 2 3" xfId="28287" xr:uid="{00000000-0005-0000-0000-0000577B0000}"/>
    <cellStyle name="Percent 2 4 12 3 3" xfId="12783" xr:uid="{00000000-0005-0000-0000-0000587B0000}"/>
    <cellStyle name="Percent 2 4 12 3 3 2" xfId="32835" xr:uid="{00000000-0005-0000-0000-0000597B0000}"/>
    <cellStyle name="Percent 2 4 12 3 4" xfId="23805" xr:uid="{00000000-0005-0000-0000-00005A7B0000}"/>
    <cellStyle name="Percent 2 4 12 4" xfId="5247" xr:uid="{00000000-0005-0000-0000-00005B7B0000}"/>
    <cellStyle name="Percent 2 4 12 4 2" xfId="14277" xr:uid="{00000000-0005-0000-0000-00005C7B0000}"/>
    <cellStyle name="Percent 2 4 12 4 2 2" xfId="34329" xr:uid="{00000000-0005-0000-0000-00005D7B0000}"/>
    <cellStyle name="Percent 2 4 12 4 3" xfId="25299" xr:uid="{00000000-0005-0000-0000-00005E7B0000}"/>
    <cellStyle name="Percent 2 4 12 5" xfId="9795" xr:uid="{00000000-0005-0000-0000-00005F7B0000}"/>
    <cellStyle name="Percent 2 4 12 5 2" xfId="29847" xr:uid="{00000000-0005-0000-0000-0000607B0000}"/>
    <cellStyle name="Percent 2 4 12 6" xfId="20817" xr:uid="{00000000-0005-0000-0000-0000617B0000}"/>
    <cellStyle name="Percent 2 4 13" xfId="1514" xr:uid="{00000000-0005-0000-0000-0000627B0000}"/>
    <cellStyle name="Percent 2 4 13 2" xfId="5996" xr:uid="{00000000-0005-0000-0000-0000637B0000}"/>
    <cellStyle name="Percent 2 4 13 2 2" xfId="15026" xr:uid="{00000000-0005-0000-0000-0000647B0000}"/>
    <cellStyle name="Percent 2 4 13 2 2 2" xfId="35078" xr:uid="{00000000-0005-0000-0000-0000657B0000}"/>
    <cellStyle name="Percent 2 4 13 2 3" xfId="26048" xr:uid="{00000000-0005-0000-0000-0000667B0000}"/>
    <cellStyle name="Percent 2 4 13 3" xfId="10544" xr:uid="{00000000-0005-0000-0000-0000677B0000}"/>
    <cellStyle name="Percent 2 4 13 3 2" xfId="30596" xr:uid="{00000000-0005-0000-0000-0000687B0000}"/>
    <cellStyle name="Percent 2 4 13 4" xfId="21566" xr:uid="{00000000-0005-0000-0000-0000697B0000}"/>
    <cellStyle name="Percent 2 4 14" xfId="3008" xr:uid="{00000000-0005-0000-0000-00006A7B0000}"/>
    <cellStyle name="Percent 2 4 14 2" xfId="7490" xr:uid="{00000000-0005-0000-0000-00006B7B0000}"/>
    <cellStyle name="Percent 2 4 14 2 2" xfId="16520" xr:uid="{00000000-0005-0000-0000-00006C7B0000}"/>
    <cellStyle name="Percent 2 4 14 2 2 2" xfId="36572" xr:uid="{00000000-0005-0000-0000-00006D7B0000}"/>
    <cellStyle name="Percent 2 4 14 2 3" xfId="27542" xr:uid="{00000000-0005-0000-0000-00006E7B0000}"/>
    <cellStyle name="Percent 2 4 14 3" xfId="12038" xr:uid="{00000000-0005-0000-0000-00006F7B0000}"/>
    <cellStyle name="Percent 2 4 14 3 2" xfId="32090" xr:uid="{00000000-0005-0000-0000-0000707B0000}"/>
    <cellStyle name="Percent 2 4 14 4" xfId="23060" xr:uid="{00000000-0005-0000-0000-0000717B0000}"/>
    <cellStyle name="Percent 2 4 15" xfId="4502" xr:uid="{00000000-0005-0000-0000-0000727B0000}"/>
    <cellStyle name="Percent 2 4 15 2" xfId="13532" xr:uid="{00000000-0005-0000-0000-0000737B0000}"/>
    <cellStyle name="Percent 2 4 15 2 2" xfId="33584" xr:uid="{00000000-0005-0000-0000-0000747B0000}"/>
    <cellStyle name="Percent 2 4 15 3" xfId="24554" xr:uid="{00000000-0005-0000-0000-0000757B0000}"/>
    <cellStyle name="Percent 2 4 16" xfId="9050" xr:uid="{00000000-0005-0000-0000-0000767B0000}"/>
    <cellStyle name="Percent 2 4 16 2" xfId="29102" xr:uid="{00000000-0005-0000-0000-0000777B0000}"/>
    <cellStyle name="Percent 2 4 17" xfId="20072" xr:uid="{00000000-0005-0000-0000-0000787B0000}"/>
    <cellStyle name="Percent 2 4 2" xfId="43" xr:uid="{00000000-0005-0000-0000-0000797B0000}"/>
    <cellStyle name="Percent 2 4 2 10" xfId="20095" xr:uid="{00000000-0005-0000-0000-00007A7B0000}"/>
    <cellStyle name="Percent 2 4 2 2" xfId="229" xr:uid="{00000000-0005-0000-0000-00007B7B0000}"/>
    <cellStyle name="Percent 2 4 2 2 2" xfId="974" xr:uid="{00000000-0005-0000-0000-00007C7B0000}"/>
    <cellStyle name="Percent 2 4 2 2 2 2" xfId="2468" xr:uid="{00000000-0005-0000-0000-00007D7B0000}"/>
    <cellStyle name="Percent 2 4 2 2 2 2 2" xfId="6950" xr:uid="{00000000-0005-0000-0000-00007E7B0000}"/>
    <cellStyle name="Percent 2 4 2 2 2 2 2 2" xfId="15980" xr:uid="{00000000-0005-0000-0000-00007F7B0000}"/>
    <cellStyle name="Percent 2 4 2 2 2 2 2 2 2" xfId="36032" xr:uid="{00000000-0005-0000-0000-0000807B0000}"/>
    <cellStyle name="Percent 2 4 2 2 2 2 2 3" xfId="27002" xr:uid="{00000000-0005-0000-0000-0000817B0000}"/>
    <cellStyle name="Percent 2 4 2 2 2 2 3" xfId="11498" xr:uid="{00000000-0005-0000-0000-0000827B0000}"/>
    <cellStyle name="Percent 2 4 2 2 2 2 3 2" xfId="31550" xr:uid="{00000000-0005-0000-0000-0000837B0000}"/>
    <cellStyle name="Percent 2 4 2 2 2 2 4" xfId="22520" xr:uid="{00000000-0005-0000-0000-0000847B0000}"/>
    <cellStyle name="Percent 2 4 2 2 2 3" xfId="3962" xr:uid="{00000000-0005-0000-0000-0000857B0000}"/>
    <cellStyle name="Percent 2 4 2 2 2 3 2" xfId="8444" xr:uid="{00000000-0005-0000-0000-0000867B0000}"/>
    <cellStyle name="Percent 2 4 2 2 2 3 2 2" xfId="17474" xr:uid="{00000000-0005-0000-0000-0000877B0000}"/>
    <cellStyle name="Percent 2 4 2 2 2 3 2 2 2" xfId="37526" xr:uid="{00000000-0005-0000-0000-0000887B0000}"/>
    <cellStyle name="Percent 2 4 2 2 2 3 2 3" xfId="28496" xr:uid="{00000000-0005-0000-0000-0000897B0000}"/>
    <cellStyle name="Percent 2 4 2 2 2 3 3" xfId="12992" xr:uid="{00000000-0005-0000-0000-00008A7B0000}"/>
    <cellStyle name="Percent 2 4 2 2 2 3 3 2" xfId="33044" xr:uid="{00000000-0005-0000-0000-00008B7B0000}"/>
    <cellStyle name="Percent 2 4 2 2 2 3 4" xfId="24014" xr:uid="{00000000-0005-0000-0000-00008C7B0000}"/>
    <cellStyle name="Percent 2 4 2 2 2 4" xfId="5456" xr:uid="{00000000-0005-0000-0000-00008D7B0000}"/>
    <cellStyle name="Percent 2 4 2 2 2 4 2" xfId="14486" xr:uid="{00000000-0005-0000-0000-00008E7B0000}"/>
    <cellStyle name="Percent 2 4 2 2 2 4 2 2" xfId="34538" xr:uid="{00000000-0005-0000-0000-00008F7B0000}"/>
    <cellStyle name="Percent 2 4 2 2 2 4 3" xfId="25508" xr:uid="{00000000-0005-0000-0000-0000907B0000}"/>
    <cellStyle name="Percent 2 4 2 2 2 5" xfId="10004" xr:uid="{00000000-0005-0000-0000-0000917B0000}"/>
    <cellStyle name="Percent 2 4 2 2 2 5 2" xfId="30056" xr:uid="{00000000-0005-0000-0000-0000927B0000}"/>
    <cellStyle name="Percent 2 4 2 2 2 6" xfId="21026" xr:uid="{00000000-0005-0000-0000-0000937B0000}"/>
    <cellStyle name="Percent 2 4 2 2 3" xfId="1723" xr:uid="{00000000-0005-0000-0000-0000947B0000}"/>
    <cellStyle name="Percent 2 4 2 2 3 2" xfId="6205" xr:uid="{00000000-0005-0000-0000-0000957B0000}"/>
    <cellStyle name="Percent 2 4 2 2 3 2 2" xfId="15235" xr:uid="{00000000-0005-0000-0000-0000967B0000}"/>
    <cellStyle name="Percent 2 4 2 2 3 2 2 2" xfId="35287" xr:uid="{00000000-0005-0000-0000-0000977B0000}"/>
    <cellStyle name="Percent 2 4 2 2 3 2 3" xfId="26257" xr:uid="{00000000-0005-0000-0000-0000987B0000}"/>
    <cellStyle name="Percent 2 4 2 2 3 3" xfId="10753" xr:uid="{00000000-0005-0000-0000-0000997B0000}"/>
    <cellStyle name="Percent 2 4 2 2 3 3 2" xfId="30805" xr:uid="{00000000-0005-0000-0000-00009A7B0000}"/>
    <cellStyle name="Percent 2 4 2 2 3 4" xfId="21775" xr:uid="{00000000-0005-0000-0000-00009B7B0000}"/>
    <cellStyle name="Percent 2 4 2 2 4" xfId="3217" xr:uid="{00000000-0005-0000-0000-00009C7B0000}"/>
    <cellStyle name="Percent 2 4 2 2 4 2" xfId="7699" xr:uid="{00000000-0005-0000-0000-00009D7B0000}"/>
    <cellStyle name="Percent 2 4 2 2 4 2 2" xfId="16729" xr:uid="{00000000-0005-0000-0000-00009E7B0000}"/>
    <cellStyle name="Percent 2 4 2 2 4 2 2 2" xfId="36781" xr:uid="{00000000-0005-0000-0000-00009F7B0000}"/>
    <cellStyle name="Percent 2 4 2 2 4 2 3" xfId="27751" xr:uid="{00000000-0005-0000-0000-0000A07B0000}"/>
    <cellStyle name="Percent 2 4 2 2 4 3" xfId="12247" xr:uid="{00000000-0005-0000-0000-0000A17B0000}"/>
    <cellStyle name="Percent 2 4 2 2 4 3 2" xfId="32299" xr:uid="{00000000-0005-0000-0000-0000A27B0000}"/>
    <cellStyle name="Percent 2 4 2 2 4 4" xfId="23269" xr:uid="{00000000-0005-0000-0000-0000A37B0000}"/>
    <cellStyle name="Percent 2 4 2 2 5" xfId="4711" xr:uid="{00000000-0005-0000-0000-0000A47B0000}"/>
    <cellStyle name="Percent 2 4 2 2 5 2" xfId="13741" xr:uid="{00000000-0005-0000-0000-0000A57B0000}"/>
    <cellStyle name="Percent 2 4 2 2 5 2 2" xfId="33793" xr:uid="{00000000-0005-0000-0000-0000A67B0000}"/>
    <cellStyle name="Percent 2 4 2 2 5 3" xfId="24763" xr:uid="{00000000-0005-0000-0000-0000A77B0000}"/>
    <cellStyle name="Percent 2 4 2 2 6" xfId="9259" xr:uid="{00000000-0005-0000-0000-0000A87B0000}"/>
    <cellStyle name="Percent 2 4 2 2 6 2" xfId="29311" xr:uid="{00000000-0005-0000-0000-0000A97B0000}"/>
    <cellStyle name="Percent 2 4 2 2 7" xfId="20281" xr:uid="{00000000-0005-0000-0000-0000AA7B0000}"/>
    <cellStyle name="Percent 2 4 2 3" xfId="415" xr:uid="{00000000-0005-0000-0000-0000AB7B0000}"/>
    <cellStyle name="Percent 2 4 2 3 2" xfId="1162" xr:uid="{00000000-0005-0000-0000-0000AC7B0000}"/>
    <cellStyle name="Percent 2 4 2 3 2 2" xfId="2656" xr:uid="{00000000-0005-0000-0000-0000AD7B0000}"/>
    <cellStyle name="Percent 2 4 2 3 2 2 2" xfId="7138" xr:uid="{00000000-0005-0000-0000-0000AE7B0000}"/>
    <cellStyle name="Percent 2 4 2 3 2 2 2 2" xfId="16168" xr:uid="{00000000-0005-0000-0000-0000AF7B0000}"/>
    <cellStyle name="Percent 2 4 2 3 2 2 2 2 2" xfId="36220" xr:uid="{00000000-0005-0000-0000-0000B07B0000}"/>
    <cellStyle name="Percent 2 4 2 3 2 2 2 3" xfId="27190" xr:uid="{00000000-0005-0000-0000-0000B17B0000}"/>
    <cellStyle name="Percent 2 4 2 3 2 2 3" xfId="11686" xr:uid="{00000000-0005-0000-0000-0000B27B0000}"/>
    <cellStyle name="Percent 2 4 2 3 2 2 3 2" xfId="31738" xr:uid="{00000000-0005-0000-0000-0000B37B0000}"/>
    <cellStyle name="Percent 2 4 2 3 2 2 4" xfId="22708" xr:uid="{00000000-0005-0000-0000-0000B47B0000}"/>
    <cellStyle name="Percent 2 4 2 3 2 3" xfId="4150" xr:uid="{00000000-0005-0000-0000-0000B57B0000}"/>
    <cellStyle name="Percent 2 4 2 3 2 3 2" xfId="8632" xr:uid="{00000000-0005-0000-0000-0000B67B0000}"/>
    <cellStyle name="Percent 2 4 2 3 2 3 2 2" xfId="17662" xr:uid="{00000000-0005-0000-0000-0000B77B0000}"/>
    <cellStyle name="Percent 2 4 2 3 2 3 2 2 2" xfId="37714" xr:uid="{00000000-0005-0000-0000-0000B87B0000}"/>
    <cellStyle name="Percent 2 4 2 3 2 3 2 3" xfId="28684" xr:uid="{00000000-0005-0000-0000-0000B97B0000}"/>
    <cellStyle name="Percent 2 4 2 3 2 3 3" xfId="13180" xr:uid="{00000000-0005-0000-0000-0000BA7B0000}"/>
    <cellStyle name="Percent 2 4 2 3 2 3 3 2" xfId="33232" xr:uid="{00000000-0005-0000-0000-0000BB7B0000}"/>
    <cellStyle name="Percent 2 4 2 3 2 3 4" xfId="24202" xr:uid="{00000000-0005-0000-0000-0000BC7B0000}"/>
    <cellStyle name="Percent 2 4 2 3 2 4" xfId="5644" xr:uid="{00000000-0005-0000-0000-0000BD7B0000}"/>
    <cellStyle name="Percent 2 4 2 3 2 4 2" xfId="14674" xr:uid="{00000000-0005-0000-0000-0000BE7B0000}"/>
    <cellStyle name="Percent 2 4 2 3 2 4 2 2" xfId="34726" xr:uid="{00000000-0005-0000-0000-0000BF7B0000}"/>
    <cellStyle name="Percent 2 4 2 3 2 4 3" xfId="25696" xr:uid="{00000000-0005-0000-0000-0000C07B0000}"/>
    <cellStyle name="Percent 2 4 2 3 2 5" xfId="10192" xr:uid="{00000000-0005-0000-0000-0000C17B0000}"/>
    <cellStyle name="Percent 2 4 2 3 2 5 2" xfId="30244" xr:uid="{00000000-0005-0000-0000-0000C27B0000}"/>
    <cellStyle name="Percent 2 4 2 3 2 6" xfId="21214" xr:uid="{00000000-0005-0000-0000-0000C37B0000}"/>
    <cellStyle name="Percent 2 4 2 3 3" xfId="1909" xr:uid="{00000000-0005-0000-0000-0000C47B0000}"/>
    <cellStyle name="Percent 2 4 2 3 3 2" xfId="6391" xr:uid="{00000000-0005-0000-0000-0000C57B0000}"/>
    <cellStyle name="Percent 2 4 2 3 3 2 2" xfId="15421" xr:uid="{00000000-0005-0000-0000-0000C67B0000}"/>
    <cellStyle name="Percent 2 4 2 3 3 2 2 2" xfId="35473" xr:uid="{00000000-0005-0000-0000-0000C77B0000}"/>
    <cellStyle name="Percent 2 4 2 3 3 2 3" xfId="26443" xr:uid="{00000000-0005-0000-0000-0000C87B0000}"/>
    <cellStyle name="Percent 2 4 2 3 3 3" xfId="10939" xr:uid="{00000000-0005-0000-0000-0000C97B0000}"/>
    <cellStyle name="Percent 2 4 2 3 3 3 2" xfId="30991" xr:uid="{00000000-0005-0000-0000-0000CA7B0000}"/>
    <cellStyle name="Percent 2 4 2 3 3 4" xfId="21961" xr:uid="{00000000-0005-0000-0000-0000CB7B0000}"/>
    <cellStyle name="Percent 2 4 2 3 4" xfId="3403" xr:uid="{00000000-0005-0000-0000-0000CC7B0000}"/>
    <cellStyle name="Percent 2 4 2 3 4 2" xfId="7885" xr:uid="{00000000-0005-0000-0000-0000CD7B0000}"/>
    <cellStyle name="Percent 2 4 2 3 4 2 2" xfId="16915" xr:uid="{00000000-0005-0000-0000-0000CE7B0000}"/>
    <cellStyle name="Percent 2 4 2 3 4 2 2 2" xfId="36967" xr:uid="{00000000-0005-0000-0000-0000CF7B0000}"/>
    <cellStyle name="Percent 2 4 2 3 4 2 3" xfId="27937" xr:uid="{00000000-0005-0000-0000-0000D07B0000}"/>
    <cellStyle name="Percent 2 4 2 3 4 3" xfId="12433" xr:uid="{00000000-0005-0000-0000-0000D17B0000}"/>
    <cellStyle name="Percent 2 4 2 3 4 3 2" xfId="32485" xr:uid="{00000000-0005-0000-0000-0000D27B0000}"/>
    <cellStyle name="Percent 2 4 2 3 4 4" xfId="23455" xr:uid="{00000000-0005-0000-0000-0000D37B0000}"/>
    <cellStyle name="Percent 2 4 2 3 5" xfId="4897" xr:uid="{00000000-0005-0000-0000-0000D47B0000}"/>
    <cellStyle name="Percent 2 4 2 3 5 2" xfId="13927" xr:uid="{00000000-0005-0000-0000-0000D57B0000}"/>
    <cellStyle name="Percent 2 4 2 3 5 2 2" xfId="33979" xr:uid="{00000000-0005-0000-0000-0000D67B0000}"/>
    <cellStyle name="Percent 2 4 2 3 5 3" xfId="24949" xr:uid="{00000000-0005-0000-0000-0000D77B0000}"/>
    <cellStyle name="Percent 2 4 2 3 6" xfId="9445" xr:uid="{00000000-0005-0000-0000-0000D87B0000}"/>
    <cellStyle name="Percent 2 4 2 3 6 2" xfId="29497" xr:uid="{00000000-0005-0000-0000-0000D97B0000}"/>
    <cellStyle name="Percent 2 4 2 3 7" xfId="20467" xr:uid="{00000000-0005-0000-0000-0000DA7B0000}"/>
    <cellStyle name="Percent 2 4 2 4" xfId="601" xr:uid="{00000000-0005-0000-0000-0000DB7B0000}"/>
    <cellStyle name="Percent 2 4 2 4 2" xfId="1348" xr:uid="{00000000-0005-0000-0000-0000DC7B0000}"/>
    <cellStyle name="Percent 2 4 2 4 2 2" xfId="2842" xr:uid="{00000000-0005-0000-0000-0000DD7B0000}"/>
    <cellStyle name="Percent 2 4 2 4 2 2 2" xfId="7324" xr:uid="{00000000-0005-0000-0000-0000DE7B0000}"/>
    <cellStyle name="Percent 2 4 2 4 2 2 2 2" xfId="16354" xr:uid="{00000000-0005-0000-0000-0000DF7B0000}"/>
    <cellStyle name="Percent 2 4 2 4 2 2 2 2 2" xfId="36406" xr:uid="{00000000-0005-0000-0000-0000E07B0000}"/>
    <cellStyle name="Percent 2 4 2 4 2 2 2 3" xfId="27376" xr:uid="{00000000-0005-0000-0000-0000E17B0000}"/>
    <cellStyle name="Percent 2 4 2 4 2 2 3" xfId="11872" xr:uid="{00000000-0005-0000-0000-0000E27B0000}"/>
    <cellStyle name="Percent 2 4 2 4 2 2 3 2" xfId="31924" xr:uid="{00000000-0005-0000-0000-0000E37B0000}"/>
    <cellStyle name="Percent 2 4 2 4 2 2 4" xfId="22894" xr:uid="{00000000-0005-0000-0000-0000E47B0000}"/>
    <cellStyle name="Percent 2 4 2 4 2 3" xfId="4336" xr:uid="{00000000-0005-0000-0000-0000E57B0000}"/>
    <cellStyle name="Percent 2 4 2 4 2 3 2" xfId="8818" xr:uid="{00000000-0005-0000-0000-0000E67B0000}"/>
    <cellStyle name="Percent 2 4 2 4 2 3 2 2" xfId="17848" xr:uid="{00000000-0005-0000-0000-0000E77B0000}"/>
    <cellStyle name="Percent 2 4 2 4 2 3 2 2 2" xfId="37900" xr:uid="{00000000-0005-0000-0000-0000E87B0000}"/>
    <cellStyle name="Percent 2 4 2 4 2 3 2 3" xfId="28870" xr:uid="{00000000-0005-0000-0000-0000E97B0000}"/>
    <cellStyle name="Percent 2 4 2 4 2 3 3" xfId="13366" xr:uid="{00000000-0005-0000-0000-0000EA7B0000}"/>
    <cellStyle name="Percent 2 4 2 4 2 3 3 2" xfId="33418" xr:uid="{00000000-0005-0000-0000-0000EB7B0000}"/>
    <cellStyle name="Percent 2 4 2 4 2 3 4" xfId="24388" xr:uid="{00000000-0005-0000-0000-0000EC7B0000}"/>
    <cellStyle name="Percent 2 4 2 4 2 4" xfId="5830" xr:uid="{00000000-0005-0000-0000-0000ED7B0000}"/>
    <cellStyle name="Percent 2 4 2 4 2 4 2" xfId="14860" xr:uid="{00000000-0005-0000-0000-0000EE7B0000}"/>
    <cellStyle name="Percent 2 4 2 4 2 4 2 2" xfId="34912" xr:uid="{00000000-0005-0000-0000-0000EF7B0000}"/>
    <cellStyle name="Percent 2 4 2 4 2 4 3" xfId="25882" xr:uid="{00000000-0005-0000-0000-0000F07B0000}"/>
    <cellStyle name="Percent 2 4 2 4 2 5" xfId="10378" xr:uid="{00000000-0005-0000-0000-0000F17B0000}"/>
    <cellStyle name="Percent 2 4 2 4 2 5 2" xfId="30430" xr:uid="{00000000-0005-0000-0000-0000F27B0000}"/>
    <cellStyle name="Percent 2 4 2 4 2 6" xfId="21400" xr:uid="{00000000-0005-0000-0000-0000F37B0000}"/>
    <cellStyle name="Percent 2 4 2 4 3" xfId="2095" xr:uid="{00000000-0005-0000-0000-0000F47B0000}"/>
    <cellStyle name="Percent 2 4 2 4 3 2" xfId="6577" xr:uid="{00000000-0005-0000-0000-0000F57B0000}"/>
    <cellStyle name="Percent 2 4 2 4 3 2 2" xfId="15607" xr:uid="{00000000-0005-0000-0000-0000F67B0000}"/>
    <cellStyle name="Percent 2 4 2 4 3 2 2 2" xfId="35659" xr:uid="{00000000-0005-0000-0000-0000F77B0000}"/>
    <cellStyle name="Percent 2 4 2 4 3 2 3" xfId="26629" xr:uid="{00000000-0005-0000-0000-0000F87B0000}"/>
    <cellStyle name="Percent 2 4 2 4 3 3" xfId="11125" xr:uid="{00000000-0005-0000-0000-0000F97B0000}"/>
    <cellStyle name="Percent 2 4 2 4 3 3 2" xfId="31177" xr:uid="{00000000-0005-0000-0000-0000FA7B0000}"/>
    <cellStyle name="Percent 2 4 2 4 3 4" xfId="22147" xr:uid="{00000000-0005-0000-0000-0000FB7B0000}"/>
    <cellStyle name="Percent 2 4 2 4 4" xfId="3589" xr:uid="{00000000-0005-0000-0000-0000FC7B0000}"/>
    <cellStyle name="Percent 2 4 2 4 4 2" xfId="8071" xr:uid="{00000000-0005-0000-0000-0000FD7B0000}"/>
    <cellStyle name="Percent 2 4 2 4 4 2 2" xfId="17101" xr:uid="{00000000-0005-0000-0000-0000FE7B0000}"/>
    <cellStyle name="Percent 2 4 2 4 4 2 2 2" xfId="37153" xr:uid="{00000000-0005-0000-0000-0000FF7B0000}"/>
    <cellStyle name="Percent 2 4 2 4 4 2 3" xfId="28123" xr:uid="{00000000-0005-0000-0000-0000007C0000}"/>
    <cellStyle name="Percent 2 4 2 4 4 3" xfId="12619" xr:uid="{00000000-0005-0000-0000-0000017C0000}"/>
    <cellStyle name="Percent 2 4 2 4 4 3 2" xfId="32671" xr:uid="{00000000-0005-0000-0000-0000027C0000}"/>
    <cellStyle name="Percent 2 4 2 4 4 4" xfId="23641" xr:uid="{00000000-0005-0000-0000-0000037C0000}"/>
    <cellStyle name="Percent 2 4 2 4 5" xfId="5083" xr:uid="{00000000-0005-0000-0000-0000047C0000}"/>
    <cellStyle name="Percent 2 4 2 4 5 2" xfId="14113" xr:uid="{00000000-0005-0000-0000-0000057C0000}"/>
    <cellStyle name="Percent 2 4 2 4 5 2 2" xfId="34165" xr:uid="{00000000-0005-0000-0000-0000067C0000}"/>
    <cellStyle name="Percent 2 4 2 4 5 3" xfId="25135" xr:uid="{00000000-0005-0000-0000-0000077C0000}"/>
    <cellStyle name="Percent 2 4 2 4 6" xfId="9631" xr:uid="{00000000-0005-0000-0000-0000087C0000}"/>
    <cellStyle name="Percent 2 4 2 4 6 2" xfId="29683" xr:uid="{00000000-0005-0000-0000-0000097C0000}"/>
    <cellStyle name="Percent 2 4 2 4 7" xfId="20653" xr:uid="{00000000-0005-0000-0000-00000A7C0000}"/>
    <cellStyle name="Percent 2 4 2 5" xfId="788" xr:uid="{00000000-0005-0000-0000-00000B7C0000}"/>
    <cellStyle name="Percent 2 4 2 5 2" xfId="2282" xr:uid="{00000000-0005-0000-0000-00000C7C0000}"/>
    <cellStyle name="Percent 2 4 2 5 2 2" xfId="6764" xr:uid="{00000000-0005-0000-0000-00000D7C0000}"/>
    <cellStyle name="Percent 2 4 2 5 2 2 2" xfId="15794" xr:uid="{00000000-0005-0000-0000-00000E7C0000}"/>
    <cellStyle name="Percent 2 4 2 5 2 2 2 2" xfId="35846" xr:uid="{00000000-0005-0000-0000-00000F7C0000}"/>
    <cellStyle name="Percent 2 4 2 5 2 2 3" xfId="26816" xr:uid="{00000000-0005-0000-0000-0000107C0000}"/>
    <cellStyle name="Percent 2 4 2 5 2 3" xfId="11312" xr:uid="{00000000-0005-0000-0000-0000117C0000}"/>
    <cellStyle name="Percent 2 4 2 5 2 3 2" xfId="31364" xr:uid="{00000000-0005-0000-0000-0000127C0000}"/>
    <cellStyle name="Percent 2 4 2 5 2 4" xfId="22334" xr:uid="{00000000-0005-0000-0000-0000137C0000}"/>
    <cellStyle name="Percent 2 4 2 5 3" xfId="3776" xr:uid="{00000000-0005-0000-0000-0000147C0000}"/>
    <cellStyle name="Percent 2 4 2 5 3 2" xfId="8258" xr:uid="{00000000-0005-0000-0000-0000157C0000}"/>
    <cellStyle name="Percent 2 4 2 5 3 2 2" xfId="17288" xr:uid="{00000000-0005-0000-0000-0000167C0000}"/>
    <cellStyle name="Percent 2 4 2 5 3 2 2 2" xfId="37340" xr:uid="{00000000-0005-0000-0000-0000177C0000}"/>
    <cellStyle name="Percent 2 4 2 5 3 2 3" xfId="28310" xr:uid="{00000000-0005-0000-0000-0000187C0000}"/>
    <cellStyle name="Percent 2 4 2 5 3 3" xfId="12806" xr:uid="{00000000-0005-0000-0000-0000197C0000}"/>
    <cellStyle name="Percent 2 4 2 5 3 3 2" xfId="32858" xr:uid="{00000000-0005-0000-0000-00001A7C0000}"/>
    <cellStyle name="Percent 2 4 2 5 3 4" xfId="23828" xr:uid="{00000000-0005-0000-0000-00001B7C0000}"/>
    <cellStyle name="Percent 2 4 2 5 4" xfId="5270" xr:uid="{00000000-0005-0000-0000-00001C7C0000}"/>
    <cellStyle name="Percent 2 4 2 5 4 2" xfId="14300" xr:uid="{00000000-0005-0000-0000-00001D7C0000}"/>
    <cellStyle name="Percent 2 4 2 5 4 2 2" xfId="34352" xr:uid="{00000000-0005-0000-0000-00001E7C0000}"/>
    <cellStyle name="Percent 2 4 2 5 4 3" xfId="25322" xr:uid="{00000000-0005-0000-0000-00001F7C0000}"/>
    <cellStyle name="Percent 2 4 2 5 5" xfId="9818" xr:uid="{00000000-0005-0000-0000-0000207C0000}"/>
    <cellStyle name="Percent 2 4 2 5 5 2" xfId="29870" xr:uid="{00000000-0005-0000-0000-0000217C0000}"/>
    <cellStyle name="Percent 2 4 2 5 6" xfId="20840" xr:uid="{00000000-0005-0000-0000-0000227C0000}"/>
    <cellStyle name="Percent 2 4 2 6" xfId="1537" xr:uid="{00000000-0005-0000-0000-0000237C0000}"/>
    <cellStyle name="Percent 2 4 2 6 2" xfId="6019" xr:uid="{00000000-0005-0000-0000-0000247C0000}"/>
    <cellStyle name="Percent 2 4 2 6 2 2" xfId="15049" xr:uid="{00000000-0005-0000-0000-0000257C0000}"/>
    <cellStyle name="Percent 2 4 2 6 2 2 2" xfId="35101" xr:uid="{00000000-0005-0000-0000-0000267C0000}"/>
    <cellStyle name="Percent 2 4 2 6 2 3" xfId="26071" xr:uid="{00000000-0005-0000-0000-0000277C0000}"/>
    <cellStyle name="Percent 2 4 2 6 3" xfId="10567" xr:uid="{00000000-0005-0000-0000-0000287C0000}"/>
    <cellStyle name="Percent 2 4 2 6 3 2" xfId="30619" xr:uid="{00000000-0005-0000-0000-0000297C0000}"/>
    <cellStyle name="Percent 2 4 2 6 4" xfId="21589" xr:uid="{00000000-0005-0000-0000-00002A7C0000}"/>
    <cellStyle name="Percent 2 4 2 7" xfId="3031" xr:uid="{00000000-0005-0000-0000-00002B7C0000}"/>
    <cellStyle name="Percent 2 4 2 7 2" xfId="7513" xr:uid="{00000000-0005-0000-0000-00002C7C0000}"/>
    <cellStyle name="Percent 2 4 2 7 2 2" xfId="16543" xr:uid="{00000000-0005-0000-0000-00002D7C0000}"/>
    <cellStyle name="Percent 2 4 2 7 2 2 2" xfId="36595" xr:uid="{00000000-0005-0000-0000-00002E7C0000}"/>
    <cellStyle name="Percent 2 4 2 7 2 3" xfId="27565" xr:uid="{00000000-0005-0000-0000-00002F7C0000}"/>
    <cellStyle name="Percent 2 4 2 7 3" xfId="12061" xr:uid="{00000000-0005-0000-0000-0000307C0000}"/>
    <cellStyle name="Percent 2 4 2 7 3 2" xfId="32113" xr:uid="{00000000-0005-0000-0000-0000317C0000}"/>
    <cellStyle name="Percent 2 4 2 7 4" xfId="23083" xr:uid="{00000000-0005-0000-0000-0000327C0000}"/>
    <cellStyle name="Percent 2 4 2 8" xfId="4525" xr:uid="{00000000-0005-0000-0000-0000337C0000}"/>
    <cellStyle name="Percent 2 4 2 8 2" xfId="13555" xr:uid="{00000000-0005-0000-0000-0000347C0000}"/>
    <cellStyle name="Percent 2 4 2 8 2 2" xfId="33607" xr:uid="{00000000-0005-0000-0000-0000357C0000}"/>
    <cellStyle name="Percent 2 4 2 8 3" xfId="24577" xr:uid="{00000000-0005-0000-0000-0000367C0000}"/>
    <cellStyle name="Percent 2 4 2 9" xfId="9073" xr:uid="{00000000-0005-0000-0000-0000377C0000}"/>
    <cellStyle name="Percent 2 4 2 9 2" xfId="29125" xr:uid="{00000000-0005-0000-0000-0000387C0000}"/>
    <cellStyle name="Percent 2 4 3" xfId="66" xr:uid="{00000000-0005-0000-0000-0000397C0000}"/>
    <cellStyle name="Percent 2 4 3 10" xfId="20118" xr:uid="{00000000-0005-0000-0000-00003A7C0000}"/>
    <cellStyle name="Percent 2 4 3 2" xfId="252" xr:uid="{00000000-0005-0000-0000-00003B7C0000}"/>
    <cellStyle name="Percent 2 4 3 2 2" xfId="997" xr:uid="{00000000-0005-0000-0000-00003C7C0000}"/>
    <cellStyle name="Percent 2 4 3 2 2 2" xfId="2491" xr:uid="{00000000-0005-0000-0000-00003D7C0000}"/>
    <cellStyle name="Percent 2 4 3 2 2 2 2" xfId="6973" xr:uid="{00000000-0005-0000-0000-00003E7C0000}"/>
    <cellStyle name="Percent 2 4 3 2 2 2 2 2" xfId="16003" xr:uid="{00000000-0005-0000-0000-00003F7C0000}"/>
    <cellStyle name="Percent 2 4 3 2 2 2 2 2 2" xfId="36055" xr:uid="{00000000-0005-0000-0000-0000407C0000}"/>
    <cellStyle name="Percent 2 4 3 2 2 2 2 3" xfId="27025" xr:uid="{00000000-0005-0000-0000-0000417C0000}"/>
    <cellStyle name="Percent 2 4 3 2 2 2 3" xfId="11521" xr:uid="{00000000-0005-0000-0000-0000427C0000}"/>
    <cellStyle name="Percent 2 4 3 2 2 2 3 2" xfId="31573" xr:uid="{00000000-0005-0000-0000-0000437C0000}"/>
    <cellStyle name="Percent 2 4 3 2 2 2 4" xfId="22543" xr:uid="{00000000-0005-0000-0000-0000447C0000}"/>
    <cellStyle name="Percent 2 4 3 2 2 3" xfId="3985" xr:uid="{00000000-0005-0000-0000-0000457C0000}"/>
    <cellStyle name="Percent 2 4 3 2 2 3 2" xfId="8467" xr:uid="{00000000-0005-0000-0000-0000467C0000}"/>
    <cellStyle name="Percent 2 4 3 2 2 3 2 2" xfId="17497" xr:uid="{00000000-0005-0000-0000-0000477C0000}"/>
    <cellStyle name="Percent 2 4 3 2 2 3 2 2 2" xfId="37549" xr:uid="{00000000-0005-0000-0000-0000487C0000}"/>
    <cellStyle name="Percent 2 4 3 2 2 3 2 3" xfId="28519" xr:uid="{00000000-0005-0000-0000-0000497C0000}"/>
    <cellStyle name="Percent 2 4 3 2 2 3 3" xfId="13015" xr:uid="{00000000-0005-0000-0000-00004A7C0000}"/>
    <cellStyle name="Percent 2 4 3 2 2 3 3 2" xfId="33067" xr:uid="{00000000-0005-0000-0000-00004B7C0000}"/>
    <cellStyle name="Percent 2 4 3 2 2 3 4" xfId="24037" xr:uid="{00000000-0005-0000-0000-00004C7C0000}"/>
    <cellStyle name="Percent 2 4 3 2 2 4" xfId="5479" xr:uid="{00000000-0005-0000-0000-00004D7C0000}"/>
    <cellStyle name="Percent 2 4 3 2 2 4 2" xfId="14509" xr:uid="{00000000-0005-0000-0000-00004E7C0000}"/>
    <cellStyle name="Percent 2 4 3 2 2 4 2 2" xfId="34561" xr:uid="{00000000-0005-0000-0000-00004F7C0000}"/>
    <cellStyle name="Percent 2 4 3 2 2 4 3" xfId="25531" xr:uid="{00000000-0005-0000-0000-0000507C0000}"/>
    <cellStyle name="Percent 2 4 3 2 2 5" xfId="10027" xr:uid="{00000000-0005-0000-0000-0000517C0000}"/>
    <cellStyle name="Percent 2 4 3 2 2 5 2" xfId="30079" xr:uid="{00000000-0005-0000-0000-0000527C0000}"/>
    <cellStyle name="Percent 2 4 3 2 2 6" xfId="21049" xr:uid="{00000000-0005-0000-0000-0000537C0000}"/>
    <cellStyle name="Percent 2 4 3 2 3" xfId="1746" xr:uid="{00000000-0005-0000-0000-0000547C0000}"/>
    <cellStyle name="Percent 2 4 3 2 3 2" xfId="6228" xr:uid="{00000000-0005-0000-0000-0000557C0000}"/>
    <cellStyle name="Percent 2 4 3 2 3 2 2" xfId="15258" xr:uid="{00000000-0005-0000-0000-0000567C0000}"/>
    <cellStyle name="Percent 2 4 3 2 3 2 2 2" xfId="35310" xr:uid="{00000000-0005-0000-0000-0000577C0000}"/>
    <cellStyle name="Percent 2 4 3 2 3 2 3" xfId="26280" xr:uid="{00000000-0005-0000-0000-0000587C0000}"/>
    <cellStyle name="Percent 2 4 3 2 3 3" xfId="10776" xr:uid="{00000000-0005-0000-0000-0000597C0000}"/>
    <cellStyle name="Percent 2 4 3 2 3 3 2" xfId="30828" xr:uid="{00000000-0005-0000-0000-00005A7C0000}"/>
    <cellStyle name="Percent 2 4 3 2 3 4" xfId="21798" xr:uid="{00000000-0005-0000-0000-00005B7C0000}"/>
    <cellStyle name="Percent 2 4 3 2 4" xfId="3240" xr:uid="{00000000-0005-0000-0000-00005C7C0000}"/>
    <cellStyle name="Percent 2 4 3 2 4 2" xfId="7722" xr:uid="{00000000-0005-0000-0000-00005D7C0000}"/>
    <cellStyle name="Percent 2 4 3 2 4 2 2" xfId="16752" xr:uid="{00000000-0005-0000-0000-00005E7C0000}"/>
    <cellStyle name="Percent 2 4 3 2 4 2 2 2" xfId="36804" xr:uid="{00000000-0005-0000-0000-00005F7C0000}"/>
    <cellStyle name="Percent 2 4 3 2 4 2 3" xfId="27774" xr:uid="{00000000-0005-0000-0000-0000607C0000}"/>
    <cellStyle name="Percent 2 4 3 2 4 3" xfId="12270" xr:uid="{00000000-0005-0000-0000-0000617C0000}"/>
    <cellStyle name="Percent 2 4 3 2 4 3 2" xfId="32322" xr:uid="{00000000-0005-0000-0000-0000627C0000}"/>
    <cellStyle name="Percent 2 4 3 2 4 4" xfId="23292" xr:uid="{00000000-0005-0000-0000-0000637C0000}"/>
    <cellStyle name="Percent 2 4 3 2 5" xfId="4734" xr:uid="{00000000-0005-0000-0000-0000647C0000}"/>
    <cellStyle name="Percent 2 4 3 2 5 2" xfId="13764" xr:uid="{00000000-0005-0000-0000-0000657C0000}"/>
    <cellStyle name="Percent 2 4 3 2 5 2 2" xfId="33816" xr:uid="{00000000-0005-0000-0000-0000667C0000}"/>
    <cellStyle name="Percent 2 4 3 2 5 3" xfId="24786" xr:uid="{00000000-0005-0000-0000-0000677C0000}"/>
    <cellStyle name="Percent 2 4 3 2 6" xfId="9282" xr:uid="{00000000-0005-0000-0000-0000687C0000}"/>
    <cellStyle name="Percent 2 4 3 2 6 2" xfId="29334" xr:uid="{00000000-0005-0000-0000-0000697C0000}"/>
    <cellStyle name="Percent 2 4 3 2 7" xfId="20304" xr:uid="{00000000-0005-0000-0000-00006A7C0000}"/>
    <cellStyle name="Percent 2 4 3 3" xfId="438" xr:uid="{00000000-0005-0000-0000-00006B7C0000}"/>
    <cellStyle name="Percent 2 4 3 3 2" xfId="1185" xr:uid="{00000000-0005-0000-0000-00006C7C0000}"/>
    <cellStyle name="Percent 2 4 3 3 2 2" xfId="2679" xr:uid="{00000000-0005-0000-0000-00006D7C0000}"/>
    <cellStyle name="Percent 2 4 3 3 2 2 2" xfId="7161" xr:uid="{00000000-0005-0000-0000-00006E7C0000}"/>
    <cellStyle name="Percent 2 4 3 3 2 2 2 2" xfId="16191" xr:uid="{00000000-0005-0000-0000-00006F7C0000}"/>
    <cellStyle name="Percent 2 4 3 3 2 2 2 2 2" xfId="36243" xr:uid="{00000000-0005-0000-0000-0000707C0000}"/>
    <cellStyle name="Percent 2 4 3 3 2 2 2 3" xfId="27213" xr:uid="{00000000-0005-0000-0000-0000717C0000}"/>
    <cellStyle name="Percent 2 4 3 3 2 2 3" xfId="11709" xr:uid="{00000000-0005-0000-0000-0000727C0000}"/>
    <cellStyle name="Percent 2 4 3 3 2 2 3 2" xfId="31761" xr:uid="{00000000-0005-0000-0000-0000737C0000}"/>
    <cellStyle name="Percent 2 4 3 3 2 2 4" xfId="22731" xr:uid="{00000000-0005-0000-0000-0000747C0000}"/>
    <cellStyle name="Percent 2 4 3 3 2 3" xfId="4173" xr:uid="{00000000-0005-0000-0000-0000757C0000}"/>
    <cellStyle name="Percent 2 4 3 3 2 3 2" xfId="8655" xr:uid="{00000000-0005-0000-0000-0000767C0000}"/>
    <cellStyle name="Percent 2 4 3 3 2 3 2 2" xfId="17685" xr:uid="{00000000-0005-0000-0000-0000777C0000}"/>
    <cellStyle name="Percent 2 4 3 3 2 3 2 2 2" xfId="37737" xr:uid="{00000000-0005-0000-0000-0000787C0000}"/>
    <cellStyle name="Percent 2 4 3 3 2 3 2 3" xfId="28707" xr:uid="{00000000-0005-0000-0000-0000797C0000}"/>
    <cellStyle name="Percent 2 4 3 3 2 3 3" xfId="13203" xr:uid="{00000000-0005-0000-0000-00007A7C0000}"/>
    <cellStyle name="Percent 2 4 3 3 2 3 3 2" xfId="33255" xr:uid="{00000000-0005-0000-0000-00007B7C0000}"/>
    <cellStyle name="Percent 2 4 3 3 2 3 4" xfId="24225" xr:uid="{00000000-0005-0000-0000-00007C7C0000}"/>
    <cellStyle name="Percent 2 4 3 3 2 4" xfId="5667" xr:uid="{00000000-0005-0000-0000-00007D7C0000}"/>
    <cellStyle name="Percent 2 4 3 3 2 4 2" xfId="14697" xr:uid="{00000000-0005-0000-0000-00007E7C0000}"/>
    <cellStyle name="Percent 2 4 3 3 2 4 2 2" xfId="34749" xr:uid="{00000000-0005-0000-0000-00007F7C0000}"/>
    <cellStyle name="Percent 2 4 3 3 2 4 3" xfId="25719" xr:uid="{00000000-0005-0000-0000-0000807C0000}"/>
    <cellStyle name="Percent 2 4 3 3 2 5" xfId="10215" xr:uid="{00000000-0005-0000-0000-0000817C0000}"/>
    <cellStyle name="Percent 2 4 3 3 2 5 2" xfId="30267" xr:uid="{00000000-0005-0000-0000-0000827C0000}"/>
    <cellStyle name="Percent 2 4 3 3 2 6" xfId="21237" xr:uid="{00000000-0005-0000-0000-0000837C0000}"/>
    <cellStyle name="Percent 2 4 3 3 3" xfId="1932" xr:uid="{00000000-0005-0000-0000-0000847C0000}"/>
    <cellStyle name="Percent 2 4 3 3 3 2" xfId="6414" xr:uid="{00000000-0005-0000-0000-0000857C0000}"/>
    <cellStyle name="Percent 2 4 3 3 3 2 2" xfId="15444" xr:uid="{00000000-0005-0000-0000-0000867C0000}"/>
    <cellStyle name="Percent 2 4 3 3 3 2 2 2" xfId="35496" xr:uid="{00000000-0005-0000-0000-0000877C0000}"/>
    <cellStyle name="Percent 2 4 3 3 3 2 3" xfId="26466" xr:uid="{00000000-0005-0000-0000-0000887C0000}"/>
    <cellStyle name="Percent 2 4 3 3 3 3" xfId="10962" xr:uid="{00000000-0005-0000-0000-0000897C0000}"/>
    <cellStyle name="Percent 2 4 3 3 3 3 2" xfId="31014" xr:uid="{00000000-0005-0000-0000-00008A7C0000}"/>
    <cellStyle name="Percent 2 4 3 3 3 4" xfId="21984" xr:uid="{00000000-0005-0000-0000-00008B7C0000}"/>
    <cellStyle name="Percent 2 4 3 3 4" xfId="3426" xr:uid="{00000000-0005-0000-0000-00008C7C0000}"/>
    <cellStyle name="Percent 2 4 3 3 4 2" xfId="7908" xr:uid="{00000000-0005-0000-0000-00008D7C0000}"/>
    <cellStyle name="Percent 2 4 3 3 4 2 2" xfId="16938" xr:uid="{00000000-0005-0000-0000-00008E7C0000}"/>
    <cellStyle name="Percent 2 4 3 3 4 2 2 2" xfId="36990" xr:uid="{00000000-0005-0000-0000-00008F7C0000}"/>
    <cellStyle name="Percent 2 4 3 3 4 2 3" xfId="27960" xr:uid="{00000000-0005-0000-0000-0000907C0000}"/>
    <cellStyle name="Percent 2 4 3 3 4 3" xfId="12456" xr:uid="{00000000-0005-0000-0000-0000917C0000}"/>
    <cellStyle name="Percent 2 4 3 3 4 3 2" xfId="32508" xr:uid="{00000000-0005-0000-0000-0000927C0000}"/>
    <cellStyle name="Percent 2 4 3 3 4 4" xfId="23478" xr:uid="{00000000-0005-0000-0000-0000937C0000}"/>
    <cellStyle name="Percent 2 4 3 3 5" xfId="4920" xr:uid="{00000000-0005-0000-0000-0000947C0000}"/>
    <cellStyle name="Percent 2 4 3 3 5 2" xfId="13950" xr:uid="{00000000-0005-0000-0000-0000957C0000}"/>
    <cellStyle name="Percent 2 4 3 3 5 2 2" xfId="34002" xr:uid="{00000000-0005-0000-0000-0000967C0000}"/>
    <cellStyle name="Percent 2 4 3 3 5 3" xfId="24972" xr:uid="{00000000-0005-0000-0000-0000977C0000}"/>
    <cellStyle name="Percent 2 4 3 3 6" xfId="9468" xr:uid="{00000000-0005-0000-0000-0000987C0000}"/>
    <cellStyle name="Percent 2 4 3 3 6 2" xfId="29520" xr:uid="{00000000-0005-0000-0000-0000997C0000}"/>
    <cellStyle name="Percent 2 4 3 3 7" xfId="20490" xr:uid="{00000000-0005-0000-0000-00009A7C0000}"/>
    <cellStyle name="Percent 2 4 3 4" xfId="624" xr:uid="{00000000-0005-0000-0000-00009B7C0000}"/>
    <cellStyle name="Percent 2 4 3 4 2" xfId="1371" xr:uid="{00000000-0005-0000-0000-00009C7C0000}"/>
    <cellStyle name="Percent 2 4 3 4 2 2" xfId="2865" xr:uid="{00000000-0005-0000-0000-00009D7C0000}"/>
    <cellStyle name="Percent 2 4 3 4 2 2 2" xfId="7347" xr:uid="{00000000-0005-0000-0000-00009E7C0000}"/>
    <cellStyle name="Percent 2 4 3 4 2 2 2 2" xfId="16377" xr:uid="{00000000-0005-0000-0000-00009F7C0000}"/>
    <cellStyle name="Percent 2 4 3 4 2 2 2 2 2" xfId="36429" xr:uid="{00000000-0005-0000-0000-0000A07C0000}"/>
    <cellStyle name="Percent 2 4 3 4 2 2 2 3" xfId="27399" xr:uid="{00000000-0005-0000-0000-0000A17C0000}"/>
    <cellStyle name="Percent 2 4 3 4 2 2 3" xfId="11895" xr:uid="{00000000-0005-0000-0000-0000A27C0000}"/>
    <cellStyle name="Percent 2 4 3 4 2 2 3 2" xfId="31947" xr:uid="{00000000-0005-0000-0000-0000A37C0000}"/>
    <cellStyle name="Percent 2 4 3 4 2 2 4" xfId="22917" xr:uid="{00000000-0005-0000-0000-0000A47C0000}"/>
    <cellStyle name="Percent 2 4 3 4 2 3" xfId="4359" xr:uid="{00000000-0005-0000-0000-0000A57C0000}"/>
    <cellStyle name="Percent 2 4 3 4 2 3 2" xfId="8841" xr:uid="{00000000-0005-0000-0000-0000A67C0000}"/>
    <cellStyle name="Percent 2 4 3 4 2 3 2 2" xfId="17871" xr:uid="{00000000-0005-0000-0000-0000A77C0000}"/>
    <cellStyle name="Percent 2 4 3 4 2 3 2 2 2" xfId="37923" xr:uid="{00000000-0005-0000-0000-0000A87C0000}"/>
    <cellStyle name="Percent 2 4 3 4 2 3 2 3" xfId="28893" xr:uid="{00000000-0005-0000-0000-0000A97C0000}"/>
    <cellStyle name="Percent 2 4 3 4 2 3 3" xfId="13389" xr:uid="{00000000-0005-0000-0000-0000AA7C0000}"/>
    <cellStyle name="Percent 2 4 3 4 2 3 3 2" xfId="33441" xr:uid="{00000000-0005-0000-0000-0000AB7C0000}"/>
    <cellStyle name="Percent 2 4 3 4 2 3 4" xfId="24411" xr:uid="{00000000-0005-0000-0000-0000AC7C0000}"/>
    <cellStyle name="Percent 2 4 3 4 2 4" xfId="5853" xr:uid="{00000000-0005-0000-0000-0000AD7C0000}"/>
    <cellStyle name="Percent 2 4 3 4 2 4 2" xfId="14883" xr:uid="{00000000-0005-0000-0000-0000AE7C0000}"/>
    <cellStyle name="Percent 2 4 3 4 2 4 2 2" xfId="34935" xr:uid="{00000000-0005-0000-0000-0000AF7C0000}"/>
    <cellStyle name="Percent 2 4 3 4 2 4 3" xfId="25905" xr:uid="{00000000-0005-0000-0000-0000B07C0000}"/>
    <cellStyle name="Percent 2 4 3 4 2 5" xfId="10401" xr:uid="{00000000-0005-0000-0000-0000B17C0000}"/>
    <cellStyle name="Percent 2 4 3 4 2 5 2" xfId="30453" xr:uid="{00000000-0005-0000-0000-0000B27C0000}"/>
    <cellStyle name="Percent 2 4 3 4 2 6" xfId="21423" xr:uid="{00000000-0005-0000-0000-0000B37C0000}"/>
    <cellStyle name="Percent 2 4 3 4 3" xfId="2118" xr:uid="{00000000-0005-0000-0000-0000B47C0000}"/>
    <cellStyle name="Percent 2 4 3 4 3 2" xfId="6600" xr:uid="{00000000-0005-0000-0000-0000B57C0000}"/>
    <cellStyle name="Percent 2 4 3 4 3 2 2" xfId="15630" xr:uid="{00000000-0005-0000-0000-0000B67C0000}"/>
    <cellStyle name="Percent 2 4 3 4 3 2 2 2" xfId="35682" xr:uid="{00000000-0005-0000-0000-0000B77C0000}"/>
    <cellStyle name="Percent 2 4 3 4 3 2 3" xfId="26652" xr:uid="{00000000-0005-0000-0000-0000B87C0000}"/>
    <cellStyle name="Percent 2 4 3 4 3 3" xfId="11148" xr:uid="{00000000-0005-0000-0000-0000B97C0000}"/>
    <cellStyle name="Percent 2 4 3 4 3 3 2" xfId="31200" xr:uid="{00000000-0005-0000-0000-0000BA7C0000}"/>
    <cellStyle name="Percent 2 4 3 4 3 4" xfId="22170" xr:uid="{00000000-0005-0000-0000-0000BB7C0000}"/>
    <cellStyle name="Percent 2 4 3 4 4" xfId="3612" xr:uid="{00000000-0005-0000-0000-0000BC7C0000}"/>
    <cellStyle name="Percent 2 4 3 4 4 2" xfId="8094" xr:uid="{00000000-0005-0000-0000-0000BD7C0000}"/>
    <cellStyle name="Percent 2 4 3 4 4 2 2" xfId="17124" xr:uid="{00000000-0005-0000-0000-0000BE7C0000}"/>
    <cellStyle name="Percent 2 4 3 4 4 2 2 2" xfId="37176" xr:uid="{00000000-0005-0000-0000-0000BF7C0000}"/>
    <cellStyle name="Percent 2 4 3 4 4 2 3" xfId="28146" xr:uid="{00000000-0005-0000-0000-0000C07C0000}"/>
    <cellStyle name="Percent 2 4 3 4 4 3" xfId="12642" xr:uid="{00000000-0005-0000-0000-0000C17C0000}"/>
    <cellStyle name="Percent 2 4 3 4 4 3 2" xfId="32694" xr:uid="{00000000-0005-0000-0000-0000C27C0000}"/>
    <cellStyle name="Percent 2 4 3 4 4 4" xfId="23664" xr:uid="{00000000-0005-0000-0000-0000C37C0000}"/>
    <cellStyle name="Percent 2 4 3 4 5" xfId="5106" xr:uid="{00000000-0005-0000-0000-0000C47C0000}"/>
    <cellStyle name="Percent 2 4 3 4 5 2" xfId="14136" xr:uid="{00000000-0005-0000-0000-0000C57C0000}"/>
    <cellStyle name="Percent 2 4 3 4 5 2 2" xfId="34188" xr:uid="{00000000-0005-0000-0000-0000C67C0000}"/>
    <cellStyle name="Percent 2 4 3 4 5 3" xfId="25158" xr:uid="{00000000-0005-0000-0000-0000C77C0000}"/>
    <cellStyle name="Percent 2 4 3 4 6" xfId="9654" xr:uid="{00000000-0005-0000-0000-0000C87C0000}"/>
    <cellStyle name="Percent 2 4 3 4 6 2" xfId="29706" xr:uid="{00000000-0005-0000-0000-0000C97C0000}"/>
    <cellStyle name="Percent 2 4 3 4 7" xfId="20676" xr:uid="{00000000-0005-0000-0000-0000CA7C0000}"/>
    <cellStyle name="Percent 2 4 3 5" xfId="811" xr:uid="{00000000-0005-0000-0000-0000CB7C0000}"/>
    <cellStyle name="Percent 2 4 3 5 2" xfId="2305" xr:uid="{00000000-0005-0000-0000-0000CC7C0000}"/>
    <cellStyle name="Percent 2 4 3 5 2 2" xfId="6787" xr:uid="{00000000-0005-0000-0000-0000CD7C0000}"/>
    <cellStyle name="Percent 2 4 3 5 2 2 2" xfId="15817" xr:uid="{00000000-0005-0000-0000-0000CE7C0000}"/>
    <cellStyle name="Percent 2 4 3 5 2 2 2 2" xfId="35869" xr:uid="{00000000-0005-0000-0000-0000CF7C0000}"/>
    <cellStyle name="Percent 2 4 3 5 2 2 3" xfId="26839" xr:uid="{00000000-0005-0000-0000-0000D07C0000}"/>
    <cellStyle name="Percent 2 4 3 5 2 3" xfId="11335" xr:uid="{00000000-0005-0000-0000-0000D17C0000}"/>
    <cellStyle name="Percent 2 4 3 5 2 3 2" xfId="31387" xr:uid="{00000000-0005-0000-0000-0000D27C0000}"/>
    <cellStyle name="Percent 2 4 3 5 2 4" xfId="22357" xr:uid="{00000000-0005-0000-0000-0000D37C0000}"/>
    <cellStyle name="Percent 2 4 3 5 3" xfId="3799" xr:uid="{00000000-0005-0000-0000-0000D47C0000}"/>
    <cellStyle name="Percent 2 4 3 5 3 2" xfId="8281" xr:uid="{00000000-0005-0000-0000-0000D57C0000}"/>
    <cellStyle name="Percent 2 4 3 5 3 2 2" xfId="17311" xr:uid="{00000000-0005-0000-0000-0000D67C0000}"/>
    <cellStyle name="Percent 2 4 3 5 3 2 2 2" xfId="37363" xr:uid="{00000000-0005-0000-0000-0000D77C0000}"/>
    <cellStyle name="Percent 2 4 3 5 3 2 3" xfId="28333" xr:uid="{00000000-0005-0000-0000-0000D87C0000}"/>
    <cellStyle name="Percent 2 4 3 5 3 3" xfId="12829" xr:uid="{00000000-0005-0000-0000-0000D97C0000}"/>
    <cellStyle name="Percent 2 4 3 5 3 3 2" xfId="32881" xr:uid="{00000000-0005-0000-0000-0000DA7C0000}"/>
    <cellStyle name="Percent 2 4 3 5 3 4" xfId="23851" xr:uid="{00000000-0005-0000-0000-0000DB7C0000}"/>
    <cellStyle name="Percent 2 4 3 5 4" xfId="5293" xr:uid="{00000000-0005-0000-0000-0000DC7C0000}"/>
    <cellStyle name="Percent 2 4 3 5 4 2" xfId="14323" xr:uid="{00000000-0005-0000-0000-0000DD7C0000}"/>
    <cellStyle name="Percent 2 4 3 5 4 2 2" xfId="34375" xr:uid="{00000000-0005-0000-0000-0000DE7C0000}"/>
    <cellStyle name="Percent 2 4 3 5 4 3" xfId="25345" xr:uid="{00000000-0005-0000-0000-0000DF7C0000}"/>
    <cellStyle name="Percent 2 4 3 5 5" xfId="9841" xr:uid="{00000000-0005-0000-0000-0000E07C0000}"/>
    <cellStyle name="Percent 2 4 3 5 5 2" xfId="29893" xr:uid="{00000000-0005-0000-0000-0000E17C0000}"/>
    <cellStyle name="Percent 2 4 3 5 6" xfId="20863" xr:uid="{00000000-0005-0000-0000-0000E27C0000}"/>
    <cellStyle name="Percent 2 4 3 6" xfId="1560" xr:uid="{00000000-0005-0000-0000-0000E37C0000}"/>
    <cellStyle name="Percent 2 4 3 6 2" xfId="6042" xr:uid="{00000000-0005-0000-0000-0000E47C0000}"/>
    <cellStyle name="Percent 2 4 3 6 2 2" xfId="15072" xr:uid="{00000000-0005-0000-0000-0000E57C0000}"/>
    <cellStyle name="Percent 2 4 3 6 2 2 2" xfId="35124" xr:uid="{00000000-0005-0000-0000-0000E67C0000}"/>
    <cellStyle name="Percent 2 4 3 6 2 3" xfId="26094" xr:uid="{00000000-0005-0000-0000-0000E77C0000}"/>
    <cellStyle name="Percent 2 4 3 6 3" xfId="10590" xr:uid="{00000000-0005-0000-0000-0000E87C0000}"/>
    <cellStyle name="Percent 2 4 3 6 3 2" xfId="30642" xr:uid="{00000000-0005-0000-0000-0000E97C0000}"/>
    <cellStyle name="Percent 2 4 3 6 4" xfId="21612" xr:uid="{00000000-0005-0000-0000-0000EA7C0000}"/>
    <cellStyle name="Percent 2 4 3 7" xfId="3054" xr:uid="{00000000-0005-0000-0000-0000EB7C0000}"/>
    <cellStyle name="Percent 2 4 3 7 2" xfId="7536" xr:uid="{00000000-0005-0000-0000-0000EC7C0000}"/>
    <cellStyle name="Percent 2 4 3 7 2 2" xfId="16566" xr:uid="{00000000-0005-0000-0000-0000ED7C0000}"/>
    <cellStyle name="Percent 2 4 3 7 2 2 2" xfId="36618" xr:uid="{00000000-0005-0000-0000-0000EE7C0000}"/>
    <cellStyle name="Percent 2 4 3 7 2 3" xfId="27588" xr:uid="{00000000-0005-0000-0000-0000EF7C0000}"/>
    <cellStyle name="Percent 2 4 3 7 3" xfId="12084" xr:uid="{00000000-0005-0000-0000-0000F07C0000}"/>
    <cellStyle name="Percent 2 4 3 7 3 2" xfId="32136" xr:uid="{00000000-0005-0000-0000-0000F17C0000}"/>
    <cellStyle name="Percent 2 4 3 7 4" xfId="23106" xr:uid="{00000000-0005-0000-0000-0000F27C0000}"/>
    <cellStyle name="Percent 2 4 3 8" xfId="4548" xr:uid="{00000000-0005-0000-0000-0000F37C0000}"/>
    <cellStyle name="Percent 2 4 3 8 2" xfId="13578" xr:uid="{00000000-0005-0000-0000-0000F47C0000}"/>
    <cellStyle name="Percent 2 4 3 8 2 2" xfId="33630" xr:uid="{00000000-0005-0000-0000-0000F57C0000}"/>
    <cellStyle name="Percent 2 4 3 8 3" xfId="24600" xr:uid="{00000000-0005-0000-0000-0000F67C0000}"/>
    <cellStyle name="Percent 2 4 3 9" xfId="9096" xr:uid="{00000000-0005-0000-0000-0000F77C0000}"/>
    <cellStyle name="Percent 2 4 3 9 2" xfId="29148" xr:uid="{00000000-0005-0000-0000-0000F87C0000}"/>
    <cellStyle name="Percent 2 4 4" xfId="90" xr:uid="{00000000-0005-0000-0000-0000F97C0000}"/>
    <cellStyle name="Percent 2 4 4 10" xfId="20142" xr:uid="{00000000-0005-0000-0000-0000FA7C0000}"/>
    <cellStyle name="Percent 2 4 4 2" xfId="276" xr:uid="{00000000-0005-0000-0000-0000FB7C0000}"/>
    <cellStyle name="Percent 2 4 4 2 2" xfId="1020" xr:uid="{00000000-0005-0000-0000-0000FC7C0000}"/>
    <cellStyle name="Percent 2 4 4 2 2 2" xfId="2514" xr:uid="{00000000-0005-0000-0000-0000FD7C0000}"/>
    <cellStyle name="Percent 2 4 4 2 2 2 2" xfId="6996" xr:uid="{00000000-0005-0000-0000-0000FE7C0000}"/>
    <cellStyle name="Percent 2 4 4 2 2 2 2 2" xfId="16026" xr:uid="{00000000-0005-0000-0000-0000FF7C0000}"/>
    <cellStyle name="Percent 2 4 4 2 2 2 2 2 2" xfId="36078" xr:uid="{00000000-0005-0000-0000-0000007D0000}"/>
    <cellStyle name="Percent 2 4 4 2 2 2 2 3" xfId="27048" xr:uid="{00000000-0005-0000-0000-0000017D0000}"/>
    <cellStyle name="Percent 2 4 4 2 2 2 3" xfId="11544" xr:uid="{00000000-0005-0000-0000-0000027D0000}"/>
    <cellStyle name="Percent 2 4 4 2 2 2 3 2" xfId="31596" xr:uid="{00000000-0005-0000-0000-0000037D0000}"/>
    <cellStyle name="Percent 2 4 4 2 2 2 4" xfId="22566" xr:uid="{00000000-0005-0000-0000-0000047D0000}"/>
    <cellStyle name="Percent 2 4 4 2 2 3" xfId="4008" xr:uid="{00000000-0005-0000-0000-0000057D0000}"/>
    <cellStyle name="Percent 2 4 4 2 2 3 2" xfId="8490" xr:uid="{00000000-0005-0000-0000-0000067D0000}"/>
    <cellStyle name="Percent 2 4 4 2 2 3 2 2" xfId="17520" xr:uid="{00000000-0005-0000-0000-0000077D0000}"/>
    <cellStyle name="Percent 2 4 4 2 2 3 2 2 2" xfId="37572" xr:uid="{00000000-0005-0000-0000-0000087D0000}"/>
    <cellStyle name="Percent 2 4 4 2 2 3 2 3" xfId="28542" xr:uid="{00000000-0005-0000-0000-0000097D0000}"/>
    <cellStyle name="Percent 2 4 4 2 2 3 3" xfId="13038" xr:uid="{00000000-0005-0000-0000-00000A7D0000}"/>
    <cellStyle name="Percent 2 4 4 2 2 3 3 2" xfId="33090" xr:uid="{00000000-0005-0000-0000-00000B7D0000}"/>
    <cellStyle name="Percent 2 4 4 2 2 3 4" xfId="24060" xr:uid="{00000000-0005-0000-0000-00000C7D0000}"/>
    <cellStyle name="Percent 2 4 4 2 2 4" xfId="5502" xr:uid="{00000000-0005-0000-0000-00000D7D0000}"/>
    <cellStyle name="Percent 2 4 4 2 2 4 2" xfId="14532" xr:uid="{00000000-0005-0000-0000-00000E7D0000}"/>
    <cellStyle name="Percent 2 4 4 2 2 4 2 2" xfId="34584" xr:uid="{00000000-0005-0000-0000-00000F7D0000}"/>
    <cellStyle name="Percent 2 4 4 2 2 4 3" xfId="25554" xr:uid="{00000000-0005-0000-0000-0000107D0000}"/>
    <cellStyle name="Percent 2 4 4 2 2 5" xfId="10050" xr:uid="{00000000-0005-0000-0000-0000117D0000}"/>
    <cellStyle name="Percent 2 4 4 2 2 5 2" xfId="30102" xr:uid="{00000000-0005-0000-0000-0000127D0000}"/>
    <cellStyle name="Percent 2 4 4 2 2 6" xfId="21072" xr:uid="{00000000-0005-0000-0000-0000137D0000}"/>
    <cellStyle name="Percent 2 4 4 2 3" xfId="1770" xr:uid="{00000000-0005-0000-0000-0000147D0000}"/>
    <cellStyle name="Percent 2 4 4 2 3 2" xfId="6252" xr:uid="{00000000-0005-0000-0000-0000157D0000}"/>
    <cellStyle name="Percent 2 4 4 2 3 2 2" xfId="15282" xr:uid="{00000000-0005-0000-0000-0000167D0000}"/>
    <cellStyle name="Percent 2 4 4 2 3 2 2 2" xfId="35334" xr:uid="{00000000-0005-0000-0000-0000177D0000}"/>
    <cellStyle name="Percent 2 4 4 2 3 2 3" xfId="26304" xr:uid="{00000000-0005-0000-0000-0000187D0000}"/>
    <cellStyle name="Percent 2 4 4 2 3 3" xfId="10800" xr:uid="{00000000-0005-0000-0000-0000197D0000}"/>
    <cellStyle name="Percent 2 4 4 2 3 3 2" xfId="30852" xr:uid="{00000000-0005-0000-0000-00001A7D0000}"/>
    <cellStyle name="Percent 2 4 4 2 3 4" xfId="21822" xr:uid="{00000000-0005-0000-0000-00001B7D0000}"/>
    <cellStyle name="Percent 2 4 4 2 4" xfId="3264" xr:uid="{00000000-0005-0000-0000-00001C7D0000}"/>
    <cellStyle name="Percent 2 4 4 2 4 2" xfId="7746" xr:uid="{00000000-0005-0000-0000-00001D7D0000}"/>
    <cellStyle name="Percent 2 4 4 2 4 2 2" xfId="16776" xr:uid="{00000000-0005-0000-0000-00001E7D0000}"/>
    <cellStyle name="Percent 2 4 4 2 4 2 2 2" xfId="36828" xr:uid="{00000000-0005-0000-0000-00001F7D0000}"/>
    <cellStyle name="Percent 2 4 4 2 4 2 3" xfId="27798" xr:uid="{00000000-0005-0000-0000-0000207D0000}"/>
    <cellStyle name="Percent 2 4 4 2 4 3" xfId="12294" xr:uid="{00000000-0005-0000-0000-0000217D0000}"/>
    <cellStyle name="Percent 2 4 4 2 4 3 2" xfId="32346" xr:uid="{00000000-0005-0000-0000-0000227D0000}"/>
    <cellStyle name="Percent 2 4 4 2 4 4" xfId="23316" xr:uid="{00000000-0005-0000-0000-0000237D0000}"/>
    <cellStyle name="Percent 2 4 4 2 5" xfId="4758" xr:uid="{00000000-0005-0000-0000-0000247D0000}"/>
    <cellStyle name="Percent 2 4 4 2 5 2" xfId="13788" xr:uid="{00000000-0005-0000-0000-0000257D0000}"/>
    <cellStyle name="Percent 2 4 4 2 5 2 2" xfId="33840" xr:uid="{00000000-0005-0000-0000-0000267D0000}"/>
    <cellStyle name="Percent 2 4 4 2 5 3" xfId="24810" xr:uid="{00000000-0005-0000-0000-0000277D0000}"/>
    <cellStyle name="Percent 2 4 4 2 6" xfId="9306" xr:uid="{00000000-0005-0000-0000-0000287D0000}"/>
    <cellStyle name="Percent 2 4 4 2 6 2" xfId="29358" xr:uid="{00000000-0005-0000-0000-0000297D0000}"/>
    <cellStyle name="Percent 2 4 4 2 7" xfId="20328" xr:uid="{00000000-0005-0000-0000-00002A7D0000}"/>
    <cellStyle name="Percent 2 4 4 3" xfId="462" xr:uid="{00000000-0005-0000-0000-00002B7D0000}"/>
    <cellStyle name="Percent 2 4 4 3 2" xfId="1209" xr:uid="{00000000-0005-0000-0000-00002C7D0000}"/>
    <cellStyle name="Percent 2 4 4 3 2 2" xfId="2703" xr:uid="{00000000-0005-0000-0000-00002D7D0000}"/>
    <cellStyle name="Percent 2 4 4 3 2 2 2" xfId="7185" xr:uid="{00000000-0005-0000-0000-00002E7D0000}"/>
    <cellStyle name="Percent 2 4 4 3 2 2 2 2" xfId="16215" xr:uid="{00000000-0005-0000-0000-00002F7D0000}"/>
    <cellStyle name="Percent 2 4 4 3 2 2 2 2 2" xfId="36267" xr:uid="{00000000-0005-0000-0000-0000307D0000}"/>
    <cellStyle name="Percent 2 4 4 3 2 2 2 3" xfId="27237" xr:uid="{00000000-0005-0000-0000-0000317D0000}"/>
    <cellStyle name="Percent 2 4 4 3 2 2 3" xfId="11733" xr:uid="{00000000-0005-0000-0000-0000327D0000}"/>
    <cellStyle name="Percent 2 4 4 3 2 2 3 2" xfId="31785" xr:uid="{00000000-0005-0000-0000-0000337D0000}"/>
    <cellStyle name="Percent 2 4 4 3 2 2 4" xfId="22755" xr:uid="{00000000-0005-0000-0000-0000347D0000}"/>
    <cellStyle name="Percent 2 4 4 3 2 3" xfId="4197" xr:uid="{00000000-0005-0000-0000-0000357D0000}"/>
    <cellStyle name="Percent 2 4 4 3 2 3 2" xfId="8679" xr:uid="{00000000-0005-0000-0000-0000367D0000}"/>
    <cellStyle name="Percent 2 4 4 3 2 3 2 2" xfId="17709" xr:uid="{00000000-0005-0000-0000-0000377D0000}"/>
    <cellStyle name="Percent 2 4 4 3 2 3 2 2 2" xfId="37761" xr:uid="{00000000-0005-0000-0000-0000387D0000}"/>
    <cellStyle name="Percent 2 4 4 3 2 3 2 3" xfId="28731" xr:uid="{00000000-0005-0000-0000-0000397D0000}"/>
    <cellStyle name="Percent 2 4 4 3 2 3 3" xfId="13227" xr:uid="{00000000-0005-0000-0000-00003A7D0000}"/>
    <cellStyle name="Percent 2 4 4 3 2 3 3 2" xfId="33279" xr:uid="{00000000-0005-0000-0000-00003B7D0000}"/>
    <cellStyle name="Percent 2 4 4 3 2 3 4" xfId="24249" xr:uid="{00000000-0005-0000-0000-00003C7D0000}"/>
    <cellStyle name="Percent 2 4 4 3 2 4" xfId="5691" xr:uid="{00000000-0005-0000-0000-00003D7D0000}"/>
    <cellStyle name="Percent 2 4 4 3 2 4 2" xfId="14721" xr:uid="{00000000-0005-0000-0000-00003E7D0000}"/>
    <cellStyle name="Percent 2 4 4 3 2 4 2 2" xfId="34773" xr:uid="{00000000-0005-0000-0000-00003F7D0000}"/>
    <cellStyle name="Percent 2 4 4 3 2 4 3" xfId="25743" xr:uid="{00000000-0005-0000-0000-0000407D0000}"/>
    <cellStyle name="Percent 2 4 4 3 2 5" xfId="10239" xr:uid="{00000000-0005-0000-0000-0000417D0000}"/>
    <cellStyle name="Percent 2 4 4 3 2 5 2" xfId="30291" xr:uid="{00000000-0005-0000-0000-0000427D0000}"/>
    <cellStyle name="Percent 2 4 4 3 2 6" xfId="21261" xr:uid="{00000000-0005-0000-0000-0000437D0000}"/>
    <cellStyle name="Percent 2 4 4 3 3" xfId="1956" xr:uid="{00000000-0005-0000-0000-0000447D0000}"/>
    <cellStyle name="Percent 2 4 4 3 3 2" xfId="6438" xr:uid="{00000000-0005-0000-0000-0000457D0000}"/>
    <cellStyle name="Percent 2 4 4 3 3 2 2" xfId="15468" xr:uid="{00000000-0005-0000-0000-0000467D0000}"/>
    <cellStyle name="Percent 2 4 4 3 3 2 2 2" xfId="35520" xr:uid="{00000000-0005-0000-0000-0000477D0000}"/>
    <cellStyle name="Percent 2 4 4 3 3 2 3" xfId="26490" xr:uid="{00000000-0005-0000-0000-0000487D0000}"/>
    <cellStyle name="Percent 2 4 4 3 3 3" xfId="10986" xr:uid="{00000000-0005-0000-0000-0000497D0000}"/>
    <cellStyle name="Percent 2 4 4 3 3 3 2" xfId="31038" xr:uid="{00000000-0005-0000-0000-00004A7D0000}"/>
    <cellStyle name="Percent 2 4 4 3 3 4" xfId="22008" xr:uid="{00000000-0005-0000-0000-00004B7D0000}"/>
    <cellStyle name="Percent 2 4 4 3 4" xfId="3450" xr:uid="{00000000-0005-0000-0000-00004C7D0000}"/>
    <cellStyle name="Percent 2 4 4 3 4 2" xfId="7932" xr:uid="{00000000-0005-0000-0000-00004D7D0000}"/>
    <cellStyle name="Percent 2 4 4 3 4 2 2" xfId="16962" xr:uid="{00000000-0005-0000-0000-00004E7D0000}"/>
    <cellStyle name="Percent 2 4 4 3 4 2 2 2" xfId="37014" xr:uid="{00000000-0005-0000-0000-00004F7D0000}"/>
    <cellStyle name="Percent 2 4 4 3 4 2 3" xfId="27984" xr:uid="{00000000-0005-0000-0000-0000507D0000}"/>
    <cellStyle name="Percent 2 4 4 3 4 3" xfId="12480" xr:uid="{00000000-0005-0000-0000-0000517D0000}"/>
    <cellStyle name="Percent 2 4 4 3 4 3 2" xfId="32532" xr:uid="{00000000-0005-0000-0000-0000527D0000}"/>
    <cellStyle name="Percent 2 4 4 3 4 4" xfId="23502" xr:uid="{00000000-0005-0000-0000-0000537D0000}"/>
    <cellStyle name="Percent 2 4 4 3 5" xfId="4944" xr:uid="{00000000-0005-0000-0000-0000547D0000}"/>
    <cellStyle name="Percent 2 4 4 3 5 2" xfId="13974" xr:uid="{00000000-0005-0000-0000-0000557D0000}"/>
    <cellStyle name="Percent 2 4 4 3 5 2 2" xfId="34026" xr:uid="{00000000-0005-0000-0000-0000567D0000}"/>
    <cellStyle name="Percent 2 4 4 3 5 3" xfId="24996" xr:uid="{00000000-0005-0000-0000-0000577D0000}"/>
    <cellStyle name="Percent 2 4 4 3 6" xfId="9492" xr:uid="{00000000-0005-0000-0000-0000587D0000}"/>
    <cellStyle name="Percent 2 4 4 3 6 2" xfId="29544" xr:uid="{00000000-0005-0000-0000-0000597D0000}"/>
    <cellStyle name="Percent 2 4 4 3 7" xfId="20514" xr:uid="{00000000-0005-0000-0000-00005A7D0000}"/>
    <cellStyle name="Percent 2 4 4 4" xfId="648" xr:uid="{00000000-0005-0000-0000-00005B7D0000}"/>
    <cellStyle name="Percent 2 4 4 4 2" xfId="1395" xr:uid="{00000000-0005-0000-0000-00005C7D0000}"/>
    <cellStyle name="Percent 2 4 4 4 2 2" xfId="2889" xr:uid="{00000000-0005-0000-0000-00005D7D0000}"/>
    <cellStyle name="Percent 2 4 4 4 2 2 2" xfId="7371" xr:uid="{00000000-0005-0000-0000-00005E7D0000}"/>
    <cellStyle name="Percent 2 4 4 4 2 2 2 2" xfId="16401" xr:uid="{00000000-0005-0000-0000-00005F7D0000}"/>
    <cellStyle name="Percent 2 4 4 4 2 2 2 2 2" xfId="36453" xr:uid="{00000000-0005-0000-0000-0000607D0000}"/>
    <cellStyle name="Percent 2 4 4 4 2 2 2 3" xfId="27423" xr:uid="{00000000-0005-0000-0000-0000617D0000}"/>
    <cellStyle name="Percent 2 4 4 4 2 2 3" xfId="11919" xr:uid="{00000000-0005-0000-0000-0000627D0000}"/>
    <cellStyle name="Percent 2 4 4 4 2 2 3 2" xfId="31971" xr:uid="{00000000-0005-0000-0000-0000637D0000}"/>
    <cellStyle name="Percent 2 4 4 4 2 2 4" xfId="22941" xr:uid="{00000000-0005-0000-0000-0000647D0000}"/>
    <cellStyle name="Percent 2 4 4 4 2 3" xfId="4383" xr:uid="{00000000-0005-0000-0000-0000657D0000}"/>
    <cellStyle name="Percent 2 4 4 4 2 3 2" xfId="8865" xr:uid="{00000000-0005-0000-0000-0000667D0000}"/>
    <cellStyle name="Percent 2 4 4 4 2 3 2 2" xfId="17895" xr:uid="{00000000-0005-0000-0000-0000677D0000}"/>
    <cellStyle name="Percent 2 4 4 4 2 3 2 2 2" xfId="37947" xr:uid="{00000000-0005-0000-0000-0000687D0000}"/>
    <cellStyle name="Percent 2 4 4 4 2 3 2 3" xfId="28917" xr:uid="{00000000-0005-0000-0000-0000697D0000}"/>
    <cellStyle name="Percent 2 4 4 4 2 3 3" xfId="13413" xr:uid="{00000000-0005-0000-0000-00006A7D0000}"/>
    <cellStyle name="Percent 2 4 4 4 2 3 3 2" xfId="33465" xr:uid="{00000000-0005-0000-0000-00006B7D0000}"/>
    <cellStyle name="Percent 2 4 4 4 2 3 4" xfId="24435" xr:uid="{00000000-0005-0000-0000-00006C7D0000}"/>
    <cellStyle name="Percent 2 4 4 4 2 4" xfId="5877" xr:uid="{00000000-0005-0000-0000-00006D7D0000}"/>
    <cellStyle name="Percent 2 4 4 4 2 4 2" xfId="14907" xr:uid="{00000000-0005-0000-0000-00006E7D0000}"/>
    <cellStyle name="Percent 2 4 4 4 2 4 2 2" xfId="34959" xr:uid="{00000000-0005-0000-0000-00006F7D0000}"/>
    <cellStyle name="Percent 2 4 4 4 2 4 3" xfId="25929" xr:uid="{00000000-0005-0000-0000-0000707D0000}"/>
    <cellStyle name="Percent 2 4 4 4 2 5" xfId="10425" xr:uid="{00000000-0005-0000-0000-0000717D0000}"/>
    <cellStyle name="Percent 2 4 4 4 2 5 2" xfId="30477" xr:uid="{00000000-0005-0000-0000-0000727D0000}"/>
    <cellStyle name="Percent 2 4 4 4 2 6" xfId="21447" xr:uid="{00000000-0005-0000-0000-0000737D0000}"/>
    <cellStyle name="Percent 2 4 4 4 3" xfId="2142" xr:uid="{00000000-0005-0000-0000-0000747D0000}"/>
    <cellStyle name="Percent 2 4 4 4 3 2" xfId="6624" xr:uid="{00000000-0005-0000-0000-0000757D0000}"/>
    <cellStyle name="Percent 2 4 4 4 3 2 2" xfId="15654" xr:uid="{00000000-0005-0000-0000-0000767D0000}"/>
    <cellStyle name="Percent 2 4 4 4 3 2 2 2" xfId="35706" xr:uid="{00000000-0005-0000-0000-0000777D0000}"/>
    <cellStyle name="Percent 2 4 4 4 3 2 3" xfId="26676" xr:uid="{00000000-0005-0000-0000-0000787D0000}"/>
    <cellStyle name="Percent 2 4 4 4 3 3" xfId="11172" xr:uid="{00000000-0005-0000-0000-0000797D0000}"/>
    <cellStyle name="Percent 2 4 4 4 3 3 2" xfId="31224" xr:uid="{00000000-0005-0000-0000-00007A7D0000}"/>
    <cellStyle name="Percent 2 4 4 4 3 4" xfId="22194" xr:uid="{00000000-0005-0000-0000-00007B7D0000}"/>
    <cellStyle name="Percent 2 4 4 4 4" xfId="3636" xr:uid="{00000000-0005-0000-0000-00007C7D0000}"/>
    <cellStyle name="Percent 2 4 4 4 4 2" xfId="8118" xr:uid="{00000000-0005-0000-0000-00007D7D0000}"/>
    <cellStyle name="Percent 2 4 4 4 4 2 2" xfId="17148" xr:uid="{00000000-0005-0000-0000-00007E7D0000}"/>
    <cellStyle name="Percent 2 4 4 4 4 2 2 2" xfId="37200" xr:uid="{00000000-0005-0000-0000-00007F7D0000}"/>
    <cellStyle name="Percent 2 4 4 4 4 2 3" xfId="28170" xr:uid="{00000000-0005-0000-0000-0000807D0000}"/>
    <cellStyle name="Percent 2 4 4 4 4 3" xfId="12666" xr:uid="{00000000-0005-0000-0000-0000817D0000}"/>
    <cellStyle name="Percent 2 4 4 4 4 3 2" xfId="32718" xr:uid="{00000000-0005-0000-0000-0000827D0000}"/>
    <cellStyle name="Percent 2 4 4 4 4 4" xfId="23688" xr:uid="{00000000-0005-0000-0000-0000837D0000}"/>
    <cellStyle name="Percent 2 4 4 4 5" xfId="5130" xr:uid="{00000000-0005-0000-0000-0000847D0000}"/>
    <cellStyle name="Percent 2 4 4 4 5 2" xfId="14160" xr:uid="{00000000-0005-0000-0000-0000857D0000}"/>
    <cellStyle name="Percent 2 4 4 4 5 2 2" xfId="34212" xr:uid="{00000000-0005-0000-0000-0000867D0000}"/>
    <cellStyle name="Percent 2 4 4 4 5 3" xfId="25182" xr:uid="{00000000-0005-0000-0000-0000877D0000}"/>
    <cellStyle name="Percent 2 4 4 4 6" xfId="9678" xr:uid="{00000000-0005-0000-0000-0000887D0000}"/>
    <cellStyle name="Percent 2 4 4 4 6 2" xfId="29730" xr:uid="{00000000-0005-0000-0000-0000897D0000}"/>
    <cellStyle name="Percent 2 4 4 4 7" xfId="20700" xr:uid="{00000000-0005-0000-0000-00008A7D0000}"/>
    <cellStyle name="Percent 2 4 4 5" xfId="835" xr:uid="{00000000-0005-0000-0000-00008B7D0000}"/>
    <cellStyle name="Percent 2 4 4 5 2" xfId="2329" xr:uid="{00000000-0005-0000-0000-00008C7D0000}"/>
    <cellStyle name="Percent 2 4 4 5 2 2" xfId="6811" xr:uid="{00000000-0005-0000-0000-00008D7D0000}"/>
    <cellStyle name="Percent 2 4 4 5 2 2 2" xfId="15841" xr:uid="{00000000-0005-0000-0000-00008E7D0000}"/>
    <cellStyle name="Percent 2 4 4 5 2 2 2 2" xfId="35893" xr:uid="{00000000-0005-0000-0000-00008F7D0000}"/>
    <cellStyle name="Percent 2 4 4 5 2 2 3" xfId="26863" xr:uid="{00000000-0005-0000-0000-0000907D0000}"/>
    <cellStyle name="Percent 2 4 4 5 2 3" xfId="11359" xr:uid="{00000000-0005-0000-0000-0000917D0000}"/>
    <cellStyle name="Percent 2 4 4 5 2 3 2" xfId="31411" xr:uid="{00000000-0005-0000-0000-0000927D0000}"/>
    <cellStyle name="Percent 2 4 4 5 2 4" xfId="22381" xr:uid="{00000000-0005-0000-0000-0000937D0000}"/>
    <cellStyle name="Percent 2 4 4 5 3" xfId="3823" xr:uid="{00000000-0005-0000-0000-0000947D0000}"/>
    <cellStyle name="Percent 2 4 4 5 3 2" xfId="8305" xr:uid="{00000000-0005-0000-0000-0000957D0000}"/>
    <cellStyle name="Percent 2 4 4 5 3 2 2" xfId="17335" xr:uid="{00000000-0005-0000-0000-0000967D0000}"/>
    <cellStyle name="Percent 2 4 4 5 3 2 2 2" xfId="37387" xr:uid="{00000000-0005-0000-0000-0000977D0000}"/>
    <cellStyle name="Percent 2 4 4 5 3 2 3" xfId="28357" xr:uid="{00000000-0005-0000-0000-0000987D0000}"/>
    <cellStyle name="Percent 2 4 4 5 3 3" xfId="12853" xr:uid="{00000000-0005-0000-0000-0000997D0000}"/>
    <cellStyle name="Percent 2 4 4 5 3 3 2" xfId="32905" xr:uid="{00000000-0005-0000-0000-00009A7D0000}"/>
    <cellStyle name="Percent 2 4 4 5 3 4" xfId="23875" xr:uid="{00000000-0005-0000-0000-00009B7D0000}"/>
    <cellStyle name="Percent 2 4 4 5 4" xfId="5317" xr:uid="{00000000-0005-0000-0000-00009C7D0000}"/>
    <cellStyle name="Percent 2 4 4 5 4 2" xfId="14347" xr:uid="{00000000-0005-0000-0000-00009D7D0000}"/>
    <cellStyle name="Percent 2 4 4 5 4 2 2" xfId="34399" xr:uid="{00000000-0005-0000-0000-00009E7D0000}"/>
    <cellStyle name="Percent 2 4 4 5 4 3" xfId="25369" xr:uid="{00000000-0005-0000-0000-00009F7D0000}"/>
    <cellStyle name="Percent 2 4 4 5 5" xfId="9865" xr:uid="{00000000-0005-0000-0000-0000A07D0000}"/>
    <cellStyle name="Percent 2 4 4 5 5 2" xfId="29917" xr:uid="{00000000-0005-0000-0000-0000A17D0000}"/>
    <cellStyle name="Percent 2 4 4 5 6" xfId="20887" xr:uid="{00000000-0005-0000-0000-0000A27D0000}"/>
    <cellStyle name="Percent 2 4 4 6" xfId="1584" xr:uid="{00000000-0005-0000-0000-0000A37D0000}"/>
    <cellStyle name="Percent 2 4 4 6 2" xfId="6066" xr:uid="{00000000-0005-0000-0000-0000A47D0000}"/>
    <cellStyle name="Percent 2 4 4 6 2 2" xfId="15096" xr:uid="{00000000-0005-0000-0000-0000A57D0000}"/>
    <cellStyle name="Percent 2 4 4 6 2 2 2" xfId="35148" xr:uid="{00000000-0005-0000-0000-0000A67D0000}"/>
    <cellStyle name="Percent 2 4 4 6 2 3" xfId="26118" xr:uid="{00000000-0005-0000-0000-0000A77D0000}"/>
    <cellStyle name="Percent 2 4 4 6 3" xfId="10614" xr:uid="{00000000-0005-0000-0000-0000A87D0000}"/>
    <cellStyle name="Percent 2 4 4 6 3 2" xfId="30666" xr:uid="{00000000-0005-0000-0000-0000A97D0000}"/>
    <cellStyle name="Percent 2 4 4 6 4" xfId="21636" xr:uid="{00000000-0005-0000-0000-0000AA7D0000}"/>
    <cellStyle name="Percent 2 4 4 7" xfId="3078" xr:uid="{00000000-0005-0000-0000-0000AB7D0000}"/>
    <cellStyle name="Percent 2 4 4 7 2" xfId="7560" xr:uid="{00000000-0005-0000-0000-0000AC7D0000}"/>
    <cellStyle name="Percent 2 4 4 7 2 2" xfId="16590" xr:uid="{00000000-0005-0000-0000-0000AD7D0000}"/>
    <cellStyle name="Percent 2 4 4 7 2 2 2" xfId="36642" xr:uid="{00000000-0005-0000-0000-0000AE7D0000}"/>
    <cellStyle name="Percent 2 4 4 7 2 3" xfId="27612" xr:uid="{00000000-0005-0000-0000-0000AF7D0000}"/>
    <cellStyle name="Percent 2 4 4 7 3" xfId="12108" xr:uid="{00000000-0005-0000-0000-0000B07D0000}"/>
    <cellStyle name="Percent 2 4 4 7 3 2" xfId="32160" xr:uid="{00000000-0005-0000-0000-0000B17D0000}"/>
    <cellStyle name="Percent 2 4 4 7 4" xfId="23130" xr:uid="{00000000-0005-0000-0000-0000B27D0000}"/>
    <cellStyle name="Percent 2 4 4 8" xfId="4572" xr:uid="{00000000-0005-0000-0000-0000B37D0000}"/>
    <cellStyle name="Percent 2 4 4 8 2" xfId="13602" xr:uid="{00000000-0005-0000-0000-0000B47D0000}"/>
    <cellStyle name="Percent 2 4 4 8 2 2" xfId="33654" xr:uid="{00000000-0005-0000-0000-0000B57D0000}"/>
    <cellStyle name="Percent 2 4 4 8 3" xfId="24624" xr:uid="{00000000-0005-0000-0000-0000B67D0000}"/>
    <cellStyle name="Percent 2 4 4 9" xfId="9120" xr:uid="{00000000-0005-0000-0000-0000B77D0000}"/>
    <cellStyle name="Percent 2 4 4 9 2" xfId="29172" xr:uid="{00000000-0005-0000-0000-0000B87D0000}"/>
    <cellStyle name="Percent 2 4 5" xfId="119" xr:uid="{00000000-0005-0000-0000-0000B97D0000}"/>
    <cellStyle name="Percent 2 4 5 10" xfId="20171" xr:uid="{00000000-0005-0000-0000-0000BA7D0000}"/>
    <cellStyle name="Percent 2 4 5 2" xfId="305" xr:uid="{00000000-0005-0000-0000-0000BB7D0000}"/>
    <cellStyle name="Percent 2 4 5 2 2" xfId="1048" xr:uid="{00000000-0005-0000-0000-0000BC7D0000}"/>
    <cellStyle name="Percent 2 4 5 2 2 2" xfId="2542" xr:uid="{00000000-0005-0000-0000-0000BD7D0000}"/>
    <cellStyle name="Percent 2 4 5 2 2 2 2" xfId="7024" xr:uid="{00000000-0005-0000-0000-0000BE7D0000}"/>
    <cellStyle name="Percent 2 4 5 2 2 2 2 2" xfId="16054" xr:uid="{00000000-0005-0000-0000-0000BF7D0000}"/>
    <cellStyle name="Percent 2 4 5 2 2 2 2 2 2" xfId="36106" xr:uid="{00000000-0005-0000-0000-0000C07D0000}"/>
    <cellStyle name="Percent 2 4 5 2 2 2 2 3" xfId="27076" xr:uid="{00000000-0005-0000-0000-0000C17D0000}"/>
    <cellStyle name="Percent 2 4 5 2 2 2 3" xfId="11572" xr:uid="{00000000-0005-0000-0000-0000C27D0000}"/>
    <cellStyle name="Percent 2 4 5 2 2 2 3 2" xfId="31624" xr:uid="{00000000-0005-0000-0000-0000C37D0000}"/>
    <cellStyle name="Percent 2 4 5 2 2 2 4" xfId="22594" xr:uid="{00000000-0005-0000-0000-0000C47D0000}"/>
    <cellStyle name="Percent 2 4 5 2 2 3" xfId="4036" xr:uid="{00000000-0005-0000-0000-0000C57D0000}"/>
    <cellStyle name="Percent 2 4 5 2 2 3 2" xfId="8518" xr:uid="{00000000-0005-0000-0000-0000C67D0000}"/>
    <cellStyle name="Percent 2 4 5 2 2 3 2 2" xfId="17548" xr:uid="{00000000-0005-0000-0000-0000C77D0000}"/>
    <cellStyle name="Percent 2 4 5 2 2 3 2 2 2" xfId="37600" xr:uid="{00000000-0005-0000-0000-0000C87D0000}"/>
    <cellStyle name="Percent 2 4 5 2 2 3 2 3" xfId="28570" xr:uid="{00000000-0005-0000-0000-0000C97D0000}"/>
    <cellStyle name="Percent 2 4 5 2 2 3 3" xfId="13066" xr:uid="{00000000-0005-0000-0000-0000CA7D0000}"/>
    <cellStyle name="Percent 2 4 5 2 2 3 3 2" xfId="33118" xr:uid="{00000000-0005-0000-0000-0000CB7D0000}"/>
    <cellStyle name="Percent 2 4 5 2 2 3 4" xfId="24088" xr:uid="{00000000-0005-0000-0000-0000CC7D0000}"/>
    <cellStyle name="Percent 2 4 5 2 2 4" xfId="5530" xr:uid="{00000000-0005-0000-0000-0000CD7D0000}"/>
    <cellStyle name="Percent 2 4 5 2 2 4 2" xfId="14560" xr:uid="{00000000-0005-0000-0000-0000CE7D0000}"/>
    <cellStyle name="Percent 2 4 5 2 2 4 2 2" xfId="34612" xr:uid="{00000000-0005-0000-0000-0000CF7D0000}"/>
    <cellStyle name="Percent 2 4 5 2 2 4 3" xfId="25582" xr:uid="{00000000-0005-0000-0000-0000D07D0000}"/>
    <cellStyle name="Percent 2 4 5 2 2 5" xfId="10078" xr:uid="{00000000-0005-0000-0000-0000D17D0000}"/>
    <cellStyle name="Percent 2 4 5 2 2 5 2" xfId="30130" xr:uid="{00000000-0005-0000-0000-0000D27D0000}"/>
    <cellStyle name="Percent 2 4 5 2 2 6" xfId="21100" xr:uid="{00000000-0005-0000-0000-0000D37D0000}"/>
    <cellStyle name="Percent 2 4 5 2 3" xfId="1799" xr:uid="{00000000-0005-0000-0000-0000D47D0000}"/>
    <cellStyle name="Percent 2 4 5 2 3 2" xfId="6281" xr:uid="{00000000-0005-0000-0000-0000D57D0000}"/>
    <cellStyle name="Percent 2 4 5 2 3 2 2" xfId="15311" xr:uid="{00000000-0005-0000-0000-0000D67D0000}"/>
    <cellStyle name="Percent 2 4 5 2 3 2 2 2" xfId="35363" xr:uid="{00000000-0005-0000-0000-0000D77D0000}"/>
    <cellStyle name="Percent 2 4 5 2 3 2 3" xfId="26333" xr:uid="{00000000-0005-0000-0000-0000D87D0000}"/>
    <cellStyle name="Percent 2 4 5 2 3 3" xfId="10829" xr:uid="{00000000-0005-0000-0000-0000D97D0000}"/>
    <cellStyle name="Percent 2 4 5 2 3 3 2" xfId="30881" xr:uid="{00000000-0005-0000-0000-0000DA7D0000}"/>
    <cellStyle name="Percent 2 4 5 2 3 4" xfId="21851" xr:uid="{00000000-0005-0000-0000-0000DB7D0000}"/>
    <cellStyle name="Percent 2 4 5 2 4" xfId="3293" xr:uid="{00000000-0005-0000-0000-0000DC7D0000}"/>
    <cellStyle name="Percent 2 4 5 2 4 2" xfId="7775" xr:uid="{00000000-0005-0000-0000-0000DD7D0000}"/>
    <cellStyle name="Percent 2 4 5 2 4 2 2" xfId="16805" xr:uid="{00000000-0005-0000-0000-0000DE7D0000}"/>
    <cellStyle name="Percent 2 4 5 2 4 2 2 2" xfId="36857" xr:uid="{00000000-0005-0000-0000-0000DF7D0000}"/>
    <cellStyle name="Percent 2 4 5 2 4 2 3" xfId="27827" xr:uid="{00000000-0005-0000-0000-0000E07D0000}"/>
    <cellStyle name="Percent 2 4 5 2 4 3" xfId="12323" xr:uid="{00000000-0005-0000-0000-0000E17D0000}"/>
    <cellStyle name="Percent 2 4 5 2 4 3 2" xfId="32375" xr:uid="{00000000-0005-0000-0000-0000E27D0000}"/>
    <cellStyle name="Percent 2 4 5 2 4 4" xfId="23345" xr:uid="{00000000-0005-0000-0000-0000E37D0000}"/>
    <cellStyle name="Percent 2 4 5 2 5" xfId="4787" xr:uid="{00000000-0005-0000-0000-0000E47D0000}"/>
    <cellStyle name="Percent 2 4 5 2 5 2" xfId="13817" xr:uid="{00000000-0005-0000-0000-0000E57D0000}"/>
    <cellStyle name="Percent 2 4 5 2 5 2 2" xfId="33869" xr:uid="{00000000-0005-0000-0000-0000E67D0000}"/>
    <cellStyle name="Percent 2 4 5 2 5 3" xfId="24839" xr:uid="{00000000-0005-0000-0000-0000E77D0000}"/>
    <cellStyle name="Percent 2 4 5 2 6" xfId="9335" xr:uid="{00000000-0005-0000-0000-0000E87D0000}"/>
    <cellStyle name="Percent 2 4 5 2 6 2" xfId="29387" xr:uid="{00000000-0005-0000-0000-0000E97D0000}"/>
    <cellStyle name="Percent 2 4 5 2 7" xfId="20357" xr:uid="{00000000-0005-0000-0000-0000EA7D0000}"/>
    <cellStyle name="Percent 2 4 5 3" xfId="491" xr:uid="{00000000-0005-0000-0000-0000EB7D0000}"/>
    <cellStyle name="Percent 2 4 5 3 2" xfId="1238" xr:uid="{00000000-0005-0000-0000-0000EC7D0000}"/>
    <cellStyle name="Percent 2 4 5 3 2 2" xfId="2732" xr:uid="{00000000-0005-0000-0000-0000ED7D0000}"/>
    <cellStyle name="Percent 2 4 5 3 2 2 2" xfId="7214" xr:uid="{00000000-0005-0000-0000-0000EE7D0000}"/>
    <cellStyle name="Percent 2 4 5 3 2 2 2 2" xfId="16244" xr:uid="{00000000-0005-0000-0000-0000EF7D0000}"/>
    <cellStyle name="Percent 2 4 5 3 2 2 2 2 2" xfId="36296" xr:uid="{00000000-0005-0000-0000-0000F07D0000}"/>
    <cellStyle name="Percent 2 4 5 3 2 2 2 3" xfId="27266" xr:uid="{00000000-0005-0000-0000-0000F17D0000}"/>
    <cellStyle name="Percent 2 4 5 3 2 2 3" xfId="11762" xr:uid="{00000000-0005-0000-0000-0000F27D0000}"/>
    <cellStyle name="Percent 2 4 5 3 2 2 3 2" xfId="31814" xr:uid="{00000000-0005-0000-0000-0000F37D0000}"/>
    <cellStyle name="Percent 2 4 5 3 2 2 4" xfId="22784" xr:uid="{00000000-0005-0000-0000-0000F47D0000}"/>
    <cellStyle name="Percent 2 4 5 3 2 3" xfId="4226" xr:uid="{00000000-0005-0000-0000-0000F57D0000}"/>
    <cellStyle name="Percent 2 4 5 3 2 3 2" xfId="8708" xr:uid="{00000000-0005-0000-0000-0000F67D0000}"/>
    <cellStyle name="Percent 2 4 5 3 2 3 2 2" xfId="17738" xr:uid="{00000000-0005-0000-0000-0000F77D0000}"/>
    <cellStyle name="Percent 2 4 5 3 2 3 2 2 2" xfId="37790" xr:uid="{00000000-0005-0000-0000-0000F87D0000}"/>
    <cellStyle name="Percent 2 4 5 3 2 3 2 3" xfId="28760" xr:uid="{00000000-0005-0000-0000-0000F97D0000}"/>
    <cellStyle name="Percent 2 4 5 3 2 3 3" xfId="13256" xr:uid="{00000000-0005-0000-0000-0000FA7D0000}"/>
    <cellStyle name="Percent 2 4 5 3 2 3 3 2" xfId="33308" xr:uid="{00000000-0005-0000-0000-0000FB7D0000}"/>
    <cellStyle name="Percent 2 4 5 3 2 3 4" xfId="24278" xr:uid="{00000000-0005-0000-0000-0000FC7D0000}"/>
    <cellStyle name="Percent 2 4 5 3 2 4" xfId="5720" xr:uid="{00000000-0005-0000-0000-0000FD7D0000}"/>
    <cellStyle name="Percent 2 4 5 3 2 4 2" xfId="14750" xr:uid="{00000000-0005-0000-0000-0000FE7D0000}"/>
    <cellStyle name="Percent 2 4 5 3 2 4 2 2" xfId="34802" xr:uid="{00000000-0005-0000-0000-0000FF7D0000}"/>
    <cellStyle name="Percent 2 4 5 3 2 4 3" xfId="25772" xr:uid="{00000000-0005-0000-0000-0000007E0000}"/>
    <cellStyle name="Percent 2 4 5 3 2 5" xfId="10268" xr:uid="{00000000-0005-0000-0000-0000017E0000}"/>
    <cellStyle name="Percent 2 4 5 3 2 5 2" xfId="30320" xr:uid="{00000000-0005-0000-0000-0000027E0000}"/>
    <cellStyle name="Percent 2 4 5 3 2 6" xfId="21290" xr:uid="{00000000-0005-0000-0000-0000037E0000}"/>
    <cellStyle name="Percent 2 4 5 3 3" xfId="1985" xr:uid="{00000000-0005-0000-0000-0000047E0000}"/>
    <cellStyle name="Percent 2 4 5 3 3 2" xfId="6467" xr:uid="{00000000-0005-0000-0000-0000057E0000}"/>
    <cellStyle name="Percent 2 4 5 3 3 2 2" xfId="15497" xr:uid="{00000000-0005-0000-0000-0000067E0000}"/>
    <cellStyle name="Percent 2 4 5 3 3 2 2 2" xfId="35549" xr:uid="{00000000-0005-0000-0000-0000077E0000}"/>
    <cellStyle name="Percent 2 4 5 3 3 2 3" xfId="26519" xr:uid="{00000000-0005-0000-0000-0000087E0000}"/>
    <cellStyle name="Percent 2 4 5 3 3 3" xfId="11015" xr:uid="{00000000-0005-0000-0000-0000097E0000}"/>
    <cellStyle name="Percent 2 4 5 3 3 3 2" xfId="31067" xr:uid="{00000000-0005-0000-0000-00000A7E0000}"/>
    <cellStyle name="Percent 2 4 5 3 3 4" xfId="22037" xr:uid="{00000000-0005-0000-0000-00000B7E0000}"/>
    <cellStyle name="Percent 2 4 5 3 4" xfId="3479" xr:uid="{00000000-0005-0000-0000-00000C7E0000}"/>
    <cellStyle name="Percent 2 4 5 3 4 2" xfId="7961" xr:uid="{00000000-0005-0000-0000-00000D7E0000}"/>
    <cellStyle name="Percent 2 4 5 3 4 2 2" xfId="16991" xr:uid="{00000000-0005-0000-0000-00000E7E0000}"/>
    <cellStyle name="Percent 2 4 5 3 4 2 2 2" xfId="37043" xr:uid="{00000000-0005-0000-0000-00000F7E0000}"/>
    <cellStyle name="Percent 2 4 5 3 4 2 3" xfId="28013" xr:uid="{00000000-0005-0000-0000-0000107E0000}"/>
    <cellStyle name="Percent 2 4 5 3 4 3" xfId="12509" xr:uid="{00000000-0005-0000-0000-0000117E0000}"/>
    <cellStyle name="Percent 2 4 5 3 4 3 2" xfId="32561" xr:uid="{00000000-0005-0000-0000-0000127E0000}"/>
    <cellStyle name="Percent 2 4 5 3 4 4" xfId="23531" xr:uid="{00000000-0005-0000-0000-0000137E0000}"/>
    <cellStyle name="Percent 2 4 5 3 5" xfId="4973" xr:uid="{00000000-0005-0000-0000-0000147E0000}"/>
    <cellStyle name="Percent 2 4 5 3 5 2" xfId="14003" xr:uid="{00000000-0005-0000-0000-0000157E0000}"/>
    <cellStyle name="Percent 2 4 5 3 5 2 2" xfId="34055" xr:uid="{00000000-0005-0000-0000-0000167E0000}"/>
    <cellStyle name="Percent 2 4 5 3 5 3" xfId="25025" xr:uid="{00000000-0005-0000-0000-0000177E0000}"/>
    <cellStyle name="Percent 2 4 5 3 6" xfId="9521" xr:uid="{00000000-0005-0000-0000-0000187E0000}"/>
    <cellStyle name="Percent 2 4 5 3 6 2" xfId="29573" xr:uid="{00000000-0005-0000-0000-0000197E0000}"/>
    <cellStyle name="Percent 2 4 5 3 7" xfId="20543" xr:uid="{00000000-0005-0000-0000-00001A7E0000}"/>
    <cellStyle name="Percent 2 4 5 4" xfId="677" xr:uid="{00000000-0005-0000-0000-00001B7E0000}"/>
    <cellStyle name="Percent 2 4 5 4 2" xfId="1424" xr:uid="{00000000-0005-0000-0000-00001C7E0000}"/>
    <cellStyle name="Percent 2 4 5 4 2 2" xfId="2918" xr:uid="{00000000-0005-0000-0000-00001D7E0000}"/>
    <cellStyle name="Percent 2 4 5 4 2 2 2" xfId="7400" xr:uid="{00000000-0005-0000-0000-00001E7E0000}"/>
    <cellStyle name="Percent 2 4 5 4 2 2 2 2" xfId="16430" xr:uid="{00000000-0005-0000-0000-00001F7E0000}"/>
    <cellStyle name="Percent 2 4 5 4 2 2 2 2 2" xfId="36482" xr:uid="{00000000-0005-0000-0000-0000207E0000}"/>
    <cellStyle name="Percent 2 4 5 4 2 2 2 3" xfId="27452" xr:uid="{00000000-0005-0000-0000-0000217E0000}"/>
    <cellStyle name="Percent 2 4 5 4 2 2 3" xfId="11948" xr:uid="{00000000-0005-0000-0000-0000227E0000}"/>
    <cellStyle name="Percent 2 4 5 4 2 2 3 2" xfId="32000" xr:uid="{00000000-0005-0000-0000-0000237E0000}"/>
    <cellStyle name="Percent 2 4 5 4 2 2 4" xfId="22970" xr:uid="{00000000-0005-0000-0000-0000247E0000}"/>
    <cellStyle name="Percent 2 4 5 4 2 3" xfId="4412" xr:uid="{00000000-0005-0000-0000-0000257E0000}"/>
    <cellStyle name="Percent 2 4 5 4 2 3 2" xfId="8894" xr:uid="{00000000-0005-0000-0000-0000267E0000}"/>
    <cellStyle name="Percent 2 4 5 4 2 3 2 2" xfId="17924" xr:uid="{00000000-0005-0000-0000-0000277E0000}"/>
    <cellStyle name="Percent 2 4 5 4 2 3 2 2 2" xfId="37976" xr:uid="{00000000-0005-0000-0000-0000287E0000}"/>
    <cellStyle name="Percent 2 4 5 4 2 3 2 3" xfId="28946" xr:uid="{00000000-0005-0000-0000-0000297E0000}"/>
    <cellStyle name="Percent 2 4 5 4 2 3 3" xfId="13442" xr:uid="{00000000-0005-0000-0000-00002A7E0000}"/>
    <cellStyle name="Percent 2 4 5 4 2 3 3 2" xfId="33494" xr:uid="{00000000-0005-0000-0000-00002B7E0000}"/>
    <cellStyle name="Percent 2 4 5 4 2 3 4" xfId="24464" xr:uid="{00000000-0005-0000-0000-00002C7E0000}"/>
    <cellStyle name="Percent 2 4 5 4 2 4" xfId="5906" xr:uid="{00000000-0005-0000-0000-00002D7E0000}"/>
    <cellStyle name="Percent 2 4 5 4 2 4 2" xfId="14936" xr:uid="{00000000-0005-0000-0000-00002E7E0000}"/>
    <cellStyle name="Percent 2 4 5 4 2 4 2 2" xfId="34988" xr:uid="{00000000-0005-0000-0000-00002F7E0000}"/>
    <cellStyle name="Percent 2 4 5 4 2 4 3" xfId="25958" xr:uid="{00000000-0005-0000-0000-0000307E0000}"/>
    <cellStyle name="Percent 2 4 5 4 2 5" xfId="10454" xr:uid="{00000000-0005-0000-0000-0000317E0000}"/>
    <cellStyle name="Percent 2 4 5 4 2 5 2" xfId="30506" xr:uid="{00000000-0005-0000-0000-0000327E0000}"/>
    <cellStyle name="Percent 2 4 5 4 2 6" xfId="21476" xr:uid="{00000000-0005-0000-0000-0000337E0000}"/>
    <cellStyle name="Percent 2 4 5 4 3" xfId="2171" xr:uid="{00000000-0005-0000-0000-0000347E0000}"/>
    <cellStyle name="Percent 2 4 5 4 3 2" xfId="6653" xr:uid="{00000000-0005-0000-0000-0000357E0000}"/>
    <cellStyle name="Percent 2 4 5 4 3 2 2" xfId="15683" xr:uid="{00000000-0005-0000-0000-0000367E0000}"/>
    <cellStyle name="Percent 2 4 5 4 3 2 2 2" xfId="35735" xr:uid="{00000000-0005-0000-0000-0000377E0000}"/>
    <cellStyle name="Percent 2 4 5 4 3 2 3" xfId="26705" xr:uid="{00000000-0005-0000-0000-0000387E0000}"/>
    <cellStyle name="Percent 2 4 5 4 3 3" xfId="11201" xr:uid="{00000000-0005-0000-0000-0000397E0000}"/>
    <cellStyle name="Percent 2 4 5 4 3 3 2" xfId="31253" xr:uid="{00000000-0005-0000-0000-00003A7E0000}"/>
    <cellStyle name="Percent 2 4 5 4 3 4" xfId="22223" xr:uid="{00000000-0005-0000-0000-00003B7E0000}"/>
    <cellStyle name="Percent 2 4 5 4 4" xfId="3665" xr:uid="{00000000-0005-0000-0000-00003C7E0000}"/>
    <cellStyle name="Percent 2 4 5 4 4 2" xfId="8147" xr:uid="{00000000-0005-0000-0000-00003D7E0000}"/>
    <cellStyle name="Percent 2 4 5 4 4 2 2" xfId="17177" xr:uid="{00000000-0005-0000-0000-00003E7E0000}"/>
    <cellStyle name="Percent 2 4 5 4 4 2 2 2" xfId="37229" xr:uid="{00000000-0005-0000-0000-00003F7E0000}"/>
    <cellStyle name="Percent 2 4 5 4 4 2 3" xfId="28199" xr:uid="{00000000-0005-0000-0000-0000407E0000}"/>
    <cellStyle name="Percent 2 4 5 4 4 3" xfId="12695" xr:uid="{00000000-0005-0000-0000-0000417E0000}"/>
    <cellStyle name="Percent 2 4 5 4 4 3 2" xfId="32747" xr:uid="{00000000-0005-0000-0000-0000427E0000}"/>
    <cellStyle name="Percent 2 4 5 4 4 4" xfId="23717" xr:uid="{00000000-0005-0000-0000-0000437E0000}"/>
    <cellStyle name="Percent 2 4 5 4 5" xfId="5159" xr:uid="{00000000-0005-0000-0000-0000447E0000}"/>
    <cellStyle name="Percent 2 4 5 4 5 2" xfId="14189" xr:uid="{00000000-0005-0000-0000-0000457E0000}"/>
    <cellStyle name="Percent 2 4 5 4 5 2 2" xfId="34241" xr:uid="{00000000-0005-0000-0000-0000467E0000}"/>
    <cellStyle name="Percent 2 4 5 4 5 3" xfId="25211" xr:uid="{00000000-0005-0000-0000-0000477E0000}"/>
    <cellStyle name="Percent 2 4 5 4 6" xfId="9707" xr:uid="{00000000-0005-0000-0000-0000487E0000}"/>
    <cellStyle name="Percent 2 4 5 4 6 2" xfId="29759" xr:uid="{00000000-0005-0000-0000-0000497E0000}"/>
    <cellStyle name="Percent 2 4 5 4 7" xfId="20729" xr:uid="{00000000-0005-0000-0000-00004A7E0000}"/>
    <cellStyle name="Percent 2 4 5 5" xfId="864" xr:uid="{00000000-0005-0000-0000-00004B7E0000}"/>
    <cellStyle name="Percent 2 4 5 5 2" xfId="2358" xr:uid="{00000000-0005-0000-0000-00004C7E0000}"/>
    <cellStyle name="Percent 2 4 5 5 2 2" xfId="6840" xr:uid="{00000000-0005-0000-0000-00004D7E0000}"/>
    <cellStyle name="Percent 2 4 5 5 2 2 2" xfId="15870" xr:uid="{00000000-0005-0000-0000-00004E7E0000}"/>
    <cellStyle name="Percent 2 4 5 5 2 2 2 2" xfId="35922" xr:uid="{00000000-0005-0000-0000-00004F7E0000}"/>
    <cellStyle name="Percent 2 4 5 5 2 2 3" xfId="26892" xr:uid="{00000000-0005-0000-0000-0000507E0000}"/>
    <cellStyle name="Percent 2 4 5 5 2 3" xfId="11388" xr:uid="{00000000-0005-0000-0000-0000517E0000}"/>
    <cellStyle name="Percent 2 4 5 5 2 3 2" xfId="31440" xr:uid="{00000000-0005-0000-0000-0000527E0000}"/>
    <cellStyle name="Percent 2 4 5 5 2 4" xfId="22410" xr:uid="{00000000-0005-0000-0000-0000537E0000}"/>
    <cellStyle name="Percent 2 4 5 5 3" xfId="3852" xr:uid="{00000000-0005-0000-0000-0000547E0000}"/>
    <cellStyle name="Percent 2 4 5 5 3 2" xfId="8334" xr:uid="{00000000-0005-0000-0000-0000557E0000}"/>
    <cellStyle name="Percent 2 4 5 5 3 2 2" xfId="17364" xr:uid="{00000000-0005-0000-0000-0000567E0000}"/>
    <cellStyle name="Percent 2 4 5 5 3 2 2 2" xfId="37416" xr:uid="{00000000-0005-0000-0000-0000577E0000}"/>
    <cellStyle name="Percent 2 4 5 5 3 2 3" xfId="28386" xr:uid="{00000000-0005-0000-0000-0000587E0000}"/>
    <cellStyle name="Percent 2 4 5 5 3 3" xfId="12882" xr:uid="{00000000-0005-0000-0000-0000597E0000}"/>
    <cellStyle name="Percent 2 4 5 5 3 3 2" xfId="32934" xr:uid="{00000000-0005-0000-0000-00005A7E0000}"/>
    <cellStyle name="Percent 2 4 5 5 3 4" xfId="23904" xr:uid="{00000000-0005-0000-0000-00005B7E0000}"/>
    <cellStyle name="Percent 2 4 5 5 4" xfId="5346" xr:uid="{00000000-0005-0000-0000-00005C7E0000}"/>
    <cellStyle name="Percent 2 4 5 5 4 2" xfId="14376" xr:uid="{00000000-0005-0000-0000-00005D7E0000}"/>
    <cellStyle name="Percent 2 4 5 5 4 2 2" xfId="34428" xr:uid="{00000000-0005-0000-0000-00005E7E0000}"/>
    <cellStyle name="Percent 2 4 5 5 4 3" xfId="25398" xr:uid="{00000000-0005-0000-0000-00005F7E0000}"/>
    <cellStyle name="Percent 2 4 5 5 5" xfId="9894" xr:uid="{00000000-0005-0000-0000-0000607E0000}"/>
    <cellStyle name="Percent 2 4 5 5 5 2" xfId="29946" xr:uid="{00000000-0005-0000-0000-0000617E0000}"/>
    <cellStyle name="Percent 2 4 5 5 6" xfId="20916" xr:uid="{00000000-0005-0000-0000-0000627E0000}"/>
    <cellStyle name="Percent 2 4 5 6" xfId="1613" xr:uid="{00000000-0005-0000-0000-0000637E0000}"/>
    <cellStyle name="Percent 2 4 5 6 2" xfId="6095" xr:uid="{00000000-0005-0000-0000-0000647E0000}"/>
    <cellStyle name="Percent 2 4 5 6 2 2" xfId="15125" xr:uid="{00000000-0005-0000-0000-0000657E0000}"/>
    <cellStyle name="Percent 2 4 5 6 2 2 2" xfId="35177" xr:uid="{00000000-0005-0000-0000-0000667E0000}"/>
    <cellStyle name="Percent 2 4 5 6 2 3" xfId="26147" xr:uid="{00000000-0005-0000-0000-0000677E0000}"/>
    <cellStyle name="Percent 2 4 5 6 3" xfId="10643" xr:uid="{00000000-0005-0000-0000-0000687E0000}"/>
    <cellStyle name="Percent 2 4 5 6 3 2" xfId="30695" xr:uid="{00000000-0005-0000-0000-0000697E0000}"/>
    <cellStyle name="Percent 2 4 5 6 4" xfId="21665" xr:uid="{00000000-0005-0000-0000-00006A7E0000}"/>
    <cellStyle name="Percent 2 4 5 7" xfId="3107" xr:uid="{00000000-0005-0000-0000-00006B7E0000}"/>
    <cellStyle name="Percent 2 4 5 7 2" xfId="7589" xr:uid="{00000000-0005-0000-0000-00006C7E0000}"/>
    <cellStyle name="Percent 2 4 5 7 2 2" xfId="16619" xr:uid="{00000000-0005-0000-0000-00006D7E0000}"/>
    <cellStyle name="Percent 2 4 5 7 2 2 2" xfId="36671" xr:uid="{00000000-0005-0000-0000-00006E7E0000}"/>
    <cellStyle name="Percent 2 4 5 7 2 3" xfId="27641" xr:uid="{00000000-0005-0000-0000-00006F7E0000}"/>
    <cellStyle name="Percent 2 4 5 7 3" xfId="12137" xr:uid="{00000000-0005-0000-0000-0000707E0000}"/>
    <cellStyle name="Percent 2 4 5 7 3 2" xfId="32189" xr:uid="{00000000-0005-0000-0000-0000717E0000}"/>
    <cellStyle name="Percent 2 4 5 7 4" xfId="23159" xr:uid="{00000000-0005-0000-0000-0000727E0000}"/>
    <cellStyle name="Percent 2 4 5 8" xfId="4601" xr:uid="{00000000-0005-0000-0000-0000737E0000}"/>
    <cellStyle name="Percent 2 4 5 8 2" xfId="13631" xr:uid="{00000000-0005-0000-0000-0000747E0000}"/>
    <cellStyle name="Percent 2 4 5 8 2 2" xfId="33683" xr:uid="{00000000-0005-0000-0000-0000757E0000}"/>
    <cellStyle name="Percent 2 4 5 8 3" xfId="24653" xr:uid="{00000000-0005-0000-0000-0000767E0000}"/>
    <cellStyle name="Percent 2 4 5 9" xfId="9149" xr:uid="{00000000-0005-0000-0000-0000777E0000}"/>
    <cellStyle name="Percent 2 4 5 9 2" xfId="29201" xr:uid="{00000000-0005-0000-0000-0000787E0000}"/>
    <cellStyle name="Percent 2 4 6" xfId="137" xr:uid="{00000000-0005-0000-0000-0000797E0000}"/>
    <cellStyle name="Percent 2 4 6 10" xfId="20189" xr:uid="{00000000-0005-0000-0000-00007A7E0000}"/>
    <cellStyle name="Percent 2 4 6 2" xfId="323" xr:uid="{00000000-0005-0000-0000-00007B7E0000}"/>
    <cellStyle name="Percent 2 4 6 2 2" xfId="1066" xr:uid="{00000000-0005-0000-0000-00007C7E0000}"/>
    <cellStyle name="Percent 2 4 6 2 2 2" xfId="2560" xr:uid="{00000000-0005-0000-0000-00007D7E0000}"/>
    <cellStyle name="Percent 2 4 6 2 2 2 2" xfId="7042" xr:uid="{00000000-0005-0000-0000-00007E7E0000}"/>
    <cellStyle name="Percent 2 4 6 2 2 2 2 2" xfId="16072" xr:uid="{00000000-0005-0000-0000-00007F7E0000}"/>
    <cellStyle name="Percent 2 4 6 2 2 2 2 2 2" xfId="36124" xr:uid="{00000000-0005-0000-0000-0000807E0000}"/>
    <cellStyle name="Percent 2 4 6 2 2 2 2 3" xfId="27094" xr:uid="{00000000-0005-0000-0000-0000817E0000}"/>
    <cellStyle name="Percent 2 4 6 2 2 2 3" xfId="11590" xr:uid="{00000000-0005-0000-0000-0000827E0000}"/>
    <cellStyle name="Percent 2 4 6 2 2 2 3 2" xfId="31642" xr:uid="{00000000-0005-0000-0000-0000837E0000}"/>
    <cellStyle name="Percent 2 4 6 2 2 2 4" xfId="22612" xr:uid="{00000000-0005-0000-0000-0000847E0000}"/>
    <cellStyle name="Percent 2 4 6 2 2 3" xfId="4054" xr:uid="{00000000-0005-0000-0000-0000857E0000}"/>
    <cellStyle name="Percent 2 4 6 2 2 3 2" xfId="8536" xr:uid="{00000000-0005-0000-0000-0000867E0000}"/>
    <cellStyle name="Percent 2 4 6 2 2 3 2 2" xfId="17566" xr:uid="{00000000-0005-0000-0000-0000877E0000}"/>
    <cellStyle name="Percent 2 4 6 2 2 3 2 2 2" xfId="37618" xr:uid="{00000000-0005-0000-0000-0000887E0000}"/>
    <cellStyle name="Percent 2 4 6 2 2 3 2 3" xfId="28588" xr:uid="{00000000-0005-0000-0000-0000897E0000}"/>
    <cellStyle name="Percent 2 4 6 2 2 3 3" xfId="13084" xr:uid="{00000000-0005-0000-0000-00008A7E0000}"/>
    <cellStyle name="Percent 2 4 6 2 2 3 3 2" xfId="33136" xr:uid="{00000000-0005-0000-0000-00008B7E0000}"/>
    <cellStyle name="Percent 2 4 6 2 2 3 4" xfId="24106" xr:uid="{00000000-0005-0000-0000-00008C7E0000}"/>
    <cellStyle name="Percent 2 4 6 2 2 4" xfId="5548" xr:uid="{00000000-0005-0000-0000-00008D7E0000}"/>
    <cellStyle name="Percent 2 4 6 2 2 4 2" xfId="14578" xr:uid="{00000000-0005-0000-0000-00008E7E0000}"/>
    <cellStyle name="Percent 2 4 6 2 2 4 2 2" xfId="34630" xr:uid="{00000000-0005-0000-0000-00008F7E0000}"/>
    <cellStyle name="Percent 2 4 6 2 2 4 3" xfId="25600" xr:uid="{00000000-0005-0000-0000-0000907E0000}"/>
    <cellStyle name="Percent 2 4 6 2 2 5" xfId="10096" xr:uid="{00000000-0005-0000-0000-0000917E0000}"/>
    <cellStyle name="Percent 2 4 6 2 2 5 2" xfId="30148" xr:uid="{00000000-0005-0000-0000-0000927E0000}"/>
    <cellStyle name="Percent 2 4 6 2 2 6" xfId="21118" xr:uid="{00000000-0005-0000-0000-0000937E0000}"/>
    <cellStyle name="Percent 2 4 6 2 3" xfId="1817" xr:uid="{00000000-0005-0000-0000-0000947E0000}"/>
    <cellStyle name="Percent 2 4 6 2 3 2" xfId="6299" xr:uid="{00000000-0005-0000-0000-0000957E0000}"/>
    <cellStyle name="Percent 2 4 6 2 3 2 2" xfId="15329" xr:uid="{00000000-0005-0000-0000-0000967E0000}"/>
    <cellStyle name="Percent 2 4 6 2 3 2 2 2" xfId="35381" xr:uid="{00000000-0005-0000-0000-0000977E0000}"/>
    <cellStyle name="Percent 2 4 6 2 3 2 3" xfId="26351" xr:uid="{00000000-0005-0000-0000-0000987E0000}"/>
    <cellStyle name="Percent 2 4 6 2 3 3" xfId="10847" xr:uid="{00000000-0005-0000-0000-0000997E0000}"/>
    <cellStyle name="Percent 2 4 6 2 3 3 2" xfId="30899" xr:uid="{00000000-0005-0000-0000-00009A7E0000}"/>
    <cellStyle name="Percent 2 4 6 2 3 4" xfId="21869" xr:uid="{00000000-0005-0000-0000-00009B7E0000}"/>
    <cellStyle name="Percent 2 4 6 2 4" xfId="3311" xr:uid="{00000000-0005-0000-0000-00009C7E0000}"/>
    <cellStyle name="Percent 2 4 6 2 4 2" xfId="7793" xr:uid="{00000000-0005-0000-0000-00009D7E0000}"/>
    <cellStyle name="Percent 2 4 6 2 4 2 2" xfId="16823" xr:uid="{00000000-0005-0000-0000-00009E7E0000}"/>
    <cellStyle name="Percent 2 4 6 2 4 2 2 2" xfId="36875" xr:uid="{00000000-0005-0000-0000-00009F7E0000}"/>
    <cellStyle name="Percent 2 4 6 2 4 2 3" xfId="27845" xr:uid="{00000000-0005-0000-0000-0000A07E0000}"/>
    <cellStyle name="Percent 2 4 6 2 4 3" xfId="12341" xr:uid="{00000000-0005-0000-0000-0000A17E0000}"/>
    <cellStyle name="Percent 2 4 6 2 4 3 2" xfId="32393" xr:uid="{00000000-0005-0000-0000-0000A27E0000}"/>
    <cellStyle name="Percent 2 4 6 2 4 4" xfId="23363" xr:uid="{00000000-0005-0000-0000-0000A37E0000}"/>
    <cellStyle name="Percent 2 4 6 2 5" xfId="4805" xr:uid="{00000000-0005-0000-0000-0000A47E0000}"/>
    <cellStyle name="Percent 2 4 6 2 5 2" xfId="13835" xr:uid="{00000000-0005-0000-0000-0000A57E0000}"/>
    <cellStyle name="Percent 2 4 6 2 5 2 2" xfId="33887" xr:uid="{00000000-0005-0000-0000-0000A67E0000}"/>
    <cellStyle name="Percent 2 4 6 2 5 3" xfId="24857" xr:uid="{00000000-0005-0000-0000-0000A77E0000}"/>
    <cellStyle name="Percent 2 4 6 2 6" xfId="9353" xr:uid="{00000000-0005-0000-0000-0000A87E0000}"/>
    <cellStyle name="Percent 2 4 6 2 6 2" xfId="29405" xr:uid="{00000000-0005-0000-0000-0000A97E0000}"/>
    <cellStyle name="Percent 2 4 6 2 7" xfId="20375" xr:uid="{00000000-0005-0000-0000-0000AA7E0000}"/>
    <cellStyle name="Percent 2 4 6 3" xfId="509" xr:uid="{00000000-0005-0000-0000-0000AB7E0000}"/>
    <cellStyle name="Percent 2 4 6 3 2" xfId="1256" xr:uid="{00000000-0005-0000-0000-0000AC7E0000}"/>
    <cellStyle name="Percent 2 4 6 3 2 2" xfId="2750" xr:uid="{00000000-0005-0000-0000-0000AD7E0000}"/>
    <cellStyle name="Percent 2 4 6 3 2 2 2" xfId="7232" xr:uid="{00000000-0005-0000-0000-0000AE7E0000}"/>
    <cellStyle name="Percent 2 4 6 3 2 2 2 2" xfId="16262" xr:uid="{00000000-0005-0000-0000-0000AF7E0000}"/>
    <cellStyle name="Percent 2 4 6 3 2 2 2 2 2" xfId="36314" xr:uid="{00000000-0005-0000-0000-0000B07E0000}"/>
    <cellStyle name="Percent 2 4 6 3 2 2 2 3" xfId="27284" xr:uid="{00000000-0005-0000-0000-0000B17E0000}"/>
    <cellStyle name="Percent 2 4 6 3 2 2 3" xfId="11780" xr:uid="{00000000-0005-0000-0000-0000B27E0000}"/>
    <cellStyle name="Percent 2 4 6 3 2 2 3 2" xfId="31832" xr:uid="{00000000-0005-0000-0000-0000B37E0000}"/>
    <cellStyle name="Percent 2 4 6 3 2 2 4" xfId="22802" xr:uid="{00000000-0005-0000-0000-0000B47E0000}"/>
    <cellStyle name="Percent 2 4 6 3 2 3" xfId="4244" xr:uid="{00000000-0005-0000-0000-0000B57E0000}"/>
    <cellStyle name="Percent 2 4 6 3 2 3 2" xfId="8726" xr:uid="{00000000-0005-0000-0000-0000B67E0000}"/>
    <cellStyle name="Percent 2 4 6 3 2 3 2 2" xfId="17756" xr:uid="{00000000-0005-0000-0000-0000B77E0000}"/>
    <cellStyle name="Percent 2 4 6 3 2 3 2 2 2" xfId="37808" xr:uid="{00000000-0005-0000-0000-0000B87E0000}"/>
    <cellStyle name="Percent 2 4 6 3 2 3 2 3" xfId="28778" xr:uid="{00000000-0005-0000-0000-0000B97E0000}"/>
    <cellStyle name="Percent 2 4 6 3 2 3 3" xfId="13274" xr:uid="{00000000-0005-0000-0000-0000BA7E0000}"/>
    <cellStyle name="Percent 2 4 6 3 2 3 3 2" xfId="33326" xr:uid="{00000000-0005-0000-0000-0000BB7E0000}"/>
    <cellStyle name="Percent 2 4 6 3 2 3 4" xfId="24296" xr:uid="{00000000-0005-0000-0000-0000BC7E0000}"/>
    <cellStyle name="Percent 2 4 6 3 2 4" xfId="5738" xr:uid="{00000000-0005-0000-0000-0000BD7E0000}"/>
    <cellStyle name="Percent 2 4 6 3 2 4 2" xfId="14768" xr:uid="{00000000-0005-0000-0000-0000BE7E0000}"/>
    <cellStyle name="Percent 2 4 6 3 2 4 2 2" xfId="34820" xr:uid="{00000000-0005-0000-0000-0000BF7E0000}"/>
    <cellStyle name="Percent 2 4 6 3 2 4 3" xfId="25790" xr:uid="{00000000-0005-0000-0000-0000C07E0000}"/>
    <cellStyle name="Percent 2 4 6 3 2 5" xfId="10286" xr:uid="{00000000-0005-0000-0000-0000C17E0000}"/>
    <cellStyle name="Percent 2 4 6 3 2 5 2" xfId="30338" xr:uid="{00000000-0005-0000-0000-0000C27E0000}"/>
    <cellStyle name="Percent 2 4 6 3 2 6" xfId="21308" xr:uid="{00000000-0005-0000-0000-0000C37E0000}"/>
    <cellStyle name="Percent 2 4 6 3 3" xfId="2003" xr:uid="{00000000-0005-0000-0000-0000C47E0000}"/>
    <cellStyle name="Percent 2 4 6 3 3 2" xfId="6485" xr:uid="{00000000-0005-0000-0000-0000C57E0000}"/>
    <cellStyle name="Percent 2 4 6 3 3 2 2" xfId="15515" xr:uid="{00000000-0005-0000-0000-0000C67E0000}"/>
    <cellStyle name="Percent 2 4 6 3 3 2 2 2" xfId="35567" xr:uid="{00000000-0005-0000-0000-0000C77E0000}"/>
    <cellStyle name="Percent 2 4 6 3 3 2 3" xfId="26537" xr:uid="{00000000-0005-0000-0000-0000C87E0000}"/>
    <cellStyle name="Percent 2 4 6 3 3 3" xfId="11033" xr:uid="{00000000-0005-0000-0000-0000C97E0000}"/>
    <cellStyle name="Percent 2 4 6 3 3 3 2" xfId="31085" xr:uid="{00000000-0005-0000-0000-0000CA7E0000}"/>
    <cellStyle name="Percent 2 4 6 3 3 4" xfId="22055" xr:uid="{00000000-0005-0000-0000-0000CB7E0000}"/>
    <cellStyle name="Percent 2 4 6 3 4" xfId="3497" xr:uid="{00000000-0005-0000-0000-0000CC7E0000}"/>
    <cellStyle name="Percent 2 4 6 3 4 2" xfId="7979" xr:uid="{00000000-0005-0000-0000-0000CD7E0000}"/>
    <cellStyle name="Percent 2 4 6 3 4 2 2" xfId="17009" xr:uid="{00000000-0005-0000-0000-0000CE7E0000}"/>
    <cellStyle name="Percent 2 4 6 3 4 2 2 2" xfId="37061" xr:uid="{00000000-0005-0000-0000-0000CF7E0000}"/>
    <cellStyle name="Percent 2 4 6 3 4 2 3" xfId="28031" xr:uid="{00000000-0005-0000-0000-0000D07E0000}"/>
    <cellStyle name="Percent 2 4 6 3 4 3" xfId="12527" xr:uid="{00000000-0005-0000-0000-0000D17E0000}"/>
    <cellStyle name="Percent 2 4 6 3 4 3 2" xfId="32579" xr:uid="{00000000-0005-0000-0000-0000D27E0000}"/>
    <cellStyle name="Percent 2 4 6 3 4 4" xfId="23549" xr:uid="{00000000-0005-0000-0000-0000D37E0000}"/>
    <cellStyle name="Percent 2 4 6 3 5" xfId="4991" xr:uid="{00000000-0005-0000-0000-0000D47E0000}"/>
    <cellStyle name="Percent 2 4 6 3 5 2" xfId="14021" xr:uid="{00000000-0005-0000-0000-0000D57E0000}"/>
    <cellStyle name="Percent 2 4 6 3 5 2 2" xfId="34073" xr:uid="{00000000-0005-0000-0000-0000D67E0000}"/>
    <cellStyle name="Percent 2 4 6 3 5 3" xfId="25043" xr:uid="{00000000-0005-0000-0000-0000D77E0000}"/>
    <cellStyle name="Percent 2 4 6 3 6" xfId="9539" xr:uid="{00000000-0005-0000-0000-0000D87E0000}"/>
    <cellStyle name="Percent 2 4 6 3 6 2" xfId="29591" xr:uid="{00000000-0005-0000-0000-0000D97E0000}"/>
    <cellStyle name="Percent 2 4 6 3 7" xfId="20561" xr:uid="{00000000-0005-0000-0000-0000DA7E0000}"/>
    <cellStyle name="Percent 2 4 6 4" xfId="695" xr:uid="{00000000-0005-0000-0000-0000DB7E0000}"/>
    <cellStyle name="Percent 2 4 6 4 2" xfId="1442" xr:uid="{00000000-0005-0000-0000-0000DC7E0000}"/>
    <cellStyle name="Percent 2 4 6 4 2 2" xfId="2936" xr:uid="{00000000-0005-0000-0000-0000DD7E0000}"/>
    <cellStyle name="Percent 2 4 6 4 2 2 2" xfId="7418" xr:uid="{00000000-0005-0000-0000-0000DE7E0000}"/>
    <cellStyle name="Percent 2 4 6 4 2 2 2 2" xfId="16448" xr:uid="{00000000-0005-0000-0000-0000DF7E0000}"/>
    <cellStyle name="Percent 2 4 6 4 2 2 2 2 2" xfId="36500" xr:uid="{00000000-0005-0000-0000-0000E07E0000}"/>
    <cellStyle name="Percent 2 4 6 4 2 2 2 3" xfId="27470" xr:uid="{00000000-0005-0000-0000-0000E17E0000}"/>
    <cellStyle name="Percent 2 4 6 4 2 2 3" xfId="11966" xr:uid="{00000000-0005-0000-0000-0000E27E0000}"/>
    <cellStyle name="Percent 2 4 6 4 2 2 3 2" xfId="32018" xr:uid="{00000000-0005-0000-0000-0000E37E0000}"/>
    <cellStyle name="Percent 2 4 6 4 2 2 4" xfId="22988" xr:uid="{00000000-0005-0000-0000-0000E47E0000}"/>
    <cellStyle name="Percent 2 4 6 4 2 3" xfId="4430" xr:uid="{00000000-0005-0000-0000-0000E57E0000}"/>
    <cellStyle name="Percent 2 4 6 4 2 3 2" xfId="8912" xr:uid="{00000000-0005-0000-0000-0000E67E0000}"/>
    <cellStyle name="Percent 2 4 6 4 2 3 2 2" xfId="17942" xr:uid="{00000000-0005-0000-0000-0000E77E0000}"/>
    <cellStyle name="Percent 2 4 6 4 2 3 2 2 2" xfId="37994" xr:uid="{00000000-0005-0000-0000-0000E87E0000}"/>
    <cellStyle name="Percent 2 4 6 4 2 3 2 3" xfId="28964" xr:uid="{00000000-0005-0000-0000-0000E97E0000}"/>
    <cellStyle name="Percent 2 4 6 4 2 3 3" xfId="13460" xr:uid="{00000000-0005-0000-0000-0000EA7E0000}"/>
    <cellStyle name="Percent 2 4 6 4 2 3 3 2" xfId="33512" xr:uid="{00000000-0005-0000-0000-0000EB7E0000}"/>
    <cellStyle name="Percent 2 4 6 4 2 3 4" xfId="24482" xr:uid="{00000000-0005-0000-0000-0000EC7E0000}"/>
    <cellStyle name="Percent 2 4 6 4 2 4" xfId="5924" xr:uid="{00000000-0005-0000-0000-0000ED7E0000}"/>
    <cellStyle name="Percent 2 4 6 4 2 4 2" xfId="14954" xr:uid="{00000000-0005-0000-0000-0000EE7E0000}"/>
    <cellStyle name="Percent 2 4 6 4 2 4 2 2" xfId="35006" xr:uid="{00000000-0005-0000-0000-0000EF7E0000}"/>
    <cellStyle name="Percent 2 4 6 4 2 4 3" xfId="25976" xr:uid="{00000000-0005-0000-0000-0000F07E0000}"/>
    <cellStyle name="Percent 2 4 6 4 2 5" xfId="10472" xr:uid="{00000000-0005-0000-0000-0000F17E0000}"/>
    <cellStyle name="Percent 2 4 6 4 2 5 2" xfId="30524" xr:uid="{00000000-0005-0000-0000-0000F27E0000}"/>
    <cellStyle name="Percent 2 4 6 4 2 6" xfId="21494" xr:uid="{00000000-0005-0000-0000-0000F37E0000}"/>
    <cellStyle name="Percent 2 4 6 4 3" xfId="2189" xr:uid="{00000000-0005-0000-0000-0000F47E0000}"/>
    <cellStyle name="Percent 2 4 6 4 3 2" xfId="6671" xr:uid="{00000000-0005-0000-0000-0000F57E0000}"/>
    <cellStyle name="Percent 2 4 6 4 3 2 2" xfId="15701" xr:uid="{00000000-0005-0000-0000-0000F67E0000}"/>
    <cellStyle name="Percent 2 4 6 4 3 2 2 2" xfId="35753" xr:uid="{00000000-0005-0000-0000-0000F77E0000}"/>
    <cellStyle name="Percent 2 4 6 4 3 2 3" xfId="26723" xr:uid="{00000000-0005-0000-0000-0000F87E0000}"/>
    <cellStyle name="Percent 2 4 6 4 3 3" xfId="11219" xr:uid="{00000000-0005-0000-0000-0000F97E0000}"/>
    <cellStyle name="Percent 2 4 6 4 3 3 2" xfId="31271" xr:uid="{00000000-0005-0000-0000-0000FA7E0000}"/>
    <cellStyle name="Percent 2 4 6 4 3 4" xfId="22241" xr:uid="{00000000-0005-0000-0000-0000FB7E0000}"/>
    <cellStyle name="Percent 2 4 6 4 4" xfId="3683" xr:uid="{00000000-0005-0000-0000-0000FC7E0000}"/>
    <cellStyle name="Percent 2 4 6 4 4 2" xfId="8165" xr:uid="{00000000-0005-0000-0000-0000FD7E0000}"/>
    <cellStyle name="Percent 2 4 6 4 4 2 2" xfId="17195" xr:uid="{00000000-0005-0000-0000-0000FE7E0000}"/>
    <cellStyle name="Percent 2 4 6 4 4 2 2 2" xfId="37247" xr:uid="{00000000-0005-0000-0000-0000FF7E0000}"/>
    <cellStyle name="Percent 2 4 6 4 4 2 3" xfId="28217" xr:uid="{00000000-0005-0000-0000-0000007F0000}"/>
    <cellStyle name="Percent 2 4 6 4 4 3" xfId="12713" xr:uid="{00000000-0005-0000-0000-0000017F0000}"/>
    <cellStyle name="Percent 2 4 6 4 4 3 2" xfId="32765" xr:uid="{00000000-0005-0000-0000-0000027F0000}"/>
    <cellStyle name="Percent 2 4 6 4 4 4" xfId="23735" xr:uid="{00000000-0005-0000-0000-0000037F0000}"/>
    <cellStyle name="Percent 2 4 6 4 5" xfId="5177" xr:uid="{00000000-0005-0000-0000-0000047F0000}"/>
    <cellStyle name="Percent 2 4 6 4 5 2" xfId="14207" xr:uid="{00000000-0005-0000-0000-0000057F0000}"/>
    <cellStyle name="Percent 2 4 6 4 5 2 2" xfId="34259" xr:uid="{00000000-0005-0000-0000-0000067F0000}"/>
    <cellStyle name="Percent 2 4 6 4 5 3" xfId="25229" xr:uid="{00000000-0005-0000-0000-0000077F0000}"/>
    <cellStyle name="Percent 2 4 6 4 6" xfId="9725" xr:uid="{00000000-0005-0000-0000-0000087F0000}"/>
    <cellStyle name="Percent 2 4 6 4 6 2" xfId="29777" xr:uid="{00000000-0005-0000-0000-0000097F0000}"/>
    <cellStyle name="Percent 2 4 6 4 7" xfId="20747" xr:uid="{00000000-0005-0000-0000-00000A7F0000}"/>
    <cellStyle name="Percent 2 4 6 5" xfId="882" xr:uid="{00000000-0005-0000-0000-00000B7F0000}"/>
    <cellStyle name="Percent 2 4 6 5 2" xfId="2376" xr:uid="{00000000-0005-0000-0000-00000C7F0000}"/>
    <cellStyle name="Percent 2 4 6 5 2 2" xfId="6858" xr:uid="{00000000-0005-0000-0000-00000D7F0000}"/>
    <cellStyle name="Percent 2 4 6 5 2 2 2" xfId="15888" xr:uid="{00000000-0005-0000-0000-00000E7F0000}"/>
    <cellStyle name="Percent 2 4 6 5 2 2 2 2" xfId="35940" xr:uid="{00000000-0005-0000-0000-00000F7F0000}"/>
    <cellStyle name="Percent 2 4 6 5 2 2 3" xfId="26910" xr:uid="{00000000-0005-0000-0000-0000107F0000}"/>
    <cellStyle name="Percent 2 4 6 5 2 3" xfId="11406" xr:uid="{00000000-0005-0000-0000-0000117F0000}"/>
    <cellStyle name="Percent 2 4 6 5 2 3 2" xfId="31458" xr:uid="{00000000-0005-0000-0000-0000127F0000}"/>
    <cellStyle name="Percent 2 4 6 5 2 4" xfId="22428" xr:uid="{00000000-0005-0000-0000-0000137F0000}"/>
    <cellStyle name="Percent 2 4 6 5 3" xfId="3870" xr:uid="{00000000-0005-0000-0000-0000147F0000}"/>
    <cellStyle name="Percent 2 4 6 5 3 2" xfId="8352" xr:uid="{00000000-0005-0000-0000-0000157F0000}"/>
    <cellStyle name="Percent 2 4 6 5 3 2 2" xfId="17382" xr:uid="{00000000-0005-0000-0000-0000167F0000}"/>
    <cellStyle name="Percent 2 4 6 5 3 2 2 2" xfId="37434" xr:uid="{00000000-0005-0000-0000-0000177F0000}"/>
    <cellStyle name="Percent 2 4 6 5 3 2 3" xfId="28404" xr:uid="{00000000-0005-0000-0000-0000187F0000}"/>
    <cellStyle name="Percent 2 4 6 5 3 3" xfId="12900" xr:uid="{00000000-0005-0000-0000-0000197F0000}"/>
    <cellStyle name="Percent 2 4 6 5 3 3 2" xfId="32952" xr:uid="{00000000-0005-0000-0000-00001A7F0000}"/>
    <cellStyle name="Percent 2 4 6 5 3 4" xfId="23922" xr:uid="{00000000-0005-0000-0000-00001B7F0000}"/>
    <cellStyle name="Percent 2 4 6 5 4" xfId="5364" xr:uid="{00000000-0005-0000-0000-00001C7F0000}"/>
    <cellStyle name="Percent 2 4 6 5 4 2" xfId="14394" xr:uid="{00000000-0005-0000-0000-00001D7F0000}"/>
    <cellStyle name="Percent 2 4 6 5 4 2 2" xfId="34446" xr:uid="{00000000-0005-0000-0000-00001E7F0000}"/>
    <cellStyle name="Percent 2 4 6 5 4 3" xfId="25416" xr:uid="{00000000-0005-0000-0000-00001F7F0000}"/>
    <cellStyle name="Percent 2 4 6 5 5" xfId="9912" xr:uid="{00000000-0005-0000-0000-0000207F0000}"/>
    <cellStyle name="Percent 2 4 6 5 5 2" xfId="29964" xr:uid="{00000000-0005-0000-0000-0000217F0000}"/>
    <cellStyle name="Percent 2 4 6 5 6" xfId="20934" xr:uid="{00000000-0005-0000-0000-0000227F0000}"/>
    <cellStyle name="Percent 2 4 6 6" xfId="1631" xr:uid="{00000000-0005-0000-0000-0000237F0000}"/>
    <cellStyle name="Percent 2 4 6 6 2" xfId="6113" xr:uid="{00000000-0005-0000-0000-0000247F0000}"/>
    <cellStyle name="Percent 2 4 6 6 2 2" xfId="15143" xr:uid="{00000000-0005-0000-0000-0000257F0000}"/>
    <cellStyle name="Percent 2 4 6 6 2 2 2" xfId="35195" xr:uid="{00000000-0005-0000-0000-0000267F0000}"/>
    <cellStyle name="Percent 2 4 6 6 2 3" xfId="26165" xr:uid="{00000000-0005-0000-0000-0000277F0000}"/>
    <cellStyle name="Percent 2 4 6 6 3" xfId="10661" xr:uid="{00000000-0005-0000-0000-0000287F0000}"/>
    <cellStyle name="Percent 2 4 6 6 3 2" xfId="30713" xr:uid="{00000000-0005-0000-0000-0000297F0000}"/>
    <cellStyle name="Percent 2 4 6 6 4" xfId="21683" xr:uid="{00000000-0005-0000-0000-00002A7F0000}"/>
    <cellStyle name="Percent 2 4 6 7" xfId="3125" xr:uid="{00000000-0005-0000-0000-00002B7F0000}"/>
    <cellStyle name="Percent 2 4 6 7 2" xfId="7607" xr:uid="{00000000-0005-0000-0000-00002C7F0000}"/>
    <cellStyle name="Percent 2 4 6 7 2 2" xfId="16637" xr:uid="{00000000-0005-0000-0000-00002D7F0000}"/>
    <cellStyle name="Percent 2 4 6 7 2 2 2" xfId="36689" xr:uid="{00000000-0005-0000-0000-00002E7F0000}"/>
    <cellStyle name="Percent 2 4 6 7 2 3" xfId="27659" xr:uid="{00000000-0005-0000-0000-00002F7F0000}"/>
    <cellStyle name="Percent 2 4 6 7 3" xfId="12155" xr:uid="{00000000-0005-0000-0000-0000307F0000}"/>
    <cellStyle name="Percent 2 4 6 7 3 2" xfId="32207" xr:uid="{00000000-0005-0000-0000-0000317F0000}"/>
    <cellStyle name="Percent 2 4 6 7 4" xfId="23177" xr:uid="{00000000-0005-0000-0000-0000327F0000}"/>
    <cellStyle name="Percent 2 4 6 8" xfId="4619" xr:uid="{00000000-0005-0000-0000-0000337F0000}"/>
    <cellStyle name="Percent 2 4 6 8 2" xfId="13649" xr:uid="{00000000-0005-0000-0000-0000347F0000}"/>
    <cellStyle name="Percent 2 4 6 8 2 2" xfId="33701" xr:uid="{00000000-0005-0000-0000-0000357F0000}"/>
    <cellStyle name="Percent 2 4 6 8 3" xfId="24671" xr:uid="{00000000-0005-0000-0000-0000367F0000}"/>
    <cellStyle name="Percent 2 4 6 9" xfId="9167" xr:uid="{00000000-0005-0000-0000-0000377F0000}"/>
    <cellStyle name="Percent 2 4 6 9 2" xfId="29219" xr:uid="{00000000-0005-0000-0000-0000387F0000}"/>
    <cellStyle name="Percent 2 4 7" xfId="160" xr:uid="{00000000-0005-0000-0000-0000397F0000}"/>
    <cellStyle name="Percent 2 4 7 10" xfId="20212" xr:uid="{00000000-0005-0000-0000-00003A7F0000}"/>
    <cellStyle name="Percent 2 4 7 2" xfId="346" xr:uid="{00000000-0005-0000-0000-00003B7F0000}"/>
    <cellStyle name="Percent 2 4 7 2 2" xfId="1089" xr:uid="{00000000-0005-0000-0000-00003C7F0000}"/>
    <cellStyle name="Percent 2 4 7 2 2 2" xfId="2583" xr:uid="{00000000-0005-0000-0000-00003D7F0000}"/>
    <cellStyle name="Percent 2 4 7 2 2 2 2" xfId="7065" xr:uid="{00000000-0005-0000-0000-00003E7F0000}"/>
    <cellStyle name="Percent 2 4 7 2 2 2 2 2" xfId="16095" xr:uid="{00000000-0005-0000-0000-00003F7F0000}"/>
    <cellStyle name="Percent 2 4 7 2 2 2 2 2 2" xfId="36147" xr:uid="{00000000-0005-0000-0000-0000407F0000}"/>
    <cellStyle name="Percent 2 4 7 2 2 2 2 3" xfId="27117" xr:uid="{00000000-0005-0000-0000-0000417F0000}"/>
    <cellStyle name="Percent 2 4 7 2 2 2 3" xfId="11613" xr:uid="{00000000-0005-0000-0000-0000427F0000}"/>
    <cellStyle name="Percent 2 4 7 2 2 2 3 2" xfId="31665" xr:uid="{00000000-0005-0000-0000-0000437F0000}"/>
    <cellStyle name="Percent 2 4 7 2 2 2 4" xfId="22635" xr:uid="{00000000-0005-0000-0000-0000447F0000}"/>
    <cellStyle name="Percent 2 4 7 2 2 3" xfId="4077" xr:uid="{00000000-0005-0000-0000-0000457F0000}"/>
    <cellStyle name="Percent 2 4 7 2 2 3 2" xfId="8559" xr:uid="{00000000-0005-0000-0000-0000467F0000}"/>
    <cellStyle name="Percent 2 4 7 2 2 3 2 2" xfId="17589" xr:uid="{00000000-0005-0000-0000-0000477F0000}"/>
    <cellStyle name="Percent 2 4 7 2 2 3 2 2 2" xfId="37641" xr:uid="{00000000-0005-0000-0000-0000487F0000}"/>
    <cellStyle name="Percent 2 4 7 2 2 3 2 3" xfId="28611" xr:uid="{00000000-0005-0000-0000-0000497F0000}"/>
    <cellStyle name="Percent 2 4 7 2 2 3 3" xfId="13107" xr:uid="{00000000-0005-0000-0000-00004A7F0000}"/>
    <cellStyle name="Percent 2 4 7 2 2 3 3 2" xfId="33159" xr:uid="{00000000-0005-0000-0000-00004B7F0000}"/>
    <cellStyle name="Percent 2 4 7 2 2 3 4" xfId="24129" xr:uid="{00000000-0005-0000-0000-00004C7F0000}"/>
    <cellStyle name="Percent 2 4 7 2 2 4" xfId="5571" xr:uid="{00000000-0005-0000-0000-00004D7F0000}"/>
    <cellStyle name="Percent 2 4 7 2 2 4 2" xfId="14601" xr:uid="{00000000-0005-0000-0000-00004E7F0000}"/>
    <cellStyle name="Percent 2 4 7 2 2 4 2 2" xfId="34653" xr:uid="{00000000-0005-0000-0000-00004F7F0000}"/>
    <cellStyle name="Percent 2 4 7 2 2 4 3" xfId="25623" xr:uid="{00000000-0005-0000-0000-0000507F0000}"/>
    <cellStyle name="Percent 2 4 7 2 2 5" xfId="10119" xr:uid="{00000000-0005-0000-0000-0000517F0000}"/>
    <cellStyle name="Percent 2 4 7 2 2 5 2" xfId="30171" xr:uid="{00000000-0005-0000-0000-0000527F0000}"/>
    <cellStyle name="Percent 2 4 7 2 2 6" xfId="21141" xr:uid="{00000000-0005-0000-0000-0000537F0000}"/>
    <cellStyle name="Percent 2 4 7 2 3" xfId="1840" xr:uid="{00000000-0005-0000-0000-0000547F0000}"/>
    <cellStyle name="Percent 2 4 7 2 3 2" xfId="6322" xr:uid="{00000000-0005-0000-0000-0000557F0000}"/>
    <cellStyle name="Percent 2 4 7 2 3 2 2" xfId="15352" xr:uid="{00000000-0005-0000-0000-0000567F0000}"/>
    <cellStyle name="Percent 2 4 7 2 3 2 2 2" xfId="35404" xr:uid="{00000000-0005-0000-0000-0000577F0000}"/>
    <cellStyle name="Percent 2 4 7 2 3 2 3" xfId="26374" xr:uid="{00000000-0005-0000-0000-0000587F0000}"/>
    <cellStyle name="Percent 2 4 7 2 3 3" xfId="10870" xr:uid="{00000000-0005-0000-0000-0000597F0000}"/>
    <cellStyle name="Percent 2 4 7 2 3 3 2" xfId="30922" xr:uid="{00000000-0005-0000-0000-00005A7F0000}"/>
    <cellStyle name="Percent 2 4 7 2 3 4" xfId="21892" xr:uid="{00000000-0005-0000-0000-00005B7F0000}"/>
    <cellStyle name="Percent 2 4 7 2 4" xfId="3334" xr:uid="{00000000-0005-0000-0000-00005C7F0000}"/>
    <cellStyle name="Percent 2 4 7 2 4 2" xfId="7816" xr:uid="{00000000-0005-0000-0000-00005D7F0000}"/>
    <cellStyle name="Percent 2 4 7 2 4 2 2" xfId="16846" xr:uid="{00000000-0005-0000-0000-00005E7F0000}"/>
    <cellStyle name="Percent 2 4 7 2 4 2 2 2" xfId="36898" xr:uid="{00000000-0005-0000-0000-00005F7F0000}"/>
    <cellStyle name="Percent 2 4 7 2 4 2 3" xfId="27868" xr:uid="{00000000-0005-0000-0000-0000607F0000}"/>
    <cellStyle name="Percent 2 4 7 2 4 3" xfId="12364" xr:uid="{00000000-0005-0000-0000-0000617F0000}"/>
    <cellStyle name="Percent 2 4 7 2 4 3 2" xfId="32416" xr:uid="{00000000-0005-0000-0000-0000627F0000}"/>
    <cellStyle name="Percent 2 4 7 2 4 4" xfId="23386" xr:uid="{00000000-0005-0000-0000-0000637F0000}"/>
    <cellStyle name="Percent 2 4 7 2 5" xfId="4828" xr:uid="{00000000-0005-0000-0000-0000647F0000}"/>
    <cellStyle name="Percent 2 4 7 2 5 2" xfId="13858" xr:uid="{00000000-0005-0000-0000-0000657F0000}"/>
    <cellStyle name="Percent 2 4 7 2 5 2 2" xfId="33910" xr:uid="{00000000-0005-0000-0000-0000667F0000}"/>
    <cellStyle name="Percent 2 4 7 2 5 3" xfId="24880" xr:uid="{00000000-0005-0000-0000-0000677F0000}"/>
    <cellStyle name="Percent 2 4 7 2 6" xfId="9376" xr:uid="{00000000-0005-0000-0000-0000687F0000}"/>
    <cellStyle name="Percent 2 4 7 2 6 2" xfId="29428" xr:uid="{00000000-0005-0000-0000-0000697F0000}"/>
    <cellStyle name="Percent 2 4 7 2 7" xfId="20398" xr:uid="{00000000-0005-0000-0000-00006A7F0000}"/>
    <cellStyle name="Percent 2 4 7 3" xfId="532" xr:uid="{00000000-0005-0000-0000-00006B7F0000}"/>
    <cellStyle name="Percent 2 4 7 3 2" xfId="1279" xr:uid="{00000000-0005-0000-0000-00006C7F0000}"/>
    <cellStyle name="Percent 2 4 7 3 2 2" xfId="2773" xr:uid="{00000000-0005-0000-0000-00006D7F0000}"/>
    <cellStyle name="Percent 2 4 7 3 2 2 2" xfId="7255" xr:uid="{00000000-0005-0000-0000-00006E7F0000}"/>
    <cellStyle name="Percent 2 4 7 3 2 2 2 2" xfId="16285" xr:uid="{00000000-0005-0000-0000-00006F7F0000}"/>
    <cellStyle name="Percent 2 4 7 3 2 2 2 2 2" xfId="36337" xr:uid="{00000000-0005-0000-0000-0000707F0000}"/>
    <cellStyle name="Percent 2 4 7 3 2 2 2 3" xfId="27307" xr:uid="{00000000-0005-0000-0000-0000717F0000}"/>
    <cellStyle name="Percent 2 4 7 3 2 2 3" xfId="11803" xr:uid="{00000000-0005-0000-0000-0000727F0000}"/>
    <cellStyle name="Percent 2 4 7 3 2 2 3 2" xfId="31855" xr:uid="{00000000-0005-0000-0000-0000737F0000}"/>
    <cellStyle name="Percent 2 4 7 3 2 2 4" xfId="22825" xr:uid="{00000000-0005-0000-0000-0000747F0000}"/>
    <cellStyle name="Percent 2 4 7 3 2 3" xfId="4267" xr:uid="{00000000-0005-0000-0000-0000757F0000}"/>
    <cellStyle name="Percent 2 4 7 3 2 3 2" xfId="8749" xr:uid="{00000000-0005-0000-0000-0000767F0000}"/>
    <cellStyle name="Percent 2 4 7 3 2 3 2 2" xfId="17779" xr:uid="{00000000-0005-0000-0000-0000777F0000}"/>
    <cellStyle name="Percent 2 4 7 3 2 3 2 2 2" xfId="37831" xr:uid="{00000000-0005-0000-0000-0000787F0000}"/>
    <cellStyle name="Percent 2 4 7 3 2 3 2 3" xfId="28801" xr:uid="{00000000-0005-0000-0000-0000797F0000}"/>
    <cellStyle name="Percent 2 4 7 3 2 3 3" xfId="13297" xr:uid="{00000000-0005-0000-0000-00007A7F0000}"/>
    <cellStyle name="Percent 2 4 7 3 2 3 3 2" xfId="33349" xr:uid="{00000000-0005-0000-0000-00007B7F0000}"/>
    <cellStyle name="Percent 2 4 7 3 2 3 4" xfId="24319" xr:uid="{00000000-0005-0000-0000-00007C7F0000}"/>
    <cellStyle name="Percent 2 4 7 3 2 4" xfId="5761" xr:uid="{00000000-0005-0000-0000-00007D7F0000}"/>
    <cellStyle name="Percent 2 4 7 3 2 4 2" xfId="14791" xr:uid="{00000000-0005-0000-0000-00007E7F0000}"/>
    <cellStyle name="Percent 2 4 7 3 2 4 2 2" xfId="34843" xr:uid="{00000000-0005-0000-0000-00007F7F0000}"/>
    <cellStyle name="Percent 2 4 7 3 2 4 3" xfId="25813" xr:uid="{00000000-0005-0000-0000-0000807F0000}"/>
    <cellStyle name="Percent 2 4 7 3 2 5" xfId="10309" xr:uid="{00000000-0005-0000-0000-0000817F0000}"/>
    <cellStyle name="Percent 2 4 7 3 2 5 2" xfId="30361" xr:uid="{00000000-0005-0000-0000-0000827F0000}"/>
    <cellStyle name="Percent 2 4 7 3 2 6" xfId="21331" xr:uid="{00000000-0005-0000-0000-0000837F0000}"/>
    <cellStyle name="Percent 2 4 7 3 3" xfId="2026" xr:uid="{00000000-0005-0000-0000-0000847F0000}"/>
    <cellStyle name="Percent 2 4 7 3 3 2" xfId="6508" xr:uid="{00000000-0005-0000-0000-0000857F0000}"/>
    <cellStyle name="Percent 2 4 7 3 3 2 2" xfId="15538" xr:uid="{00000000-0005-0000-0000-0000867F0000}"/>
    <cellStyle name="Percent 2 4 7 3 3 2 2 2" xfId="35590" xr:uid="{00000000-0005-0000-0000-0000877F0000}"/>
    <cellStyle name="Percent 2 4 7 3 3 2 3" xfId="26560" xr:uid="{00000000-0005-0000-0000-0000887F0000}"/>
    <cellStyle name="Percent 2 4 7 3 3 3" xfId="11056" xr:uid="{00000000-0005-0000-0000-0000897F0000}"/>
    <cellStyle name="Percent 2 4 7 3 3 3 2" xfId="31108" xr:uid="{00000000-0005-0000-0000-00008A7F0000}"/>
    <cellStyle name="Percent 2 4 7 3 3 4" xfId="22078" xr:uid="{00000000-0005-0000-0000-00008B7F0000}"/>
    <cellStyle name="Percent 2 4 7 3 4" xfId="3520" xr:uid="{00000000-0005-0000-0000-00008C7F0000}"/>
    <cellStyle name="Percent 2 4 7 3 4 2" xfId="8002" xr:uid="{00000000-0005-0000-0000-00008D7F0000}"/>
    <cellStyle name="Percent 2 4 7 3 4 2 2" xfId="17032" xr:uid="{00000000-0005-0000-0000-00008E7F0000}"/>
    <cellStyle name="Percent 2 4 7 3 4 2 2 2" xfId="37084" xr:uid="{00000000-0005-0000-0000-00008F7F0000}"/>
    <cellStyle name="Percent 2 4 7 3 4 2 3" xfId="28054" xr:uid="{00000000-0005-0000-0000-0000907F0000}"/>
    <cellStyle name="Percent 2 4 7 3 4 3" xfId="12550" xr:uid="{00000000-0005-0000-0000-0000917F0000}"/>
    <cellStyle name="Percent 2 4 7 3 4 3 2" xfId="32602" xr:uid="{00000000-0005-0000-0000-0000927F0000}"/>
    <cellStyle name="Percent 2 4 7 3 4 4" xfId="23572" xr:uid="{00000000-0005-0000-0000-0000937F0000}"/>
    <cellStyle name="Percent 2 4 7 3 5" xfId="5014" xr:uid="{00000000-0005-0000-0000-0000947F0000}"/>
    <cellStyle name="Percent 2 4 7 3 5 2" xfId="14044" xr:uid="{00000000-0005-0000-0000-0000957F0000}"/>
    <cellStyle name="Percent 2 4 7 3 5 2 2" xfId="34096" xr:uid="{00000000-0005-0000-0000-0000967F0000}"/>
    <cellStyle name="Percent 2 4 7 3 5 3" xfId="25066" xr:uid="{00000000-0005-0000-0000-0000977F0000}"/>
    <cellStyle name="Percent 2 4 7 3 6" xfId="9562" xr:uid="{00000000-0005-0000-0000-0000987F0000}"/>
    <cellStyle name="Percent 2 4 7 3 6 2" xfId="29614" xr:uid="{00000000-0005-0000-0000-0000997F0000}"/>
    <cellStyle name="Percent 2 4 7 3 7" xfId="20584" xr:uid="{00000000-0005-0000-0000-00009A7F0000}"/>
    <cellStyle name="Percent 2 4 7 4" xfId="718" xr:uid="{00000000-0005-0000-0000-00009B7F0000}"/>
    <cellStyle name="Percent 2 4 7 4 2" xfId="1465" xr:uid="{00000000-0005-0000-0000-00009C7F0000}"/>
    <cellStyle name="Percent 2 4 7 4 2 2" xfId="2959" xr:uid="{00000000-0005-0000-0000-00009D7F0000}"/>
    <cellStyle name="Percent 2 4 7 4 2 2 2" xfId="7441" xr:uid="{00000000-0005-0000-0000-00009E7F0000}"/>
    <cellStyle name="Percent 2 4 7 4 2 2 2 2" xfId="16471" xr:uid="{00000000-0005-0000-0000-00009F7F0000}"/>
    <cellStyle name="Percent 2 4 7 4 2 2 2 2 2" xfId="36523" xr:uid="{00000000-0005-0000-0000-0000A07F0000}"/>
    <cellStyle name="Percent 2 4 7 4 2 2 2 3" xfId="27493" xr:uid="{00000000-0005-0000-0000-0000A17F0000}"/>
    <cellStyle name="Percent 2 4 7 4 2 2 3" xfId="11989" xr:uid="{00000000-0005-0000-0000-0000A27F0000}"/>
    <cellStyle name="Percent 2 4 7 4 2 2 3 2" xfId="32041" xr:uid="{00000000-0005-0000-0000-0000A37F0000}"/>
    <cellStyle name="Percent 2 4 7 4 2 2 4" xfId="23011" xr:uid="{00000000-0005-0000-0000-0000A47F0000}"/>
    <cellStyle name="Percent 2 4 7 4 2 3" xfId="4453" xr:uid="{00000000-0005-0000-0000-0000A57F0000}"/>
    <cellStyle name="Percent 2 4 7 4 2 3 2" xfId="8935" xr:uid="{00000000-0005-0000-0000-0000A67F0000}"/>
    <cellStyle name="Percent 2 4 7 4 2 3 2 2" xfId="17965" xr:uid="{00000000-0005-0000-0000-0000A77F0000}"/>
    <cellStyle name="Percent 2 4 7 4 2 3 2 2 2" xfId="38017" xr:uid="{00000000-0005-0000-0000-0000A87F0000}"/>
    <cellStyle name="Percent 2 4 7 4 2 3 2 3" xfId="28987" xr:uid="{00000000-0005-0000-0000-0000A97F0000}"/>
    <cellStyle name="Percent 2 4 7 4 2 3 3" xfId="13483" xr:uid="{00000000-0005-0000-0000-0000AA7F0000}"/>
    <cellStyle name="Percent 2 4 7 4 2 3 3 2" xfId="33535" xr:uid="{00000000-0005-0000-0000-0000AB7F0000}"/>
    <cellStyle name="Percent 2 4 7 4 2 3 4" xfId="24505" xr:uid="{00000000-0005-0000-0000-0000AC7F0000}"/>
    <cellStyle name="Percent 2 4 7 4 2 4" xfId="5947" xr:uid="{00000000-0005-0000-0000-0000AD7F0000}"/>
    <cellStyle name="Percent 2 4 7 4 2 4 2" xfId="14977" xr:uid="{00000000-0005-0000-0000-0000AE7F0000}"/>
    <cellStyle name="Percent 2 4 7 4 2 4 2 2" xfId="35029" xr:uid="{00000000-0005-0000-0000-0000AF7F0000}"/>
    <cellStyle name="Percent 2 4 7 4 2 4 3" xfId="25999" xr:uid="{00000000-0005-0000-0000-0000B07F0000}"/>
    <cellStyle name="Percent 2 4 7 4 2 5" xfId="10495" xr:uid="{00000000-0005-0000-0000-0000B17F0000}"/>
    <cellStyle name="Percent 2 4 7 4 2 5 2" xfId="30547" xr:uid="{00000000-0005-0000-0000-0000B27F0000}"/>
    <cellStyle name="Percent 2 4 7 4 2 6" xfId="21517" xr:uid="{00000000-0005-0000-0000-0000B37F0000}"/>
    <cellStyle name="Percent 2 4 7 4 3" xfId="2212" xr:uid="{00000000-0005-0000-0000-0000B47F0000}"/>
    <cellStyle name="Percent 2 4 7 4 3 2" xfId="6694" xr:uid="{00000000-0005-0000-0000-0000B57F0000}"/>
    <cellStyle name="Percent 2 4 7 4 3 2 2" xfId="15724" xr:uid="{00000000-0005-0000-0000-0000B67F0000}"/>
    <cellStyle name="Percent 2 4 7 4 3 2 2 2" xfId="35776" xr:uid="{00000000-0005-0000-0000-0000B77F0000}"/>
    <cellStyle name="Percent 2 4 7 4 3 2 3" xfId="26746" xr:uid="{00000000-0005-0000-0000-0000B87F0000}"/>
    <cellStyle name="Percent 2 4 7 4 3 3" xfId="11242" xr:uid="{00000000-0005-0000-0000-0000B97F0000}"/>
    <cellStyle name="Percent 2 4 7 4 3 3 2" xfId="31294" xr:uid="{00000000-0005-0000-0000-0000BA7F0000}"/>
    <cellStyle name="Percent 2 4 7 4 3 4" xfId="22264" xr:uid="{00000000-0005-0000-0000-0000BB7F0000}"/>
    <cellStyle name="Percent 2 4 7 4 4" xfId="3706" xr:uid="{00000000-0005-0000-0000-0000BC7F0000}"/>
    <cellStyle name="Percent 2 4 7 4 4 2" xfId="8188" xr:uid="{00000000-0005-0000-0000-0000BD7F0000}"/>
    <cellStyle name="Percent 2 4 7 4 4 2 2" xfId="17218" xr:uid="{00000000-0005-0000-0000-0000BE7F0000}"/>
    <cellStyle name="Percent 2 4 7 4 4 2 2 2" xfId="37270" xr:uid="{00000000-0005-0000-0000-0000BF7F0000}"/>
    <cellStyle name="Percent 2 4 7 4 4 2 3" xfId="28240" xr:uid="{00000000-0005-0000-0000-0000C07F0000}"/>
    <cellStyle name="Percent 2 4 7 4 4 3" xfId="12736" xr:uid="{00000000-0005-0000-0000-0000C17F0000}"/>
    <cellStyle name="Percent 2 4 7 4 4 3 2" xfId="32788" xr:uid="{00000000-0005-0000-0000-0000C27F0000}"/>
    <cellStyle name="Percent 2 4 7 4 4 4" xfId="23758" xr:uid="{00000000-0005-0000-0000-0000C37F0000}"/>
    <cellStyle name="Percent 2 4 7 4 5" xfId="5200" xr:uid="{00000000-0005-0000-0000-0000C47F0000}"/>
    <cellStyle name="Percent 2 4 7 4 5 2" xfId="14230" xr:uid="{00000000-0005-0000-0000-0000C57F0000}"/>
    <cellStyle name="Percent 2 4 7 4 5 2 2" xfId="34282" xr:uid="{00000000-0005-0000-0000-0000C67F0000}"/>
    <cellStyle name="Percent 2 4 7 4 5 3" xfId="25252" xr:uid="{00000000-0005-0000-0000-0000C77F0000}"/>
    <cellStyle name="Percent 2 4 7 4 6" xfId="9748" xr:uid="{00000000-0005-0000-0000-0000C87F0000}"/>
    <cellStyle name="Percent 2 4 7 4 6 2" xfId="29800" xr:uid="{00000000-0005-0000-0000-0000C97F0000}"/>
    <cellStyle name="Percent 2 4 7 4 7" xfId="20770" xr:uid="{00000000-0005-0000-0000-0000CA7F0000}"/>
    <cellStyle name="Percent 2 4 7 5" xfId="905" xr:uid="{00000000-0005-0000-0000-0000CB7F0000}"/>
    <cellStyle name="Percent 2 4 7 5 2" xfId="2399" xr:uid="{00000000-0005-0000-0000-0000CC7F0000}"/>
    <cellStyle name="Percent 2 4 7 5 2 2" xfId="6881" xr:uid="{00000000-0005-0000-0000-0000CD7F0000}"/>
    <cellStyle name="Percent 2 4 7 5 2 2 2" xfId="15911" xr:uid="{00000000-0005-0000-0000-0000CE7F0000}"/>
    <cellStyle name="Percent 2 4 7 5 2 2 2 2" xfId="35963" xr:uid="{00000000-0005-0000-0000-0000CF7F0000}"/>
    <cellStyle name="Percent 2 4 7 5 2 2 3" xfId="26933" xr:uid="{00000000-0005-0000-0000-0000D07F0000}"/>
    <cellStyle name="Percent 2 4 7 5 2 3" xfId="11429" xr:uid="{00000000-0005-0000-0000-0000D17F0000}"/>
    <cellStyle name="Percent 2 4 7 5 2 3 2" xfId="31481" xr:uid="{00000000-0005-0000-0000-0000D27F0000}"/>
    <cellStyle name="Percent 2 4 7 5 2 4" xfId="22451" xr:uid="{00000000-0005-0000-0000-0000D37F0000}"/>
    <cellStyle name="Percent 2 4 7 5 3" xfId="3893" xr:uid="{00000000-0005-0000-0000-0000D47F0000}"/>
    <cellStyle name="Percent 2 4 7 5 3 2" xfId="8375" xr:uid="{00000000-0005-0000-0000-0000D57F0000}"/>
    <cellStyle name="Percent 2 4 7 5 3 2 2" xfId="17405" xr:uid="{00000000-0005-0000-0000-0000D67F0000}"/>
    <cellStyle name="Percent 2 4 7 5 3 2 2 2" xfId="37457" xr:uid="{00000000-0005-0000-0000-0000D77F0000}"/>
    <cellStyle name="Percent 2 4 7 5 3 2 3" xfId="28427" xr:uid="{00000000-0005-0000-0000-0000D87F0000}"/>
    <cellStyle name="Percent 2 4 7 5 3 3" xfId="12923" xr:uid="{00000000-0005-0000-0000-0000D97F0000}"/>
    <cellStyle name="Percent 2 4 7 5 3 3 2" xfId="32975" xr:uid="{00000000-0005-0000-0000-0000DA7F0000}"/>
    <cellStyle name="Percent 2 4 7 5 3 4" xfId="23945" xr:uid="{00000000-0005-0000-0000-0000DB7F0000}"/>
    <cellStyle name="Percent 2 4 7 5 4" xfId="5387" xr:uid="{00000000-0005-0000-0000-0000DC7F0000}"/>
    <cellStyle name="Percent 2 4 7 5 4 2" xfId="14417" xr:uid="{00000000-0005-0000-0000-0000DD7F0000}"/>
    <cellStyle name="Percent 2 4 7 5 4 2 2" xfId="34469" xr:uid="{00000000-0005-0000-0000-0000DE7F0000}"/>
    <cellStyle name="Percent 2 4 7 5 4 3" xfId="25439" xr:uid="{00000000-0005-0000-0000-0000DF7F0000}"/>
    <cellStyle name="Percent 2 4 7 5 5" xfId="9935" xr:uid="{00000000-0005-0000-0000-0000E07F0000}"/>
    <cellStyle name="Percent 2 4 7 5 5 2" xfId="29987" xr:uid="{00000000-0005-0000-0000-0000E17F0000}"/>
    <cellStyle name="Percent 2 4 7 5 6" xfId="20957" xr:uid="{00000000-0005-0000-0000-0000E27F0000}"/>
    <cellStyle name="Percent 2 4 7 6" xfId="1654" xr:uid="{00000000-0005-0000-0000-0000E37F0000}"/>
    <cellStyle name="Percent 2 4 7 6 2" xfId="6136" xr:uid="{00000000-0005-0000-0000-0000E47F0000}"/>
    <cellStyle name="Percent 2 4 7 6 2 2" xfId="15166" xr:uid="{00000000-0005-0000-0000-0000E57F0000}"/>
    <cellStyle name="Percent 2 4 7 6 2 2 2" xfId="35218" xr:uid="{00000000-0005-0000-0000-0000E67F0000}"/>
    <cellStyle name="Percent 2 4 7 6 2 3" xfId="26188" xr:uid="{00000000-0005-0000-0000-0000E77F0000}"/>
    <cellStyle name="Percent 2 4 7 6 3" xfId="10684" xr:uid="{00000000-0005-0000-0000-0000E87F0000}"/>
    <cellStyle name="Percent 2 4 7 6 3 2" xfId="30736" xr:uid="{00000000-0005-0000-0000-0000E97F0000}"/>
    <cellStyle name="Percent 2 4 7 6 4" xfId="21706" xr:uid="{00000000-0005-0000-0000-0000EA7F0000}"/>
    <cellStyle name="Percent 2 4 7 7" xfId="3148" xr:uid="{00000000-0005-0000-0000-0000EB7F0000}"/>
    <cellStyle name="Percent 2 4 7 7 2" xfId="7630" xr:uid="{00000000-0005-0000-0000-0000EC7F0000}"/>
    <cellStyle name="Percent 2 4 7 7 2 2" xfId="16660" xr:uid="{00000000-0005-0000-0000-0000ED7F0000}"/>
    <cellStyle name="Percent 2 4 7 7 2 2 2" xfId="36712" xr:uid="{00000000-0005-0000-0000-0000EE7F0000}"/>
    <cellStyle name="Percent 2 4 7 7 2 3" xfId="27682" xr:uid="{00000000-0005-0000-0000-0000EF7F0000}"/>
    <cellStyle name="Percent 2 4 7 7 3" xfId="12178" xr:uid="{00000000-0005-0000-0000-0000F07F0000}"/>
    <cellStyle name="Percent 2 4 7 7 3 2" xfId="32230" xr:uid="{00000000-0005-0000-0000-0000F17F0000}"/>
    <cellStyle name="Percent 2 4 7 7 4" xfId="23200" xr:uid="{00000000-0005-0000-0000-0000F27F0000}"/>
    <cellStyle name="Percent 2 4 7 8" xfId="4642" xr:uid="{00000000-0005-0000-0000-0000F37F0000}"/>
    <cellStyle name="Percent 2 4 7 8 2" xfId="13672" xr:uid="{00000000-0005-0000-0000-0000F47F0000}"/>
    <cellStyle name="Percent 2 4 7 8 2 2" xfId="33724" xr:uid="{00000000-0005-0000-0000-0000F57F0000}"/>
    <cellStyle name="Percent 2 4 7 8 3" xfId="24694" xr:uid="{00000000-0005-0000-0000-0000F67F0000}"/>
    <cellStyle name="Percent 2 4 7 9" xfId="9190" xr:uid="{00000000-0005-0000-0000-0000F77F0000}"/>
    <cellStyle name="Percent 2 4 7 9 2" xfId="29242" xr:uid="{00000000-0005-0000-0000-0000F87F0000}"/>
    <cellStyle name="Percent 2 4 8" xfId="183" xr:uid="{00000000-0005-0000-0000-0000F97F0000}"/>
    <cellStyle name="Percent 2 4 8 10" xfId="20235" xr:uid="{00000000-0005-0000-0000-0000FA7F0000}"/>
    <cellStyle name="Percent 2 4 8 2" xfId="369" xr:uid="{00000000-0005-0000-0000-0000FB7F0000}"/>
    <cellStyle name="Percent 2 4 8 2 2" xfId="1112" xr:uid="{00000000-0005-0000-0000-0000FC7F0000}"/>
    <cellStyle name="Percent 2 4 8 2 2 2" xfId="2606" xr:uid="{00000000-0005-0000-0000-0000FD7F0000}"/>
    <cellStyle name="Percent 2 4 8 2 2 2 2" xfId="7088" xr:uid="{00000000-0005-0000-0000-0000FE7F0000}"/>
    <cellStyle name="Percent 2 4 8 2 2 2 2 2" xfId="16118" xr:uid="{00000000-0005-0000-0000-0000FF7F0000}"/>
    <cellStyle name="Percent 2 4 8 2 2 2 2 2 2" xfId="36170" xr:uid="{00000000-0005-0000-0000-000000800000}"/>
    <cellStyle name="Percent 2 4 8 2 2 2 2 3" xfId="27140" xr:uid="{00000000-0005-0000-0000-000001800000}"/>
    <cellStyle name="Percent 2 4 8 2 2 2 3" xfId="11636" xr:uid="{00000000-0005-0000-0000-000002800000}"/>
    <cellStyle name="Percent 2 4 8 2 2 2 3 2" xfId="31688" xr:uid="{00000000-0005-0000-0000-000003800000}"/>
    <cellStyle name="Percent 2 4 8 2 2 2 4" xfId="22658" xr:uid="{00000000-0005-0000-0000-000004800000}"/>
    <cellStyle name="Percent 2 4 8 2 2 3" xfId="4100" xr:uid="{00000000-0005-0000-0000-000005800000}"/>
    <cellStyle name="Percent 2 4 8 2 2 3 2" xfId="8582" xr:uid="{00000000-0005-0000-0000-000006800000}"/>
    <cellStyle name="Percent 2 4 8 2 2 3 2 2" xfId="17612" xr:uid="{00000000-0005-0000-0000-000007800000}"/>
    <cellStyle name="Percent 2 4 8 2 2 3 2 2 2" xfId="37664" xr:uid="{00000000-0005-0000-0000-000008800000}"/>
    <cellStyle name="Percent 2 4 8 2 2 3 2 3" xfId="28634" xr:uid="{00000000-0005-0000-0000-000009800000}"/>
    <cellStyle name="Percent 2 4 8 2 2 3 3" xfId="13130" xr:uid="{00000000-0005-0000-0000-00000A800000}"/>
    <cellStyle name="Percent 2 4 8 2 2 3 3 2" xfId="33182" xr:uid="{00000000-0005-0000-0000-00000B800000}"/>
    <cellStyle name="Percent 2 4 8 2 2 3 4" xfId="24152" xr:uid="{00000000-0005-0000-0000-00000C800000}"/>
    <cellStyle name="Percent 2 4 8 2 2 4" xfId="5594" xr:uid="{00000000-0005-0000-0000-00000D800000}"/>
    <cellStyle name="Percent 2 4 8 2 2 4 2" xfId="14624" xr:uid="{00000000-0005-0000-0000-00000E800000}"/>
    <cellStyle name="Percent 2 4 8 2 2 4 2 2" xfId="34676" xr:uid="{00000000-0005-0000-0000-00000F800000}"/>
    <cellStyle name="Percent 2 4 8 2 2 4 3" xfId="25646" xr:uid="{00000000-0005-0000-0000-000010800000}"/>
    <cellStyle name="Percent 2 4 8 2 2 5" xfId="10142" xr:uid="{00000000-0005-0000-0000-000011800000}"/>
    <cellStyle name="Percent 2 4 8 2 2 5 2" xfId="30194" xr:uid="{00000000-0005-0000-0000-000012800000}"/>
    <cellStyle name="Percent 2 4 8 2 2 6" xfId="21164" xr:uid="{00000000-0005-0000-0000-000013800000}"/>
    <cellStyle name="Percent 2 4 8 2 3" xfId="1863" xr:uid="{00000000-0005-0000-0000-000014800000}"/>
    <cellStyle name="Percent 2 4 8 2 3 2" xfId="6345" xr:uid="{00000000-0005-0000-0000-000015800000}"/>
    <cellStyle name="Percent 2 4 8 2 3 2 2" xfId="15375" xr:uid="{00000000-0005-0000-0000-000016800000}"/>
    <cellStyle name="Percent 2 4 8 2 3 2 2 2" xfId="35427" xr:uid="{00000000-0005-0000-0000-000017800000}"/>
    <cellStyle name="Percent 2 4 8 2 3 2 3" xfId="26397" xr:uid="{00000000-0005-0000-0000-000018800000}"/>
    <cellStyle name="Percent 2 4 8 2 3 3" xfId="10893" xr:uid="{00000000-0005-0000-0000-000019800000}"/>
    <cellStyle name="Percent 2 4 8 2 3 3 2" xfId="30945" xr:uid="{00000000-0005-0000-0000-00001A800000}"/>
    <cellStyle name="Percent 2 4 8 2 3 4" xfId="21915" xr:uid="{00000000-0005-0000-0000-00001B800000}"/>
    <cellStyle name="Percent 2 4 8 2 4" xfId="3357" xr:uid="{00000000-0005-0000-0000-00001C800000}"/>
    <cellStyle name="Percent 2 4 8 2 4 2" xfId="7839" xr:uid="{00000000-0005-0000-0000-00001D800000}"/>
    <cellStyle name="Percent 2 4 8 2 4 2 2" xfId="16869" xr:uid="{00000000-0005-0000-0000-00001E800000}"/>
    <cellStyle name="Percent 2 4 8 2 4 2 2 2" xfId="36921" xr:uid="{00000000-0005-0000-0000-00001F800000}"/>
    <cellStyle name="Percent 2 4 8 2 4 2 3" xfId="27891" xr:uid="{00000000-0005-0000-0000-000020800000}"/>
    <cellStyle name="Percent 2 4 8 2 4 3" xfId="12387" xr:uid="{00000000-0005-0000-0000-000021800000}"/>
    <cellStyle name="Percent 2 4 8 2 4 3 2" xfId="32439" xr:uid="{00000000-0005-0000-0000-000022800000}"/>
    <cellStyle name="Percent 2 4 8 2 4 4" xfId="23409" xr:uid="{00000000-0005-0000-0000-000023800000}"/>
    <cellStyle name="Percent 2 4 8 2 5" xfId="4851" xr:uid="{00000000-0005-0000-0000-000024800000}"/>
    <cellStyle name="Percent 2 4 8 2 5 2" xfId="13881" xr:uid="{00000000-0005-0000-0000-000025800000}"/>
    <cellStyle name="Percent 2 4 8 2 5 2 2" xfId="33933" xr:uid="{00000000-0005-0000-0000-000026800000}"/>
    <cellStyle name="Percent 2 4 8 2 5 3" xfId="24903" xr:uid="{00000000-0005-0000-0000-000027800000}"/>
    <cellStyle name="Percent 2 4 8 2 6" xfId="9399" xr:uid="{00000000-0005-0000-0000-000028800000}"/>
    <cellStyle name="Percent 2 4 8 2 6 2" xfId="29451" xr:uid="{00000000-0005-0000-0000-000029800000}"/>
    <cellStyle name="Percent 2 4 8 2 7" xfId="20421" xr:uid="{00000000-0005-0000-0000-00002A800000}"/>
    <cellStyle name="Percent 2 4 8 3" xfId="555" xr:uid="{00000000-0005-0000-0000-00002B800000}"/>
    <cellStyle name="Percent 2 4 8 3 2" xfId="1302" xr:uid="{00000000-0005-0000-0000-00002C800000}"/>
    <cellStyle name="Percent 2 4 8 3 2 2" xfId="2796" xr:uid="{00000000-0005-0000-0000-00002D800000}"/>
    <cellStyle name="Percent 2 4 8 3 2 2 2" xfId="7278" xr:uid="{00000000-0005-0000-0000-00002E800000}"/>
    <cellStyle name="Percent 2 4 8 3 2 2 2 2" xfId="16308" xr:uid="{00000000-0005-0000-0000-00002F800000}"/>
    <cellStyle name="Percent 2 4 8 3 2 2 2 2 2" xfId="36360" xr:uid="{00000000-0005-0000-0000-000030800000}"/>
    <cellStyle name="Percent 2 4 8 3 2 2 2 3" xfId="27330" xr:uid="{00000000-0005-0000-0000-000031800000}"/>
    <cellStyle name="Percent 2 4 8 3 2 2 3" xfId="11826" xr:uid="{00000000-0005-0000-0000-000032800000}"/>
    <cellStyle name="Percent 2 4 8 3 2 2 3 2" xfId="31878" xr:uid="{00000000-0005-0000-0000-000033800000}"/>
    <cellStyle name="Percent 2 4 8 3 2 2 4" xfId="22848" xr:uid="{00000000-0005-0000-0000-000034800000}"/>
    <cellStyle name="Percent 2 4 8 3 2 3" xfId="4290" xr:uid="{00000000-0005-0000-0000-000035800000}"/>
    <cellStyle name="Percent 2 4 8 3 2 3 2" xfId="8772" xr:uid="{00000000-0005-0000-0000-000036800000}"/>
    <cellStyle name="Percent 2 4 8 3 2 3 2 2" xfId="17802" xr:uid="{00000000-0005-0000-0000-000037800000}"/>
    <cellStyle name="Percent 2 4 8 3 2 3 2 2 2" xfId="37854" xr:uid="{00000000-0005-0000-0000-000038800000}"/>
    <cellStyle name="Percent 2 4 8 3 2 3 2 3" xfId="28824" xr:uid="{00000000-0005-0000-0000-000039800000}"/>
    <cellStyle name="Percent 2 4 8 3 2 3 3" xfId="13320" xr:uid="{00000000-0005-0000-0000-00003A800000}"/>
    <cellStyle name="Percent 2 4 8 3 2 3 3 2" xfId="33372" xr:uid="{00000000-0005-0000-0000-00003B800000}"/>
    <cellStyle name="Percent 2 4 8 3 2 3 4" xfId="24342" xr:uid="{00000000-0005-0000-0000-00003C800000}"/>
    <cellStyle name="Percent 2 4 8 3 2 4" xfId="5784" xr:uid="{00000000-0005-0000-0000-00003D800000}"/>
    <cellStyle name="Percent 2 4 8 3 2 4 2" xfId="14814" xr:uid="{00000000-0005-0000-0000-00003E800000}"/>
    <cellStyle name="Percent 2 4 8 3 2 4 2 2" xfId="34866" xr:uid="{00000000-0005-0000-0000-00003F800000}"/>
    <cellStyle name="Percent 2 4 8 3 2 4 3" xfId="25836" xr:uid="{00000000-0005-0000-0000-000040800000}"/>
    <cellStyle name="Percent 2 4 8 3 2 5" xfId="10332" xr:uid="{00000000-0005-0000-0000-000041800000}"/>
    <cellStyle name="Percent 2 4 8 3 2 5 2" xfId="30384" xr:uid="{00000000-0005-0000-0000-000042800000}"/>
    <cellStyle name="Percent 2 4 8 3 2 6" xfId="21354" xr:uid="{00000000-0005-0000-0000-000043800000}"/>
    <cellStyle name="Percent 2 4 8 3 3" xfId="2049" xr:uid="{00000000-0005-0000-0000-000044800000}"/>
    <cellStyle name="Percent 2 4 8 3 3 2" xfId="6531" xr:uid="{00000000-0005-0000-0000-000045800000}"/>
    <cellStyle name="Percent 2 4 8 3 3 2 2" xfId="15561" xr:uid="{00000000-0005-0000-0000-000046800000}"/>
    <cellStyle name="Percent 2 4 8 3 3 2 2 2" xfId="35613" xr:uid="{00000000-0005-0000-0000-000047800000}"/>
    <cellStyle name="Percent 2 4 8 3 3 2 3" xfId="26583" xr:uid="{00000000-0005-0000-0000-000048800000}"/>
    <cellStyle name="Percent 2 4 8 3 3 3" xfId="11079" xr:uid="{00000000-0005-0000-0000-000049800000}"/>
    <cellStyle name="Percent 2 4 8 3 3 3 2" xfId="31131" xr:uid="{00000000-0005-0000-0000-00004A800000}"/>
    <cellStyle name="Percent 2 4 8 3 3 4" xfId="22101" xr:uid="{00000000-0005-0000-0000-00004B800000}"/>
    <cellStyle name="Percent 2 4 8 3 4" xfId="3543" xr:uid="{00000000-0005-0000-0000-00004C800000}"/>
    <cellStyle name="Percent 2 4 8 3 4 2" xfId="8025" xr:uid="{00000000-0005-0000-0000-00004D800000}"/>
    <cellStyle name="Percent 2 4 8 3 4 2 2" xfId="17055" xr:uid="{00000000-0005-0000-0000-00004E800000}"/>
    <cellStyle name="Percent 2 4 8 3 4 2 2 2" xfId="37107" xr:uid="{00000000-0005-0000-0000-00004F800000}"/>
    <cellStyle name="Percent 2 4 8 3 4 2 3" xfId="28077" xr:uid="{00000000-0005-0000-0000-000050800000}"/>
    <cellStyle name="Percent 2 4 8 3 4 3" xfId="12573" xr:uid="{00000000-0005-0000-0000-000051800000}"/>
    <cellStyle name="Percent 2 4 8 3 4 3 2" xfId="32625" xr:uid="{00000000-0005-0000-0000-000052800000}"/>
    <cellStyle name="Percent 2 4 8 3 4 4" xfId="23595" xr:uid="{00000000-0005-0000-0000-000053800000}"/>
    <cellStyle name="Percent 2 4 8 3 5" xfId="5037" xr:uid="{00000000-0005-0000-0000-000054800000}"/>
    <cellStyle name="Percent 2 4 8 3 5 2" xfId="14067" xr:uid="{00000000-0005-0000-0000-000055800000}"/>
    <cellStyle name="Percent 2 4 8 3 5 2 2" xfId="34119" xr:uid="{00000000-0005-0000-0000-000056800000}"/>
    <cellStyle name="Percent 2 4 8 3 5 3" xfId="25089" xr:uid="{00000000-0005-0000-0000-000057800000}"/>
    <cellStyle name="Percent 2 4 8 3 6" xfId="9585" xr:uid="{00000000-0005-0000-0000-000058800000}"/>
    <cellStyle name="Percent 2 4 8 3 6 2" xfId="29637" xr:uid="{00000000-0005-0000-0000-000059800000}"/>
    <cellStyle name="Percent 2 4 8 3 7" xfId="20607" xr:uid="{00000000-0005-0000-0000-00005A800000}"/>
    <cellStyle name="Percent 2 4 8 4" xfId="741" xr:uid="{00000000-0005-0000-0000-00005B800000}"/>
    <cellStyle name="Percent 2 4 8 4 2" xfId="1488" xr:uid="{00000000-0005-0000-0000-00005C800000}"/>
    <cellStyle name="Percent 2 4 8 4 2 2" xfId="2982" xr:uid="{00000000-0005-0000-0000-00005D800000}"/>
    <cellStyle name="Percent 2 4 8 4 2 2 2" xfId="7464" xr:uid="{00000000-0005-0000-0000-00005E800000}"/>
    <cellStyle name="Percent 2 4 8 4 2 2 2 2" xfId="16494" xr:uid="{00000000-0005-0000-0000-00005F800000}"/>
    <cellStyle name="Percent 2 4 8 4 2 2 2 2 2" xfId="36546" xr:uid="{00000000-0005-0000-0000-000060800000}"/>
    <cellStyle name="Percent 2 4 8 4 2 2 2 3" xfId="27516" xr:uid="{00000000-0005-0000-0000-000061800000}"/>
    <cellStyle name="Percent 2 4 8 4 2 2 3" xfId="12012" xr:uid="{00000000-0005-0000-0000-000062800000}"/>
    <cellStyle name="Percent 2 4 8 4 2 2 3 2" xfId="32064" xr:uid="{00000000-0005-0000-0000-000063800000}"/>
    <cellStyle name="Percent 2 4 8 4 2 2 4" xfId="23034" xr:uid="{00000000-0005-0000-0000-000064800000}"/>
    <cellStyle name="Percent 2 4 8 4 2 3" xfId="4476" xr:uid="{00000000-0005-0000-0000-000065800000}"/>
    <cellStyle name="Percent 2 4 8 4 2 3 2" xfId="8958" xr:uid="{00000000-0005-0000-0000-000066800000}"/>
    <cellStyle name="Percent 2 4 8 4 2 3 2 2" xfId="17988" xr:uid="{00000000-0005-0000-0000-000067800000}"/>
    <cellStyle name="Percent 2 4 8 4 2 3 2 2 2" xfId="38040" xr:uid="{00000000-0005-0000-0000-000068800000}"/>
    <cellStyle name="Percent 2 4 8 4 2 3 2 3" xfId="29010" xr:uid="{00000000-0005-0000-0000-000069800000}"/>
    <cellStyle name="Percent 2 4 8 4 2 3 3" xfId="13506" xr:uid="{00000000-0005-0000-0000-00006A800000}"/>
    <cellStyle name="Percent 2 4 8 4 2 3 3 2" xfId="33558" xr:uid="{00000000-0005-0000-0000-00006B800000}"/>
    <cellStyle name="Percent 2 4 8 4 2 3 4" xfId="24528" xr:uid="{00000000-0005-0000-0000-00006C800000}"/>
    <cellStyle name="Percent 2 4 8 4 2 4" xfId="5970" xr:uid="{00000000-0005-0000-0000-00006D800000}"/>
    <cellStyle name="Percent 2 4 8 4 2 4 2" xfId="15000" xr:uid="{00000000-0005-0000-0000-00006E800000}"/>
    <cellStyle name="Percent 2 4 8 4 2 4 2 2" xfId="35052" xr:uid="{00000000-0005-0000-0000-00006F800000}"/>
    <cellStyle name="Percent 2 4 8 4 2 4 3" xfId="26022" xr:uid="{00000000-0005-0000-0000-000070800000}"/>
    <cellStyle name="Percent 2 4 8 4 2 5" xfId="10518" xr:uid="{00000000-0005-0000-0000-000071800000}"/>
    <cellStyle name="Percent 2 4 8 4 2 5 2" xfId="30570" xr:uid="{00000000-0005-0000-0000-000072800000}"/>
    <cellStyle name="Percent 2 4 8 4 2 6" xfId="21540" xr:uid="{00000000-0005-0000-0000-000073800000}"/>
    <cellStyle name="Percent 2 4 8 4 3" xfId="2235" xr:uid="{00000000-0005-0000-0000-000074800000}"/>
    <cellStyle name="Percent 2 4 8 4 3 2" xfId="6717" xr:uid="{00000000-0005-0000-0000-000075800000}"/>
    <cellStyle name="Percent 2 4 8 4 3 2 2" xfId="15747" xr:uid="{00000000-0005-0000-0000-000076800000}"/>
    <cellStyle name="Percent 2 4 8 4 3 2 2 2" xfId="35799" xr:uid="{00000000-0005-0000-0000-000077800000}"/>
    <cellStyle name="Percent 2 4 8 4 3 2 3" xfId="26769" xr:uid="{00000000-0005-0000-0000-000078800000}"/>
    <cellStyle name="Percent 2 4 8 4 3 3" xfId="11265" xr:uid="{00000000-0005-0000-0000-000079800000}"/>
    <cellStyle name="Percent 2 4 8 4 3 3 2" xfId="31317" xr:uid="{00000000-0005-0000-0000-00007A800000}"/>
    <cellStyle name="Percent 2 4 8 4 3 4" xfId="22287" xr:uid="{00000000-0005-0000-0000-00007B800000}"/>
    <cellStyle name="Percent 2 4 8 4 4" xfId="3729" xr:uid="{00000000-0005-0000-0000-00007C800000}"/>
    <cellStyle name="Percent 2 4 8 4 4 2" xfId="8211" xr:uid="{00000000-0005-0000-0000-00007D800000}"/>
    <cellStyle name="Percent 2 4 8 4 4 2 2" xfId="17241" xr:uid="{00000000-0005-0000-0000-00007E800000}"/>
    <cellStyle name="Percent 2 4 8 4 4 2 2 2" xfId="37293" xr:uid="{00000000-0005-0000-0000-00007F800000}"/>
    <cellStyle name="Percent 2 4 8 4 4 2 3" xfId="28263" xr:uid="{00000000-0005-0000-0000-000080800000}"/>
    <cellStyle name="Percent 2 4 8 4 4 3" xfId="12759" xr:uid="{00000000-0005-0000-0000-000081800000}"/>
    <cellStyle name="Percent 2 4 8 4 4 3 2" xfId="32811" xr:uid="{00000000-0005-0000-0000-000082800000}"/>
    <cellStyle name="Percent 2 4 8 4 4 4" xfId="23781" xr:uid="{00000000-0005-0000-0000-000083800000}"/>
    <cellStyle name="Percent 2 4 8 4 5" xfId="5223" xr:uid="{00000000-0005-0000-0000-000084800000}"/>
    <cellStyle name="Percent 2 4 8 4 5 2" xfId="14253" xr:uid="{00000000-0005-0000-0000-000085800000}"/>
    <cellStyle name="Percent 2 4 8 4 5 2 2" xfId="34305" xr:uid="{00000000-0005-0000-0000-000086800000}"/>
    <cellStyle name="Percent 2 4 8 4 5 3" xfId="25275" xr:uid="{00000000-0005-0000-0000-000087800000}"/>
    <cellStyle name="Percent 2 4 8 4 6" xfId="9771" xr:uid="{00000000-0005-0000-0000-000088800000}"/>
    <cellStyle name="Percent 2 4 8 4 6 2" xfId="29823" xr:uid="{00000000-0005-0000-0000-000089800000}"/>
    <cellStyle name="Percent 2 4 8 4 7" xfId="20793" xr:uid="{00000000-0005-0000-0000-00008A800000}"/>
    <cellStyle name="Percent 2 4 8 5" xfId="928" xr:uid="{00000000-0005-0000-0000-00008B800000}"/>
    <cellStyle name="Percent 2 4 8 5 2" xfId="2422" xr:uid="{00000000-0005-0000-0000-00008C800000}"/>
    <cellStyle name="Percent 2 4 8 5 2 2" xfId="6904" xr:uid="{00000000-0005-0000-0000-00008D800000}"/>
    <cellStyle name="Percent 2 4 8 5 2 2 2" xfId="15934" xr:uid="{00000000-0005-0000-0000-00008E800000}"/>
    <cellStyle name="Percent 2 4 8 5 2 2 2 2" xfId="35986" xr:uid="{00000000-0005-0000-0000-00008F800000}"/>
    <cellStyle name="Percent 2 4 8 5 2 2 3" xfId="26956" xr:uid="{00000000-0005-0000-0000-000090800000}"/>
    <cellStyle name="Percent 2 4 8 5 2 3" xfId="11452" xr:uid="{00000000-0005-0000-0000-000091800000}"/>
    <cellStyle name="Percent 2 4 8 5 2 3 2" xfId="31504" xr:uid="{00000000-0005-0000-0000-000092800000}"/>
    <cellStyle name="Percent 2 4 8 5 2 4" xfId="22474" xr:uid="{00000000-0005-0000-0000-000093800000}"/>
    <cellStyle name="Percent 2 4 8 5 3" xfId="3916" xr:uid="{00000000-0005-0000-0000-000094800000}"/>
    <cellStyle name="Percent 2 4 8 5 3 2" xfId="8398" xr:uid="{00000000-0005-0000-0000-000095800000}"/>
    <cellStyle name="Percent 2 4 8 5 3 2 2" xfId="17428" xr:uid="{00000000-0005-0000-0000-000096800000}"/>
    <cellStyle name="Percent 2 4 8 5 3 2 2 2" xfId="37480" xr:uid="{00000000-0005-0000-0000-000097800000}"/>
    <cellStyle name="Percent 2 4 8 5 3 2 3" xfId="28450" xr:uid="{00000000-0005-0000-0000-000098800000}"/>
    <cellStyle name="Percent 2 4 8 5 3 3" xfId="12946" xr:uid="{00000000-0005-0000-0000-000099800000}"/>
    <cellStyle name="Percent 2 4 8 5 3 3 2" xfId="32998" xr:uid="{00000000-0005-0000-0000-00009A800000}"/>
    <cellStyle name="Percent 2 4 8 5 3 4" xfId="23968" xr:uid="{00000000-0005-0000-0000-00009B800000}"/>
    <cellStyle name="Percent 2 4 8 5 4" xfId="5410" xr:uid="{00000000-0005-0000-0000-00009C800000}"/>
    <cellStyle name="Percent 2 4 8 5 4 2" xfId="14440" xr:uid="{00000000-0005-0000-0000-00009D800000}"/>
    <cellStyle name="Percent 2 4 8 5 4 2 2" xfId="34492" xr:uid="{00000000-0005-0000-0000-00009E800000}"/>
    <cellStyle name="Percent 2 4 8 5 4 3" xfId="25462" xr:uid="{00000000-0005-0000-0000-00009F800000}"/>
    <cellStyle name="Percent 2 4 8 5 5" xfId="9958" xr:uid="{00000000-0005-0000-0000-0000A0800000}"/>
    <cellStyle name="Percent 2 4 8 5 5 2" xfId="30010" xr:uid="{00000000-0005-0000-0000-0000A1800000}"/>
    <cellStyle name="Percent 2 4 8 5 6" xfId="20980" xr:uid="{00000000-0005-0000-0000-0000A2800000}"/>
    <cellStyle name="Percent 2 4 8 6" xfId="1677" xr:uid="{00000000-0005-0000-0000-0000A3800000}"/>
    <cellStyle name="Percent 2 4 8 6 2" xfId="6159" xr:uid="{00000000-0005-0000-0000-0000A4800000}"/>
    <cellStyle name="Percent 2 4 8 6 2 2" xfId="15189" xr:uid="{00000000-0005-0000-0000-0000A5800000}"/>
    <cellStyle name="Percent 2 4 8 6 2 2 2" xfId="35241" xr:uid="{00000000-0005-0000-0000-0000A6800000}"/>
    <cellStyle name="Percent 2 4 8 6 2 3" xfId="26211" xr:uid="{00000000-0005-0000-0000-0000A7800000}"/>
    <cellStyle name="Percent 2 4 8 6 3" xfId="10707" xr:uid="{00000000-0005-0000-0000-0000A8800000}"/>
    <cellStyle name="Percent 2 4 8 6 3 2" xfId="30759" xr:uid="{00000000-0005-0000-0000-0000A9800000}"/>
    <cellStyle name="Percent 2 4 8 6 4" xfId="21729" xr:uid="{00000000-0005-0000-0000-0000AA800000}"/>
    <cellStyle name="Percent 2 4 8 7" xfId="3171" xr:uid="{00000000-0005-0000-0000-0000AB800000}"/>
    <cellStyle name="Percent 2 4 8 7 2" xfId="7653" xr:uid="{00000000-0005-0000-0000-0000AC800000}"/>
    <cellStyle name="Percent 2 4 8 7 2 2" xfId="16683" xr:uid="{00000000-0005-0000-0000-0000AD800000}"/>
    <cellStyle name="Percent 2 4 8 7 2 2 2" xfId="36735" xr:uid="{00000000-0005-0000-0000-0000AE800000}"/>
    <cellStyle name="Percent 2 4 8 7 2 3" xfId="27705" xr:uid="{00000000-0005-0000-0000-0000AF800000}"/>
    <cellStyle name="Percent 2 4 8 7 3" xfId="12201" xr:uid="{00000000-0005-0000-0000-0000B0800000}"/>
    <cellStyle name="Percent 2 4 8 7 3 2" xfId="32253" xr:uid="{00000000-0005-0000-0000-0000B1800000}"/>
    <cellStyle name="Percent 2 4 8 7 4" xfId="23223" xr:uid="{00000000-0005-0000-0000-0000B2800000}"/>
    <cellStyle name="Percent 2 4 8 8" xfId="4665" xr:uid="{00000000-0005-0000-0000-0000B3800000}"/>
    <cellStyle name="Percent 2 4 8 8 2" xfId="13695" xr:uid="{00000000-0005-0000-0000-0000B4800000}"/>
    <cellStyle name="Percent 2 4 8 8 2 2" xfId="33747" xr:uid="{00000000-0005-0000-0000-0000B5800000}"/>
    <cellStyle name="Percent 2 4 8 8 3" xfId="24717" xr:uid="{00000000-0005-0000-0000-0000B6800000}"/>
    <cellStyle name="Percent 2 4 8 9" xfId="9213" xr:uid="{00000000-0005-0000-0000-0000B7800000}"/>
    <cellStyle name="Percent 2 4 8 9 2" xfId="29265" xr:uid="{00000000-0005-0000-0000-0000B8800000}"/>
    <cellStyle name="Percent 2 4 9" xfId="206" xr:uid="{00000000-0005-0000-0000-0000B9800000}"/>
    <cellStyle name="Percent 2 4 9 2" xfId="951" xr:uid="{00000000-0005-0000-0000-0000BA800000}"/>
    <cellStyle name="Percent 2 4 9 2 2" xfId="2445" xr:uid="{00000000-0005-0000-0000-0000BB800000}"/>
    <cellStyle name="Percent 2 4 9 2 2 2" xfId="6927" xr:uid="{00000000-0005-0000-0000-0000BC800000}"/>
    <cellStyle name="Percent 2 4 9 2 2 2 2" xfId="15957" xr:uid="{00000000-0005-0000-0000-0000BD800000}"/>
    <cellStyle name="Percent 2 4 9 2 2 2 2 2" xfId="36009" xr:uid="{00000000-0005-0000-0000-0000BE800000}"/>
    <cellStyle name="Percent 2 4 9 2 2 2 3" xfId="26979" xr:uid="{00000000-0005-0000-0000-0000BF800000}"/>
    <cellStyle name="Percent 2 4 9 2 2 3" xfId="11475" xr:uid="{00000000-0005-0000-0000-0000C0800000}"/>
    <cellStyle name="Percent 2 4 9 2 2 3 2" xfId="31527" xr:uid="{00000000-0005-0000-0000-0000C1800000}"/>
    <cellStyle name="Percent 2 4 9 2 2 4" xfId="22497" xr:uid="{00000000-0005-0000-0000-0000C2800000}"/>
    <cellStyle name="Percent 2 4 9 2 3" xfId="3939" xr:uid="{00000000-0005-0000-0000-0000C3800000}"/>
    <cellStyle name="Percent 2 4 9 2 3 2" xfId="8421" xr:uid="{00000000-0005-0000-0000-0000C4800000}"/>
    <cellStyle name="Percent 2 4 9 2 3 2 2" xfId="17451" xr:uid="{00000000-0005-0000-0000-0000C5800000}"/>
    <cellStyle name="Percent 2 4 9 2 3 2 2 2" xfId="37503" xr:uid="{00000000-0005-0000-0000-0000C6800000}"/>
    <cellStyle name="Percent 2 4 9 2 3 2 3" xfId="28473" xr:uid="{00000000-0005-0000-0000-0000C7800000}"/>
    <cellStyle name="Percent 2 4 9 2 3 3" xfId="12969" xr:uid="{00000000-0005-0000-0000-0000C8800000}"/>
    <cellStyle name="Percent 2 4 9 2 3 3 2" xfId="33021" xr:uid="{00000000-0005-0000-0000-0000C9800000}"/>
    <cellStyle name="Percent 2 4 9 2 3 4" xfId="23991" xr:uid="{00000000-0005-0000-0000-0000CA800000}"/>
    <cellStyle name="Percent 2 4 9 2 4" xfId="5433" xr:uid="{00000000-0005-0000-0000-0000CB800000}"/>
    <cellStyle name="Percent 2 4 9 2 4 2" xfId="14463" xr:uid="{00000000-0005-0000-0000-0000CC800000}"/>
    <cellStyle name="Percent 2 4 9 2 4 2 2" xfId="34515" xr:uid="{00000000-0005-0000-0000-0000CD800000}"/>
    <cellStyle name="Percent 2 4 9 2 4 3" xfId="25485" xr:uid="{00000000-0005-0000-0000-0000CE800000}"/>
    <cellStyle name="Percent 2 4 9 2 5" xfId="9981" xr:uid="{00000000-0005-0000-0000-0000CF800000}"/>
    <cellStyle name="Percent 2 4 9 2 5 2" xfId="30033" xr:uid="{00000000-0005-0000-0000-0000D0800000}"/>
    <cellStyle name="Percent 2 4 9 2 6" xfId="21003" xr:uid="{00000000-0005-0000-0000-0000D1800000}"/>
    <cellStyle name="Percent 2 4 9 3" xfId="1700" xr:uid="{00000000-0005-0000-0000-0000D2800000}"/>
    <cellStyle name="Percent 2 4 9 3 2" xfId="6182" xr:uid="{00000000-0005-0000-0000-0000D3800000}"/>
    <cellStyle name="Percent 2 4 9 3 2 2" xfId="15212" xr:uid="{00000000-0005-0000-0000-0000D4800000}"/>
    <cellStyle name="Percent 2 4 9 3 2 2 2" xfId="35264" xr:uid="{00000000-0005-0000-0000-0000D5800000}"/>
    <cellStyle name="Percent 2 4 9 3 2 3" xfId="26234" xr:uid="{00000000-0005-0000-0000-0000D6800000}"/>
    <cellStyle name="Percent 2 4 9 3 3" xfId="10730" xr:uid="{00000000-0005-0000-0000-0000D7800000}"/>
    <cellStyle name="Percent 2 4 9 3 3 2" xfId="30782" xr:uid="{00000000-0005-0000-0000-0000D8800000}"/>
    <cellStyle name="Percent 2 4 9 3 4" xfId="21752" xr:uid="{00000000-0005-0000-0000-0000D9800000}"/>
    <cellStyle name="Percent 2 4 9 4" xfId="3194" xr:uid="{00000000-0005-0000-0000-0000DA800000}"/>
    <cellStyle name="Percent 2 4 9 4 2" xfId="7676" xr:uid="{00000000-0005-0000-0000-0000DB800000}"/>
    <cellStyle name="Percent 2 4 9 4 2 2" xfId="16706" xr:uid="{00000000-0005-0000-0000-0000DC800000}"/>
    <cellStyle name="Percent 2 4 9 4 2 2 2" xfId="36758" xr:uid="{00000000-0005-0000-0000-0000DD800000}"/>
    <cellStyle name="Percent 2 4 9 4 2 3" xfId="27728" xr:uid="{00000000-0005-0000-0000-0000DE800000}"/>
    <cellStyle name="Percent 2 4 9 4 3" xfId="12224" xr:uid="{00000000-0005-0000-0000-0000DF800000}"/>
    <cellStyle name="Percent 2 4 9 4 3 2" xfId="32276" xr:uid="{00000000-0005-0000-0000-0000E0800000}"/>
    <cellStyle name="Percent 2 4 9 4 4" xfId="23246" xr:uid="{00000000-0005-0000-0000-0000E1800000}"/>
    <cellStyle name="Percent 2 4 9 5" xfId="4688" xr:uid="{00000000-0005-0000-0000-0000E2800000}"/>
    <cellStyle name="Percent 2 4 9 5 2" xfId="13718" xr:uid="{00000000-0005-0000-0000-0000E3800000}"/>
    <cellStyle name="Percent 2 4 9 5 2 2" xfId="33770" xr:uid="{00000000-0005-0000-0000-0000E4800000}"/>
    <cellStyle name="Percent 2 4 9 5 3" xfId="24740" xr:uid="{00000000-0005-0000-0000-0000E5800000}"/>
    <cellStyle name="Percent 2 4 9 6" xfId="9236" xr:uid="{00000000-0005-0000-0000-0000E6800000}"/>
    <cellStyle name="Percent 2 4 9 6 2" xfId="29288" xr:uid="{00000000-0005-0000-0000-0000E7800000}"/>
    <cellStyle name="Percent 2 4 9 7" xfId="20258" xr:uid="{00000000-0005-0000-0000-0000E8800000}"/>
    <cellStyle name="Percent 2 5" xfId="33" xr:uid="{00000000-0005-0000-0000-0000E9800000}"/>
    <cellStyle name="Percent 2 5 10" xfId="20085" xr:uid="{00000000-0005-0000-0000-0000EA800000}"/>
    <cellStyle name="Percent 2 5 2" xfId="219" xr:uid="{00000000-0005-0000-0000-0000EB800000}"/>
    <cellStyle name="Percent 2 5 2 2" xfId="964" xr:uid="{00000000-0005-0000-0000-0000EC800000}"/>
    <cellStyle name="Percent 2 5 2 2 2" xfId="2458" xr:uid="{00000000-0005-0000-0000-0000ED800000}"/>
    <cellStyle name="Percent 2 5 2 2 2 2" xfId="6940" xr:uid="{00000000-0005-0000-0000-0000EE800000}"/>
    <cellStyle name="Percent 2 5 2 2 2 2 2" xfId="15970" xr:uid="{00000000-0005-0000-0000-0000EF800000}"/>
    <cellStyle name="Percent 2 5 2 2 2 2 2 2" xfId="36022" xr:uid="{00000000-0005-0000-0000-0000F0800000}"/>
    <cellStyle name="Percent 2 5 2 2 2 2 3" xfId="26992" xr:uid="{00000000-0005-0000-0000-0000F1800000}"/>
    <cellStyle name="Percent 2 5 2 2 2 3" xfId="11488" xr:uid="{00000000-0005-0000-0000-0000F2800000}"/>
    <cellStyle name="Percent 2 5 2 2 2 3 2" xfId="31540" xr:uid="{00000000-0005-0000-0000-0000F3800000}"/>
    <cellStyle name="Percent 2 5 2 2 2 4" xfId="22510" xr:uid="{00000000-0005-0000-0000-0000F4800000}"/>
    <cellStyle name="Percent 2 5 2 2 3" xfId="3952" xr:uid="{00000000-0005-0000-0000-0000F5800000}"/>
    <cellStyle name="Percent 2 5 2 2 3 2" xfId="8434" xr:uid="{00000000-0005-0000-0000-0000F6800000}"/>
    <cellStyle name="Percent 2 5 2 2 3 2 2" xfId="17464" xr:uid="{00000000-0005-0000-0000-0000F7800000}"/>
    <cellStyle name="Percent 2 5 2 2 3 2 2 2" xfId="37516" xr:uid="{00000000-0005-0000-0000-0000F8800000}"/>
    <cellStyle name="Percent 2 5 2 2 3 2 3" xfId="28486" xr:uid="{00000000-0005-0000-0000-0000F9800000}"/>
    <cellStyle name="Percent 2 5 2 2 3 3" xfId="12982" xr:uid="{00000000-0005-0000-0000-0000FA800000}"/>
    <cellStyle name="Percent 2 5 2 2 3 3 2" xfId="33034" xr:uid="{00000000-0005-0000-0000-0000FB800000}"/>
    <cellStyle name="Percent 2 5 2 2 3 4" xfId="24004" xr:uid="{00000000-0005-0000-0000-0000FC800000}"/>
    <cellStyle name="Percent 2 5 2 2 4" xfId="5446" xr:uid="{00000000-0005-0000-0000-0000FD800000}"/>
    <cellStyle name="Percent 2 5 2 2 4 2" xfId="14476" xr:uid="{00000000-0005-0000-0000-0000FE800000}"/>
    <cellStyle name="Percent 2 5 2 2 4 2 2" xfId="34528" xr:uid="{00000000-0005-0000-0000-0000FF800000}"/>
    <cellStyle name="Percent 2 5 2 2 4 3" xfId="25498" xr:uid="{00000000-0005-0000-0000-000000810000}"/>
    <cellStyle name="Percent 2 5 2 2 5" xfId="9994" xr:uid="{00000000-0005-0000-0000-000001810000}"/>
    <cellStyle name="Percent 2 5 2 2 5 2" xfId="30046" xr:uid="{00000000-0005-0000-0000-000002810000}"/>
    <cellStyle name="Percent 2 5 2 2 6" xfId="21016" xr:uid="{00000000-0005-0000-0000-000003810000}"/>
    <cellStyle name="Percent 2 5 2 3" xfId="1713" xr:uid="{00000000-0005-0000-0000-000004810000}"/>
    <cellStyle name="Percent 2 5 2 3 2" xfId="6195" xr:uid="{00000000-0005-0000-0000-000005810000}"/>
    <cellStyle name="Percent 2 5 2 3 2 2" xfId="15225" xr:uid="{00000000-0005-0000-0000-000006810000}"/>
    <cellStyle name="Percent 2 5 2 3 2 2 2" xfId="35277" xr:uid="{00000000-0005-0000-0000-000007810000}"/>
    <cellStyle name="Percent 2 5 2 3 2 3" xfId="26247" xr:uid="{00000000-0005-0000-0000-000008810000}"/>
    <cellStyle name="Percent 2 5 2 3 3" xfId="10743" xr:uid="{00000000-0005-0000-0000-000009810000}"/>
    <cellStyle name="Percent 2 5 2 3 3 2" xfId="30795" xr:uid="{00000000-0005-0000-0000-00000A810000}"/>
    <cellStyle name="Percent 2 5 2 3 4" xfId="21765" xr:uid="{00000000-0005-0000-0000-00000B810000}"/>
    <cellStyle name="Percent 2 5 2 4" xfId="3207" xr:uid="{00000000-0005-0000-0000-00000C810000}"/>
    <cellStyle name="Percent 2 5 2 4 2" xfId="7689" xr:uid="{00000000-0005-0000-0000-00000D810000}"/>
    <cellStyle name="Percent 2 5 2 4 2 2" xfId="16719" xr:uid="{00000000-0005-0000-0000-00000E810000}"/>
    <cellStyle name="Percent 2 5 2 4 2 2 2" xfId="36771" xr:uid="{00000000-0005-0000-0000-00000F810000}"/>
    <cellStyle name="Percent 2 5 2 4 2 3" xfId="27741" xr:uid="{00000000-0005-0000-0000-000010810000}"/>
    <cellStyle name="Percent 2 5 2 4 3" xfId="12237" xr:uid="{00000000-0005-0000-0000-000011810000}"/>
    <cellStyle name="Percent 2 5 2 4 3 2" xfId="32289" xr:uid="{00000000-0005-0000-0000-000012810000}"/>
    <cellStyle name="Percent 2 5 2 4 4" xfId="23259" xr:uid="{00000000-0005-0000-0000-000013810000}"/>
    <cellStyle name="Percent 2 5 2 5" xfId="4701" xr:uid="{00000000-0005-0000-0000-000014810000}"/>
    <cellStyle name="Percent 2 5 2 5 2" xfId="13731" xr:uid="{00000000-0005-0000-0000-000015810000}"/>
    <cellStyle name="Percent 2 5 2 5 2 2" xfId="33783" xr:uid="{00000000-0005-0000-0000-000016810000}"/>
    <cellStyle name="Percent 2 5 2 5 3" xfId="24753" xr:uid="{00000000-0005-0000-0000-000017810000}"/>
    <cellStyle name="Percent 2 5 2 6" xfId="9249" xr:uid="{00000000-0005-0000-0000-000018810000}"/>
    <cellStyle name="Percent 2 5 2 6 2" xfId="29301" xr:uid="{00000000-0005-0000-0000-000019810000}"/>
    <cellStyle name="Percent 2 5 2 7" xfId="20271" xr:uid="{00000000-0005-0000-0000-00001A810000}"/>
    <cellStyle name="Percent 2 5 3" xfId="405" xr:uid="{00000000-0005-0000-0000-00001B810000}"/>
    <cellStyle name="Percent 2 5 3 2" xfId="1152" xr:uid="{00000000-0005-0000-0000-00001C810000}"/>
    <cellStyle name="Percent 2 5 3 2 2" xfId="2646" xr:uid="{00000000-0005-0000-0000-00001D810000}"/>
    <cellStyle name="Percent 2 5 3 2 2 2" xfId="7128" xr:uid="{00000000-0005-0000-0000-00001E810000}"/>
    <cellStyle name="Percent 2 5 3 2 2 2 2" xfId="16158" xr:uid="{00000000-0005-0000-0000-00001F810000}"/>
    <cellStyle name="Percent 2 5 3 2 2 2 2 2" xfId="36210" xr:uid="{00000000-0005-0000-0000-000020810000}"/>
    <cellStyle name="Percent 2 5 3 2 2 2 3" xfId="27180" xr:uid="{00000000-0005-0000-0000-000021810000}"/>
    <cellStyle name="Percent 2 5 3 2 2 3" xfId="11676" xr:uid="{00000000-0005-0000-0000-000022810000}"/>
    <cellStyle name="Percent 2 5 3 2 2 3 2" xfId="31728" xr:uid="{00000000-0005-0000-0000-000023810000}"/>
    <cellStyle name="Percent 2 5 3 2 2 4" xfId="22698" xr:uid="{00000000-0005-0000-0000-000024810000}"/>
    <cellStyle name="Percent 2 5 3 2 3" xfId="4140" xr:uid="{00000000-0005-0000-0000-000025810000}"/>
    <cellStyle name="Percent 2 5 3 2 3 2" xfId="8622" xr:uid="{00000000-0005-0000-0000-000026810000}"/>
    <cellStyle name="Percent 2 5 3 2 3 2 2" xfId="17652" xr:uid="{00000000-0005-0000-0000-000027810000}"/>
    <cellStyle name="Percent 2 5 3 2 3 2 2 2" xfId="37704" xr:uid="{00000000-0005-0000-0000-000028810000}"/>
    <cellStyle name="Percent 2 5 3 2 3 2 3" xfId="28674" xr:uid="{00000000-0005-0000-0000-000029810000}"/>
    <cellStyle name="Percent 2 5 3 2 3 3" xfId="13170" xr:uid="{00000000-0005-0000-0000-00002A810000}"/>
    <cellStyle name="Percent 2 5 3 2 3 3 2" xfId="33222" xr:uid="{00000000-0005-0000-0000-00002B810000}"/>
    <cellStyle name="Percent 2 5 3 2 3 4" xfId="24192" xr:uid="{00000000-0005-0000-0000-00002C810000}"/>
    <cellStyle name="Percent 2 5 3 2 4" xfId="5634" xr:uid="{00000000-0005-0000-0000-00002D810000}"/>
    <cellStyle name="Percent 2 5 3 2 4 2" xfId="14664" xr:uid="{00000000-0005-0000-0000-00002E810000}"/>
    <cellStyle name="Percent 2 5 3 2 4 2 2" xfId="34716" xr:uid="{00000000-0005-0000-0000-00002F810000}"/>
    <cellStyle name="Percent 2 5 3 2 4 3" xfId="25686" xr:uid="{00000000-0005-0000-0000-000030810000}"/>
    <cellStyle name="Percent 2 5 3 2 5" xfId="10182" xr:uid="{00000000-0005-0000-0000-000031810000}"/>
    <cellStyle name="Percent 2 5 3 2 5 2" xfId="30234" xr:uid="{00000000-0005-0000-0000-000032810000}"/>
    <cellStyle name="Percent 2 5 3 2 6" xfId="21204" xr:uid="{00000000-0005-0000-0000-000033810000}"/>
    <cellStyle name="Percent 2 5 3 3" xfId="1899" xr:uid="{00000000-0005-0000-0000-000034810000}"/>
    <cellStyle name="Percent 2 5 3 3 2" xfId="6381" xr:uid="{00000000-0005-0000-0000-000035810000}"/>
    <cellStyle name="Percent 2 5 3 3 2 2" xfId="15411" xr:uid="{00000000-0005-0000-0000-000036810000}"/>
    <cellStyle name="Percent 2 5 3 3 2 2 2" xfId="35463" xr:uid="{00000000-0005-0000-0000-000037810000}"/>
    <cellStyle name="Percent 2 5 3 3 2 3" xfId="26433" xr:uid="{00000000-0005-0000-0000-000038810000}"/>
    <cellStyle name="Percent 2 5 3 3 3" xfId="10929" xr:uid="{00000000-0005-0000-0000-000039810000}"/>
    <cellStyle name="Percent 2 5 3 3 3 2" xfId="30981" xr:uid="{00000000-0005-0000-0000-00003A810000}"/>
    <cellStyle name="Percent 2 5 3 3 4" xfId="21951" xr:uid="{00000000-0005-0000-0000-00003B810000}"/>
    <cellStyle name="Percent 2 5 3 4" xfId="3393" xr:uid="{00000000-0005-0000-0000-00003C810000}"/>
    <cellStyle name="Percent 2 5 3 4 2" xfId="7875" xr:uid="{00000000-0005-0000-0000-00003D810000}"/>
    <cellStyle name="Percent 2 5 3 4 2 2" xfId="16905" xr:uid="{00000000-0005-0000-0000-00003E810000}"/>
    <cellStyle name="Percent 2 5 3 4 2 2 2" xfId="36957" xr:uid="{00000000-0005-0000-0000-00003F810000}"/>
    <cellStyle name="Percent 2 5 3 4 2 3" xfId="27927" xr:uid="{00000000-0005-0000-0000-000040810000}"/>
    <cellStyle name="Percent 2 5 3 4 3" xfId="12423" xr:uid="{00000000-0005-0000-0000-000041810000}"/>
    <cellStyle name="Percent 2 5 3 4 3 2" xfId="32475" xr:uid="{00000000-0005-0000-0000-000042810000}"/>
    <cellStyle name="Percent 2 5 3 4 4" xfId="23445" xr:uid="{00000000-0005-0000-0000-000043810000}"/>
    <cellStyle name="Percent 2 5 3 5" xfId="4887" xr:uid="{00000000-0005-0000-0000-000044810000}"/>
    <cellStyle name="Percent 2 5 3 5 2" xfId="13917" xr:uid="{00000000-0005-0000-0000-000045810000}"/>
    <cellStyle name="Percent 2 5 3 5 2 2" xfId="33969" xr:uid="{00000000-0005-0000-0000-000046810000}"/>
    <cellStyle name="Percent 2 5 3 5 3" xfId="24939" xr:uid="{00000000-0005-0000-0000-000047810000}"/>
    <cellStyle name="Percent 2 5 3 6" xfId="9435" xr:uid="{00000000-0005-0000-0000-000048810000}"/>
    <cellStyle name="Percent 2 5 3 6 2" xfId="29487" xr:uid="{00000000-0005-0000-0000-000049810000}"/>
    <cellStyle name="Percent 2 5 3 7" xfId="20457" xr:uid="{00000000-0005-0000-0000-00004A810000}"/>
    <cellStyle name="Percent 2 5 4" xfId="591" xr:uid="{00000000-0005-0000-0000-00004B810000}"/>
    <cellStyle name="Percent 2 5 4 2" xfId="1338" xr:uid="{00000000-0005-0000-0000-00004C810000}"/>
    <cellStyle name="Percent 2 5 4 2 2" xfId="2832" xr:uid="{00000000-0005-0000-0000-00004D810000}"/>
    <cellStyle name="Percent 2 5 4 2 2 2" xfId="7314" xr:uid="{00000000-0005-0000-0000-00004E810000}"/>
    <cellStyle name="Percent 2 5 4 2 2 2 2" xfId="16344" xr:uid="{00000000-0005-0000-0000-00004F810000}"/>
    <cellStyle name="Percent 2 5 4 2 2 2 2 2" xfId="36396" xr:uid="{00000000-0005-0000-0000-000050810000}"/>
    <cellStyle name="Percent 2 5 4 2 2 2 3" xfId="27366" xr:uid="{00000000-0005-0000-0000-000051810000}"/>
    <cellStyle name="Percent 2 5 4 2 2 3" xfId="11862" xr:uid="{00000000-0005-0000-0000-000052810000}"/>
    <cellStyle name="Percent 2 5 4 2 2 3 2" xfId="31914" xr:uid="{00000000-0005-0000-0000-000053810000}"/>
    <cellStyle name="Percent 2 5 4 2 2 4" xfId="22884" xr:uid="{00000000-0005-0000-0000-000054810000}"/>
    <cellStyle name="Percent 2 5 4 2 3" xfId="4326" xr:uid="{00000000-0005-0000-0000-000055810000}"/>
    <cellStyle name="Percent 2 5 4 2 3 2" xfId="8808" xr:uid="{00000000-0005-0000-0000-000056810000}"/>
    <cellStyle name="Percent 2 5 4 2 3 2 2" xfId="17838" xr:uid="{00000000-0005-0000-0000-000057810000}"/>
    <cellStyle name="Percent 2 5 4 2 3 2 2 2" xfId="37890" xr:uid="{00000000-0005-0000-0000-000058810000}"/>
    <cellStyle name="Percent 2 5 4 2 3 2 3" xfId="28860" xr:uid="{00000000-0005-0000-0000-000059810000}"/>
    <cellStyle name="Percent 2 5 4 2 3 3" xfId="13356" xr:uid="{00000000-0005-0000-0000-00005A810000}"/>
    <cellStyle name="Percent 2 5 4 2 3 3 2" xfId="33408" xr:uid="{00000000-0005-0000-0000-00005B810000}"/>
    <cellStyle name="Percent 2 5 4 2 3 4" xfId="24378" xr:uid="{00000000-0005-0000-0000-00005C810000}"/>
    <cellStyle name="Percent 2 5 4 2 4" xfId="5820" xr:uid="{00000000-0005-0000-0000-00005D810000}"/>
    <cellStyle name="Percent 2 5 4 2 4 2" xfId="14850" xr:uid="{00000000-0005-0000-0000-00005E810000}"/>
    <cellStyle name="Percent 2 5 4 2 4 2 2" xfId="34902" xr:uid="{00000000-0005-0000-0000-00005F810000}"/>
    <cellStyle name="Percent 2 5 4 2 4 3" xfId="25872" xr:uid="{00000000-0005-0000-0000-000060810000}"/>
    <cellStyle name="Percent 2 5 4 2 5" xfId="10368" xr:uid="{00000000-0005-0000-0000-000061810000}"/>
    <cellStyle name="Percent 2 5 4 2 5 2" xfId="30420" xr:uid="{00000000-0005-0000-0000-000062810000}"/>
    <cellStyle name="Percent 2 5 4 2 6" xfId="21390" xr:uid="{00000000-0005-0000-0000-000063810000}"/>
    <cellStyle name="Percent 2 5 4 3" xfId="2085" xr:uid="{00000000-0005-0000-0000-000064810000}"/>
    <cellStyle name="Percent 2 5 4 3 2" xfId="6567" xr:uid="{00000000-0005-0000-0000-000065810000}"/>
    <cellStyle name="Percent 2 5 4 3 2 2" xfId="15597" xr:uid="{00000000-0005-0000-0000-000066810000}"/>
    <cellStyle name="Percent 2 5 4 3 2 2 2" xfId="35649" xr:uid="{00000000-0005-0000-0000-000067810000}"/>
    <cellStyle name="Percent 2 5 4 3 2 3" xfId="26619" xr:uid="{00000000-0005-0000-0000-000068810000}"/>
    <cellStyle name="Percent 2 5 4 3 3" xfId="11115" xr:uid="{00000000-0005-0000-0000-000069810000}"/>
    <cellStyle name="Percent 2 5 4 3 3 2" xfId="31167" xr:uid="{00000000-0005-0000-0000-00006A810000}"/>
    <cellStyle name="Percent 2 5 4 3 4" xfId="22137" xr:uid="{00000000-0005-0000-0000-00006B810000}"/>
    <cellStyle name="Percent 2 5 4 4" xfId="3579" xr:uid="{00000000-0005-0000-0000-00006C810000}"/>
    <cellStyle name="Percent 2 5 4 4 2" xfId="8061" xr:uid="{00000000-0005-0000-0000-00006D810000}"/>
    <cellStyle name="Percent 2 5 4 4 2 2" xfId="17091" xr:uid="{00000000-0005-0000-0000-00006E810000}"/>
    <cellStyle name="Percent 2 5 4 4 2 2 2" xfId="37143" xr:uid="{00000000-0005-0000-0000-00006F810000}"/>
    <cellStyle name="Percent 2 5 4 4 2 3" xfId="28113" xr:uid="{00000000-0005-0000-0000-000070810000}"/>
    <cellStyle name="Percent 2 5 4 4 3" xfId="12609" xr:uid="{00000000-0005-0000-0000-000071810000}"/>
    <cellStyle name="Percent 2 5 4 4 3 2" xfId="32661" xr:uid="{00000000-0005-0000-0000-000072810000}"/>
    <cellStyle name="Percent 2 5 4 4 4" xfId="23631" xr:uid="{00000000-0005-0000-0000-000073810000}"/>
    <cellStyle name="Percent 2 5 4 5" xfId="5073" xr:uid="{00000000-0005-0000-0000-000074810000}"/>
    <cellStyle name="Percent 2 5 4 5 2" xfId="14103" xr:uid="{00000000-0005-0000-0000-000075810000}"/>
    <cellStyle name="Percent 2 5 4 5 2 2" xfId="34155" xr:uid="{00000000-0005-0000-0000-000076810000}"/>
    <cellStyle name="Percent 2 5 4 5 3" xfId="25125" xr:uid="{00000000-0005-0000-0000-000077810000}"/>
    <cellStyle name="Percent 2 5 4 6" xfId="9621" xr:uid="{00000000-0005-0000-0000-000078810000}"/>
    <cellStyle name="Percent 2 5 4 6 2" xfId="29673" xr:uid="{00000000-0005-0000-0000-000079810000}"/>
    <cellStyle name="Percent 2 5 4 7" xfId="20643" xr:uid="{00000000-0005-0000-0000-00007A810000}"/>
    <cellStyle name="Percent 2 5 5" xfId="778" xr:uid="{00000000-0005-0000-0000-00007B810000}"/>
    <cellStyle name="Percent 2 5 5 2" xfId="2272" xr:uid="{00000000-0005-0000-0000-00007C810000}"/>
    <cellStyle name="Percent 2 5 5 2 2" xfId="6754" xr:uid="{00000000-0005-0000-0000-00007D810000}"/>
    <cellStyle name="Percent 2 5 5 2 2 2" xfId="15784" xr:uid="{00000000-0005-0000-0000-00007E810000}"/>
    <cellStyle name="Percent 2 5 5 2 2 2 2" xfId="35836" xr:uid="{00000000-0005-0000-0000-00007F810000}"/>
    <cellStyle name="Percent 2 5 5 2 2 3" xfId="26806" xr:uid="{00000000-0005-0000-0000-000080810000}"/>
    <cellStyle name="Percent 2 5 5 2 3" xfId="11302" xr:uid="{00000000-0005-0000-0000-000081810000}"/>
    <cellStyle name="Percent 2 5 5 2 3 2" xfId="31354" xr:uid="{00000000-0005-0000-0000-000082810000}"/>
    <cellStyle name="Percent 2 5 5 2 4" xfId="22324" xr:uid="{00000000-0005-0000-0000-000083810000}"/>
    <cellStyle name="Percent 2 5 5 3" xfId="3766" xr:uid="{00000000-0005-0000-0000-000084810000}"/>
    <cellStyle name="Percent 2 5 5 3 2" xfId="8248" xr:uid="{00000000-0005-0000-0000-000085810000}"/>
    <cellStyle name="Percent 2 5 5 3 2 2" xfId="17278" xr:uid="{00000000-0005-0000-0000-000086810000}"/>
    <cellStyle name="Percent 2 5 5 3 2 2 2" xfId="37330" xr:uid="{00000000-0005-0000-0000-000087810000}"/>
    <cellStyle name="Percent 2 5 5 3 2 3" xfId="28300" xr:uid="{00000000-0005-0000-0000-000088810000}"/>
    <cellStyle name="Percent 2 5 5 3 3" xfId="12796" xr:uid="{00000000-0005-0000-0000-000089810000}"/>
    <cellStyle name="Percent 2 5 5 3 3 2" xfId="32848" xr:uid="{00000000-0005-0000-0000-00008A810000}"/>
    <cellStyle name="Percent 2 5 5 3 4" xfId="23818" xr:uid="{00000000-0005-0000-0000-00008B810000}"/>
    <cellStyle name="Percent 2 5 5 4" xfId="5260" xr:uid="{00000000-0005-0000-0000-00008C810000}"/>
    <cellStyle name="Percent 2 5 5 4 2" xfId="14290" xr:uid="{00000000-0005-0000-0000-00008D810000}"/>
    <cellStyle name="Percent 2 5 5 4 2 2" xfId="34342" xr:uid="{00000000-0005-0000-0000-00008E810000}"/>
    <cellStyle name="Percent 2 5 5 4 3" xfId="25312" xr:uid="{00000000-0005-0000-0000-00008F810000}"/>
    <cellStyle name="Percent 2 5 5 5" xfId="9808" xr:uid="{00000000-0005-0000-0000-000090810000}"/>
    <cellStyle name="Percent 2 5 5 5 2" xfId="29860" xr:uid="{00000000-0005-0000-0000-000091810000}"/>
    <cellStyle name="Percent 2 5 5 6" xfId="20830" xr:uid="{00000000-0005-0000-0000-000092810000}"/>
    <cellStyle name="Percent 2 5 6" xfId="1527" xr:uid="{00000000-0005-0000-0000-000093810000}"/>
    <cellStyle name="Percent 2 5 6 2" xfId="6009" xr:uid="{00000000-0005-0000-0000-000094810000}"/>
    <cellStyle name="Percent 2 5 6 2 2" xfId="15039" xr:uid="{00000000-0005-0000-0000-000095810000}"/>
    <cellStyle name="Percent 2 5 6 2 2 2" xfId="35091" xr:uid="{00000000-0005-0000-0000-000096810000}"/>
    <cellStyle name="Percent 2 5 6 2 3" xfId="26061" xr:uid="{00000000-0005-0000-0000-000097810000}"/>
    <cellStyle name="Percent 2 5 6 3" xfId="10557" xr:uid="{00000000-0005-0000-0000-000098810000}"/>
    <cellStyle name="Percent 2 5 6 3 2" xfId="30609" xr:uid="{00000000-0005-0000-0000-000099810000}"/>
    <cellStyle name="Percent 2 5 6 4" xfId="21579" xr:uid="{00000000-0005-0000-0000-00009A810000}"/>
    <cellStyle name="Percent 2 5 7" xfId="3021" xr:uid="{00000000-0005-0000-0000-00009B810000}"/>
    <cellStyle name="Percent 2 5 7 2" xfId="7503" xr:uid="{00000000-0005-0000-0000-00009C810000}"/>
    <cellStyle name="Percent 2 5 7 2 2" xfId="16533" xr:uid="{00000000-0005-0000-0000-00009D810000}"/>
    <cellStyle name="Percent 2 5 7 2 2 2" xfId="36585" xr:uid="{00000000-0005-0000-0000-00009E810000}"/>
    <cellStyle name="Percent 2 5 7 2 3" xfId="27555" xr:uid="{00000000-0005-0000-0000-00009F810000}"/>
    <cellStyle name="Percent 2 5 7 3" xfId="12051" xr:uid="{00000000-0005-0000-0000-0000A0810000}"/>
    <cellStyle name="Percent 2 5 7 3 2" xfId="32103" xr:uid="{00000000-0005-0000-0000-0000A1810000}"/>
    <cellStyle name="Percent 2 5 7 4" xfId="23073" xr:uid="{00000000-0005-0000-0000-0000A2810000}"/>
    <cellStyle name="Percent 2 5 8" xfId="4515" xr:uid="{00000000-0005-0000-0000-0000A3810000}"/>
    <cellStyle name="Percent 2 5 8 2" xfId="13545" xr:uid="{00000000-0005-0000-0000-0000A4810000}"/>
    <cellStyle name="Percent 2 5 8 2 2" xfId="33597" xr:uid="{00000000-0005-0000-0000-0000A5810000}"/>
    <cellStyle name="Percent 2 5 8 3" xfId="24567" xr:uid="{00000000-0005-0000-0000-0000A6810000}"/>
    <cellStyle name="Percent 2 5 9" xfId="9063" xr:uid="{00000000-0005-0000-0000-0000A7810000}"/>
    <cellStyle name="Percent 2 5 9 2" xfId="29115" xr:uid="{00000000-0005-0000-0000-0000A8810000}"/>
    <cellStyle name="Percent 2 6" xfId="56" xr:uid="{00000000-0005-0000-0000-0000A9810000}"/>
    <cellStyle name="Percent 2 6 10" xfId="20108" xr:uid="{00000000-0005-0000-0000-0000AA810000}"/>
    <cellStyle name="Percent 2 6 2" xfId="242" xr:uid="{00000000-0005-0000-0000-0000AB810000}"/>
    <cellStyle name="Percent 2 6 2 2" xfId="987" xr:uid="{00000000-0005-0000-0000-0000AC810000}"/>
    <cellStyle name="Percent 2 6 2 2 2" xfId="2481" xr:uid="{00000000-0005-0000-0000-0000AD810000}"/>
    <cellStyle name="Percent 2 6 2 2 2 2" xfId="6963" xr:uid="{00000000-0005-0000-0000-0000AE810000}"/>
    <cellStyle name="Percent 2 6 2 2 2 2 2" xfId="15993" xr:uid="{00000000-0005-0000-0000-0000AF810000}"/>
    <cellStyle name="Percent 2 6 2 2 2 2 2 2" xfId="36045" xr:uid="{00000000-0005-0000-0000-0000B0810000}"/>
    <cellStyle name="Percent 2 6 2 2 2 2 3" xfId="27015" xr:uid="{00000000-0005-0000-0000-0000B1810000}"/>
    <cellStyle name="Percent 2 6 2 2 2 3" xfId="11511" xr:uid="{00000000-0005-0000-0000-0000B2810000}"/>
    <cellStyle name="Percent 2 6 2 2 2 3 2" xfId="31563" xr:uid="{00000000-0005-0000-0000-0000B3810000}"/>
    <cellStyle name="Percent 2 6 2 2 2 4" xfId="22533" xr:uid="{00000000-0005-0000-0000-0000B4810000}"/>
    <cellStyle name="Percent 2 6 2 2 3" xfId="3975" xr:uid="{00000000-0005-0000-0000-0000B5810000}"/>
    <cellStyle name="Percent 2 6 2 2 3 2" xfId="8457" xr:uid="{00000000-0005-0000-0000-0000B6810000}"/>
    <cellStyle name="Percent 2 6 2 2 3 2 2" xfId="17487" xr:uid="{00000000-0005-0000-0000-0000B7810000}"/>
    <cellStyle name="Percent 2 6 2 2 3 2 2 2" xfId="37539" xr:uid="{00000000-0005-0000-0000-0000B8810000}"/>
    <cellStyle name="Percent 2 6 2 2 3 2 3" xfId="28509" xr:uid="{00000000-0005-0000-0000-0000B9810000}"/>
    <cellStyle name="Percent 2 6 2 2 3 3" xfId="13005" xr:uid="{00000000-0005-0000-0000-0000BA810000}"/>
    <cellStyle name="Percent 2 6 2 2 3 3 2" xfId="33057" xr:uid="{00000000-0005-0000-0000-0000BB810000}"/>
    <cellStyle name="Percent 2 6 2 2 3 4" xfId="24027" xr:uid="{00000000-0005-0000-0000-0000BC810000}"/>
    <cellStyle name="Percent 2 6 2 2 4" xfId="5469" xr:uid="{00000000-0005-0000-0000-0000BD810000}"/>
    <cellStyle name="Percent 2 6 2 2 4 2" xfId="14499" xr:uid="{00000000-0005-0000-0000-0000BE810000}"/>
    <cellStyle name="Percent 2 6 2 2 4 2 2" xfId="34551" xr:uid="{00000000-0005-0000-0000-0000BF810000}"/>
    <cellStyle name="Percent 2 6 2 2 4 3" xfId="25521" xr:uid="{00000000-0005-0000-0000-0000C0810000}"/>
    <cellStyle name="Percent 2 6 2 2 5" xfId="10017" xr:uid="{00000000-0005-0000-0000-0000C1810000}"/>
    <cellStyle name="Percent 2 6 2 2 5 2" xfId="30069" xr:uid="{00000000-0005-0000-0000-0000C2810000}"/>
    <cellStyle name="Percent 2 6 2 2 6" xfId="21039" xr:uid="{00000000-0005-0000-0000-0000C3810000}"/>
    <cellStyle name="Percent 2 6 2 3" xfId="1736" xr:uid="{00000000-0005-0000-0000-0000C4810000}"/>
    <cellStyle name="Percent 2 6 2 3 2" xfId="6218" xr:uid="{00000000-0005-0000-0000-0000C5810000}"/>
    <cellStyle name="Percent 2 6 2 3 2 2" xfId="15248" xr:uid="{00000000-0005-0000-0000-0000C6810000}"/>
    <cellStyle name="Percent 2 6 2 3 2 2 2" xfId="35300" xr:uid="{00000000-0005-0000-0000-0000C7810000}"/>
    <cellStyle name="Percent 2 6 2 3 2 3" xfId="26270" xr:uid="{00000000-0005-0000-0000-0000C8810000}"/>
    <cellStyle name="Percent 2 6 2 3 3" xfId="10766" xr:uid="{00000000-0005-0000-0000-0000C9810000}"/>
    <cellStyle name="Percent 2 6 2 3 3 2" xfId="30818" xr:uid="{00000000-0005-0000-0000-0000CA810000}"/>
    <cellStyle name="Percent 2 6 2 3 4" xfId="21788" xr:uid="{00000000-0005-0000-0000-0000CB810000}"/>
    <cellStyle name="Percent 2 6 2 4" xfId="3230" xr:uid="{00000000-0005-0000-0000-0000CC810000}"/>
    <cellStyle name="Percent 2 6 2 4 2" xfId="7712" xr:uid="{00000000-0005-0000-0000-0000CD810000}"/>
    <cellStyle name="Percent 2 6 2 4 2 2" xfId="16742" xr:uid="{00000000-0005-0000-0000-0000CE810000}"/>
    <cellStyle name="Percent 2 6 2 4 2 2 2" xfId="36794" xr:uid="{00000000-0005-0000-0000-0000CF810000}"/>
    <cellStyle name="Percent 2 6 2 4 2 3" xfId="27764" xr:uid="{00000000-0005-0000-0000-0000D0810000}"/>
    <cellStyle name="Percent 2 6 2 4 3" xfId="12260" xr:uid="{00000000-0005-0000-0000-0000D1810000}"/>
    <cellStyle name="Percent 2 6 2 4 3 2" xfId="32312" xr:uid="{00000000-0005-0000-0000-0000D2810000}"/>
    <cellStyle name="Percent 2 6 2 4 4" xfId="23282" xr:uid="{00000000-0005-0000-0000-0000D3810000}"/>
    <cellStyle name="Percent 2 6 2 5" xfId="4724" xr:uid="{00000000-0005-0000-0000-0000D4810000}"/>
    <cellStyle name="Percent 2 6 2 5 2" xfId="13754" xr:uid="{00000000-0005-0000-0000-0000D5810000}"/>
    <cellStyle name="Percent 2 6 2 5 2 2" xfId="33806" xr:uid="{00000000-0005-0000-0000-0000D6810000}"/>
    <cellStyle name="Percent 2 6 2 5 3" xfId="24776" xr:uid="{00000000-0005-0000-0000-0000D7810000}"/>
    <cellStyle name="Percent 2 6 2 6" xfId="9272" xr:uid="{00000000-0005-0000-0000-0000D8810000}"/>
    <cellStyle name="Percent 2 6 2 6 2" xfId="29324" xr:uid="{00000000-0005-0000-0000-0000D9810000}"/>
    <cellStyle name="Percent 2 6 2 7" xfId="20294" xr:uid="{00000000-0005-0000-0000-0000DA810000}"/>
    <cellStyle name="Percent 2 6 3" xfId="428" xr:uid="{00000000-0005-0000-0000-0000DB810000}"/>
    <cellStyle name="Percent 2 6 3 2" xfId="1175" xr:uid="{00000000-0005-0000-0000-0000DC810000}"/>
    <cellStyle name="Percent 2 6 3 2 2" xfId="2669" xr:uid="{00000000-0005-0000-0000-0000DD810000}"/>
    <cellStyle name="Percent 2 6 3 2 2 2" xfId="7151" xr:uid="{00000000-0005-0000-0000-0000DE810000}"/>
    <cellStyle name="Percent 2 6 3 2 2 2 2" xfId="16181" xr:uid="{00000000-0005-0000-0000-0000DF810000}"/>
    <cellStyle name="Percent 2 6 3 2 2 2 2 2" xfId="36233" xr:uid="{00000000-0005-0000-0000-0000E0810000}"/>
    <cellStyle name="Percent 2 6 3 2 2 2 3" xfId="27203" xr:uid="{00000000-0005-0000-0000-0000E1810000}"/>
    <cellStyle name="Percent 2 6 3 2 2 3" xfId="11699" xr:uid="{00000000-0005-0000-0000-0000E2810000}"/>
    <cellStyle name="Percent 2 6 3 2 2 3 2" xfId="31751" xr:uid="{00000000-0005-0000-0000-0000E3810000}"/>
    <cellStyle name="Percent 2 6 3 2 2 4" xfId="22721" xr:uid="{00000000-0005-0000-0000-0000E4810000}"/>
    <cellStyle name="Percent 2 6 3 2 3" xfId="4163" xr:uid="{00000000-0005-0000-0000-0000E5810000}"/>
    <cellStyle name="Percent 2 6 3 2 3 2" xfId="8645" xr:uid="{00000000-0005-0000-0000-0000E6810000}"/>
    <cellStyle name="Percent 2 6 3 2 3 2 2" xfId="17675" xr:uid="{00000000-0005-0000-0000-0000E7810000}"/>
    <cellStyle name="Percent 2 6 3 2 3 2 2 2" xfId="37727" xr:uid="{00000000-0005-0000-0000-0000E8810000}"/>
    <cellStyle name="Percent 2 6 3 2 3 2 3" xfId="28697" xr:uid="{00000000-0005-0000-0000-0000E9810000}"/>
    <cellStyle name="Percent 2 6 3 2 3 3" xfId="13193" xr:uid="{00000000-0005-0000-0000-0000EA810000}"/>
    <cellStyle name="Percent 2 6 3 2 3 3 2" xfId="33245" xr:uid="{00000000-0005-0000-0000-0000EB810000}"/>
    <cellStyle name="Percent 2 6 3 2 3 4" xfId="24215" xr:uid="{00000000-0005-0000-0000-0000EC810000}"/>
    <cellStyle name="Percent 2 6 3 2 4" xfId="5657" xr:uid="{00000000-0005-0000-0000-0000ED810000}"/>
    <cellStyle name="Percent 2 6 3 2 4 2" xfId="14687" xr:uid="{00000000-0005-0000-0000-0000EE810000}"/>
    <cellStyle name="Percent 2 6 3 2 4 2 2" xfId="34739" xr:uid="{00000000-0005-0000-0000-0000EF810000}"/>
    <cellStyle name="Percent 2 6 3 2 4 3" xfId="25709" xr:uid="{00000000-0005-0000-0000-0000F0810000}"/>
    <cellStyle name="Percent 2 6 3 2 5" xfId="10205" xr:uid="{00000000-0005-0000-0000-0000F1810000}"/>
    <cellStyle name="Percent 2 6 3 2 5 2" xfId="30257" xr:uid="{00000000-0005-0000-0000-0000F2810000}"/>
    <cellStyle name="Percent 2 6 3 2 6" xfId="21227" xr:uid="{00000000-0005-0000-0000-0000F3810000}"/>
    <cellStyle name="Percent 2 6 3 3" xfId="1922" xr:uid="{00000000-0005-0000-0000-0000F4810000}"/>
    <cellStyle name="Percent 2 6 3 3 2" xfId="6404" xr:uid="{00000000-0005-0000-0000-0000F5810000}"/>
    <cellStyle name="Percent 2 6 3 3 2 2" xfId="15434" xr:uid="{00000000-0005-0000-0000-0000F6810000}"/>
    <cellStyle name="Percent 2 6 3 3 2 2 2" xfId="35486" xr:uid="{00000000-0005-0000-0000-0000F7810000}"/>
    <cellStyle name="Percent 2 6 3 3 2 3" xfId="26456" xr:uid="{00000000-0005-0000-0000-0000F8810000}"/>
    <cellStyle name="Percent 2 6 3 3 3" xfId="10952" xr:uid="{00000000-0005-0000-0000-0000F9810000}"/>
    <cellStyle name="Percent 2 6 3 3 3 2" xfId="31004" xr:uid="{00000000-0005-0000-0000-0000FA810000}"/>
    <cellStyle name="Percent 2 6 3 3 4" xfId="21974" xr:uid="{00000000-0005-0000-0000-0000FB810000}"/>
    <cellStyle name="Percent 2 6 3 4" xfId="3416" xr:uid="{00000000-0005-0000-0000-0000FC810000}"/>
    <cellStyle name="Percent 2 6 3 4 2" xfId="7898" xr:uid="{00000000-0005-0000-0000-0000FD810000}"/>
    <cellStyle name="Percent 2 6 3 4 2 2" xfId="16928" xr:uid="{00000000-0005-0000-0000-0000FE810000}"/>
    <cellStyle name="Percent 2 6 3 4 2 2 2" xfId="36980" xr:uid="{00000000-0005-0000-0000-0000FF810000}"/>
    <cellStyle name="Percent 2 6 3 4 2 3" xfId="27950" xr:uid="{00000000-0005-0000-0000-000000820000}"/>
    <cellStyle name="Percent 2 6 3 4 3" xfId="12446" xr:uid="{00000000-0005-0000-0000-000001820000}"/>
    <cellStyle name="Percent 2 6 3 4 3 2" xfId="32498" xr:uid="{00000000-0005-0000-0000-000002820000}"/>
    <cellStyle name="Percent 2 6 3 4 4" xfId="23468" xr:uid="{00000000-0005-0000-0000-000003820000}"/>
    <cellStyle name="Percent 2 6 3 5" xfId="4910" xr:uid="{00000000-0005-0000-0000-000004820000}"/>
    <cellStyle name="Percent 2 6 3 5 2" xfId="13940" xr:uid="{00000000-0005-0000-0000-000005820000}"/>
    <cellStyle name="Percent 2 6 3 5 2 2" xfId="33992" xr:uid="{00000000-0005-0000-0000-000006820000}"/>
    <cellStyle name="Percent 2 6 3 5 3" xfId="24962" xr:uid="{00000000-0005-0000-0000-000007820000}"/>
    <cellStyle name="Percent 2 6 3 6" xfId="9458" xr:uid="{00000000-0005-0000-0000-000008820000}"/>
    <cellStyle name="Percent 2 6 3 6 2" xfId="29510" xr:uid="{00000000-0005-0000-0000-000009820000}"/>
    <cellStyle name="Percent 2 6 3 7" xfId="20480" xr:uid="{00000000-0005-0000-0000-00000A820000}"/>
    <cellStyle name="Percent 2 6 4" xfId="614" xr:uid="{00000000-0005-0000-0000-00000B820000}"/>
    <cellStyle name="Percent 2 6 4 2" xfId="1361" xr:uid="{00000000-0005-0000-0000-00000C820000}"/>
    <cellStyle name="Percent 2 6 4 2 2" xfId="2855" xr:uid="{00000000-0005-0000-0000-00000D820000}"/>
    <cellStyle name="Percent 2 6 4 2 2 2" xfId="7337" xr:uid="{00000000-0005-0000-0000-00000E820000}"/>
    <cellStyle name="Percent 2 6 4 2 2 2 2" xfId="16367" xr:uid="{00000000-0005-0000-0000-00000F820000}"/>
    <cellStyle name="Percent 2 6 4 2 2 2 2 2" xfId="36419" xr:uid="{00000000-0005-0000-0000-000010820000}"/>
    <cellStyle name="Percent 2 6 4 2 2 2 3" xfId="27389" xr:uid="{00000000-0005-0000-0000-000011820000}"/>
    <cellStyle name="Percent 2 6 4 2 2 3" xfId="11885" xr:uid="{00000000-0005-0000-0000-000012820000}"/>
    <cellStyle name="Percent 2 6 4 2 2 3 2" xfId="31937" xr:uid="{00000000-0005-0000-0000-000013820000}"/>
    <cellStyle name="Percent 2 6 4 2 2 4" xfId="22907" xr:uid="{00000000-0005-0000-0000-000014820000}"/>
    <cellStyle name="Percent 2 6 4 2 3" xfId="4349" xr:uid="{00000000-0005-0000-0000-000015820000}"/>
    <cellStyle name="Percent 2 6 4 2 3 2" xfId="8831" xr:uid="{00000000-0005-0000-0000-000016820000}"/>
    <cellStyle name="Percent 2 6 4 2 3 2 2" xfId="17861" xr:uid="{00000000-0005-0000-0000-000017820000}"/>
    <cellStyle name="Percent 2 6 4 2 3 2 2 2" xfId="37913" xr:uid="{00000000-0005-0000-0000-000018820000}"/>
    <cellStyle name="Percent 2 6 4 2 3 2 3" xfId="28883" xr:uid="{00000000-0005-0000-0000-000019820000}"/>
    <cellStyle name="Percent 2 6 4 2 3 3" xfId="13379" xr:uid="{00000000-0005-0000-0000-00001A820000}"/>
    <cellStyle name="Percent 2 6 4 2 3 3 2" xfId="33431" xr:uid="{00000000-0005-0000-0000-00001B820000}"/>
    <cellStyle name="Percent 2 6 4 2 3 4" xfId="24401" xr:uid="{00000000-0005-0000-0000-00001C820000}"/>
    <cellStyle name="Percent 2 6 4 2 4" xfId="5843" xr:uid="{00000000-0005-0000-0000-00001D820000}"/>
    <cellStyle name="Percent 2 6 4 2 4 2" xfId="14873" xr:uid="{00000000-0005-0000-0000-00001E820000}"/>
    <cellStyle name="Percent 2 6 4 2 4 2 2" xfId="34925" xr:uid="{00000000-0005-0000-0000-00001F820000}"/>
    <cellStyle name="Percent 2 6 4 2 4 3" xfId="25895" xr:uid="{00000000-0005-0000-0000-000020820000}"/>
    <cellStyle name="Percent 2 6 4 2 5" xfId="10391" xr:uid="{00000000-0005-0000-0000-000021820000}"/>
    <cellStyle name="Percent 2 6 4 2 5 2" xfId="30443" xr:uid="{00000000-0005-0000-0000-000022820000}"/>
    <cellStyle name="Percent 2 6 4 2 6" xfId="21413" xr:uid="{00000000-0005-0000-0000-000023820000}"/>
    <cellStyle name="Percent 2 6 4 3" xfId="2108" xr:uid="{00000000-0005-0000-0000-000024820000}"/>
    <cellStyle name="Percent 2 6 4 3 2" xfId="6590" xr:uid="{00000000-0005-0000-0000-000025820000}"/>
    <cellStyle name="Percent 2 6 4 3 2 2" xfId="15620" xr:uid="{00000000-0005-0000-0000-000026820000}"/>
    <cellStyle name="Percent 2 6 4 3 2 2 2" xfId="35672" xr:uid="{00000000-0005-0000-0000-000027820000}"/>
    <cellStyle name="Percent 2 6 4 3 2 3" xfId="26642" xr:uid="{00000000-0005-0000-0000-000028820000}"/>
    <cellStyle name="Percent 2 6 4 3 3" xfId="11138" xr:uid="{00000000-0005-0000-0000-000029820000}"/>
    <cellStyle name="Percent 2 6 4 3 3 2" xfId="31190" xr:uid="{00000000-0005-0000-0000-00002A820000}"/>
    <cellStyle name="Percent 2 6 4 3 4" xfId="22160" xr:uid="{00000000-0005-0000-0000-00002B820000}"/>
    <cellStyle name="Percent 2 6 4 4" xfId="3602" xr:uid="{00000000-0005-0000-0000-00002C820000}"/>
    <cellStyle name="Percent 2 6 4 4 2" xfId="8084" xr:uid="{00000000-0005-0000-0000-00002D820000}"/>
    <cellStyle name="Percent 2 6 4 4 2 2" xfId="17114" xr:uid="{00000000-0005-0000-0000-00002E820000}"/>
    <cellStyle name="Percent 2 6 4 4 2 2 2" xfId="37166" xr:uid="{00000000-0005-0000-0000-00002F820000}"/>
    <cellStyle name="Percent 2 6 4 4 2 3" xfId="28136" xr:uid="{00000000-0005-0000-0000-000030820000}"/>
    <cellStyle name="Percent 2 6 4 4 3" xfId="12632" xr:uid="{00000000-0005-0000-0000-000031820000}"/>
    <cellStyle name="Percent 2 6 4 4 3 2" xfId="32684" xr:uid="{00000000-0005-0000-0000-000032820000}"/>
    <cellStyle name="Percent 2 6 4 4 4" xfId="23654" xr:uid="{00000000-0005-0000-0000-000033820000}"/>
    <cellStyle name="Percent 2 6 4 5" xfId="5096" xr:uid="{00000000-0005-0000-0000-000034820000}"/>
    <cellStyle name="Percent 2 6 4 5 2" xfId="14126" xr:uid="{00000000-0005-0000-0000-000035820000}"/>
    <cellStyle name="Percent 2 6 4 5 2 2" xfId="34178" xr:uid="{00000000-0005-0000-0000-000036820000}"/>
    <cellStyle name="Percent 2 6 4 5 3" xfId="25148" xr:uid="{00000000-0005-0000-0000-000037820000}"/>
    <cellStyle name="Percent 2 6 4 6" xfId="9644" xr:uid="{00000000-0005-0000-0000-000038820000}"/>
    <cellStyle name="Percent 2 6 4 6 2" xfId="29696" xr:uid="{00000000-0005-0000-0000-000039820000}"/>
    <cellStyle name="Percent 2 6 4 7" xfId="20666" xr:uid="{00000000-0005-0000-0000-00003A820000}"/>
    <cellStyle name="Percent 2 6 5" xfId="801" xr:uid="{00000000-0005-0000-0000-00003B820000}"/>
    <cellStyle name="Percent 2 6 5 2" xfId="2295" xr:uid="{00000000-0005-0000-0000-00003C820000}"/>
    <cellStyle name="Percent 2 6 5 2 2" xfId="6777" xr:uid="{00000000-0005-0000-0000-00003D820000}"/>
    <cellStyle name="Percent 2 6 5 2 2 2" xfId="15807" xr:uid="{00000000-0005-0000-0000-00003E820000}"/>
    <cellStyle name="Percent 2 6 5 2 2 2 2" xfId="35859" xr:uid="{00000000-0005-0000-0000-00003F820000}"/>
    <cellStyle name="Percent 2 6 5 2 2 3" xfId="26829" xr:uid="{00000000-0005-0000-0000-000040820000}"/>
    <cellStyle name="Percent 2 6 5 2 3" xfId="11325" xr:uid="{00000000-0005-0000-0000-000041820000}"/>
    <cellStyle name="Percent 2 6 5 2 3 2" xfId="31377" xr:uid="{00000000-0005-0000-0000-000042820000}"/>
    <cellStyle name="Percent 2 6 5 2 4" xfId="22347" xr:uid="{00000000-0005-0000-0000-000043820000}"/>
    <cellStyle name="Percent 2 6 5 3" xfId="3789" xr:uid="{00000000-0005-0000-0000-000044820000}"/>
    <cellStyle name="Percent 2 6 5 3 2" xfId="8271" xr:uid="{00000000-0005-0000-0000-000045820000}"/>
    <cellStyle name="Percent 2 6 5 3 2 2" xfId="17301" xr:uid="{00000000-0005-0000-0000-000046820000}"/>
    <cellStyle name="Percent 2 6 5 3 2 2 2" xfId="37353" xr:uid="{00000000-0005-0000-0000-000047820000}"/>
    <cellStyle name="Percent 2 6 5 3 2 3" xfId="28323" xr:uid="{00000000-0005-0000-0000-000048820000}"/>
    <cellStyle name="Percent 2 6 5 3 3" xfId="12819" xr:uid="{00000000-0005-0000-0000-000049820000}"/>
    <cellStyle name="Percent 2 6 5 3 3 2" xfId="32871" xr:uid="{00000000-0005-0000-0000-00004A820000}"/>
    <cellStyle name="Percent 2 6 5 3 4" xfId="23841" xr:uid="{00000000-0005-0000-0000-00004B820000}"/>
    <cellStyle name="Percent 2 6 5 4" xfId="5283" xr:uid="{00000000-0005-0000-0000-00004C820000}"/>
    <cellStyle name="Percent 2 6 5 4 2" xfId="14313" xr:uid="{00000000-0005-0000-0000-00004D820000}"/>
    <cellStyle name="Percent 2 6 5 4 2 2" xfId="34365" xr:uid="{00000000-0005-0000-0000-00004E820000}"/>
    <cellStyle name="Percent 2 6 5 4 3" xfId="25335" xr:uid="{00000000-0005-0000-0000-00004F820000}"/>
    <cellStyle name="Percent 2 6 5 5" xfId="9831" xr:uid="{00000000-0005-0000-0000-000050820000}"/>
    <cellStyle name="Percent 2 6 5 5 2" xfId="29883" xr:uid="{00000000-0005-0000-0000-000051820000}"/>
    <cellStyle name="Percent 2 6 5 6" xfId="20853" xr:uid="{00000000-0005-0000-0000-000052820000}"/>
    <cellStyle name="Percent 2 6 6" xfId="1550" xr:uid="{00000000-0005-0000-0000-000053820000}"/>
    <cellStyle name="Percent 2 6 6 2" xfId="6032" xr:uid="{00000000-0005-0000-0000-000054820000}"/>
    <cellStyle name="Percent 2 6 6 2 2" xfId="15062" xr:uid="{00000000-0005-0000-0000-000055820000}"/>
    <cellStyle name="Percent 2 6 6 2 2 2" xfId="35114" xr:uid="{00000000-0005-0000-0000-000056820000}"/>
    <cellStyle name="Percent 2 6 6 2 3" xfId="26084" xr:uid="{00000000-0005-0000-0000-000057820000}"/>
    <cellStyle name="Percent 2 6 6 3" xfId="10580" xr:uid="{00000000-0005-0000-0000-000058820000}"/>
    <cellStyle name="Percent 2 6 6 3 2" xfId="30632" xr:uid="{00000000-0005-0000-0000-000059820000}"/>
    <cellStyle name="Percent 2 6 6 4" xfId="21602" xr:uid="{00000000-0005-0000-0000-00005A820000}"/>
    <cellStyle name="Percent 2 6 7" xfId="3044" xr:uid="{00000000-0005-0000-0000-00005B820000}"/>
    <cellStyle name="Percent 2 6 7 2" xfId="7526" xr:uid="{00000000-0005-0000-0000-00005C820000}"/>
    <cellStyle name="Percent 2 6 7 2 2" xfId="16556" xr:uid="{00000000-0005-0000-0000-00005D820000}"/>
    <cellStyle name="Percent 2 6 7 2 2 2" xfId="36608" xr:uid="{00000000-0005-0000-0000-00005E820000}"/>
    <cellStyle name="Percent 2 6 7 2 3" xfId="27578" xr:uid="{00000000-0005-0000-0000-00005F820000}"/>
    <cellStyle name="Percent 2 6 7 3" xfId="12074" xr:uid="{00000000-0005-0000-0000-000060820000}"/>
    <cellStyle name="Percent 2 6 7 3 2" xfId="32126" xr:uid="{00000000-0005-0000-0000-000061820000}"/>
    <cellStyle name="Percent 2 6 7 4" xfId="23096" xr:uid="{00000000-0005-0000-0000-000062820000}"/>
    <cellStyle name="Percent 2 6 8" xfId="4538" xr:uid="{00000000-0005-0000-0000-000063820000}"/>
    <cellStyle name="Percent 2 6 8 2" xfId="13568" xr:uid="{00000000-0005-0000-0000-000064820000}"/>
    <cellStyle name="Percent 2 6 8 2 2" xfId="33620" xr:uid="{00000000-0005-0000-0000-000065820000}"/>
    <cellStyle name="Percent 2 6 8 3" xfId="24590" xr:uid="{00000000-0005-0000-0000-000066820000}"/>
    <cellStyle name="Percent 2 6 9" xfId="9086" xr:uid="{00000000-0005-0000-0000-000067820000}"/>
    <cellStyle name="Percent 2 6 9 2" xfId="29138" xr:uid="{00000000-0005-0000-0000-000068820000}"/>
    <cellStyle name="Percent 2 7" xfId="80" xr:uid="{00000000-0005-0000-0000-000069820000}"/>
    <cellStyle name="Percent 2 7 10" xfId="20132" xr:uid="{00000000-0005-0000-0000-00006A820000}"/>
    <cellStyle name="Percent 2 7 2" xfId="266" xr:uid="{00000000-0005-0000-0000-00006B820000}"/>
    <cellStyle name="Percent 2 7 2 2" xfId="1010" xr:uid="{00000000-0005-0000-0000-00006C820000}"/>
    <cellStyle name="Percent 2 7 2 2 2" xfId="2504" xr:uid="{00000000-0005-0000-0000-00006D820000}"/>
    <cellStyle name="Percent 2 7 2 2 2 2" xfId="6986" xr:uid="{00000000-0005-0000-0000-00006E820000}"/>
    <cellStyle name="Percent 2 7 2 2 2 2 2" xfId="16016" xr:uid="{00000000-0005-0000-0000-00006F820000}"/>
    <cellStyle name="Percent 2 7 2 2 2 2 2 2" xfId="36068" xr:uid="{00000000-0005-0000-0000-000070820000}"/>
    <cellStyle name="Percent 2 7 2 2 2 2 3" xfId="27038" xr:uid="{00000000-0005-0000-0000-000071820000}"/>
    <cellStyle name="Percent 2 7 2 2 2 3" xfId="11534" xr:uid="{00000000-0005-0000-0000-000072820000}"/>
    <cellStyle name="Percent 2 7 2 2 2 3 2" xfId="31586" xr:uid="{00000000-0005-0000-0000-000073820000}"/>
    <cellStyle name="Percent 2 7 2 2 2 4" xfId="22556" xr:uid="{00000000-0005-0000-0000-000074820000}"/>
    <cellStyle name="Percent 2 7 2 2 3" xfId="3998" xr:uid="{00000000-0005-0000-0000-000075820000}"/>
    <cellStyle name="Percent 2 7 2 2 3 2" xfId="8480" xr:uid="{00000000-0005-0000-0000-000076820000}"/>
    <cellStyle name="Percent 2 7 2 2 3 2 2" xfId="17510" xr:uid="{00000000-0005-0000-0000-000077820000}"/>
    <cellStyle name="Percent 2 7 2 2 3 2 2 2" xfId="37562" xr:uid="{00000000-0005-0000-0000-000078820000}"/>
    <cellStyle name="Percent 2 7 2 2 3 2 3" xfId="28532" xr:uid="{00000000-0005-0000-0000-000079820000}"/>
    <cellStyle name="Percent 2 7 2 2 3 3" xfId="13028" xr:uid="{00000000-0005-0000-0000-00007A820000}"/>
    <cellStyle name="Percent 2 7 2 2 3 3 2" xfId="33080" xr:uid="{00000000-0005-0000-0000-00007B820000}"/>
    <cellStyle name="Percent 2 7 2 2 3 4" xfId="24050" xr:uid="{00000000-0005-0000-0000-00007C820000}"/>
    <cellStyle name="Percent 2 7 2 2 4" xfId="5492" xr:uid="{00000000-0005-0000-0000-00007D820000}"/>
    <cellStyle name="Percent 2 7 2 2 4 2" xfId="14522" xr:uid="{00000000-0005-0000-0000-00007E820000}"/>
    <cellStyle name="Percent 2 7 2 2 4 2 2" xfId="34574" xr:uid="{00000000-0005-0000-0000-00007F820000}"/>
    <cellStyle name="Percent 2 7 2 2 4 3" xfId="25544" xr:uid="{00000000-0005-0000-0000-000080820000}"/>
    <cellStyle name="Percent 2 7 2 2 5" xfId="10040" xr:uid="{00000000-0005-0000-0000-000081820000}"/>
    <cellStyle name="Percent 2 7 2 2 5 2" xfId="30092" xr:uid="{00000000-0005-0000-0000-000082820000}"/>
    <cellStyle name="Percent 2 7 2 2 6" xfId="21062" xr:uid="{00000000-0005-0000-0000-000083820000}"/>
    <cellStyle name="Percent 2 7 2 3" xfId="1760" xr:uid="{00000000-0005-0000-0000-000084820000}"/>
    <cellStyle name="Percent 2 7 2 3 2" xfId="6242" xr:uid="{00000000-0005-0000-0000-000085820000}"/>
    <cellStyle name="Percent 2 7 2 3 2 2" xfId="15272" xr:uid="{00000000-0005-0000-0000-000086820000}"/>
    <cellStyle name="Percent 2 7 2 3 2 2 2" xfId="35324" xr:uid="{00000000-0005-0000-0000-000087820000}"/>
    <cellStyle name="Percent 2 7 2 3 2 3" xfId="26294" xr:uid="{00000000-0005-0000-0000-000088820000}"/>
    <cellStyle name="Percent 2 7 2 3 3" xfId="10790" xr:uid="{00000000-0005-0000-0000-000089820000}"/>
    <cellStyle name="Percent 2 7 2 3 3 2" xfId="30842" xr:uid="{00000000-0005-0000-0000-00008A820000}"/>
    <cellStyle name="Percent 2 7 2 3 4" xfId="21812" xr:uid="{00000000-0005-0000-0000-00008B820000}"/>
    <cellStyle name="Percent 2 7 2 4" xfId="3254" xr:uid="{00000000-0005-0000-0000-00008C820000}"/>
    <cellStyle name="Percent 2 7 2 4 2" xfId="7736" xr:uid="{00000000-0005-0000-0000-00008D820000}"/>
    <cellStyle name="Percent 2 7 2 4 2 2" xfId="16766" xr:uid="{00000000-0005-0000-0000-00008E820000}"/>
    <cellStyle name="Percent 2 7 2 4 2 2 2" xfId="36818" xr:uid="{00000000-0005-0000-0000-00008F820000}"/>
    <cellStyle name="Percent 2 7 2 4 2 3" xfId="27788" xr:uid="{00000000-0005-0000-0000-000090820000}"/>
    <cellStyle name="Percent 2 7 2 4 3" xfId="12284" xr:uid="{00000000-0005-0000-0000-000091820000}"/>
    <cellStyle name="Percent 2 7 2 4 3 2" xfId="32336" xr:uid="{00000000-0005-0000-0000-000092820000}"/>
    <cellStyle name="Percent 2 7 2 4 4" xfId="23306" xr:uid="{00000000-0005-0000-0000-000093820000}"/>
    <cellStyle name="Percent 2 7 2 5" xfId="4748" xr:uid="{00000000-0005-0000-0000-000094820000}"/>
    <cellStyle name="Percent 2 7 2 5 2" xfId="13778" xr:uid="{00000000-0005-0000-0000-000095820000}"/>
    <cellStyle name="Percent 2 7 2 5 2 2" xfId="33830" xr:uid="{00000000-0005-0000-0000-000096820000}"/>
    <cellStyle name="Percent 2 7 2 5 3" xfId="24800" xr:uid="{00000000-0005-0000-0000-000097820000}"/>
    <cellStyle name="Percent 2 7 2 6" xfId="9296" xr:uid="{00000000-0005-0000-0000-000098820000}"/>
    <cellStyle name="Percent 2 7 2 6 2" xfId="29348" xr:uid="{00000000-0005-0000-0000-000099820000}"/>
    <cellStyle name="Percent 2 7 2 7" xfId="20318" xr:uid="{00000000-0005-0000-0000-00009A820000}"/>
    <cellStyle name="Percent 2 7 3" xfId="452" xr:uid="{00000000-0005-0000-0000-00009B820000}"/>
    <cellStyle name="Percent 2 7 3 2" xfId="1199" xr:uid="{00000000-0005-0000-0000-00009C820000}"/>
    <cellStyle name="Percent 2 7 3 2 2" xfId="2693" xr:uid="{00000000-0005-0000-0000-00009D820000}"/>
    <cellStyle name="Percent 2 7 3 2 2 2" xfId="7175" xr:uid="{00000000-0005-0000-0000-00009E820000}"/>
    <cellStyle name="Percent 2 7 3 2 2 2 2" xfId="16205" xr:uid="{00000000-0005-0000-0000-00009F820000}"/>
    <cellStyle name="Percent 2 7 3 2 2 2 2 2" xfId="36257" xr:uid="{00000000-0005-0000-0000-0000A0820000}"/>
    <cellStyle name="Percent 2 7 3 2 2 2 3" xfId="27227" xr:uid="{00000000-0005-0000-0000-0000A1820000}"/>
    <cellStyle name="Percent 2 7 3 2 2 3" xfId="11723" xr:uid="{00000000-0005-0000-0000-0000A2820000}"/>
    <cellStyle name="Percent 2 7 3 2 2 3 2" xfId="31775" xr:uid="{00000000-0005-0000-0000-0000A3820000}"/>
    <cellStyle name="Percent 2 7 3 2 2 4" xfId="22745" xr:uid="{00000000-0005-0000-0000-0000A4820000}"/>
    <cellStyle name="Percent 2 7 3 2 3" xfId="4187" xr:uid="{00000000-0005-0000-0000-0000A5820000}"/>
    <cellStyle name="Percent 2 7 3 2 3 2" xfId="8669" xr:uid="{00000000-0005-0000-0000-0000A6820000}"/>
    <cellStyle name="Percent 2 7 3 2 3 2 2" xfId="17699" xr:uid="{00000000-0005-0000-0000-0000A7820000}"/>
    <cellStyle name="Percent 2 7 3 2 3 2 2 2" xfId="37751" xr:uid="{00000000-0005-0000-0000-0000A8820000}"/>
    <cellStyle name="Percent 2 7 3 2 3 2 3" xfId="28721" xr:uid="{00000000-0005-0000-0000-0000A9820000}"/>
    <cellStyle name="Percent 2 7 3 2 3 3" xfId="13217" xr:uid="{00000000-0005-0000-0000-0000AA820000}"/>
    <cellStyle name="Percent 2 7 3 2 3 3 2" xfId="33269" xr:uid="{00000000-0005-0000-0000-0000AB820000}"/>
    <cellStyle name="Percent 2 7 3 2 3 4" xfId="24239" xr:uid="{00000000-0005-0000-0000-0000AC820000}"/>
    <cellStyle name="Percent 2 7 3 2 4" xfId="5681" xr:uid="{00000000-0005-0000-0000-0000AD820000}"/>
    <cellStyle name="Percent 2 7 3 2 4 2" xfId="14711" xr:uid="{00000000-0005-0000-0000-0000AE820000}"/>
    <cellStyle name="Percent 2 7 3 2 4 2 2" xfId="34763" xr:uid="{00000000-0005-0000-0000-0000AF820000}"/>
    <cellStyle name="Percent 2 7 3 2 4 3" xfId="25733" xr:uid="{00000000-0005-0000-0000-0000B0820000}"/>
    <cellStyle name="Percent 2 7 3 2 5" xfId="10229" xr:uid="{00000000-0005-0000-0000-0000B1820000}"/>
    <cellStyle name="Percent 2 7 3 2 5 2" xfId="30281" xr:uid="{00000000-0005-0000-0000-0000B2820000}"/>
    <cellStyle name="Percent 2 7 3 2 6" xfId="21251" xr:uid="{00000000-0005-0000-0000-0000B3820000}"/>
    <cellStyle name="Percent 2 7 3 3" xfId="1946" xr:uid="{00000000-0005-0000-0000-0000B4820000}"/>
    <cellStyle name="Percent 2 7 3 3 2" xfId="6428" xr:uid="{00000000-0005-0000-0000-0000B5820000}"/>
    <cellStyle name="Percent 2 7 3 3 2 2" xfId="15458" xr:uid="{00000000-0005-0000-0000-0000B6820000}"/>
    <cellStyle name="Percent 2 7 3 3 2 2 2" xfId="35510" xr:uid="{00000000-0005-0000-0000-0000B7820000}"/>
    <cellStyle name="Percent 2 7 3 3 2 3" xfId="26480" xr:uid="{00000000-0005-0000-0000-0000B8820000}"/>
    <cellStyle name="Percent 2 7 3 3 3" xfId="10976" xr:uid="{00000000-0005-0000-0000-0000B9820000}"/>
    <cellStyle name="Percent 2 7 3 3 3 2" xfId="31028" xr:uid="{00000000-0005-0000-0000-0000BA820000}"/>
    <cellStyle name="Percent 2 7 3 3 4" xfId="21998" xr:uid="{00000000-0005-0000-0000-0000BB820000}"/>
    <cellStyle name="Percent 2 7 3 4" xfId="3440" xr:uid="{00000000-0005-0000-0000-0000BC820000}"/>
    <cellStyle name="Percent 2 7 3 4 2" xfId="7922" xr:uid="{00000000-0005-0000-0000-0000BD820000}"/>
    <cellStyle name="Percent 2 7 3 4 2 2" xfId="16952" xr:uid="{00000000-0005-0000-0000-0000BE820000}"/>
    <cellStyle name="Percent 2 7 3 4 2 2 2" xfId="37004" xr:uid="{00000000-0005-0000-0000-0000BF820000}"/>
    <cellStyle name="Percent 2 7 3 4 2 3" xfId="27974" xr:uid="{00000000-0005-0000-0000-0000C0820000}"/>
    <cellStyle name="Percent 2 7 3 4 3" xfId="12470" xr:uid="{00000000-0005-0000-0000-0000C1820000}"/>
    <cellStyle name="Percent 2 7 3 4 3 2" xfId="32522" xr:uid="{00000000-0005-0000-0000-0000C2820000}"/>
    <cellStyle name="Percent 2 7 3 4 4" xfId="23492" xr:uid="{00000000-0005-0000-0000-0000C3820000}"/>
    <cellStyle name="Percent 2 7 3 5" xfId="4934" xr:uid="{00000000-0005-0000-0000-0000C4820000}"/>
    <cellStyle name="Percent 2 7 3 5 2" xfId="13964" xr:uid="{00000000-0005-0000-0000-0000C5820000}"/>
    <cellStyle name="Percent 2 7 3 5 2 2" xfId="34016" xr:uid="{00000000-0005-0000-0000-0000C6820000}"/>
    <cellStyle name="Percent 2 7 3 5 3" xfId="24986" xr:uid="{00000000-0005-0000-0000-0000C7820000}"/>
    <cellStyle name="Percent 2 7 3 6" xfId="9482" xr:uid="{00000000-0005-0000-0000-0000C8820000}"/>
    <cellStyle name="Percent 2 7 3 6 2" xfId="29534" xr:uid="{00000000-0005-0000-0000-0000C9820000}"/>
    <cellStyle name="Percent 2 7 3 7" xfId="20504" xr:uid="{00000000-0005-0000-0000-0000CA820000}"/>
    <cellStyle name="Percent 2 7 4" xfId="638" xr:uid="{00000000-0005-0000-0000-0000CB820000}"/>
    <cellStyle name="Percent 2 7 4 2" xfId="1385" xr:uid="{00000000-0005-0000-0000-0000CC820000}"/>
    <cellStyle name="Percent 2 7 4 2 2" xfId="2879" xr:uid="{00000000-0005-0000-0000-0000CD820000}"/>
    <cellStyle name="Percent 2 7 4 2 2 2" xfId="7361" xr:uid="{00000000-0005-0000-0000-0000CE820000}"/>
    <cellStyle name="Percent 2 7 4 2 2 2 2" xfId="16391" xr:uid="{00000000-0005-0000-0000-0000CF820000}"/>
    <cellStyle name="Percent 2 7 4 2 2 2 2 2" xfId="36443" xr:uid="{00000000-0005-0000-0000-0000D0820000}"/>
    <cellStyle name="Percent 2 7 4 2 2 2 3" xfId="27413" xr:uid="{00000000-0005-0000-0000-0000D1820000}"/>
    <cellStyle name="Percent 2 7 4 2 2 3" xfId="11909" xr:uid="{00000000-0005-0000-0000-0000D2820000}"/>
    <cellStyle name="Percent 2 7 4 2 2 3 2" xfId="31961" xr:uid="{00000000-0005-0000-0000-0000D3820000}"/>
    <cellStyle name="Percent 2 7 4 2 2 4" xfId="22931" xr:uid="{00000000-0005-0000-0000-0000D4820000}"/>
    <cellStyle name="Percent 2 7 4 2 3" xfId="4373" xr:uid="{00000000-0005-0000-0000-0000D5820000}"/>
    <cellStyle name="Percent 2 7 4 2 3 2" xfId="8855" xr:uid="{00000000-0005-0000-0000-0000D6820000}"/>
    <cellStyle name="Percent 2 7 4 2 3 2 2" xfId="17885" xr:uid="{00000000-0005-0000-0000-0000D7820000}"/>
    <cellStyle name="Percent 2 7 4 2 3 2 2 2" xfId="37937" xr:uid="{00000000-0005-0000-0000-0000D8820000}"/>
    <cellStyle name="Percent 2 7 4 2 3 2 3" xfId="28907" xr:uid="{00000000-0005-0000-0000-0000D9820000}"/>
    <cellStyle name="Percent 2 7 4 2 3 3" xfId="13403" xr:uid="{00000000-0005-0000-0000-0000DA820000}"/>
    <cellStyle name="Percent 2 7 4 2 3 3 2" xfId="33455" xr:uid="{00000000-0005-0000-0000-0000DB820000}"/>
    <cellStyle name="Percent 2 7 4 2 3 4" xfId="24425" xr:uid="{00000000-0005-0000-0000-0000DC820000}"/>
    <cellStyle name="Percent 2 7 4 2 4" xfId="5867" xr:uid="{00000000-0005-0000-0000-0000DD820000}"/>
    <cellStyle name="Percent 2 7 4 2 4 2" xfId="14897" xr:uid="{00000000-0005-0000-0000-0000DE820000}"/>
    <cellStyle name="Percent 2 7 4 2 4 2 2" xfId="34949" xr:uid="{00000000-0005-0000-0000-0000DF820000}"/>
    <cellStyle name="Percent 2 7 4 2 4 3" xfId="25919" xr:uid="{00000000-0005-0000-0000-0000E0820000}"/>
    <cellStyle name="Percent 2 7 4 2 5" xfId="10415" xr:uid="{00000000-0005-0000-0000-0000E1820000}"/>
    <cellStyle name="Percent 2 7 4 2 5 2" xfId="30467" xr:uid="{00000000-0005-0000-0000-0000E2820000}"/>
    <cellStyle name="Percent 2 7 4 2 6" xfId="21437" xr:uid="{00000000-0005-0000-0000-0000E3820000}"/>
    <cellStyle name="Percent 2 7 4 3" xfId="2132" xr:uid="{00000000-0005-0000-0000-0000E4820000}"/>
    <cellStyle name="Percent 2 7 4 3 2" xfId="6614" xr:uid="{00000000-0005-0000-0000-0000E5820000}"/>
    <cellStyle name="Percent 2 7 4 3 2 2" xfId="15644" xr:uid="{00000000-0005-0000-0000-0000E6820000}"/>
    <cellStyle name="Percent 2 7 4 3 2 2 2" xfId="35696" xr:uid="{00000000-0005-0000-0000-0000E7820000}"/>
    <cellStyle name="Percent 2 7 4 3 2 3" xfId="26666" xr:uid="{00000000-0005-0000-0000-0000E8820000}"/>
    <cellStyle name="Percent 2 7 4 3 3" xfId="11162" xr:uid="{00000000-0005-0000-0000-0000E9820000}"/>
    <cellStyle name="Percent 2 7 4 3 3 2" xfId="31214" xr:uid="{00000000-0005-0000-0000-0000EA820000}"/>
    <cellStyle name="Percent 2 7 4 3 4" xfId="22184" xr:uid="{00000000-0005-0000-0000-0000EB820000}"/>
    <cellStyle name="Percent 2 7 4 4" xfId="3626" xr:uid="{00000000-0005-0000-0000-0000EC820000}"/>
    <cellStyle name="Percent 2 7 4 4 2" xfId="8108" xr:uid="{00000000-0005-0000-0000-0000ED820000}"/>
    <cellStyle name="Percent 2 7 4 4 2 2" xfId="17138" xr:uid="{00000000-0005-0000-0000-0000EE820000}"/>
    <cellStyle name="Percent 2 7 4 4 2 2 2" xfId="37190" xr:uid="{00000000-0005-0000-0000-0000EF820000}"/>
    <cellStyle name="Percent 2 7 4 4 2 3" xfId="28160" xr:uid="{00000000-0005-0000-0000-0000F0820000}"/>
    <cellStyle name="Percent 2 7 4 4 3" xfId="12656" xr:uid="{00000000-0005-0000-0000-0000F1820000}"/>
    <cellStyle name="Percent 2 7 4 4 3 2" xfId="32708" xr:uid="{00000000-0005-0000-0000-0000F2820000}"/>
    <cellStyle name="Percent 2 7 4 4 4" xfId="23678" xr:uid="{00000000-0005-0000-0000-0000F3820000}"/>
    <cellStyle name="Percent 2 7 4 5" xfId="5120" xr:uid="{00000000-0005-0000-0000-0000F4820000}"/>
    <cellStyle name="Percent 2 7 4 5 2" xfId="14150" xr:uid="{00000000-0005-0000-0000-0000F5820000}"/>
    <cellStyle name="Percent 2 7 4 5 2 2" xfId="34202" xr:uid="{00000000-0005-0000-0000-0000F6820000}"/>
    <cellStyle name="Percent 2 7 4 5 3" xfId="25172" xr:uid="{00000000-0005-0000-0000-0000F7820000}"/>
    <cellStyle name="Percent 2 7 4 6" xfId="9668" xr:uid="{00000000-0005-0000-0000-0000F8820000}"/>
    <cellStyle name="Percent 2 7 4 6 2" xfId="29720" xr:uid="{00000000-0005-0000-0000-0000F9820000}"/>
    <cellStyle name="Percent 2 7 4 7" xfId="20690" xr:uid="{00000000-0005-0000-0000-0000FA820000}"/>
    <cellStyle name="Percent 2 7 5" xfId="825" xr:uid="{00000000-0005-0000-0000-0000FB820000}"/>
    <cellStyle name="Percent 2 7 5 2" xfId="2319" xr:uid="{00000000-0005-0000-0000-0000FC820000}"/>
    <cellStyle name="Percent 2 7 5 2 2" xfId="6801" xr:uid="{00000000-0005-0000-0000-0000FD820000}"/>
    <cellStyle name="Percent 2 7 5 2 2 2" xfId="15831" xr:uid="{00000000-0005-0000-0000-0000FE820000}"/>
    <cellStyle name="Percent 2 7 5 2 2 2 2" xfId="35883" xr:uid="{00000000-0005-0000-0000-0000FF820000}"/>
    <cellStyle name="Percent 2 7 5 2 2 3" xfId="26853" xr:uid="{00000000-0005-0000-0000-000000830000}"/>
    <cellStyle name="Percent 2 7 5 2 3" xfId="11349" xr:uid="{00000000-0005-0000-0000-000001830000}"/>
    <cellStyle name="Percent 2 7 5 2 3 2" xfId="31401" xr:uid="{00000000-0005-0000-0000-000002830000}"/>
    <cellStyle name="Percent 2 7 5 2 4" xfId="22371" xr:uid="{00000000-0005-0000-0000-000003830000}"/>
    <cellStyle name="Percent 2 7 5 3" xfId="3813" xr:uid="{00000000-0005-0000-0000-000004830000}"/>
    <cellStyle name="Percent 2 7 5 3 2" xfId="8295" xr:uid="{00000000-0005-0000-0000-000005830000}"/>
    <cellStyle name="Percent 2 7 5 3 2 2" xfId="17325" xr:uid="{00000000-0005-0000-0000-000006830000}"/>
    <cellStyle name="Percent 2 7 5 3 2 2 2" xfId="37377" xr:uid="{00000000-0005-0000-0000-000007830000}"/>
    <cellStyle name="Percent 2 7 5 3 2 3" xfId="28347" xr:uid="{00000000-0005-0000-0000-000008830000}"/>
    <cellStyle name="Percent 2 7 5 3 3" xfId="12843" xr:uid="{00000000-0005-0000-0000-000009830000}"/>
    <cellStyle name="Percent 2 7 5 3 3 2" xfId="32895" xr:uid="{00000000-0005-0000-0000-00000A830000}"/>
    <cellStyle name="Percent 2 7 5 3 4" xfId="23865" xr:uid="{00000000-0005-0000-0000-00000B830000}"/>
    <cellStyle name="Percent 2 7 5 4" xfId="5307" xr:uid="{00000000-0005-0000-0000-00000C830000}"/>
    <cellStyle name="Percent 2 7 5 4 2" xfId="14337" xr:uid="{00000000-0005-0000-0000-00000D830000}"/>
    <cellStyle name="Percent 2 7 5 4 2 2" xfId="34389" xr:uid="{00000000-0005-0000-0000-00000E830000}"/>
    <cellStyle name="Percent 2 7 5 4 3" xfId="25359" xr:uid="{00000000-0005-0000-0000-00000F830000}"/>
    <cellStyle name="Percent 2 7 5 5" xfId="9855" xr:uid="{00000000-0005-0000-0000-000010830000}"/>
    <cellStyle name="Percent 2 7 5 5 2" xfId="29907" xr:uid="{00000000-0005-0000-0000-000011830000}"/>
    <cellStyle name="Percent 2 7 5 6" xfId="20877" xr:uid="{00000000-0005-0000-0000-000012830000}"/>
    <cellStyle name="Percent 2 7 6" xfId="1574" xr:uid="{00000000-0005-0000-0000-000013830000}"/>
    <cellStyle name="Percent 2 7 6 2" xfId="6056" xr:uid="{00000000-0005-0000-0000-000014830000}"/>
    <cellStyle name="Percent 2 7 6 2 2" xfId="15086" xr:uid="{00000000-0005-0000-0000-000015830000}"/>
    <cellStyle name="Percent 2 7 6 2 2 2" xfId="35138" xr:uid="{00000000-0005-0000-0000-000016830000}"/>
    <cellStyle name="Percent 2 7 6 2 3" xfId="26108" xr:uid="{00000000-0005-0000-0000-000017830000}"/>
    <cellStyle name="Percent 2 7 6 3" xfId="10604" xr:uid="{00000000-0005-0000-0000-000018830000}"/>
    <cellStyle name="Percent 2 7 6 3 2" xfId="30656" xr:uid="{00000000-0005-0000-0000-000019830000}"/>
    <cellStyle name="Percent 2 7 6 4" xfId="21626" xr:uid="{00000000-0005-0000-0000-00001A830000}"/>
    <cellStyle name="Percent 2 7 7" xfId="3068" xr:uid="{00000000-0005-0000-0000-00001B830000}"/>
    <cellStyle name="Percent 2 7 7 2" xfId="7550" xr:uid="{00000000-0005-0000-0000-00001C830000}"/>
    <cellStyle name="Percent 2 7 7 2 2" xfId="16580" xr:uid="{00000000-0005-0000-0000-00001D830000}"/>
    <cellStyle name="Percent 2 7 7 2 2 2" xfId="36632" xr:uid="{00000000-0005-0000-0000-00001E830000}"/>
    <cellStyle name="Percent 2 7 7 2 3" xfId="27602" xr:uid="{00000000-0005-0000-0000-00001F830000}"/>
    <cellStyle name="Percent 2 7 7 3" xfId="12098" xr:uid="{00000000-0005-0000-0000-000020830000}"/>
    <cellStyle name="Percent 2 7 7 3 2" xfId="32150" xr:uid="{00000000-0005-0000-0000-000021830000}"/>
    <cellStyle name="Percent 2 7 7 4" xfId="23120" xr:uid="{00000000-0005-0000-0000-000022830000}"/>
    <cellStyle name="Percent 2 7 8" xfId="4562" xr:uid="{00000000-0005-0000-0000-000023830000}"/>
    <cellStyle name="Percent 2 7 8 2" xfId="13592" xr:uid="{00000000-0005-0000-0000-000024830000}"/>
    <cellStyle name="Percent 2 7 8 2 2" xfId="33644" xr:uid="{00000000-0005-0000-0000-000025830000}"/>
    <cellStyle name="Percent 2 7 8 3" xfId="24614" xr:uid="{00000000-0005-0000-0000-000026830000}"/>
    <cellStyle name="Percent 2 7 9" xfId="9110" xr:uid="{00000000-0005-0000-0000-000027830000}"/>
    <cellStyle name="Percent 2 7 9 2" xfId="29162" xr:uid="{00000000-0005-0000-0000-000028830000}"/>
    <cellStyle name="Percent 2 8" xfId="116" xr:uid="{00000000-0005-0000-0000-000029830000}"/>
    <cellStyle name="Percent 2 8 10" xfId="20168" xr:uid="{00000000-0005-0000-0000-00002A830000}"/>
    <cellStyle name="Percent 2 8 2" xfId="302" xr:uid="{00000000-0005-0000-0000-00002B830000}"/>
    <cellStyle name="Percent 2 8 2 2" xfId="1045" xr:uid="{00000000-0005-0000-0000-00002C830000}"/>
    <cellStyle name="Percent 2 8 2 2 2" xfId="2539" xr:uid="{00000000-0005-0000-0000-00002D830000}"/>
    <cellStyle name="Percent 2 8 2 2 2 2" xfId="7021" xr:uid="{00000000-0005-0000-0000-00002E830000}"/>
    <cellStyle name="Percent 2 8 2 2 2 2 2" xfId="16051" xr:uid="{00000000-0005-0000-0000-00002F830000}"/>
    <cellStyle name="Percent 2 8 2 2 2 2 2 2" xfId="36103" xr:uid="{00000000-0005-0000-0000-000030830000}"/>
    <cellStyle name="Percent 2 8 2 2 2 2 3" xfId="27073" xr:uid="{00000000-0005-0000-0000-000031830000}"/>
    <cellStyle name="Percent 2 8 2 2 2 3" xfId="11569" xr:uid="{00000000-0005-0000-0000-000032830000}"/>
    <cellStyle name="Percent 2 8 2 2 2 3 2" xfId="31621" xr:uid="{00000000-0005-0000-0000-000033830000}"/>
    <cellStyle name="Percent 2 8 2 2 2 4" xfId="22591" xr:uid="{00000000-0005-0000-0000-000034830000}"/>
    <cellStyle name="Percent 2 8 2 2 3" xfId="4033" xr:uid="{00000000-0005-0000-0000-000035830000}"/>
    <cellStyle name="Percent 2 8 2 2 3 2" xfId="8515" xr:uid="{00000000-0005-0000-0000-000036830000}"/>
    <cellStyle name="Percent 2 8 2 2 3 2 2" xfId="17545" xr:uid="{00000000-0005-0000-0000-000037830000}"/>
    <cellStyle name="Percent 2 8 2 2 3 2 2 2" xfId="37597" xr:uid="{00000000-0005-0000-0000-000038830000}"/>
    <cellStyle name="Percent 2 8 2 2 3 2 3" xfId="28567" xr:uid="{00000000-0005-0000-0000-000039830000}"/>
    <cellStyle name="Percent 2 8 2 2 3 3" xfId="13063" xr:uid="{00000000-0005-0000-0000-00003A830000}"/>
    <cellStyle name="Percent 2 8 2 2 3 3 2" xfId="33115" xr:uid="{00000000-0005-0000-0000-00003B830000}"/>
    <cellStyle name="Percent 2 8 2 2 3 4" xfId="24085" xr:uid="{00000000-0005-0000-0000-00003C830000}"/>
    <cellStyle name="Percent 2 8 2 2 4" xfId="5527" xr:uid="{00000000-0005-0000-0000-00003D830000}"/>
    <cellStyle name="Percent 2 8 2 2 4 2" xfId="14557" xr:uid="{00000000-0005-0000-0000-00003E830000}"/>
    <cellStyle name="Percent 2 8 2 2 4 2 2" xfId="34609" xr:uid="{00000000-0005-0000-0000-00003F830000}"/>
    <cellStyle name="Percent 2 8 2 2 4 3" xfId="25579" xr:uid="{00000000-0005-0000-0000-000040830000}"/>
    <cellStyle name="Percent 2 8 2 2 5" xfId="10075" xr:uid="{00000000-0005-0000-0000-000041830000}"/>
    <cellStyle name="Percent 2 8 2 2 5 2" xfId="30127" xr:uid="{00000000-0005-0000-0000-000042830000}"/>
    <cellStyle name="Percent 2 8 2 2 6" xfId="21097" xr:uid="{00000000-0005-0000-0000-000043830000}"/>
    <cellStyle name="Percent 2 8 2 3" xfId="1796" xr:uid="{00000000-0005-0000-0000-000044830000}"/>
    <cellStyle name="Percent 2 8 2 3 2" xfId="6278" xr:uid="{00000000-0005-0000-0000-000045830000}"/>
    <cellStyle name="Percent 2 8 2 3 2 2" xfId="15308" xr:uid="{00000000-0005-0000-0000-000046830000}"/>
    <cellStyle name="Percent 2 8 2 3 2 2 2" xfId="35360" xr:uid="{00000000-0005-0000-0000-000047830000}"/>
    <cellStyle name="Percent 2 8 2 3 2 3" xfId="26330" xr:uid="{00000000-0005-0000-0000-000048830000}"/>
    <cellStyle name="Percent 2 8 2 3 3" xfId="10826" xr:uid="{00000000-0005-0000-0000-000049830000}"/>
    <cellStyle name="Percent 2 8 2 3 3 2" xfId="30878" xr:uid="{00000000-0005-0000-0000-00004A830000}"/>
    <cellStyle name="Percent 2 8 2 3 4" xfId="21848" xr:uid="{00000000-0005-0000-0000-00004B830000}"/>
    <cellStyle name="Percent 2 8 2 4" xfId="3290" xr:uid="{00000000-0005-0000-0000-00004C830000}"/>
    <cellStyle name="Percent 2 8 2 4 2" xfId="7772" xr:uid="{00000000-0005-0000-0000-00004D830000}"/>
    <cellStyle name="Percent 2 8 2 4 2 2" xfId="16802" xr:uid="{00000000-0005-0000-0000-00004E830000}"/>
    <cellStyle name="Percent 2 8 2 4 2 2 2" xfId="36854" xr:uid="{00000000-0005-0000-0000-00004F830000}"/>
    <cellStyle name="Percent 2 8 2 4 2 3" xfId="27824" xr:uid="{00000000-0005-0000-0000-000050830000}"/>
    <cellStyle name="Percent 2 8 2 4 3" xfId="12320" xr:uid="{00000000-0005-0000-0000-000051830000}"/>
    <cellStyle name="Percent 2 8 2 4 3 2" xfId="32372" xr:uid="{00000000-0005-0000-0000-000052830000}"/>
    <cellStyle name="Percent 2 8 2 4 4" xfId="23342" xr:uid="{00000000-0005-0000-0000-000053830000}"/>
    <cellStyle name="Percent 2 8 2 5" xfId="4784" xr:uid="{00000000-0005-0000-0000-000054830000}"/>
    <cellStyle name="Percent 2 8 2 5 2" xfId="13814" xr:uid="{00000000-0005-0000-0000-000055830000}"/>
    <cellStyle name="Percent 2 8 2 5 2 2" xfId="33866" xr:uid="{00000000-0005-0000-0000-000056830000}"/>
    <cellStyle name="Percent 2 8 2 5 3" xfId="24836" xr:uid="{00000000-0005-0000-0000-000057830000}"/>
    <cellStyle name="Percent 2 8 2 6" xfId="9332" xr:uid="{00000000-0005-0000-0000-000058830000}"/>
    <cellStyle name="Percent 2 8 2 6 2" xfId="29384" xr:uid="{00000000-0005-0000-0000-000059830000}"/>
    <cellStyle name="Percent 2 8 2 7" xfId="20354" xr:uid="{00000000-0005-0000-0000-00005A830000}"/>
    <cellStyle name="Percent 2 8 3" xfId="488" xr:uid="{00000000-0005-0000-0000-00005B830000}"/>
    <cellStyle name="Percent 2 8 3 2" xfId="1235" xr:uid="{00000000-0005-0000-0000-00005C830000}"/>
    <cellStyle name="Percent 2 8 3 2 2" xfId="2729" xr:uid="{00000000-0005-0000-0000-00005D830000}"/>
    <cellStyle name="Percent 2 8 3 2 2 2" xfId="7211" xr:uid="{00000000-0005-0000-0000-00005E830000}"/>
    <cellStyle name="Percent 2 8 3 2 2 2 2" xfId="16241" xr:uid="{00000000-0005-0000-0000-00005F830000}"/>
    <cellStyle name="Percent 2 8 3 2 2 2 2 2" xfId="36293" xr:uid="{00000000-0005-0000-0000-000060830000}"/>
    <cellStyle name="Percent 2 8 3 2 2 2 3" xfId="27263" xr:uid="{00000000-0005-0000-0000-000061830000}"/>
    <cellStyle name="Percent 2 8 3 2 2 3" xfId="11759" xr:uid="{00000000-0005-0000-0000-000062830000}"/>
    <cellStyle name="Percent 2 8 3 2 2 3 2" xfId="31811" xr:uid="{00000000-0005-0000-0000-000063830000}"/>
    <cellStyle name="Percent 2 8 3 2 2 4" xfId="22781" xr:uid="{00000000-0005-0000-0000-000064830000}"/>
    <cellStyle name="Percent 2 8 3 2 3" xfId="4223" xr:uid="{00000000-0005-0000-0000-000065830000}"/>
    <cellStyle name="Percent 2 8 3 2 3 2" xfId="8705" xr:uid="{00000000-0005-0000-0000-000066830000}"/>
    <cellStyle name="Percent 2 8 3 2 3 2 2" xfId="17735" xr:uid="{00000000-0005-0000-0000-000067830000}"/>
    <cellStyle name="Percent 2 8 3 2 3 2 2 2" xfId="37787" xr:uid="{00000000-0005-0000-0000-000068830000}"/>
    <cellStyle name="Percent 2 8 3 2 3 2 3" xfId="28757" xr:uid="{00000000-0005-0000-0000-000069830000}"/>
    <cellStyle name="Percent 2 8 3 2 3 3" xfId="13253" xr:uid="{00000000-0005-0000-0000-00006A830000}"/>
    <cellStyle name="Percent 2 8 3 2 3 3 2" xfId="33305" xr:uid="{00000000-0005-0000-0000-00006B830000}"/>
    <cellStyle name="Percent 2 8 3 2 3 4" xfId="24275" xr:uid="{00000000-0005-0000-0000-00006C830000}"/>
    <cellStyle name="Percent 2 8 3 2 4" xfId="5717" xr:uid="{00000000-0005-0000-0000-00006D830000}"/>
    <cellStyle name="Percent 2 8 3 2 4 2" xfId="14747" xr:uid="{00000000-0005-0000-0000-00006E830000}"/>
    <cellStyle name="Percent 2 8 3 2 4 2 2" xfId="34799" xr:uid="{00000000-0005-0000-0000-00006F830000}"/>
    <cellStyle name="Percent 2 8 3 2 4 3" xfId="25769" xr:uid="{00000000-0005-0000-0000-000070830000}"/>
    <cellStyle name="Percent 2 8 3 2 5" xfId="10265" xr:uid="{00000000-0005-0000-0000-000071830000}"/>
    <cellStyle name="Percent 2 8 3 2 5 2" xfId="30317" xr:uid="{00000000-0005-0000-0000-000072830000}"/>
    <cellStyle name="Percent 2 8 3 2 6" xfId="21287" xr:uid="{00000000-0005-0000-0000-000073830000}"/>
    <cellStyle name="Percent 2 8 3 3" xfId="1982" xr:uid="{00000000-0005-0000-0000-000074830000}"/>
    <cellStyle name="Percent 2 8 3 3 2" xfId="6464" xr:uid="{00000000-0005-0000-0000-000075830000}"/>
    <cellStyle name="Percent 2 8 3 3 2 2" xfId="15494" xr:uid="{00000000-0005-0000-0000-000076830000}"/>
    <cellStyle name="Percent 2 8 3 3 2 2 2" xfId="35546" xr:uid="{00000000-0005-0000-0000-000077830000}"/>
    <cellStyle name="Percent 2 8 3 3 2 3" xfId="26516" xr:uid="{00000000-0005-0000-0000-000078830000}"/>
    <cellStyle name="Percent 2 8 3 3 3" xfId="11012" xr:uid="{00000000-0005-0000-0000-000079830000}"/>
    <cellStyle name="Percent 2 8 3 3 3 2" xfId="31064" xr:uid="{00000000-0005-0000-0000-00007A830000}"/>
    <cellStyle name="Percent 2 8 3 3 4" xfId="22034" xr:uid="{00000000-0005-0000-0000-00007B830000}"/>
    <cellStyle name="Percent 2 8 3 4" xfId="3476" xr:uid="{00000000-0005-0000-0000-00007C830000}"/>
    <cellStyle name="Percent 2 8 3 4 2" xfId="7958" xr:uid="{00000000-0005-0000-0000-00007D830000}"/>
    <cellStyle name="Percent 2 8 3 4 2 2" xfId="16988" xr:uid="{00000000-0005-0000-0000-00007E830000}"/>
    <cellStyle name="Percent 2 8 3 4 2 2 2" xfId="37040" xr:uid="{00000000-0005-0000-0000-00007F830000}"/>
    <cellStyle name="Percent 2 8 3 4 2 3" xfId="28010" xr:uid="{00000000-0005-0000-0000-000080830000}"/>
    <cellStyle name="Percent 2 8 3 4 3" xfId="12506" xr:uid="{00000000-0005-0000-0000-000081830000}"/>
    <cellStyle name="Percent 2 8 3 4 3 2" xfId="32558" xr:uid="{00000000-0005-0000-0000-000082830000}"/>
    <cellStyle name="Percent 2 8 3 4 4" xfId="23528" xr:uid="{00000000-0005-0000-0000-000083830000}"/>
    <cellStyle name="Percent 2 8 3 5" xfId="4970" xr:uid="{00000000-0005-0000-0000-000084830000}"/>
    <cellStyle name="Percent 2 8 3 5 2" xfId="14000" xr:uid="{00000000-0005-0000-0000-000085830000}"/>
    <cellStyle name="Percent 2 8 3 5 2 2" xfId="34052" xr:uid="{00000000-0005-0000-0000-000086830000}"/>
    <cellStyle name="Percent 2 8 3 5 3" xfId="25022" xr:uid="{00000000-0005-0000-0000-000087830000}"/>
    <cellStyle name="Percent 2 8 3 6" xfId="9518" xr:uid="{00000000-0005-0000-0000-000088830000}"/>
    <cellStyle name="Percent 2 8 3 6 2" xfId="29570" xr:uid="{00000000-0005-0000-0000-000089830000}"/>
    <cellStyle name="Percent 2 8 3 7" xfId="20540" xr:uid="{00000000-0005-0000-0000-00008A830000}"/>
    <cellStyle name="Percent 2 8 4" xfId="674" xr:uid="{00000000-0005-0000-0000-00008B830000}"/>
    <cellStyle name="Percent 2 8 4 2" xfId="1421" xr:uid="{00000000-0005-0000-0000-00008C830000}"/>
    <cellStyle name="Percent 2 8 4 2 2" xfId="2915" xr:uid="{00000000-0005-0000-0000-00008D830000}"/>
    <cellStyle name="Percent 2 8 4 2 2 2" xfId="7397" xr:uid="{00000000-0005-0000-0000-00008E830000}"/>
    <cellStyle name="Percent 2 8 4 2 2 2 2" xfId="16427" xr:uid="{00000000-0005-0000-0000-00008F830000}"/>
    <cellStyle name="Percent 2 8 4 2 2 2 2 2" xfId="36479" xr:uid="{00000000-0005-0000-0000-000090830000}"/>
    <cellStyle name="Percent 2 8 4 2 2 2 3" xfId="27449" xr:uid="{00000000-0005-0000-0000-000091830000}"/>
    <cellStyle name="Percent 2 8 4 2 2 3" xfId="11945" xr:uid="{00000000-0005-0000-0000-000092830000}"/>
    <cellStyle name="Percent 2 8 4 2 2 3 2" xfId="31997" xr:uid="{00000000-0005-0000-0000-000093830000}"/>
    <cellStyle name="Percent 2 8 4 2 2 4" xfId="22967" xr:uid="{00000000-0005-0000-0000-000094830000}"/>
    <cellStyle name="Percent 2 8 4 2 3" xfId="4409" xr:uid="{00000000-0005-0000-0000-000095830000}"/>
    <cellStyle name="Percent 2 8 4 2 3 2" xfId="8891" xr:uid="{00000000-0005-0000-0000-000096830000}"/>
    <cellStyle name="Percent 2 8 4 2 3 2 2" xfId="17921" xr:uid="{00000000-0005-0000-0000-000097830000}"/>
    <cellStyle name="Percent 2 8 4 2 3 2 2 2" xfId="37973" xr:uid="{00000000-0005-0000-0000-000098830000}"/>
    <cellStyle name="Percent 2 8 4 2 3 2 3" xfId="28943" xr:uid="{00000000-0005-0000-0000-000099830000}"/>
    <cellStyle name="Percent 2 8 4 2 3 3" xfId="13439" xr:uid="{00000000-0005-0000-0000-00009A830000}"/>
    <cellStyle name="Percent 2 8 4 2 3 3 2" xfId="33491" xr:uid="{00000000-0005-0000-0000-00009B830000}"/>
    <cellStyle name="Percent 2 8 4 2 3 4" xfId="24461" xr:uid="{00000000-0005-0000-0000-00009C830000}"/>
    <cellStyle name="Percent 2 8 4 2 4" xfId="5903" xr:uid="{00000000-0005-0000-0000-00009D830000}"/>
    <cellStyle name="Percent 2 8 4 2 4 2" xfId="14933" xr:uid="{00000000-0005-0000-0000-00009E830000}"/>
    <cellStyle name="Percent 2 8 4 2 4 2 2" xfId="34985" xr:uid="{00000000-0005-0000-0000-00009F830000}"/>
    <cellStyle name="Percent 2 8 4 2 4 3" xfId="25955" xr:uid="{00000000-0005-0000-0000-0000A0830000}"/>
    <cellStyle name="Percent 2 8 4 2 5" xfId="10451" xr:uid="{00000000-0005-0000-0000-0000A1830000}"/>
    <cellStyle name="Percent 2 8 4 2 5 2" xfId="30503" xr:uid="{00000000-0005-0000-0000-0000A2830000}"/>
    <cellStyle name="Percent 2 8 4 2 6" xfId="21473" xr:uid="{00000000-0005-0000-0000-0000A3830000}"/>
    <cellStyle name="Percent 2 8 4 3" xfId="2168" xr:uid="{00000000-0005-0000-0000-0000A4830000}"/>
    <cellStyle name="Percent 2 8 4 3 2" xfId="6650" xr:uid="{00000000-0005-0000-0000-0000A5830000}"/>
    <cellStyle name="Percent 2 8 4 3 2 2" xfId="15680" xr:uid="{00000000-0005-0000-0000-0000A6830000}"/>
    <cellStyle name="Percent 2 8 4 3 2 2 2" xfId="35732" xr:uid="{00000000-0005-0000-0000-0000A7830000}"/>
    <cellStyle name="Percent 2 8 4 3 2 3" xfId="26702" xr:uid="{00000000-0005-0000-0000-0000A8830000}"/>
    <cellStyle name="Percent 2 8 4 3 3" xfId="11198" xr:uid="{00000000-0005-0000-0000-0000A9830000}"/>
    <cellStyle name="Percent 2 8 4 3 3 2" xfId="31250" xr:uid="{00000000-0005-0000-0000-0000AA830000}"/>
    <cellStyle name="Percent 2 8 4 3 4" xfId="22220" xr:uid="{00000000-0005-0000-0000-0000AB830000}"/>
    <cellStyle name="Percent 2 8 4 4" xfId="3662" xr:uid="{00000000-0005-0000-0000-0000AC830000}"/>
    <cellStyle name="Percent 2 8 4 4 2" xfId="8144" xr:uid="{00000000-0005-0000-0000-0000AD830000}"/>
    <cellStyle name="Percent 2 8 4 4 2 2" xfId="17174" xr:uid="{00000000-0005-0000-0000-0000AE830000}"/>
    <cellStyle name="Percent 2 8 4 4 2 2 2" xfId="37226" xr:uid="{00000000-0005-0000-0000-0000AF830000}"/>
    <cellStyle name="Percent 2 8 4 4 2 3" xfId="28196" xr:uid="{00000000-0005-0000-0000-0000B0830000}"/>
    <cellStyle name="Percent 2 8 4 4 3" xfId="12692" xr:uid="{00000000-0005-0000-0000-0000B1830000}"/>
    <cellStyle name="Percent 2 8 4 4 3 2" xfId="32744" xr:uid="{00000000-0005-0000-0000-0000B2830000}"/>
    <cellStyle name="Percent 2 8 4 4 4" xfId="23714" xr:uid="{00000000-0005-0000-0000-0000B3830000}"/>
    <cellStyle name="Percent 2 8 4 5" xfId="5156" xr:uid="{00000000-0005-0000-0000-0000B4830000}"/>
    <cellStyle name="Percent 2 8 4 5 2" xfId="14186" xr:uid="{00000000-0005-0000-0000-0000B5830000}"/>
    <cellStyle name="Percent 2 8 4 5 2 2" xfId="34238" xr:uid="{00000000-0005-0000-0000-0000B6830000}"/>
    <cellStyle name="Percent 2 8 4 5 3" xfId="25208" xr:uid="{00000000-0005-0000-0000-0000B7830000}"/>
    <cellStyle name="Percent 2 8 4 6" xfId="9704" xr:uid="{00000000-0005-0000-0000-0000B8830000}"/>
    <cellStyle name="Percent 2 8 4 6 2" xfId="29756" xr:uid="{00000000-0005-0000-0000-0000B9830000}"/>
    <cellStyle name="Percent 2 8 4 7" xfId="20726" xr:uid="{00000000-0005-0000-0000-0000BA830000}"/>
    <cellStyle name="Percent 2 8 5" xfId="861" xr:uid="{00000000-0005-0000-0000-0000BB830000}"/>
    <cellStyle name="Percent 2 8 5 2" xfId="2355" xr:uid="{00000000-0005-0000-0000-0000BC830000}"/>
    <cellStyle name="Percent 2 8 5 2 2" xfId="6837" xr:uid="{00000000-0005-0000-0000-0000BD830000}"/>
    <cellStyle name="Percent 2 8 5 2 2 2" xfId="15867" xr:uid="{00000000-0005-0000-0000-0000BE830000}"/>
    <cellStyle name="Percent 2 8 5 2 2 2 2" xfId="35919" xr:uid="{00000000-0005-0000-0000-0000BF830000}"/>
    <cellStyle name="Percent 2 8 5 2 2 3" xfId="26889" xr:uid="{00000000-0005-0000-0000-0000C0830000}"/>
    <cellStyle name="Percent 2 8 5 2 3" xfId="11385" xr:uid="{00000000-0005-0000-0000-0000C1830000}"/>
    <cellStyle name="Percent 2 8 5 2 3 2" xfId="31437" xr:uid="{00000000-0005-0000-0000-0000C2830000}"/>
    <cellStyle name="Percent 2 8 5 2 4" xfId="22407" xr:uid="{00000000-0005-0000-0000-0000C3830000}"/>
    <cellStyle name="Percent 2 8 5 3" xfId="3849" xr:uid="{00000000-0005-0000-0000-0000C4830000}"/>
    <cellStyle name="Percent 2 8 5 3 2" xfId="8331" xr:uid="{00000000-0005-0000-0000-0000C5830000}"/>
    <cellStyle name="Percent 2 8 5 3 2 2" xfId="17361" xr:uid="{00000000-0005-0000-0000-0000C6830000}"/>
    <cellStyle name="Percent 2 8 5 3 2 2 2" xfId="37413" xr:uid="{00000000-0005-0000-0000-0000C7830000}"/>
    <cellStyle name="Percent 2 8 5 3 2 3" xfId="28383" xr:uid="{00000000-0005-0000-0000-0000C8830000}"/>
    <cellStyle name="Percent 2 8 5 3 3" xfId="12879" xr:uid="{00000000-0005-0000-0000-0000C9830000}"/>
    <cellStyle name="Percent 2 8 5 3 3 2" xfId="32931" xr:uid="{00000000-0005-0000-0000-0000CA830000}"/>
    <cellStyle name="Percent 2 8 5 3 4" xfId="23901" xr:uid="{00000000-0005-0000-0000-0000CB830000}"/>
    <cellStyle name="Percent 2 8 5 4" xfId="5343" xr:uid="{00000000-0005-0000-0000-0000CC830000}"/>
    <cellStyle name="Percent 2 8 5 4 2" xfId="14373" xr:uid="{00000000-0005-0000-0000-0000CD830000}"/>
    <cellStyle name="Percent 2 8 5 4 2 2" xfId="34425" xr:uid="{00000000-0005-0000-0000-0000CE830000}"/>
    <cellStyle name="Percent 2 8 5 4 3" xfId="25395" xr:uid="{00000000-0005-0000-0000-0000CF830000}"/>
    <cellStyle name="Percent 2 8 5 5" xfId="9891" xr:uid="{00000000-0005-0000-0000-0000D0830000}"/>
    <cellStyle name="Percent 2 8 5 5 2" xfId="29943" xr:uid="{00000000-0005-0000-0000-0000D1830000}"/>
    <cellStyle name="Percent 2 8 5 6" xfId="20913" xr:uid="{00000000-0005-0000-0000-0000D2830000}"/>
    <cellStyle name="Percent 2 8 6" xfId="1610" xr:uid="{00000000-0005-0000-0000-0000D3830000}"/>
    <cellStyle name="Percent 2 8 6 2" xfId="6092" xr:uid="{00000000-0005-0000-0000-0000D4830000}"/>
    <cellStyle name="Percent 2 8 6 2 2" xfId="15122" xr:uid="{00000000-0005-0000-0000-0000D5830000}"/>
    <cellStyle name="Percent 2 8 6 2 2 2" xfId="35174" xr:uid="{00000000-0005-0000-0000-0000D6830000}"/>
    <cellStyle name="Percent 2 8 6 2 3" xfId="26144" xr:uid="{00000000-0005-0000-0000-0000D7830000}"/>
    <cellStyle name="Percent 2 8 6 3" xfId="10640" xr:uid="{00000000-0005-0000-0000-0000D8830000}"/>
    <cellStyle name="Percent 2 8 6 3 2" xfId="30692" xr:uid="{00000000-0005-0000-0000-0000D9830000}"/>
    <cellStyle name="Percent 2 8 6 4" xfId="21662" xr:uid="{00000000-0005-0000-0000-0000DA830000}"/>
    <cellStyle name="Percent 2 8 7" xfId="3104" xr:uid="{00000000-0005-0000-0000-0000DB830000}"/>
    <cellStyle name="Percent 2 8 7 2" xfId="7586" xr:uid="{00000000-0005-0000-0000-0000DC830000}"/>
    <cellStyle name="Percent 2 8 7 2 2" xfId="16616" xr:uid="{00000000-0005-0000-0000-0000DD830000}"/>
    <cellStyle name="Percent 2 8 7 2 2 2" xfId="36668" xr:uid="{00000000-0005-0000-0000-0000DE830000}"/>
    <cellStyle name="Percent 2 8 7 2 3" xfId="27638" xr:uid="{00000000-0005-0000-0000-0000DF830000}"/>
    <cellStyle name="Percent 2 8 7 3" xfId="12134" xr:uid="{00000000-0005-0000-0000-0000E0830000}"/>
    <cellStyle name="Percent 2 8 7 3 2" xfId="32186" xr:uid="{00000000-0005-0000-0000-0000E1830000}"/>
    <cellStyle name="Percent 2 8 7 4" xfId="23156" xr:uid="{00000000-0005-0000-0000-0000E2830000}"/>
    <cellStyle name="Percent 2 8 8" xfId="4598" xr:uid="{00000000-0005-0000-0000-0000E3830000}"/>
    <cellStyle name="Percent 2 8 8 2" xfId="13628" xr:uid="{00000000-0005-0000-0000-0000E4830000}"/>
    <cellStyle name="Percent 2 8 8 2 2" xfId="33680" xr:uid="{00000000-0005-0000-0000-0000E5830000}"/>
    <cellStyle name="Percent 2 8 8 3" xfId="24650" xr:uid="{00000000-0005-0000-0000-0000E6830000}"/>
    <cellStyle name="Percent 2 8 9" xfId="9146" xr:uid="{00000000-0005-0000-0000-0000E7830000}"/>
    <cellStyle name="Percent 2 8 9 2" xfId="29198" xr:uid="{00000000-0005-0000-0000-0000E8830000}"/>
    <cellStyle name="Percent 2 9" xfId="127" xr:uid="{00000000-0005-0000-0000-0000E9830000}"/>
    <cellStyle name="Percent 2 9 10" xfId="20179" xr:uid="{00000000-0005-0000-0000-0000EA830000}"/>
    <cellStyle name="Percent 2 9 2" xfId="313" xr:uid="{00000000-0005-0000-0000-0000EB830000}"/>
    <cellStyle name="Percent 2 9 2 2" xfId="1056" xr:uid="{00000000-0005-0000-0000-0000EC830000}"/>
    <cellStyle name="Percent 2 9 2 2 2" xfId="2550" xr:uid="{00000000-0005-0000-0000-0000ED830000}"/>
    <cellStyle name="Percent 2 9 2 2 2 2" xfId="7032" xr:uid="{00000000-0005-0000-0000-0000EE830000}"/>
    <cellStyle name="Percent 2 9 2 2 2 2 2" xfId="16062" xr:uid="{00000000-0005-0000-0000-0000EF830000}"/>
    <cellStyle name="Percent 2 9 2 2 2 2 2 2" xfId="36114" xr:uid="{00000000-0005-0000-0000-0000F0830000}"/>
    <cellStyle name="Percent 2 9 2 2 2 2 3" xfId="27084" xr:uid="{00000000-0005-0000-0000-0000F1830000}"/>
    <cellStyle name="Percent 2 9 2 2 2 3" xfId="11580" xr:uid="{00000000-0005-0000-0000-0000F2830000}"/>
    <cellStyle name="Percent 2 9 2 2 2 3 2" xfId="31632" xr:uid="{00000000-0005-0000-0000-0000F3830000}"/>
    <cellStyle name="Percent 2 9 2 2 2 4" xfId="22602" xr:uid="{00000000-0005-0000-0000-0000F4830000}"/>
    <cellStyle name="Percent 2 9 2 2 3" xfId="4044" xr:uid="{00000000-0005-0000-0000-0000F5830000}"/>
    <cellStyle name="Percent 2 9 2 2 3 2" xfId="8526" xr:uid="{00000000-0005-0000-0000-0000F6830000}"/>
    <cellStyle name="Percent 2 9 2 2 3 2 2" xfId="17556" xr:uid="{00000000-0005-0000-0000-0000F7830000}"/>
    <cellStyle name="Percent 2 9 2 2 3 2 2 2" xfId="37608" xr:uid="{00000000-0005-0000-0000-0000F8830000}"/>
    <cellStyle name="Percent 2 9 2 2 3 2 3" xfId="28578" xr:uid="{00000000-0005-0000-0000-0000F9830000}"/>
    <cellStyle name="Percent 2 9 2 2 3 3" xfId="13074" xr:uid="{00000000-0005-0000-0000-0000FA830000}"/>
    <cellStyle name="Percent 2 9 2 2 3 3 2" xfId="33126" xr:uid="{00000000-0005-0000-0000-0000FB830000}"/>
    <cellStyle name="Percent 2 9 2 2 3 4" xfId="24096" xr:uid="{00000000-0005-0000-0000-0000FC830000}"/>
    <cellStyle name="Percent 2 9 2 2 4" xfId="5538" xr:uid="{00000000-0005-0000-0000-0000FD830000}"/>
    <cellStyle name="Percent 2 9 2 2 4 2" xfId="14568" xr:uid="{00000000-0005-0000-0000-0000FE830000}"/>
    <cellStyle name="Percent 2 9 2 2 4 2 2" xfId="34620" xr:uid="{00000000-0005-0000-0000-0000FF830000}"/>
    <cellStyle name="Percent 2 9 2 2 4 3" xfId="25590" xr:uid="{00000000-0005-0000-0000-000000840000}"/>
    <cellStyle name="Percent 2 9 2 2 5" xfId="10086" xr:uid="{00000000-0005-0000-0000-000001840000}"/>
    <cellStyle name="Percent 2 9 2 2 5 2" xfId="30138" xr:uid="{00000000-0005-0000-0000-000002840000}"/>
    <cellStyle name="Percent 2 9 2 2 6" xfId="21108" xr:uid="{00000000-0005-0000-0000-000003840000}"/>
    <cellStyle name="Percent 2 9 2 3" xfId="1807" xr:uid="{00000000-0005-0000-0000-000004840000}"/>
    <cellStyle name="Percent 2 9 2 3 2" xfId="6289" xr:uid="{00000000-0005-0000-0000-000005840000}"/>
    <cellStyle name="Percent 2 9 2 3 2 2" xfId="15319" xr:uid="{00000000-0005-0000-0000-000006840000}"/>
    <cellStyle name="Percent 2 9 2 3 2 2 2" xfId="35371" xr:uid="{00000000-0005-0000-0000-000007840000}"/>
    <cellStyle name="Percent 2 9 2 3 2 3" xfId="26341" xr:uid="{00000000-0005-0000-0000-000008840000}"/>
    <cellStyle name="Percent 2 9 2 3 3" xfId="10837" xr:uid="{00000000-0005-0000-0000-000009840000}"/>
    <cellStyle name="Percent 2 9 2 3 3 2" xfId="30889" xr:uid="{00000000-0005-0000-0000-00000A840000}"/>
    <cellStyle name="Percent 2 9 2 3 4" xfId="21859" xr:uid="{00000000-0005-0000-0000-00000B840000}"/>
    <cellStyle name="Percent 2 9 2 4" xfId="3301" xr:uid="{00000000-0005-0000-0000-00000C840000}"/>
    <cellStyle name="Percent 2 9 2 4 2" xfId="7783" xr:uid="{00000000-0005-0000-0000-00000D840000}"/>
    <cellStyle name="Percent 2 9 2 4 2 2" xfId="16813" xr:uid="{00000000-0005-0000-0000-00000E840000}"/>
    <cellStyle name="Percent 2 9 2 4 2 2 2" xfId="36865" xr:uid="{00000000-0005-0000-0000-00000F840000}"/>
    <cellStyle name="Percent 2 9 2 4 2 3" xfId="27835" xr:uid="{00000000-0005-0000-0000-000010840000}"/>
    <cellStyle name="Percent 2 9 2 4 3" xfId="12331" xr:uid="{00000000-0005-0000-0000-000011840000}"/>
    <cellStyle name="Percent 2 9 2 4 3 2" xfId="32383" xr:uid="{00000000-0005-0000-0000-000012840000}"/>
    <cellStyle name="Percent 2 9 2 4 4" xfId="23353" xr:uid="{00000000-0005-0000-0000-000013840000}"/>
    <cellStyle name="Percent 2 9 2 5" xfId="4795" xr:uid="{00000000-0005-0000-0000-000014840000}"/>
    <cellStyle name="Percent 2 9 2 5 2" xfId="13825" xr:uid="{00000000-0005-0000-0000-000015840000}"/>
    <cellStyle name="Percent 2 9 2 5 2 2" xfId="33877" xr:uid="{00000000-0005-0000-0000-000016840000}"/>
    <cellStyle name="Percent 2 9 2 5 3" xfId="24847" xr:uid="{00000000-0005-0000-0000-000017840000}"/>
    <cellStyle name="Percent 2 9 2 6" xfId="9343" xr:uid="{00000000-0005-0000-0000-000018840000}"/>
    <cellStyle name="Percent 2 9 2 6 2" xfId="29395" xr:uid="{00000000-0005-0000-0000-000019840000}"/>
    <cellStyle name="Percent 2 9 2 7" xfId="20365" xr:uid="{00000000-0005-0000-0000-00001A840000}"/>
    <cellStyle name="Percent 2 9 3" xfId="499" xr:uid="{00000000-0005-0000-0000-00001B840000}"/>
    <cellStyle name="Percent 2 9 3 2" xfId="1246" xr:uid="{00000000-0005-0000-0000-00001C840000}"/>
    <cellStyle name="Percent 2 9 3 2 2" xfId="2740" xr:uid="{00000000-0005-0000-0000-00001D840000}"/>
    <cellStyle name="Percent 2 9 3 2 2 2" xfId="7222" xr:uid="{00000000-0005-0000-0000-00001E840000}"/>
    <cellStyle name="Percent 2 9 3 2 2 2 2" xfId="16252" xr:uid="{00000000-0005-0000-0000-00001F840000}"/>
    <cellStyle name="Percent 2 9 3 2 2 2 2 2" xfId="36304" xr:uid="{00000000-0005-0000-0000-000020840000}"/>
    <cellStyle name="Percent 2 9 3 2 2 2 3" xfId="27274" xr:uid="{00000000-0005-0000-0000-000021840000}"/>
    <cellStyle name="Percent 2 9 3 2 2 3" xfId="11770" xr:uid="{00000000-0005-0000-0000-000022840000}"/>
    <cellStyle name="Percent 2 9 3 2 2 3 2" xfId="31822" xr:uid="{00000000-0005-0000-0000-000023840000}"/>
    <cellStyle name="Percent 2 9 3 2 2 4" xfId="22792" xr:uid="{00000000-0005-0000-0000-000024840000}"/>
    <cellStyle name="Percent 2 9 3 2 3" xfId="4234" xr:uid="{00000000-0005-0000-0000-000025840000}"/>
    <cellStyle name="Percent 2 9 3 2 3 2" xfId="8716" xr:uid="{00000000-0005-0000-0000-000026840000}"/>
    <cellStyle name="Percent 2 9 3 2 3 2 2" xfId="17746" xr:uid="{00000000-0005-0000-0000-000027840000}"/>
    <cellStyle name="Percent 2 9 3 2 3 2 2 2" xfId="37798" xr:uid="{00000000-0005-0000-0000-000028840000}"/>
    <cellStyle name="Percent 2 9 3 2 3 2 3" xfId="28768" xr:uid="{00000000-0005-0000-0000-000029840000}"/>
    <cellStyle name="Percent 2 9 3 2 3 3" xfId="13264" xr:uid="{00000000-0005-0000-0000-00002A840000}"/>
    <cellStyle name="Percent 2 9 3 2 3 3 2" xfId="33316" xr:uid="{00000000-0005-0000-0000-00002B840000}"/>
    <cellStyle name="Percent 2 9 3 2 3 4" xfId="24286" xr:uid="{00000000-0005-0000-0000-00002C840000}"/>
    <cellStyle name="Percent 2 9 3 2 4" xfId="5728" xr:uid="{00000000-0005-0000-0000-00002D840000}"/>
    <cellStyle name="Percent 2 9 3 2 4 2" xfId="14758" xr:uid="{00000000-0005-0000-0000-00002E840000}"/>
    <cellStyle name="Percent 2 9 3 2 4 2 2" xfId="34810" xr:uid="{00000000-0005-0000-0000-00002F840000}"/>
    <cellStyle name="Percent 2 9 3 2 4 3" xfId="25780" xr:uid="{00000000-0005-0000-0000-000030840000}"/>
    <cellStyle name="Percent 2 9 3 2 5" xfId="10276" xr:uid="{00000000-0005-0000-0000-000031840000}"/>
    <cellStyle name="Percent 2 9 3 2 5 2" xfId="30328" xr:uid="{00000000-0005-0000-0000-000032840000}"/>
    <cellStyle name="Percent 2 9 3 2 6" xfId="21298" xr:uid="{00000000-0005-0000-0000-000033840000}"/>
    <cellStyle name="Percent 2 9 3 3" xfId="1993" xr:uid="{00000000-0005-0000-0000-000034840000}"/>
    <cellStyle name="Percent 2 9 3 3 2" xfId="6475" xr:uid="{00000000-0005-0000-0000-000035840000}"/>
    <cellStyle name="Percent 2 9 3 3 2 2" xfId="15505" xr:uid="{00000000-0005-0000-0000-000036840000}"/>
    <cellStyle name="Percent 2 9 3 3 2 2 2" xfId="35557" xr:uid="{00000000-0005-0000-0000-000037840000}"/>
    <cellStyle name="Percent 2 9 3 3 2 3" xfId="26527" xr:uid="{00000000-0005-0000-0000-000038840000}"/>
    <cellStyle name="Percent 2 9 3 3 3" xfId="11023" xr:uid="{00000000-0005-0000-0000-000039840000}"/>
    <cellStyle name="Percent 2 9 3 3 3 2" xfId="31075" xr:uid="{00000000-0005-0000-0000-00003A840000}"/>
    <cellStyle name="Percent 2 9 3 3 4" xfId="22045" xr:uid="{00000000-0005-0000-0000-00003B840000}"/>
    <cellStyle name="Percent 2 9 3 4" xfId="3487" xr:uid="{00000000-0005-0000-0000-00003C840000}"/>
    <cellStyle name="Percent 2 9 3 4 2" xfId="7969" xr:uid="{00000000-0005-0000-0000-00003D840000}"/>
    <cellStyle name="Percent 2 9 3 4 2 2" xfId="16999" xr:uid="{00000000-0005-0000-0000-00003E840000}"/>
    <cellStyle name="Percent 2 9 3 4 2 2 2" xfId="37051" xr:uid="{00000000-0005-0000-0000-00003F840000}"/>
    <cellStyle name="Percent 2 9 3 4 2 3" xfId="28021" xr:uid="{00000000-0005-0000-0000-000040840000}"/>
    <cellStyle name="Percent 2 9 3 4 3" xfId="12517" xr:uid="{00000000-0005-0000-0000-000041840000}"/>
    <cellStyle name="Percent 2 9 3 4 3 2" xfId="32569" xr:uid="{00000000-0005-0000-0000-000042840000}"/>
    <cellStyle name="Percent 2 9 3 4 4" xfId="23539" xr:uid="{00000000-0005-0000-0000-000043840000}"/>
    <cellStyle name="Percent 2 9 3 5" xfId="4981" xr:uid="{00000000-0005-0000-0000-000044840000}"/>
    <cellStyle name="Percent 2 9 3 5 2" xfId="14011" xr:uid="{00000000-0005-0000-0000-000045840000}"/>
    <cellStyle name="Percent 2 9 3 5 2 2" xfId="34063" xr:uid="{00000000-0005-0000-0000-000046840000}"/>
    <cellStyle name="Percent 2 9 3 5 3" xfId="25033" xr:uid="{00000000-0005-0000-0000-000047840000}"/>
    <cellStyle name="Percent 2 9 3 6" xfId="9529" xr:uid="{00000000-0005-0000-0000-000048840000}"/>
    <cellStyle name="Percent 2 9 3 6 2" xfId="29581" xr:uid="{00000000-0005-0000-0000-000049840000}"/>
    <cellStyle name="Percent 2 9 3 7" xfId="20551" xr:uid="{00000000-0005-0000-0000-00004A840000}"/>
    <cellStyle name="Percent 2 9 4" xfId="685" xr:uid="{00000000-0005-0000-0000-00004B840000}"/>
    <cellStyle name="Percent 2 9 4 2" xfId="1432" xr:uid="{00000000-0005-0000-0000-00004C840000}"/>
    <cellStyle name="Percent 2 9 4 2 2" xfId="2926" xr:uid="{00000000-0005-0000-0000-00004D840000}"/>
    <cellStyle name="Percent 2 9 4 2 2 2" xfId="7408" xr:uid="{00000000-0005-0000-0000-00004E840000}"/>
    <cellStyle name="Percent 2 9 4 2 2 2 2" xfId="16438" xr:uid="{00000000-0005-0000-0000-00004F840000}"/>
    <cellStyle name="Percent 2 9 4 2 2 2 2 2" xfId="36490" xr:uid="{00000000-0005-0000-0000-000050840000}"/>
    <cellStyle name="Percent 2 9 4 2 2 2 3" xfId="27460" xr:uid="{00000000-0005-0000-0000-000051840000}"/>
    <cellStyle name="Percent 2 9 4 2 2 3" xfId="11956" xr:uid="{00000000-0005-0000-0000-000052840000}"/>
    <cellStyle name="Percent 2 9 4 2 2 3 2" xfId="32008" xr:uid="{00000000-0005-0000-0000-000053840000}"/>
    <cellStyle name="Percent 2 9 4 2 2 4" xfId="22978" xr:uid="{00000000-0005-0000-0000-000054840000}"/>
    <cellStyle name="Percent 2 9 4 2 3" xfId="4420" xr:uid="{00000000-0005-0000-0000-000055840000}"/>
    <cellStyle name="Percent 2 9 4 2 3 2" xfId="8902" xr:uid="{00000000-0005-0000-0000-000056840000}"/>
    <cellStyle name="Percent 2 9 4 2 3 2 2" xfId="17932" xr:uid="{00000000-0005-0000-0000-000057840000}"/>
    <cellStyle name="Percent 2 9 4 2 3 2 2 2" xfId="37984" xr:uid="{00000000-0005-0000-0000-000058840000}"/>
    <cellStyle name="Percent 2 9 4 2 3 2 3" xfId="28954" xr:uid="{00000000-0005-0000-0000-000059840000}"/>
    <cellStyle name="Percent 2 9 4 2 3 3" xfId="13450" xr:uid="{00000000-0005-0000-0000-00005A840000}"/>
    <cellStyle name="Percent 2 9 4 2 3 3 2" xfId="33502" xr:uid="{00000000-0005-0000-0000-00005B840000}"/>
    <cellStyle name="Percent 2 9 4 2 3 4" xfId="24472" xr:uid="{00000000-0005-0000-0000-00005C840000}"/>
    <cellStyle name="Percent 2 9 4 2 4" xfId="5914" xr:uid="{00000000-0005-0000-0000-00005D840000}"/>
    <cellStyle name="Percent 2 9 4 2 4 2" xfId="14944" xr:uid="{00000000-0005-0000-0000-00005E840000}"/>
    <cellStyle name="Percent 2 9 4 2 4 2 2" xfId="34996" xr:uid="{00000000-0005-0000-0000-00005F840000}"/>
    <cellStyle name="Percent 2 9 4 2 4 3" xfId="25966" xr:uid="{00000000-0005-0000-0000-000060840000}"/>
    <cellStyle name="Percent 2 9 4 2 5" xfId="10462" xr:uid="{00000000-0005-0000-0000-000061840000}"/>
    <cellStyle name="Percent 2 9 4 2 5 2" xfId="30514" xr:uid="{00000000-0005-0000-0000-000062840000}"/>
    <cellStyle name="Percent 2 9 4 2 6" xfId="21484" xr:uid="{00000000-0005-0000-0000-000063840000}"/>
    <cellStyle name="Percent 2 9 4 3" xfId="2179" xr:uid="{00000000-0005-0000-0000-000064840000}"/>
    <cellStyle name="Percent 2 9 4 3 2" xfId="6661" xr:uid="{00000000-0005-0000-0000-000065840000}"/>
    <cellStyle name="Percent 2 9 4 3 2 2" xfId="15691" xr:uid="{00000000-0005-0000-0000-000066840000}"/>
    <cellStyle name="Percent 2 9 4 3 2 2 2" xfId="35743" xr:uid="{00000000-0005-0000-0000-000067840000}"/>
    <cellStyle name="Percent 2 9 4 3 2 3" xfId="26713" xr:uid="{00000000-0005-0000-0000-000068840000}"/>
    <cellStyle name="Percent 2 9 4 3 3" xfId="11209" xr:uid="{00000000-0005-0000-0000-000069840000}"/>
    <cellStyle name="Percent 2 9 4 3 3 2" xfId="31261" xr:uid="{00000000-0005-0000-0000-00006A840000}"/>
    <cellStyle name="Percent 2 9 4 3 4" xfId="22231" xr:uid="{00000000-0005-0000-0000-00006B840000}"/>
    <cellStyle name="Percent 2 9 4 4" xfId="3673" xr:uid="{00000000-0005-0000-0000-00006C840000}"/>
    <cellStyle name="Percent 2 9 4 4 2" xfId="8155" xr:uid="{00000000-0005-0000-0000-00006D840000}"/>
    <cellStyle name="Percent 2 9 4 4 2 2" xfId="17185" xr:uid="{00000000-0005-0000-0000-00006E840000}"/>
    <cellStyle name="Percent 2 9 4 4 2 2 2" xfId="37237" xr:uid="{00000000-0005-0000-0000-00006F840000}"/>
    <cellStyle name="Percent 2 9 4 4 2 3" xfId="28207" xr:uid="{00000000-0005-0000-0000-000070840000}"/>
    <cellStyle name="Percent 2 9 4 4 3" xfId="12703" xr:uid="{00000000-0005-0000-0000-000071840000}"/>
    <cellStyle name="Percent 2 9 4 4 3 2" xfId="32755" xr:uid="{00000000-0005-0000-0000-000072840000}"/>
    <cellStyle name="Percent 2 9 4 4 4" xfId="23725" xr:uid="{00000000-0005-0000-0000-000073840000}"/>
    <cellStyle name="Percent 2 9 4 5" xfId="5167" xr:uid="{00000000-0005-0000-0000-000074840000}"/>
    <cellStyle name="Percent 2 9 4 5 2" xfId="14197" xr:uid="{00000000-0005-0000-0000-000075840000}"/>
    <cellStyle name="Percent 2 9 4 5 2 2" xfId="34249" xr:uid="{00000000-0005-0000-0000-000076840000}"/>
    <cellStyle name="Percent 2 9 4 5 3" xfId="25219" xr:uid="{00000000-0005-0000-0000-000077840000}"/>
    <cellStyle name="Percent 2 9 4 6" xfId="9715" xr:uid="{00000000-0005-0000-0000-000078840000}"/>
    <cellStyle name="Percent 2 9 4 6 2" xfId="29767" xr:uid="{00000000-0005-0000-0000-000079840000}"/>
    <cellStyle name="Percent 2 9 4 7" xfId="20737" xr:uid="{00000000-0005-0000-0000-00007A840000}"/>
    <cellStyle name="Percent 2 9 5" xfId="872" xr:uid="{00000000-0005-0000-0000-00007B840000}"/>
    <cellStyle name="Percent 2 9 5 2" xfId="2366" xr:uid="{00000000-0005-0000-0000-00007C840000}"/>
    <cellStyle name="Percent 2 9 5 2 2" xfId="6848" xr:uid="{00000000-0005-0000-0000-00007D840000}"/>
    <cellStyle name="Percent 2 9 5 2 2 2" xfId="15878" xr:uid="{00000000-0005-0000-0000-00007E840000}"/>
    <cellStyle name="Percent 2 9 5 2 2 2 2" xfId="35930" xr:uid="{00000000-0005-0000-0000-00007F840000}"/>
    <cellStyle name="Percent 2 9 5 2 2 3" xfId="26900" xr:uid="{00000000-0005-0000-0000-000080840000}"/>
    <cellStyle name="Percent 2 9 5 2 3" xfId="11396" xr:uid="{00000000-0005-0000-0000-000081840000}"/>
    <cellStyle name="Percent 2 9 5 2 3 2" xfId="31448" xr:uid="{00000000-0005-0000-0000-000082840000}"/>
    <cellStyle name="Percent 2 9 5 2 4" xfId="22418" xr:uid="{00000000-0005-0000-0000-000083840000}"/>
    <cellStyle name="Percent 2 9 5 3" xfId="3860" xr:uid="{00000000-0005-0000-0000-000084840000}"/>
    <cellStyle name="Percent 2 9 5 3 2" xfId="8342" xr:uid="{00000000-0005-0000-0000-000085840000}"/>
    <cellStyle name="Percent 2 9 5 3 2 2" xfId="17372" xr:uid="{00000000-0005-0000-0000-000086840000}"/>
    <cellStyle name="Percent 2 9 5 3 2 2 2" xfId="37424" xr:uid="{00000000-0005-0000-0000-000087840000}"/>
    <cellStyle name="Percent 2 9 5 3 2 3" xfId="28394" xr:uid="{00000000-0005-0000-0000-000088840000}"/>
    <cellStyle name="Percent 2 9 5 3 3" xfId="12890" xr:uid="{00000000-0005-0000-0000-000089840000}"/>
    <cellStyle name="Percent 2 9 5 3 3 2" xfId="32942" xr:uid="{00000000-0005-0000-0000-00008A840000}"/>
    <cellStyle name="Percent 2 9 5 3 4" xfId="23912" xr:uid="{00000000-0005-0000-0000-00008B840000}"/>
    <cellStyle name="Percent 2 9 5 4" xfId="5354" xr:uid="{00000000-0005-0000-0000-00008C840000}"/>
    <cellStyle name="Percent 2 9 5 4 2" xfId="14384" xr:uid="{00000000-0005-0000-0000-00008D840000}"/>
    <cellStyle name="Percent 2 9 5 4 2 2" xfId="34436" xr:uid="{00000000-0005-0000-0000-00008E840000}"/>
    <cellStyle name="Percent 2 9 5 4 3" xfId="25406" xr:uid="{00000000-0005-0000-0000-00008F840000}"/>
    <cellStyle name="Percent 2 9 5 5" xfId="9902" xr:uid="{00000000-0005-0000-0000-000090840000}"/>
    <cellStyle name="Percent 2 9 5 5 2" xfId="29954" xr:uid="{00000000-0005-0000-0000-000091840000}"/>
    <cellStyle name="Percent 2 9 5 6" xfId="20924" xr:uid="{00000000-0005-0000-0000-000092840000}"/>
    <cellStyle name="Percent 2 9 6" xfId="1621" xr:uid="{00000000-0005-0000-0000-000093840000}"/>
    <cellStyle name="Percent 2 9 6 2" xfId="6103" xr:uid="{00000000-0005-0000-0000-000094840000}"/>
    <cellStyle name="Percent 2 9 6 2 2" xfId="15133" xr:uid="{00000000-0005-0000-0000-000095840000}"/>
    <cellStyle name="Percent 2 9 6 2 2 2" xfId="35185" xr:uid="{00000000-0005-0000-0000-000096840000}"/>
    <cellStyle name="Percent 2 9 6 2 3" xfId="26155" xr:uid="{00000000-0005-0000-0000-000097840000}"/>
    <cellStyle name="Percent 2 9 6 3" xfId="10651" xr:uid="{00000000-0005-0000-0000-000098840000}"/>
    <cellStyle name="Percent 2 9 6 3 2" xfId="30703" xr:uid="{00000000-0005-0000-0000-000099840000}"/>
    <cellStyle name="Percent 2 9 6 4" xfId="21673" xr:uid="{00000000-0005-0000-0000-00009A840000}"/>
    <cellStyle name="Percent 2 9 7" xfId="3115" xr:uid="{00000000-0005-0000-0000-00009B840000}"/>
    <cellStyle name="Percent 2 9 7 2" xfId="7597" xr:uid="{00000000-0005-0000-0000-00009C840000}"/>
    <cellStyle name="Percent 2 9 7 2 2" xfId="16627" xr:uid="{00000000-0005-0000-0000-00009D840000}"/>
    <cellStyle name="Percent 2 9 7 2 2 2" xfId="36679" xr:uid="{00000000-0005-0000-0000-00009E840000}"/>
    <cellStyle name="Percent 2 9 7 2 3" xfId="27649" xr:uid="{00000000-0005-0000-0000-00009F840000}"/>
    <cellStyle name="Percent 2 9 7 3" xfId="12145" xr:uid="{00000000-0005-0000-0000-0000A0840000}"/>
    <cellStyle name="Percent 2 9 7 3 2" xfId="32197" xr:uid="{00000000-0005-0000-0000-0000A1840000}"/>
    <cellStyle name="Percent 2 9 7 4" xfId="23167" xr:uid="{00000000-0005-0000-0000-0000A2840000}"/>
    <cellStyle name="Percent 2 9 8" xfId="4609" xr:uid="{00000000-0005-0000-0000-0000A3840000}"/>
    <cellStyle name="Percent 2 9 8 2" xfId="13639" xr:uid="{00000000-0005-0000-0000-0000A4840000}"/>
    <cellStyle name="Percent 2 9 8 2 2" xfId="33691" xr:uid="{00000000-0005-0000-0000-0000A5840000}"/>
    <cellStyle name="Percent 2 9 8 3" xfId="24661" xr:uid="{00000000-0005-0000-0000-0000A6840000}"/>
    <cellStyle name="Percent 2 9 9" xfId="9157" xr:uid="{00000000-0005-0000-0000-0000A7840000}"/>
    <cellStyle name="Percent 2 9 9 2" xfId="29209" xr:uid="{00000000-0005-0000-0000-0000A8840000}"/>
    <cellStyle name="Percent 3" xfId="8" xr:uid="{00000000-0005-0000-0000-0000A9840000}"/>
    <cellStyle name="Percent 3 10" xfId="171" xr:uid="{00000000-0005-0000-0000-0000AA840000}"/>
    <cellStyle name="Percent 3 10 10" xfId="20223" xr:uid="{00000000-0005-0000-0000-0000AB840000}"/>
    <cellStyle name="Percent 3 10 2" xfId="357" xr:uid="{00000000-0005-0000-0000-0000AC840000}"/>
    <cellStyle name="Percent 3 10 2 2" xfId="1100" xr:uid="{00000000-0005-0000-0000-0000AD840000}"/>
    <cellStyle name="Percent 3 10 2 2 2" xfId="2594" xr:uid="{00000000-0005-0000-0000-0000AE840000}"/>
    <cellStyle name="Percent 3 10 2 2 2 2" xfId="7076" xr:uid="{00000000-0005-0000-0000-0000AF840000}"/>
    <cellStyle name="Percent 3 10 2 2 2 2 2" xfId="16106" xr:uid="{00000000-0005-0000-0000-0000B0840000}"/>
    <cellStyle name="Percent 3 10 2 2 2 2 2 2" xfId="36158" xr:uid="{00000000-0005-0000-0000-0000B1840000}"/>
    <cellStyle name="Percent 3 10 2 2 2 2 3" xfId="27128" xr:uid="{00000000-0005-0000-0000-0000B2840000}"/>
    <cellStyle name="Percent 3 10 2 2 2 3" xfId="11624" xr:uid="{00000000-0005-0000-0000-0000B3840000}"/>
    <cellStyle name="Percent 3 10 2 2 2 3 2" xfId="31676" xr:uid="{00000000-0005-0000-0000-0000B4840000}"/>
    <cellStyle name="Percent 3 10 2 2 2 4" xfId="22646" xr:uid="{00000000-0005-0000-0000-0000B5840000}"/>
    <cellStyle name="Percent 3 10 2 2 3" xfId="4088" xr:uid="{00000000-0005-0000-0000-0000B6840000}"/>
    <cellStyle name="Percent 3 10 2 2 3 2" xfId="8570" xr:uid="{00000000-0005-0000-0000-0000B7840000}"/>
    <cellStyle name="Percent 3 10 2 2 3 2 2" xfId="17600" xr:uid="{00000000-0005-0000-0000-0000B8840000}"/>
    <cellStyle name="Percent 3 10 2 2 3 2 2 2" xfId="37652" xr:uid="{00000000-0005-0000-0000-0000B9840000}"/>
    <cellStyle name="Percent 3 10 2 2 3 2 3" xfId="28622" xr:uid="{00000000-0005-0000-0000-0000BA840000}"/>
    <cellStyle name="Percent 3 10 2 2 3 3" xfId="13118" xr:uid="{00000000-0005-0000-0000-0000BB840000}"/>
    <cellStyle name="Percent 3 10 2 2 3 3 2" xfId="33170" xr:uid="{00000000-0005-0000-0000-0000BC840000}"/>
    <cellStyle name="Percent 3 10 2 2 3 4" xfId="24140" xr:uid="{00000000-0005-0000-0000-0000BD840000}"/>
    <cellStyle name="Percent 3 10 2 2 4" xfId="5582" xr:uid="{00000000-0005-0000-0000-0000BE840000}"/>
    <cellStyle name="Percent 3 10 2 2 4 2" xfId="14612" xr:uid="{00000000-0005-0000-0000-0000BF840000}"/>
    <cellStyle name="Percent 3 10 2 2 4 2 2" xfId="34664" xr:uid="{00000000-0005-0000-0000-0000C0840000}"/>
    <cellStyle name="Percent 3 10 2 2 4 3" xfId="25634" xr:uid="{00000000-0005-0000-0000-0000C1840000}"/>
    <cellStyle name="Percent 3 10 2 2 5" xfId="10130" xr:uid="{00000000-0005-0000-0000-0000C2840000}"/>
    <cellStyle name="Percent 3 10 2 2 5 2" xfId="30182" xr:uid="{00000000-0005-0000-0000-0000C3840000}"/>
    <cellStyle name="Percent 3 10 2 2 6" xfId="21152" xr:uid="{00000000-0005-0000-0000-0000C4840000}"/>
    <cellStyle name="Percent 3 10 2 3" xfId="1851" xr:uid="{00000000-0005-0000-0000-0000C5840000}"/>
    <cellStyle name="Percent 3 10 2 3 2" xfId="6333" xr:uid="{00000000-0005-0000-0000-0000C6840000}"/>
    <cellStyle name="Percent 3 10 2 3 2 2" xfId="15363" xr:uid="{00000000-0005-0000-0000-0000C7840000}"/>
    <cellStyle name="Percent 3 10 2 3 2 2 2" xfId="35415" xr:uid="{00000000-0005-0000-0000-0000C8840000}"/>
    <cellStyle name="Percent 3 10 2 3 2 3" xfId="26385" xr:uid="{00000000-0005-0000-0000-0000C9840000}"/>
    <cellStyle name="Percent 3 10 2 3 3" xfId="10881" xr:uid="{00000000-0005-0000-0000-0000CA840000}"/>
    <cellStyle name="Percent 3 10 2 3 3 2" xfId="30933" xr:uid="{00000000-0005-0000-0000-0000CB840000}"/>
    <cellStyle name="Percent 3 10 2 3 4" xfId="21903" xr:uid="{00000000-0005-0000-0000-0000CC840000}"/>
    <cellStyle name="Percent 3 10 2 4" xfId="3345" xr:uid="{00000000-0005-0000-0000-0000CD840000}"/>
    <cellStyle name="Percent 3 10 2 4 2" xfId="7827" xr:uid="{00000000-0005-0000-0000-0000CE840000}"/>
    <cellStyle name="Percent 3 10 2 4 2 2" xfId="16857" xr:uid="{00000000-0005-0000-0000-0000CF840000}"/>
    <cellStyle name="Percent 3 10 2 4 2 2 2" xfId="36909" xr:uid="{00000000-0005-0000-0000-0000D0840000}"/>
    <cellStyle name="Percent 3 10 2 4 2 3" xfId="27879" xr:uid="{00000000-0005-0000-0000-0000D1840000}"/>
    <cellStyle name="Percent 3 10 2 4 3" xfId="12375" xr:uid="{00000000-0005-0000-0000-0000D2840000}"/>
    <cellStyle name="Percent 3 10 2 4 3 2" xfId="32427" xr:uid="{00000000-0005-0000-0000-0000D3840000}"/>
    <cellStyle name="Percent 3 10 2 4 4" xfId="23397" xr:uid="{00000000-0005-0000-0000-0000D4840000}"/>
    <cellStyle name="Percent 3 10 2 5" xfId="4839" xr:uid="{00000000-0005-0000-0000-0000D5840000}"/>
    <cellStyle name="Percent 3 10 2 5 2" xfId="13869" xr:uid="{00000000-0005-0000-0000-0000D6840000}"/>
    <cellStyle name="Percent 3 10 2 5 2 2" xfId="33921" xr:uid="{00000000-0005-0000-0000-0000D7840000}"/>
    <cellStyle name="Percent 3 10 2 5 3" xfId="24891" xr:uid="{00000000-0005-0000-0000-0000D8840000}"/>
    <cellStyle name="Percent 3 10 2 6" xfId="9387" xr:uid="{00000000-0005-0000-0000-0000D9840000}"/>
    <cellStyle name="Percent 3 10 2 6 2" xfId="29439" xr:uid="{00000000-0005-0000-0000-0000DA840000}"/>
    <cellStyle name="Percent 3 10 2 7" xfId="20409" xr:uid="{00000000-0005-0000-0000-0000DB840000}"/>
    <cellStyle name="Percent 3 10 3" xfId="543" xr:uid="{00000000-0005-0000-0000-0000DC840000}"/>
    <cellStyle name="Percent 3 10 3 2" xfId="1290" xr:uid="{00000000-0005-0000-0000-0000DD840000}"/>
    <cellStyle name="Percent 3 10 3 2 2" xfId="2784" xr:uid="{00000000-0005-0000-0000-0000DE840000}"/>
    <cellStyle name="Percent 3 10 3 2 2 2" xfId="7266" xr:uid="{00000000-0005-0000-0000-0000DF840000}"/>
    <cellStyle name="Percent 3 10 3 2 2 2 2" xfId="16296" xr:uid="{00000000-0005-0000-0000-0000E0840000}"/>
    <cellStyle name="Percent 3 10 3 2 2 2 2 2" xfId="36348" xr:uid="{00000000-0005-0000-0000-0000E1840000}"/>
    <cellStyle name="Percent 3 10 3 2 2 2 3" xfId="27318" xr:uid="{00000000-0005-0000-0000-0000E2840000}"/>
    <cellStyle name="Percent 3 10 3 2 2 3" xfId="11814" xr:uid="{00000000-0005-0000-0000-0000E3840000}"/>
    <cellStyle name="Percent 3 10 3 2 2 3 2" xfId="31866" xr:uid="{00000000-0005-0000-0000-0000E4840000}"/>
    <cellStyle name="Percent 3 10 3 2 2 4" xfId="22836" xr:uid="{00000000-0005-0000-0000-0000E5840000}"/>
    <cellStyle name="Percent 3 10 3 2 3" xfId="4278" xr:uid="{00000000-0005-0000-0000-0000E6840000}"/>
    <cellStyle name="Percent 3 10 3 2 3 2" xfId="8760" xr:uid="{00000000-0005-0000-0000-0000E7840000}"/>
    <cellStyle name="Percent 3 10 3 2 3 2 2" xfId="17790" xr:uid="{00000000-0005-0000-0000-0000E8840000}"/>
    <cellStyle name="Percent 3 10 3 2 3 2 2 2" xfId="37842" xr:uid="{00000000-0005-0000-0000-0000E9840000}"/>
    <cellStyle name="Percent 3 10 3 2 3 2 3" xfId="28812" xr:uid="{00000000-0005-0000-0000-0000EA840000}"/>
    <cellStyle name="Percent 3 10 3 2 3 3" xfId="13308" xr:uid="{00000000-0005-0000-0000-0000EB840000}"/>
    <cellStyle name="Percent 3 10 3 2 3 3 2" xfId="33360" xr:uid="{00000000-0005-0000-0000-0000EC840000}"/>
    <cellStyle name="Percent 3 10 3 2 3 4" xfId="24330" xr:uid="{00000000-0005-0000-0000-0000ED840000}"/>
    <cellStyle name="Percent 3 10 3 2 4" xfId="5772" xr:uid="{00000000-0005-0000-0000-0000EE840000}"/>
    <cellStyle name="Percent 3 10 3 2 4 2" xfId="14802" xr:uid="{00000000-0005-0000-0000-0000EF840000}"/>
    <cellStyle name="Percent 3 10 3 2 4 2 2" xfId="34854" xr:uid="{00000000-0005-0000-0000-0000F0840000}"/>
    <cellStyle name="Percent 3 10 3 2 4 3" xfId="25824" xr:uid="{00000000-0005-0000-0000-0000F1840000}"/>
    <cellStyle name="Percent 3 10 3 2 5" xfId="10320" xr:uid="{00000000-0005-0000-0000-0000F2840000}"/>
    <cellStyle name="Percent 3 10 3 2 5 2" xfId="30372" xr:uid="{00000000-0005-0000-0000-0000F3840000}"/>
    <cellStyle name="Percent 3 10 3 2 6" xfId="21342" xr:uid="{00000000-0005-0000-0000-0000F4840000}"/>
    <cellStyle name="Percent 3 10 3 3" xfId="2037" xr:uid="{00000000-0005-0000-0000-0000F5840000}"/>
    <cellStyle name="Percent 3 10 3 3 2" xfId="6519" xr:uid="{00000000-0005-0000-0000-0000F6840000}"/>
    <cellStyle name="Percent 3 10 3 3 2 2" xfId="15549" xr:uid="{00000000-0005-0000-0000-0000F7840000}"/>
    <cellStyle name="Percent 3 10 3 3 2 2 2" xfId="35601" xr:uid="{00000000-0005-0000-0000-0000F8840000}"/>
    <cellStyle name="Percent 3 10 3 3 2 3" xfId="26571" xr:uid="{00000000-0005-0000-0000-0000F9840000}"/>
    <cellStyle name="Percent 3 10 3 3 3" xfId="11067" xr:uid="{00000000-0005-0000-0000-0000FA840000}"/>
    <cellStyle name="Percent 3 10 3 3 3 2" xfId="31119" xr:uid="{00000000-0005-0000-0000-0000FB840000}"/>
    <cellStyle name="Percent 3 10 3 3 4" xfId="22089" xr:uid="{00000000-0005-0000-0000-0000FC840000}"/>
    <cellStyle name="Percent 3 10 3 4" xfId="3531" xr:uid="{00000000-0005-0000-0000-0000FD840000}"/>
    <cellStyle name="Percent 3 10 3 4 2" xfId="8013" xr:uid="{00000000-0005-0000-0000-0000FE840000}"/>
    <cellStyle name="Percent 3 10 3 4 2 2" xfId="17043" xr:uid="{00000000-0005-0000-0000-0000FF840000}"/>
    <cellStyle name="Percent 3 10 3 4 2 2 2" xfId="37095" xr:uid="{00000000-0005-0000-0000-000000850000}"/>
    <cellStyle name="Percent 3 10 3 4 2 3" xfId="28065" xr:uid="{00000000-0005-0000-0000-000001850000}"/>
    <cellStyle name="Percent 3 10 3 4 3" xfId="12561" xr:uid="{00000000-0005-0000-0000-000002850000}"/>
    <cellStyle name="Percent 3 10 3 4 3 2" xfId="32613" xr:uid="{00000000-0005-0000-0000-000003850000}"/>
    <cellStyle name="Percent 3 10 3 4 4" xfId="23583" xr:uid="{00000000-0005-0000-0000-000004850000}"/>
    <cellStyle name="Percent 3 10 3 5" xfId="5025" xr:uid="{00000000-0005-0000-0000-000005850000}"/>
    <cellStyle name="Percent 3 10 3 5 2" xfId="14055" xr:uid="{00000000-0005-0000-0000-000006850000}"/>
    <cellStyle name="Percent 3 10 3 5 2 2" xfId="34107" xr:uid="{00000000-0005-0000-0000-000007850000}"/>
    <cellStyle name="Percent 3 10 3 5 3" xfId="25077" xr:uid="{00000000-0005-0000-0000-000008850000}"/>
    <cellStyle name="Percent 3 10 3 6" xfId="9573" xr:uid="{00000000-0005-0000-0000-000009850000}"/>
    <cellStyle name="Percent 3 10 3 6 2" xfId="29625" xr:uid="{00000000-0005-0000-0000-00000A850000}"/>
    <cellStyle name="Percent 3 10 3 7" xfId="20595" xr:uid="{00000000-0005-0000-0000-00000B850000}"/>
    <cellStyle name="Percent 3 10 4" xfId="729" xr:uid="{00000000-0005-0000-0000-00000C850000}"/>
    <cellStyle name="Percent 3 10 4 2" xfId="1476" xr:uid="{00000000-0005-0000-0000-00000D850000}"/>
    <cellStyle name="Percent 3 10 4 2 2" xfId="2970" xr:uid="{00000000-0005-0000-0000-00000E850000}"/>
    <cellStyle name="Percent 3 10 4 2 2 2" xfId="7452" xr:uid="{00000000-0005-0000-0000-00000F850000}"/>
    <cellStyle name="Percent 3 10 4 2 2 2 2" xfId="16482" xr:uid="{00000000-0005-0000-0000-000010850000}"/>
    <cellStyle name="Percent 3 10 4 2 2 2 2 2" xfId="36534" xr:uid="{00000000-0005-0000-0000-000011850000}"/>
    <cellStyle name="Percent 3 10 4 2 2 2 3" xfId="27504" xr:uid="{00000000-0005-0000-0000-000012850000}"/>
    <cellStyle name="Percent 3 10 4 2 2 3" xfId="12000" xr:uid="{00000000-0005-0000-0000-000013850000}"/>
    <cellStyle name="Percent 3 10 4 2 2 3 2" xfId="32052" xr:uid="{00000000-0005-0000-0000-000014850000}"/>
    <cellStyle name="Percent 3 10 4 2 2 4" xfId="23022" xr:uid="{00000000-0005-0000-0000-000015850000}"/>
    <cellStyle name="Percent 3 10 4 2 3" xfId="4464" xr:uid="{00000000-0005-0000-0000-000016850000}"/>
    <cellStyle name="Percent 3 10 4 2 3 2" xfId="8946" xr:uid="{00000000-0005-0000-0000-000017850000}"/>
    <cellStyle name="Percent 3 10 4 2 3 2 2" xfId="17976" xr:uid="{00000000-0005-0000-0000-000018850000}"/>
    <cellStyle name="Percent 3 10 4 2 3 2 2 2" xfId="38028" xr:uid="{00000000-0005-0000-0000-000019850000}"/>
    <cellStyle name="Percent 3 10 4 2 3 2 3" xfId="28998" xr:uid="{00000000-0005-0000-0000-00001A850000}"/>
    <cellStyle name="Percent 3 10 4 2 3 3" xfId="13494" xr:uid="{00000000-0005-0000-0000-00001B850000}"/>
    <cellStyle name="Percent 3 10 4 2 3 3 2" xfId="33546" xr:uid="{00000000-0005-0000-0000-00001C850000}"/>
    <cellStyle name="Percent 3 10 4 2 3 4" xfId="24516" xr:uid="{00000000-0005-0000-0000-00001D850000}"/>
    <cellStyle name="Percent 3 10 4 2 4" xfId="5958" xr:uid="{00000000-0005-0000-0000-00001E850000}"/>
    <cellStyle name="Percent 3 10 4 2 4 2" xfId="14988" xr:uid="{00000000-0005-0000-0000-00001F850000}"/>
    <cellStyle name="Percent 3 10 4 2 4 2 2" xfId="35040" xr:uid="{00000000-0005-0000-0000-000020850000}"/>
    <cellStyle name="Percent 3 10 4 2 4 3" xfId="26010" xr:uid="{00000000-0005-0000-0000-000021850000}"/>
    <cellStyle name="Percent 3 10 4 2 5" xfId="10506" xr:uid="{00000000-0005-0000-0000-000022850000}"/>
    <cellStyle name="Percent 3 10 4 2 5 2" xfId="30558" xr:uid="{00000000-0005-0000-0000-000023850000}"/>
    <cellStyle name="Percent 3 10 4 2 6" xfId="21528" xr:uid="{00000000-0005-0000-0000-000024850000}"/>
    <cellStyle name="Percent 3 10 4 3" xfId="2223" xr:uid="{00000000-0005-0000-0000-000025850000}"/>
    <cellStyle name="Percent 3 10 4 3 2" xfId="6705" xr:uid="{00000000-0005-0000-0000-000026850000}"/>
    <cellStyle name="Percent 3 10 4 3 2 2" xfId="15735" xr:uid="{00000000-0005-0000-0000-000027850000}"/>
    <cellStyle name="Percent 3 10 4 3 2 2 2" xfId="35787" xr:uid="{00000000-0005-0000-0000-000028850000}"/>
    <cellStyle name="Percent 3 10 4 3 2 3" xfId="26757" xr:uid="{00000000-0005-0000-0000-000029850000}"/>
    <cellStyle name="Percent 3 10 4 3 3" xfId="11253" xr:uid="{00000000-0005-0000-0000-00002A850000}"/>
    <cellStyle name="Percent 3 10 4 3 3 2" xfId="31305" xr:uid="{00000000-0005-0000-0000-00002B850000}"/>
    <cellStyle name="Percent 3 10 4 3 4" xfId="22275" xr:uid="{00000000-0005-0000-0000-00002C850000}"/>
    <cellStyle name="Percent 3 10 4 4" xfId="3717" xr:uid="{00000000-0005-0000-0000-00002D850000}"/>
    <cellStyle name="Percent 3 10 4 4 2" xfId="8199" xr:uid="{00000000-0005-0000-0000-00002E850000}"/>
    <cellStyle name="Percent 3 10 4 4 2 2" xfId="17229" xr:uid="{00000000-0005-0000-0000-00002F850000}"/>
    <cellStyle name="Percent 3 10 4 4 2 2 2" xfId="37281" xr:uid="{00000000-0005-0000-0000-000030850000}"/>
    <cellStyle name="Percent 3 10 4 4 2 3" xfId="28251" xr:uid="{00000000-0005-0000-0000-000031850000}"/>
    <cellStyle name="Percent 3 10 4 4 3" xfId="12747" xr:uid="{00000000-0005-0000-0000-000032850000}"/>
    <cellStyle name="Percent 3 10 4 4 3 2" xfId="32799" xr:uid="{00000000-0005-0000-0000-000033850000}"/>
    <cellStyle name="Percent 3 10 4 4 4" xfId="23769" xr:uid="{00000000-0005-0000-0000-000034850000}"/>
    <cellStyle name="Percent 3 10 4 5" xfId="5211" xr:uid="{00000000-0005-0000-0000-000035850000}"/>
    <cellStyle name="Percent 3 10 4 5 2" xfId="14241" xr:uid="{00000000-0005-0000-0000-000036850000}"/>
    <cellStyle name="Percent 3 10 4 5 2 2" xfId="34293" xr:uid="{00000000-0005-0000-0000-000037850000}"/>
    <cellStyle name="Percent 3 10 4 5 3" xfId="25263" xr:uid="{00000000-0005-0000-0000-000038850000}"/>
    <cellStyle name="Percent 3 10 4 6" xfId="9759" xr:uid="{00000000-0005-0000-0000-000039850000}"/>
    <cellStyle name="Percent 3 10 4 6 2" xfId="29811" xr:uid="{00000000-0005-0000-0000-00003A850000}"/>
    <cellStyle name="Percent 3 10 4 7" xfId="20781" xr:uid="{00000000-0005-0000-0000-00003B850000}"/>
    <cellStyle name="Percent 3 10 5" xfId="916" xr:uid="{00000000-0005-0000-0000-00003C850000}"/>
    <cellStyle name="Percent 3 10 5 2" xfId="2410" xr:uid="{00000000-0005-0000-0000-00003D850000}"/>
    <cellStyle name="Percent 3 10 5 2 2" xfId="6892" xr:uid="{00000000-0005-0000-0000-00003E850000}"/>
    <cellStyle name="Percent 3 10 5 2 2 2" xfId="15922" xr:uid="{00000000-0005-0000-0000-00003F850000}"/>
    <cellStyle name="Percent 3 10 5 2 2 2 2" xfId="35974" xr:uid="{00000000-0005-0000-0000-000040850000}"/>
    <cellStyle name="Percent 3 10 5 2 2 3" xfId="26944" xr:uid="{00000000-0005-0000-0000-000041850000}"/>
    <cellStyle name="Percent 3 10 5 2 3" xfId="11440" xr:uid="{00000000-0005-0000-0000-000042850000}"/>
    <cellStyle name="Percent 3 10 5 2 3 2" xfId="31492" xr:uid="{00000000-0005-0000-0000-000043850000}"/>
    <cellStyle name="Percent 3 10 5 2 4" xfId="22462" xr:uid="{00000000-0005-0000-0000-000044850000}"/>
    <cellStyle name="Percent 3 10 5 3" xfId="3904" xr:uid="{00000000-0005-0000-0000-000045850000}"/>
    <cellStyle name="Percent 3 10 5 3 2" xfId="8386" xr:uid="{00000000-0005-0000-0000-000046850000}"/>
    <cellStyle name="Percent 3 10 5 3 2 2" xfId="17416" xr:uid="{00000000-0005-0000-0000-000047850000}"/>
    <cellStyle name="Percent 3 10 5 3 2 2 2" xfId="37468" xr:uid="{00000000-0005-0000-0000-000048850000}"/>
    <cellStyle name="Percent 3 10 5 3 2 3" xfId="28438" xr:uid="{00000000-0005-0000-0000-000049850000}"/>
    <cellStyle name="Percent 3 10 5 3 3" xfId="12934" xr:uid="{00000000-0005-0000-0000-00004A850000}"/>
    <cellStyle name="Percent 3 10 5 3 3 2" xfId="32986" xr:uid="{00000000-0005-0000-0000-00004B850000}"/>
    <cellStyle name="Percent 3 10 5 3 4" xfId="23956" xr:uid="{00000000-0005-0000-0000-00004C850000}"/>
    <cellStyle name="Percent 3 10 5 4" xfId="5398" xr:uid="{00000000-0005-0000-0000-00004D850000}"/>
    <cellStyle name="Percent 3 10 5 4 2" xfId="14428" xr:uid="{00000000-0005-0000-0000-00004E850000}"/>
    <cellStyle name="Percent 3 10 5 4 2 2" xfId="34480" xr:uid="{00000000-0005-0000-0000-00004F850000}"/>
    <cellStyle name="Percent 3 10 5 4 3" xfId="25450" xr:uid="{00000000-0005-0000-0000-000050850000}"/>
    <cellStyle name="Percent 3 10 5 5" xfId="9946" xr:uid="{00000000-0005-0000-0000-000051850000}"/>
    <cellStyle name="Percent 3 10 5 5 2" xfId="29998" xr:uid="{00000000-0005-0000-0000-000052850000}"/>
    <cellStyle name="Percent 3 10 5 6" xfId="20968" xr:uid="{00000000-0005-0000-0000-000053850000}"/>
    <cellStyle name="Percent 3 10 6" xfId="1665" xr:uid="{00000000-0005-0000-0000-000054850000}"/>
    <cellStyle name="Percent 3 10 6 2" xfId="6147" xr:uid="{00000000-0005-0000-0000-000055850000}"/>
    <cellStyle name="Percent 3 10 6 2 2" xfId="15177" xr:uid="{00000000-0005-0000-0000-000056850000}"/>
    <cellStyle name="Percent 3 10 6 2 2 2" xfId="35229" xr:uid="{00000000-0005-0000-0000-000057850000}"/>
    <cellStyle name="Percent 3 10 6 2 3" xfId="26199" xr:uid="{00000000-0005-0000-0000-000058850000}"/>
    <cellStyle name="Percent 3 10 6 3" xfId="10695" xr:uid="{00000000-0005-0000-0000-000059850000}"/>
    <cellStyle name="Percent 3 10 6 3 2" xfId="30747" xr:uid="{00000000-0005-0000-0000-00005A850000}"/>
    <cellStyle name="Percent 3 10 6 4" xfId="21717" xr:uid="{00000000-0005-0000-0000-00005B850000}"/>
    <cellStyle name="Percent 3 10 7" xfId="3159" xr:uid="{00000000-0005-0000-0000-00005C850000}"/>
    <cellStyle name="Percent 3 10 7 2" xfId="7641" xr:uid="{00000000-0005-0000-0000-00005D850000}"/>
    <cellStyle name="Percent 3 10 7 2 2" xfId="16671" xr:uid="{00000000-0005-0000-0000-00005E850000}"/>
    <cellStyle name="Percent 3 10 7 2 2 2" xfId="36723" xr:uid="{00000000-0005-0000-0000-00005F850000}"/>
    <cellStyle name="Percent 3 10 7 2 3" xfId="27693" xr:uid="{00000000-0005-0000-0000-000060850000}"/>
    <cellStyle name="Percent 3 10 7 3" xfId="12189" xr:uid="{00000000-0005-0000-0000-000061850000}"/>
    <cellStyle name="Percent 3 10 7 3 2" xfId="32241" xr:uid="{00000000-0005-0000-0000-000062850000}"/>
    <cellStyle name="Percent 3 10 7 4" xfId="23211" xr:uid="{00000000-0005-0000-0000-000063850000}"/>
    <cellStyle name="Percent 3 10 8" xfId="4653" xr:uid="{00000000-0005-0000-0000-000064850000}"/>
    <cellStyle name="Percent 3 10 8 2" xfId="13683" xr:uid="{00000000-0005-0000-0000-000065850000}"/>
    <cellStyle name="Percent 3 10 8 2 2" xfId="33735" xr:uid="{00000000-0005-0000-0000-000066850000}"/>
    <cellStyle name="Percent 3 10 8 3" xfId="24705" xr:uid="{00000000-0005-0000-0000-000067850000}"/>
    <cellStyle name="Percent 3 10 9" xfId="9201" xr:uid="{00000000-0005-0000-0000-000068850000}"/>
    <cellStyle name="Percent 3 10 9 2" xfId="29253" xr:uid="{00000000-0005-0000-0000-000069850000}"/>
    <cellStyle name="Percent 3 11" xfId="194" xr:uid="{00000000-0005-0000-0000-00006A850000}"/>
    <cellStyle name="Percent 3 11 2" xfId="939" xr:uid="{00000000-0005-0000-0000-00006B850000}"/>
    <cellStyle name="Percent 3 11 2 2" xfId="2433" xr:uid="{00000000-0005-0000-0000-00006C850000}"/>
    <cellStyle name="Percent 3 11 2 2 2" xfId="6915" xr:uid="{00000000-0005-0000-0000-00006D850000}"/>
    <cellStyle name="Percent 3 11 2 2 2 2" xfId="15945" xr:uid="{00000000-0005-0000-0000-00006E850000}"/>
    <cellStyle name="Percent 3 11 2 2 2 2 2" xfId="35997" xr:uid="{00000000-0005-0000-0000-00006F850000}"/>
    <cellStyle name="Percent 3 11 2 2 2 3" xfId="26967" xr:uid="{00000000-0005-0000-0000-000070850000}"/>
    <cellStyle name="Percent 3 11 2 2 3" xfId="11463" xr:uid="{00000000-0005-0000-0000-000071850000}"/>
    <cellStyle name="Percent 3 11 2 2 3 2" xfId="31515" xr:uid="{00000000-0005-0000-0000-000072850000}"/>
    <cellStyle name="Percent 3 11 2 2 4" xfId="22485" xr:uid="{00000000-0005-0000-0000-000073850000}"/>
    <cellStyle name="Percent 3 11 2 3" xfId="3927" xr:uid="{00000000-0005-0000-0000-000074850000}"/>
    <cellStyle name="Percent 3 11 2 3 2" xfId="8409" xr:uid="{00000000-0005-0000-0000-000075850000}"/>
    <cellStyle name="Percent 3 11 2 3 2 2" xfId="17439" xr:uid="{00000000-0005-0000-0000-000076850000}"/>
    <cellStyle name="Percent 3 11 2 3 2 2 2" xfId="37491" xr:uid="{00000000-0005-0000-0000-000077850000}"/>
    <cellStyle name="Percent 3 11 2 3 2 3" xfId="28461" xr:uid="{00000000-0005-0000-0000-000078850000}"/>
    <cellStyle name="Percent 3 11 2 3 3" xfId="12957" xr:uid="{00000000-0005-0000-0000-000079850000}"/>
    <cellStyle name="Percent 3 11 2 3 3 2" xfId="33009" xr:uid="{00000000-0005-0000-0000-00007A850000}"/>
    <cellStyle name="Percent 3 11 2 3 4" xfId="23979" xr:uid="{00000000-0005-0000-0000-00007B850000}"/>
    <cellStyle name="Percent 3 11 2 4" xfId="5421" xr:uid="{00000000-0005-0000-0000-00007C850000}"/>
    <cellStyle name="Percent 3 11 2 4 2" xfId="14451" xr:uid="{00000000-0005-0000-0000-00007D850000}"/>
    <cellStyle name="Percent 3 11 2 4 2 2" xfId="34503" xr:uid="{00000000-0005-0000-0000-00007E850000}"/>
    <cellStyle name="Percent 3 11 2 4 3" xfId="25473" xr:uid="{00000000-0005-0000-0000-00007F850000}"/>
    <cellStyle name="Percent 3 11 2 5" xfId="9969" xr:uid="{00000000-0005-0000-0000-000080850000}"/>
    <cellStyle name="Percent 3 11 2 5 2" xfId="30021" xr:uid="{00000000-0005-0000-0000-000081850000}"/>
    <cellStyle name="Percent 3 11 2 6" xfId="20991" xr:uid="{00000000-0005-0000-0000-000082850000}"/>
    <cellStyle name="Percent 3 11 3" xfId="1688" xr:uid="{00000000-0005-0000-0000-000083850000}"/>
    <cellStyle name="Percent 3 11 3 2" xfId="6170" xr:uid="{00000000-0005-0000-0000-000084850000}"/>
    <cellStyle name="Percent 3 11 3 2 2" xfId="15200" xr:uid="{00000000-0005-0000-0000-000085850000}"/>
    <cellStyle name="Percent 3 11 3 2 2 2" xfId="35252" xr:uid="{00000000-0005-0000-0000-000086850000}"/>
    <cellStyle name="Percent 3 11 3 2 3" xfId="26222" xr:uid="{00000000-0005-0000-0000-000087850000}"/>
    <cellStyle name="Percent 3 11 3 3" xfId="10718" xr:uid="{00000000-0005-0000-0000-000088850000}"/>
    <cellStyle name="Percent 3 11 3 3 2" xfId="30770" xr:uid="{00000000-0005-0000-0000-000089850000}"/>
    <cellStyle name="Percent 3 11 3 4" xfId="21740" xr:uid="{00000000-0005-0000-0000-00008A850000}"/>
    <cellStyle name="Percent 3 11 4" xfId="3182" xr:uid="{00000000-0005-0000-0000-00008B850000}"/>
    <cellStyle name="Percent 3 11 4 2" xfId="7664" xr:uid="{00000000-0005-0000-0000-00008C850000}"/>
    <cellStyle name="Percent 3 11 4 2 2" xfId="16694" xr:uid="{00000000-0005-0000-0000-00008D850000}"/>
    <cellStyle name="Percent 3 11 4 2 2 2" xfId="36746" xr:uid="{00000000-0005-0000-0000-00008E850000}"/>
    <cellStyle name="Percent 3 11 4 2 3" xfId="27716" xr:uid="{00000000-0005-0000-0000-00008F850000}"/>
    <cellStyle name="Percent 3 11 4 3" xfId="12212" xr:uid="{00000000-0005-0000-0000-000090850000}"/>
    <cellStyle name="Percent 3 11 4 3 2" xfId="32264" xr:uid="{00000000-0005-0000-0000-000091850000}"/>
    <cellStyle name="Percent 3 11 4 4" xfId="23234" xr:uid="{00000000-0005-0000-0000-000092850000}"/>
    <cellStyle name="Percent 3 11 5" xfId="4676" xr:uid="{00000000-0005-0000-0000-000093850000}"/>
    <cellStyle name="Percent 3 11 5 2" xfId="13706" xr:uid="{00000000-0005-0000-0000-000094850000}"/>
    <cellStyle name="Percent 3 11 5 2 2" xfId="33758" xr:uid="{00000000-0005-0000-0000-000095850000}"/>
    <cellStyle name="Percent 3 11 5 3" xfId="24728" xr:uid="{00000000-0005-0000-0000-000096850000}"/>
    <cellStyle name="Percent 3 11 6" xfId="9224" xr:uid="{00000000-0005-0000-0000-000097850000}"/>
    <cellStyle name="Percent 3 11 6 2" xfId="29276" xr:uid="{00000000-0005-0000-0000-000098850000}"/>
    <cellStyle name="Percent 3 11 7" xfId="20246" xr:uid="{00000000-0005-0000-0000-000099850000}"/>
    <cellStyle name="Percent 3 12" xfId="380" xr:uid="{00000000-0005-0000-0000-00009A850000}"/>
    <cellStyle name="Percent 3 12 2" xfId="1127" xr:uid="{00000000-0005-0000-0000-00009B850000}"/>
    <cellStyle name="Percent 3 12 2 2" xfId="2621" xr:uid="{00000000-0005-0000-0000-00009C850000}"/>
    <cellStyle name="Percent 3 12 2 2 2" xfId="7103" xr:uid="{00000000-0005-0000-0000-00009D850000}"/>
    <cellStyle name="Percent 3 12 2 2 2 2" xfId="16133" xr:uid="{00000000-0005-0000-0000-00009E850000}"/>
    <cellStyle name="Percent 3 12 2 2 2 2 2" xfId="36185" xr:uid="{00000000-0005-0000-0000-00009F850000}"/>
    <cellStyle name="Percent 3 12 2 2 2 3" xfId="27155" xr:uid="{00000000-0005-0000-0000-0000A0850000}"/>
    <cellStyle name="Percent 3 12 2 2 3" xfId="11651" xr:uid="{00000000-0005-0000-0000-0000A1850000}"/>
    <cellStyle name="Percent 3 12 2 2 3 2" xfId="31703" xr:uid="{00000000-0005-0000-0000-0000A2850000}"/>
    <cellStyle name="Percent 3 12 2 2 4" xfId="22673" xr:uid="{00000000-0005-0000-0000-0000A3850000}"/>
    <cellStyle name="Percent 3 12 2 3" xfId="4115" xr:uid="{00000000-0005-0000-0000-0000A4850000}"/>
    <cellStyle name="Percent 3 12 2 3 2" xfId="8597" xr:uid="{00000000-0005-0000-0000-0000A5850000}"/>
    <cellStyle name="Percent 3 12 2 3 2 2" xfId="17627" xr:uid="{00000000-0005-0000-0000-0000A6850000}"/>
    <cellStyle name="Percent 3 12 2 3 2 2 2" xfId="37679" xr:uid="{00000000-0005-0000-0000-0000A7850000}"/>
    <cellStyle name="Percent 3 12 2 3 2 3" xfId="28649" xr:uid="{00000000-0005-0000-0000-0000A8850000}"/>
    <cellStyle name="Percent 3 12 2 3 3" xfId="13145" xr:uid="{00000000-0005-0000-0000-0000A9850000}"/>
    <cellStyle name="Percent 3 12 2 3 3 2" xfId="33197" xr:uid="{00000000-0005-0000-0000-0000AA850000}"/>
    <cellStyle name="Percent 3 12 2 3 4" xfId="24167" xr:uid="{00000000-0005-0000-0000-0000AB850000}"/>
    <cellStyle name="Percent 3 12 2 4" xfId="5609" xr:uid="{00000000-0005-0000-0000-0000AC850000}"/>
    <cellStyle name="Percent 3 12 2 4 2" xfId="14639" xr:uid="{00000000-0005-0000-0000-0000AD850000}"/>
    <cellStyle name="Percent 3 12 2 4 2 2" xfId="34691" xr:uid="{00000000-0005-0000-0000-0000AE850000}"/>
    <cellStyle name="Percent 3 12 2 4 3" xfId="25661" xr:uid="{00000000-0005-0000-0000-0000AF850000}"/>
    <cellStyle name="Percent 3 12 2 5" xfId="10157" xr:uid="{00000000-0005-0000-0000-0000B0850000}"/>
    <cellStyle name="Percent 3 12 2 5 2" xfId="30209" xr:uid="{00000000-0005-0000-0000-0000B1850000}"/>
    <cellStyle name="Percent 3 12 2 6" xfId="21179" xr:uid="{00000000-0005-0000-0000-0000B2850000}"/>
    <cellStyle name="Percent 3 12 3" xfId="1874" xr:uid="{00000000-0005-0000-0000-0000B3850000}"/>
    <cellStyle name="Percent 3 12 3 2" xfId="6356" xr:uid="{00000000-0005-0000-0000-0000B4850000}"/>
    <cellStyle name="Percent 3 12 3 2 2" xfId="15386" xr:uid="{00000000-0005-0000-0000-0000B5850000}"/>
    <cellStyle name="Percent 3 12 3 2 2 2" xfId="35438" xr:uid="{00000000-0005-0000-0000-0000B6850000}"/>
    <cellStyle name="Percent 3 12 3 2 3" xfId="26408" xr:uid="{00000000-0005-0000-0000-0000B7850000}"/>
    <cellStyle name="Percent 3 12 3 3" xfId="10904" xr:uid="{00000000-0005-0000-0000-0000B8850000}"/>
    <cellStyle name="Percent 3 12 3 3 2" xfId="30956" xr:uid="{00000000-0005-0000-0000-0000B9850000}"/>
    <cellStyle name="Percent 3 12 3 4" xfId="21926" xr:uid="{00000000-0005-0000-0000-0000BA850000}"/>
    <cellStyle name="Percent 3 12 4" xfId="3368" xr:uid="{00000000-0005-0000-0000-0000BB850000}"/>
    <cellStyle name="Percent 3 12 4 2" xfId="7850" xr:uid="{00000000-0005-0000-0000-0000BC850000}"/>
    <cellStyle name="Percent 3 12 4 2 2" xfId="16880" xr:uid="{00000000-0005-0000-0000-0000BD850000}"/>
    <cellStyle name="Percent 3 12 4 2 2 2" xfId="36932" xr:uid="{00000000-0005-0000-0000-0000BE850000}"/>
    <cellStyle name="Percent 3 12 4 2 3" xfId="27902" xr:uid="{00000000-0005-0000-0000-0000BF850000}"/>
    <cellStyle name="Percent 3 12 4 3" xfId="12398" xr:uid="{00000000-0005-0000-0000-0000C0850000}"/>
    <cellStyle name="Percent 3 12 4 3 2" xfId="32450" xr:uid="{00000000-0005-0000-0000-0000C1850000}"/>
    <cellStyle name="Percent 3 12 4 4" xfId="23420" xr:uid="{00000000-0005-0000-0000-0000C2850000}"/>
    <cellStyle name="Percent 3 12 5" xfId="4862" xr:uid="{00000000-0005-0000-0000-0000C3850000}"/>
    <cellStyle name="Percent 3 12 5 2" xfId="13892" xr:uid="{00000000-0005-0000-0000-0000C4850000}"/>
    <cellStyle name="Percent 3 12 5 2 2" xfId="33944" xr:uid="{00000000-0005-0000-0000-0000C5850000}"/>
    <cellStyle name="Percent 3 12 5 3" xfId="24914" xr:uid="{00000000-0005-0000-0000-0000C6850000}"/>
    <cellStyle name="Percent 3 12 6" xfId="9410" xr:uid="{00000000-0005-0000-0000-0000C7850000}"/>
    <cellStyle name="Percent 3 12 6 2" xfId="29462" xr:uid="{00000000-0005-0000-0000-0000C8850000}"/>
    <cellStyle name="Percent 3 12 7" xfId="20432" xr:uid="{00000000-0005-0000-0000-0000C9850000}"/>
    <cellStyle name="Percent 3 13" xfId="566" xr:uid="{00000000-0005-0000-0000-0000CA850000}"/>
    <cellStyle name="Percent 3 13 2" xfId="1313" xr:uid="{00000000-0005-0000-0000-0000CB850000}"/>
    <cellStyle name="Percent 3 13 2 2" xfId="2807" xr:uid="{00000000-0005-0000-0000-0000CC850000}"/>
    <cellStyle name="Percent 3 13 2 2 2" xfId="7289" xr:uid="{00000000-0005-0000-0000-0000CD850000}"/>
    <cellStyle name="Percent 3 13 2 2 2 2" xfId="16319" xr:uid="{00000000-0005-0000-0000-0000CE850000}"/>
    <cellStyle name="Percent 3 13 2 2 2 2 2" xfId="36371" xr:uid="{00000000-0005-0000-0000-0000CF850000}"/>
    <cellStyle name="Percent 3 13 2 2 2 3" xfId="27341" xr:uid="{00000000-0005-0000-0000-0000D0850000}"/>
    <cellStyle name="Percent 3 13 2 2 3" xfId="11837" xr:uid="{00000000-0005-0000-0000-0000D1850000}"/>
    <cellStyle name="Percent 3 13 2 2 3 2" xfId="31889" xr:uid="{00000000-0005-0000-0000-0000D2850000}"/>
    <cellStyle name="Percent 3 13 2 2 4" xfId="22859" xr:uid="{00000000-0005-0000-0000-0000D3850000}"/>
    <cellStyle name="Percent 3 13 2 3" xfId="4301" xr:uid="{00000000-0005-0000-0000-0000D4850000}"/>
    <cellStyle name="Percent 3 13 2 3 2" xfId="8783" xr:uid="{00000000-0005-0000-0000-0000D5850000}"/>
    <cellStyle name="Percent 3 13 2 3 2 2" xfId="17813" xr:uid="{00000000-0005-0000-0000-0000D6850000}"/>
    <cellStyle name="Percent 3 13 2 3 2 2 2" xfId="37865" xr:uid="{00000000-0005-0000-0000-0000D7850000}"/>
    <cellStyle name="Percent 3 13 2 3 2 3" xfId="28835" xr:uid="{00000000-0005-0000-0000-0000D8850000}"/>
    <cellStyle name="Percent 3 13 2 3 3" xfId="13331" xr:uid="{00000000-0005-0000-0000-0000D9850000}"/>
    <cellStyle name="Percent 3 13 2 3 3 2" xfId="33383" xr:uid="{00000000-0005-0000-0000-0000DA850000}"/>
    <cellStyle name="Percent 3 13 2 3 4" xfId="24353" xr:uid="{00000000-0005-0000-0000-0000DB850000}"/>
    <cellStyle name="Percent 3 13 2 4" xfId="5795" xr:uid="{00000000-0005-0000-0000-0000DC850000}"/>
    <cellStyle name="Percent 3 13 2 4 2" xfId="14825" xr:uid="{00000000-0005-0000-0000-0000DD850000}"/>
    <cellStyle name="Percent 3 13 2 4 2 2" xfId="34877" xr:uid="{00000000-0005-0000-0000-0000DE850000}"/>
    <cellStyle name="Percent 3 13 2 4 3" xfId="25847" xr:uid="{00000000-0005-0000-0000-0000DF850000}"/>
    <cellStyle name="Percent 3 13 2 5" xfId="10343" xr:uid="{00000000-0005-0000-0000-0000E0850000}"/>
    <cellStyle name="Percent 3 13 2 5 2" xfId="30395" xr:uid="{00000000-0005-0000-0000-0000E1850000}"/>
    <cellStyle name="Percent 3 13 2 6" xfId="21365" xr:uid="{00000000-0005-0000-0000-0000E2850000}"/>
    <cellStyle name="Percent 3 13 3" xfId="2060" xr:uid="{00000000-0005-0000-0000-0000E3850000}"/>
    <cellStyle name="Percent 3 13 3 2" xfId="6542" xr:uid="{00000000-0005-0000-0000-0000E4850000}"/>
    <cellStyle name="Percent 3 13 3 2 2" xfId="15572" xr:uid="{00000000-0005-0000-0000-0000E5850000}"/>
    <cellStyle name="Percent 3 13 3 2 2 2" xfId="35624" xr:uid="{00000000-0005-0000-0000-0000E6850000}"/>
    <cellStyle name="Percent 3 13 3 2 3" xfId="26594" xr:uid="{00000000-0005-0000-0000-0000E7850000}"/>
    <cellStyle name="Percent 3 13 3 3" xfId="11090" xr:uid="{00000000-0005-0000-0000-0000E8850000}"/>
    <cellStyle name="Percent 3 13 3 3 2" xfId="31142" xr:uid="{00000000-0005-0000-0000-0000E9850000}"/>
    <cellStyle name="Percent 3 13 3 4" xfId="22112" xr:uid="{00000000-0005-0000-0000-0000EA850000}"/>
    <cellStyle name="Percent 3 13 4" xfId="3554" xr:uid="{00000000-0005-0000-0000-0000EB850000}"/>
    <cellStyle name="Percent 3 13 4 2" xfId="8036" xr:uid="{00000000-0005-0000-0000-0000EC850000}"/>
    <cellStyle name="Percent 3 13 4 2 2" xfId="17066" xr:uid="{00000000-0005-0000-0000-0000ED850000}"/>
    <cellStyle name="Percent 3 13 4 2 2 2" xfId="37118" xr:uid="{00000000-0005-0000-0000-0000EE850000}"/>
    <cellStyle name="Percent 3 13 4 2 3" xfId="28088" xr:uid="{00000000-0005-0000-0000-0000EF850000}"/>
    <cellStyle name="Percent 3 13 4 3" xfId="12584" xr:uid="{00000000-0005-0000-0000-0000F0850000}"/>
    <cellStyle name="Percent 3 13 4 3 2" xfId="32636" xr:uid="{00000000-0005-0000-0000-0000F1850000}"/>
    <cellStyle name="Percent 3 13 4 4" xfId="23606" xr:uid="{00000000-0005-0000-0000-0000F2850000}"/>
    <cellStyle name="Percent 3 13 5" xfId="5048" xr:uid="{00000000-0005-0000-0000-0000F3850000}"/>
    <cellStyle name="Percent 3 13 5 2" xfId="14078" xr:uid="{00000000-0005-0000-0000-0000F4850000}"/>
    <cellStyle name="Percent 3 13 5 2 2" xfId="34130" xr:uid="{00000000-0005-0000-0000-0000F5850000}"/>
    <cellStyle name="Percent 3 13 5 3" xfId="25100" xr:uid="{00000000-0005-0000-0000-0000F6850000}"/>
    <cellStyle name="Percent 3 13 6" xfId="9596" xr:uid="{00000000-0005-0000-0000-0000F7850000}"/>
    <cellStyle name="Percent 3 13 6 2" xfId="29648" xr:uid="{00000000-0005-0000-0000-0000F8850000}"/>
    <cellStyle name="Percent 3 13 7" xfId="20618" xr:uid="{00000000-0005-0000-0000-0000F9850000}"/>
    <cellStyle name="Percent 3 14" xfId="753" xr:uid="{00000000-0005-0000-0000-0000FA850000}"/>
    <cellStyle name="Percent 3 14 2" xfId="2247" xr:uid="{00000000-0005-0000-0000-0000FB850000}"/>
    <cellStyle name="Percent 3 14 2 2" xfId="6729" xr:uid="{00000000-0005-0000-0000-0000FC850000}"/>
    <cellStyle name="Percent 3 14 2 2 2" xfId="15759" xr:uid="{00000000-0005-0000-0000-0000FD850000}"/>
    <cellStyle name="Percent 3 14 2 2 2 2" xfId="35811" xr:uid="{00000000-0005-0000-0000-0000FE850000}"/>
    <cellStyle name="Percent 3 14 2 2 3" xfId="26781" xr:uid="{00000000-0005-0000-0000-0000FF850000}"/>
    <cellStyle name="Percent 3 14 2 3" xfId="11277" xr:uid="{00000000-0005-0000-0000-000000860000}"/>
    <cellStyle name="Percent 3 14 2 3 2" xfId="31329" xr:uid="{00000000-0005-0000-0000-000001860000}"/>
    <cellStyle name="Percent 3 14 2 4" xfId="22299" xr:uid="{00000000-0005-0000-0000-000002860000}"/>
    <cellStyle name="Percent 3 14 3" xfId="3741" xr:uid="{00000000-0005-0000-0000-000003860000}"/>
    <cellStyle name="Percent 3 14 3 2" xfId="8223" xr:uid="{00000000-0005-0000-0000-000004860000}"/>
    <cellStyle name="Percent 3 14 3 2 2" xfId="17253" xr:uid="{00000000-0005-0000-0000-000005860000}"/>
    <cellStyle name="Percent 3 14 3 2 2 2" xfId="37305" xr:uid="{00000000-0005-0000-0000-000006860000}"/>
    <cellStyle name="Percent 3 14 3 2 3" xfId="28275" xr:uid="{00000000-0005-0000-0000-000007860000}"/>
    <cellStyle name="Percent 3 14 3 3" xfId="12771" xr:uid="{00000000-0005-0000-0000-000008860000}"/>
    <cellStyle name="Percent 3 14 3 3 2" xfId="32823" xr:uid="{00000000-0005-0000-0000-000009860000}"/>
    <cellStyle name="Percent 3 14 3 4" xfId="23793" xr:uid="{00000000-0005-0000-0000-00000A860000}"/>
    <cellStyle name="Percent 3 14 4" xfId="5235" xr:uid="{00000000-0005-0000-0000-00000B860000}"/>
    <cellStyle name="Percent 3 14 4 2" xfId="14265" xr:uid="{00000000-0005-0000-0000-00000C860000}"/>
    <cellStyle name="Percent 3 14 4 2 2" xfId="34317" xr:uid="{00000000-0005-0000-0000-00000D860000}"/>
    <cellStyle name="Percent 3 14 4 3" xfId="25287" xr:uid="{00000000-0005-0000-0000-00000E860000}"/>
    <cellStyle name="Percent 3 14 5" xfId="9783" xr:uid="{00000000-0005-0000-0000-00000F860000}"/>
    <cellStyle name="Percent 3 14 5 2" xfId="29835" xr:uid="{00000000-0005-0000-0000-000010860000}"/>
    <cellStyle name="Percent 3 14 6" xfId="20805" xr:uid="{00000000-0005-0000-0000-000011860000}"/>
    <cellStyle name="Percent 3 15" xfId="1502" xr:uid="{00000000-0005-0000-0000-000012860000}"/>
    <cellStyle name="Percent 3 15 2" xfId="5984" xr:uid="{00000000-0005-0000-0000-000013860000}"/>
    <cellStyle name="Percent 3 15 2 2" xfId="15014" xr:uid="{00000000-0005-0000-0000-000014860000}"/>
    <cellStyle name="Percent 3 15 2 2 2" xfId="35066" xr:uid="{00000000-0005-0000-0000-000015860000}"/>
    <cellStyle name="Percent 3 15 2 3" xfId="26036" xr:uid="{00000000-0005-0000-0000-000016860000}"/>
    <cellStyle name="Percent 3 15 3" xfId="10532" xr:uid="{00000000-0005-0000-0000-000017860000}"/>
    <cellStyle name="Percent 3 15 3 2" xfId="30584" xr:uid="{00000000-0005-0000-0000-000018860000}"/>
    <cellStyle name="Percent 3 15 4" xfId="21554" xr:uid="{00000000-0005-0000-0000-000019860000}"/>
    <cellStyle name="Percent 3 16" xfId="2996" xr:uid="{00000000-0005-0000-0000-00001A860000}"/>
    <cellStyle name="Percent 3 16 2" xfId="7478" xr:uid="{00000000-0005-0000-0000-00001B860000}"/>
    <cellStyle name="Percent 3 16 2 2" xfId="16508" xr:uid="{00000000-0005-0000-0000-00001C860000}"/>
    <cellStyle name="Percent 3 16 2 2 2" xfId="36560" xr:uid="{00000000-0005-0000-0000-00001D860000}"/>
    <cellStyle name="Percent 3 16 2 3" xfId="27530" xr:uid="{00000000-0005-0000-0000-00001E860000}"/>
    <cellStyle name="Percent 3 16 3" xfId="12026" xr:uid="{00000000-0005-0000-0000-00001F860000}"/>
    <cellStyle name="Percent 3 16 3 2" xfId="32078" xr:uid="{00000000-0005-0000-0000-000020860000}"/>
    <cellStyle name="Percent 3 16 4" xfId="23048" xr:uid="{00000000-0005-0000-0000-000021860000}"/>
    <cellStyle name="Percent 3 17" xfId="4490" xr:uid="{00000000-0005-0000-0000-000022860000}"/>
    <cellStyle name="Percent 3 17 2" xfId="13520" xr:uid="{00000000-0005-0000-0000-000023860000}"/>
    <cellStyle name="Percent 3 17 2 2" xfId="33572" xr:uid="{00000000-0005-0000-0000-000024860000}"/>
    <cellStyle name="Percent 3 17 3" xfId="24542" xr:uid="{00000000-0005-0000-0000-000025860000}"/>
    <cellStyle name="Percent 3 18" xfId="9038" xr:uid="{00000000-0005-0000-0000-000026860000}"/>
    <cellStyle name="Percent 3 18 2" xfId="29090" xr:uid="{00000000-0005-0000-0000-000027860000}"/>
    <cellStyle name="Percent 3 19" xfId="20063" xr:uid="{00000000-0005-0000-0000-000028860000}"/>
    <cellStyle name="Percent 3 2" xfId="14" xr:uid="{00000000-0005-0000-0000-000029860000}"/>
    <cellStyle name="Percent 3 2 10" xfId="199" xr:uid="{00000000-0005-0000-0000-00002A860000}"/>
    <cellStyle name="Percent 3 2 10 2" xfId="944" xr:uid="{00000000-0005-0000-0000-00002B860000}"/>
    <cellStyle name="Percent 3 2 10 2 2" xfId="2438" xr:uid="{00000000-0005-0000-0000-00002C860000}"/>
    <cellStyle name="Percent 3 2 10 2 2 2" xfId="6920" xr:uid="{00000000-0005-0000-0000-00002D860000}"/>
    <cellStyle name="Percent 3 2 10 2 2 2 2" xfId="15950" xr:uid="{00000000-0005-0000-0000-00002E860000}"/>
    <cellStyle name="Percent 3 2 10 2 2 2 2 2" xfId="36002" xr:uid="{00000000-0005-0000-0000-00002F860000}"/>
    <cellStyle name="Percent 3 2 10 2 2 2 3" xfId="26972" xr:uid="{00000000-0005-0000-0000-000030860000}"/>
    <cellStyle name="Percent 3 2 10 2 2 3" xfId="11468" xr:uid="{00000000-0005-0000-0000-000031860000}"/>
    <cellStyle name="Percent 3 2 10 2 2 3 2" xfId="31520" xr:uid="{00000000-0005-0000-0000-000032860000}"/>
    <cellStyle name="Percent 3 2 10 2 2 4" xfId="22490" xr:uid="{00000000-0005-0000-0000-000033860000}"/>
    <cellStyle name="Percent 3 2 10 2 3" xfId="3932" xr:uid="{00000000-0005-0000-0000-000034860000}"/>
    <cellStyle name="Percent 3 2 10 2 3 2" xfId="8414" xr:uid="{00000000-0005-0000-0000-000035860000}"/>
    <cellStyle name="Percent 3 2 10 2 3 2 2" xfId="17444" xr:uid="{00000000-0005-0000-0000-000036860000}"/>
    <cellStyle name="Percent 3 2 10 2 3 2 2 2" xfId="37496" xr:uid="{00000000-0005-0000-0000-000037860000}"/>
    <cellStyle name="Percent 3 2 10 2 3 2 3" xfId="28466" xr:uid="{00000000-0005-0000-0000-000038860000}"/>
    <cellStyle name="Percent 3 2 10 2 3 3" xfId="12962" xr:uid="{00000000-0005-0000-0000-000039860000}"/>
    <cellStyle name="Percent 3 2 10 2 3 3 2" xfId="33014" xr:uid="{00000000-0005-0000-0000-00003A860000}"/>
    <cellStyle name="Percent 3 2 10 2 3 4" xfId="23984" xr:uid="{00000000-0005-0000-0000-00003B860000}"/>
    <cellStyle name="Percent 3 2 10 2 4" xfId="5426" xr:uid="{00000000-0005-0000-0000-00003C860000}"/>
    <cellStyle name="Percent 3 2 10 2 4 2" xfId="14456" xr:uid="{00000000-0005-0000-0000-00003D860000}"/>
    <cellStyle name="Percent 3 2 10 2 4 2 2" xfId="34508" xr:uid="{00000000-0005-0000-0000-00003E860000}"/>
    <cellStyle name="Percent 3 2 10 2 4 3" xfId="25478" xr:uid="{00000000-0005-0000-0000-00003F860000}"/>
    <cellStyle name="Percent 3 2 10 2 5" xfId="9974" xr:uid="{00000000-0005-0000-0000-000040860000}"/>
    <cellStyle name="Percent 3 2 10 2 5 2" xfId="30026" xr:uid="{00000000-0005-0000-0000-000041860000}"/>
    <cellStyle name="Percent 3 2 10 2 6" xfId="20996" xr:uid="{00000000-0005-0000-0000-000042860000}"/>
    <cellStyle name="Percent 3 2 10 3" xfId="1693" xr:uid="{00000000-0005-0000-0000-000043860000}"/>
    <cellStyle name="Percent 3 2 10 3 2" xfId="6175" xr:uid="{00000000-0005-0000-0000-000044860000}"/>
    <cellStyle name="Percent 3 2 10 3 2 2" xfId="15205" xr:uid="{00000000-0005-0000-0000-000045860000}"/>
    <cellStyle name="Percent 3 2 10 3 2 2 2" xfId="35257" xr:uid="{00000000-0005-0000-0000-000046860000}"/>
    <cellStyle name="Percent 3 2 10 3 2 3" xfId="26227" xr:uid="{00000000-0005-0000-0000-000047860000}"/>
    <cellStyle name="Percent 3 2 10 3 3" xfId="10723" xr:uid="{00000000-0005-0000-0000-000048860000}"/>
    <cellStyle name="Percent 3 2 10 3 3 2" xfId="30775" xr:uid="{00000000-0005-0000-0000-000049860000}"/>
    <cellStyle name="Percent 3 2 10 3 4" xfId="21745" xr:uid="{00000000-0005-0000-0000-00004A860000}"/>
    <cellStyle name="Percent 3 2 10 4" xfId="3187" xr:uid="{00000000-0005-0000-0000-00004B860000}"/>
    <cellStyle name="Percent 3 2 10 4 2" xfId="7669" xr:uid="{00000000-0005-0000-0000-00004C860000}"/>
    <cellStyle name="Percent 3 2 10 4 2 2" xfId="16699" xr:uid="{00000000-0005-0000-0000-00004D860000}"/>
    <cellStyle name="Percent 3 2 10 4 2 2 2" xfId="36751" xr:uid="{00000000-0005-0000-0000-00004E860000}"/>
    <cellStyle name="Percent 3 2 10 4 2 3" xfId="27721" xr:uid="{00000000-0005-0000-0000-00004F860000}"/>
    <cellStyle name="Percent 3 2 10 4 3" xfId="12217" xr:uid="{00000000-0005-0000-0000-000050860000}"/>
    <cellStyle name="Percent 3 2 10 4 3 2" xfId="32269" xr:uid="{00000000-0005-0000-0000-000051860000}"/>
    <cellStyle name="Percent 3 2 10 4 4" xfId="23239" xr:uid="{00000000-0005-0000-0000-000052860000}"/>
    <cellStyle name="Percent 3 2 10 5" xfId="4681" xr:uid="{00000000-0005-0000-0000-000053860000}"/>
    <cellStyle name="Percent 3 2 10 5 2" xfId="13711" xr:uid="{00000000-0005-0000-0000-000054860000}"/>
    <cellStyle name="Percent 3 2 10 5 2 2" xfId="33763" xr:uid="{00000000-0005-0000-0000-000055860000}"/>
    <cellStyle name="Percent 3 2 10 5 3" xfId="24733" xr:uid="{00000000-0005-0000-0000-000056860000}"/>
    <cellStyle name="Percent 3 2 10 6" xfId="9229" xr:uid="{00000000-0005-0000-0000-000057860000}"/>
    <cellStyle name="Percent 3 2 10 6 2" xfId="29281" xr:uid="{00000000-0005-0000-0000-000058860000}"/>
    <cellStyle name="Percent 3 2 10 7" xfId="20251" xr:uid="{00000000-0005-0000-0000-000059860000}"/>
    <cellStyle name="Percent 3 2 11" xfId="385" xr:uid="{00000000-0005-0000-0000-00005A860000}"/>
    <cellStyle name="Percent 3 2 11 2" xfId="1132" xr:uid="{00000000-0005-0000-0000-00005B860000}"/>
    <cellStyle name="Percent 3 2 11 2 2" xfId="2626" xr:uid="{00000000-0005-0000-0000-00005C860000}"/>
    <cellStyle name="Percent 3 2 11 2 2 2" xfId="7108" xr:uid="{00000000-0005-0000-0000-00005D860000}"/>
    <cellStyle name="Percent 3 2 11 2 2 2 2" xfId="16138" xr:uid="{00000000-0005-0000-0000-00005E860000}"/>
    <cellStyle name="Percent 3 2 11 2 2 2 2 2" xfId="36190" xr:uid="{00000000-0005-0000-0000-00005F860000}"/>
    <cellStyle name="Percent 3 2 11 2 2 2 3" xfId="27160" xr:uid="{00000000-0005-0000-0000-000060860000}"/>
    <cellStyle name="Percent 3 2 11 2 2 3" xfId="11656" xr:uid="{00000000-0005-0000-0000-000061860000}"/>
    <cellStyle name="Percent 3 2 11 2 2 3 2" xfId="31708" xr:uid="{00000000-0005-0000-0000-000062860000}"/>
    <cellStyle name="Percent 3 2 11 2 2 4" xfId="22678" xr:uid="{00000000-0005-0000-0000-000063860000}"/>
    <cellStyle name="Percent 3 2 11 2 3" xfId="4120" xr:uid="{00000000-0005-0000-0000-000064860000}"/>
    <cellStyle name="Percent 3 2 11 2 3 2" xfId="8602" xr:uid="{00000000-0005-0000-0000-000065860000}"/>
    <cellStyle name="Percent 3 2 11 2 3 2 2" xfId="17632" xr:uid="{00000000-0005-0000-0000-000066860000}"/>
    <cellStyle name="Percent 3 2 11 2 3 2 2 2" xfId="37684" xr:uid="{00000000-0005-0000-0000-000067860000}"/>
    <cellStyle name="Percent 3 2 11 2 3 2 3" xfId="28654" xr:uid="{00000000-0005-0000-0000-000068860000}"/>
    <cellStyle name="Percent 3 2 11 2 3 3" xfId="13150" xr:uid="{00000000-0005-0000-0000-000069860000}"/>
    <cellStyle name="Percent 3 2 11 2 3 3 2" xfId="33202" xr:uid="{00000000-0005-0000-0000-00006A860000}"/>
    <cellStyle name="Percent 3 2 11 2 3 4" xfId="24172" xr:uid="{00000000-0005-0000-0000-00006B860000}"/>
    <cellStyle name="Percent 3 2 11 2 4" xfId="5614" xr:uid="{00000000-0005-0000-0000-00006C860000}"/>
    <cellStyle name="Percent 3 2 11 2 4 2" xfId="14644" xr:uid="{00000000-0005-0000-0000-00006D860000}"/>
    <cellStyle name="Percent 3 2 11 2 4 2 2" xfId="34696" xr:uid="{00000000-0005-0000-0000-00006E860000}"/>
    <cellStyle name="Percent 3 2 11 2 4 3" xfId="25666" xr:uid="{00000000-0005-0000-0000-00006F860000}"/>
    <cellStyle name="Percent 3 2 11 2 5" xfId="10162" xr:uid="{00000000-0005-0000-0000-000070860000}"/>
    <cellStyle name="Percent 3 2 11 2 5 2" xfId="30214" xr:uid="{00000000-0005-0000-0000-000071860000}"/>
    <cellStyle name="Percent 3 2 11 2 6" xfId="21184" xr:uid="{00000000-0005-0000-0000-000072860000}"/>
    <cellStyle name="Percent 3 2 11 3" xfId="1879" xr:uid="{00000000-0005-0000-0000-000073860000}"/>
    <cellStyle name="Percent 3 2 11 3 2" xfId="6361" xr:uid="{00000000-0005-0000-0000-000074860000}"/>
    <cellStyle name="Percent 3 2 11 3 2 2" xfId="15391" xr:uid="{00000000-0005-0000-0000-000075860000}"/>
    <cellStyle name="Percent 3 2 11 3 2 2 2" xfId="35443" xr:uid="{00000000-0005-0000-0000-000076860000}"/>
    <cellStyle name="Percent 3 2 11 3 2 3" xfId="26413" xr:uid="{00000000-0005-0000-0000-000077860000}"/>
    <cellStyle name="Percent 3 2 11 3 3" xfId="10909" xr:uid="{00000000-0005-0000-0000-000078860000}"/>
    <cellStyle name="Percent 3 2 11 3 3 2" xfId="30961" xr:uid="{00000000-0005-0000-0000-000079860000}"/>
    <cellStyle name="Percent 3 2 11 3 4" xfId="21931" xr:uid="{00000000-0005-0000-0000-00007A860000}"/>
    <cellStyle name="Percent 3 2 11 4" xfId="3373" xr:uid="{00000000-0005-0000-0000-00007B860000}"/>
    <cellStyle name="Percent 3 2 11 4 2" xfId="7855" xr:uid="{00000000-0005-0000-0000-00007C860000}"/>
    <cellStyle name="Percent 3 2 11 4 2 2" xfId="16885" xr:uid="{00000000-0005-0000-0000-00007D860000}"/>
    <cellStyle name="Percent 3 2 11 4 2 2 2" xfId="36937" xr:uid="{00000000-0005-0000-0000-00007E860000}"/>
    <cellStyle name="Percent 3 2 11 4 2 3" xfId="27907" xr:uid="{00000000-0005-0000-0000-00007F860000}"/>
    <cellStyle name="Percent 3 2 11 4 3" xfId="12403" xr:uid="{00000000-0005-0000-0000-000080860000}"/>
    <cellStyle name="Percent 3 2 11 4 3 2" xfId="32455" xr:uid="{00000000-0005-0000-0000-000081860000}"/>
    <cellStyle name="Percent 3 2 11 4 4" xfId="23425" xr:uid="{00000000-0005-0000-0000-000082860000}"/>
    <cellStyle name="Percent 3 2 11 5" xfId="4867" xr:uid="{00000000-0005-0000-0000-000083860000}"/>
    <cellStyle name="Percent 3 2 11 5 2" xfId="13897" xr:uid="{00000000-0005-0000-0000-000084860000}"/>
    <cellStyle name="Percent 3 2 11 5 2 2" xfId="33949" xr:uid="{00000000-0005-0000-0000-000085860000}"/>
    <cellStyle name="Percent 3 2 11 5 3" xfId="24919" xr:uid="{00000000-0005-0000-0000-000086860000}"/>
    <cellStyle name="Percent 3 2 11 6" xfId="9415" xr:uid="{00000000-0005-0000-0000-000087860000}"/>
    <cellStyle name="Percent 3 2 11 6 2" xfId="29467" xr:uid="{00000000-0005-0000-0000-000088860000}"/>
    <cellStyle name="Percent 3 2 11 7" xfId="20437" xr:uid="{00000000-0005-0000-0000-000089860000}"/>
    <cellStyle name="Percent 3 2 12" xfId="571" xr:uid="{00000000-0005-0000-0000-00008A860000}"/>
    <cellStyle name="Percent 3 2 12 2" xfId="1318" xr:uid="{00000000-0005-0000-0000-00008B860000}"/>
    <cellStyle name="Percent 3 2 12 2 2" xfId="2812" xr:uid="{00000000-0005-0000-0000-00008C860000}"/>
    <cellStyle name="Percent 3 2 12 2 2 2" xfId="7294" xr:uid="{00000000-0005-0000-0000-00008D860000}"/>
    <cellStyle name="Percent 3 2 12 2 2 2 2" xfId="16324" xr:uid="{00000000-0005-0000-0000-00008E860000}"/>
    <cellStyle name="Percent 3 2 12 2 2 2 2 2" xfId="36376" xr:uid="{00000000-0005-0000-0000-00008F860000}"/>
    <cellStyle name="Percent 3 2 12 2 2 2 3" xfId="27346" xr:uid="{00000000-0005-0000-0000-000090860000}"/>
    <cellStyle name="Percent 3 2 12 2 2 3" xfId="11842" xr:uid="{00000000-0005-0000-0000-000091860000}"/>
    <cellStyle name="Percent 3 2 12 2 2 3 2" xfId="31894" xr:uid="{00000000-0005-0000-0000-000092860000}"/>
    <cellStyle name="Percent 3 2 12 2 2 4" xfId="22864" xr:uid="{00000000-0005-0000-0000-000093860000}"/>
    <cellStyle name="Percent 3 2 12 2 3" xfId="4306" xr:uid="{00000000-0005-0000-0000-000094860000}"/>
    <cellStyle name="Percent 3 2 12 2 3 2" xfId="8788" xr:uid="{00000000-0005-0000-0000-000095860000}"/>
    <cellStyle name="Percent 3 2 12 2 3 2 2" xfId="17818" xr:uid="{00000000-0005-0000-0000-000096860000}"/>
    <cellStyle name="Percent 3 2 12 2 3 2 2 2" xfId="37870" xr:uid="{00000000-0005-0000-0000-000097860000}"/>
    <cellStyle name="Percent 3 2 12 2 3 2 3" xfId="28840" xr:uid="{00000000-0005-0000-0000-000098860000}"/>
    <cellStyle name="Percent 3 2 12 2 3 3" xfId="13336" xr:uid="{00000000-0005-0000-0000-000099860000}"/>
    <cellStyle name="Percent 3 2 12 2 3 3 2" xfId="33388" xr:uid="{00000000-0005-0000-0000-00009A860000}"/>
    <cellStyle name="Percent 3 2 12 2 3 4" xfId="24358" xr:uid="{00000000-0005-0000-0000-00009B860000}"/>
    <cellStyle name="Percent 3 2 12 2 4" xfId="5800" xr:uid="{00000000-0005-0000-0000-00009C860000}"/>
    <cellStyle name="Percent 3 2 12 2 4 2" xfId="14830" xr:uid="{00000000-0005-0000-0000-00009D860000}"/>
    <cellStyle name="Percent 3 2 12 2 4 2 2" xfId="34882" xr:uid="{00000000-0005-0000-0000-00009E860000}"/>
    <cellStyle name="Percent 3 2 12 2 4 3" xfId="25852" xr:uid="{00000000-0005-0000-0000-00009F860000}"/>
    <cellStyle name="Percent 3 2 12 2 5" xfId="10348" xr:uid="{00000000-0005-0000-0000-0000A0860000}"/>
    <cellStyle name="Percent 3 2 12 2 5 2" xfId="30400" xr:uid="{00000000-0005-0000-0000-0000A1860000}"/>
    <cellStyle name="Percent 3 2 12 2 6" xfId="21370" xr:uid="{00000000-0005-0000-0000-0000A2860000}"/>
    <cellStyle name="Percent 3 2 12 3" xfId="2065" xr:uid="{00000000-0005-0000-0000-0000A3860000}"/>
    <cellStyle name="Percent 3 2 12 3 2" xfId="6547" xr:uid="{00000000-0005-0000-0000-0000A4860000}"/>
    <cellStyle name="Percent 3 2 12 3 2 2" xfId="15577" xr:uid="{00000000-0005-0000-0000-0000A5860000}"/>
    <cellStyle name="Percent 3 2 12 3 2 2 2" xfId="35629" xr:uid="{00000000-0005-0000-0000-0000A6860000}"/>
    <cellStyle name="Percent 3 2 12 3 2 3" xfId="26599" xr:uid="{00000000-0005-0000-0000-0000A7860000}"/>
    <cellStyle name="Percent 3 2 12 3 3" xfId="11095" xr:uid="{00000000-0005-0000-0000-0000A8860000}"/>
    <cellStyle name="Percent 3 2 12 3 3 2" xfId="31147" xr:uid="{00000000-0005-0000-0000-0000A9860000}"/>
    <cellStyle name="Percent 3 2 12 3 4" xfId="22117" xr:uid="{00000000-0005-0000-0000-0000AA860000}"/>
    <cellStyle name="Percent 3 2 12 4" xfId="3559" xr:uid="{00000000-0005-0000-0000-0000AB860000}"/>
    <cellStyle name="Percent 3 2 12 4 2" xfId="8041" xr:uid="{00000000-0005-0000-0000-0000AC860000}"/>
    <cellStyle name="Percent 3 2 12 4 2 2" xfId="17071" xr:uid="{00000000-0005-0000-0000-0000AD860000}"/>
    <cellStyle name="Percent 3 2 12 4 2 2 2" xfId="37123" xr:uid="{00000000-0005-0000-0000-0000AE860000}"/>
    <cellStyle name="Percent 3 2 12 4 2 3" xfId="28093" xr:uid="{00000000-0005-0000-0000-0000AF860000}"/>
    <cellStyle name="Percent 3 2 12 4 3" xfId="12589" xr:uid="{00000000-0005-0000-0000-0000B0860000}"/>
    <cellStyle name="Percent 3 2 12 4 3 2" xfId="32641" xr:uid="{00000000-0005-0000-0000-0000B1860000}"/>
    <cellStyle name="Percent 3 2 12 4 4" xfId="23611" xr:uid="{00000000-0005-0000-0000-0000B2860000}"/>
    <cellStyle name="Percent 3 2 12 5" xfId="5053" xr:uid="{00000000-0005-0000-0000-0000B3860000}"/>
    <cellStyle name="Percent 3 2 12 5 2" xfId="14083" xr:uid="{00000000-0005-0000-0000-0000B4860000}"/>
    <cellStyle name="Percent 3 2 12 5 2 2" xfId="34135" xr:uid="{00000000-0005-0000-0000-0000B5860000}"/>
    <cellStyle name="Percent 3 2 12 5 3" xfId="25105" xr:uid="{00000000-0005-0000-0000-0000B6860000}"/>
    <cellStyle name="Percent 3 2 12 6" xfId="9601" xr:uid="{00000000-0005-0000-0000-0000B7860000}"/>
    <cellStyle name="Percent 3 2 12 6 2" xfId="29653" xr:uid="{00000000-0005-0000-0000-0000B8860000}"/>
    <cellStyle name="Percent 3 2 12 7" xfId="20623" xr:uid="{00000000-0005-0000-0000-0000B9860000}"/>
    <cellStyle name="Percent 3 2 13" xfId="758" xr:uid="{00000000-0005-0000-0000-0000BA860000}"/>
    <cellStyle name="Percent 3 2 13 2" xfId="2252" xr:uid="{00000000-0005-0000-0000-0000BB860000}"/>
    <cellStyle name="Percent 3 2 13 2 2" xfId="6734" xr:uid="{00000000-0005-0000-0000-0000BC860000}"/>
    <cellStyle name="Percent 3 2 13 2 2 2" xfId="15764" xr:uid="{00000000-0005-0000-0000-0000BD860000}"/>
    <cellStyle name="Percent 3 2 13 2 2 2 2" xfId="35816" xr:uid="{00000000-0005-0000-0000-0000BE860000}"/>
    <cellStyle name="Percent 3 2 13 2 2 3" xfId="26786" xr:uid="{00000000-0005-0000-0000-0000BF860000}"/>
    <cellStyle name="Percent 3 2 13 2 3" xfId="11282" xr:uid="{00000000-0005-0000-0000-0000C0860000}"/>
    <cellStyle name="Percent 3 2 13 2 3 2" xfId="31334" xr:uid="{00000000-0005-0000-0000-0000C1860000}"/>
    <cellStyle name="Percent 3 2 13 2 4" xfId="22304" xr:uid="{00000000-0005-0000-0000-0000C2860000}"/>
    <cellStyle name="Percent 3 2 13 3" xfId="3746" xr:uid="{00000000-0005-0000-0000-0000C3860000}"/>
    <cellStyle name="Percent 3 2 13 3 2" xfId="8228" xr:uid="{00000000-0005-0000-0000-0000C4860000}"/>
    <cellStyle name="Percent 3 2 13 3 2 2" xfId="17258" xr:uid="{00000000-0005-0000-0000-0000C5860000}"/>
    <cellStyle name="Percent 3 2 13 3 2 2 2" xfId="37310" xr:uid="{00000000-0005-0000-0000-0000C6860000}"/>
    <cellStyle name="Percent 3 2 13 3 2 3" xfId="28280" xr:uid="{00000000-0005-0000-0000-0000C7860000}"/>
    <cellStyle name="Percent 3 2 13 3 3" xfId="12776" xr:uid="{00000000-0005-0000-0000-0000C8860000}"/>
    <cellStyle name="Percent 3 2 13 3 3 2" xfId="32828" xr:uid="{00000000-0005-0000-0000-0000C9860000}"/>
    <cellStyle name="Percent 3 2 13 3 4" xfId="23798" xr:uid="{00000000-0005-0000-0000-0000CA860000}"/>
    <cellStyle name="Percent 3 2 13 4" xfId="5240" xr:uid="{00000000-0005-0000-0000-0000CB860000}"/>
    <cellStyle name="Percent 3 2 13 4 2" xfId="14270" xr:uid="{00000000-0005-0000-0000-0000CC860000}"/>
    <cellStyle name="Percent 3 2 13 4 2 2" xfId="34322" xr:uid="{00000000-0005-0000-0000-0000CD860000}"/>
    <cellStyle name="Percent 3 2 13 4 3" xfId="25292" xr:uid="{00000000-0005-0000-0000-0000CE860000}"/>
    <cellStyle name="Percent 3 2 13 5" xfId="9788" xr:uid="{00000000-0005-0000-0000-0000CF860000}"/>
    <cellStyle name="Percent 3 2 13 5 2" xfId="29840" xr:uid="{00000000-0005-0000-0000-0000D0860000}"/>
    <cellStyle name="Percent 3 2 13 6" xfId="20810" xr:uid="{00000000-0005-0000-0000-0000D1860000}"/>
    <cellStyle name="Percent 3 2 14" xfId="1507" xr:uid="{00000000-0005-0000-0000-0000D2860000}"/>
    <cellStyle name="Percent 3 2 14 2" xfId="5989" xr:uid="{00000000-0005-0000-0000-0000D3860000}"/>
    <cellStyle name="Percent 3 2 14 2 2" xfId="15019" xr:uid="{00000000-0005-0000-0000-0000D4860000}"/>
    <cellStyle name="Percent 3 2 14 2 2 2" xfId="35071" xr:uid="{00000000-0005-0000-0000-0000D5860000}"/>
    <cellStyle name="Percent 3 2 14 2 3" xfId="26041" xr:uid="{00000000-0005-0000-0000-0000D6860000}"/>
    <cellStyle name="Percent 3 2 14 3" xfId="10537" xr:uid="{00000000-0005-0000-0000-0000D7860000}"/>
    <cellStyle name="Percent 3 2 14 3 2" xfId="30589" xr:uid="{00000000-0005-0000-0000-0000D8860000}"/>
    <cellStyle name="Percent 3 2 14 4" xfId="21559" xr:uid="{00000000-0005-0000-0000-0000D9860000}"/>
    <cellStyle name="Percent 3 2 15" xfId="3001" xr:uid="{00000000-0005-0000-0000-0000DA860000}"/>
    <cellStyle name="Percent 3 2 15 2" xfId="7483" xr:uid="{00000000-0005-0000-0000-0000DB860000}"/>
    <cellStyle name="Percent 3 2 15 2 2" xfId="16513" xr:uid="{00000000-0005-0000-0000-0000DC860000}"/>
    <cellStyle name="Percent 3 2 15 2 2 2" xfId="36565" xr:uid="{00000000-0005-0000-0000-0000DD860000}"/>
    <cellStyle name="Percent 3 2 15 2 3" xfId="27535" xr:uid="{00000000-0005-0000-0000-0000DE860000}"/>
    <cellStyle name="Percent 3 2 15 3" xfId="12031" xr:uid="{00000000-0005-0000-0000-0000DF860000}"/>
    <cellStyle name="Percent 3 2 15 3 2" xfId="32083" xr:uid="{00000000-0005-0000-0000-0000E0860000}"/>
    <cellStyle name="Percent 3 2 15 4" xfId="23053" xr:uid="{00000000-0005-0000-0000-0000E1860000}"/>
    <cellStyle name="Percent 3 2 16" xfId="4495" xr:uid="{00000000-0005-0000-0000-0000E2860000}"/>
    <cellStyle name="Percent 3 2 16 2" xfId="13525" xr:uid="{00000000-0005-0000-0000-0000E3860000}"/>
    <cellStyle name="Percent 3 2 16 2 2" xfId="33577" xr:uid="{00000000-0005-0000-0000-0000E4860000}"/>
    <cellStyle name="Percent 3 2 16 3" xfId="24547" xr:uid="{00000000-0005-0000-0000-0000E5860000}"/>
    <cellStyle name="Percent 3 2 17" xfId="9043" xr:uid="{00000000-0005-0000-0000-0000E6860000}"/>
    <cellStyle name="Percent 3 2 17 2" xfId="29095" xr:uid="{00000000-0005-0000-0000-0000E7860000}"/>
    <cellStyle name="Percent 3 2 18" xfId="20066" xr:uid="{00000000-0005-0000-0000-0000E8860000}"/>
    <cellStyle name="Percent 3 2 2" xfId="23" xr:uid="{00000000-0005-0000-0000-0000E9860000}"/>
    <cellStyle name="Percent 3 2 2 10" xfId="395" xr:uid="{00000000-0005-0000-0000-0000EA860000}"/>
    <cellStyle name="Percent 3 2 2 10 2" xfId="1142" xr:uid="{00000000-0005-0000-0000-0000EB860000}"/>
    <cellStyle name="Percent 3 2 2 10 2 2" xfId="2636" xr:uid="{00000000-0005-0000-0000-0000EC860000}"/>
    <cellStyle name="Percent 3 2 2 10 2 2 2" xfId="7118" xr:uid="{00000000-0005-0000-0000-0000ED860000}"/>
    <cellStyle name="Percent 3 2 2 10 2 2 2 2" xfId="16148" xr:uid="{00000000-0005-0000-0000-0000EE860000}"/>
    <cellStyle name="Percent 3 2 2 10 2 2 2 2 2" xfId="36200" xr:uid="{00000000-0005-0000-0000-0000EF860000}"/>
    <cellStyle name="Percent 3 2 2 10 2 2 2 3" xfId="27170" xr:uid="{00000000-0005-0000-0000-0000F0860000}"/>
    <cellStyle name="Percent 3 2 2 10 2 2 3" xfId="11666" xr:uid="{00000000-0005-0000-0000-0000F1860000}"/>
    <cellStyle name="Percent 3 2 2 10 2 2 3 2" xfId="31718" xr:uid="{00000000-0005-0000-0000-0000F2860000}"/>
    <cellStyle name="Percent 3 2 2 10 2 2 4" xfId="22688" xr:uid="{00000000-0005-0000-0000-0000F3860000}"/>
    <cellStyle name="Percent 3 2 2 10 2 3" xfId="4130" xr:uid="{00000000-0005-0000-0000-0000F4860000}"/>
    <cellStyle name="Percent 3 2 2 10 2 3 2" xfId="8612" xr:uid="{00000000-0005-0000-0000-0000F5860000}"/>
    <cellStyle name="Percent 3 2 2 10 2 3 2 2" xfId="17642" xr:uid="{00000000-0005-0000-0000-0000F6860000}"/>
    <cellStyle name="Percent 3 2 2 10 2 3 2 2 2" xfId="37694" xr:uid="{00000000-0005-0000-0000-0000F7860000}"/>
    <cellStyle name="Percent 3 2 2 10 2 3 2 3" xfId="28664" xr:uid="{00000000-0005-0000-0000-0000F8860000}"/>
    <cellStyle name="Percent 3 2 2 10 2 3 3" xfId="13160" xr:uid="{00000000-0005-0000-0000-0000F9860000}"/>
    <cellStyle name="Percent 3 2 2 10 2 3 3 2" xfId="33212" xr:uid="{00000000-0005-0000-0000-0000FA860000}"/>
    <cellStyle name="Percent 3 2 2 10 2 3 4" xfId="24182" xr:uid="{00000000-0005-0000-0000-0000FB860000}"/>
    <cellStyle name="Percent 3 2 2 10 2 4" xfId="5624" xr:uid="{00000000-0005-0000-0000-0000FC860000}"/>
    <cellStyle name="Percent 3 2 2 10 2 4 2" xfId="14654" xr:uid="{00000000-0005-0000-0000-0000FD860000}"/>
    <cellStyle name="Percent 3 2 2 10 2 4 2 2" xfId="34706" xr:uid="{00000000-0005-0000-0000-0000FE860000}"/>
    <cellStyle name="Percent 3 2 2 10 2 4 3" xfId="25676" xr:uid="{00000000-0005-0000-0000-0000FF860000}"/>
    <cellStyle name="Percent 3 2 2 10 2 5" xfId="10172" xr:uid="{00000000-0005-0000-0000-000000870000}"/>
    <cellStyle name="Percent 3 2 2 10 2 5 2" xfId="30224" xr:uid="{00000000-0005-0000-0000-000001870000}"/>
    <cellStyle name="Percent 3 2 2 10 2 6" xfId="21194" xr:uid="{00000000-0005-0000-0000-000002870000}"/>
    <cellStyle name="Percent 3 2 2 10 3" xfId="1889" xr:uid="{00000000-0005-0000-0000-000003870000}"/>
    <cellStyle name="Percent 3 2 2 10 3 2" xfId="6371" xr:uid="{00000000-0005-0000-0000-000004870000}"/>
    <cellStyle name="Percent 3 2 2 10 3 2 2" xfId="15401" xr:uid="{00000000-0005-0000-0000-000005870000}"/>
    <cellStyle name="Percent 3 2 2 10 3 2 2 2" xfId="35453" xr:uid="{00000000-0005-0000-0000-000006870000}"/>
    <cellStyle name="Percent 3 2 2 10 3 2 3" xfId="26423" xr:uid="{00000000-0005-0000-0000-000007870000}"/>
    <cellStyle name="Percent 3 2 2 10 3 3" xfId="10919" xr:uid="{00000000-0005-0000-0000-000008870000}"/>
    <cellStyle name="Percent 3 2 2 10 3 3 2" xfId="30971" xr:uid="{00000000-0005-0000-0000-000009870000}"/>
    <cellStyle name="Percent 3 2 2 10 3 4" xfId="21941" xr:uid="{00000000-0005-0000-0000-00000A870000}"/>
    <cellStyle name="Percent 3 2 2 10 4" xfId="3383" xr:uid="{00000000-0005-0000-0000-00000B870000}"/>
    <cellStyle name="Percent 3 2 2 10 4 2" xfId="7865" xr:uid="{00000000-0005-0000-0000-00000C870000}"/>
    <cellStyle name="Percent 3 2 2 10 4 2 2" xfId="16895" xr:uid="{00000000-0005-0000-0000-00000D870000}"/>
    <cellStyle name="Percent 3 2 2 10 4 2 2 2" xfId="36947" xr:uid="{00000000-0005-0000-0000-00000E870000}"/>
    <cellStyle name="Percent 3 2 2 10 4 2 3" xfId="27917" xr:uid="{00000000-0005-0000-0000-00000F870000}"/>
    <cellStyle name="Percent 3 2 2 10 4 3" xfId="12413" xr:uid="{00000000-0005-0000-0000-000010870000}"/>
    <cellStyle name="Percent 3 2 2 10 4 3 2" xfId="32465" xr:uid="{00000000-0005-0000-0000-000011870000}"/>
    <cellStyle name="Percent 3 2 2 10 4 4" xfId="23435" xr:uid="{00000000-0005-0000-0000-000012870000}"/>
    <cellStyle name="Percent 3 2 2 10 5" xfId="4877" xr:uid="{00000000-0005-0000-0000-000013870000}"/>
    <cellStyle name="Percent 3 2 2 10 5 2" xfId="13907" xr:uid="{00000000-0005-0000-0000-000014870000}"/>
    <cellStyle name="Percent 3 2 2 10 5 2 2" xfId="33959" xr:uid="{00000000-0005-0000-0000-000015870000}"/>
    <cellStyle name="Percent 3 2 2 10 5 3" xfId="24929" xr:uid="{00000000-0005-0000-0000-000016870000}"/>
    <cellStyle name="Percent 3 2 2 10 6" xfId="9425" xr:uid="{00000000-0005-0000-0000-000017870000}"/>
    <cellStyle name="Percent 3 2 2 10 6 2" xfId="29477" xr:uid="{00000000-0005-0000-0000-000018870000}"/>
    <cellStyle name="Percent 3 2 2 10 7" xfId="20447" xr:uid="{00000000-0005-0000-0000-000019870000}"/>
    <cellStyle name="Percent 3 2 2 11" xfId="581" xr:uid="{00000000-0005-0000-0000-00001A870000}"/>
    <cellStyle name="Percent 3 2 2 11 2" xfId="1328" xr:uid="{00000000-0005-0000-0000-00001B870000}"/>
    <cellStyle name="Percent 3 2 2 11 2 2" xfId="2822" xr:uid="{00000000-0005-0000-0000-00001C870000}"/>
    <cellStyle name="Percent 3 2 2 11 2 2 2" xfId="7304" xr:uid="{00000000-0005-0000-0000-00001D870000}"/>
    <cellStyle name="Percent 3 2 2 11 2 2 2 2" xfId="16334" xr:uid="{00000000-0005-0000-0000-00001E870000}"/>
    <cellStyle name="Percent 3 2 2 11 2 2 2 2 2" xfId="36386" xr:uid="{00000000-0005-0000-0000-00001F870000}"/>
    <cellStyle name="Percent 3 2 2 11 2 2 2 3" xfId="27356" xr:uid="{00000000-0005-0000-0000-000020870000}"/>
    <cellStyle name="Percent 3 2 2 11 2 2 3" xfId="11852" xr:uid="{00000000-0005-0000-0000-000021870000}"/>
    <cellStyle name="Percent 3 2 2 11 2 2 3 2" xfId="31904" xr:uid="{00000000-0005-0000-0000-000022870000}"/>
    <cellStyle name="Percent 3 2 2 11 2 2 4" xfId="22874" xr:uid="{00000000-0005-0000-0000-000023870000}"/>
    <cellStyle name="Percent 3 2 2 11 2 3" xfId="4316" xr:uid="{00000000-0005-0000-0000-000024870000}"/>
    <cellStyle name="Percent 3 2 2 11 2 3 2" xfId="8798" xr:uid="{00000000-0005-0000-0000-000025870000}"/>
    <cellStyle name="Percent 3 2 2 11 2 3 2 2" xfId="17828" xr:uid="{00000000-0005-0000-0000-000026870000}"/>
    <cellStyle name="Percent 3 2 2 11 2 3 2 2 2" xfId="37880" xr:uid="{00000000-0005-0000-0000-000027870000}"/>
    <cellStyle name="Percent 3 2 2 11 2 3 2 3" xfId="28850" xr:uid="{00000000-0005-0000-0000-000028870000}"/>
    <cellStyle name="Percent 3 2 2 11 2 3 3" xfId="13346" xr:uid="{00000000-0005-0000-0000-000029870000}"/>
    <cellStyle name="Percent 3 2 2 11 2 3 3 2" xfId="33398" xr:uid="{00000000-0005-0000-0000-00002A870000}"/>
    <cellStyle name="Percent 3 2 2 11 2 3 4" xfId="24368" xr:uid="{00000000-0005-0000-0000-00002B870000}"/>
    <cellStyle name="Percent 3 2 2 11 2 4" xfId="5810" xr:uid="{00000000-0005-0000-0000-00002C870000}"/>
    <cellStyle name="Percent 3 2 2 11 2 4 2" xfId="14840" xr:uid="{00000000-0005-0000-0000-00002D870000}"/>
    <cellStyle name="Percent 3 2 2 11 2 4 2 2" xfId="34892" xr:uid="{00000000-0005-0000-0000-00002E870000}"/>
    <cellStyle name="Percent 3 2 2 11 2 4 3" xfId="25862" xr:uid="{00000000-0005-0000-0000-00002F870000}"/>
    <cellStyle name="Percent 3 2 2 11 2 5" xfId="10358" xr:uid="{00000000-0005-0000-0000-000030870000}"/>
    <cellStyle name="Percent 3 2 2 11 2 5 2" xfId="30410" xr:uid="{00000000-0005-0000-0000-000031870000}"/>
    <cellStyle name="Percent 3 2 2 11 2 6" xfId="21380" xr:uid="{00000000-0005-0000-0000-000032870000}"/>
    <cellStyle name="Percent 3 2 2 11 3" xfId="2075" xr:uid="{00000000-0005-0000-0000-000033870000}"/>
    <cellStyle name="Percent 3 2 2 11 3 2" xfId="6557" xr:uid="{00000000-0005-0000-0000-000034870000}"/>
    <cellStyle name="Percent 3 2 2 11 3 2 2" xfId="15587" xr:uid="{00000000-0005-0000-0000-000035870000}"/>
    <cellStyle name="Percent 3 2 2 11 3 2 2 2" xfId="35639" xr:uid="{00000000-0005-0000-0000-000036870000}"/>
    <cellStyle name="Percent 3 2 2 11 3 2 3" xfId="26609" xr:uid="{00000000-0005-0000-0000-000037870000}"/>
    <cellStyle name="Percent 3 2 2 11 3 3" xfId="11105" xr:uid="{00000000-0005-0000-0000-000038870000}"/>
    <cellStyle name="Percent 3 2 2 11 3 3 2" xfId="31157" xr:uid="{00000000-0005-0000-0000-000039870000}"/>
    <cellStyle name="Percent 3 2 2 11 3 4" xfId="22127" xr:uid="{00000000-0005-0000-0000-00003A870000}"/>
    <cellStyle name="Percent 3 2 2 11 4" xfId="3569" xr:uid="{00000000-0005-0000-0000-00003B870000}"/>
    <cellStyle name="Percent 3 2 2 11 4 2" xfId="8051" xr:uid="{00000000-0005-0000-0000-00003C870000}"/>
    <cellStyle name="Percent 3 2 2 11 4 2 2" xfId="17081" xr:uid="{00000000-0005-0000-0000-00003D870000}"/>
    <cellStyle name="Percent 3 2 2 11 4 2 2 2" xfId="37133" xr:uid="{00000000-0005-0000-0000-00003E870000}"/>
    <cellStyle name="Percent 3 2 2 11 4 2 3" xfId="28103" xr:uid="{00000000-0005-0000-0000-00003F870000}"/>
    <cellStyle name="Percent 3 2 2 11 4 3" xfId="12599" xr:uid="{00000000-0005-0000-0000-000040870000}"/>
    <cellStyle name="Percent 3 2 2 11 4 3 2" xfId="32651" xr:uid="{00000000-0005-0000-0000-000041870000}"/>
    <cellStyle name="Percent 3 2 2 11 4 4" xfId="23621" xr:uid="{00000000-0005-0000-0000-000042870000}"/>
    <cellStyle name="Percent 3 2 2 11 5" xfId="5063" xr:uid="{00000000-0005-0000-0000-000043870000}"/>
    <cellStyle name="Percent 3 2 2 11 5 2" xfId="14093" xr:uid="{00000000-0005-0000-0000-000044870000}"/>
    <cellStyle name="Percent 3 2 2 11 5 2 2" xfId="34145" xr:uid="{00000000-0005-0000-0000-000045870000}"/>
    <cellStyle name="Percent 3 2 2 11 5 3" xfId="25115" xr:uid="{00000000-0005-0000-0000-000046870000}"/>
    <cellStyle name="Percent 3 2 2 11 6" xfId="9611" xr:uid="{00000000-0005-0000-0000-000047870000}"/>
    <cellStyle name="Percent 3 2 2 11 6 2" xfId="29663" xr:uid="{00000000-0005-0000-0000-000048870000}"/>
    <cellStyle name="Percent 3 2 2 11 7" xfId="20633" xr:uid="{00000000-0005-0000-0000-000049870000}"/>
    <cellStyle name="Percent 3 2 2 12" xfId="768" xr:uid="{00000000-0005-0000-0000-00004A870000}"/>
    <cellStyle name="Percent 3 2 2 12 2" xfId="2262" xr:uid="{00000000-0005-0000-0000-00004B870000}"/>
    <cellStyle name="Percent 3 2 2 12 2 2" xfId="6744" xr:uid="{00000000-0005-0000-0000-00004C870000}"/>
    <cellStyle name="Percent 3 2 2 12 2 2 2" xfId="15774" xr:uid="{00000000-0005-0000-0000-00004D870000}"/>
    <cellStyle name="Percent 3 2 2 12 2 2 2 2" xfId="35826" xr:uid="{00000000-0005-0000-0000-00004E870000}"/>
    <cellStyle name="Percent 3 2 2 12 2 2 3" xfId="26796" xr:uid="{00000000-0005-0000-0000-00004F870000}"/>
    <cellStyle name="Percent 3 2 2 12 2 3" xfId="11292" xr:uid="{00000000-0005-0000-0000-000050870000}"/>
    <cellStyle name="Percent 3 2 2 12 2 3 2" xfId="31344" xr:uid="{00000000-0005-0000-0000-000051870000}"/>
    <cellStyle name="Percent 3 2 2 12 2 4" xfId="22314" xr:uid="{00000000-0005-0000-0000-000052870000}"/>
    <cellStyle name="Percent 3 2 2 12 3" xfId="3756" xr:uid="{00000000-0005-0000-0000-000053870000}"/>
    <cellStyle name="Percent 3 2 2 12 3 2" xfId="8238" xr:uid="{00000000-0005-0000-0000-000054870000}"/>
    <cellStyle name="Percent 3 2 2 12 3 2 2" xfId="17268" xr:uid="{00000000-0005-0000-0000-000055870000}"/>
    <cellStyle name="Percent 3 2 2 12 3 2 2 2" xfId="37320" xr:uid="{00000000-0005-0000-0000-000056870000}"/>
    <cellStyle name="Percent 3 2 2 12 3 2 3" xfId="28290" xr:uid="{00000000-0005-0000-0000-000057870000}"/>
    <cellStyle name="Percent 3 2 2 12 3 3" xfId="12786" xr:uid="{00000000-0005-0000-0000-000058870000}"/>
    <cellStyle name="Percent 3 2 2 12 3 3 2" xfId="32838" xr:uid="{00000000-0005-0000-0000-000059870000}"/>
    <cellStyle name="Percent 3 2 2 12 3 4" xfId="23808" xr:uid="{00000000-0005-0000-0000-00005A870000}"/>
    <cellStyle name="Percent 3 2 2 12 4" xfId="5250" xr:uid="{00000000-0005-0000-0000-00005B870000}"/>
    <cellStyle name="Percent 3 2 2 12 4 2" xfId="14280" xr:uid="{00000000-0005-0000-0000-00005C870000}"/>
    <cellStyle name="Percent 3 2 2 12 4 2 2" xfId="34332" xr:uid="{00000000-0005-0000-0000-00005D870000}"/>
    <cellStyle name="Percent 3 2 2 12 4 3" xfId="25302" xr:uid="{00000000-0005-0000-0000-00005E870000}"/>
    <cellStyle name="Percent 3 2 2 12 5" xfId="9798" xr:uid="{00000000-0005-0000-0000-00005F870000}"/>
    <cellStyle name="Percent 3 2 2 12 5 2" xfId="29850" xr:uid="{00000000-0005-0000-0000-000060870000}"/>
    <cellStyle name="Percent 3 2 2 12 6" xfId="20820" xr:uid="{00000000-0005-0000-0000-000061870000}"/>
    <cellStyle name="Percent 3 2 2 13" xfId="1517" xr:uid="{00000000-0005-0000-0000-000062870000}"/>
    <cellStyle name="Percent 3 2 2 13 2" xfId="5999" xr:uid="{00000000-0005-0000-0000-000063870000}"/>
    <cellStyle name="Percent 3 2 2 13 2 2" xfId="15029" xr:uid="{00000000-0005-0000-0000-000064870000}"/>
    <cellStyle name="Percent 3 2 2 13 2 2 2" xfId="35081" xr:uid="{00000000-0005-0000-0000-000065870000}"/>
    <cellStyle name="Percent 3 2 2 13 2 3" xfId="26051" xr:uid="{00000000-0005-0000-0000-000066870000}"/>
    <cellStyle name="Percent 3 2 2 13 3" xfId="10547" xr:uid="{00000000-0005-0000-0000-000067870000}"/>
    <cellStyle name="Percent 3 2 2 13 3 2" xfId="30599" xr:uid="{00000000-0005-0000-0000-000068870000}"/>
    <cellStyle name="Percent 3 2 2 13 4" xfId="21569" xr:uid="{00000000-0005-0000-0000-000069870000}"/>
    <cellStyle name="Percent 3 2 2 14" xfId="3011" xr:uid="{00000000-0005-0000-0000-00006A870000}"/>
    <cellStyle name="Percent 3 2 2 14 2" xfId="7493" xr:uid="{00000000-0005-0000-0000-00006B870000}"/>
    <cellStyle name="Percent 3 2 2 14 2 2" xfId="16523" xr:uid="{00000000-0005-0000-0000-00006C870000}"/>
    <cellStyle name="Percent 3 2 2 14 2 2 2" xfId="36575" xr:uid="{00000000-0005-0000-0000-00006D870000}"/>
    <cellStyle name="Percent 3 2 2 14 2 3" xfId="27545" xr:uid="{00000000-0005-0000-0000-00006E870000}"/>
    <cellStyle name="Percent 3 2 2 14 3" xfId="12041" xr:uid="{00000000-0005-0000-0000-00006F870000}"/>
    <cellStyle name="Percent 3 2 2 14 3 2" xfId="32093" xr:uid="{00000000-0005-0000-0000-000070870000}"/>
    <cellStyle name="Percent 3 2 2 14 4" xfId="23063" xr:uid="{00000000-0005-0000-0000-000071870000}"/>
    <cellStyle name="Percent 3 2 2 15" xfId="4505" xr:uid="{00000000-0005-0000-0000-000072870000}"/>
    <cellStyle name="Percent 3 2 2 15 2" xfId="13535" xr:uid="{00000000-0005-0000-0000-000073870000}"/>
    <cellStyle name="Percent 3 2 2 15 2 2" xfId="33587" xr:uid="{00000000-0005-0000-0000-000074870000}"/>
    <cellStyle name="Percent 3 2 2 15 3" xfId="24557" xr:uid="{00000000-0005-0000-0000-000075870000}"/>
    <cellStyle name="Percent 3 2 2 16" xfId="9053" xr:uid="{00000000-0005-0000-0000-000076870000}"/>
    <cellStyle name="Percent 3 2 2 16 2" xfId="29105" xr:uid="{00000000-0005-0000-0000-000077870000}"/>
    <cellStyle name="Percent 3 2 2 17" xfId="20075" xr:uid="{00000000-0005-0000-0000-000078870000}"/>
    <cellStyle name="Percent 3 2 2 2" xfId="46" xr:uid="{00000000-0005-0000-0000-000079870000}"/>
    <cellStyle name="Percent 3 2 2 2 10" xfId="20098" xr:uid="{00000000-0005-0000-0000-00007A870000}"/>
    <cellStyle name="Percent 3 2 2 2 2" xfId="232" xr:uid="{00000000-0005-0000-0000-00007B870000}"/>
    <cellStyle name="Percent 3 2 2 2 2 2" xfId="977" xr:uid="{00000000-0005-0000-0000-00007C870000}"/>
    <cellStyle name="Percent 3 2 2 2 2 2 2" xfId="2471" xr:uid="{00000000-0005-0000-0000-00007D870000}"/>
    <cellStyle name="Percent 3 2 2 2 2 2 2 2" xfId="6953" xr:uid="{00000000-0005-0000-0000-00007E870000}"/>
    <cellStyle name="Percent 3 2 2 2 2 2 2 2 2" xfId="15983" xr:uid="{00000000-0005-0000-0000-00007F870000}"/>
    <cellStyle name="Percent 3 2 2 2 2 2 2 2 2 2" xfId="36035" xr:uid="{00000000-0005-0000-0000-000080870000}"/>
    <cellStyle name="Percent 3 2 2 2 2 2 2 2 3" xfId="27005" xr:uid="{00000000-0005-0000-0000-000081870000}"/>
    <cellStyle name="Percent 3 2 2 2 2 2 2 3" xfId="11501" xr:uid="{00000000-0005-0000-0000-000082870000}"/>
    <cellStyle name="Percent 3 2 2 2 2 2 2 3 2" xfId="31553" xr:uid="{00000000-0005-0000-0000-000083870000}"/>
    <cellStyle name="Percent 3 2 2 2 2 2 2 4" xfId="22523" xr:uid="{00000000-0005-0000-0000-000084870000}"/>
    <cellStyle name="Percent 3 2 2 2 2 2 3" xfId="3965" xr:uid="{00000000-0005-0000-0000-000085870000}"/>
    <cellStyle name="Percent 3 2 2 2 2 2 3 2" xfId="8447" xr:uid="{00000000-0005-0000-0000-000086870000}"/>
    <cellStyle name="Percent 3 2 2 2 2 2 3 2 2" xfId="17477" xr:uid="{00000000-0005-0000-0000-000087870000}"/>
    <cellStyle name="Percent 3 2 2 2 2 2 3 2 2 2" xfId="37529" xr:uid="{00000000-0005-0000-0000-000088870000}"/>
    <cellStyle name="Percent 3 2 2 2 2 2 3 2 3" xfId="28499" xr:uid="{00000000-0005-0000-0000-000089870000}"/>
    <cellStyle name="Percent 3 2 2 2 2 2 3 3" xfId="12995" xr:uid="{00000000-0005-0000-0000-00008A870000}"/>
    <cellStyle name="Percent 3 2 2 2 2 2 3 3 2" xfId="33047" xr:uid="{00000000-0005-0000-0000-00008B870000}"/>
    <cellStyle name="Percent 3 2 2 2 2 2 3 4" xfId="24017" xr:uid="{00000000-0005-0000-0000-00008C870000}"/>
    <cellStyle name="Percent 3 2 2 2 2 2 4" xfId="5459" xr:uid="{00000000-0005-0000-0000-00008D870000}"/>
    <cellStyle name="Percent 3 2 2 2 2 2 4 2" xfId="14489" xr:uid="{00000000-0005-0000-0000-00008E870000}"/>
    <cellStyle name="Percent 3 2 2 2 2 2 4 2 2" xfId="34541" xr:uid="{00000000-0005-0000-0000-00008F870000}"/>
    <cellStyle name="Percent 3 2 2 2 2 2 4 3" xfId="25511" xr:uid="{00000000-0005-0000-0000-000090870000}"/>
    <cellStyle name="Percent 3 2 2 2 2 2 5" xfId="10007" xr:uid="{00000000-0005-0000-0000-000091870000}"/>
    <cellStyle name="Percent 3 2 2 2 2 2 5 2" xfId="30059" xr:uid="{00000000-0005-0000-0000-000092870000}"/>
    <cellStyle name="Percent 3 2 2 2 2 2 6" xfId="21029" xr:uid="{00000000-0005-0000-0000-000093870000}"/>
    <cellStyle name="Percent 3 2 2 2 2 3" xfId="1726" xr:uid="{00000000-0005-0000-0000-000094870000}"/>
    <cellStyle name="Percent 3 2 2 2 2 3 2" xfId="6208" xr:uid="{00000000-0005-0000-0000-000095870000}"/>
    <cellStyle name="Percent 3 2 2 2 2 3 2 2" xfId="15238" xr:uid="{00000000-0005-0000-0000-000096870000}"/>
    <cellStyle name="Percent 3 2 2 2 2 3 2 2 2" xfId="35290" xr:uid="{00000000-0005-0000-0000-000097870000}"/>
    <cellStyle name="Percent 3 2 2 2 2 3 2 3" xfId="26260" xr:uid="{00000000-0005-0000-0000-000098870000}"/>
    <cellStyle name="Percent 3 2 2 2 2 3 3" xfId="10756" xr:uid="{00000000-0005-0000-0000-000099870000}"/>
    <cellStyle name="Percent 3 2 2 2 2 3 3 2" xfId="30808" xr:uid="{00000000-0005-0000-0000-00009A870000}"/>
    <cellStyle name="Percent 3 2 2 2 2 3 4" xfId="21778" xr:uid="{00000000-0005-0000-0000-00009B870000}"/>
    <cellStyle name="Percent 3 2 2 2 2 4" xfId="3220" xr:uid="{00000000-0005-0000-0000-00009C870000}"/>
    <cellStyle name="Percent 3 2 2 2 2 4 2" xfId="7702" xr:uid="{00000000-0005-0000-0000-00009D870000}"/>
    <cellStyle name="Percent 3 2 2 2 2 4 2 2" xfId="16732" xr:uid="{00000000-0005-0000-0000-00009E870000}"/>
    <cellStyle name="Percent 3 2 2 2 2 4 2 2 2" xfId="36784" xr:uid="{00000000-0005-0000-0000-00009F870000}"/>
    <cellStyle name="Percent 3 2 2 2 2 4 2 3" xfId="27754" xr:uid="{00000000-0005-0000-0000-0000A0870000}"/>
    <cellStyle name="Percent 3 2 2 2 2 4 3" xfId="12250" xr:uid="{00000000-0005-0000-0000-0000A1870000}"/>
    <cellStyle name="Percent 3 2 2 2 2 4 3 2" xfId="32302" xr:uid="{00000000-0005-0000-0000-0000A2870000}"/>
    <cellStyle name="Percent 3 2 2 2 2 4 4" xfId="23272" xr:uid="{00000000-0005-0000-0000-0000A3870000}"/>
    <cellStyle name="Percent 3 2 2 2 2 5" xfId="4714" xr:uid="{00000000-0005-0000-0000-0000A4870000}"/>
    <cellStyle name="Percent 3 2 2 2 2 5 2" xfId="13744" xr:uid="{00000000-0005-0000-0000-0000A5870000}"/>
    <cellStyle name="Percent 3 2 2 2 2 5 2 2" xfId="33796" xr:uid="{00000000-0005-0000-0000-0000A6870000}"/>
    <cellStyle name="Percent 3 2 2 2 2 5 3" xfId="24766" xr:uid="{00000000-0005-0000-0000-0000A7870000}"/>
    <cellStyle name="Percent 3 2 2 2 2 6" xfId="9262" xr:uid="{00000000-0005-0000-0000-0000A8870000}"/>
    <cellStyle name="Percent 3 2 2 2 2 6 2" xfId="29314" xr:uid="{00000000-0005-0000-0000-0000A9870000}"/>
    <cellStyle name="Percent 3 2 2 2 2 7" xfId="20284" xr:uid="{00000000-0005-0000-0000-0000AA870000}"/>
    <cellStyle name="Percent 3 2 2 2 3" xfId="418" xr:uid="{00000000-0005-0000-0000-0000AB870000}"/>
    <cellStyle name="Percent 3 2 2 2 3 2" xfId="1165" xr:uid="{00000000-0005-0000-0000-0000AC870000}"/>
    <cellStyle name="Percent 3 2 2 2 3 2 2" xfId="2659" xr:uid="{00000000-0005-0000-0000-0000AD870000}"/>
    <cellStyle name="Percent 3 2 2 2 3 2 2 2" xfId="7141" xr:uid="{00000000-0005-0000-0000-0000AE870000}"/>
    <cellStyle name="Percent 3 2 2 2 3 2 2 2 2" xfId="16171" xr:uid="{00000000-0005-0000-0000-0000AF870000}"/>
    <cellStyle name="Percent 3 2 2 2 3 2 2 2 2 2" xfId="36223" xr:uid="{00000000-0005-0000-0000-0000B0870000}"/>
    <cellStyle name="Percent 3 2 2 2 3 2 2 2 3" xfId="27193" xr:uid="{00000000-0005-0000-0000-0000B1870000}"/>
    <cellStyle name="Percent 3 2 2 2 3 2 2 3" xfId="11689" xr:uid="{00000000-0005-0000-0000-0000B2870000}"/>
    <cellStyle name="Percent 3 2 2 2 3 2 2 3 2" xfId="31741" xr:uid="{00000000-0005-0000-0000-0000B3870000}"/>
    <cellStyle name="Percent 3 2 2 2 3 2 2 4" xfId="22711" xr:uid="{00000000-0005-0000-0000-0000B4870000}"/>
    <cellStyle name="Percent 3 2 2 2 3 2 3" xfId="4153" xr:uid="{00000000-0005-0000-0000-0000B5870000}"/>
    <cellStyle name="Percent 3 2 2 2 3 2 3 2" xfId="8635" xr:uid="{00000000-0005-0000-0000-0000B6870000}"/>
    <cellStyle name="Percent 3 2 2 2 3 2 3 2 2" xfId="17665" xr:uid="{00000000-0005-0000-0000-0000B7870000}"/>
    <cellStyle name="Percent 3 2 2 2 3 2 3 2 2 2" xfId="37717" xr:uid="{00000000-0005-0000-0000-0000B8870000}"/>
    <cellStyle name="Percent 3 2 2 2 3 2 3 2 3" xfId="28687" xr:uid="{00000000-0005-0000-0000-0000B9870000}"/>
    <cellStyle name="Percent 3 2 2 2 3 2 3 3" xfId="13183" xr:uid="{00000000-0005-0000-0000-0000BA870000}"/>
    <cellStyle name="Percent 3 2 2 2 3 2 3 3 2" xfId="33235" xr:uid="{00000000-0005-0000-0000-0000BB870000}"/>
    <cellStyle name="Percent 3 2 2 2 3 2 3 4" xfId="24205" xr:uid="{00000000-0005-0000-0000-0000BC870000}"/>
    <cellStyle name="Percent 3 2 2 2 3 2 4" xfId="5647" xr:uid="{00000000-0005-0000-0000-0000BD870000}"/>
    <cellStyle name="Percent 3 2 2 2 3 2 4 2" xfId="14677" xr:uid="{00000000-0005-0000-0000-0000BE870000}"/>
    <cellStyle name="Percent 3 2 2 2 3 2 4 2 2" xfId="34729" xr:uid="{00000000-0005-0000-0000-0000BF870000}"/>
    <cellStyle name="Percent 3 2 2 2 3 2 4 3" xfId="25699" xr:uid="{00000000-0005-0000-0000-0000C0870000}"/>
    <cellStyle name="Percent 3 2 2 2 3 2 5" xfId="10195" xr:uid="{00000000-0005-0000-0000-0000C1870000}"/>
    <cellStyle name="Percent 3 2 2 2 3 2 5 2" xfId="30247" xr:uid="{00000000-0005-0000-0000-0000C2870000}"/>
    <cellStyle name="Percent 3 2 2 2 3 2 6" xfId="21217" xr:uid="{00000000-0005-0000-0000-0000C3870000}"/>
    <cellStyle name="Percent 3 2 2 2 3 3" xfId="1912" xr:uid="{00000000-0005-0000-0000-0000C4870000}"/>
    <cellStyle name="Percent 3 2 2 2 3 3 2" xfId="6394" xr:uid="{00000000-0005-0000-0000-0000C5870000}"/>
    <cellStyle name="Percent 3 2 2 2 3 3 2 2" xfId="15424" xr:uid="{00000000-0005-0000-0000-0000C6870000}"/>
    <cellStyle name="Percent 3 2 2 2 3 3 2 2 2" xfId="35476" xr:uid="{00000000-0005-0000-0000-0000C7870000}"/>
    <cellStyle name="Percent 3 2 2 2 3 3 2 3" xfId="26446" xr:uid="{00000000-0005-0000-0000-0000C8870000}"/>
    <cellStyle name="Percent 3 2 2 2 3 3 3" xfId="10942" xr:uid="{00000000-0005-0000-0000-0000C9870000}"/>
    <cellStyle name="Percent 3 2 2 2 3 3 3 2" xfId="30994" xr:uid="{00000000-0005-0000-0000-0000CA870000}"/>
    <cellStyle name="Percent 3 2 2 2 3 3 4" xfId="21964" xr:uid="{00000000-0005-0000-0000-0000CB870000}"/>
    <cellStyle name="Percent 3 2 2 2 3 4" xfId="3406" xr:uid="{00000000-0005-0000-0000-0000CC870000}"/>
    <cellStyle name="Percent 3 2 2 2 3 4 2" xfId="7888" xr:uid="{00000000-0005-0000-0000-0000CD870000}"/>
    <cellStyle name="Percent 3 2 2 2 3 4 2 2" xfId="16918" xr:uid="{00000000-0005-0000-0000-0000CE870000}"/>
    <cellStyle name="Percent 3 2 2 2 3 4 2 2 2" xfId="36970" xr:uid="{00000000-0005-0000-0000-0000CF870000}"/>
    <cellStyle name="Percent 3 2 2 2 3 4 2 3" xfId="27940" xr:uid="{00000000-0005-0000-0000-0000D0870000}"/>
    <cellStyle name="Percent 3 2 2 2 3 4 3" xfId="12436" xr:uid="{00000000-0005-0000-0000-0000D1870000}"/>
    <cellStyle name="Percent 3 2 2 2 3 4 3 2" xfId="32488" xr:uid="{00000000-0005-0000-0000-0000D2870000}"/>
    <cellStyle name="Percent 3 2 2 2 3 4 4" xfId="23458" xr:uid="{00000000-0005-0000-0000-0000D3870000}"/>
    <cellStyle name="Percent 3 2 2 2 3 5" xfId="4900" xr:uid="{00000000-0005-0000-0000-0000D4870000}"/>
    <cellStyle name="Percent 3 2 2 2 3 5 2" xfId="13930" xr:uid="{00000000-0005-0000-0000-0000D5870000}"/>
    <cellStyle name="Percent 3 2 2 2 3 5 2 2" xfId="33982" xr:uid="{00000000-0005-0000-0000-0000D6870000}"/>
    <cellStyle name="Percent 3 2 2 2 3 5 3" xfId="24952" xr:uid="{00000000-0005-0000-0000-0000D7870000}"/>
    <cellStyle name="Percent 3 2 2 2 3 6" xfId="9448" xr:uid="{00000000-0005-0000-0000-0000D8870000}"/>
    <cellStyle name="Percent 3 2 2 2 3 6 2" xfId="29500" xr:uid="{00000000-0005-0000-0000-0000D9870000}"/>
    <cellStyle name="Percent 3 2 2 2 3 7" xfId="20470" xr:uid="{00000000-0005-0000-0000-0000DA870000}"/>
    <cellStyle name="Percent 3 2 2 2 4" xfId="604" xr:uid="{00000000-0005-0000-0000-0000DB870000}"/>
    <cellStyle name="Percent 3 2 2 2 4 2" xfId="1351" xr:uid="{00000000-0005-0000-0000-0000DC870000}"/>
    <cellStyle name="Percent 3 2 2 2 4 2 2" xfId="2845" xr:uid="{00000000-0005-0000-0000-0000DD870000}"/>
    <cellStyle name="Percent 3 2 2 2 4 2 2 2" xfId="7327" xr:uid="{00000000-0005-0000-0000-0000DE870000}"/>
    <cellStyle name="Percent 3 2 2 2 4 2 2 2 2" xfId="16357" xr:uid="{00000000-0005-0000-0000-0000DF870000}"/>
    <cellStyle name="Percent 3 2 2 2 4 2 2 2 2 2" xfId="36409" xr:uid="{00000000-0005-0000-0000-0000E0870000}"/>
    <cellStyle name="Percent 3 2 2 2 4 2 2 2 3" xfId="27379" xr:uid="{00000000-0005-0000-0000-0000E1870000}"/>
    <cellStyle name="Percent 3 2 2 2 4 2 2 3" xfId="11875" xr:uid="{00000000-0005-0000-0000-0000E2870000}"/>
    <cellStyle name="Percent 3 2 2 2 4 2 2 3 2" xfId="31927" xr:uid="{00000000-0005-0000-0000-0000E3870000}"/>
    <cellStyle name="Percent 3 2 2 2 4 2 2 4" xfId="22897" xr:uid="{00000000-0005-0000-0000-0000E4870000}"/>
    <cellStyle name="Percent 3 2 2 2 4 2 3" xfId="4339" xr:uid="{00000000-0005-0000-0000-0000E5870000}"/>
    <cellStyle name="Percent 3 2 2 2 4 2 3 2" xfId="8821" xr:uid="{00000000-0005-0000-0000-0000E6870000}"/>
    <cellStyle name="Percent 3 2 2 2 4 2 3 2 2" xfId="17851" xr:uid="{00000000-0005-0000-0000-0000E7870000}"/>
    <cellStyle name="Percent 3 2 2 2 4 2 3 2 2 2" xfId="37903" xr:uid="{00000000-0005-0000-0000-0000E8870000}"/>
    <cellStyle name="Percent 3 2 2 2 4 2 3 2 3" xfId="28873" xr:uid="{00000000-0005-0000-0000-0000E9870000}"/>
    <cellStyle name="Percent 3 2 2 2 4 2 3 3" xfId="13369" xr:uid="{00000000-0005-0000-0000-0000EA870000}"/>
    <cellStyle name="Percent 3 2 2 2 4 2 3 3 2" xfId="33421" xr:uid="{00000000-0005-0000-0000-0000EB870000}"/>
    <cellStyle name="Percent 3 2 2 2 4 2 3 4" xfId="24391" xr:uid="{00000000-0005-0000-0000-0000EC870000}"/>
    <cellStyle name="Percent 3 2 2 2 4 2 4" xfId="5833" xr:uid="{00000000-0005-0000-0000-0000ED870000}"/>
    <cellStyle name="Percent 3 2 2 2 4 2 4 2" xfId="14863" xr:uid="{00000000-0005-0000-0000-0000EE870000}"/>
    <cellStyle name="Percent 3 2 2 2 4 2 4 2 2" xfId="34915" xr:uid="{00000000-0005-0000-0000-0000EF870000}"/>
    <cellStyle name="Percent 3 2 2 2 4 2 4 3" xfId="25885" xr:uid="{00000000-0005-0000-0000-0000F0870000}"/>
    <cellStyle name="Percent 3 2 2 2 4 2 5" xfId="10381" xr:uid="{00000000-0005-0000-0000-0000F1870000}"/>
    <cellStyle name="Percent 3 2 2 2 4 2 5 2" xfId="30433" xr:uid="{00000000-0005-0000-0000-0000F2870000}"/>
    <cellStyle name="Percent 3 2 2 2 4 2 6" xfId="21403" xr:uid="{00000000-0005-0000-0000-0000F3870000}"/>
    <cellStyle name="Percent 3 2 2 2 4 3" xfId="2098" xr:uid="{00000000-0005-0000-0000-0000F4870000}"/>
    <cellStyle name="Percent 3 2 2 2 4 3 2" xfId="6580" xr:uid="{00000000-0005-0000-0000-0000F5870000}"/>
    <cellStyle name="Percent 3 2 2 2 4 3 2 2" xfId="15610" xr:uid="{00000000-0005-0000-0000-0000F6870000}"/>
    <cellStyle name="Percent 3 2 2 2 4 3 2 2 2" xfId="35662" xr:uid="{00000000-0005-0000-0000-0000F7870000}"/>
    <cellStyle name="Percent 3 2 2 2 4 3 2 3" xfId="26632" xr:uid="{00000000-0005-0000-0000-0000F8870000}"/>
    <cellStyle name="Percent 3 2 2 2 4 3 3" xfId="11128" xr:uid="{00000000-0005-0000-0000-0000F9870000}"/>
    <cellStyle name="Percent 3 2 2 2 4 3 3 2" xfId="31180" xr:uid="{00000000-0005-0000-0000-0000FA870000}"/>
    <cellStyle name="Percent 3 2 2 2 4 3 4" xfId="22150" xr:uid="{00000000-0005-0000-0000-0000FB870000}"/>
    <cellStyle name="Percent 3 2 2 2 4 4" xfId="3592" xr:uid="{00000000-0005-0000-0000-0000FC870000}"/>
    <cellStyle name="Percent 3 2 2 2 4 4 2" xfId="8074" xr:uid="{00000000-0005-0000-0000-0000FD870000}"/>
    <cellStyle name="Percent 3 2 2 2 4 4 2 2" xfId="17104" xr:uid="{00000000-0005-0000-0000-0000FE870000}"/>
    <cellStyle name="Percent 3 2 2 2 4 4 2 2 2" xfId="37156" xr:uid="{00000000-0005-0000-0000-0000FF870000}"/>
    <cellStyle name="Percent 3 2 2 2 4 4 2 3" xfId="28126" xr:uid="{00000000-0005-0000-0000-000000880000}"/>
    <cellStyle name="Percent 3 2 2 2 4 4 3" xfId="12622" xr:uid="{00000000-0005-0000-0000-000001880000}"/>
    <cellStyle name="Percent 3 2 2 2 4 4 3 2" xfId="32674" xr:uid="{00000000-0005-0000-0000-000002880000}"/>
    <cellStyle name="Percent 3 2 2 2 4 4 4" xfId="23644" xr:uid="{00000000-0005-0000-0000-000003880000}"/>
    <cellStyle name="Percent 3 2 2 2 4 5" xfId="5086" xr:uid="{00000000-0005-0000-0000-000004880000}"/>
    <cellStyle name="Percent 3 2 2 2 4 5 2" xfId="14116" xr:uid="{00000000-0005-0000-0000-000005880000}"/>
    <cellStyle name="Percent 3 2 2 2 4 5 2 2" xfId="34168" xr:uid="{00000000-0005-0000-0000-000006880000}"/>
    <cellStyle name="Percent 3 2 2 2 4 5 3" xfId="25138" xr:uid="{00000000-0005-0000-0000-000007880000}"/>
    <cellStyle name="Percent 3 2 2 2 4 6" xfId="9634" xr:uid="{00000000-0005-0000-0000-000008880000}"/>
    <cellStyle name="Percent 3 2 2 2 4 6 2" xfId="29686" xr:uid="{00000000-0005-0000-0000-000009880000}"/>
    <cellStyle name="Percent 3 2 2 2 4 7" xfId="20656" xr:uid="{00000000-0005-0000-0000-00000A880000}"/>
    <cellStyle name="Percent 3 2 2 2 5" xfId="791" xr:uid="{00000000-0005-0000-0000-00000B880000}"/>
    <cellStyle name="Percent 3 2 2 2 5 2" xfId="2285" xr:uid="{00000000-0005-0000-0000-00000C880000}"/>
    <cellStyle name="Percent 3 2 2 2 5 2 2" xfId="6767" xr:uid="{00000000-0005-0000-0000-00000D880000}"/>
    <cellStyle name="Percent 3 2 2 2 5 2 2 2" xfId="15797" xr:uid="{00000000-0005-0000-0000-00000E880000}"/>
    <cellStyle name="Percent 3 2 2 2 5 2 2 2 2" xfId="35849" xr:uid="{00000000-0005-0000-0000-00000F880000}"/>
    <cellStyle name="Percent 3 2 2 2 5 2 2 3" xfId="26819" xr:uid="{00000000-0005-0000-0000-000010880000}"/>
    <cellStyle name="Percent 3 2 2 2 5 2 3" xfId="11315" xr:uid="{00000000-0005-0000-0000-000011880000}"/>
    <cellStyle name="Percent 3 2 2 2 5 2 3 2" xfId="31367" xr:uid="{00000000-0005-0000-0000-000012880000}"/>
    <cellStyle name="Percent 3 2 2 2 5 2 4" xfId="22337" xr:uid="{00000000-0005-0000-0000-000013880000}"/>
    <cellStyle name="Percent 3 2 2 2 5 3" xfId="3779" xr:uid="{00000000-0005-0000-0000-000014880000}"/>
    <cellStyle name="Percent 3 2 2 2 5 3 2" xfId="8261" xr:uid="{00000000-0005-0000-0000-000015880000}"/>
    <cellStyle name="Percent 3 2 2 2 5 3 2 2" xfId="17291" xr:uid="{00000000-0005-0000-0000-000016880000}"/>
    <cellStyle name="Percent 3 2 2 2 5 3 2 2 2" xfId="37343" xr:uid="{00000000-0005-0000-0000-000017880000}"/>
    <cellStyle name="Percent 3 2 2 2 5 3 2 3" xfId="28313" xr:uid="{00000000-0005-0000-0000-000018880000}"/>
    <cellStyle name="Percent 3 2 2 2 5 3 3" xfId="12809" xr:uid="{00000000-0005-0000-0000-000019880000}"/>
    <cellStyle name="Percent 3 2 2 2 5 3 3 2" xfId="32861" xr:uid="{00000000-0005-0000-0000-00001A880000}"/>
    <cellStyle name="Percent 3 2 2 2 5 3 4" xfId="23831" xr:uid="{00000000-0005-0000-0000-00001B880000}"/>
    <cellStyle name="Percent 3 2 2 2 5 4" xfId="5273" xr:uid="{00000000-0005-0000-0000-00001C880000}"/>
    <cellStyle name="Percent 3 2 2 2 5 4 2" xfId="14303" xr:uid="{00000000-0005-0000-0000-00001D880000}"/>
    <cellStyle name="Percent 3 2 2 2 5 4 2 2" xfId="34355" xr:uid="{00000000-0005-0000-0000-00001E880000}"/>
    <cellStyle name="Percent 3 2 2 2 5 4 3" xfId="25325" xr:uid="{00000000-0005-0000-0000-00001F880000}"/>
    <cellStyle name="Percent 3 2 2 2 5 5" xfId="9821" xr:uid="{00000000-0005-0000-0000-000020880000}"/>
    <cellStyle name="Percent 3 2 2 2 5 5 2" xfId="29873" xr:uid="{00000000-0005-0000-0000-000021880000}"/>
    <cellStyle name="Percent 3 2 2 2 5 6" xfId="20843" xr:uid="{00000000-0005-0000-0000-000022880000}"/>
    <cellStyle name="Percent 3 2 2 2 6" xfId="1540" xr:uid="{00000000-0005-0000-0000-000023880000}"/>
    <cellStyle name="Percent 3 2 2 2 6 2" xfId="6022" xr:uid="{00000000-0005-0000-0000-000024880000}"/>
    <cellStyle name="Percent 3 2 2 2 6 2 2" xfId="15052" xr:uid="{00000000-0005-0000-0000-000025880000}"/>
    <cellStyle name="Percent 3 2 2 2 6 2 2 2" xfId="35104" xr:uid="{00000000-0005-0000-0000-000026880000}"/>
    <cellStyle name="Percent 3 2 2 2 6 2 3" xfId="26074" xr:uid="{00000000-0005-0000-0000-000027880000}"/>
    <cellStyle name="Percent 3 2 2 2 6 3" xfId="10570" xr:uid="{00000000-0005-0000-0000-000028880000}"/>
    <cellStyle name="Percent 3 2 2 2 6 3 2" xfId="30622" xr:uid="{00000000-0005-0000-0000-000029880000}"/>
    <cellStyle name="Percent 3 2 2 2 6 4" xfId="21592" xr:uid="{00000000-0005-0000-0000-00002A880000}"/>
    <cellStyle name="Percent 3 2 2 2 7" xfId="3034" xr:uid="{00000000-0005-0000-0000-00002B880000}"/>
    <cellStyle name="Percent 3 2 2 2 7 2" xfId="7516" xr:uid="{00000000-0005-0000-0000-00002C880000}"/>
    <cellStyle name="Percent 3 2 2 2 7 2 2" xfId="16546" xr:uid="{00000000-0005-0000-0000-00002D880000}"/>
    <cellStyle name="Percent 3 2 2 2 7 2 2 2" xfId="36598" xr:uid="{00000000-0005-0000-0000-00002E880000}"/>
    <cellStyle name="Percent 3 2 2 2 7 2 3" xfId="27568" xr:uid="{00000000-0005-0000-0000-00002F880000}"/>
    <cellStyle name="Percent 3 2 2 2 7 3" xfId="12064" xr:uid="{00000000-0005-0000-0000-000030880000}"/>
    <cellStyle name="Percent 3 2 2 2 7 3 2" xfId="32116" xr:uid="{00000000-0005-0000-0000-000031880000}"/>
    <cellStyle name="Percent 3 2 2 2 7 4" xfId="23086" xr:uid="{00000000-0005-0000-0000-000032880000}"/>
    <cellStyle name="Percent 3 2 2 2 8" xfId="4528" xr:uid="{00000000-0005-0000-0000-000033880000}"/>
    <cellStyle name="Percent 3 2 2 2 8 2" xfId="13558" xr:uid="{00000000-0005-0000-0000-000034880000}"/>
    <cellStyle name="Percent 3 2 2 2 8 2 2" xfId="33610" xr:uid="{00000000-0005-0000-0000-000035880000}"/>
    <cellStyle name="Percent 3 2 2 2 8 3" xfId="24580" xr:uid="{00000000-0005-0000-0000-000036880000}"/>
    <cellStyle name="Percent 3 2 2 2 9" xfId="9076" xr:uid="{00000000-0005-0000-0000-000037880000}"/>
    <cellStyle name="Percent 3 2 2 2 9 2" xfId="29128" xr:uid="{00000000-0005-0000-0000-000038880000}"/>
    <cellStyle name="Percent 3 2 2 3" xfId="69" xr:uid="{00000000-0005-0000-0000-000039880000}"/>
    <cellStyle name="Percent 3 2 2 3 10" xfId="20121" xr:uid="{00000000-0005-0000-0000-00003A880000}"/>
    <cellStyle name="Percent 3 2 2 3 2" xfId="255" xr:uid="{00000000-0005-0000-0000-00003B880000}"/>
    <cellStyle name="Percent 3 2 2 3 2 2" xfId="1000" xr:uid="{00000000-0005-0000-0000-00003C880000}"/>
    <cellStyle name="Percent 3 2 2 3 2 2 2" xfId="2494" xr:uid="{00000000-0005-0000-0000-00003D880000}"/>
    <cellStyle name="Percent 3 2 2 3 2 2 2 2" xfId="6976" xr:uid="{00000000-0005-0000-0000-00003E880000}"/>
    <cellStyle name="Percent 3 2 2 3 2 2 2 2 2" xfId="16006" xr:uid="{00000000-0005-0000-0000-00003F880000}"/>
    <cellStyle name="Percent 3 2 2 3 2 2 2 2 2 2" xfId="36058" xr:uid="{00000000-0005-0000-0000-000040880000}"/>
    <cellStyle name="Percent 3 2 2 3 2 2 2 2 3" xfId="27028" xr:uid="{00000000-0005-0000-0000-000041880000}"/>
    <cellStyle name="Percent 3 2 2 3 2 2 2 3" xfId="11524" xr:uid="{00000000-0005-0000-0000-000042880000}"/>
    <cellStyle name="Percent 3 2 2 3 2 2 2 3 2" xfId="31576" xr:uid="{00000000-0005-0000-0000-000043880000}"/>
    <cellStyle name="Percent 3 2 2 3 2 2 2 4" xfId="22546" xr:uid="{00000000-0005-0000-0000-000044880000}"/>
    <cellStyle name="Percent 3 2 2 3 2 2 3" xfId="3988" xr:uid="{00000000-0005-0000-0000-000045880000}"/>
    <cellStyle name="Percent 3 2 2 3 2 2 3 2" xfId="8470" xr:uid="{00000000-0005-0000-0000-000046880000}"/>
    <cellStyle name="Percent 3 2 2 3 2 2 3 2 2" xfId="17500" xr:uid="{00000000-0005-0000-0000-000047880000}"/>
    <cellStyle name="Percent 3 2 2 3 2 2 3 2 2 2" xfId="37552" xr:uid="{00000000-0005-0000-0000-000048880000}"/>
    <cellStyle name="Percent 3 2 2 3 2 2 3 2 3" xfId="28522" xr:uid="{00000000-0005-0000-0000-000049880000}"/>
    <cellStyle name="Percent 3 2 2 3 2 2 3 3" xfId="13018" xr:uid="{00000000-0005-0000-0000-00004A880000}"/>
    <cellStyle name="Percent 3 2 2 3 2 2 3 3 2" xfId="33070" xr:uid="{00000000-0005-0000-0000-00004B880000}"/>
    <cellStyle name="Percent 3 2 2 3 2 2 3 4" xfId="24040" xr:uid="{00000000-0005-0000-0000-00004C880000}"/>
    <cellStyle name="Percent 3 2 2 3 2 2 4" xfId="5482" xr:uid="{00000000-0005-0000-0000-00004D880000}"/>
    <cellStyle name="Percent 3 2 2 3 2 2 4 2" xfId="14512" xr:uid="{00000000-0005-0000-0000-00004E880000}"/>
    <cellStyle name="Percent 3 2 2 3 2 2 4 2 2" xfId="34564" xr:uid="{00000000-0005-0000-0000-00004F880000}"/>
    <cellStyle name="Percent 3 2 2 3 2 2 4 3" xfId="25534" xr:uid="{00000000-0005-0000-0000-000050880000}"/>
    <cellStyle name="Percent 3 2 2 3 2 2 5" xfId="10030" xr:uid="{00000000-0005-0000-0000-000051880000}"/>
    <cellStyle name="Percent 3 2 2 3 2 2 5 2" xfId="30082" xr:uid="{00000000-0005-0000-0000-000052880000}"/>
    <cellStyle name="Percent 3 2 2 3 2 2 6" xfId="21052" xr:uid="{00000000-0005-0000-0000-000053880000}"/>
    <cellStyle name="Percent 3 2 2 3 2 3" xfId="1749" xr:uid="{00000000-0005-0000-0000-000054880000}"/>
    <cellStyle name="Percent 3 2 2 3 2 3 2" xfId="6231" xr:uid="{00000000-0005-0000-0000-000055880000}"/>
    <cellStyle name="Percent 3 2 2 3 2 3 2 2" xfId="15261" xr:uid="{00000000-0005-0000-0000-000056880000}"/>
    <cellStyle name="Percent 3 2 2 3 2 3 2 2 2" xfId="35313" xr:uid="{00000000-0005-0000-0000-000057880000}"/>
    <cellStyle name="Percent 3 2 2 3 2 3 2 3" xfId="26283" xr:uid="{00000000-0005-0000-0000-000058880000}"/>
    <cellStyle name="Percent 3 2 2 3 2 3 3" xfId="10779" xr:uid="{00000000-0005-0000-0000-000059880000}"/>
    <cellStyle name="Percent 3 2 2 3 2 3 3 2" xfId="30831" xr:uid="{00000000-0005-0000-0000-00005A880000}"/>
    <cellStyle name="Percent 3 2 2 3 2 3 4" xfId="21801" xr:uid="{00000000-0005-0000-0000-00005B880000}"/>
    <cellStyle name="Percent 3 2 2 3 2 4" xfId="3243" xr:uid="{00000000-0005-0000-0000-00005C880000}"/>
    <cellStyle name="Percent 3 2 2 3 2 4 2" xfId="7725" xr:uid="{00000000-0005-0000-0000-00005D880000}"/>
    <cellStyle name="Percent 3 2 2 3 2 4 2 2" xfId="16755" xr:uid="{00000000-0005-0000-0000-00005E880000}"/>
    <cellStyle name="Percent 3 2 2 3 2 4 2 2 2" xfId="36807" xr:uid="{00000000-0005-0000-0000-00005F880000}"/>
    <cellStyle name="Percent 3 2 2 3 2 4 2 3" xfId="27777" xr:uid="{00000000-0005-0000-0000-000060880000}"/>
    <cellStyle name="Percent 3 2 2 3 2 4 3" xfId="12273" xr:uid="{00000000-0005-0000-0000-000061880000}"/>
    <cellStyle name="Percent 3 2 2 3 2 4 3 2" xfId="32325" xr:uid="{00000000-0005-0000-0000-000062880000}"/>
    <cellStyle name="Percent 3 2 2 3 2 4 4" xfId="23295" xr:uid="{00000000-0005-0000-0000-000063880000}"/>
    <cellStyle name="Percent 3 2 2 3 2 5" xfId="4737" xr:uid="{00000000-0005-0000-0000-000064880000}"/>
    <cellStyle name="Percent 3 2 2 3 2 5 2" xfId="13767" xr:uid="{00000000-0005-0000-0000-000065880000}"/>
    <cellStyle name="Percent 3 2 2 3 2 5 2 2" xfId="33819" xr:uid="{00000000-0005-0000-0000-000066880000}"/>
    <cellStyle name="Percent 3 2 2 3 2 5 3" xfId="24789" xr:uid="{00000000-0005-0000-0000-000067880000}"/>
    <cellStyle name="Percent 3 2 2 3 2 6" xfId="9285" xr:uid="{00000000-0005-0000-0000-000068880000}"/>
    <cellStyle name="Percent 3 2 2 3 2 6 2" xfId="29337" xr:uid="{00000000-0005-0000-0000-000069880000}"/>
    <cellStyle name="Percent 3 2 2 3 2 7" xfId="20307" xr:uid="{00000000-0005-0000-0000-00006A880000}"/>
    <cellStyle name="Percent 3 2 2 3 3" xfId="441" xr:uid="{00000000-0005-0000-0000-00006B880000}"/>
    <cellStyle name="Percent 3 2 2 3 3 2" xfId="1188" xr:uid="{00000000-0005-0000-0000-00006C880000}"/>
    <cellStyle name="Percent 3 2 2 3 3 2 2" xfId="2682" xr:uid="{00000000-0005-0000-0000-00006D880000}"/>
    <cellStyle name="Percent 3 2 2 3 3 2 2 2" xfId="7164" xr:uid="{00000000-0005-0000-0000-00006E880000}"/>
    <cellStyle name="Percent 3 2 2 3 3 2 2 2 2" xfId="16194" xr:uid="{00000000-0005-0000-0000-00006F880000}"/>
    <cellStyle name="Percent 3 2 2 3 3 2 2 2 2 2" xfId="36246" xr:uid="{00000000-0005-0000-0000-000070880000}"/>
    <cellStyle name="Percent 3 2 2 3 3 2 2 2 3" xfId="27216" xr:uid="{00000000-0005-0000-0000-000071880000}"/>
    <cellStyle name="Percent 3 2 2 3 3 2 2 3" xfId="11712" xr:uid="{00000000-0005-0000-0000-000072880000}"/>
    <cellStyle name="Percent 3 2 2 3 3 2 2 3 2" xfId="31764" xr:uid="{00000000-0005-0000-0000-000073880000}"/>
    <cellStyle name="Percent 3 2 2 3 3 2 2 4" xfId="22734" xr:uid="{00000000-0005-0000-0000-000074880000}"/>
    <cellStyle name="Percent 3 2 2 3 3 2 3" xfId="4176" xr:uid="{00000000-0005-0000-0000-000075880000}"/>
    <cellStyle name="Percent 3 2 2 3 3 2 3 2" xfId="8658" xr:uid="{00000000-0005-0000-0000-000076880000}"/>
    <cellStyle name="Percent 3 2 2 3 3 2 3 2 2" xfId="17688" xr:uid="{00000000-0005-0000-0000-000077880000}"/>
    <cellStyle name="Percent 3 2 2 3 3 2 3 2 2 2" xfId="37740" xr:uid="{00000000-0005-0000-0000-000078880000}"/>
    <cellStyle name="Percent 3 2 2 3 3 2 3 2 3" xfId="28710" xr:uid="{00000000-0005-0000-0000-000079880000}"/>
    <cellStyle name="Percent 3 2 2 3 3 2 3 3" xfId="13206" xr:uid="{00000000-0005-0000-0000-00007A880000}"/>
    <cellStyle name="Percent 3 2 2 3 3 2 3 3 2" xfId="33258" xr:uid="{00000000-0005-0000-0000-00007B880000}"/>
    <cellStyle name="Percent 3 2 2 3 3 2 3 4" xfId="24228" xr:uid="{00000000-0005-0000-0000-00007C880000}"/>
    <cellStyle name="Percent 3 2 2 3 3 2 4" xfId="5670" xr:uid="{00000000-0005-0000-0000-00007D880000}"/>
    <cellStyle name="Percent 3 2 2 3 3 2 4 2" xfId="14700" xr:uid="{00000000-0005-0000-0000-00007E880000}"/>
    <cellStyle name="Percent 3 2 2 3 3 2 4 2 2" xfId="34752" xr:uid="{00000000-0005-0000-0000-00007F880000}"/>
    <cellStyle name="Percent 3 2 2 3 3 2 4 3" xfId="25722" xr:uid="{00000000-0005-0000-0000-000080880000}"/>
    <cellStyle name="Percent 3 2 2 3 3 2 5" xfId="10218" xr:uid="{00000000-0005-0000-0000-000081880000}"/>
    <cellStyle name="Percent 3 2 2 3 3 2 5 2" xfId="30270" xr:uid="{00000000-0005-0000-0000-000082880000}"/>
    <cellStyle name="Percent 3 2 2 3 3 2 6" xfId="21240" xr:uid="{00000000-0005-0000-0000-000083880000}"/>
    <cellStyle name="Percent 3 2 2 3 3 3" xfId="1935" xr:uid="{00000000-0005-0000-0000-000084880000}"/>
    <cellStyle name="Percent 3 2 2 3 3 3 2" xfId="6417" xr:uid="{00000000-0005-0000-0000-000085880000}"/>
    <cellStyle name="Percent 3 2 2 3 3 3 2 2" xfId="15447" xr:uid="{00000000-0005-0000-0000-000086880000}"/>
    <cellStyle name="Percent 3 2 2 3 3 3 2 2 2" xfId="35499" xr:uid="{00000000-0005-0000-0000-000087880000}"/>
    <cellStyle name="Percent 3 2 2 3 3 3 2 3" xfId="26469" xr:uid="{00000000-0005-0000-0000-000088880000}"/>
    <cellStyle name="Percent 3 2 2 3 3 3 3" xfId="10965" xr:uid="{00000000-0005-0000-0000-000089880000}"/>
    <cellStyle name="Percent 3 2 2 3 3 3 3 2" xfId="31017" xr:uid="{00000000-0005-0000-0000-00008A880000}"/>
    <cellStyle name="Percent 3 2 2 3 3 3 4" xfId="21987" xr:uid="{00000000-0005-0000-0000-00008B880000}"/>
    <cellStyle name="Percent 3 2 2 3 3 4" xfId="3429" xr:uid="{00000000-0005-0000-0000-00008C880000}"/>
    <cellStyle name="Percent 3 2 2 3 3 4 2" xfId="7911" xr:uid="{00000000-0005-0000-0000-00008D880000}"/>
    <cellStyle name="Percent 3 2 2 3 3 4 2 2" xfId="16941" xr:uid="{00000000-0005-0000-0000-00008E880000}"/>
    <cellStyle name="Percent 3 2 2 3 3 4 2 2 2" xfId="36993" xr:uid="{00000000-0005-0000-0000-00008F880000}"/>
    <cellStyle name="Percent 3 2 2 3 3 4 2 3" xfId="27963" xr:uid="{00000000-0005-0000-0000-000090880000}"/>
    <cellStyle name="Percent 3 2 2 3 3 4 3" xfId="12459" xr:uid="{00000000-0005-0000-0000-000091880000}"/>
    <cellStyle name="Percent 3 2 2 3 3 4 3 2" xfId="32511" xr:uid="{00000000-0005-0000-0000-000092880000}"/>
    <cellStyle name="Percent 3 2 2 3 3 4 4" xfId="23481" xr:uid="{00000000-0005-0000-0000-000093880000}"/>
    <cellStyle name="Percent 3 2 2 3 3 5" xfId="4923" xr:uid="{00000000-0005-0000-0000-000094880000}"/>
    <cellStyle name="Percent 3 2 2 3 3 5 2" xfId="13953" xr:uid="{00000000-0005-0000-0000-000095880000}"/>
    <cellStyle name="Percent 3 2 2 3 3 5 2 2" xfId="34005" xr:uid="{00000000-0005-0000-0000-000096880000}"/>
    <cellStyle name="Percent 3 2 2 3 3 5 3" xfId="24975" xr:uid="{00000000-0005-0000-0000-000097880000}"/>
    <cellStyle name="Percent 3 2 2 3 3 6" xfId="9471" xr:uid="{00000000-0005-0000-0000-000098880000}"/>
    <cellStyle name="Percent 3 2 2 3 3 6 2" xfId="29523" xr:uid="{00000000-0005-0000-0000-000099880000}"/>
    <cellStyle name="Percent 3 2 2 3 3 7" xfId="20493" xr:uid="{00000000-0005-0000-0000-00009A880000}"/>
    <cellStyle name="Percent 3 2 2 3 4" xfId="627" xr:uid="{00000000-0005-0000-0000-00009B880000}"/>
    <cellStyle name="Percent 3 2 2 3 4 2" xfId="1374" xr:uid="{00000000-0005-0000-0000-00009C880000}"/>
    <cellStyle name="Percent 3 2 2 3 4 2 2" xfId="2868" xr:uid="{00000000-0005-0000-0000-00009D880000}"/>
    <cellStyle name="Percent 3 2 2 3 4 2 2 2" xfId="7350" xr:uid="{00000000-0005-0000-0000-00009E880000}"/>
    <cellStyle name="Percent 3 2 2 3 4 2 2 2 2" xfId="16380" xr:uid="{00000000-0005-0000-0000-00009F880000}"/>
    <cellStyle name="Percent 3 2 2 3 4 2 2 2 2 2" xfId="36432" xr:uid="{00000000-0005-0000-0000-0000A0880000}"/>
    <cellStyle name="Percent 3 2 2 3 4 2 2 2 3" xfId="27402" xr:uid="{00000000-0005-0000-0000-0000A1880000}"/>
    <cellStyle name="Percent 3 2 2 3 4 2 2 3" xfId="11898" xr:uid="{00000000-0005-0000-0000-0000A2880000}"/>
    <cellStyle name="Percent 3 2 2 3 4 2 2 3 2" xfId="31950" xr:uid="{00000000-0005-0000-0000-0000A3880000}"/>
    <cellStyle name="Percent 3 2 2 3 4 2 2 4" xfId="22920" xr:uid="{00000000-0005-0000-0000-0000A4880000}"/>
    <cellStyle name="Percent 3 2 2 3 4 2 3" xfId="4362" xr:uid="{00000000-0005-0000-0000-0000A5880000}"/>
    <cellStyle name="Percent 3 2 2 3 4 2 3 2" xfId="8844" xr:uid="{00000000-0005-0000-0000-0000A6880000}"/>
    <cellStyle name="Percent 3 2 2 3 4 2 3 2 2" xfId="17874" xr:uid="{00000000-0005-0000-0000-0000A7880000}"/>
    <cellStyle name="Percent 3 2 2 3 4 2 3 2 2 2" xfId="37926" xr:uid="{00000000-0005-0000-0000-0000A8880000}"/>
    <cellStyle name="Percent 3 2 2 3 4 2 3 2 3" xfId="28896" xr:uid="{00000000-0005-0000-0000-0000A9880000}"/>
    <cellStyle name="Percent 3 2 2 3 4 2 3 3" xfId="13392" xr:uid="{00000000-0005-0000-0000-0000AA880000}"/>
    <cellStyle name="Percent 3 2 2 3 4 2 3 3 2" xfId="33444" xr:uid="{00000000-0005-0000-0000-0000AB880000}"/>
    <cellStyle name="Percent 3 2 2 3 4 2 3 4" xfId="24414" xr:uid="{00000000-0005-0000-0000-0000AC880000}"/>
    <cellStyle name="Percent 3 2 2 3 4 2 4" xfId="5856" xr:uid="{00000000-0005-0000-0000-0000AD880000}"/>
    <cellStyle name="Percent 3 2 2 3 4 2 4 2" xfId="14886" xr:uid="{00000000-0005-0000-0000-0000AE880000}"/>
    <cellStyle name="Percent 3 2 2 3 4 2 4 2 2" xfId="34938" xr:uid="{00000000-0005-0000-0000-0000AF880000}"/>
    <cellStyle name="Percent 3 2 2 3 4 2 4 3" xfId="25908" xr:uid="{00000000-0005-0000-0000-0000B0880000}"/>
    <cellStyle name="Percent 3 2 2 3 4 2 5" xfId="10404" xr:uid="{00000000-0005-0000-0000-0000B1880000}"/>
    <cellStyle name="Percent 3 2 2 3 4 2 5 2" xfId="30456" xr:uid="{00000000-0005-0000-0000-0000B2880000}"/>
    <cellStyle name="Percent 3 2 2 3 4 2 6" xfId="21426" xr:uid="{00000000-0005-0000-0000-0000B3880000}"/>
    <cellStyle name="Percent 3 2 2 3 4 3" xfId="2121" xr:uid="{00000000-0005-0000-0000-0000B4880000}"/>
    <cellStyle name="Percent 3 2 2 3 4 3 2" xfId="6603" xr:uid="{00000000-0005-0000-0000-0000B5880000}"/>
    <cellStyle name="Percent 3 2 2 3 4 3 2 2" xfId="15633" xr:uid="{00000000-0005-0000-0000-0000B6880000}"/>
    <cellStyle name="Percent 3 2 2 3 4 3 2 2 2" xfId="35685" xr:uid="{00000000-0005-0000-0000-0000B7880000}"/>
    <cellStyle name="Percent 3 2 2 3 4 3 2 3" xfId="26655" xr:uid="{00000000-0005-0000-0000-0000B8880000}"/>
    <cellStyle name="Percent 3 2 2 3 4 3 3" xfId="11151" xr:uid="{00000000-0005-0000-0000-0000B9880000}"/>
    <cellStyle name="Percent 3 2 2 3 4 3 3 2" xfId="31203" xr:uid="{00000000-0005-0000-0000-0000BA880000}"/>
    <cellStyle name="Percent 3 2 2 3 4 3 4" xfId="22173" xr:uid="{00000000-0005-0000-0000-0000BB880000}"/>
    <cellStyle name="Percent 3 2 2 3 4 4" xfId="3615" xr:uid="{00000000-0005-0000-0000-0000BC880000}"/>
    <cellStyle name="Percent 3 2 2 3 4 4 2" xfId="8097" xr:uid="{00000000-0005-0000-0000-0000BD880000}"/>
    <cellStyle name="Percent 3 2 2 3 4 4 2 2" xfId="17127" xr:uid="{00000000-0005-0000-0000-0000BE880000}"/>
    <cellStyle name="Percent 3 2 2 3 4 4 2 2 2" xfId="37179" xr:uid="{00000000-0005-0000-0000-0000BF880000}"/>
    <cellStyle name="Percent 3 2 2 3 4 4 2 3" xfId="28149" xr:uid="{00000000-0005-0000-0000-0000C0880000}"/>
    <cellStyle name="Percent 3 2 2 3 4 4 3" xfId="12645" xr:uid="{00000000-0005-0000-0000-0000C1880000}"/>
    <cellStyle name="Percent 3 2 2 3 4 4 3 2" xfId="32697" xr:uid="{00000000-0005-0000-0000-0000C2880000}"/>
    <cellStyle name="Percent 3 2 2 3 4 4 4" xfId="23667" xr:uid="{00000000-0005-0000-0000-0000C3880000}"/>
    <cellStyle name="Percent 3 2 2 3 4 5" xfId="5109" xr:uid="{00000000-0005-0000-0000-0000C4880000}"/>
    <cellStyle name="Percent 3 2 2 3 4 5 2" xfId="14139" xr:uid="{00000000-0005-0000-0000-0000C5880000}"/>
    <cellStyle name="Percent 3 2 2 3 4 5 2 2" xfId="34191" xr:uid="{00000000-0005-0000-0000-0000C6880000}"/>
    <cellStyle name="Percent 3 2 2 3 4 5 3" xfId="25161" xr:uid="{00000000-0005-0000-0000-0000C7880000}"/>
    <cellStyle name="Percent 3 2 2 3 4 6" xfId="9657" xr:uid="{00000000-0005-0000-0000-0000C8880000}"/>
    <cellStyle name="Percent 3 2 2 3 4 6 2" xfId="29709" xr:uid="{00000000-0005-0000-0000-0000C9880000}"/>
    <cellStyle name="Percent 3 2 2 3 4 7" xfId="20679" xr:uid="{00000000-0005-0000-0000-0000CA880000}"/>
    <cellStyle name="Percent 3 2 2 3 5" xfId="814" xr:uid="{00000000-0005-0000-0000-0000CB880000}"/>
    <cellStyle name="Percent 3 2 2 3 5 2" xfId="2308" xr:uid="{00000000-0005-0000-0000-0000CC880000}"/>
    <cellStyle name="Percent 3 2 2 3 5 2 2" xfId="6790" xr:uid="{00000000-0005-0000-0000-0000CD880000}"/>
    <cellStyle name="Percent 3 2 2 3 5 2 2 2" xfId="15820" xr:uid="{00000000-0005-0000-0000-0000CE880000}"/>
    <cellStyle name="Percent 3 2 2 3 5 2 2 2 2" xfId="35872" xr:uid="{00000000-0005-0000-0000-0000CF880000}"/>
    <cellStyle name="Percent 3 2 2 3 5 2 2 3" xfId="26842" xr:uid="{00000000-0005-0000-0000-0000D0880000}"/>
    <cellStyle name="Percent 3 2 2 3 5 2 3" xfId="11338" xr:uid="{00000000-0005-0000-0000-0000D1880000}"/>
    <cellStyle name="Percent 3 2 2 3 5 2 3 2" xfId="31390" xr:uid="{00000000-0005-0000-0000-0000D2880000}"/>
    <cellStyle name="Percent 3 2 2 3 5 2 4" xfId="22360" xr:uid="{00000000-0005-0000-0000-0000D3880000}"/>
    <cellStyle name="Percent 3 2 2 3 5 3" xfId="3802" xr:uid="{00000000-0005-0000-0000-0000D4880000}"/>
    <cellStyle name="Percent 3 2 2 3 5 3 2" xfId="8284" xr:uid="{00000000-0005-0000-0000-0000D5880000}"/>
    <cellStyle name="Percent 3 2 2 3 5 3 2 2" xfId="17314" xr:uid="{00000000-0005-0000-0000-0000D6880000}"/>
    <cellStyle name="Percent 3 2 2 3 5 3 2 2 2" xfId="37366" xr:uid="{00000000-0005-0000-0000-0000D7880000}"/>
    <cellStyle name="Percent 3 2 2 3 5 3 2 3" xfId="28336" xr:uid="{00000000-0005-0000-0000-0000D8880000}"/>
    <cellStyle name="Percent 3 2 2 3 5 3 3" xfId="12832" xr:uid="{00000000-0005-0000-0000-0000D9880000}"/>
    <cellStyle name="Percent 3 2 2 3 5 3 3 2" xfId="32884" xr:uid="{00000000-0005-0000-0000-0000DA880000}"/>
    <cellStyle name="Percent 3 2 2 3 5 3 4" xfId="23854" xr:uid="{00000000-0005-0000-0000-0000DB880000}"/>
    <cellStyle name="Percent 3 2 2 3 5 4" xfId="5296" xr:uid="{00000000-0005-0000-0000-0000DC880000}"/>
    <cellStyle name="Percent 3 2 2 3 5 4 2" xfId="14326" xr:uid="{00000000-0005-0000-0000-0000DD880000}"/>
    <cellStyle name="Percent 3 2 2 3 5 4 2 2" xfId="34378" xr:uid="{00000000-0005-0000-0000-0000DE880000}"/>
    <cellStyle name="Percent 3 2 2 3 5 4 3" xfId="25348" xr:uid="{00000000-0005-0000-0000-0000DF880000}"/>
    <cellStyle name="Percent 3 2 2 3 5 5" xfId="9844" xr:uid="{00000000-0005-0000-0000-0000E0880000}"/>
    <cellStyle name="Percent 3 2 2 3 5 5 2" xfId="29896" xr:uid="{00000000-0005-0000-0000-0000E1880000}"/>
    <cellStyle name="Percent 3 2 2 3 5 6" xfId="20866" xr:uid="{00000000-0005-0000-0000-0000E2880000}"/>
    <cellStyle name="Percent 3 2 2 3 6" xfId="1563" xr:uid="{00000000-0005-0000-0000-0000E3880000}"/>
    <cellStyle name="Percent 3 2 2 3 6 2" xfId="6045" xr:uid="{00000000-0005-0000-0000-0000E4880000}"/>
    <cellStyle name="Percent 3 2 2 3 6 2 2" xfId="15075" xr:uid="{00000000-0005-0000-0000-0000E5880000}"/>
    <cellStyle name="Percent 3 2 2 3 6 2 2 2" xfId="35127" xr:uid="{00000000-0005-0000-0000-0000E6880000}"/>
    <cellStyle name="Percent 3 2 2 3 6 2 3" xfId="26097" xr:uid="{00000000-0005-0000-0000-0000E7880000}"/>
    <cellStyle name="Percent 3 2 2 3 6 3" xfId="10593" xr:uid="{00000000-0005-0000-0000-0000E8880000}"/>
    <cellStyle name="Percent 3 2 2 3 6 3 2" xfId="30645" xr:uid="{00000000-0005-0000-0000-0000E9880000}"/>
    <cellStyle name="Percent 3 2 2 3 6 4" xfId="21615" xr:uid="{00000000-0005-0000-0000-0000EA880000}"/>
    <cellStyle name="Percent 3 2 2 3 7" xfId="3057" xr:uid="{00000000-0005-0000-0000-0000EB880000}"/>
    <cellStyle name="Percent 3 2 2 3 7 2" xfId="7539" xr:uid="{00000000-0005-0000-0000-0000EC880000}"/>
    <cellStyle name="Percent 3 2 2 3 7 2 2" xfId="16569" xr:uid="{00000000-0005-0000-0000-0000ED880000}"/>
    <cellStyle name="Percent 3 2 2 3 7 2 2 2" xfId="36621" xr:uid="{00000000-0005-0000-0000-0000EE880000}"/>
    <cellStyle name="Percent 3 2 2 3 7 2 3" xfId="27591" xr:uid="{00000000-0005-0000-0000-0000EF880000}"/>
    <cellStyle name="Percent 3 2 2 3 7 3" xfId="12087" xr:uid="{00000000-0005-0000-0000-0000F0880000}"/>
    <cellStyle name="Percent 3 2 2 3 7 3 2" xfId="32139" xr:uid="{00000000-0005-0000-0000-0000F1880000}"/>
    <cellStyle name="Percent 3 2 2 3 7 4" xfId="23109" xr:uid="{00000000-0005-0000-0000-0000F2880000}"/>
    <cellStyle name="Percent 3 2 2 3 8" xfId="4551" xr:uid="{00000000-0005-0000-0000-0000F3880000}"/>
    <cellStyle name="Percent 3 2 2 3 8 2" xfId="13581" xr:uid="{00000000-0005-0000-0000-0000F4880000}"/>
    <cellStyle name="Percent 3 2 2 3 8 2 2" xfId="33633" xr:uid="{00000000-0005-0000-0000-0000F5880000}"/>
    <cellStyle name="Percent 3 2 2 3 8 3" xfId="24603" xr:uid="{00000000-0005-0000-0000-0000F6880000}"/>
    <cellStyle name="Percent 3 2 2 3 9" xfId="9099" xr:uid="{00000000-0005-0000-0000-0000F7880000}"/>
    <cellStyle name="Percent 3 2 2 3 9 2" xfId="29151" xr:uid="{00000000-0005-0000-0000-0000F8880000}"/>
    <cellStyle name="Percent 3 2 2 4" xfId="93" xr:uid="{00000000-0005-0000-0000-0000F9880000}"/>
    <cellStyle name="Percent 3 2 2 4 10" xfId="20145" xr:uid="{00000000-0005-0000-0000-0000FA880000}"/>
    <cellStyle name="Percent 3 2 2 4 2" xfId="279" xr:uid="{00000000-0005-0000-0000-0000FB880000}"/>
    <cellStyle name="Percent 3 2 2 4 2 2" xfId="1023" xr:uid="{00000000-0005-0000-0000-0000FC880000}"/>
    <cellStyle name="Percent 3 2 2 4 2 2 2" xfId="2517" xr:uid="{00000000-0005-0000-0000-0000FD880000}"/>
    <cellStyle name="Percent 3 2 2 4 2 2 2 2" xfId="6999" xr:uid="{00000000-0005-0000-0000-0000FE880000}"/>
    <cellStyle name="Percent 3 2 2 4 2 2 2 2 2" xfId="16029" xr:uid="{00000000-0005-0000-0000-0000FF880000}"/>
    <cellStyle name="Percent 3 2 2 4 2 2 2 2 2 2" xfId="36081" xr:uid="{00000000-0005-0000-0000-000000890000}"/>
    <cellStyle name="Percent 3 2 2 4 2 2 2 2 3" xfId="27051" xr:uid="{00000000-0005-0000-0000-000001890000}"/>
    <cellStyle name="Percent 3 2 2 4 2 2 2 3" xfId="11547" xr:uid="{00000000-0005-0000-0000-000002890000}"/>
    <cellStyle name="Percent 3 2 2 4 2 2 2 3 2" xfId="31599" xr:uid="{00000000-0005-0000-0000-000003890000}"/>
    <cellStyle name="Percent 3 2 2 4 2 2 2 4" xfId="22569" xr:uid="{00000000-0005-0000-0000-000004890000}"/>
    <cellStyle name="Percent 3 2 2 4 2 2 3" xfId="4011" xr:uid="{00000000-0005-0000-0000-000005890000}"/>
    <cellStyle name="Percent 3 2 2 4 2 2 3 2" xfId="8493" xr:uid="{00000000-0005-0000-0000-000006890000}"/>
    <cellStyle name="Percent 3 2 2 4 2 2 3 2 2" xfId="17523" xr:uid="{00000000-0005-0000-0000-000007890000}"/>
    <cellStyle name="Percent 3 2 2 4 2 2 3 2 2 2" xfId="37575" xr:uid="{00000000-0005-0000-0000-000008890000}"/>
    <cellStyle name="Percent 3 2 2 4 2 2 3 2 3" xfId="28545" xr:uid="{00000000-0005-0000-0000-000009890000}"/>
    <cellStyle name="Percent 3 2 2 4 2 2 3 3" xfId="13041" xr:uid="{00000000-0005-0000-0000-00000A890000}"/>
    <cellStyle name="Percent 3 2 2 4 2 2 3 3 2" xfId="33093" xr:uid="{00000000-0005-0000-0000-00000B890000}"/>
    <cellStyle name="Percent 3 2 2 4 2 2 3 4" xfId="24063" xr:uid="{00000000-0005-0000-0000-00000C890000}"/>
    <cellStyle name="Percent 3 2 2 4 2 2 4" xfId="5505" xr:uid="{00000000-0005-0000-0000-00000D890000}"/>
    <cellStyle name="Percent 3 2 2 4 2 2 4 2" xfId="14535" xr:uid="{00000000-0005-0000-0000-00000E890000}"/>
    <cellStyle name="Percent 3 2 2 4 2 2 4 2 2" xfId="34587" xr:uid="{00000000-0005-0000-0000-00000F890000}"/>
    <cellStyle name="Percent 3 2 2 4 2 2 4 3" xfId="25557" xr:uid="{00000000-0005-0000-0000-000010890000}"/>
    <cellStyle name="Percent 3 2 2 4 2 2 5" xfId="10053" xr:uid="{00000000-0005-0000-0000-000011890000}"/>
    <cellStyle name="Percent 3 2 2 4 2 2 5 2" xfId="30105" xr:uid="{00000000-0005-0000-0000-000012890000}"/>
    <cellStyle name="Percent 3 2 2 4 2 2 6" xfId="21075" xr:uid="{00000000-0005-0000-0000-000013890000}"/>
    <cellStyle name="Percent 3 2 2 4 2 3" xfId="1773" xr:uid="{00000000-0005-0000-0000-000014890000}"/>
    <cellStyle name="Percent 3 2 2 4 2 3 2" xfId="6255" xr:uid="{00000000-0005-0000-0000-000015890000}"/>
    <cellStyle name="Percent 3 2 2 4 2 3 2 2" xfId="15285" xr:uid="{00000000-0005-0000-0000-000016890000}"/>
    <cellStyle name="Percent 3 2 2 4 2 3 2 2 2" xfId="35337" xr:uid="{00000000-0005-0000-0000-000017890000}"/>
    <cellStyle name="Percent 3 2 2 4 2 3 2 3" xfId="26307" xr:uid="{00000000-0005-0000-0000-000018890000}"/>
    <cellStyle name="Percent 3 2 2 4 2 3 3" xfId="10803" xr:uid="{00000000-0005-0000-0000-000019890000}"/>
    <cellStyle name="Percent 3 2 2 4 2 3 3 2" xfId="30855" xr:uid="{00000000-0005-0000-0000-00001A890000}"/>
    <cellStyle name="Percent 3 2 2 4 2 3 4" xfId="21825" xr:uid="{00000000-0005-0000-0000-00001B890000}"/>
    <cellStyle name="Percent 3 2 2 4 2 4" xfId="3267" xr:uid="{00000000-0005-0000-0000-00001C890000}"/>
    <cellStyle name="Percent 3 2 2 4 2 4 2" xfId="7749" xr:uid="{00000000-0005-0000-0000-00001D890000}"/>
    <cellStyle name="Percent 3 2 2 4 2 4 2 2" xfId="16779" xr:uid="{00000000-0005-0000-0000-00001E890000}"/>
    <cellStyle name="Percent 3 2 2 4 2 4 2 2 2" xfId="36831" xr:uid="{00000000-0005-0000-0000-00001F890000}"/>
    <cellStyle name="Percent 3 2 2 4 2 4 2 3" xfId="27801" xr:uid="{00000000-0005-0000-0000-000020890000}"/>
    <cellStyle name="Percent 3 2 2 4 2 4 3" xfId="12297" xr:uid="{00000000-0005-0000-0000-000021890000}"/>
    <cellStyle name="Percent 3 2 2 4 2 4 3 2" xfId="32349" xr:uid="{00000000-0005-0000-0000-000022890000}"/>
    <cellStyle name="Percent 3 2 2 4 2 4 4" xfId="23319" xr:uid="{00000000-0005-0000-0000-000023890000}"/>
    <cellStyle name="Percent 3 2 2 4 2 5" xfId="4761" xr:uid="{00000000-0005-0000-0000-000024890000}"/>
    <cellStyle name="Percent 3 2 2 4 2 5 2" xfId="13791" xr:uid="{00000000-0005-0000-0000-000025890000}"/>
    <cellStyle name="Percent 3 2 2 4 2 5 2 2" xfId="33843" xr:uid="{00000000-0005-0000-0000-000026890000}"/>
    <cellStyle name="Percent 3 2 2 4 2 5 3" xfId="24813" xr:uid="{00000000-0005-0000-0000-000027890000}"/>
    <cellStyle name="Percent 3 2 2 4 2 6" xfId="9309" xr:uid="{00000000-0005-0000-0000-000028890000}"/>
    <cellStyle name="Percent 3 2 2 4 2 6 2" xfId="29361" xr:uid="{00000000-0005-0000-0000-000029890000}"/>
    <cellStyle name="Percent 3 2 2 4 2 7" xfId="20331" xr:uid="{00000000-0005-0000-0000-00002A890000}"/>
    <cellStyle name="Percent 3 2 2 4 3" xfId="465" xr:uid="{00000000-0005-0000-0000-00002B890000}"/>
    <cellStyle name="Percent 3 2 2 4 3 2" xfId="1212" xr:uid="{00000000-0005-0000-0000-00002C890000}"/>
    <cellStyle name="Percent 3 2 2 4 3 2 2" xfId="2706" xr:uid="{00000000-0005-0000-0000-00002D890000}"/>
    <cellStyle name="Percent 3 2 2 4 3 2 2 2" xfId="7188" xr:uid="{00000000-0005-0000-0000-00002E890000}"/>
    <cellStyle name="Percent 3 2 2 4 3 2 2 2 2" xfId="16218" xr:uid="{00000000-0005-0000-0000-00002F890000}"/>
    <cellStyle name="Percent 3 2 2 4 3 2 2 2 2 2" xfId="36270" xr:uid="{00000000-0005-0000-0000-000030890000}"/>
    <cellStyle name="Percent 3 2 2 4 3 2 2 2 3" xfId="27240" xr:uid="{00000000-0005-0000-0000-000031890000}"/>
    <cellStyle name="Percent 3 2 2 4 3 2 2 3" xfId="11736" xr:uid="{00000000-0005-0000-0000-000032890000}"/>
    <cellStyle name="Percent 3 2 2 4 3 2 2 3 2" xfId="31788" xr:uid="{00000000-0005-0000-0000-000033890000}"/>
    <cellStyle name="Percent 3 2 2 4 3 2 2 4" xfId="22758" xr:uid="{00000000-0005-0000-0000-000034890000}"/>
    <cellStyle name="Percent 3 2 2 4 3 2 3" xfId="4200" xr:uid="{00000000-0005-0000-0000-000035890000}"/>
    <cellStyle name="Percent 3 2 2 4 3 2 3 2" xfId="8682" xr:uid="{00000000-0005-0000-0000-000036890000}"/>
    <cellStyle name="Percent 3 2 2 4 3 2 3 2 2" xfId="17712" xr:uid="{00000000-0005-0000-0000-000037890000}"/>
    <cellStyle name="Percent 3 2 2 4 3 2 3 2 2 2" xfId="37764" xr:uid="{00000000-0005-0000-0000-000038890000}"/>
    <cellStyle name="Percent 3 2 2 4 3 2 3 2 3" xfId="28734" xr:uid="{00000000-0005-0000-0000-000039890000}"/>
    <cellStyle name="Percent 3 2 2 4 3 2 3 3" xfId="13230" xr:uid="{00000000-0005-0000-0000-00003A890000}"/>
    <cellStyle name="Percent 3 2 2 4 3 2 3 3 2" xfId="33282" xr:uid="{00000000-0005-0000-0000-00003B890000}"/>
    <cellStyle name="Percent 3 2 2 4 3 2 3 4" xfId="24252" xr:uid="{00000000-0005-0000-0000-00003C890000}"/>
    <cellStyle name="Percent 3 2 2 4 3 2 4" xfId="5694" xr:uid="{00000000-0005-0000-0000-00003D890000}"/>
    <cellStyle name="Percent 3 2 2 4 3 2 4 2" xfId="14724" xr:uid="{00000000-0005-0000-0000-00003E890000}"/>
    <cellStyle name="Percent 3 2 2 4 3 2 4 2 2" xfId="34776" xr:uid="{00000000-0005-0000-0000-00003F890000}"/>
    <cellStyle name="Percent 3 2 2 4 3 2 4 3" xfId="25746" xr:uid="{00000000-0005-0000-0000-000040890000}"/>
    <cellStyle name="Percent 3 2 2 4 3 2 5" xfId="10242" xr:uid="{00000000-0005-0000-0000-000041890000}"/>
    <cellStyle name="Percent 3 2 2 4 3 2 5 2" xfId="30294" xr:uid="{00000000-0005-0000-0000-000042890000}"/>
    <cellStyle name="Percent 3 2 2 4 3 2 6" xfId="21264" xr:uid="{00000000-0005-0000-0000-000043890000}"/>
    <cellStyle name="Percent 3 2 2 4 3 3" xfId="1959" xr:uid="{00000000-0005-0000-0000-000044890000}"/>
    <cellStyle name="Percent 3 2 2 4 3 3 2" xfId="6441" xr:uid="{00000000-0005-0000-0000-000045890000}"/>
    <cellStyle name="Percent 3 2 2 4 3 3 2 2" xfId="15471" xr:uid="{00000000-0005-0000-0000-000046890000}"/>
    <cellStyle name="Percent 3 2 2 4 3 3 2 2 2" xfId="35523" xr:uid="{00000000-0005-0000-0000-000047890000}"/>
    <cellStyle name="Percent 3 2 2 4 3 3 2 3" xfId="26493" xr:uid="{00000000-0005-0000-0000-000048890000}"/>
    <cellStyle name="Percent 3 2 2 4 3 3 3" xfId="10989" xr:uid="{00000000-0005-0000-0000-000049890000}"/>
    <cellStyle name="Percent 3 2 2 4 3 3 3 2" xfId="31041" xr:uid="{00000000-0005-0000-0000-00004A890000}"/>
    <cellStyle name="Percent 3 2 2 4 3 3 4" xfId="22011" xr:uid="{00000000-0005-0000-0000-00004B890000}"/>
    <cellStyle name="Percent 3 2 2 4 3 4" xfId="3453" xr:uid="{00000000-0005-0000-0000-00004C890000}"/>
    <cellStyle name="Percent 3 2 2 4 3 4 2" xfId="7935" xr:uid="{00000000-0005-0000-0000-00004D890000}"/>
    <cellStyle name="Percent 3 2 2 4 3 4 2 2" xfId="16965" xr:uid="{00000000-0005-0000-0000-00004E890000}"/>
    <cellStyle name="Percent 3 2 2 4 3 4 2 2 2" xfId="37017" xr:uid="{00000000-0005-0000-0000-00004F890000}"/>
    <cellStyle name="Percent 3 2 2 4 3 4 2 3" xfId="27987" xr:uid="{00000000-0005-0000-0000-000050890000}"/>
    <cellStyle name="Percent 3 2 2 4 3 4 3" xfId="12483" xr:uid="{00000000-0005-0000-0000-000051890000}"/>
    <cellStyle name="Percent 3 2 2 4 3 4 3 2" xfId="32535" xr:uid="{00000000-0005-0000-0000-000052890000}"/>
    <cellStyle name="Percent 3 2 2 4 3 4 4" xfId="23505" xr:uid="{00000000-0005-0000-0000-000053890000}"/>
    <cellStyle name="Percent 3 2 2 4 3 5" xfId="4947" xr:uid="{00000000-0005-0000-0000-000054890000}"/>
    <cellStyle name="Percent 3 2 2 4 3 5 2" xfId="13977" xr:uid="{00000000-0005-0000-0000-000055890000}"/>
    <cellStyle name="Percent 3 2 2 4 3 5 2 2" xfId="34029" xr:uid="{00000000-0005-0000-0000-000056890000}"/>
    <cellStyle name="Percent 3 2 2 4 3 5 3" xfId="24999" xr:uid="{00000000-0005-0000-0000-000057890000}"/>
    <cellStyle name="Percent 3 2 2 4 3 6" xfId="9495" xr:uid="{00000000-0005-0000-0000-000058890000}"/>
    <cellStyle name="Percent 3 2 2 4 3 6 2" xfId="29547" xr:uid="{00000000-0005-0000-0000-000059890000}"/>
    <cellStyle name="Percent 3 2 2 4 3 7" xfId="20517" xr:uid="{00000000-0005-0000-0000-00005A890000}"/>
    <cellStyle name="Percent 3 2 2 4 4" xfId="651" xr:uid="{00000000-0005-0000-0000-00005B890000}"/>
    <cellStyle name="Percent 3 2 2 4 4 2" xfId="1398" xr:uid="{00000000-0005-0000-0000-00005C890000}"/>
    <cellStyle name="Percent 3 2 2 4 4 2 2" xfId="2892" xr:uid="{00000000-0005-0000-0000-00005D890000}"/>
    <cellStyle name="Percent 3 2 2 4 4 2 2 2" xfId="7374" xr:uid="{00000000-0005-0000-0000-00005E890000}"/>
    <cellStyle name="Percent 3 2 2 4 4 2 2 2 2" xfId="16404" xr:uid="{00000000-0005-0000-0000-00005F890000}"/>
    <cellStyle name="Percent 3 2 2 4 4 2 2 2 2 2" xfId="36456" xr:uid="{00000000-0005-0000-0000-000060890000}"/>
    <cellStyle name="Percent 3 2 2 4 4 2 2 2 3" xfId="27426" xr:uid="{00000000-0005-0000-0000-000061890000}"/>
    <cellStyle name="Percent 3 2 2 4 4 2 2 3" xfId="11922" xr:uid="{00000000-0005-0000-0000-000062890000}"/>
    <cellStyle name="Percent 3 2 2 4 4 2 2 3 2" xfId="31974" xr:uid="{00000000-0005-0000-0000-000063890000}"/>
    <cellStyle name="Percent 3 2 2 4 4 2 2 4" xfId="22944" xr:uid="{00000000-0005-0000-0000-000064890000}"/>
    <cellStyle name="Percent 3 2 2 4 4 2 3" xfId="4386" xr:uid="{00000000-0005-0000-0000-000065890000}"/>
    <cellStyle name="Percent 3 2 2 4 4 2 3 2" xfId="8868" xr:uid="{00000000-0005-0000-0000-000066890000}"/>
    <cellStyle name="Percent 3 2 2 4 4 2 3 2 2" xfId="17898" xr:uid="{00000000-0005-0000-0000-000067890000}"/>
    <cellStyle name="Percent 3 2 2 4 4 2 3 2 2 2" xfId="37950" xr:uid="{00000000-0005-0000-0000-000068890000}"/>
    <cellStyle name="Percent 3 2 2 4 4 2 3 2 3" xfId="28920" xr:uid="{00000000-0005-0000-0000-000069890000}"/>
    <cellStyle name="Percent 3 2 2 4 4 2 3 3" xfId="13416" xr:uid="{00000000-0005-0000-0000-00006A890000}"/>
    <cellStyle name="Percent 3 2 2 4 4 2 3 3 2" xfId="33468" xr:uid="{00000000-0005-0000-0000-00006B890000}"/>
    <cellStyle name="Percent 3 2 2 4 4 2 3 4" xfId="24438" xr:uid="{00000000-0005-0000-0000-00006C890000}"/>
    <cellStyle name="Percent 3 2 2 4 4 2 4" xfId="5880" xr:uid="{00000000-0005-0000-0000-00006D890000}"/>
    <cellStyle name="Percent 3 2 2 4 4 2 4 2" xfId="14910" xr:uid="{00000000-0005-0000-0000-00006E890000}"/>
    <cellStyle name="Percent 3 2 2 4 4 2 4 2 2" xfId="34962" xr:uid="{00000000-0005-0000-0000-00006F890000}"/>
    <cellStyle name="Percent 3 2 2 4 4 2 4 3" xfId="25932" xr:uid="{00000000-0005-0000-0000-000070890000}"/>
    <cellStyle name="Percent 3 2 2 4 4 2 5" xfId="10428" xr:uid="{00000000-0005-0000-0000-000071890000}"/>
    <cellStyle name="Percent 3 2 2 4 4 2 5 2" xfId="30480" xr:uid="{00000000-0005-0000-0000-000072890000}"/>
    <cellStyle name="Percent 3 2 2 4 4 2 6" xfId="21450" xr:uid="{00000000-0005-0000-0000-000073890000}"/>
    <cellStyle name="Percent 3 2 2 4 4 3" xfId="2145" xr:uid="{00000000-0005-0000-0000-000074890000}"/>
    <cellStyle name="Percent 3 2 2 4 4 3 2" xfId="6627" xr:uid="{00000000-0005-0000-0000-000075890000}"/>
    <cellStyle name="Percent 3 2 2 4 4 3 2 2" xfId="15657" xr:uid="{00000000-0005-0000-0000-000076890000}"/>
    <cellStyle name="Percent 3 2 2 4 4 3 2 2 2" xfId="35709" xr:uid="{00000000-0005-0000-0000-000077890000}"/>
    <cellStyle name="Percent 3 2 2 4 4 3 2 3" xfId="26679" xr:uid="{00000000-0005-0000-0000-000078890000}"/>
    <cellStyle name="Percent 3 2 2 4 4 3 3" xfId="11175" xr:uid="{00000000-0005-0000-0000-000079890000}"/>
    <cellStyle name="Percent 3 2 2 4 4 3 3 2" xfId="31227" xr:uid="{00000000-0005-0000-0000-00007A890000}"/>
    <cellStyle name="Percent 3 2 2 4 4 3 4" xfId="22197" xr:uid="{00000000-0005-0000-0000-00007B890000}"/>
    <cellStyle name="Percent 3 2 2 4 4 4" xfId="3639" xr:uid="{00000000-0005-0000-0000-00007C890000}"/>
    <cellStyle name="Percent 3 2 2 4 4 4 2" xfId="8121" xr:uid="{00000000-0005-0000-0000-00007D890000}"/>
    <cellStyle name="Percent 3 2 2 4 4 4 2 2" xfId="17151" xr:uid="{00000000-0005-0000-0000-00007E890000}"/>
    <cellStyle name="Percent 3 2 2 4 4 4 2 2 2" xfId="37203" xr:uid="{00000000-0005-0000-0000-00007F890000}"/>
    <cellStyle name="Percent 3 2 2 4 4 4 2 3" xfId="28173" xr:uid="{00000000-0005-0000-0000-000080890000}"/>
    <cellStyle name="Percent 3 2 2 4 4 4 3" xfId="12669" xr:uid="{00000000-0005-0000-0000-000081890000}"/>
    <cellStyle name="Percent 3 2 2 4 4 4 3 2" xfId="32721" xr:uid="{00000000-0005-0000-0000-000082890000}"/>
    <cellStyle name="Percent 3 2 2 4 4 4 4" xfId="23691" xr:uid="{00000000-0005-0000-0000-000083890000}"/>
    <cellStyle name="Percent 3 2 2 4 4 5" xfId="5133" xr:uid="{00000000-0005-0000-0000-000084890000}"/>
    <cellStyle name="Percent 3 2 2 4 4 5 2" xfId="14163" xr:uid="{00000000-0005-0000-0000-000085890000}"/>
    <cellStyle name="Percent 3 2 2 4 4 5 2 2" xfId="34215" xr:uid="{00000000-0005-0000-0000-000086890000}"/>
    <cellStyle name="Percent 3 2 2 4 4 5 3" xfId="25185" xr:uid="{00000000-0005-0000-0000-000087890000}"/>
    <cellStyle name="Percent 3 2 2 4 4 6" xfId="9681" xr:uid="{00000000-0005-0000-0000-000088890000}"/>
    <cellStyle name="Percent 3 2 2 4 4 6 2" xfId="29733" xr:uid="{00000000-0005-0000-0000-000089890000}"/>
    <cellStyle name="Percent 3 2 2 4 4 7" xfId="20703" xr:uid="{00000000-0005-0000-0000-00008A890000}"/>
    <cellStyle name="Percent 3 2 2 4 5" xfId="838" xr:uid="{00000000-0005-0000-0000-00008B890000}"/>
    <cellStyle name="Percent 3 2 2 4 5 2" xfId="2332" xr:uid="{00000000-0005-0000-0000-00008C890000}"/>
    <cellStyle name="Percent 3 2 2 4 5 2 2" xfId="6814" xr:uid="{00000000-0005-0000-0000-00008D890000}"/>
    <cellStyle name="Percent 3 2 2 4 5 2 2 2" xfId="15844" xr:uid="{00000000-0005-0000-0000-00008E890000}"/>
    <cellStyle name="Percent 3 2 2 4 5 2 2 2 2" xfId="35896" xr:uid="{00000000-0005-0000-0000-00008F890000}"/>
    <cellStyle name="Percent 3 2 2 4 5 2 2 3" xfId="26866" xr:uid="{00000000-0005-0000-0000-000090890000}"/>
    <cellStyle name="Percent 3 2 2 4 5 2 3" xfId="11362" xr:uid="{00000000-0005-0000-0000-000091890000}"/>
    <cellStyle name="Percent 3 2 2 4 5 2 3 2" xfId="31414" xr:uid="{00000000-0005-0000-0000-000092890000}"/>
    <cellStyle name="Percent 3 2 2 4 5 2 4" xfId="22384" xr:uid="{00000000-0005-0000-0000-000093890000}"/>
    <cellStyle name="Percent 3 2 2 4 5 3" xfId="3826" xr:uid="{00000000-0005-0000-0000-000094890000}"/>
    <cellStyle name="Percent 3 2 2 4 5 3 2" xfId="8308" xr:uid="{00000000-0005-0000-0000-000095890000}"/>
    <cellStyle name="Percent 3 2 2 4 5 3 2 2" xfId="17338" xr:uid="{00000000-0005-0000-0000-000096890000}"/>
    <cellStyle name="Percent 3 2 2 4 5 3 2 2 2" xfId="37390" xr:uid="{00000000-0005-0000-0000-000097890000}"/>
    <cellStyle name="Percent 3 2 2 4 5 3 2 3" xfId="28360" xr:uid="{00000000-0005-0000-0000-000098890000}"/>
    <cellStyle name="Percent 3 2 2 4 5 3 3" xfId="12856" xr:uid="{00000000-0005-0000-0000-000099890000}"/>
    <cellStyle name="Percent 3 2 2 4 5 3 3 2" xfId="32908" xr:uid="{00000000-0005-0000-0000-00009A890000}"/>
    <cellStyle name="Percent 3 2 2 4 5 3 4" xfId="23878" xr:uid="{00000000-0005-0000-0000-00009B890000}"/>
    <cellStyle name="Percent 3 2 2 4 5 4" xfId="5320" xr:uid="{00000000-0005-0000-0000-00009C890000}"/>
    <cellStyle name="Percent 3 2 2 4 5 4 2" xfId="14350" xr:uid="{00000000-0005-0000-0000-00009D890000}"/>
    <cellStyle name="Percent 3 2 2 4 5 4 2 2" xfId="34402" xr:uid="{00000000-0005-0000-0000-00009E890000}"/>
    <cellStyle name="Percent 3 2 2 4 5 4 3" xfId="25372" xr:uid="{00000000-0005-0000-0000-00009F890000}"/>
    <cellStyle name="Percent 3 2 2 4 5 5" xfId="9868" xr:uid="{00000000-0005-0000-0000-0000A0890000}"/>
    <cellStyle name="Percent 3 2 2 4 5 5 2" xfId="29920" xr:uid="{00000000-0005-0000-0000-0000A1890000}"/>
    <cellStyle name="Percent 3 2 2 4 5 6" xfId="20890" xr:uid="{00000000-0005-0000-0000-0000A2890000}"/>
    <cellStyle name="Percent 3 2 2 4 6" xfId="1587" xr:uid="{00000000-0005-0000-0000-0000A3890000}"/>
    <cellStyle name="Percent 3 2 2 4 6 2" xfId="6069" xr:uid="{00000000-0005-0000-0000-0000A4890000}"/>
    <cellStyle name="Percent 3 2 2 4 6 2 2" xfId="15099" xr:uid="{00000000-0005-0000-0000-0000A5890000}"/>
    <cellStyle name="Percent 3 2 2 4 6 2 2 2" xfId="35151" xr:uid="{00000000-0005-0000-0000-0000A6890000}"/>
    <cellStyle name="Percent 3 2 2 4 6 2 3" xfId="26121" xr:uid="{00000000-0005-0000-0000-0000A7890000}"/>
    <cellStyle name="Percent 3 2 2 4 6 3" xfId="10617" xr:uid="{00000000-0005-0000-0000-0000A8890000}"/>
    <cellStyle name="Percent 3 2 2 4 6 3 2" xfId="30669" xr:uid="{00000000-0005-0000-0000-0000A9890000}"/>
    <cellStyle name="Percent 3 2 2 4 6 4" xfId="21639" xr:uid="{00000000-0005-0000-0000-0000AA890000}"/>
    <cellStyle name="Percent 3 2 2 4 7" xfId="3081" xr:uid="{00000000-0005-0000-0000-0000AB890000}"/>
    <cellStyle name="Percent 3 2 2 4 7 2" xfId="7563" xr:uid="{00000000-0005-0000-0000-0000AC890000}"/>
    <cellStyle name="Percent 3 2 2 4 7 2 2" xfId="16593" xr:uid="{00000000-0005-0000-0000-0000AD890000}"/>
    <cellStyle name="Percent 3 2 2 4 7 2 2 2" xfId="36645" xr:uid="{00000000-0005-0000-0000-0000AE890000}"/>
    <cellStyle name="Percent 3 2 2 4 7 2 3" xfId="27615" xr:uid="{00000000-0005-0000-0000-0000AF890000}"/>
    <cellStyle name="Percent 3 2 2 4 7 3" xfId="12111" xr:uid="{00000000-0005-0000-0000-0000B0890000}"/>
    <cellStyle name="Percent 3 2 2 4 7 3 2" xfId="32163" xr:uid="{00000000-0005-0000-0000-0000B1890000}"/>
    <cellStyle name="Percent 3 2 2 4 7 4" xfId="23133" xr:uid="{00000000-0005-0000-0000-0000B2890000}"/>
    <cellStyle name="Percent 3 2 2 4 8" xfId="4575" xr:uid="{00000000-0005-0000-0000-0000B3890000}"/>
    <cellStyle name="Percent 3 2 2 4 8 2" xfId="13605" xr:uid="{00000000-0005-0000-0000-0000B4890000}"/>
    <cellStyle name="Percent 3 2 2 4 8 2 2" xfId="33657" xr:uid="{00000000-0005-0000-0000-0000B5890000}"/>
    <cellStyle name="Percent 3 2 2 4 8 3" xfId="24627" xr:uid="{00000000-0005-0000-0000-0000B6890000}"/>
    <cellStyle name="Percent 3 2 2 4 9" xfId="9123" xr:uid="{00000000-0005-0000-0000-0000B7890000}"/>
    <cellStyle name="Percent 3 2 2 4 9 2" xfId="29175" xr:uid="{00000000-0005-0000-0000-0000B8890000}"/>
    <cellStyle name="Percent 3 2 2 5" xfId="122" xr:uid="{00000000-0005-0000-0000-0000B9890000}"/>
    <cellStyle name="Percent 3 2 2 5 10" xfId="20174" xr:uid="{00000000-0005-0000-0000-0000BA890000}"/>
    <cellStyle name="Percent 3 2 2 5 2" xfId="308" xr:uid="{00000000-0005-0000-0000-0000BB890000}"/>
    <cellStyle name="Percent 3 2 2 5 2 2" xfId="1051" xr:uid="{00000000-0005-0000-0000-0000BC890000}"/>
    <cellStyle name="Percent 3 2 2 5 2 2 2" xfId="2545" xr:uid="{00000000-0005-0000-0000-0000BD890000}"/>
    <cellStyle name="Percent 3 2 2 5 2 2 2 2" xfId="7027" xr:uid="{00000000-0005-0000-0000-0000BE890000}"/>
    <cellStyle name="Percent 3 2 2 5 2 2 2 2 2" xfId="16057" xr:uid="{00000000-0005-0000-0000-0000BF890000}"/>
    <cellStyle name="Percent 3 2 2 5 2 2 2 2 2 2" xfId="36109" xr:uid="{00000000-0005-0000-0000-0000C0890000}"/>
    <cellStyle name="Percent 3 2 2 5 2 2 2 2 3" xfId="27079" xr:uid="{00000000-0005-0000-0000-0000C1890000}"/>
    <cellStyle name="Percent 3 2 2 5 2 2 2 3" xfId="11575" xr:uid="{00000000-0005-0000-0000-0000C2890000}"/>
    <cellStyle name="Percent 3 2 2 5 2 2 2 3 2" xfId="31627" xr:uid="{00000000-0005-0000-0000-0000C3890000}"/>
    <cellStyle name="Percent 3 2 2 5 2 2 2 4" xfId="22597" xr:uid="{00000000-0005-0000-0000-0000C4890000}"/>
    <cellStyle name="Percent 3 2 2 5 2 2 3" xfId="4039" xr:uid="{00000000-0005-0000-0000-0000C5890000}"/>
    <cellStyle name="Percent 3 2 2 5 2 2 3 2" xfId="8521" xr:uid="{00000000-0005-0000-0000-0000C6890000}"/>
    <cellStyle name="Percent 3 2 2 5 2 2 3 2 2" xfId="17551" xr:uid="{00000000-0005-0000-0000-0000C7890000}"/>
    <cellStyle name="Percent 3 2 2 5 2 2 3 2 2 2" xfId="37603" xr:uid="{00000000-0005-0000-0000-0000C8890000}"/>
    <cellStyle name="Percent 3 2 2 5 2 2 3 2 3" xfId="28573" xr:uid="{00000000-0005-0000-0000-0000C9890000}"/>
    <cellStyle name="Percent 3 2 2 5 2 2 3 3" xfId="13069" xr:uid="{00000000-0005-0000-0000-0000CA890000}"/>
    <cellStyle name="Percent 3 2 2 5 2 2 3 3 2" xfId="33121" xr:uid="{00000000-0005-0000-0000-0000CB890000}"/>
    <cellStyle name="Percent 3 2 2 5 2 2 3 4" xfId="24091" xr:uid="{00000000-0005-0000-0000-0000CC890000}"/>
    <cellStyle name="Percent 3 2 2 5 2 2 4" xfId="5533" xr:uid="{00000000-0005-0000-0000-0000CD890000}"/>
    <cellStyle name="Percent 3 2 2 5 2 2 4 2" xfId="14563" xr:uid="{00000000-0005-0000-0000-0000CE890000}"/>
    <cellStyle name="Percent 3 2 2 5 2 2 4 2 2" xfId="34615" xr:uid="{00000000-0005-0000-0000-0000CF890000}"/>
    <cellStyle name="Percent 3 2 2 5 2 2 4 3" xfId="25585" xr:uid="{00000000-0005-0000-0000-0000D0890000}"/>
    <cellStyle name="Percent 3 2 2 5 2 2 5" xfId="10081" xr:uid="{00000000-0005-0000-0000-0000D1890000}"/>
    <cellStyle name="Percent 3 2 2 5 2 2 5 2" xfId="30133" xr:uid="{00000000-0005-0000-0000-0000D2890000}"/>
    <cellStyle name="Percent 3 2 2 5 2 2 6" xfId="21103" xr:uid="{00000000-0005-0000-0000-0000D3890000}"/>
    <cellStyle name="Percent 3 2 2 5 2 3" xfId="1802" xr:uid="{00000000-0005-0000-0000-0000D4890000}"/>
    <cellStyle name="Percent 3 2 2 5 2 3 2" xfId="6284" xr:uid="{00000000-0005-0000-0000-0000D5890000}"/>
    <cellStyle name="Percent 3 2 2 5 2 3 2 2" xfId="15314" xr:uid="{00000000-0005-0000-0000-0000D6890000}"/>
    <cellStyle name="Percent 3 2 2 5 2 3 2 2 2" xfId="35366" xr:uid="{00000000-0005-0000-0000-0000D7890000}"/>
    <cellStyle name="Percent 3 2 2 5 2 3 2 3" xfId="26336" xr:uid="{00000000-0005-0000-0000-0000D8890000}"/>
    <cellStyle name="Percent 3 2 2 5 2 3 3" xfId="10832" xr:uid="{00000000-0005-0000-0000-0000D9890000}"/>
    <cellStyle name="Percent 3 2 2 5 2 3 3 2" xfId="30884" xr:uid="{00000000-0005-0000-0000-0000DA890000}"/>
    <cellStyle name="Percent 3 2 2 5 2 3 4" xfId="21854" xr:uid="{00000000-0005-0000-0000-0000DB890000}"/>
    <cellStyle name="Percent 3 2 2 5 2 4" xfId="3296" xr:uid="{00000000-0005-0000-0000-0000DC890000}"/>
    <cellStyle name="Percent 3 2 2 5 2 4 2" xfId="7778" xr:uid="{00000000-0005-0000-0000-0000DD890000}"/>
    <cellStyle name="Percent 3 2 2 5 2 4 2 2" xfId="16808" xr:uid="{00000000-0005-0000-0000-0000DE890000}"/>
    <cellStyle name="Percent 3 2 2 5 2 4 2 2 2" xfId="36860" xr:uid="{00000000-0005-0000-0000-0000DF890000}"/>
    <cellStyle name="Percent 3 2 2 5 2 4 2 3" xfId="27830" xr:uid="{00000000-0005-0000-0000-0000E0890000}"/>
    <cellStyle name="Percent 3 2 2 5 2 4 3" xfId="12326" xr:uid="{00000000-0005-0000-0000-0000E1890000}"/>
    <cellStyle name="Percent 3 2 2 5 2 4 3 2" xfId="32378" xr:uid="{00000000-0005-0000-0000-0000E2890000}"/>
    <cellStyle name="Percent 3 2 2 5 2 4 4" xfId="23348" xr:uid="{00000000-0005-0000-0000-0000E3890000}"/>
    <cellStyle name="Percent 3 2 2 5 2 5" xfId="4790" xr:uid="{00000000-0005-0000-0000-0000E4890000}"/>
    <cellStyle name="Percent 3 2 2 5 2 5 2" xfId="13820" xr:uid="{00000000-0005-0000-0000-0000E5890000}"/>
    <cellStyle name="Percent 3 2 2 5 2 5 2 2" xfId="33872" xr:uid="{00000000-0005-0000-0000-0000E6890000}"/>
    <cellStyle name="Percent 3 2 2 5 2 5 3" xfId="24842" xr:uid="{00000000-0005-0000-0000-0000E7890000}"/>
    <cellStyle name="Percent 3 2 2 5 2 6" xfId="9338" xr:uid="{00000000-0005-0000-0000-0000E8890000}"/>
    <cellStyle name="Percent 3 2 2 5 2 6 2" xfId="29390" xr:uid="{00000000-0005-0000-0000-0000E9890000}"/>
    <cellStyle name="Percent 3 2 2 5 2 7" xfId="20360" xr:uid="{00000000-0005-0000-0000-0000EA890000}"/>
    <cellStyle name="Percent 3 2 2 5 3" xfId="494" xr:uid="{00000000-0005-0000-0000-0000EB890000}"/>
    <cellStyle name="Percent 3 2 2 5 3 2" xfId="1241" xr:uid="{00000000-0005-0000-0000-0000EC890000}"/>
    <cellStyle name="Percent 3 2 2 5 3 2 2" xfId="2735" xr:uid="{00000000-0005-0000-0000-0000ED890000}"/>
    <cellStyle name="Percent 3 2 2 5 3 2 2 2" xfId="7217" xr:uid="{00000000-0005-0000-0000-0000EE890000}"/>
    <cellStyle name="Percent 3 2 2 5 3 2 2 2 2" xfId="16247" xr:uid="{00000000-0005-0000-0000-0000EF890000}"/>
    <cellStyle name="Percent 3 2 2 5 3 2 2 2 2 2" xfId="36299" xr:uid="{00000000-0005-0000-0000-0000F0890000}"/>
    <cellStyle name="Percent 3 2 2 5 3 2 2 2 3" xfId="27269" xr:uid="{00000000-0005-0000-0000-0000F1890000}"/>
    <cellStyle name="Percent 3 2 2 5 3 2 2 3" xfId="11765" xr:uid="{00000000-0005-0000-0000-0000F2890000}"/>
    <cellStyle name="Percent 3 2 2 5 3 2 2 3 2" xfId="31817" xr:uid="{00000000-0005-0000-0000-0000F3890000}"/>
    <cellStyle name="Percent 3 2 2 5 3 2 2 4" xfId="22787" xr:uid="{00000000-0005-0000-0000-0000F4890000}"/>
    <cellStyle name="Percent 3 2 2 5 3 2 3" xfId="4229" xr:uid="{00000000-0005-0000-0000-0000F5890000}"/>
    <cellStyle name="Percent 3 2 2 5 3 2 3 2" xfId="8711" xr:uid="{00000000-0005-0000-0000-0000F6890000}"/>
    <cellStyle name="Percent 3 2 2 5 3 2 3 2 2" xfId="17741" xr:uid="{00000000-0005-0000-0000-0000F7890000}"/>
    <cellStyle name="Percent 3 2 2 5 3 2 3 2 2 2" xfId="37793" xr:uid="{00000000-0005-0000-0000-0000F8890000}"/>
    <cellStyle name="Percent 3 2 2 5 3 2 3 2 3" xfId="28763" xr:uid="{00000000-0005-0000-0000-0000F9890000}"/>
    <cellStyle name="Percent 3 2 2 5 3 2 3 3" xfId="13259" xr:uid="{00000000-0005-0000-0000-0000FA890000}"/>
    <cellStyle name="Percent 3 2 2 5 3 2 3 3 2" xfId="33311" xr:uid="{00000000-0005-0000-0000-0000FB890000}"/>
    <cellStyle name="Percent 3 2 2 5 3 2 3 4" xfId="24281" xr:uid="{00000000-0005-0000-0000-0000FC890000}"/>
    <cellStyle name="Percent 3 2 2 5 3 2 4" xfId="5723" xr:uid="{00000000-0005-0000-0000-0000FD890000}"/>
    <cellStyle name="Percent 3 2 2 5 3 2 4 2" xfId="14753" xr:uid="{00000000-0005-0000-0000-0000FE890000}"/>
    <cellStyle name="Percent 3 2 2 5 3 2 4 2 2" xfId="34805" xr:uid="{00000000-0005-0000-0000-0000FF890000}"/>
    <cellStyle name="Percent 3 2 2 5 3 2 4 3" xfId="25775" xr:uid="{00000000-0005-0000-0000-0000008A0000}"/>
    <cellStyle name="Percent 3 2 2 5 3 2 5" xfId="10271" xr:uid="{00000000-0005-0000-0000-0000018A0000}"/>
    <cellStyle name="Percent 3 2 2 5 3 2 5 2" xfId="30323" xr:uid="{00000000-0005-0000-0000-0000028A0000}"/>
    <cellStyle name="Percent 3 2 2 5 3 2 6" xfId="21293" xr:uid="{00000000-0005-0000-0000-0000038A0000}"/>
    <cellStyle name="Percent 3 2 2 5 3 3" xfId="1988" xr:uid="{00000000-0005-0000-0000-0000048A0000}"/>
    <cellStyle name="Percent 3 2 2 5 3 3 2" xfId="6470" xr:uid="{00000000-0005-0000-0000-0000058A0000}"/>
    <cellStyle name="Percent 3 2 2 5 3 3 2 2" xfId="15500" xr:uid="{00000000-0005-0000-0000-0000068A0000}"/>
    <cellStyle name="Percent 3 2 2 5 3 3 2 2 2" xfId="35552" xr:uid="{00000000-0005-0000-0000-0000078A0000}"/>
    <cellStyle name="Percent 3 2 2 5 3 3 2 3" xfId="26522" xr:uid="{00000000-0005-0000-0000-0000088A0000}"/>
    <cellStyle name="Percent 3 2 2 5 3 3 3" xfId="11018" xr:uid="{00000000-0005-0000-0000-0000098A0000}"/>
    <cellStyle name="Percent 3 2 2 5 3 3 3 2" xfId="31070" xr:uid="{00000000-0005-0000-0000-00000A8A0000}"/>
    <cellStyle name="Percent 3 2 2 5 3 3 4" xfId="22040" xr:uid="{00000000-0005-0000-0000-00000B8A0000}"/>
    <cellStyle name="Percent 3 2 2 5 3 4" xfId="3482" xr:uid="{00000000-0005-0000-0000-00000C8A0000}"/>
    <cellStyle name="Percent 3 2 2 5 3 4 2" xfId="7964" xr:uid="{00000000-0005-0000-0000-00000D8A0000}"/>
    <cellStyle name="Percent 3 2 2 5 3 4 2 2" xfId="16994" xr:uid="{00000000-0005-0000-0000-00000E8A0000}"/>
    <cellStyle name="Percent 3 2 2 5 3 4 2 2 2" xfId="37046" xr:uid="{00000000-0005-0000-0000-00000F8A0000}"/>
    <cellStyle name="Percent 3 2 2 5 3 4 2 3" xfId="28016" xr:uid="{00000000-0005-0000-0000-0000108A0000}"/>
    <cellStyle name="Percent 3 2 2 5 3 4 3" xfId="12512" xr:uid="{00000000-0005-0000-0000-0000118A0000}"/>
    <cellStyle name="Percent 3 2 2 5 3 4 3 2" xfId="32564" xr:uid="{00000000-0005-0000-0000-0000128A0000}"/>
    <cellStyle name="Percent 3 2 2 5 3 4 4" xfId="23534" xr:uid="{00000000-0005-0000-0000-0000138A0000}"/>
    <cellStyle name="Percent 3 2 2 5 3 5" xfId="4976" xr:uid="{00000000-0005-0000-0000-0000148A0000}"/>
    <cellStyle name="Percent 3 2 2 5 3 5 2" xfId="14006" xr:uid="{00000000-0005-0000-0000-0000158A0000}"/>
    <cellStyle name="Percent 3 2 2 5 3 5 2 2" xfId="34058" xr:uid="{00000000-0005-0000-0000-0000168A0000}"/>
    <cellStyle name="Percent 3 2 2 5 3 5 3" xfId="25028" xr:uid="{00000000-0005-0000-0000-0000178A0000}"/>
    <cellStyle name="Percent 3 2 2 5 3 6" xfId="9524" xr:uid="{00000000-0005-0000-0000-0000188A0000}"/>
    <cellStyle name="Percent 3 2 2 5 3 6 2" xfId="29576" xr:uid="{00000000-0005-0000-0000-0000198A0000}"/>
    <cellStyle name="Percent 3 2 2 5 3 7" xfId="20546" xr:uid="{00000000-0005-0000-0000-00001A8A0000}"/>
    <cellStyle name="Percent 3 2 2 5 4" xfId="680" xr:uid="{00000000-0005-0000-0000-00001B8A0000}"/>
    <cellStyle name="Percent 3 2 2 5 4 2" xfId="1427" xr:uid="{00000000-0005-0000-0000-00001C8A0000}"/>
    <cellStyle name="Percent 3 2 2 5 4 2 2" xfId="2921" xr:uid="{00000000-0005-0000-0000-00001D8A0000}"/>
    <cellStyle name="Percent 3 2 2 5 4 2 2 2" xfId="7403" xr:uid="{00000000-0005-0000-0000-00001E8A0000}"/>
    <cellStyle name="Percent 3 2 2 5 4 2 2 2 2" xfId="16433" xr:uid="{00000000-0005-0000-0000-00001F8A0000}"/>
    <cellStyle name="Percent 3 2 2 5 4 2 2 2 2 2" xfId="36485" xr:uid="{00000000-0005-0000-0000-0000208A0000}"/>
    <cellStyle name="Percent 3 2 2 5 4 2 2 2 3" xfId="27455" xr:uid="{00000000-0005-0000-0000-0000218A0000}"/>
    <cellStyle name="Percent 3 2 2 5 4 2 2 3" xfId="11951" xr:uid="{00000000-0005-0000-0000-0000228A0000}"/>
    <cellStyle name="Percent 3 2 2 5 4 2 2 3 2" xfId="32003" xr:uid="{00000000-0005-0000-0000-0000238A0000}"/>
    <cellStyle name="Percent 3 2 2 5 4 2 2 4" xfId="22973" xr:uid="{00000000-0005-0000-0000-0000248A0000}"/>
    <cellStyle name="Percent 3 2 2 5 4 2 3" xfId="4415" xr:uid="{00000000-0005-0000-0000-0000258A0000}"/>
    <cellStyle name="Percent 3 2 2 5 4 2 3 2" xfId="8897" xr:uid="{00000000-0005-0000-0000-0000268A0000}"/>
    <cellStyle name="Percent 3 2 2 5 4 2 3 2 2" xfId="17927" xr:uid="{00000000-0005-0000-0000-0000278A0000}"/>
    <cellStyle name="Percent 3 2 2 5 4 2 3 2 2 2" xfId="37979" xr:uid="{00000000-0005-0000-0000-0000288A0000}"/>
    <cellStyle name="Percent 3 2 2 5 4 2 3 2 3" xfId="28949" xr:uid="{00000000-0005-0000-0000-0000298A0000}"/>
    <cellStyle name="Percent 3 2 2 5 4 2 3 3" xfId="13445" xr:uid="{00000000-0005-0000-0000-00002A8A0000}"/>
    <cellStyle name="Percent 3 2 2 5 4 2 3 3 2" xfId="33497" xr:uid="{00000000-0005-0000-0000-00002B8A0000}"/>
    <cellStyle name="Percent 3 2 2 5 4 2 3 4" xfId="24467" xr:uid="{00000000-0005-0000-0000-00002C8A0000}"/>
    <cellStyle name="Percent 3 2 2 5 4 2 4" xfId="5909" xr:uid="{00000000-0005-0000-0000-00002D8A0000}"/>
    <cellStyle name="Percent 3 2 2 5 4 2 4 2" xfId="14939" xr:uid="{00000000-0005-0000-0000-00002E8A0000}"/>
    <cellStyle name="Percent 3 2 2 5 4 2 4 2 2" xfId="34991" xr:uid="{00000000-0005-0000-0000-00002F8A0000}"/>
    <cellStyle name="Percent 3 2 2 5 4 2 4 3" xfId="25961" xr:uid="{00000000-0005-0000-0000-0000308A0000}"/>
    <cellStyle name="Percent 3 2 2 5 4 2 5" xfId="10457" xr:uid="{00000000-0005-0000-0000-0000318A0000}"/>
    <cellStyle name="Percent 3 2 2 5 4 2 5 2" xfId="30509" xr:uid="{00000000-0005-0000-0000-0000328A0000}"/>
    <cellStyle name="Percent 3 2 2 5 4 2 6" xfId="21479" xr:uid="{00000000-0005-0000-0000-0000338A0000}"/>
    <cellStyle name="Percent 3 2 2 5 4 3" xfId="2174" xr:uid="{00000000-0005-0000-0000-0000348A0000}"/>
    <cellStyle name="Percent 3 2 2 5 4 3 2" xfId="6656" xr:uid="{00000000-0005-0000-0000-0000358A0000}"/>
    <cellStyle name="Percent 3 2 2 5 4 3 2 2" xfId="15686" xr:uid="{00000000-0005-0000-0000-0000368A0000}"/>
    <cellStyle name="Percent 3 2 2 5 4 3 2 2 2" xfId="35738" xr:uid="{00000000-0005-0000-0000-0000378A0000}"/>
    <cellStyle name="Percent 3 2 2 5 4 3 2 3" xfId="26708" xr:uid="{00000000-0005-0000-0000-0000388A0000}"/>
    <cellStyle name="Percent 3 2 2 5 4 3 3" xfId="11204" xr:uid="{00000000-0005-0000-0000-0000398A0000}"/>
    <cellStyle name="Percent 3 2 2 5 4 3 3 2" xfId="31256" xr:uid="{00000000-0005-0000-0000-00003A8A0000}"/>
    <cellStyle name="Percent 3 2 2 5 4 3 4" xfId="22226" xr:uid="{00000000-0005-0000-0000-00003B8A0000}"/>
    <cellStyle name="Percent 3 2 2 5 4 4" xfId="3668" xr:uid="{00000000-0005-0000-0000-00003C8A0000}"/>
    <cellStyle name="Percent 3 2 2 5 4 4 2" xfId="8150" xr:uid="{00000000-0005-0000-0000-00003D8A0000}"/>
    <cellStyle name="Percent 3 2 2 5 4 4 2 2" xfId="17180" xr:uid="{00000000-0005-0000-0000-00003E8A0000}"/>
    <cellStyle name="Percent 3 2 2 5 4 4 2 2 2" xfId="37232" xr:uid="{00000000-0005-0000-0000-00003F8A0000}"/>
    <cellStyle name="Percent 3 2 2 5 4 4 2 3" xfId="28202" xr:uid="{00000000-0005-0000-0000-0000408A0000}"/>
    <cellStyle name="Percent 3 2 2 5 4 4 3" xfId="12698" xr:uid="{00000000-0005-0000-0000-0000418A0000}"/>
    <cellStyle name="Percent 3 2 2 5 4 4 3 2" xfId="32750" xr:uid="{00000000-0005-0000-0000-0000428A0000}"/>
    <cellStyle name="Percent 3 2 2 5 4 4 4" xfId="23720" xr:uid="{00000000-0005-0000-0000-0000438A0000}"/>
    <cellStyle name="Percent 3 2 2 5 4 5" xfId="5162" xr:uid="{00000000-0005-0000-0000-0000448A0000}"/>
    <cellStyle name="Percent 3 2 2 5 4 5 2" xfId="14192" xr:uid="{00000000-0005-0000-0000-0000458A0000}"/>
    <cellStyle name="Percent 3 2 2 5 4 5 2 2" xfId="34244" xr:uid="{00000000-0005-0000-0000-0000468A0000}"/>
    <cellStyle name="Percent 3 2 2 5 4 5 3" xfId="25214" xr:uid="{00000000-0005-0000-0000-0000478A0000}"/>
    <cellStyle name="Percent 3 2 2 5 4 6" xfId="9710" xr:uid="{00000000-0005-0000-0000-0000488A0000}"/>
    <cellStyle name="Percent 3 2 2 5 4 6 2" xfId="29762" xr:uid="{00000000-0005-0000-0000-0000498A0000}"/>
    <cellStyle name="Percent 3 2 2 5 4 7" xfId="20732" xr:uid="{00000000-0005-0000-0000-00004A8A0000}"/>
    <cellStyle name="Percent 3 2 2 5 5" xfId="867" xr:uid="{00000000-0005-0000-0000-00004B8A0000}"/>
    <cellStyle name="Percent 3 2 2 5 5 2" xfId="2361" xr:uid="{00000000-0005-0000-0000-00004C8A0000}"/>
    <cellStyle name="Percent 3 2 2 5 5 2 2" xfId="6843" xr:uid="{00000000-0005-0000-0000-00004D8A0000}"/>
    <cellStyle name="Percent 3 2 2 5 5 2 2 2" xfId="15873" xr:uid="{00000000-0005-0000-0000-00004E8A0000}"/>
    <cellStyle name="Percent 3 2 2 5 5 2 2 2 2" xfId="35925" xr:uid="{00000000-0005-0000-0000-00004F8A0000}"/>
    <cellStyle name="Percent 3 2 2 5 5 2 2 3" xfId="26895" xr:uid="{00000000-0005-0000-0000-0000508A0000}"/>
    <cellStyle name="Percent 3 2 2 5 5 2 3" xfId="11391" xr:uid="{00000000-0005-0000-0000-0000518A0000}"/>
    <cellStyle name="Percent 3 2 2 5 5 2 3 2" xfId="31443" xr:uid="{00000000-0005-0000-0000-0000528A0000}"/>
    <cellStyle name="Percent 3 2 2 5 5 2 4" xfId="22413" xr:uid="{00000000-0005-0000-0000-0000538A0000}"/>
    <cellStyle name="Percent 3 2 2 5 5 3" xfId="3855" xr:uid="{00000000-0005-0000-0000-0000548A0000}"/>
    <cellStyle name="Percent 3 2 2 5 5 3 2" xfId="8337" xr:uid="{00000000-0005-0000-0000-0000558A0000}"/>
    <cellStyle name="Percent 3 2 2 5 5 3 2 2" xfId="17367" xr:uid="{00000000-0005-0000-0000-0000568A0000}"/>
    <cellStyle name="Percent 3 2 2 5 5 3 2 2 2" xfId="37419" xr:uid="{00000000-0005-0000-0000-0000578A0000}"/>
    <cellStyle name="Percent 3 2 2 5 5 3 2 3" xfId="28389" xr:uid="{00000000-0005-0000-0000-0000588A0000}"/>
    <cellStyle name="Percent 3 2 2 5 5 3 3" xfId="12885" xr:uid="{00000000-0005-0000-0000-0000598A0000}"/>
    <cellStyle name="Percent 3 2 2 5 5 3 3 2" xfId="32937" xr:uid="{00000000-0005-0000-0000-00005A8A0000}"/>
    <cellStyle name="Percent 3 2 2 5 5 3 4" xfId="23907" xr:uid="{00000000-0005-0000-0000-00005B8A0000}"/>
    <cellStyle name="Percent 3 2 2 5 5 4" xfId="5349" xr:uid="{00000000-0005-0000-0000-00005C8A0000}"/>
    <cellStyle name="Percent 3 2 2 5 5 4 2" xfId="14379" xr:uid="{00000000-0005-0000-0000-00005D8A0000}"/>
    <cellStyle name="Percent 3 2 2 5 5 4 2 2" xfId="34431" xr:uid="{00000000-0005-0000-0000-00005E8A0000}"/>
    <cellStyle name="Percent 3 2 2 5 5 4 3" xfId="25401" xr:uid="{00000000-0005-0000-0000-00005F8A0000}"/>
    <cellStyle name="Percent 3 2 2 5 5 5" xfId="9897" xr:uid="{00000000-0005-0000-0000-0000608A0000}"/>
    <cellStyle name="Percent 3 2 2 5 5 5 2" xfId="29949" xr:uid="{00000000-0005-0000-0000-0000618A0000}"/>
    <cellStyle name="Percent 3 2 2 5 5 6" xfId="20919" xr:uid="{00000000-0005-0000-0000-0000628A0000}"/>
    <cellStyle name="Percent 3 2 2 5 6" xfId="1616" xr:uid="{00000000-0005-0000-0000-0000638A0000}"/>
    <cellStyle name="Percent 3 2 2 5 6 2" xfId="6098" xr:uid="{00000000-0005-0000-0000-0000648A0000}"/>
    <cellStyle name="Percent 3 2 2 5 6 2 2" xfId="15128" xr:uid="{00000000-0005-0000-0000-0000658A0000}"/>
    <cellStyle name="Percent 3 2 2 5 6 2 2 2" xfId="35180" xr:uid="{00000000-0005-0000-0000-0000668A0000}"/>
    <cellStyle name="Percent 3 2 2 5 6 2 3" xfId="26150" xr:uid="{00000000-0005-0000-0000-0000678A0000}"/>
    <cellStyle name="Percent 3 2 2 5 6 3" xfId="10646" xr:uid="{00000000-0005-0000-0000-0000688A0000}"/>
    <cellStyle name="Percent 3 2 2 5 6 3 2" xfId="30698" xr:uid="{00000000-0005-0000-0000-0000698A0000}"/>
    <cellStyle name="Percent 3 2 2 5 6 4" xfId="21668" xr:uid="{00000000-0005-0000-0000-00006A8A0000}"/>
    <cellStyle name="Percent 3 2 2 5 7" xfId="3110" xr:uid="{00000000-0005-0000-0000-00006B8A0000}"/>
    <cellStyle name="Percent 3 2 2 5 7 2" xfId="7592" xr:uid="{00000000-0005-0000-0000-00006C8A0000}"/>
    <cellStyle name="Percent 3 2 2 5 7 2 2" xfId="16622" xr:uid="{00000000-0005-0000-0000-00006D8A0000}"/>
    <cellStyle name="Percent 3 2 2 5 7 2 2 2" xfId="36674" xr:uid="{00000000-0005-0000-0000-00006E8A0000}"/>
    <cellStyle name="Percent 3 2 2 5 7 2 3" xfId="27644" xr:uid="{00000000-0005-0000-0000-00006F8A0000}"/>
    <cellStyle name="Percent 3 2 2 5 7 3" xfId="12140" xr:uid="{00000000-0005-0000-0000-0000708A0000}"/>
    <cellStyle name="Percent 3 2 2 5 7 3 2" xfId="32192" xr:uid="{00000000-0005-0000-0000-0000718A0000}"/>
    <cellStyle name="Percent 3 2 2 5 7 4" xfId="23162" xr:uid="{00000000-0005-0000-0000-0000728A0000}"/>
    <cellStyle name="Percent 3 2 2 5 8" xfId="4604" xr:uid="{00000000-0005-0000-0000-0000738A0000}"/>
    <cellStyle name="Percent 3 2 2 5 8 2" xfId="13634" xr:uid="{00000000-0005-0000-0000-0000748A0000}"/>
    <cellStyle name="Percent 3 2 2 5 8 2 2" xfId="33686" xr:uid="{00000000-0005-0000-0000-0000758A0000}"/>
    <cellStyle name="Percent 3 2 2 5 8 3" xfId="24656" xr:uid="{00000000-0005-0000-0000-0000768A0000}"/>
    <cellStyle name="Percent 3 2 2 5 9" xfId="9152" xr:uid="{00000000-0005-0000-0000-0000778A0000}"/>
    <cellStyle name="Percent 3 2 2 5 9 2" xfId="29204" xr:uid="{00000000-0005-0000-0000-0000788A0000}"/>
    <cellStyle name="Percent 3 2 2 6" xfId="140" xr:uid="{00000000-0005-0000-0000-0000798A0000}"/>
    <cellStyle name="Percent 3 2 2 6 10" xfId="20192" xr:uid="{00000000-0005-0000-0000-00007A8A0000}"/>
    <cellStyle name="Percent 3 2 2 6 2" xfId="326" xr:uid="{00000000-0005-0000-0000-00007B8A0000}"/>
    <cellStyle name="Percent 3 2 2 6 2 2" xfId="1069" xr:uid="{00000000-0005-0000-0000-00007C8A0000}"/>
    <cellStyle name="Percent 3 2 2 6 2 2 2" xfId="2563" xr:uid="{00000000-0005-0000-0000-00007D8A0000}"/>
    <cellStyle name="Percent 3 2 2 6 2 2 2 2" xfId="7045" xr:uid="{00000000-0005-0000-0000-00007E8A0000}"/>
    <cellStyle name="Percent 3 2 2 6 2 2 2 2 2" xfId="16075" xr:uid="{00000000-0005-0000-0000-00007F8A0000}"/>
    <cellStyle name="Percent 3 2 2 6 2 2 2 2 2 2" xfId="36127" xr:uid="{00000000-0005-0000-0000-0000808A0000}"/>
    <cellStyle name="Percent 3 2 2 6 2 2 2 2 3" xfId="27097" xr:uid="{00000000-0005-0000-0000-0000818A0000}"/>
    <cellStyle name="Percent 3 2 2 6 2 2 2 3" xfId="11593" xr:uid="{00000000-0005-0000-0000-0000828A0000}"/>
    <cellStyle name="Percent 3 2 2 6 2 2 2 3 2" xfId="31645" xr:uid="{00000000-0005-0000-0000-0000838A0000}"/>
    <cellStyle name="Percent 3 2 2 6 2 2 2 4" xfId="22615" xr:uid="{00000000-0005-0000-0000-0000848A0000}"/>
    <cellStyle name="Percent 3 2 2 6 2 2 3" xfId="4057" xr:uid="{00000000-0005-0000-0000-0000858A0000}"/>
    <cellStyle name="Percent 3 2 2 6 2 2 3 2" xfId="8539" xr:uid="{00000000-0005-0000-0000-0000868A0000}"/>
    <cellStyle name="Percent 3 2 2 6 2 2 3 2 2" xfId="17569" xr:uid="{00000000-0005-0000-0000-0000878A0000}"/>
    <cellStyle name="Percent 3 2 2 6 2 2 3 2 2 2" xfId="37621" xr:uid="{00000000-0005-0000-0000-0000888A0000}"/>
    <cellStyle name="Percent 3 2 2 6 2 2 3 2 3" xfId="28591" xr:uid="{00000000-0005-0000-0000-0000898A0000}"/>
    <cellStyle name="Percent 3 2 2 6 2 2 3 3" xfId="13087" xr:uid="{00000000-0005-0000-0000-00008A8A0000}"/>
    <cellStyle name="Percent 3 2 2 6 2 2 3 3 2" xfId="33139" xr:uid="{00000000-0005-0000-0000-00008B8A0000}"/>
    <cellStyle name="Percent 3 2 2 6 2 2 3 4" xfId="24109" xr:uid="{00000000-0005-0000-0000-00008C8A0000}"/>
    <cellStyle name="Percent 3 2 2 6 2 2 4" xfId="5551" xr:uid="{00000000-0005-0000-0000-00008D8A0000}"/>
    <cellStyle name="Percent 3 2 2 6 2 2 4 2" xfId="14581" xr:uid="{00000000-0005-0000-0000-00008E8A0000}"/>
    <cellStyle name="Percent 3 2 2 6 2 2 4 2 2" xfId="34633" xr:uid="{00000000-0005-0000-0000-00008F8A0000}"/>
    <cellStyle name="Percent 3 2 2 6 2 2 4 3" xfId="25603" xr:uid="{00000000-0005-0000-0000-0000908A0000}"/>
    <cellStyle name="Percent 3 2 2 6 2 2 5" xfId="10099" xr:uid="{00000000-0005-0000-0000-0000918A0000}"/>
    <cellStyle name="Percent 3 2 2 6 2 2 5 2" xfId="30151" xr:uid="{00000000-0005-0000-0000-0000928A0000}"/>
    <cellStyle name="Percent 3 2 2 6 2 2 6" xfId="21121" xr:uid="{00000000-0005-0000-0000-0000938A0000}"/>
    <cellStyle name="Percent 3 2 2 6 2 3" xfId="1820" xr:uid="{00000000-0005-0000-0000-0000948A0000}"/>
    <cellStyle name="Percent 3 2 2 6 2 3 2" xfId="6302" xr:uid="{00000000-0005-0000-0000-0000958A0000}"/>
    <cellStyle name="Percent 3 2 2 6 2 3 2 2" xfId="15332" xr:uid="{00000000-0005-0000-0000-0000968A0000}"/>
    <cellStyle name="Percent 3 2 2 6 2 3 2 2 2" xfId="35384" xr:uid="{00000000-0005-0000-0000-0000978A0000}"/>
    <cellStyle name="Percent 3 2 2 6 2 3 2 3" xfId="26354" xr:uid="{00000000-0005-0000-0000-0000988A0000}"/>
    <cellStyle name="Percent 3 2 2 6 2 3 3" xfId="10850" xr:uid="{00000000-0005-0000-0000-0000998A0000}"/>
    <cellStyle name="Percent 3 2 2 6 2 3 3 2" xfId="30902" xr:uid="{00000000-0005-0000-0000-00009A8A0000}"/>
    <cellStyle name="Percent 3 2 2 6 2 3 4" xfId="21872" xr:uid="{00000000-0005-0000-0000-00009B8A0000}"/>
    <cellStyle name="Percent 3 2 2 6 2 4" xfId="3314" xr:uid="{00000000-0005-0000-0000-00009C8A0000}"/>
    <cellStyle name="Percent 3 2 2 6 2 4 2" xfId="7796" xr:uid="{00000000-0005-0000-0000-00009D8A0000}"/>
    <cellStyle name="Percent 3 2 2 6 2 4 2 2" xfId="16826" xr:uid="{00000000-0005-0000-0000-00009E8A0000}"/>
    <cellStyle name="Percent 3 2 2 6 2 4 2 2 2" xfId="36878" xr:uid="{00000000-0005-0000-0000-00009F8A0000}"/>
    <cellStyle name="Percent 3 2 2 6 2 4 2 3" xfId="27848" xr:uid="{00000000-0005-0000-0000-0000A08A0000}"/>
    <cellStyle name="Percent 3 2 2 6 2 4 3" xfId="12344" xr:uid="{00000000-0005-0000-0000-0000A18A0000}"/>
    <cellStyle name="Percent 3 2 2 6 2 4 3 2" xfId="32396" xr:uid="{00000000-0005-0000-0000-0000A28A0000}"/>
    <cellStyle name="Percent 3 2 2 6 2 4 4" xfId="23366" xr:uid="{00000000-0005-0000-0000-0000A38A0000}"/>
    <cellStyle name="Percent 3 2 2 6 2 5" xfId="4808" xr:uid="{00000000-0005-0000-0000-0000A48A0000}"/>
    <cellStyle name="Percent 3 2 2 6 2 5 2" xfId="13838" xr:uid="{00000000-0005-0000-0000-0000A58A0000}"/>
    <cellStyle name="Percent 3 2 2 6 2 5 2 2" xfId="33890" xr:uid="{00000000-0005-0000-0000-0000A68A0000}"/>
    <cellStyle name="Percent 3 2 2 6 2 5 3" xfId="24860" xr:uid="{00000000-0005-0000-0000-0000A78A0000}"/>
    <cellStyle name="Percent 3 2 2 6 2 6" xfId="9356" xr:uid="{00000000-0005-0000-0000-0000A88A0000}"/>
    <cellStyle name="Percent 3 2 2 6 2 6 2" xfId="29408" xr:uid="{00000000-0005-0000-0000-0000A98A0000}"/>
    <cellStyle name="Percent 3 2 2 6 2 7" xfId="20378" xr:uid="{00000000-0005-0000-0000-0000AA8A0000}"/>
    <cellStyle name="Percent 3 2 2 6 3" xfId="512" xr:uid="{00000000-0005-0000-0000-0000AB8A0000}"/>
    <cellStyle name="Percent 3 2 2 6 3 2" xfId="1259" xr:uid="{00000000-0005-0000-0000-0000AC8A0000}"/>
    <cellStyle name="Percent 3 2 2 6 3 2 2" xfId="2753" xr:uid="{00000000-0005-0000-0000-0000AD8A0000}"/>
    <cellStyle name="Percent 3 2 2 6 3 2 2 2" xfId="7235" xr:uid="{00000000-0005-0000-0000-0000AE8A0000}"/>
    <cellStyle name="Percent 3 2 2 6 3 2 2 2 2" xfId="16265" xr:uid="{00000000-0005-0000-0000-0000AF8A0000}"/>
    <cellStyle name="Percent 3 2 2 6 3 2 2 2 2 2" xfId="36317" xr:uid="{00000000-0005-0000-0000-0000B08A0000}"/>
    <cellStyle name="Percent 3 2 2 6 3 2 2 2 3" xfId="27287" xr:uid="{00000000-0005-0000-0000-0000B18A0000}"/>
    <cellStyle name="Percent 3 2 2 6 3 2 2 3" xfId="11783" xr:uid="{00000000-0005-0000-0000-0000B28A0000}"/>
    <cellStyle name="Percent 3 2 2 6 3 2 2 3 2" xfId="31835" xr:uid="{00000000-0005-0000-0000-0000B38A0000}"/>
    <cellStyle name="Percent 3 2 2 6 3 2 2 4" xfId="22805" xr:uid="{00000000-0005-0000-0000-0000B48A0000}"/>
    <cellStyle name="Percent 3 2 2 6 3 2 3" xfId="4247" xr:uid="{00000000-0005-0000-0000-0000B58A0000}"/>
    <cellStyle name="Percent 3 2 2 6 3 2 3 2" xfId="8729" xr:uid="{00000000-0005-0000-0000-0000B68A0000}"/>
    <cellStyle name="Percent 3 2 2 6 3 2 3 2 2" xfId="17759" xr:uid="{00000000-0005-0000-0000-0000B78A0000}"/>
    <cellStyle name="Percent 3 2 2 6 3 2 3 2 2 2" xfId="37811" xr:uid="{00000000-0005-0000-0000-0000B88A0000}"/>
    <cellStyle name="Percent 3 2 2 6 3 2 3 2 3" xfId="28781" xr:uid="{00000000-0005-0000-0000-0000B98A0000}"/>
    <cellStyle name="Percent 3 2 2 6 3 2 3 3" xfId="13277" xr:uid="{00000000-0005-0000-0000-0000BA8A0000}"/>
    <cellStyle name="Percent 3 2 2 6 3 2 3 3 2" xfId="33329" xr:uid="{00000000-0005-0000-0000-0000BB8A0000}"/>
    <cellStyle name="Percent 3 2 2 6 3 2 3 4" xfId="24299" xr:uid="{00000000-0005-0000-0000-0000BC8A0000}"/>
    <cellStyle name="Percent 3 2 2 6 3 2 4" xfId="5741" xr:uid="{00000000-0005-0000-0000-0000BD8A0000}"/>
    <cellStyle name="Percent 3 2 2 6 3 2 4 2" xfId="14771" xr:uid="{00000000-0005-0000-0000-0000BE8A0000}"/>
    <cellStyle name="Percent 3 2 2 6 3 2 4 2 2" xfId="34823" xr:uid="{00000000-0005-0000-0000-0000BF8A0000}"/>
    <cellStyle name="Percent 3 2 2 6 3 2 4 3" xfId="25793" xr:uid="{00000000-0005-0000-0000-0000C08A0000}"/>
    <cellStyle name="Percent 3 2 2 6 3 2 5" xfId="10289" xr:uid="{00000000-0005-0000-0000-0000C18A0000}"/>
    <cellStyle name="Percent 3 2 2 6 3 2 5 2" xfId="30341" xr:uid="{00000000-0005-0000-0000-0000C28A0000}"/>
    <cellStyle name="Percent 3 2 2 6 3 2 6" xfId="21311" xr:uid="{00000000-0005-0000-0000-0000C38A0000}"/>
    <cellStyle name="Percent 3 2 2 6 3 3" xfId="2006" xr:uid="{00000000-0005-0000-0000-0000C48A0000}"/>
    <cellStyle name="Percent 3 2 2 6 3 3 2" xfId="6488" xr:uid="{00000000-0005-0000-0000-0000C58A0000}"/>
    <cellStyle name="Percent 3 2 2 6 3 3 2 2" xfId="15518" xr:uid="{00000000-0005-0000-0000-0000C68A0000}"/>
    <cellStyle name="Percent 3 2 2 6 3 3 2 2 2" xfId="35570" xr:uid="{00000000-0005-0000-0000-0000C78A0000}"/>
    <cellStyle name="Percent 3 2 2 6 3 3 2 3" xfId="26540" xr:uid="{00000000-0005-0000-0000-0000C88A0000}"/>
    <cellStyle name="Percent 3 2 2 6 3 3 3" xfId="11036" xr:uid="{00000000-0005-0000-0000-0000C98A0000}"/>
    <cellStyle name="Percent 3 2 2 6 3 3 3 2" xfId="31088" xr:uid="{00000000-0005-0000-0000-0000CA8A0000}"/>
    <cellStyle name="Percent 3 2 2 6 3 3 4" xfId="22058" xr:uid="{00000000-0005-0000-0000-0000CB8A0000}"/>
    <cellStyle name="Percent 3 2 2 6 3 4" xfId="3500" xr:uid="{00000000-0005-0000-0000-0000CC8A0000}"/>
    <cellStyle name="Percent 3 2 2 6 3 4 2" xfId="7982" xr:uid="{00000000-0005-0000-0000-0000CD8A0000}"/>
    <cellStyle name="Percent 3 2 2 6 3 4 2 2" xfId="17012" xr:uid="{00000000-0005-0000-0000-0000CE8A0000}"/>
    <cellStyle name="Percent 3 2 2 6 3 4 2 2 2" xfId="37064" xr:uid="{00000000-0005-0000-0000-0000CF8A0000}"/>
    <cellStyle name="Percent 3 2 2 6 3 4 2 3" xfId="28034" xr:uid="{00000000-0005-0000-0000-0000D08A0000}"/>
    <cellStyle name="Percent 3 2 2 6 3 4 3" xfId="12530" xr:uid="{00000000-0005-0000-0000-0000D18A0000}"/>
    <cellStyle name="Percent 3 2 2 6 3 4 3 2" xfId="32582" xr:uid="{00000000-0005-0000-0000-0000D28A0000}"/>
    <cellStyle name="Percent 3 2 2 6 3 4 4" xfId="23552" xr:uid="{00000000-0005-0000-0000-0000D38A0000}"/>
    <cellStyle name="Percent 3 2 2 6 3 5" xfId="4994" xr:uid="{00000000-0005-0000-0000-0000D48A0000}"/>
    <cellStyle name="Percent 3 2 2 6 3 5 2" xfId="14024" xr:uid="{00000000-0005-0000-0000-0000D58A0000}"/>
    <cellStyle name="Percent 3 2 2 6 3 5 2 2" xfId="34076" xr:uid="{00000000-0005-0000-0000-0000D68A0000}"/>
    <cellStyle name="Percent 3 2 2 6 3 5 3" xfId="25046" xr:uid="{00000000-0005-0000-0000-0000D78A0000}"/>
    <cellStyle name="Percent 3 2 2 6 3 6" xfId="9542" xr:uid="{00000000-0005-0000-0000-0000D88A0000}"/>
    <cellStyle name="Percent 3 2 2 6 3 6 2" xfId="29594" xr:uid="{00000000-0005-0000-0000-0000D98A0000}"/>
    <cellStyle name="Percent 3 2 2 6 3 7" xfId="20564" xr:uid="{00000000-0005-0000-0000-0000DA8A0000}"/>
    <cellStyle name="Percent 3 2 2 6 4" xfId="698" xr:uid="{00000000-0005-0000-0000-0000DB8A0000}"/>
    <cellStyle name="Percent 3 2 2 6 4 2" xfId="1445" xr:uid="{00000000-0005-0000-0000-0000DC8A0000}"/>
    <cellStyle name="Percent 3 2 2 6 4 2 2" xfId="2939" xr:uid="{00000000-0005-0000-0000-0000DD8A0000}"/>
    <cellStyle name="Percent 3 2 2 6 4 2 2 2" xfId="7421" xr:uid="{00000000-0005-0000-0000-0000DE8A0000}"/>
    <cellStyle name="Percent 3 2 2 6 4 2 2 2 2" xfId="16451" xr:uid="{00000000-0005-0000-0000-0000DF8A0000}"/>
    <cellStyle name="Percent 3 2 2 6 4 2 2 2 2 2" xfId="36503" xr:uid="{00000000-0005-0000-0000-0000E08A0000}"/>
    <cellStyle name="Percent 3 2 2 6 4 2 2 2 3" xfId="27473" xr:uid="{00000000-0005-0000-0000-0000E18A0000}"/>
    <cellStyle name="Percent 3 2 2 6 4 2 2 3" xfId="11969" xr:uid="{00000000-0005-0000-0000-0000E28A0000}"/>
    <cellStyle name="Percent 3 2 2 6 4 2 2 3 2" xfId="32021" xr:uid="{00000000-0005-0000-0000-0000E38A0000}"/>
    <cellStyle name="Percent 3 2 2 6 4 2 2 4" xfId="22991" xr:uid="{00000000-0005-0000-0000-0000E48A0000}"/>
    <cellStyle name="Percent 3 2 2 6 4 2 3" xfId="4433" xr:uid="{00000000-0005-0000-0000-0000E58A0000}"/>
    <cellStyle name="Percent 3 2 2 6 4 2 3 2" xfId="8915" xr:uid="{00000000-0005-0000-0000-0000E68A0000}"/>
    <cellStyle name="Percent 3 2 2 6 4 2 3 2 2" xfId="17945" xr:uid="{00000000-0005-0000-0000-0000E78A0000}"/>
    <cellStyle name="Percent 3 2 2 6 4 2 3 2 2 2" xfId="37997" xr:uid="{00000000-0005-0000-0000-0000E88A0000}"/>
    <cellStyle name="Percent 3 2 2 6 4 2 3 2 3" xfId="28967" xr:uid="{00000000-0005-0000-0000-0000E98A0000}"/>
    <cellStyle name="Percent 3 2 2 6 4 2 3 3" xfId="13463" xr:uid="{00000000-0005-0000-0000-0000EA8A0000}"/>
    <cellStyle name="Percent 3 2 2 6 4 2 3 3 2" xfId="33515" xr:uid="{00000000-0005-0000-0000-0000EB8A0000}"/>
    <cellStyle name="Percent 3 2 2 6 4 2 3 4" xfId="24485" xr:uid="{00000000-0005-0000-0000-0000EC8A0000}"/>
    <cellStyle name="Percent 3 2 2 6 4 2 4" xfId="5927" xr:uid="{00000000-0005-0000-0000-0000ED8A0000}"/>
    <cellStyle name="Percent 3 2 2 6 4 2 4 2" xfId="14957" xr:uid="{00000000-0005-0000-0000-0000EE8A0000}"/>
    <cellStyle name="Percent 3 2 2 6 4 2 4 2 2" xfId="35009" xr:uid="{00000000-0005-0000-0000-0000EF8A0000}"/>
    <cellStyle name="Percent 3 2 2 6 4 2 4 3" xfId="25979" xr:uid="{00000000-0005-0000-0000-0000F08A0000}"/>
    <cellStyle name="Percent 3 2 2 6 4 2 5" xfId="10475" xr:uid="{00000000-0005-0000-0000-0000F18A0000}"/>
    <cellStyle name="Percent 3 2 2 6 4 2 5 2" xfId="30527" xr:uid="{00000000-0005-0000-0000-0000F28A0000}"/>
    <cellStyle name="Percent 3 2 2 6 4 2 6" xfId="21497" xr:uid="{00000000-0005-0000-0000-0000F38A0000}"/>
    <cellStyle name="Percent 3 2 2 6 4 3" xfId="2192" xr:uid="{00000000-0005-0000-0000-0000F48A0000}"/>
    <cellStyle name="Percent 3 2 2 6 4 3 2" xfId="6674" xr:uid="{00000000-0005-0000-0000-0000F58A0000}"/>
    <cellStyle name="Percent 3 2 2 6 4 3 2 2" xfId="15704" xr:uid="{00000000-0005-0000-0000-0000F68A0000}"/>
    <cellStyle name="Percent 3 2 2 6 4 3 2 2 2" xfId="35756" xr:uid="{00000000-0005-0000-0000-0000F78A0000}"/>
    <cellStyle name="Percent 3 2 2 6 4 3 2 3" xfId="26726" xr:uid="{00000000-0005-0000-0000-0000F88A0000}"/>
    <cellStyle name="Percent 3 2 2 6 4 3 3" xfId="11222" xr:uid="{00000000-0005-0000-0000-0000F98A0000}"/>
    <cellStyle name="Percent 3 2 2 6 4 3 3 2" xfId="31274" xr:uid="{00000000-0005-0000-0000-0000FA8A0000}"/>
    <cellStyle name="Percent 3 2 2 6 4 3 4" xfId="22244" xr:uid="{00000000-0005-0000-0000-0000FB8A0000}"/>
    <cellStyle name="Percent 3 2 2 6 4 4" xfId="3686" xr:uid="{00000000-0005-0000-0000-0000FC8A0000}"/>
    <cellStyle name="Percent 3 2 2 6 4 4 2" xfId="8168" xr:uid="{00000000-0005-0000-0000-0000FD8A0000}"/>
    <cellStyle name="Percent 3 2 2 6 4 4 2 2" xfId="17198" xr:uid="{00000000-0005-0000-0000-0000FE8A0000}"/>
    <cellStyle name="Percent 3 2 2 6 4 4 2 2 2" xfId="37250" xr:uid="{00000000-0005-0000-0000-0000FF8A0000}"/>
    <cellStyle name="Percent 3 2 2 6 4 4 2 3" xfId="28220" xr:uid="{00000000-0005-0000-0000-0000008B0000}"/>
    <cellStyle name="Percent 3 2 2 6 4 4 3" xfId="12716" xr:uid="{00000000-0005-0000-0000-0000018B0000}"/>
    <cellStyle name="Percent 3 2 2 6 4 4 3 2" xfId="32768" xr:uid="{00000000-0005-0000-0000-0000028B0000}"/>
    <cellStyle name="Percent 3 2 2 6 4 4 4" xfId="23738" xr:uid="{00000000-0005-0000-0000-0000038B0000}"/>
    <cellStyle name="Percent 3 2 2 6 4 5" xfId="5180" xr:uid="{00000000-0005-0000-0000-0000048B0000}"/>
    <cellStyle name="Percent 3 2 2 6 4 5 2" xfId="14210" xr:uid="{00000000-0005-0000-0000-0000058B0000}"/>
    <cellStyle name="Percent 3 2 2 6 4 5 2 2" xfId="34262" xr:uid="{00000000-0005-0000-0000-0000068B0000}"/>
    <cellStyle name="Percent 3 2 2 6 4 5 3" xfId="25232" xr:uid="{00000000-0005-0000-0000-0000078B0000}"/>
    <cellStyle name="Percent 3 2 2 6 4 6" xfId="9728" xr:uid="{00000000-0005-0000-0000-0000088B0000}"/>
    <cellStyle name="Percent 3 2 2 6 4 6 2" xfId="29780" xr:uid="{00000000-0005-0000-0000-0000098B0000}"/>
    <cellStyle name="Percent 3 2 2 6 4 7" xfId="20750" xr:uid="{00000000-0005-0000-0000-00000A8B0000}"/>
    <cellStyle name="Percent 3 2 2 6 5" xfId="885" xr:uid="{00000000-0005-0000-0000-00000B8B0000}"/>
    <cellStyle name="Percent 3 2 2 6 5 2" xfId="2379" xr:uid="{00000000-0005-0000-0000-00000C8B0000}"/>
    <cellStyle name="Percent 3 2 2 6 5 2 2" xfId="6861" xr:uid="{00000000-0005-0000-0000-00000D8B0000}"/>
    <cellStyle name="Percent 3 2 2 6 5 2 2 2" xfId="15891" xr:uid="{00000000-0005-0000-0000-00000E8B0000}"/>
    <cellStyle name="Percent 3 2 2 6 5 2 2 2 2" xfId="35943" xr:uid="{00000000-0005-0000-0000-00000F8B0000}"/>
    <cellStyle name="Percent 3 2 2 6 5 2 2 3" xfId="26913" xr:uid="{00000000-0005-0000-0000-0000108B0000}"/>
    <cellStyle name="Percent 3 2 2 6 5 2 3" xfId="11409" xr:uid="{00000000-0005-0000-0000-0000118B0000}"/>
    <cellStyle name="Percent 3 2 2 6 5 2 3 2" xfId="31461" xr:uid="{00000000-0005-0000-0000-0000128B0000}"/>
    <cellStyle name="Percent 3 2 2 6 5 2 4" xfId="22431" xr:uid="{00000000-0005-0000-0000-0000138B0000}"/>
    <cellStyle name="Percent 3 2 2 6 5 3" xfId="3873" xr:uid="{00000000-0005-0000-0000-0000148B0000}"/>
    <cellStyle name="Percent 3 2 2 6 5 3 2" xfId="8355" xr:uid="{00000000-0005-0000-0000-0000158B0000}"/>
    <cellStyle name="Percent 3 2 2 6 5 3 2 2" xfId="17385" xr:uid="{00000000-0005-0000-0000-0000168B0000}"/>
    <cellStyle name="Percent 3 2 2 6 5 3 2 2 2" xfId="37437" xr:uid="{00000000-0005-0000-0000-0000178B0000}"/>
    <cellStyle name="Percent 3 2 2 6 5 3 2 3" xfId="28407" xr:uid="{00000000-0005-0000-0000-0000188B0000}"/>
    <cellStyle name="Percent 3 2 2 6 5 3 3" xfId="12903" xr:uid="{00000000-0005-0000-0000-0000198B0000}"/>
    <cellStyle name="Percent 3 2 2 6 5 3 3 2" xfId="32955" xr:uid="{00000000-0005-0000-0000-00001A8B0000}"/>
    <cellStyle name="Percent 3 2 2 6 5 3 4" xfId="23925" xr:uid="{00000000-0005-0000-0000-00001B8B0000}"/>
    <cellStyle name="Percent 3 2 2 6 5 4" xfId="5367" xr:uid="{00000000-0005-0000-0000-00001C8B0000}"/>
    <cellStyle name="Percent 3 2 2 6 5 4 2" xfId="14397" xr:uid="{00000000-0005-0000-0000-00001D8B0000}"/>
    <cellStyle name="Percent 3 2 2 6 5 4 2 2" xfId="34449" xr:uid="{00000000-0005-0000-0000-00001E8B0000}"/>
    <cellStyle name="Percent 3 2 2 6 5 4 3" xfId="25419" xr:uid="{00000000-0005-0000-0000-00001F8B0000}"/>
    <cellStyle name="Percent 3 2 2 6 5 5" xfId="9915" xr:uid="{00000000-0005-0000-0000-0000208B0000}"/>
    <cellStyle name="Percent 3 2 2 6 5 5 2" xfId="29967" xr:uid="{00000000-0005-0000-0000-0000218B0000}"/>
    <cellStyle name="Percent 3 2 2 6 5 6" xfId="20937" xr:uid="{00000000-0005-0000-0000-0000228B0000}"/>
    <cellStyle name="Percent 3 2 2 6 6" xfId="1634" xr:uid="{00000000-0005-0000-0000-0000238B0000}"/>
    <cellStyle name="Percent 3 2 2 6 6 2" xfId="6116" xr:uid="{00000000-0005-0000-0000-0000248B0000}"/>
    <cellStyle name="Percent 3 2 2 6 6 2 2" xfId="15146" xr:uid="{00000000-0005-0000-0000-0000258B0000}"/>
    <cellStyle name="Percent 3 2 2 6 6 2 2 2" xfId="35198" xr:uid="{00000000-0005-0000-0000-0000268B0000}"/>
    <cellStyle name="Percent 3 2 2 6 6 2 3" xfId="26168" xr:uid="{00000000-0005-0000-0000-0000278B0000}"/>
    <cellStyle name="Percent 3 2 2 6 6 3" xfId="10664" xr:uid="{00000000-0005-0000-0000-0000288B0000}"/>
    <cellStyle name="Percent 3 2 2 6 6 3 2" xfId="30716" xr:uid="{00000000-0005-0000-0000-0000298B0000}"/>
    <cellStyle name="Percent 3 2 2 6 6 4" xfId="21686" xr:uid="{00000000-0005-0000-0000-00002A8B0000}"/>
    <cellStyle name="Percent 3 2 2 6 7" xfId="3128" xr:uid="{00000000-0005-0000-0000-00002B8B0000}"/>
    <cellStyle name="Percent 3 2 2 6 7 2" xfId="7610" xr:uid="{00000000-0005-0000-0000-00002C8B0000}"/>
    <cellStyle name="Percent 3 2 2 6 7 2 2" xfId="16640" xr:uid="{00000000-0005-0000-0000-00002D8B0000}"/>
    <cellStyle name="Percent 3 2 2 6 7 2 2 2" xfId="36692" xr:uid="{00000000-0005-0000-0000-00002E8B0000}"/>
    <cellStyle name="Percent 3 2 2 6 7 2 3" xfId="27662" xr:uid="{00000000-0005-0000-0000-00002F8B0000}"/>
    <cellStyle name="Percent 3 2 2 6 7 3" xfId="12158" xr:uid="{00000000-0005-0000-0000-0000308B0000}"/>
    <cellStyle name="Percent 3 2 2 6 7 3 2" xfId="32210" xr:uid="{00000000-0005-0000-0000-0000318B0000}"/>
    <cellStyle name="Percent 3 2 2 6 7 4" xfId="23180" xr:uid="{00000000-0005-0000-0000-0000328B0000}"/>
    <cellStyle name="Percent 3 2 2 6 8" xfId="4622" xr:uid="{00000000-0005-0000-0000-0000338B0000}"/>
    <cellStyle name="Percent 3 2 2 6 8 2" xfId="13652" xr:uid="{00000000-0005-0000-0000-0000348B0000}"/>
    <cellStyle name="Percent 3 2 2 6 8 2 2" xfId="33704" xr:uid="{00000000-0005-0000-0000-0000358B0000}"/>
    <cellStyle name="Percent 3 2 2 6 8 3" xfId="24674" xr:uid="{00000000-0005-0000-0000-0000368B0000}"/>
    <cellStyle name="Percent 3 2 2 6 9" xfId="9170" xr:uid="{00000000-0005-0000-0000-0000378B0000}"/>
    <cellStyle name="Percent 3 2 2 6 9 2" xfId="29222" xr:uid="{00000000-0005-0000-0000-0000388B0000}"/>
    <cellStyle name="Percent 3 2 2 7" xfId="163" xr:uid="{00000000-0005-0000-0000-0000398B0000}"/>
    <cellStyle name="Percent 3 2 2 7 10" xfId="20215" xr:uid="{00000000-0005-0000-0000-00003A8B0000}"/>
    <cellStyle name="Percent 3 2 2 7 2" xfId="349" xr:uid="{00000000-0005-0000-0000-00003B8B0000}"/>
    <cellStyle name="Percent 3 2 2 7 2 2" xfId="1092" xr:uid="{00000000-0005-0000-0000-00003C8B0000}"/>
    <cellStyle name="Percent 3 2 2 7 2 2 2" xfId="2586" xr:uid="{00000000-0005-0000-0000-00003D8B0000}"/>
    <cellStyle name="Percent 3 2 2 7 2 2 2 2" xfId="7068" xr:uid="{00000000-0005-0000-0000-00003E8B0000}"/>
    <cellStyle name="Percent 3 2 2 7 2 2 2 2 2" xfId="16098" xr:uid="{00000000-0005-0000-0000-00003F8B0000}"/>
    <cellStyle name="Percent 3 2 2 7 2 2 2 2 2 2" xfId="36150" xr:uid="{00000000-0005-0000-0000-0000408B0000}"/>
    <cellStyle name="Percent 3 2 2 7 2 2 2 2 3" xfId="27120" xr:uid="{00000000-0005-0000-0000-0000418B0000}"/>
    <cellStyle name="Percent 3 2 2 7 2 2 2 3" xfId="11616" xr:uid="{00000000-0005-0000-0000-0000428B0000}"/>
    <cellStyle name="Percent 3 2 2 7 2 2 2 3 2" xfId="31668" xr:uid="{00000000-0005-0000-0000-0000438B0000}"/>
    <cellStyle name="Percent 3 2 2 7 2 2 2 4" xfId="22638" xr:uid="{00000000-0005-0000-0000-0000448B0000}"/>
    <cellStyle name="Percent 3 2 2 7 2 2 3" xfId="4080" xr:uid="{00000000-0005-0000-0000-0000458B0000}"/>
    <cellStyle name="Percent 3 2 2 7 2 2 3 2" xfId="8562" xr:uid="{00000000-0005-0000-0000-0000468B0000}"/>
    <cellStyle name="Percent 3 2 2 7 2 2 3 2 2" xfId="17592" xr:uid="{00000000-0005-0000-0000-0000478B0000}"/>
    <cellStyle name="Percent 3 2 2 7 2 2 3 2 2 2" xfId="37644" xr:uid="{00000000-0005-0000-0000-0000488B0000}"/>
    <cellStyle name="Percent 3 2 2 7 2 2 3 2 3" xfId="28614" xr:uid="{00000000-0005-0000-0000-0000498B0000}"/>
    <cellStyle name="Percent 3 2 2 7 2 2 3 3" xfId="13110" xr:uid="{00000000-0005-0000-0000-00004A8B0000}"/>
    <cellStyle name="Percent 3 2 2 7 2 2 3 3 2" xfId="33162" xr:uid="{00000000-0005-0000-0000-00004B8B0000}"/>
    <cellStyle name="Percent 3 2 2 7 2 2 3 4" xfId="24132" xr:uid="{00000000-0005-0000-0000-00004C8B0000}"/>
    <cellStyle name="Percent 3 2 2 7 2 2 4" xfId="5574" xr:uid="{00000000-0005-0000-0000-00004D8B0000}"/>
    <cellStyle name="Percent 3 2 2 7 2 2 4 2" xfId="14604" xr:uid="{00000000-0005-0000-0000-00004E8B0000}"/>
    <cellStyle name="Percent 3 2 2 7 2 2 4 2 2" xfId="34656" xr:uid="{00000000-0005-0000-0000-00004F8B0000}"/>
    <cellStyle name="Percent 3 2 2 7 2 2 4 3" xfId="25626" xr:uid="{00000000-0005-0000-0000-0000508B0000}"/>
    <cellStyle name="Percent 3 2 2 7 2 2 5" xfId="10122" xr:uid="{00000000-0005-0000-0000-0000518B0000}"/>
    <cellStyle name="Percent 3 2 2 7 2 2 5 2" xfId="30174" xr:uid="{00000000-0005-0000-0000-0000528B0000}"/>
    <cellStyle name="Percent 3 2 2 7 2 2 6" xfId="21144" xr:uid="{00000000-0005-0000-0000-0000538B0000}"/>
    <cellStyle name="Percent 3 2 2 7 2 3" xfId="1843" xr:uid="{00000000-0005-0000-0000-0000548B0000}"/>
    <cellStyle name="Percent 3 2 2 7 2 3 2" xfId="6325" xr:uid="{00000000-0005-0000-0000-0000558B0000}"/>
    <cellStyle name="Percent 3 2 2 7 2 3 2 2" xfId="15355" xr:uid="{00000000-0005-0000-0000-0000568B0000}"/>
    <cellStyle name="Percent 3 2 2 7 2 3 2 2 2" xfId="35407" xr:uid="{00000000-0005-0000-0000-0000578B0000}"/>
    <cellStyle name="Percent 3 2 2 7 2 3 2 3" xfId="26377" xr:uid="{00000000-0005-0000-0000-0000588B0000}"/>
    <cellStyle name="Percent 3 2 2 7 2 3 3" xfId="10873" xr:uid="{00000000-0005-0000-0000-0000598B0000}"/>
    <cellStyle name="Percent 3 2 2 7 2 3 3 2" xfId="30925" xr:uid="{00000000-0005-0000-0000-00005A8B0000}"/>
    <cellStyle name="Percent 3 2 2 7 2 3 4" xfId="21895" xr:uid="{00000000-0005-0000-0000-00005B8B0000}"/>
    <cellStyle name="Percent 3 2 2 7 2 4" xfId="3337" xr:uid="{00000000-0005-0000-0000-00005C8B0000}"/>
    <cellStyle name="Percent 3 2 2 7 2 4 2" xfId="7819" xr:uid="{00000000-0005-0000-0000-00005D8B0000}"/>
    <cellStyle name="Percent 3 2 2 7 2 4 2 2" xfId="16849" xr:uid="{00000000-0005-0000-0000-00005E8B0000}"/>
    <cellStyle name="Percent 3 2 2 7 2 4 2 2 2" xfId="36901" xr:uid="{00000000-0005-0000-0000-00005F8B0000}"/>
    <cellStyle name="Percent 3 2 2 7 2 4 2 3" xfId="27871" xr:uid="{00000000-0005-0000-0000-0000608B0000}"/>
    <cellStyle name="Percent 3 2 2 7 2 4 3" xfId="12367" xr:uid="{00000000-0005-0000-0000-0000618B0000}"/>
    <cellStyle name="Percent 3 2 2 7 2 4 3 2" xfId="32419" xr:uid="{00000000-0005-0000-0000-0000628B0000}"/>
    <cellStyle name="Percent 3 2 2 7 2 4 4" xfId="23389" xr:uid="{00000000-0005-0000-0000-0000638B0000}"/>
    <cellStyle name="Percent 3 2 2 7 2 5" xfId="4831" xr:uid="{00000000-0005-0000-0000-0000648B0000}"/>
    <cellStyle name="Percent 3 2 2 7 2 5 2" xfId="13861" xr:uid="{00000000-0005-0000-0000-0000658B0000}"/>
    <cellStyle name="Percent 3 2 2 7 2 5 2 2" xfId="33913" xr:uid="{00000000-0005-0000-0000-0000668B0000}"/>
    <cellStyle name="Percent 3 2 2 7 2 5 3" xfId="24883" xr:uid="{00000000-0005-0000-0000-0000678B0000}"/>
    <cellStyle name="Percent 3 2 2 7 2 6" xfId="9379" xr:uid="{00000000-0005-0000-0000-0000688B0000}"/>
    <cellStyle name="Percent 3 2 2 7 2 6 2" xfId="29431" xr:uid="{00000000-0005-0000-0000-0000698B0000}"/>
    <cellStyle name="Percent 3 2 2 7 2 7" xfId="20401" xr:uid="{00000000-0005-0000-0000-00006A8B0000}"/>
    <cellStyle name="Percent 3 2 2 7 3" xfId="535" xr:uid="{00000000-0005-0000-0000-00006B8B0000}"/>
    <cellStyle name="Percent 3 2 2 7 3 2" xfId="1282" xr:uid="{00000000-0005-0000-0000-00006C8B0000}"/>
    <cellStyle name="Percent 3 2 2 7 3 2 2" xfId="2776" xr:uid="{00000000-0005-0000-0000-00006D8B0000}"/>
    <cellStyle name="Percent 3 2 2 7 3 2 2 2" xfId="7258" xr:uid="{00000000-0005-0000-0000-00006E8B0000}"/>
    <cellStyle name="Percent 3 2 2 7 3 2 2 2 2" xfId="16288" xr:uid="{00000000-0005-0000-0000-00006F8B0000}"/>
    <cellStyle name="Percent 3 2 2 7 3 2 2 2 2 2" xfId="36340" xr:uid="{00000000-0005-0000-0000-0000708B0000}"/>
    <cellStyle name="Percent 3 2 2 7 3 2 2 2 3" xfId="27310" xr:uid="{00000000-0005-0000-0000-0000718B0000}"/>
    <cellStyle name="Percent 3 2 2 7 3 2 2 3" xfId="11806" xr:uid="{00000000-0005-0000-0000-0000728B0000}"/>
    <cellStyle name="Percent 3 2 2 7 3 2 2 3 2" xfId="31858" xr:uid="{00000000-0005-0000-0000-0000738B0000}"/>
    <cellStyle name="Percent 3 2 2 7 3 2 2 4" xfId="22828" xr:uid="{00000000-0005-0000-0000-0000748B0000}"/>
    <cellStyle name="Percent 3 2 2 7 3 2 3" xfId="4270" xr:uid="{00000000-0005-0000-0000-0000758B0000}"/>
    <cellStyle name="Percent 3 2 2 7 3 2 3 2" xfId="8752" xr:uid="{00000000-0005-0000-0000-0000768B0000}"/>
    <cellStyle name="Percent 3 2 2 7 3 2 3 2 2" xfId="17782" xr:uid="{00000000-0005-0000-0000-0000778B0000}"/>
    <cellStyle name="Percent 3 2 2 7 3 2 3 2 2 2" xfId="37834" xr:uid="{00000000-0005-0000-0000-0000788B0000}"/>
    <cellStyle name="Percent 3 2 2 7 3 2 3 2 3" xfId="28804" xr:uid="{00000000-0005-0000-0000-0000798B0000}"/>
    <cellStyle name="Percent 3 2 2 7 3 2 3 3" xfId="13300" xr:uid="{00000000-0005-0000-0000-00007A8B0000}"/>
    <cellStyle name="Percent 3 2 2 7 3 2 3 3 2" xfId="33352" xr:uid="{00000000-0005-0000-0000-00007B8B0000}"/>
    <cellStyle name="Percent 3 2 2 7 3 2 3 4" xfId="24322" xr:uid="{00000000-0005-0000-0000-00007C8B0000}"/>
    <cellStyle name="Percent 3 2 2 7 3 2 4" xfId="5764" xr:uid="{00000000-0005-0000-0000-00007D8B0000}"/>
    <cellStyle name="Percent 3 2 2 7 3 2 4 2" xfId="14794" xr:uid="{00000000-0005-0000-0000-00007E8B0000}"/>
    <cellStyle name="Percent 3 2 2 7 3 2 4 2 2" xfId="34846" xr:uid="{00000000-0005-0000-0000-00007F8B0000}"/>
    <cellStyle name="Percent 3 2 2 7 3 2 4 3" xfId="25816" xr:uid="{00000000-0005-0000-0000-0000808B0000}"/>
    <cellStyle name="Percent 3 2 2 7 3 2 5" xfId="10312" xr:uid="{00000000-0005-0000-0000-0000818B0000}"/>
    <cellStyle name="Percent 3 2 2 7 3 2 5 2" xfId="30364" xr:uid="{00000000-0005-0000-0000-0000828B0000}"/>
    <cellStyle name="Percent 3 2 2 7 3 2 6" xfId="21334" xr:uid="{00000000-0005-0000-0000-0000838B0000}"/>
    <cellStyle name="Percent 3 2 2 7 3 3" xfId="2029" xr:uid="{00000000-0005-0000-0000-0000848B0000}"/>
    <cellStyle name="Percent 3 2 2 7 3 3 2" xfId="6511" xr:uid="{00000000-0005-0000-0000-0000858B0000}"/>
    <cellStyle name="Percent 3 2 2 7 3 3 2 2" xfId="15541" xr:uid="{00000000-0005-0000-0000-0000868B0000}"/>
    <cellStyle name="Percent 3 2 2 7 3 3 2 2 2" xfId="35593" xr:uid="{00000000-0005-0000-0000-0000878B0000}"/>
    <cellStyle name="Percent 3 2 2 7 3 3 2 3" xfId="26563" xr:uid="{00000000-0005-0000-0000-0000888B0000}"/>
    <cellStyle name="Percent 3 2 2 7 3 3 3" xfId="11059" xr:uid="{00000000-0005-0000-0000-0000898B0000}"/>
    <cellStyle name="Percent 3 2 2 7 3 3 3 2" xfId="31111" xr:uid="{00000000-0005-0000-0000-00008A8B0000}"/>
    <cellStyle name="Percent 3 2 2 7 3 3 4" xfId="22081" xr:uid="{00000000-0005-0000-0000-00008B8B0000}"/>
    <cellStyle name="Percent 3 2 2 7 3 4" xfId="3523" xr:uid="{00000000-0005-0000-0000-00008C8B0000}"/>
    <cellStyle name="Percent 3 2 2 7 3 4 2" xfId="8005" xr:uid="{00000000-0005-0000-0000-00008D8B0000}"/>
    <cellStyle name="Percent 3 2 2 7 3 4 2 2" xfId="17035" xr:uid="{00000000-0005-0000-0000-00008E8B0000}"/>
    <cellStyle name="Percent 3 2 2 7 3 4 2 2 2" xfId="37087" xr:uid="{00000000-0005-0000-0000-00008F8B0000}"/>
    <cellStyle name="Percent 3 2 2 7 3 4 2 3" xfId="28057" xr:uid="{00000000-0005-0000-0000-0000908B0000}"/>
    <cellStyle name="Percent 3 2 2 7 3 4 3" xfId="12553" xr:uid="{00000000-0005-0000-0000-0000918B0000}"/>
    <cellStyle name="Percent 3 2 2 7 3 4 3 2" xfId="32605" xr:uid="{00000000-0005-0000-0000-0000928B0000}"/>
    <cellStyle name="Percent 3 2 2 7 3 4 4" xfId="23575" xr:uid="{00000000-0005-0000-0000-0000938B0000}"/>
    <cellStyle name="Percent 3 2 2 7 3 5" xfId="5017" xr:uid="{00000000-0005-0000-0000-0000948B0000}"/>
    <cellStyle name="Percent 3 2 2 7 3 5 2" xfId="14047" xr:uid="{00000000-0005-0000-0000-0000958B0000}"/>
    <cellStyle name="Percent 3 2 2 7 3 5 2 2" xfId="34099" xr:uid="{00000000-0005-0000-0000-0000968B0000}"/>
    <cellStyle name="Percent 3 2 2 7 3 5 3" xfId="25069" xr:uid="{00000000-0005-0000-0000-0000978B0000}"/>
    <cellStyle name="Percent 3 2 2 7 3 6" xfId="9565" xr:uid="{00000000-0005-0000-0000-0000988B0000}"/>
    <cellStyle name="Percent 3 2 2 7 3 6 2" xfId="29617" xr:uid="{00000000-0005-0000-0000-0000998B0000}"/>
    <cellStyle name="Percent 3 2 2 7 3 7" xfId="20587" xr:uid="{00000000-0005-0000-0000-00009A8B0000}"/>
    <cellStyle name="Percent 3 2 2 7 4" xfId="721" xr:uid="{00000000-0005-0000-0000-00009B8B0000}"/>
    <cellStyle name="Percent 3 2 2 7 4 2" xfId="1468" xr:uid="{00000000-0005-0000-0000-00009C8B0000}"/>
    <cellStyle name="Percent 3 2 2 7 4 2 2" xfId="2962" xr:uid="{00000000-0005-0000-0000-00009D8B0000}"/>
    <cellStyle name="Percent 3 2 2 7 4 2 2 2" xfId="7444" xr:uid="{00000000-0005-0000-0000-00009E8B0000}"/>
    <cellStyle name="Percent 3 2 2 7 4 2 2 2 2" xfId="16474" xr:uid="{00000000-0005-0000-0000-00009F8B0000}"/>
    <cellStyle name="Percent 3 2 2 7 4 2 2 2 2 2" xfId="36526" xr:uid="{00000000-0005-0000-0000-0000A08B0000}"/>
    <cellStyle name="Percent 3 2 2 7 4 2 2 2 3" xfId="27496" xr:uid="{00000000-0005-0000-0000-0000A18B0000}"/>
    <cellStyle name="Percent 3 2 2 7 4 2 2 3" xfId="11992" xr:uid="{00000000-0005-0000-0000-0000A28B0000}"/>
    <cellStyle name="Percent 3 2 2 7 4 2 2 3 2" xfId="32044" xr:uid="{00000000-0005-0000-0000-0000A38B0000}"/>
    <cellStyle name="Percent 3 2 2 7 4 2 2 4" xfId="23014" xr:uid="{00000000-0005-0000-0000-0000A48B0000}"/>
    <cellStyle name="Percent 3 2 2 7 4 2 3" xfId="4456" xr:uid="{00000000-0005-0000-0000-0000A58B0000}"/>
    <cellStyle name="Percent 3 2 2 7 4 2 3 2" xfId="8938" xr:uid="{00000000-0005-0000-0000-0000A68B0000}"/>
    <cellStyle name="Percent 3 2 2 7 4 2 3 2 2" xfId="17968" xr:uid="{00000000-0005-0000-0000-0000A78B0000}"/>
    <cellStyle name="Percent 3 2 2 7 4 2 3 2 2 2" xfId="38020" xr:uid="{00000000-0005-0000-0000-0000A88B0000}"/>
    <cellStyle name="Percent 3 2 2 7 4 2 3 2 3" xfId="28990" xr:uid="{00000000-0005-0000-0000-0000A98B0000}"/>
    <cellStyle name="Percent 3 2 2 7 4 2 3 3" xfId="13486" xr:uid="{00000000-0005-0000-0000-0000AA8B0000}"/>
    <cellStyle name="Percent 3 2 2 7 4 2 3 3 2" xfId="33538" xr:uid="{00000000-0005-0000-0000-0000AB8B0000}"/>
    <cellStyle name="Percent 3 2 2 7 4 2 3 4" xfId="24508" xr:uid="{00000000-0005-0000-0000-0000AC8B0000}"/>
    <cellStyle name="Percent 3 2 2 7 4 2 4" xfId="5950" xr:uid="{00000000-0005-0000-0000-0000AD8B0000}"/>
    <cellStyle name="Percent 3 2 2 7 4 2 4 2" xfId="14980" xr:uid="{00000000-0005-0000-0000-0000AE8B0000}"/>
    <cellStyle name="Percent 3 2 2 7 4 2 4 2 2" xfId="35032" xr:uid="{00000000-0005-0000-0000-0000AF8B0000}"/>
    <cellStyle name="Percent 3 2 2 7 4 2 4 3" xfId="26002" xr:uid="{00000000-0005-0000-0000-0000B08B0000}"/>
    <cellStyle name="Percent 3 2 2 7 4 2 5" xfId="10498" xr:uid="{00000000-0005-0000-0000-0000B18B0000}"/>
    <cellStyle name="Percent 3 2 2 7 4 2 5 2" xfId="30550" xr:uid="{00000000-0005-0000-0000-0000B28B0000}"/>
    <cellStyle name="Percent 3 2 2 7 4 2 6" xfId="21520" xr:uid="{00000000-0005-0000-0000-0000B38B0000}"/>
    <cellStyle name="Percent 3 2 2 7 4 3" xfId="2215" xr:uid="{00000000-0005-0000-0000-0000B48B0000}"/>
    <cellStyle name="Percent 3 2 2 7 4 3 2" xfId="6697" xr:uid="{00000000-0005-0000-0000-0000B58B0000}"/>
    <cellStyle name="Percent 3 2 2 7 4 3 2 2" xfId="15727" xr:uid="{00000000-0005-0000-0000-0000B68B0000}"/>
    <cellStyle name="Percent 3 2 2 7 4 3 2 2 2" xfId="35779" xr:uid="{00000000-0005-0000-0000-0000B78B0000}"/>
    <cellStyle name="Percent 3 2 2 7 4 3 2 3" xfId="26749" xr:uid="{00000000-0005-0000-0000-0000B88B0000}"/>
    <cellStyle name="Percent 3 2 2 7 4 3 3" xfId="11245" xr:uid="{00000000-0005-0000-0000-0000B98B0000}"/>
    <cellStyle name="Percent 3 2 2 7 4 3 3 2" xfId="31297" xr:uid="{00000000-0005-0000-0000-0000BA8B0000}"/>
    <cellStyle name="Percent 3 2 2 7 4 3 4" xfId="22267" xr:uid="{00000000-0005-0000-0000-0000BB8B0000}"/>
    <cellStyle name="Percent 3 2 2 7 4 4" xfId="3709" xr:uid="{00000000-0005-0000-0000-0000BC8B0000}"/>
    <cellStyle name="Percent 3 2 2 7 4 4 2" xfId="8191" xr:uid="{00000000-0005-0000-0000-0000BD8B0000}"/>
    <cellStyle name="Percent 3 2 2 7 4 4 2 2" xfId="17221" xr:uid="{00000000-0005-0000-0000-0000BE8B0000}"/>
    <cellStyle name="Percent 3 2 2 7 4 4 2 2 2" xfId="37273" xr:uid="{00000000-0005-0000-0000-0000BF8B0000}"/>
    <cellStyle name="Percent 3 2 2 7 4 4 2 3" xfId="28243" xr:uid="{00000000-0005-0000-0000-0000C08B0000}"/>
    <cellStyle name="Percent 3 2 2 7 4 4 3" xfId="12739" xr:uid="{00000000-0005-0000-0000-0000C18B0000}"/>
    <cellStyle name="Percent 3 2 2 7 4 4 3 2" xfId="32791" xr:uid="{00000000-0005-0000-0000-0000C28B0000}"/>
    <cellStyle name="Percent 3 2 2 7 4 4 4" xfId="23761" xr:uid="{00000000-0005-0000-0000-0000C38B0000}"/>
    <cellStyle name="Percent 3 2 2 7 4 5" xfId="5203" xr:uid="{00000000-0005-0000-0000-0000C48B0000}"/>
    <cellStyle name="Percent 3 2 2 7 4 5 2" xfId="14233" xr:uid="{00000000-0005-0000-0000-0000C58B0000}"/>
    <cellStyle name="Percent 3 2 2 7 4 5 2 2" xfId="34285" xr:uid="{00000000-0005-0000-0000-0000C68B0000}"/>
    <cellStyle name="Percent 3 2 2 7 4 5 3" xfId="25255" xr:uid="{00000000-0005-0000-0000-0000C78B0000}"/>
    <cellStyle name="Percent 3 2 2 7 4 6" xfId="9751" xr:uid="{00000000-0005-0000-0000-0000C88B0000}"/>
    <cellStyle name="Percent 3 2 2 7 4 6 2" xfId="29803" xr:uid="{00000000-0005-0000-0000-0000C98B0000}"/>
    <cellStyle name="Percent 3 2 2 7 4 7" xfId="20773" xr:uid="{00000000-0005-0000-0000-0000CA8B0000}"/>
    <cellStyle name="Percent 3 2 2 7 5" xfId="908" xr:uid="{00000000-0005-0000-0000-0000CB8B0000}"/>
    <cellStyle name="Percent 3 2 2 7 5 2" xfId="2402" xr:uid="{00000000-0005-0000-0000-0000CC8B0000}"/>
    <cellStyle name="Percent 3 2 2 7 5 2 2" xfId="6884" xr:uid="{00000000-0005-0000-0000-0000CD8B0000}"/>
    <cellStyle name="Percent 3 2 2 7 5 2 2 2" xfId="15914" xr:uid="{00000000-0005-0000-0000-0000CE8B0000}"/>
    <cellStyle name="Percent 3 2 2 7 5 2 2 2 2" xfId="35966" xr:uid="{00000000-0005-0000-0000-0000CF8B0000}"/>
    <cellStyle name="Percent 3 2 2 7 5 2 2 3" xfId="26936" xr:uid="{00000000-0005-0000-0000-0000D08B0000}"/>
    <cellStyle name="Percent 3 2 2 7 5 2 3" xfId="11432" xr:uid="{00000000-0005-0000-0000-0000D18B0000}"/>
    <cellStyle name="Percent 3 2 2 7 5 2 3 2" xfId="31484" xr:uid="{00000000-0005-0000-0000-0000D28B0000}"/>
    <cellStyle name="Percent 3 2 2 7 5 2 4" xfId="22454" xr:uid="{00000000-0005-0000-0000-0000D38B0000}"/>
    <cellStyle name="Percent 3 2 2 7 5 3" xfId="3896" xr:uid="{00000000-0005-0000-0000-0000D48B0000}"/>
    <cellStyle name="Percent 3 2 2 7 5 3 2" xfId="8378" xr:uid="{00000000-0005-0000-0000-0000D58B0000}"/>
    <cellStyle name="Percent 3 2 2 7 5 3 2 2" xfId="17408" xr:uid="{00000000-0005-0000-0000-0000D68B0000}"/>
    <cellStyle name="Percent 3 2 2 7 5 3 2 2 2" xfId="37460" xr:uid="{00000000-0005-0000-0000-0000D78B0000}"/>
    <cellStyle name="Percent 3 2 2 7 5 3 2 3" xfId="28430" xr:uid="{00000000-0005-0000-0000-0000D88B0000}"/>
    <cellStyle name="Percent 3 2 2 7 5 3 3" xfId="12926" xr:uid="{00000000-0005-0000-0000-0000D98B0000}"/>
    <cellStyle name="Percent 3 2 2 7 5 3 3 2" xfId="32978" xr:uid="{00000000-0005-0000-0000-0000DA8B0000}"/>
    <cellStyle name="Percent 3 2 2 7 5 3 4" xfId="23948" xr:uid="{00000000-0005-0000-0000-0000DB8B0000}"/>
    <cellStyle name="Percent 3 2 2 7 5 4" xfId="5390" xr:uid="{00000000-0005-0000-0000-0000DC8B0000}"/>
    <cellStyle name="Percent 3 2 2 7 5 4 2" xfId="14420" xr:uid="{00000000-0005-0000-0000-0000DD8B0000}"/>
    <cellStyle name="Percent 3 2 2 7 5 4 2 2" xfId="34472" xr:uid="{00000000-0005-0000-0000-0000DE8B0000}"/>
    <cellStyle name="Percent 3 2 2 7 5 4 3" xfId="25442" xr:uid="{00000000-0005-0000-0000-0000DF8B0000}"/>
    <cellStyle name="Percent 3 2 2 7 5 5" xfId="9938" xr:uid="{00000000-0005-0000-0000-0000E08B0000}"/>
    <cellStyle name="Percent 3 2 2 7 5 5 2" xfId="29990" xr:uid="{00000000-0005-0000-0000-0000E18B0000}"/>
    <cellStyle name="Percent 3 2 2 7 5 6" xfId="20960" xr:uid="{00000000-0005-0000-0000-0000E28B0000}"/>
    <cellStyle name="Percent 3 2 2 7 6" xfId="1657" xr:uid="{00000000-0005-0000-0000-0000E38B0000}"/>
    <cellStyle name="Percent 3 2 2 7 6 2" xfId="6139" xr:uid="{00000000-0005-0000-0000-0000E48B0000}"/>
    <cellStyle name="Percent 3 2 2 7 6 2 2" xfId="15169" xr:uid="{00000000-0005-0000-0000-0000E58B0000}"/>
    <cellStyle name="Percent 3 2 2 7 6 2 2 2" xfId="35221" xr:uid="{00000000-0005-0000-0000-0000E68B0000}"/>
    <cellStyle name="Percent 3 2 2 7 6 2 3" xfId="26191" xr:uid="{00000000-0005-0000-0000-0000E78B0000}"/>
    <cellStyle name="Percent 3 2 2 7 6 3" xfId="10687" xr:uid="{00000000-0005-0000-0000-0000E88B0000}"/>
    <cellStyle name="Percent 3 2 2 7 6 3 2" xfId="30739" xr:uid="{00000000-0005-0000-0000-0000E98B0000}"/>
    <cellStyle name="Percent 3 2 2 7 6 4" xfId="21709" xr:uid="{00000000-0005-0000-0000-0000EA8B0000}"/>
    <cellStyle name="Percent 3 2 2 7 7" xfId="3151" xr:uid="{00000000-0005-0000-0000-0000EB8B0000}"/>
    <cellStyle name="Percent 3 2 2 7 7 2" xfId="7633" xr:uid="{00000000-0005-0000-0000-0000EC8B0000}"/>
    <cellStyle name="Percent 3 2 2 7 7 2 2" xfId="16663" xr:uid="{00000000-0005-0000-0000-0000ED8B0000}"/>
    <cellStyle name="Percent 3 2 2 7 7 2 2 2" xfId="36715" xr:uid="{00000000-0005-0000-0000-0000EE8B0000}"/>
    <cellStyle name="Percent 3 2 2 7 7 2 3" xfId="27685" xr:uid="{00000000-0005-0000-0000-0000EF8B0000}"/>
    <cellStyle name="Percent 3 2 2 7 7 3" xfId="12181" xr:uid="{00000000-0005-0000-0000-0000F08B0000}"/>
    <cellStyle name="Percent 3 2 2 7 7 3 2" xfId="32233" xr:uid="{00000000-0005-0000-0000-0000F18B0000}"/>
    <cellStyle name="Percent 3 2 2 7 7 4" xfId="23203" xr:uid="{00000000-0005-0000-0000-0000F28B0000}"/>
    <cellStyle name="Percent 3 2 2 7 8" xfId="4645" xr:uid="{00000000-0005-0000-0000-0000F38B0000}"/>
    <cellStyle name="Percent 3 2 2 7 8 2" xfId="13675" xr:uid="{00000000-0005-0000-0000-0000F48B0000}"/>
    <cellStyle name="Percent 3 2 2 7 8 2 2" xfId="33727" xr:uid="{00000000-0005-0000-0000-0000F58B0000}"/>
    <cellStyle name="Percent 3 2 2 7 8 3" xfId="24697" xr:uid="{00000000-0005-0000-0000-0000F68B0000}"/>
    <cellStyle name="Percent 3 2 2 7 9" xfId="9193" xr:uid="{00000000-0005-0000-0000-0000F78B0000}"/>
    <cellStyle name="Percent 3 2 2 7 9 2" xfId="29245" xr:uid="{00000000-0005-0000-0000-0000F88B0000}"/>
    <cellStyle name="Percent 3 2 2 8" xfId="186" xr:uid="{00000000-0005-0000-0000-0000F98B0000}"/>
    <cellStyle name="Percent 3 2 2 8 10" xfId="20238" xr:uid="{00000000-0005-0000-0000-0000FA8B0000}"/>
    <cellStyle name="Percent 3 2 2 8 2" xfId="372" xr:uid="{00000000-0005-0000-0000-0000FB8B0000}"/>
    <cellStyle name="Percent 3 2 2 8 2 2" xfId="1115" xr:uid="{00000000-0005-0000-0000-0000FC8B0000}"/>
    <cellStyle name="Percent 3 2 2 8 2 2 2" xfId="2609" xr:uid="{00000000-0005-0000-0000-0000FD8B0000}"/>
    <cellStyle name="Percent 3 2 2 8 2 2 2 2" xfId="7091" xr:uid="{00000000-0005-0000-0000-0000FE8B0000}"/>
    <cellStyle name="Percent 3 2 2 8 2 2 2 2 2" xfId="16121" xr:uid="{00000000-0005-0000-0000-0000FF8B0000}"/>
    <cellStyle name="Percent 3 2 2 8 2 2 2 2 2 2" xfId="36173" xr:uid="{00000000-0005-0000-0000-0000008C0000}"/>
    <cellStyle name="Percent 3 2 2 8 2 2 2 2 3" xfId="27143" xr:uid="{00000000-0005-0000-0000-0000018C0000}"/>
    <cellStyle name="Percent 3 2 2 8 2 2 2 3" xfId="11639" xr:uid="{00000000-0005-0000-0000-0000028C0000}"/>
    <cellStyle name="Percent 3 2 2 8 2 2 2 3 2" xfId="31691" xr:uid="{00000000-0005-0000-0000-0000038C0000}"/>
    <cellStyle name="Percent 3 2 2 8 2 2 2 4" xfId="22661" xr:uid="{00000000-0005-0000-0000-0000048C0000}"/>
    <cellStyle name="Percent 3 2 2 8 2 2 3" xfId="4103" xr:uid="{00000000-0005-0000-0000-0000058C0000}"/>
    <cellStyle name="Percent 3 2 2 8 2 2 3 2" xfId="8585" xr:uid="{00000000-0005-0000-0000-0000068C0000}"/>
    <cellStyle name="Percent 3 2 2 8 2 2 3 2 2" xfId="17615" xr:uid="{00000000-0005-0000-0000-0000078C0000}"/>
    <cellStyle name="Percent 3 2 2 8 2 2 3 2 2 2" xfId="37667" xr:uid="{00000000-0005-0000-0000-0000088C0000}"/>
    <cellStyle name="Percent 3 2 2 8 2 2 3 2 3" xfId="28637" xr:uid="{00000000-0005-0000-0000-0000098C0000}"/>
    <cellStyle name="Percent 3 2 2 8 2 2 3 3" xfId="13133" xr:uid="{00000000-0005-0000-0000-00000A8C0000}"/>
    <cellStyle name="Percent 3 2 2 8 2 2 3 3 2" xfId="33185" xr:uid="{00000000-0005-0000-0000-00000B8C0000}"/>
    <cellStyle name="Percent 3 2 2 8 2 2 3 4" xfId="24155" xr:uid="{00000000-0005-0000-0000-00000C8C0000}"/>
    <cellStyle name="Percent 3 2 2 8 2 2 4" xfId="5597" xr:uid="{00000000-0005-0000-0000-00000D8C0000}"/>
    <cellStyle name="Percent 3 2 2 8 2 2 4 2" xfId="14627" xr:uid="{00000000-0005-0000-0000-00000E8C0000}"/>
    <cellStyle name="Percent 3 2 2 8 2 2 4 2 2" xfId="34679" xr:uid="{00000000-0005-0000-0000-00000F8C0000}"/>
    <cellStyle name="Percent 3 2 2 8 2 2 4 3" xfId="25649" xr:uid="{00000000-0005-0000-0000-0000108C0000}"/>
    <cellStyle name="Percent 3 2 2 8 2 2 5" xfId="10145" xr:uid="{00000000-0005-0000-0000-0000118C0000}"/>
    <cellStyle name="Percent 3 2 2 8 2 2 5 2" xfId="30197" xr:uid="{00000000-0005-0000-0000-0000128C0000}"/>
    <cellStyle name="Percent 3 2 2 8 2 2 6" xfId="21167" xr:uid="{00000000-0005-0000-0000-0000138C0000}"/>
    <cellStyle name="Percent 3 2 2 8 2 3" xfId="1866" xr:uid="{00000000-0005-0000-0000-0000148C0000}"/>
    <cellStyle name="Percent 3 2 2 8 2 3 2" xfId="6348" xr:uid="{00000000-0005-0000-0000-0000158C0000}"/>
    <cellStyle name="Percent 3 2 2 8 2 3 2 2" xfId="15378" xr:uid="{00000000-0005-0000-0000-0000168C0000}"/>
    <cellStyle name="Percent 3 2 2 8 2 3 2 2 2" xfId="35430" xr:uid="{00000000-0005-0000-0000-0000178C0000}"/>
    <cellStyle name="Percent 3 2 2 8 2 3 2 3" xfId="26400" xr:uid="{00000000-0005-0000-0000-0000188C0000}"/>
    <cellStyle name="Percent 3 2 2 8 2 3 3" xfId="10896" xr:uid="{00000000-0005-0000-0000-0000198C0000}"/>
    <cellStyle name="Percent 3 2 2 8 2 3 3 2" xfId="30948" xr:uid="{00000000-0005-0000-0000-00001A8C0000}"/>
    <cellStyle name="Percent 3 2 2 8 2 3 4" xfId="21918" xr:uid="{00000000-0005-0000-0000-00001B8C0000}"/>
    <cellStyle name="Percent 3 2 2 8 2 4" xfId="3360" xr:uid="{00000000-0005-0000-0000-00001C8C0000}"/>
    <cellStyle name="Percent 3 2 2 8 2 4 2" xfId="7842" xr:uid="{00000000-0005-0000-0000-00001D8C0000}"/>
    <cellStyle name="Percent 3 2 2 8 2 4 2 2" xfId="16872" xr:uid="{00000000-0005-0000-0000-00001E8C0000}"/>
    <cellStyle name="Percent 3 2 2 8 2 4 2 2 2" xfId="36924" xr:uid="{00000000-0005-0000-0000-00001F8C0000}"/>
    <cellStyle name="Percent 3 2 2 8 2 4 2 3" xfId="27894" xr:uid="{00000000-0005-0000-0000-0000208C0000}"/>
    <cellStyle name="Percent 3 2 2 8 2 4 3" xfId="12390" xr:uid="{00000000-0005-0000-0000-0000218C0000}"/>
    <cellStyle name="Percent 3 2 2 8 2 4 3 2" xfId="32442" xr:uid="{00000000-0005-0000-0000-0000228C0000}"/>
    <cellStyle name="Percent 3 2 2 8 2 4 4" xfId="23412" xr:uid="{00000000-0005-0000-0000-0000238C0000}"/>
    <cellStyle name="Percent 3 2 2 8 2 5" xfId="4854" xr:uid="{00000000-0005-0000-0000-0000248C0000}"/>
    <cellStyle name="Percent 3 2 2 8 2 5 2" xfId="13884" xr:uid="{00000000-0005-0000-0000-0000258C0000}"/>
    <cellStyle name="Percent 3 2 2 8 2 5 2 2" xfId="33936" xr:uid="{00000000-0005-0000-0000-0000268C0000}"/>
    <cellStyle name="Percent 3 2 2 8 2 5 3" xfId="24906" xr:uid="{00000000-0005-0000-0000-0000278C0000}"/>
    <cellStyle name="Percent 3 2 2 8 2 6" xfId="9402" xr:uid="{00000000-0005-0000-0000-0000288C0000}"/>
    <cellStyle name="Percent 3 2 2 8 2 6 2" xfId="29454" xr:uid="{00000000-0005-0000-0000-0000298C0000}"/>
    <cellStyle name="Percent 3 2 2 8 2 7" xfId="20424" xr:uid="{00000000-0005-0000-0000-00002A8C0000}"/>
    <cellStyle name="Percent 3 2 2 8 3" xfId="558" xr:uid="{00000000-0005-0000-0000-00002B8C0000}"/>
    <cellStyle name="Percent 3 2 2 8 3 2" xfId="1305" xr:uid="{00000000-0005-0000-0000-00002C8C0000}"/>
    <cellStyle name="Percent 3 2 2 8 3 2 2" xfId="2799" xr:uid="{00000000-0005-0000-0000-00002D8C0000}"/>
    <cellStyle name="Percent 3 2 2 8 3 2 2 2" xfId="7281" xr:uid="{00000000-0005-0000-0000-00002E8C0000}"/>
    <cellStyle name="Percent 3 2 2 8 3 2 2 2 2" xfId="16311" xr:uid="{00000000-0005-0000-0000-00002F8C0000}"/>
    <cellStyle name="Percent 3 2 2 8 3 2 2 2 2 2" xfId="36363" xr:uid="{00000000-0005-0000-0000-0000308C0000}"/>
    <cellStyle name="Percent 3 2 2 8 3 2 2 2 3" xfId="27333" xr:uid="{00000000-0005-0000-0000-0000318C0000}"/>
    <cellStyle name="Percent 3 2 2 8 3 2 2 3" xfId="11829" xr:uid="{00000000-0005-0000-0000-0000328C0000}"/>
    <cellStyle name="Percent 3 2 2 8 3 2 2 3 2" xfId="31881" xr:uid="{00000000-0005-0000-0000-0000338C0000}"/>
    <cellStyle name="Percent 3 2 2 8 3 2 2 4" xfId="22851" xr:uid="{00000000-0005-0000-0000-0000348C0000}"/>
    <cellStyle name="Percent 3 2 2 8 3 2 3" xfId="4293" xr:uid="{00000000-0005-0000-0000-0000358C0000}"/>
    <cellStyle name="Percent 3 2 2 8 3 2 3 2" xfId="8775" xr:uid="{00000000-0005-0000-0000-0000368C0000}"/>
    <cellStyle name="Percent 3 2 2 8 3 2 3 2 2" xfId="17805" xr:uid="{00000000-0005-0000-0000-0000378C0000}"/>
    <cellStyle name="Percent 3 2 2 8 3 2 3 2 2 2" xfId="37857" xr:uid="{00000000-0005-0000-0000-0000388C0000}"/>
    <cellStyle name="Percent 3 2 2 8 3 2 3 2 3" xfId="28827" xr:uid="{00000000-0005-0000-0000-0000398C0000}"/>
    <cellStyle name="Percent 3 2 2 8 3 2 3 3" xfId="13323" xr:uid="{00000000-0005-0000-0000-00003A8C0000}"/>
    <cellStyle name="Percent 3 2 2 8 3 2 3 3 2" xfId="33375" xr:uid="{00000000-0005-0000-0000-00003B8C0000}"/>
    <cellStyle name="Percent 3 2 2 8 3 2 3 4" xfId="24345" xr:uid="{00000000-0005-0000-0000-00003C8C0000}"/>
    <cellStyle name="Percent 3 2 2 8 3 2 4" xfId="5787" xr:uid="{00000000-0005-0000-0000-00003D8C0000}"/>
    <cellStyle name="Percent 3 2 2 8 3 2 4 2" xfId="14817" xr:uid="{00000000-0005-0000-0000-00003E8C0000}"/>
    <cellStyle name="Percent 3 2 2 8 3 2 4 2 2" xfId="34869" xr:uid="{00000000-0005-0000-0000-00003F8C0000}"/>
    <cellStyle name="Percent 3 2 2 8 3 2 4 3" xfId="25839" xr:uid="{00000000-0005-0000-0000-0000408C0000}"/>
    <cellStyle name="Percent 3 2 2 8 3 2 5" xfId="10335" xr:uid="{00000000-0005-0000-0000-0000418C0000}"/>
    <cellStyle name="Percent 3 2 2 8 3 2 5 2" xfId="30387" xr:uid="{00000000-0005-0000-0000-0000428C0000}"/>
    <cellStyle name="Percent 3 2 2 8 3 2 6" xfId="21357" xr:uid="{00000000-0005-0000-0000-0000438C0000}"/>
    <cellStyle name="Percent 3 2 2 8 3 3" xfId="2052" xr:uid="{00000000-0005-0000-0000-0000448C0000}"/>
    <cellStyle name="Percent 3 2 2 8 3 3 2" xfId="6534" xr:uid="{00000000-0005-0000-0000-0000458C0000}"/>
    <cellStyle name="Percent 3 2 2 8 3 3 2 2" xfId="15564" xr:uid="{00000000-0005-0000-0000-0000468C0000}"/>
    <cellStyle name="Percent 3 2 2 8 3 3 2 2 2" xfId="35616" xr:uid="{00000000-0005-0000-0000-0000478C0000}"/>
    <cellStyle name="Percent 3 2 2 8 3 3 2 3" xfId="26586" xr:uid="{00000000-0005-0000-0000-0000488C0000}"/>
    <cellStyle name="Percent 3 2 2 8 3 3 3" xfId="11082" xr:uid="{00000000-0005-0000-0000-0000498C0000}"/>
    <cellStyle name="Percent 3 2 2 8 3 3 3 2" xfId="31134" xr:uid="{00000000-0005-0000-0000-00004A8C0000}"/>
    <cellStyle name="Percent 3 2 2 8 3 3 4" xfId="22104" xr:uid="{00000000-0005-0000-0000-00004B8C0000}"/>
    <cellStyle name="Percent 3 2 2 8 3 4" xfId="3546" xr:uid="{00000000-0005-0000-0000-00004C8C0000}"/>
    <cellStyle name="Percent 3 2 2 8 3 4 2" xfId="8028" xr:uid="{00000000-0005-0000-0000-00004D8C0000}"/>
    <cellStyle name="Percent 3 2 2 8 3 4 2 2" xfId="17058" xr:uid="{00000000-0005-0000-0000-00004E8C0000}"/>
    <cellStyle name="Percent 3 2 2 8 3 4 2 2 2" xfId="37110" xr:uid="{00000000-0005-0000-0000-00004F8C0000}"/>
    <cellStyle name="Percent 3 2 2 8 3 4 2 3" xfId="28080" xr:uid="{00000000-0005-0000-0000-0000508C0000}"/>
    <cellStyle name="Percent 3 2 2 8 3 4 3" xfId="12576" xr:uid="{00000000-0005-0000-0000-0000518C0000}"/>
    <cellStyle name="Percent 3 2 2 8 3 4 3 2" xfId="32628" xr:uid="{00000000-0005-0000-0000-0000528C0000}"/>
    <cellStyle name="Percent 3 2 2 8 3 4 4" xfId="23598" xr:uid="{00000000-0005-0000-0000-0000538C0000}"/>
    <cellStyle name="Percent 3 2 2 8 3 5" xfId="5040" xr:uid="{00000000-0005-0000-0000-0000548C0000}"/>
    <cellStyle name="Percent 3 2 2 8 3 5 2" xfId="14070" xr:uid="{00000000-0005-0000-0000-0000558C0000}"/>
    <cellStyle name="Percent 3 2 2 8 3 5 2 2" xfId="34122" xr:uid="{00000000-0005-0000-0000-0000568C0000}"/>
    <cellStyle name="Percent 3 2 2 8 3 5 3" xfId="25092" xr:uid="{00000000-0005-0000-0000-0000578C0000}"/>
    <cellStyle name="Percent 3 2 2 8 3 6" xfId="9588" xr:uid="{00000000-0005-0000-0000-0000588C0000}"/>
    <cellStyle name="Percent 3 2 2 8 3 6 2" xfId="29640" xr:uid="{00000000-0005-0000-0000-0000598C0000}"/>
    <cellStyle name="Percent 3 2 2 8 3 7" xfId="20610" xr:uid="{00000000-0005-0000-0000-00005A8C0000}"/>
    <cellStyle name="Percent 3 2 2 8 4" xfId="744" xr:uid="{00000000-0005-0000-0000-00005B8C0000}"/>
    <cellStyle name="Percent 3 2 2 8 4 2" xfId="1491" xr:uid="{00000000-0005-0000-0000-00005C8C0000}"/>
    <cellStyle name="Percent 3 2 2 8 4 2 2" xfId="2985" xr:uid="{00000000-0005-0000-0000-00005D8C0000}"/>
    <cellStyle name="Percent 3 2 2 8 4 2 2 2" xfId="7467" xr:uid="{00000000-0005-0000-0000-00005E8C0000}"/>
    <cellStyle name="Percent 3 2 2 8 4 2 2 2 2" xfId="16497" xr:uid="{00000000-0005-0000-0000-00005F8C0000}"/>
    <cellStyle name="Percent 3 2 2 8 4 2 2 2 2 2" xfId="36549" xr:uid="{00000000-0005-0000-0000-0000608C0000}"/>
    <cellStyle name="Percent 3 2 2 8 4 2 2 2 3" xfId="27519" xr:uid="{00000000-0005-0000-0000-0000618C0000}"/>
    <cellStyle name="Percent 3 2 2 8 4 2 2 3" xfId="12015" xr:uid="{00000000-0005-0000-0000-0000628C0000}"/>
    <cellStyle name="Percent 3 2 2 8 4 2 2 3 2" xfId="32067" xr:uid="{00000000-0005-0000-0000-0000638C0000}"/>
    <cellStyle name="Percent 3 2 2 8 4 2 2 4" xfId="23037" xr:uid="{00000000-0005-0000-0000-0000648C0000}"/>
    <cellStyle name="Percent 3 2 2 8 4 2 3" xfId="4479" xr:uid="{00000000-0005-0000-0000-0000658C0000}"/>
    <cellStyle name="Percent 3 2 2 8 4 2 3 2" xfId="8961" xr:uid="{00000000-0005-0000-0000-0000668C0000}"/>
    <cellStyle name="Percent 3 2 2 8 4 2 3 2 2" xfId="17991" xr:uid="{00000000-0005-0000-0000-0000678C0000}"/>
    <cellStyle name="Percent 3 2 2 8 4 2 3 2 2 2" xfId="38043" xr:uid="{00000000-0005-0000-0000-0000688C0000}"/>
    <cellStyle name="Percent 3 2 2 8 4 2 3 2 3" xfId="29013" xr:uid="{00000000-0005-0000-0000-0000698C0000}"/>
    <cellStyle name="Percent 3 2 2 8 4 2 3 3" xfId="13509" xr:uid="{00000000-0005-0000-0000-00006A8C0000}"/>
    <cellStyle name="Percent 3 2 2 8 4 2 3 3 2" xfId="33561" xr:uid="{00000000-0005-0000-0000-00006B8C0000}"/>
    <cellStyle name="Percent 3 2 2 8 4 2 3 4" xfId="24531" xr:uid="{00000000-0005-0000-0000-00006C8C0000}"/>
    <cellStyle name="Percent 3 2 2 8 4 2 4" xfId="5973" xr:uid="{00000000-0005-0000-0000-00006D8C0000}"/>
    <cellStyle name="Percent 3 2 2 8 4 2 4 2" xfId="15003" xr:uid="{00000000-0005-0000-0000-00006E8C0000}"/>
    <cellStyle name="Percent 3 2 2 8 4 2 4 2 2" xfId="35055" xr:uid="{00000000-0005-0000-0000-00006F8C0000}"/>
    <cellStyle name="Percent 3 2 2 8 4 2 4 3" xfId="26025" xr:uid="{00000000-0005-0000-0000-0000708C0000}"/>
    <cellStyle name="Percent 3 2 2 8 4 2 5" xfId="10521" xr:uid="{00000000-0005-0000-0000-0000718C0000}"/>
    <cellStyle name="Percent 3 2 2 8 4 2 5 2" xfId="30573" xr:uid="{00000000-0005-0000-0000-0000728C0000}"/>
    <cellStyle name="Percent 3 2 2 8 4 2 6" xfId="21543" xr:uid="{00000000-0005-0000-0000-0000738C0000}"/>
    <cellStyle name="Percent 3 2 2 8 4 3" xfId="2238" xr:uid="{00000000-0005-0000-0000-0000748C0000}"/>
    <cellStyle name="Percent 3 2 2 8 4 3 2" xfId="6720" xr:uid="{00000000-0005-0000-0000-0000758C0000}"/>
    <cellStyle name="Percent 3 2 2 8 4 3 2 2" xfId="15750" xr:uid="{00000000-0005-0000-0000-0000768C0000}"/>
    <cellStyle name="Percent 3 2 2 8 4 3 2 2 2" xfId="35802" xr:uid="{00000000-0005-0000-0000-0000778C0000}"/>
    <cellStyle name="Percent 3 2 2 8 4 3 2 3" xfId="26772" xr:uid="{00000000-0005-0000-0000-0000788C0000}"/>
    <cellStyle name="Percent 3 2 2 8 4 3 3" xfId="11268" xr:uid="{00000000-0005-0000-0000-0000798C0000}"/>
    <cellStyle name="Percent 3 2 2 8 4 3 3 2" xfId="31320" xr:uid="{00000000-0005-0000-0000-00007A8C0000}"/>
    <cellStyle name="Percent 3 2 2 8 4 3 4" xfId="22290" xr:uid="{00000000-0005-0000-0000-00007B8C0000}"/>
    <cellStyle name="Percent 3 2 2 8 4 4" xfId="3732" xr:uid="{00000000-0005-0000-0000-00007C8C0000}"/>
    <cellStyle name="Percent 3 2 2 8 4 4 2" xfId="8214" xr:uid="{00000000-0005-0000-0000-00007D8C0000}"/>
    <cellStyle name="Percent 3 2 2 8 4 4 2 2" xfId="17244" xr:uid="{00000000-0005-0000-0000-00007E8C0000}"/>
    <cellStyle name="Percent 3 2 2 8 4 4 2 2 2" xfId="37296" xr:uid="{00000000-0005-0000-0000-00007F8C0000}"/>
    <cellStyle name="Percent 3 2 2 8 4 4 2 3" xfId="28266" xr:uid="{00000000-0005-0000-0000-0000808C0000}"/>
    <cellStyle name="Percent 3 2 2 8 4 4 3" xfId="12762" xr:uid="{00000000-0005-0000-0000-0000818C0000}"/>
    <cellStyle name="Percent 3 2 2 8 4 4 3 2" xfId="32814" xr:uid="{00000000-0005-0000-0000-0000828C0000}"/>
    <cellStyle name="Percent 3 2 2 8 4 4 4" xfId="23784" xr:uid="{00000000-0005-0000-0000-0000838C0000}"/>
    <cellStyle name="Percent 3 2 2 8 4 5" xfId="5226" xr:uid="{00000000-0005-0000-0000-0000848C0000}"/>
    <cellStyle name="Percent 3 2 2 8 4 5 2" xfId="14256" xr:uid="{00000000-0005-0000-0000-0000858C0000}"/>
    <cellStyle name="Percent 3 2 2 8 4 5 2 2" xfId="34308" xr:uid="{00000000-0005-0000-0000-0000868C0000}"/>
    <cellStyle name="Percent 3 2 2 8 4 5 3" xfId="25278" xr:uid="{00000000-0005-0000-0000-0000878C0000}"/>
    <cellStyle name="Percent 3 2 2 8 4 6" xfId="9774" xr:uid="{00000000-0005-0000-0000-0000888C0000}"/>
    <cellStyle name="Percent 3 2 2 8 4 6 2" xfId="29826" xr:uid="{00000000-0005-0000-0000-0000898C0000}"/>
    <cellStyle name="Percent 3 2 2 8 4 7" xfId="20796" xr:uid="{00000000-0005-0000-0000-00008A8C0000}"/>
    <cellStyle name="Percent 3 2 2 8 5" xfId="931" xr:uid="{00000000-0005-0000-0000-00008B8C0000}"/>
    <cellStyle name="Percent 3 2 2 8 5 2" xfId="2425" xr:uid="{00000000-0005-0000-0000-00008C8C0000}"/>
    <cellStyle name="Percent 3 2 2 8 5 2 2" xfId="6907" xr:uid="{00000000-0005-0000-0000-00008D8C0000}"/>
    <cellStyle name="Percent 3 2 2 8 5 2 2 2" xfId="15937" xr:uid="{00000000-0005-0000-0000-00008E8C0000}"/>
    <cellStyle name="Percent 3 2 2 8 5 2 2 2 2" xfId="35989" xr:uid="{00000000-0005-0000-0000-00008F8C0000}"/>
    <cellStyle name="Percent 3 2 2 8 5 2 2 3" xfId="26959" xr:uid="{00000000-0005-0000-0000-0000908C0000}"/>
    <cellStyle name="Percent 3 2 2 8 5 2 3" xfId="11455" xr:uid="{00000000-0005-0000-0000-0000918C0000}"/>
    <cellStyle name="Percent 3 2 2 8 5 2 3 2" xfId="31507" xr:uid="{00000000-0005-0000-0000-0000928C0000}"/>
    <cellStyle name="Percent 3 2 2 8 5 2 4" xfId="22477" xr:uid="{00000000-0005-0000-0000-0000938C0000}"/>
    <cellStyle name="Percent 3 2 2 8 5 3" xfId="3919" xr:uid="{00000000-0005-0000-0000-0000948C0000}"/>
    <cellStyle name="Percent 3 2 2 8 5 3 2" xfId="8401" xr:uid="{00000000-0005-0000-0000-0000958C0000}"/>
    <cellStyle name="Percent 3 2 2 8 5 3 2 2" xfId="17431" xr:uid="{00000000-0005-0000-0000-0000968C0000}"/>
    <cellStyle name="Percent 3 2 2 8 5 3 2 2 2" xfId="37483" xr:uid="{00000000-0005-0000-0000-0000978C0000}"/>
    <cellStyle name="Percent 3 2 2 8 5 3 2 3" xfId="28453" xr:uid="{00000000-0005-0000-0000-0000988C0000}"/>
    <cellStyle name="Percent 3 2 2 8 5 3 3" xfId="12949" xr:uid="{00000000-0005-0000-0000-0000998C0000}"/>
    <cellStyle name="Percent 3 2 2 8 5 3 3 2" xfId="33001" xr:uid="{00000000-0005-0000-0000-00009A8C0000}"/>
    <cellStyle name="Percent 3 2 2 8 5 3 4" xfId="23971" xr:uid="{00000000-0005-0000-0000-00009B8C0000}"/>
    <cellStyle name="Percent 3 2 2 8 5 4" xfId="5413" xr:uid="{00000000-0005-0000-0000-00009C8C0000}"/>
    <cellStyle name="Percent 3 2 2 8 5 4 2" xfId="14443" xr:uid="{00000000-0005-0000-0000-00009D8C0000}"/>
    <cellStyle name="Percent 3 2 2 8 5 4 2 2" xfId="34495" xr:uid="{00000000-0005-0000-0000-00009E8C0000}"/>
    <cellStyle name="Percent 3 2 2 8 5 4 3" xfId="25465" xr:uid="{00000000-0005-0000-0000-00009F8C0000}"/>
    <cellStyle name="Percent 3 2 2 8 5 5" xfId="9961" xr:uid="{00000000-0005-0000-0000-0000A08C0000}"/>
    <cellStyle name="Percent 3 2 2 8 5 5 2" xfId="30013" xr:uid="{00000000-0005-0000-0000-0000A18C0000}"/>
    <cellStyle name="Percent 3 2 2 8 5 6" xfId="20983" xr:uid="{00000000-0005-0000-0000-0000A28C0000}"/>
    <cellStyle name="Percent 3 2 2 8 6" xfId="1680" xr:uid="{00000000-0005-0000-0000-0000A38C0000}"/>
    <cellStyle name="Percent 3 2 2 8 6 2" xfId="6162" xr:uid="{00000000-0005-0000-0000-0000A48C0000}"/>
    <cellStyle name="Percent 3 2 2 8 6 2 2" xfId="15192" xr:uid="{00000000-0005-0000-0000-0000A58C0000}"/>
    <cellStyle name="Percent 3 2 2 8 6 2 2 2" xfId="35244" xr:uid="{00000000-0005-0000-0000-0000A68C0000}"/>
    <cellStyle name="Percent 3 2 2 8 6 2 3" xfId="26214" xr:uid="{00000000-0005-0000-0000-0000A78C0000}"/>
    <cellStyle name="Percent 3 2 2 8 6 3" xfId="10710" xr:uid="{00000000-0005-0000-0000-0000A88C0000}"/>
    <cellStyle name="Percent 3 2 2 8 6 3 2" xfId="30762" xr:uid="{00000000-0005-0000-0000-0000A98C0000}"/>
    <cellStyle name="Percent 3 2 2 8 6 4" xfId="21732" xr:uid="{00000000-0005-0000-0000-0000AA8C0000}"/>
    <cellStyle name="Percent 3 2 2 8 7" xfId="3174" xr:uid="{00000000-0005-0000-0000-0000AB8C0000}"/>
    <cellStyle name="Percent 3 2 2 8 7 2" xfId="7656" xr:uid="{00000000-0005-0000-0000-0000AC8C0000}"/>
    <cellStyle name="Percent 3 2 2 8 7 2 2" xfId="16686" xr:uid="{00000000-0005-0000-0000-0000AD8C0000}"/>
    <cellStyle name="Percent 3 2 2 8 7 2 2 2" xfId="36738" xr:uid="{00000000-0005-0000-0000-0000AE8C0000}"/>
    <cellStyle name="Percent 3 2 2 8 7 2 3" xfId="27708" xr:uid="{00000000-0005-0000-0000-0000AF8C0000}"/>
    <cellStyle name="Percent 3 2 2 8 7 3" xfId="12204" xr:uid="{00000000-0005-0000-0000-0000B08C0000}"/>
    <cellStyle name="Percent 3 2 2 8 7 3 2" xfId="32256" xr:uid="{00000000-0005-0000-0000-0000B18C0000}"/>
    <cellStyle name="Percent 3 2 2 8 7 4" xfId="23226" xr:uid="{00000000-0005-0000-0000-0000B28C0000}"/>
    <cellStyle name="Percent 3 2 2 8 8" xfId="4668" xr:uid="{00000000-0005-0000-0000-0000B38C0000}"/>
    <cellStyle name="Percent 3 2 2 8 8 2" xfId="13698" xr:uid="{00000000-0005-0000-0000-0000B48C0000}"/>
    <cellStyle name="Percent 3 2 2 8 8 2 2" xfId="33750" xr:uid="{00000000-0005-0000-0000-0000B58C0000}"/>
    <cellStyle name="Percent 3 2 2 8 8 3" xfId="24720" xr:uid="{00000000-0005-0000-0000-0000B68C0000}"/>
    <cellStyle name="Percent 3 2 2 8 9" xfId="9216" xr:uid="{00000000-0005-0000-0000-0000B78C0000}"/>
    <cellStyle name="Percent 3 2 2 8 9 2" xfId="29268" xr:uid="{00000000-0005-0000-0000-0000B88C0000}"/>
    <cellStyle name="Percent 3 2 2 9" xfId="209" xr:uid="{00000000-0005-0000-0000-0000B98C0000}"/>
    <cellStyle name="Percent 3 2 2 9 2" xfId="954" xr:uid="{00000000-0005-0000-0000-0000BA8C0000}"/>
    <cellStyle name="Percent 3 2 2 9 2 2" xfId="2448" xr:uid="{00000000-0005-0000-0000-0000BB8C0000}"/>
    <cellStyle name="Percent 3 2 2 9 2 2 2" xfId="6930" xr:uid="{00000000-0005-0000-0000-0000BC8C0000}"/>
    <cellStyle name="Percent 3 2 2 9 2 2 2 2" xfId="15960" xr:uid="{00000000-0005-0000-0000-0000BD8C0000}"/>
    <cellStyle name="Percent 3 2 2 9 2 2 2 2 2" xfId="36012" xr:uid="{00000000-0005-0000-0000-0000BE8C0000}"/>
    <cellStyle name="Percent 3 2 2 9 2 2 2 3" xfId="26982" xr:uid="{00000000-0005-0000-0000-0000BF8C0000}"/>
    <cellStyle name="Percent 3 2 2 9 2 2 3" xfId="11478" xr:uid="{00000000-0005-0000-0000-0000C08C0000}"/>
    <cellStyle name="Percent 3 2 2 9 2 2 3 2" xfId="31530" xr:uid="{00000000-0005-0000-0000-0000C18C0000}"/>
    <cellStyle name="Percent 3 2 2 9 2 2 4" xfId="22500" xr:uid="{00000000-0005-0000-0000-0000C28C0000}"/>
    <cellStyle name="Percent 3 2 2 9 2 3" xfId="3942" xr:uid="{00000000-0005-0000-0000-0000C38C0000}"/>
    <cellStyle name="Percent 3 2 2 9 2 3 2" xfId="8424" xr:uid="{00000000-0005-0000-0000-0000C48C0000}"/>
    <cellStyle name="Percent 3 2 2 9 2 3 2 2" xfId="17454" xr:uid="{00000000-0005-0000-0000-0000C58C0000}"/>
    <cellStyle name="Percent 3 2 2 9 2 3 2 2 2" xfId="37506" xr:uid="{00000000-0005-0000-0000-0000C68C0000}"/>
    <cellStyle name="Percent 3 2 2 9 2 3 2 3" xfId="28476" xr:uid="{00000000-0005-0000-0000-0000C78C0000}"/>
    <cellStyle name="Percent 3 2 2 9 2 3 3" xfId="12972" xr:uid="{00000000-0005-0000-0000-0000C88C0000}"/>
    <cellStyle name="Percent 3 2 2 9 2 3 3 2" xfId="33024" xr:uid="{00000000-0005-0000-0000-0000C98C0000}"/>
    <cellStyle name="Percent 3 2 2 9 2 3 4" xfId="23994" xr:uid="{00000000-0005-0000-0000-0000CA8C0000}"/>
    <cellStyle name="Percent 3 2 2 9 2 4" xfId="5436" xr:uid="{00000000-0005-0000-0000-0000CB8C0000}"/>
    <cellStyle name="Percent 3 2 2 9 2 4 2" xfId="14466" xr:uid="{00000000-0005-0000-0000-0000CC8C0000}"/>
    <cellStyle name="Percent 3 2 2 9 2 4 2 2" xfId="34518" xr:uid="{00000000-0005-0000-0000-0000CD8C0000}"/>
    <cellStyle name="Percent 3 2 2 9 2 4 3" xfId="25488" xr:uid="{00000000-0005-0000-0000-0000CE8C0000}"/>
    <cellStyle name="Percent 3 2 2 9 2 5" xfId="9984" xr:uid="{00000000-0005-0000-0000-0000CF8C0000}"/>
    <cellStyle name="Percent 3 2 2 9 2 5 2" xfId="30036" xr:uid="{00000000-0005-0000-0000-0000D08C0000}"/>
    <cellStyle name="Percent 3 2 2 9 2 6" xfId="21006" xr:uid="{00000000-0005-0000-0000-0000D18C0000}"/>
    <cellStyle name="Percent 3 2 2 9 3" xfId="1703" xr:uid="{00000000-0005-0000-0000-0000D28C0000}"/>
    <cellStyle name="Percent 3 2 2 9 3 2" xfId="6185" xr:uid="{00000000-0005-0000-0000-0000D38C0000}"/>
    <cellStyle name="Percent 3 2 2 9 3 2 2" xfId="15215" xr:uid="{00000000-0005-0000-0000-0000D48C0000}"/>
    <cellStyle name="Percent 3 2 2 9 3 2 2 2" xfId="35267" xr:uid="{00000000-0005-0000-0000-0000D58C0000}"/>
    <cellStyle name="Percent 3 2 2 9 3 2 3" xfId="26237" xr:uid="{00000000-0005-0000-0000-0000D68C0000}"/>
    <cellStyle name="Percent 3 2 2 9 3 3" xfId="10733" xr:uid="{00000000-0005-0000-0000-0000D78C0000}"/>
    <cellStyle name="Percent 3 2 2 9 3 3 2" xfId="30785" xr:uid="{00000000-0005-0000-0000-0000D88C0000}"/>
    <cellStyle name="Percent 3 2 2 9 3 4" xfId="21755" xr:uid="{00000000-0005-0000-0000-0000D98C0000}"/>
    <cellStyle name="Percent 3 2 2 9 4" xfId="3197" xr:uid="{00000000-0005-0000-0000-0000DA8C0000}"/>
    <cellStyle name="Percent 3 2 2 9 4 2" xfId="7679" xr:uid="{00000000-0005-0000-0000-0000DB8C0000}"/>
    <cellStyle name="Percent 3 2 2 9 4 2 2" xfId="16709" xr:uid="{00000000-0005-0000-0000-0000DC8C0000}"/>
    <cellStyle name="Percent 3 2 2 9 4 2 2 2" xfId="36761" xr:uid="{00000000-0005-0000-0000-0000DD8C0000}"/>
    <cellStyle name="Percent 3 2 2 9 4 2 3" xfId="27731" xr:uid="{00000000-0005-0000-0000-0000DE8C0000}"/>
    <cellStyle name="Percent 3 2 2 9 4 3" xfId="12227" xr:uid="{00000000-0005-0000-0000-0000DF8C0000}"/>
    <cellStyle name="Percent 3 2 2 9 4 3 2" xfId="32279" xr:uid="{00000000-0005-0000-0000-0000E08C0000}"/>
    <cellStyle name="Percent 3 2 2 9 4 4" xfId="23249" xr:uid="{00000000-0005-0000-0000-0000E18C0000}"/>
    <cellStyle name="Percent 3 2 2 9 5" xfId="4691" xr:uid="{00000000-0005-0000-0000-0000E28C0000}"/>
    <cellStyle name="Percent 3 2 2 9 5 2" xfId="13721" xr:uid="{00000000-0005-0000-0000-0000E38C0000}"/>
    <cellStyle name="Percent 3 2 2 9 5 2 2" xfId="33773" xr:uid="{00000000-0005-0000-0000-0000E48C0000}"/>
    <cellStyle name="Percent 3 2 2 9 5 3" xfId="24743" xr:uid="{00000000-0005-0000-0000-0000E58C0000}"/>
    <cellStyle name="Percent 3 2 2 9 6" xfId="9239" xr:uid="{00000000-0005-0000-0000-0000E68C0000}"/>
    <cellStyle name="Percent 3 2 2 9 6 2" xfId="29291" xr:uid="{00000000-0005-0000-0000-0000E78C0000}"/>
    <cellStyle name="Percent 3 2 2 9 7" xfId="20261" xr:uid="{00000000-0005-0000-0000-0000E88C0000}"/>
    <cellStyle name="Percent 3 2 3" xfId="36" xr:uid="{00000000-0005-0000-0000-0000E98C0000}"/>
    <cellStyle name="Percent 3 2 3 10" xfId="20088" xr:uid="{00000000-0005-0000-0000-0000EA8C0000}"/>
    <cellStyle name="Percent 3 2 3 2" xfId="222" xr:uid="{00000000-0005-0000-0000-0000EB8C0000}"/>
    <cellStyle name="Percent 3 2 3 2 2" xfId="967" xr:uid="{00000000-0005-0000-0000-0000EC8C0000}"/>
    <cellStyle name="Percent 3 2 3 2 2 2" xfId="2461" xr:uid="{00000000-0005-0000-0000-0000ED8C0000}"/>
    <cellStyle name="Percent 3 2 3 2 2 2 2" xfId="6943" xr:uid="{00000000-0005-0000-0000-0000EE8C0000}"/>
    <cellStyle name="Percent 3 2 3 2 2 2 2 2" xfId="15973" xr:uid="{00000000-0005-0000-0000-0000EF8C0000}"/>
    <cellStyle name="Percent 3 2 3 2 2 2 2 2 2" xfId="36025" xr:uid="{00000000-0005-0000-0000-0000F08C0000}"/>
    <cellStyle name="Percent 3 2 3 2 2 2 2 3" xfId="26995" xr:uid="{00000000-0005-0000-0000-0000F18C0000}"/>
    <cellStyle name="Percent 3 2 3 2 2 2 3" xfId="11491" xr:uid="{00000000-0005-0000-0000-0000F28C0000}"/>
    <cellStyle name="Percent 3 2 3 2 2 2 3 2" xfId="31543" xr:uid="{00000000-0005-0000-0000-0000F38C0000}"/>
    <cellStyle name="Percent 3 2 3 2 2 2 4" xfId="22513" xr:uid="{00000000-0005-0000-0000-0000F48C0000}"/>
    <cellStyle name="Percent 3 2 3 2 2 3" xfId="3955" xr:uid="{00000000-0005-0000-0000-0000F58C0000}"/>
    <cellStyle name="Percent 3 2 3 2 2 3 2" xfId="8437" xr:uid="{00000000-0005-0000-0000-0000F68C0000}"/>
    <cellStyle name="Percent 3 2 3 2 2 3 2 2" xfId="17467" xr:uid="{00000000-0005-0000-0000-0000F78C0000}"/>
    <cellStyle name="Percent 3 2 3 2 2 3 2 2 2" xfId="37519" xr:uid="{00000000-0005-0000-0000-0000F88C0000}"/>
    <cellStyle name="Percent 3 2 3 2 2 3 2 3" xfId="28489" xr:uid="{00000000-0005-0000-0000-0000F98C0000}"/>
    <cellStyle name="Percent 3 2 3 2 2 3 3" xfId="12985" xr:uid="{00000000-0005-0000-0000-0000FA8C0000}"/>
    <cellStyle name="Percent 3 2 3 2 2 3 3 2" xfId="33037" xr:uid="{00000000-0005-0000-0000-0000FB8C0000}"/>
    <cellStyle name="Percent 3 2 3 2 2 3 4" xfId="24007" xr:uid="{00000000-0005-0000-0000-0000FC8C0000}"/>
    <cellStyle name="Percent 3 2 3 2 2 4" xfId="5449" xr:uid="{00000000-0005-0000-0000-0000FD8C0000}"/>
    <cellStyle name="Percent 3 2 3 2 2 4 2" xfId="14479" xr:uid="{00000000-0005-0000-0000-0000FE8C0000}"/>
    <cellStyle name="Percent 3 2 3 2 2 4 2 2" xfId="34531" xr:uid="{00000000-0005-0000-0000-0000FF8C0000}"/>
    <cellStyle name="Percent 3 2 3 2 2 4 3" xfId="25501" xr:uid="{00000000-0005-0000-0000-0000008D0000}"/>
    <cellStyle name="Percent 3 2 3 2 2 5" xfId="9997" xr:uid="{00000000-0005-0000-0000-0000018D0000}"/>
    <cellStyle name="Percent 3 2 3 2 2 5 2" xfId="30049" xr:uid="{00000000-0005-0000-0000-0000028D0000}"/>
    <cellStyle name="Percent 3 2 3 2 2 6" xfId="21019" xr:uid="{00000000-0005-0000-0000-0000038D0000}"/>
    <cellStyle name="Percent 3 2 3 2 3" xfId="1716" xr:uid="{00000000-0005-0000-0000-0000048D0000}"/>
    <cellStyle name="Percent 3 2 3 2 3 2" xfId="6198" xr:uid="{00000000-0005-0000-0000-0000058D0000}"/>
    <cellStyle name="Percent 3 2 3 2 3 2 2" xfId="15228" xr:uid="{00000000-0005-0000-0000-0000068D0000}"/>
    <cellStyle name="Percent 3 2 3 2 3 2 2 2" xfId="35280" xr:uid="{00000000-0005-0000-0000-0000078D0000}"/>
    <cellStyle name="Percent 3 2 3 2 3 2 3" xfId="26250" xr:uid="{00000000-0005-0000-0000-0000088D0000}"/>
    <cellStyle name="Percent 3 2 3 2 3 3" xfId="10746" xr:uid="{00000000-0005-0000-0000-0000098D0000}"/>
    <cellStyle name="Percent 3 2 3 2 3 3 2" xfId="30798" xr:uid="{00000000-0005-0000-0000-00000A8D0000}"/>
    <cellStyle name="Percent 3 2 3 2 3 4" xfId="21768" xr:uid="{00000000-0005-0000-0000-00000B8D0000}"/>
    <cellStyle name="Percent 3 2 3 2 4" xfId="3210" xr:uid="{00000000-0005-0000-0000-00000C8D0000}"/>
    <cellStyle name="Percent 3 2 3 2 4 2" xfId="7692" xr:uid="{00000000-0005-0000-0000-00000D8D0000}"/>
    <cellStyle name="Percent 3 2 3 2 4 2 2" xfId="16722" xr:uid="{00000000-0005-0000-0000-00000E8D0000}"/>
    <cellStyle name="Percent 3 2 3 2 4 2 2 2" xfId="36774" xr:uid="{00000000-0005-0000-0000-00000F8D0000}"/>
    <cellStyle name="Percent 3 2 3 2 4 2 3" xfId="27744" xr:uid="{00000000-0005-0000-0000-0000108D0000}"/>
    <cellStyle name="Percent 3 2 3 2 4 3" xfId="12240" xr:uid="{00000000-0005-0000-0000-0000118D0000}"/>
    <cellStyle name="Percent 3 2 3 2 4 3 2" xfId="32292" xr:uid="{00000000-0005-0000-0000-0000128D0000}"/>
    <cellStyle name="Percent 3 2 3 2 4 4" xfId="23262" xr:uid="{00000000-0005-0000-0000-0000138D0000}"/>
    <cellStyle name="Percent 3 2 3 2 5" xfId="4704" xr:uid="{00000000-0005-0000-0000-0000148D0000}"/>
    <cellStyle name="Percent 3 2 3 2 5 2" xfId="13734" xr:uid="{00000000-0005-0000-0000-0000158D0000}"/>
    <cellStyle name="Percent 3 2 3 2 5 2 2" xfId="33786" xr:uid="{00000000-0005-0000-0000-0000168D0000}"/>
    <cellStyle name="Percent 3 2 3 2 5 3" xfId="24756" xr:uid="{00000000-0005-0000-0000-0000178D0000}"/>
    <cellStyle name="Percent 3 2 3 2 6" xfId="9252" xr:uid="{00000000-0005-0000-0000-0000188D0000}"/>
    <cellStyle name="Percent 3 2 3 2 6 2" xfId="29304" xr:uid="{00000000-0005-0000-0000-0000198D0000}"/>
    <cellStyle name="Percent 3 2 3 2 7" xfId="20274" xr:uid="{00000000-0005-0000-0000-00001A8D0000}"/>
    <cellStyle name="Percent 3 2 3 3" xfId="408" xr:uid="{00000000-0005-0000-0000-00001B8D0000}"/>
    <cellStyle name="Percent 3 2 3 3 2" xfId="1155" xr:uid="{00000000-0005-0000-0000-00001C8D0000}"/>
    <cellStyle name="Percent 3 2 3 3 2 2" xfId="2649" xr:uid="{00000000-0005-0000-0000-00001D8D0000}"/>
    <cellStyle name="Percent 3 2 3 3 2 2 2" xfId="7131" xr:uid="{00000000-0005-0000-0000-00001E8D0000}"/>
    <cellStyle name="Percent 3 2 3 3 2 2 2 2" xfId="16161" xr:uid="{00000000-0005-0000-0000-00001F8D0000}"/>
    <cellStyle name="Percent 3 2 3 3 2 2 2 2 2" xfId="36213" xr:uid="{00000000-0005-0000-0000-0000208D0000}"/>
    <cellStyle name="Percent 3 2 3 3 2 2 2 3" xfId="27183" xr:uid="{00000000-0005-0000-0000-0000218D0000}"/>
    <cellStyle name="Percent 3 2 3 3 2 2 3" xfId="11679" xr:uid="{00000000-0005-0000-0000-0000228D0000}"/>
    <cellStyle name="Percent 3 2 3 3 2 2 3 2" xfId="31731" xr:uid="{00000000-0005-0000-0000-0000238D0000}"/>
    <cellStyle name="Percent 3 2 3 3 2 2 4" xfId="22701" xr:uid="{00000000-0005-0000-0000-0000248D0000}"/>
    <cellStyle name="Percent 3 2 3 3 2 3" xfId="4143" xr:uid="{00000000-0005-0000-0000-0000258D0000}"/>
    <cellStyle name="Percent 3 2 3 3 2 3 2" xfId="8625" xr:uid="{00000000-0005-0000-0000-0000268D0000}"/>
    <cellStyle name="Percent 3 2 3 3 2 3 2 2" xfId="17655" xr:uid="{00000000-0005-0000-0000-0000278D0000}"/>
    <cellStyle name="Percent 3 2 3 3 2 3 2 2 2" xfId="37707" xr:uid="{00000000-0005-0000-0000-0000288D0000}"/>
    <cellStyle name="Percent 3 2 3 3 2 3 2 3" xfId="28677" xr:uid="{00000000-0005-0000-0000-0000298D0000}"/>
    <cellStyle name="Percent 3 2 3 3 2 3 3" xfId="13173" xr:uid="{00000000-0005-0000-0000-00002A8D0000}"/>
    <cellStyle name="Percent 3 2 3 3 2 3 3 2" xfId="33225" xr:uid="{00000000-0005-0000-0000-00002B8D0000}"/>
    <cellStyle name="Percent 3 2 3 3 2 3 4" xfId="24195" xr:uid="{00000000-0005-0000-0000-00002C8D0000}"/>
    <cellStyle name="Percent 3 2 3 3 2 4" xfId="5637" xr:uid="{00000000-0005-0000-0000-00002D8D0000}"/>
    <cellStyle name="Percent 3 2 3 3 2 4 2" xfId="14667" xr:uid="{00000000-0005-0000-0000-00002E8D0000}"/>
    <cellStyle name="Percent 3 2 3 3 2 4 2 2" xfId="34719" xr:uid="{00000000-0005-0000-0000-00002F8D0000}"/>
    <cellStyle name="Percent 3 2 3 3 2 4 3" xfId="25689" xr:uid="{00000000-0005-0000-0000-0000308D0000}"/>
    <cellStyle name="Percent 3 2 3 3 2 5" xfId="10185" xr:uid="{00000000-0005-0000-0000-0000318D0000}"/>
    <cellStyle name="Percent 3 2 3 3 2 5 2" xfId="30237" xr:uid="{00000000-0005-0000-0000-0000328D0000}"/>
    <cellStyle name="Percent 3 2 3 3 2 6" xfId="21207" xr:uid="{00000000-0005-0000-0000-0000338D0000}"/>
    <cellStyle name="Percent 3 2 3 3 3" xfId="1902" xr:uid="{00000000-0005-0000-0000-0000348D0000}"/>
    <cellStyle name="Percent 3 2 3 3 3 2" xfId="6384" xr:uid="{00000000-0005-0000-0000-0000358D0000}"/>
    <cellStyle name="Percent 3 2 3 3 3 2 2" xfId="15414" xr:uid="{00000000-0005-0000-0000-0000368D0000}"/>
    <cellStyle name="Percent 3 2 3 3 3 2 2 2" xfId="35466" xr:uid="{00000000-0005-0000-0000-0000378D0000}"/>
    <cellStyle name="Percent 3 2 3 3 3 2 3" xfId="26436" xr:uid="{00000000-0005-0000-0000-0000388D0000}"/>
    <cellStyle name="Percent 3 2 3 3 3 3" xfId="10932" xr:uid="{00000000-0005-0000-0000-0000398D0000}"/>
    <cellStyle name="Percent 3 2 3 3 3 3 2" xfId="30984" xr:uid="{00000000-0005-0000-0000-00003A8D0000}"/>
    <cellStyle name="Percent 3 2 3 3 3 4" xfId="21954" xr:uid="{00000000-0005-0000-0000-00003B8D0000}"/>
    <cellStyle name="Percent 3 2 3 3 4" xfId="3396" xr:uid="{00000000-0005-0000-0000-00003C8D0000}"/>
    <cellStyle name="Percent 3 2 3 3 4 2" xfId="7878" xr:uid="{00000000-0005-0000-0000-00003D8D0000}"/>
    <cellStyle name="Percent 3 2 3 3 4 2 2" xfId="16908" xr:uid="{00000000-0005-0000-0000-00003E8D0000}"/>
    <cellStyle name="Percent 3 2 3 3 4 2 2 2" xfId="36960" xr:uid="{00000000-0005-0000-0000-00003F8D0000}"/>
    <cellStyle name="Percent 3 2 3 3 4 2 3" xfId="27930" xr:uid="{00000000-0005-0000-0000-0000408D0000}"/>
    <cellStyle name="Percent 3 2 3 3 4 3" xfId="12426" xr:uid="{00000000-0005-0000-0000-0000418D0000}"/>
    <cellStyle name="Percent 3 2 3 3 4 3 2" xfId="32478" xr:uid="{00000000-0005-0000-0000-0000428D0000}"/>
    <cellStyle name="Percent 3 2 3 3 4 4" xfId="23448" xr:uid="{00000000-0005-0000-0000-0000438D0000}"/>
    <cellStyle name="Percent 3 2 3 3 5" xfId="4890" xr:uid="{00000000-0005-0000-0000-0000448D0000}"/>
    <cellStyle name="Percent 3 2 3 3 5 2" xfId="13920" xr:uid="{00000000-0005-0000-0000-0000458D0000}"/>
    <cellStyle name="Percent 3 2 3 3 5 2 2" xfId="33972" xr:uid="{00000000-0005-0000-0000-0000468D0000}"/>
    <cellStyle name="Percent 3 2 3 3 5 3" xfId="24942" xr:uid="{00000000-0005-0000-0000-0000478D0000}"/>
    <cellStyle name="Percent 3 2 3 3 6" xfId="9438" xr:uid="{00000000-0005-0000-0000-0000488D0000}"/>
    <cellStyle name="Percent 3 2 3 3 6 2" xfId="29490" xr:uid="{00000000-0005-0000-0000-0000498D0000}"/>
    <cellStyle name="Percent 3 2 3 3 7" xfId="20460" xr:uid="{00000000-0005-0000-0000-00004A8D0000}"/>
    <cellStyle name="Percent 3 2 3 4" xfId="594" xr:uid="{00000000-0005-0000-0000-00004B8D0000}"/>
    <cellStyle name="Percent 3 2 3 4 2" xfId="1341" xr:uid="{00000000-0005-0000-0000-00004C8D0000}"/>
    <cellStyle name="Percent 3 2 3 4 2 2" xfId="2835" xr:uid="{00000000-0005-0000-0000-00004D8D0000}"/>
    <cellStyle name="Percent 3 2 3 4 2 2 2" xfId="7317" xr:uid="{00000000-0005-0000-0000-00004E8D0000}"/>
    <cellStyle name="Percent 3 2 3 4 2 2 2 2" xfId="16347" xr:uid="{00000000-0005-0000-0000-00004F8D0000}"/>
    <cellStyle name="Percent 3 2 3 4 2 2 2 2 2" xfId="36399" xr:uid="{00000000-0005-0000-0000-0000508D0000}"/>
    <cellStyle name="Percent 3 2 3 4 2 2 2 3" xfId="27369" xr:uid="{00000000-0005-0000-0000-0000518D0000}"/>
    <cellStyle name="Percent 3 2 3 4 2 2 3" xfId="11865" xr:uid="{00000000-0005-0000-0000-0000528D0000}"/>
    <cellStyle name="Percent 3 2 3 4 2 2 3 2" xfId="31917" xr:uid="{00000000-0005-0000-0000-0000538D0000}"/>
    <cellStyle name="Percent 3 2 3 4 2 2 4" xfId="22887" xr:uid="{00000000-0005-0000-0000-0000548D0000}"/>
    <cellStyle name="Percent 3 2 3 4 2 3" xfId="4329" xr:uid="{00000000-0005-0000-0000-0000558D0000}"/>
    <cellStyle name="Percent 3 2 3 4 2 3 2" xfId="8811" xr:uid="{00000000-0005-0000-0000-0000568D0000}"/>
    <cellStyle name="Percent 3 2 3 4 2 3 2 2" xfId="17841" xr:uid="{00000000-0005-0000-0000-0000578D0000}"/>
    <cellStyle name="Percent 3 2 3 4 2 3 2 2 2" xfId="37893" xr:uid="{00000000-0005-0000-0000-0000588D0000}"/>
    <cellStyle name="Percent 3 2 3 4 2 3 2 3" xfId="28863" xr:uid="{00000000-0005-0000-0000-0000598D0000}"/>
    <cellStyle name="Percent 3 2 3 4 2 3 3" xfId="13359" xr:uid="{00000000-0005-0000-0000-00005A8D0000}"/>
    <cellStyle name="Percent 3 2 3 4 2 3 3 2" xfId="33411" xr:uid="{00000000-0005-0000-0000-00005B8D0000}"/>
    <cellStyle name="Percent 3 2 3 4 2 3 4" xfId="24381" xr:uid="{00000000-0005-0000-0000-00005C8D0000}"/>
    <cellStyle name="Percent 3 2 3 4 2 4" xfId="5823" xr:uid="{00000000-0005-0000-0000-00005D8D0000}"/>
    <cellStyle name="Percent 3 2 3 4 2 4 2" xfId="14853" xr:uid="{00000000-0005-0000-0000-00005E8D0000}"/>
    <cellStyle name="Percent 3 2 3 4 2 4 2 2" xfId="34905" xr:uid="{00000000-0005-0000-0000-00005F8D0000}"/>
    <cellStyle name="Percent 3 2 3 4 2 4 3" xfId="25875" xr:uid="{00000000-0005-0000-0000-0000608D0000}"/>
    <cellStyle name="Percent 3 2 3 4 2 5" xfId="10371" xr:uid="{00000000-0005-0000-0000-0000618D0000}"/>
    <cellStyle name="Percent 3 2 3 4 2 5 2" xfId="30423" xr:uid="{00000000-0005-0000-0000-0000628D0000}"/>
    <cellStyle name="Percent 3 2 3 4 2 6" xfId="21393" xr:uid="{00000000-0005-0000-0000-0000638D0000}"/>
    <cellStyle name="Percent 3 2 3 4 3" xfId="2088" xr:uid="{00000000-0005-0000-0000-0000648D0000}"/>
    <cellStyle name="Percent 3 2 3 4 3 2" xfId="6570" xr:uid="{00000000-0005-0000-0000-0000658D0000}"/>
    <cellStyle name="Percent 3 2 3 4 3 2 2" xfId="15600" xr:uid="{00000000-0005-0000-0000-0000668D0000}"/>
    <cellStyle name="Percent 3 2 3 4 3 2 2 2" xfId="35652" xr:uid="{00000000-0005-0000-0000-0000678D0000}"/>
    <cellStyle name="Percent 3 2 3 4 3 2 3" xfId="26622" xr:uid="{00000000-0005-0000-0000-0000688D0000}"/>
    <cellStyle name="Percent 3 2 3 4 3 3" xfId="11118" xr:uid="{00000000-0005-0000-0000-0000698D0000}"/>
    <cellStyle name="Percent 3 2 3 4 3 3 2" xfId="31170" xr:uid="{00000000-0005-0000-0000-00006A8D0000}"/>
    <cellStyle name="Percent 3 2 3 4 3 4" xfId="22140" xr:uid="{00000000-0005-0000-0000-00006B8D0000}"/>
    <cellStyle name="Percent 3 2 3 4 4" xfId="3582" xr:uid="{00000000-0005-0000-0000-00006C8D0000}"/>
    <cellStyle name="Percent 3 2 3 4 4 2" xfId="8064" xr:uid="{00000000-0005-0000-0000-00006D8D0000}"/>
    <cellStyle name="Percent 3 2 3 4 4 2 2" xfId="17094" xr:uid="{00000000-0005-0000-0000-00006E8D0000}"/>
    <cellStyle name="Percent 3 2 3 4 4 2 2 2" xfId="37146" xr:uid="{00000000-0005-0000-0000-00006F8D0000}"/>
    <cellStyle name="Percent 3 2 3 4 4 2 3" xfId="28116" xr:uid="{00000000-0005-0000-0000-0000708D0000}"/>
    <cellStyle name="Percent 3 2 3 4 4 3" xfId="12612" xr:uid="{00000000-0005-0000-0000-0000718D0000}"/>
    <cellStyle name="Percent 3 2 3 4 4 3 2" xfId="32664" xr:uid="{00000000-0005-0000-0000-0000728D0000}"/>
    <cellStyle name="Percent 3 2 3 4 4 4" xfId="23634" xr:uid="{00000000-0005-0000-0000-0000738D0000}"/>
    <cellStyle name="Percent 3 2 3 4 5" xfId="5076" xr:uid="{00000000-0005-0000-0000-0000748D0000}"/>
    <cellStyle name="Percent 3 2 3 4 5 2" xfId="14106" xr:uid="{00000000-0005-0000-0000-0000758D0000}"/>
    <cellStyle name="Percent 3 2 3 4 5 2 2" xfId="34158" xr:uid="{00000000-0005-0000-0000-0000768D0000}"/>
    <cellStyle name="Percent 3 2 3 4 5 3" xfId="25128" xr:uid="{00000000-0005-0000-0000-0000778D0000}"/>
    <cellStyle name="Percent 3 2 3 4 6" xfId="9624" xr:uid="{00000000-0005-0000-0000-0000788D0000}"/>
    <cellStyle name="Percent 3 2 3 4 6 2" xfId="29676" xr:uid="{00000000-0005-0000-0000-0000798D0000}"/>
    <cellStyle name="Percent 3 2 3 4 7" xfId="20646" xr:uid="{00000000-0005-0000-0000-00007A8D0000}"/>
    <cellStyle name="Percent 3 2 3 5" xfId="781" xr:uid="{00000000-0005-0000-0000-00007B8D0000}"/>
    <cellStyle name="Percent 3 2 3 5 2" xfId="2275" xr:uid="{00000000-0005-0000-0000-00007C8D0000}"/>
    <cellStyle name="Percent 3 2 3 5 2 2" xfId="6757" xr:uid="{00000000-0005-0000-0000-00007D8D0000}"/>
    <cellStyle name="Percent 3 2 3 5 2 2 2" xfId="15787" xr:uid="{00000000-0005-0000-0000-00007E8D0000}"/>
    <cellStyle name="Percent 3 2 3 5 2 2 2 2" xfId="35839" xr:uid="{00000000-0005-0000-0000-00007F8D0000}"/>
    <cellStyle name="Percent 3 2 3 5 2 2 3" xfId="26809" xr:uid="{00000000-0005-0000-0000-0000808D0000}"/>
    <cellStyle name="Percent 3 2 3 5 2 3" xfId="11305" xr:uid="{00000000-0005-0000-0000-0000818D0000}"/>
    <cellStyle name="Percent 3 2 3 5 2 3 2" xfId="31357" xr:uid="{00000000-0005-0000-0000-0000828D0000}"/>
    <cellStyle name="Percent 3 2 3 5 2 4" xfId="22327" xr:uid="{00000000-0005-0000-0000-0000838D0000}"/>
    <cellStyle name="Percent 3 2 3 5 3" xfId="3769" xr:uid="{00000000-0005-0000-0000-0000848D0000}"/>
    <cellStyle name="Percent 3 2 3 5 3 2" xfId="8251" xr:uid="{00000000-0005-0000-0000-0000858D0000}"/>
    <cellStyle name="Percent 3 2 3 5 3 2 2" xfId="17281" xr:uid="{00000000-0005-0000-0000-0000868D0000}"/>
    <cellStyle name="Percent 3 2 3 5 3 2 2 2" xfId="37333" xr:uid="{00000000-0005-0000-0000-0000878D0000}"/>
    <cellStyle name="Percent 3 2 3 5 3 2 3" xfId="28303" xr:uid="{00000000-0005-0000-0000-0000888D0000}"/>
    <cellStyle name="Percent 3 2 3 5 3 3" xfId="12799" xr:uid="{00000000-0005-0000-0000-0000898D0000}"/>
    <cellStyle name="Percent 3 2 3 5 3 3 2" xfId="32851" xr:uid="{00000000-0005-0000-0000-00008A8D0000}"/>
    <cellStyle name="Percent 3 2 3 5 3 4" xfId="23821" xr:uid="{00000000-0005-0000-0000-00008B8D0000}"/>
    <cellStyle name="Percent 3 2 3 5 4" xfId="5263" xr:uid="{00000000-0005-0000-0000-00008C8D0000}"/>
    <cellStyle name="Percent 3 2 3 5 4 2" xfId="14293" xr:uid="{00000000-0005-0000-0000-00008D8D0000}"/>
    <cellStyle name="Percent 3 2 3 5 4 2 2" xfId="34345" xr:uid="{00000000-0005-0000-0000-00008E8D0000}"/>
    <cellStyle name="Percent 3 2 3 5 4 3" xfId="25315" xr:uid="{00000000-0005-0000-0000-00008F8D0000}"/>
    <cellStyle name="Percent 3 2 3 5 5" xfId="9811" xr:uid="{00000000-0005-0000-0000-0000908D0000}"/>
    <cellStyle name="Percent 3 2 3 5 5 2" xfId="29863" xr:uid="{00000000-0005-0000-0000-0000918D0000}"/>
    <cellStyle name="Percent 3 2 3 5 6" xfId="20833" xr:uid="{00000000-0005-0000-0000-0000928D0000}"/>
    <cellStyle name="Percent 3 2 3 6" xfId="1530" xr:uid="{00000000-0005-0000-0000-0000938D0000}"/>
    <cellStyle name="Percent 3 2 3 6 2" xfId="6012" xr:uid="{00000000-0005-0000-0000-0000948D0000}"/>
    <cellStyle name="Percent 3 2 3 6 2 2" xfId="15042" xr:uid="{00000000-0005-0000-0000-0000958D0000}"/>
    <cellStyle name="Percent 3 2 3 6 2 2 2" xfId="35094" xr:uid="{00000000-0005-0000-0000-0000968D0000}"/>
    <cellStyle name="Percent 3 2 3 6 2 3" xfId="26064" xr:uid="{00000000-0005-0000-0000-0000978D0000}"/>
    <cellStyle name="Percent 3 2 3 6 3" xfId="10560" xr:uid="{00000000-0005-0000-0000-0000988D0000}"/>
    <cellStyle name="Percent 3 2 3 6 3 2" xfId="30612" xr:uid="{00000000-0005-0000-0000-0000998D0000}"/>
    <cellStyle name="Percent 3 2 3 6 4" xfId="21582" xr:uid="{00000000-0005-0000-0000-00009A8D0000}"/>
    <cellStyle name="Percent 3 2 3 7" xfId="3024" xr:uid="{00000000-0005-0000-0000-00009B8D0000}"/>
    <cellStyle name="Percent 3 2 3 7 2" xfId="7506" xr:uid="{00000000-0005-0000-0000-00009C8D0000}"/>
    <cellStyle name="Percent 3 2 3 7 2 2" xfId="16536" xr:uid="{00000000-0005-0000-0000-00009D8D0000}"/>
    <cellStyle name="Percent 3 2 3 7 2 2 2" xfId="36588" xr:uid="{00000000-0005-0000-0000-00009E8D0000}"/>
    <cellStyle name="Percent 3 2 3 7 2 3" xfId="27558" xr:uid="{00000000-0005-0000-0000-00009F8D0000}"/>
    <cellStyle name="Percent 3 2 3 7 3" xfId="12054" xr:uid="{00000000-0005-0000-0000-0000A08D0000}"/>
    <cellStyle name="Percent 3 2 3 7 3 2" xfId="32106" xr:uid="{00000000-0005-0000-0000-0000A18D0000}"/>
    <cellStyle name="Percent 3 2 3 7 4" xfId="23076" xr:uid="{00000000-0005-0000-0000-0000A28D0000}"/>
    <cellStyle name="Percent 3 2 3 8" xfId="4518" xr:uid="{00000000-0005-0000-0000-0000A38D0000}"/>
    <cellStyle name="Percent 3 2 3 8 2" xfId="13548" xr:uid="{00000000-0005-0000-0000-0000A48D0000}"/>
    <cellStyle name="Percent 3 2 3 8 2 2" xfId="33600" xr:uid="{00000000-0005-0000-0000-0000A58D0000}"/>
    <cellStyle name="Percent 3 2 3 8 3" xfId="24570" xr:uid="{00000000-0005-0000-0000-0000A68D0000}"/>
    <cellStyle name="Percent 3 2 3 9" xfId="9066" xr:uid="{00000000-0005-0000-0000-0000A78D0000}"/>
    <cellStyle name="Percent 3 2 3 9 2" xfId="29118" xr:uid="{00000000-0005-0000-0000-0000A88D0000}"/>
    <cellStyle name="Percent 3 2 4" xfId="59" xr:uid="{00000000-0005-0000-0000-0000A98D0000}"/>
    <cellStyle name="Percent 3 2 4 10" xfId="20111" xr:uid="{00000000-0005-0000-0000-0000AA8D0000}"/>
    <cellStyle name="Percent 3 2 4 2" xfId="245" xr:uid="{00000000-0005-0000-0000-0000AB8D0000}"/>
    <cellStyle name="Percent 3 2 4 2 2" xfId="990" xr:uid="{00000000-0005-0000-0000-0000AC8D0000}"/>
    <cellStyle name="Percent 3 2 4 2 2 2" xfId="2484" xr:uid="{00000000-0005-0000-0000-0000AD8D0000}"/>
    <cellStyle name="Percent 3 2 4 2 2 2 2" xfId="6966" xr:uid="{00000000-0005-0000-0000-0000AE8D0000}"/>
    <cellStyle name="Percent 3 2 4 2 2 2 2 2" xfId="15996" xr:uid="{00000000-0005-0000-0000-0000AF8D0000}"/>
    <cellStyle name="Percent 3 2 4 2 2 2 2 2 2" xfId="36048" xr:uid="{00000000-0005-0000-0000-0000B08D0000}"/>
    <cellStyle name="Percent 3 2 4 2 2 2 2 3" xfId="27018" xr:uid="{00000000-0005-0000-0000-0000B18D0000}"/>
    <cellStyle name="Percent 3 2 4 2 2 2 3" xfId="11514" xr:uid="{00000000-0005-0000-0000-0000B28D0000}"/>
    <cellStyle name="Percent 3 2 4 2 2 2 3 2" xfId="31566" xr:uid="{00000000-0005-0000-0000-0000B38D0000}"/>
    <cellStyle name="Percent 3 2 4 2 2 2 4" xfId="22536" xr:uid="{00000000-0005-0000-0000-0000B48D0000}"/>
    <cellStyle name="Percent 3 2 4 2 2 3" xfId="3978" xr:uid="{00000000-0005-0000-0000-0000B58D0000}"/>
    <cellStyle name="Percent 3 2 4 2 2 3 2" xfId="8460" xr:uid="{00000000-0005-0000-0000-0000B68D0000}"/>
    <cellStyle name="Percent 3 2 4 2 2 3 2 2" xfId="17490" xr:uid="{00000000-0005-0000-0000-0000B78D0000}"/>
    <cellStyle name="Percent 3 2 4 2 2 3 2 2 2" xfId="37542" xr:uid="{00000000-0005-0000-0000-0000B88D0000}"/>
    <cellStyle name="Percent 3 2 4 2 2 3 2 3" xfId="28512" xr:uid="{00000000-0005-0000-0000-0000B98D0000}"/>
    <cellStyle name="Percent 3 2 4 2 2 3 3" xfId="13008" xr:uid="{00000000-0005-0000-0000-0000BA8D0000}"/>
    <cellStyle name="Percent 3 2 4 2 2 3 3 2" xfId="33060" xr:uid="{00000000-0005-0000-0000-0000BB8D0000}"/>
    <cellStyle name="Percent 3 2 4 2 2 3 4" xfId="24030" xr:uid="{00000000-0005-0000-0000-0000BC8D0000}"/>
    <cellStyle name="Percent 3 2 4 2 2 4" xfId="5472" xr:uid="{00000000-0005-0000-0000-0000BD8D0000}"/>
    <cellStyle name="Percent 3 2 4 2 2 4 2" xfId="14502" xr:uid="{00000000-0005-0000-0000-0000BE8D0000}"/>
    <cellStyle name="Percent 3 2 4 2 2 4 2 2" xfId="34554" xr:uid="{00000000-0005-0000-0000-0000BF8D0000}"/>
    <cellStyle name="Percent 3 2 4 2 2 4 3" xfId="25524" xr:uid="{00000000-0005-0000-0000-0000C08D0000}"/>
    <cellStyle name="Percent 3 2 4 2 2 5" xfId="10020" xr:uid="{00000000-0005-0000-0000-0000C18D0000}"/>
    <cellStyle name="Percent 3 2 4 2 2 5 2" xfId="30072" xr:uid="{00000000-0005-0000-0000-0000C28D0000}"/>
    <cellStyle name="Percent 3 2 4 2 2 6" xfId="21042" xr:uid="{00000000-0005-0000-0000-0000C38D0000}"/>
    <cellStyle name="Percent 3 2 4 2 3" xfId="1739" xr:uid="{00000000-0005-0000-0000-0000C48D0000}"/>
    <cellStyle name="Percent 3 2 4 2 3 2" xfId="6221" xr:uid="{00000000-0005-0000-0000-0000C58D0000}"/>
    <cellStyle name="Percent 3 2 4 2 3 2 2" xfId="15251" xr:uid="{00000000-0005-0000-0000-0000C68D0000}"/>
    <cellStyle name="Percent 3 2 4 2 3 2 2 2" xfId="35303" xr:uid="{00000000-0005-0000-0000-0000C78D0000}"/>
    <cellStyle name="Percent 3 2 4 2 3 2 3" xfId="26273" xr:uid="{00000000-0005-0000-0000-0000C88D0000}"/>
    <cellStyle name="Percent 3 2 4 2 3 3" xfId="10769" xr:uid="{00000000-0005-0000-0000-0000C98D0000}"/>
    <cellStyle name="Percent 3 2 4 2 3 3 2" xfId="30821" xr:uid="{00000000-0005-0000-0000-0000CA8D0000}"/>
    <cellStyle name="Percent 3 2 4 2 3 4" xfId="21791" xr:uid="{00000000-0005-0000-0000-0000CB8D0000}"/>
    <cellStyle name="Percent 3 2 4 2 4" xfId="3233" xr:uid="{00000000-0005-0000-0000-0000CC8D0000}"/>
    <cellStyle name="Percent 3 2 4 2 4 2" xfId="7715" xr:uid="{00000000-0005-0000-0000-0000CD8D0000}"/>
    <cellStyle name="Percent 3 2 4 2 4 2 2" xfId="16745" xr:uid="{00000000-0005-0000-0000-0000CE8D0000}"/>
    <cellStyle name="Percent 3 2 4 2 4 2 2 2" xfId="36797" xr:uid="{00000000-0005-0000-0000-0000CF8D0000}"/>
    <cellStyle name="Percent 3 2 4 2 4 2 3" xfId="27767" xr:uid="{00000000-0005-0000-0000-0000D08D0000}"/>
    <cellStyle name="Percent 3 2 4 2 4 3" xfId="12263" xr:uid="{00000000-0005-0000-0000-0000D18D0000}"/>
    <cellStyle name="Percent 3 2 4 2 4 3 2" xfId="32315" xr:uid="{00000000-0005-0000-0000-0000D28D0000}"/>
    <cellStyle name="Percent 3 2 4 2 4 4" xfId="23285" xr:uid="{00000000-0005-0000-0000-0000D38D0000}"/>
    <cellStyle name="Percent 3 2 4 2 5" xfId="4727" xr:uid="{00000000-0005-0000-0000-0000D48D0000}"/>
    <cellStyle name="Percent 3 2 4 2 5 2" xfId="13757" xr:uid="{00000000-0005-0000-0000-0000D58D0000}"/>
    <cellStyle name="Percent 3 2 4 2 5 2 2" xfId="33809" xr:uid="{00000000-0005-0000-0000-0000D68D0000}"/>
    <cellStyle name="Percent 3 2 4 2 5 3" xfId="24779" xr:uid="{00000000-0005-0000-0000-0000D78D0000}"/>
    <cellStyle name="Percent 3 2 4 2 6" xfId="9275" xr:uid="{00000000-0005-0000-0000-0000D88D0000}"/>
    <cellStyle name="Percent 3 2 4 2 6 2" xfId="29327" xr:uid="{00000000-0005-0000-0000-0000D98D0000}"/>
    <cellStyle name="Percent 3 2 4 2 7" xfId="20297" xr:uid="{00000000-0005-0000-0000-0000DA8D0000}"/>
    <cellStyle name="Percent 3 2 4 3" xfId="431" xr:uid="{00000000-0005-0000-0000-0000DB8D0000}"/>
    <cellStyle name="Percent 3 2 4 3 2" xfId="1178" xr:uid="{00000000-0005-0000-0000-0000DC8D0000}"/>
    <cellStyle name="Percent 3 2 4 3 2 2" xfId="2672" xr:uid="{00000000-0005-0000-0000-0000DD8D0000}"/>
    <cellStyle name="Percent 3 2 4 3 2 2 2" xfId="7154" xr:uid="{00000000-0005-0000-0000-0000DE8D0000}"/>
    <cellStyle name="Percent 3 2 4 3 2 2 2 2" xfId="16184" xr:uid="{00000000-0005-0000-0000-0000DF8D0000}"/>
    <cellStyle name="Percent 3 2 4 3 2 2 2 2 2" xfId="36236" xr:uid="{00000000-0005-0000-0000-0000E08D0000}"/>
    <cellStyle name="Percent 3 2 4 3 2 2 2 3" xfId="27206" xr:uid="{00000000-0005-0000-0000-0000E18D0000}"/>
    <cellStyle name="Percent 3 2 4 3 2 2 3" xfId="11702" xr:uid="{00000000-0005-0000-0000-0000E28D0000}"/>
    <cellStyle name="Percent 3 2 4 3 2 2 3 2" xfId="31754" xr:uid="{00000000-0005-0000-0000-0000E38D0000}"/>
    <cellStyle name="Percent 3 2 4 3 2 2 4" xfId="22724" xr:uid="{00000000-0005-0000-0000-0000E48D0000}"/>
    <cellStyle name="Percent 3 2 4 3 2 3" xfId="4166" xr:uid="{00000000-0005-0000-0000-0000E58D0000}"/>
    <cellStyle name="Percent 3 2 4 3 2 3 2" xfId="8648" xr:uid="{00000000-0005-0000-0000-0000E68D0000}"/>
    <cellStyle name="Percent 3 2 4 3 2 3 2 2" xfId="17678" xr:uid="{00000000-0005-0000-0000-0000E78D0000}"/>
    <cellStyle name="Percent 3 2 4 3 2 3 2 2 2" xfId="37730" xr:uid="{00000000-0005-0000-0000-0000E88D0000}"/>
    <cellStyle name="Percent 3 2 4 3 2 3 2 3" xfId="28700" xr:uid="{00000000-0005-0000-0000-0000E98D0000}"/>
    <cellStyle name="Percent 3 2 4 3 2 3 3" xfId="13196" xr:uid="{00000000-0005-0000-0000-0000EA8D0000}"/>
    <cellStyle name="Percent 3 2 4 3 2 3 3 2" xfId="33248" xr:uid="{00000000-0005-0000-0000-0000EB8D0000}"/>
    <cellStyle name="Percent 3 2 4 3 2 3 4" xfId="24218" xr:uid="{00000000-0005-0000-0000-0000EC8D0000}"/>
    <cellStyle name="Percent 3 2 4 3 2 4" xfId="5660" xr:uid="{00000000-0005-0000-0000-0000ED8D0000}"/>
    <cellStyle name="Percent 3 2 4 3 2 4 2" xfId="14690" xr:uid="{00000000-0005-0000-0000-0000EE8D0000}"/>
    <cellStyle name="Percent 3 2 4 3 2 4 2 2" xfId="34742" xr:uid="{00000000-0005-0000-0000-0000EF8D0000}"/>
    <cellStyle name="Percent 3 2 4 3 2 4 3" xfId="25712" xr:uid="{00000000-0005-0000-0000-0000F08D0000}"/>
    <cellStyle name="Percent 3 2 4 3 2 5" xfId="10208" xr:uid="{00000000-0005-0000-0000-0000F18D0000}"/>
    <cellStyle name="Percent 3 2 4 3 2 5 2" xfId="30260" xr:uid="{00000000-0005-0000-0000-0000F28D0000}"/>
    <cellStyle name="Percent 3 2 4 3 2 6" xfId="21230" xr:uid="{00000000-0005-0000-0000-0000F38D0000}"/>
    <cellStyle name="Percent 3 2 4 3 3" xfId="1925" xr:uid="{00000000-0005-0000-0000-0000F48D0000}"/>
    <cellStyle name="Percent 3 2 4 3 3 2" xfId="6407" xr:uid="{00000000-0005-0000-0000-0000F58D0000}"/>
    <cellStyle name="Percent 3 2 4 3 3 2 2" xfId="15437" xr:uid="{00000000-0005-0000-0000-0000F68D0000}"/>
    <cellStyle name="Percent 3 2 4 3 3 2 2 2" xfId="35489" xr:uid="{00000000-0005-0000-0000-0000F78D0000}"/>
    <cellStyle name="Percent 3 2 4 3 3 2 3" xfId="26459" xr:uid="{00000000-0005-0000-0000-0000F88D0000}"/>
    <cellStyle name="Percent 3 2 4 3 3 3" xfId="10955" xr:uid="{00000000-0005-0000-0000-0000F98D0000}"/>
    <cellStyle name="Percent 3 2 4 3 3 3 2" xfId="31007" xr:uid="{00000000-0005-0000-0000-0000FA8D0000}"/>
    <cellStyle name="Percent 3 2 4 3 3 4" xfId="21977" xr:uid="{00000000-0005-0000-0000-0000FB8D0000}"/>
    <cellStyle name="Percent 3 2 4 3 4" xfId="3419" xr:uid="{00000000-0005-0000-0000-0000FC8D0000}"/>
    <cellStyle name="Percent 3 2 4 3 4 2" xfId="7901" xr:uid="{00000000-0005-0000-0000-0000FD8D0000}"/>
    <cellStyle name="Percent 3 2 4 3 4 2 2" xfId="16931" xr:uid="{00000000-0005-0000-0000-0000FE8D0000}"/>
    <cellStyle name="Percent 3 2 4 3 4 2 2 2" xfId="36983" xr:uid="{00000000-0005-0000-0000-0000FF8D0000}"/>
    <cellStyle name="Percent 3 2 4 3 4 2 3" xfId="27953" xr:uid="{00000000-0005-0000-0000-0000008E0000}"/>
    <cellStyle name="Percent 3 2 4 3 4 3" xfId="12449" xr:uid="{00000000-0005-0000-0000-0000018E0000}"/>
    <cellStyle name="Percent 3 2 4 3 4 3 2" xfId="32501" xr:uid="{00000000-0005-0000-0000-0000028E0000}"/>
    <cellStyle name="Percent 3 2 4 3 4 4" xfId="23471" xr:uid="{00000000-0005-0000-0000-0000038E0000}"/>
    <cellStyle name="Percent 3 2 4 3 5" xfId="4913" xr:uid="{00000000-0005-0000-0000-0000048E0000}"/>
    <cellStyle name="Percent 3 2 4 3 5 2" xfId="13943" xr:uid="{00000000-0005-0000-0000-0000058E0000}"/>
    <cellStyle name="Percent 3 2 4 3 5 2 2" xfId="33995" xr:uid="{00000000-0005-0000-0000-0000068E0000}"/>
    <cellStyle name="Percent 3 2 4 3 5 3" xfId="24965" xr:uid="{00000000-0005-0000-0000-0000078E0000}"/>
    <cellStyle name="Percent 3 2 4 3 6" xfId="9461" xr:uid="{00000000-0005-0000-0000-0000088E0000}"/>
    <cellStyle name="Percent 3 2 4 3 6 2" xfId="29513" xr:uid="{00000000-0005-0000-0000-0000098E0000}"/>
    <cellStyle name="Percent 3 2 4 3 7" xfId="20483" xr:uid="{00000000-0005-0000-0000-00000A8E0000}"/>
    <cellStyle name="Percent 3 2 4 4" xfId="617" xr:uid="{00000000-0005-0000-0000-00000B8E0000}"/>
    <cellStyle name="Percent 3 2 4 4 2" xfId="1364" xr:uid="{00000000-0005-0000-0000-00000C8E0000}"/>
    <cellStyle name="Percent 3 2 4 4 2 2" xfId="2858" xr:uid="{00000000-0005-0000-0000-00000D8E0000}"/>
    <cellStyle name="Percent 3 2 4 4 2 2 2" xfId="7340" xr:uid="{00000000-0005-0000-0000-00000E8E0000}"/>
    <cellStyle name="Percent 3 2 4 4 2 2 2 2" xfId="16370" xr:uid="{00000000-0005-0000-0000-00000F8E0000}"/>
    <cellStyle name="Percent 3 2 4 4 2 2 2 2 2" xfId="36422" xr:uid="{00000000-0005-0000-0000-0000108E0000}"/>
    <cellStyle name="Percent 3 2 4 4 2 2 2 3" xfId="27392" xr:uid="{00000000-0005-0000-0000-0000118E0000}"/>
    <cellStyle name="Percent 3 2 4 4 2 2 3" xfId="11888" xr:uid="{00000000-0005-0000-0000-0000128E0000}"/>
    <cellStyle name="Percent 3 2 4 4 2 2 3 2" xfId="31940" xr:uid="{00000000-0005-0000-0000-0000138E0000}"/>
    <cellStyle name="Percent 3 2 4 4 2 2 4" xfId="22910" xr:uid="{00000000-0005-0000-0000-0000148E0000}"/>
    <cellStyle name="Percent 3 2 4 4 2 3" xfId="4352" xr:uid="{00000000-0005-0000-0000-0000158E0000}"/>
    <cellStyle name="Percent 3 2 4 4 2 3 2" xfId="8834" xr:uid="{00000000-0005-0000-0000-0000168E0000}"/>
    <cellStyle name="Percent 3 2 4 4 2 3 2 2" xfId="17864" xr:uid="{00000000-0005-0000-0000-0000178E0000}"/>
    <cellStyle name="Percent 3 2 4 4 2 3 2 2 2" xfId="37916" xr:uid="{00000000-0005-0000-0000-0000188E0000}"/>
    <cellStyle name="Percent 3 2 4 4 2 3 2 3" xfId="28886" xr:uid="{00000000-0005-0000-0000-0000198E0000}"/>
    <cellStyle name="Percent 3 2 4 4 2 3 3" xfId="13382" xr:uid="{00000000-0005-0000-0000-00001A8E0000}"/>
    <cellStyle name="Percent 3 2 4 4 2 3 3 2" xfId="33434" xr:uid="{00000000-0005-0000-0000-00001B8E0000}"/>
    <cellStyle name="Percent 3 2 4 4 2 3 4" xfId="24404" xr:uid="{00000000-0005-0000-0000-00001C8E0000}"/>
    <cellStyle name="Percent 3 2 4 4 2 4" xfId="5846" xr:uid="{00000000-0005-0000-0000-00001D8E0000}"/>
    <cellStyle name="Percent 3 2 4 4 2 4 2" xfId="14876" xr:uid="{00000000-0005-0000-0000-00001E8E0000}"/>
    <cellStyle name="Percent 3 2 4 4 2 4 2 2" xfId="34928" xr:uid="{00000000-0005-0000-0000-00001F8E0000}"/>
    <cellStyle name="Percent 3 2 4 4 2 4 3" xfId="25898" xr:uid="{00000000-0005-0000-0000-0000208E0000}"/>
    <cellStyle name="Percent 3 2 4 4 2 5" xfId="10394" xr:uid="{00000000-0005-0000-0000-0000218E0000}"/>
    <cellStyle name="Percent 3 2 4 4 2 5 2" xfId="30446" xr:uid="{00000000-0005-0000-0000-0000228E0000}"/>
    <cellStyle name="Percent 3 2 4 4 2 6" xfId="21416" xr:uid="{00000000-0005-0000-0000-0000238E0000}"/>
    <cellStyle name="Percent 3 2 4 4 3" xfId="2111" xr:uid="{00000000-0005-0000-0000-0000248E0000}"/>
    <cellStyle name="Percent 3 2 4 4 3 2" xfId="6593" xr:uid="{00000000-0005-0000-0000-0000258E0000}"/>
    <cellStyle name="Percent 3 2 4 4 3 2 2" xfId="15623" xr:uid="{00000000-0005-0000-0000-0000268E0000}"/>
    <cellStyle name="Percent 3 2 4 4 3 2 2 2" xfId="35675" xr:uid="{00000000-0005-0000-0000-0000278E0000}"/>
    <cellStyle name="Percent 3 2 4 4 3 2 3" xfId="26645" xr:uid="{00000000-0005-0000-0000-0000288E0000}"/>
    <cellStyle name="Percent 3 2 4 4 3 3" xfId="11141" xr:uid="{00000000-0005-0000-0000-0000298E0000}"/>
    <cellStyle name="Percent 3 2 4 4 3 3 2" xfId="31193" xr:uid="{00000000-0005-0000-0000-00002A8E0000}"/>
    <cellStyle name="Percent 3 2 4 4 3 4" xfId="22163" xr:uid="{00000000-0005-0000-0000-00002B8E0000}"/>
    <cellStyle name="Percent 3 2 4 4 4" xfId="3605" xr:uid="{00000000-0005-0000-0000-00002C8E0000}"/>
    <cellStyle name="Percent 3 2 4 4 4 2" xfId="8087" xr:uid="{00000000-0005-0000-0000-00002D8E0000}"/>
    <cellStyle name="Percent 3 2 4 4 4 2 2" xfId="17117" xr:uid="{00000000-0005-0000-0000-00002E8E0000}"/>
    <cellStyle name="Percent 3 2 4 4 4 2 2 2" xfId="37169" xr:uid="{00000000-0005-0000-0000-00002F8E0000}"/>
    <cellStyle name="Percent 3 2 4 4 4 2 3" xfId="28139" xr:uid="{00000000-0005-0000-0000-0000308E0000}"/>
    <cellStyle name="Percent 3 2 4 4 4 3" xfId="12635" xr:uid="{00000000-0005-0000-0000-0000318E0000}"/>
    <cellStyle name="Percent 3 2 4 4 4 3 2" xfId="32687" xr:uid="{00000000-0005-0000-0000-0000328E0000}"/>
    <cellStyle name="Percent 3 2 4 4 4 4" xfId="23657" xr:uid="{00000000-0005-0000-0000-0000338E0000}"/>
    <cellStyle name="Percent 3 2 4 4 5" xfId="5099" xr:uid="{00000000-0005-0000-0000-0000348E0000}"/>
    <cellStyle name="Percent 3 2 4 4 5 2" xfId="14129" xr:uid="{00000000-0005-0000-0000-0000358E0000}"/>
    <cellStyle name="Percent 3 2 4 4 5 2 2" xfId="34181" xr:uid="{00000000-0005-0000-0000-0000368E0000}"/>
    <cellStyle name="Percent 3 2 4 4 5 3" xfId="25151" xr:uid="{00000000-0005-0000-0000-0000378E0000}"/>
    <cellStyle name="Percent 3 2 4 4 6" xfId="9647" xr:uid="{00000000-0005-0000-0000-0000388E0000}"/>
    <cellStyle name="Percent 3 2 4 4 6 2" xfId="29699" xr:uid="{00000000-0005-0000-0000-0000398E0000}"/>
    <cellStyle name="Percent 3 2 4 4 7" xfId="20669" xr:uid="{00000000-0005-0000-0000-00003A8E0000}"/>
    <cellStyle name="Percent 3 2 4 5" xfId="804" xr:uid="{00000000-0005-0000-0000-00003B8E0000}"/>
    <cellStyle name="Percent 3 2 4 5 2" xfId="2298" xr:uid="{00000000-0005-0000-0000-00003C8E0000}"/>
    <cellStyle name="Percent 3 2 4 5 2 2" xfId="6780" xr:uid="{00000000-0005-0000-0000-00003D8E0000}"/>
    <cellStyle name="Percent 3 2 4 5 2 2 2" xfId="15810" xr:uid="{00000000-0005-0000-0000-00003E8E0000}"/>
    <cellStyle name="Percent 3 2 4 5 2 2 2 2" xfId="35862" xr:uid="{00000000-0005-0000-0000-00003F8E0000}"/>
    <cellStyle name="Percent 3 2 4 5 2 2 3" xfId="26832" xr:uid="{00000000-0005-0000-0000-0000408E0000}"/>
    <cellStyle name="Percent 3 2 4 5 2 3" xfId="11328" xr:uid="{00000000-0005-0000-0000-0000418E0000}"/>
    <cellStyle name="Percent 3 2 4 5 2 3 2" xfId="31380" xr:uid="{00000000-0005-0000-0000-0000428E0000}"/>
    <cellStyle name="Percent 3 2 4 5 2 4" xfId="22350" xr:uid="{00000000-0005-0000-0000-0000438E0000}"/>
    <cellStyle name="Percent 3 2 4 5 3" xfId="3792" xr:uid="{00000000-0005-0000-0000-0000448E0000}"/>
    <cellStyle name="Percent 3 2 4 5 3 2" xfId="8274" xr:uid="{00000000-0005-0000-0000-0000458E0000}"/>
    <cellStyle name="Percent 3 2 4 5 3 2 2" xfId="17304" xr:uid="{00000000-0005-0000-0000-0000468E0000}"/>
    <cellStyle name="Percent 3 2 4 5 3 2 2 2" xfId="37356" xr:uid="{00000000-0005-0000-0000-0000478E0000}"/>
    <cellStyle name="Percent 3 2 4 5 3 2 3" xfId="28326" xr:uid="{00000000-0005-0000-0000-0000488E0000}"/>
    <cellStyle name="Percent 3 2 4 5 3 3" xfId="12822" xr:uid="{00000000-0005-0000-0000-0000498E0000}"/>
    <cellStyle name="Percent 3 2 4 5 3 3 2" xfId="32874" xr:uid="{00000000-0005-0000-0000-00004A8E0000}"/>
    <cellStyle name="Percent 3 2 4 5 3 4" xfId="23844" xr:uid="{00000000-0005-0000-0000-00004B8E0000}"/>
    <cellStyle name="Percent 3 2 4 5 4" xfId="5286" xr:uid="{00000000-0005-0000-0000-00004C8E0000}"/>
    <cellStyle name="Percent 3 2 4 5 4 2" xfId="14316" xr:uid="{00000000-0005-0000-0000-00004D8E0000}"/>
    <cellStyle name="Percent 3 2 4 5 4 2 2" xfId="34368" xr:uid="{00000000-0005-0000-0000-00004E8E0000}"/>
    <cellStyle name="Percent 3 2 4 5 4 3" xfId="25338" xr:uid="{00000000-0005-0000-0000-00004F8E0000}"/>
    <cellStyle name="Percent 3 2 4 5 5" xfId="9834" xr:uid="{00000000-0005-0000-0000-0000508E0000}"/>
    <cellStyle name="Percent 3 2 4 5 5 2" xfId="29886" xr:uid="{00000000-0005-0000-0000-0000518E0000}"/>
    <cellStyle name="Percent 3 2 4 5 6" xfId="20856" xr:uid="{00000000-0005-0000-0000-0000528E0000}"/>
    <cellStyle name="Percent 3 2 4 6" xfId="1553" xr:uid="{00000000-0005-0000-0000-0000538E0000}"/>
    <cellStyle name="Percent 3 2 4 6 2" xfId="6035" xr:uid="{00000000-0005-0000-0000-0000548E0000}"/>
    <cellStyle name="Percent 3 2 4 6 2 2" xfId="15065" xr:uid="{00000000-0005-0000-0000-0000558E0000}"/>
    <cellStyle name="Percent 3 2 4 6 2 2 2" xfId="35117" xr:uid="{00000000-0005-0000-0000-0000568E0000}"/>
    <cellStyle name="Percent 3 2 4 6 2 3" xfId="26087" xr:uid="{00000000-0005-0000-0000-0000578E0000}"/>
    <cellStyle name="Percent 3 2 4 6 3" xfId="10583" xr:uid="{00000000-0005-0000-0000-0000588E0000}"/>
    <cellStyle name="Percent 3 2 4 6 3 2" xfId="30635" xr:uid="{00000000-0005-0000-0000-0000598E0000}"/>
    <cellStyle name="Percent 3 2 4 6 4" xfId="21605" xr:uid="{00000000-0005-0000-0000-00005A8E0000}"/>
    <cellStyle name="Percent 3 2 4 7" xfId="3047" xr:uid="{00000000-0005-0000-0000-00005B8E0000}"/>
    <cellStyle name="Percent 3 2 4 7 2" xfId="7529" xr:uid="{00000000-0005-0000-0000-00005C8E0000}"/>
    <cellStyle name="Percent 3 2 4 7 2 2" xfId="16559" xr:uid="{00000000-0005-0000-0000-00005D8E0000}"/>
    <cellStyle name="Percent 3 2 4 7 2 2 2" xfId="36611" xr:uid="{00000000-0005-0000-0000-00005E8E0000}"/>
    <cellStyle name="Percent 3 2 4 7 2 3" xfId="27581" xr:uid="{00000000-0005-0000-0000-00005F8E0000}"/>
    <cellStyle name="Percent 3 2 4 7 3" xfId="12077" xr:uid="{00000000-0005-0000-0000-0000608E0000}"/>
    <cellStyle name="Percent 3 2 4 7 3 2" xfId="32129" xr:uid="{00000000-0005-0000-0000-0000618E0000}"/>
    <cellStyle name="Percent 3 2 4 7 4" xfId="23099" xr:uid="{00000000-0005-0000-0000-0000628E0000}"/>
    <cellStyle name="Percent 3 2 4 8" xfId="4541" xr:uid="{00000000-0005-0000-0000-0000638E0000}"/>
    <cellStyle name="Percent 3 2 4 8 2" xfId="13571" xr:uid="{00000000-0005-0000-0000-0000648E0000}"/>
    <cellStyle name="Percent 3 2 4 8 2 2" xfId="33623" xr:uid="{00000000-0005-0000-0000-0000658E0000}"/>
    <cellStyle name="Percent 3 2 4 8 3" xfId="24593" xr:uid="{00000000-0005-0000-0000-0000668E0000}"/>
    <cellStyle name="Percent 3 2 4 9" xfId="9089" xr:uid="{00000000-0005-0000-0000-0000678E0000}"/>
    <cellStyle name="Percent 3 2 4 9 2" xfId="29141" xr:uid="{00000000-0005-0000-0000-0000688E0000}"/>
    <cellStyle name="Percent 3 2 5" xfId="83" xr:uid="{00000000-0005-0000-0000-0000698E0000}"/>
    <cellStyle name="Percent 3 2 5 10" xfId="20135" xr:uid="{00000000-0005-0000-0000-00006A8E0000}"/>
    <cellStyle name="Percent 3 2 5 2" xfId="269" xr:uid="{00000000-0005-0000-0000-00006B8E0000}"/>
    <cellStyle name="Percent 3 2 5 2 2" xfId="1013" xr:uid="{00000000-0005-0000-0000-00006C8E0000}"/>
    <cellStyle name="Percent 3 2 5 2 2 2" xfId="2507" xr:uid="{00000000-0005-0000-0000-00006D8E0000}"/>
    <cellStyle name="Percent 3 2 5 2 2 2 2" xfId="6989" xr:uid="{00000000-0005-0000-0000-00006E8E0000}"/>
    <cellStyle name="Percent 3 2 5 2 2 2 2 2" xfId="16019" xr:uid="{00000000-0005-0000-0000-00006F8E0000}"/>
    <cellStyle name="Percent 3 2 5 2 2 2 2 2 2" xfId="36071" xr:uid="{00000000-0005-0000-0000-0000708E0000}"/>
    <cellStyle name="Percent 3 2 5 2 2 2 2 3" xfId="27041" xr:uid="{00000000-0005-0000-0000-0000718E0000}"/>
    <cellStyle name="Percent 3 2 5 2 2 2 3" xfId="11537" xr:uid="{00000000-0005-0000-0000-0000728E0000}"/>
    <cellStyle name="Percent 3 2 5 2 2 2 3 2" xfId="31589" xr:uid="{00000000-0005-0000-0000-0000738E0000}"/>
    <cellStyle name="Percent 3 2 5 2 2 2 4" xfId="22559" xr:uid="{00000000-0005-0000-0000-0000748E0000}"/>
    <cellStyle name="Percent 3 2 5 2 2 3" xfId="4001" xr:uid="{00000000-0005-0000-0000-0000758E0000}"/>
    <cellStyle name="Percent 3 2 5 2 2 3 2" xfId="8483" xr:uid="{00000000-0005-0000-0000-0000768E0000}"/>
    <cellStyle name="Percent 3 2 5 2 2 3 2 2" xfId="17513" xr:uid="{00000000-0005-0000-0000-0000778E0000}"/>
    <cellStyle name="Percent 3 2 5 2 2 3 2 2 2" xfId="37565" xr:uid="{00000000-0005-0000-0000-0000788E0000}"/>
    <cellStyle name="Percent 3 2 5 2 2 3 2 3" xfId="28535" xr:uid="{00000000-0005-0000-0000-0000798E0000}"/>
    <cellStyle name="Percent 3 2 5 2 2 3 3" xfId="13031" xr:uid="{00000000-0005-0000-0000-00007A8E0000}"/>
    <cellStyle name="Percent 3 2 5 2 2 3 3 2" xfId="33083" xr:uid="{00000000-0005-0000-0000-00007B8E0000}"/>
    <cellStyle name="Percent 3 2 5 2 2 3 4" xfId="24053" xr:uid="{00000000-0005-0000-0000-00007C8E0000}"/>
    <cellStyle name="Percent 3 2 5 2 2 4" xfId="5495" xr:uid="{00000000-0005-0000-0000-00007D8E0000}"/>
    <cellStyle name="Percent 3 2 5 2 2 4 2" xfId="14525" xr:uid="{00000000-0005-0000-0000-00007E8E0000}"/>
    <cellStyle name="Percent 3 2 5 2 2 4 2 2" xfId="34577" xr:uid="{00000000-0005-0000-0000-00007F8E0000}"/>
    <cellStyle name="Percent 3 2 5 2 2 4 3" xfId="25547" xr:uid="{00000000-0005-0000-0000-0000808E0000}"/>
    <cellStyle name="Percent 3 2 5 2 2 5" xfId="10043" xr:uid="{00000000-0005-0000-0000-0000818E0000}"/>
    <cellStyle name="Percent 3 2 5 2 2 5 2" xfId="30095" xr:uid="{00000000-0005-0000-0000-0000828E0000}"/>
    <cellStyle name="Percent 3 2 5 2 2 6" xfId="21065" xr:uid="{00000000-0005-0000-0000-0000838E0000}"/>
    <cellStyle name="Percent 3 2 5 2 3" xfId="1763" xr:uid="{00000000-0005-0000-0000-0000848E0000}"/>
    <cellStyle name="Percent 3 2 5 2 3 2" xfId="6245" xr:uid="{00000000-0005-0000-0000-0000858E0000}"/>
    <cellStyle name="Percent 3 2 5 2 3 2 2" xfId="15275" xr:uid="{00000000-0005-0000-0000-0000868E0000}"/>
    <cellStyle name="Percent 3 2 5 2 3 2 2 2" xfId="35327" xr:uid="{00000000-0005-0000-0000-0000878E0000}"/>
    <cellStyle name="Percent 3 2 5 2 3 2 3" xfId="26297" xr:uid="{00000000-0005-0000-0000-0000888E0000}"/>
    <cellStyle name="Percent 3 2 5 2 3 3" xfId="10793" xr:uid="{00000000-0005-0000-0000-0000898E0000}"/>
    <cellStyle name="Percent 3 2 5 2 3 3 2" xfId="30845" xr:uid="{00000000-0005-0000-0000-00008A8E0000}"/>
    <cellStyle name="Percent 3 2 5 2 3 4" xfId="21815" xr:uid="{00000000-0005-0000-0000-00008B8E0000}"/>
    <cellStyle name="Percent 3 2 5 2 4" xfId="3257" xr:uid="{00000000-0005-0000-0000-00008C8E0000}"/>
    <cellStyle name="Percent 3 2 5 2 4 2" xfId="7739" xr:uid="{00000000-0005-0000-0000-00008D8E0000}"/>
    <cellStyle name="Percent 3 2 5 2 4 2 2" xfId="16769" xr:uid="{00000000-0005-0000-0000-00008E8E0000}"/>
    <cellStyle name="Percent 3 2 5 2 4 2 2 2" xfId="36821" xr:uid="{00000000-0005-0000-0000-00008F8E0000}"/>
    <cellStyle name="Percent 3 2 5 2 4 2 3" xfId="27791" xr:uid="{00000000-0005-0000-0000-0000908E0000}"/>
    <cellStyle name="Percent 3 2 5 2 4 3" xfId="12287" xr:uid="{00000000-0005-0000-0000-0000918E0000}"/>
    <cellStyle name="Percent 3 2 5 2 4 3 2" xfId="32339" xr:uid="{00000000-0005-0000-0000-0000928E0000}"/>
    <cellStyle name="Percent 3 2 5 2 4 4" xfId="23309" xr:uid="{00000000-0005-0000-0000-0000938E0000}"/>
    <cellStyle name="Percent 3 2 5 2 5" xfId="4751" xr:uid="{00000000-0005-0000-0000-0000948E0000}"/>
    <cellStyle name="Percent 3 2 5 2 5 2" xfId="13781" xr:uid="{00000000-0005-0000-0000-0000958E0000}"/>
    <cellStyle name="Percent 3 2 5 2 5 2 2" xfId="33833" xr:uid="{00000000-0005-0000-0000-0000968E0000}"/>
    <cellStyle name="Percent 3 2 5 2 5 3" xfId="24803" xr:uid="{00000000-0005-0000-0000-0000978E0000}"/>
    <cellStyle name="Percent 3 2 5 2 6" xfId="9299" xr:uid="{00000000-0005-0000-0000-0000988E0000}"/>
    <cellStyle name="Percent 3 2 5 2 6 2" xfId="29351" xr:uid="{00000000-0005-0000-0000-0000998E0000}"/>
    <cellStyle name="Percent 3 2 5 2 7" xfId="20321" xr:uid="{00000000-0005-0000-0000-00009A8E0000}"/>
    <cellStyle name="Percent 3 2 5 3" xfId="455" xr:uid="{00000000-0005-0000-0000-00009B8E0000}"/>
    <cellStyle name="Percent 3 2 5 3 2" xfId="1202" xr:uid="{00000000-0005-0000-0000-00009C8E0000}"/>
    <cellStyle name="Percent 3 2 5 3 2 2" xfId="2696" xr:uid="{00000000-0005-0000-0000-00009D8E0000}"/>
    <cellStyle name="Percent 3 2 5 3 2 2 2" xfId="7178" xr:uid="{00000000-0005-0000-0000-00009E8E0000}"/>
    <cellStyle name="Percent 3 2 5 3 2 2 2 2" xfId="16208" xr:uid="{00000000-0005-0000-0000-00009F8E0000}"/>
    <cellStyle name="Percent 3 2 5 3 2 2 2 2 2" xfId="36260" xr:uid="{00000000-0005-0000-0000-0000A08E0000}"/>
    <cellStyle name="Percent 3 2 5 3 2 2 2 3" xfId="27230" xr:uid="{00000000-0005-0000-0000-0000A18E0000}"/>
    <cellStyle name="Percent 3 2 5 3 2 2 3" xfId="11726" xr:uid="{00000000-0005-0000-0000-0000A28E0000}"/>
    <cellStyle name="Percent 3 2 5 3 2 2 3 2" xfId="31778" xr:uid="{00000000-0005-0000-0000-0000A38E0000}"/>
    <cellStyle name="Percent 3 2 5 3 2 2 4" xfId="22748" xr:uid="{00000000-0005-0000-0000-0000A48E0000}"/>
    <cellStyle name="Percent 3 2 5 3 2 3" xfId="4190" xr:uid="{00000000-0005-0000-0000-0000A58E0000}"/>
    <cellStyle name="Percent 3 2 5 3 2 3 2" xfId="8672" xr:uid="{00000000-0005-0000-0000-0000A68E0000}"/>
    <cellStyle name="Percent 3 2 5 3 2 3 2 2" xfId="17702" xr:uid="{00000000-0005-0000-0000-0000A78E0000}"/>
    <cellStyle name="Percent 3 2 5 3 2 3 2 2 2" xfId="37754" xr:uid="{00000000-0005-0000-0000-0000A88E0000}"/>
    <cellStyle name="Percent 3 2 5 3 2 3 2 3" xfId="28724" xr:uid="{00000000-0005-0000-0000-0000A98E0000}"/>
    <cellStyle name="Percent 3 2 5 3 2 3 3" xfId="13220" xr:uid="{00000000-0005-0000-0000-0000AA8E0000}"/>
    <cellStyle name="Percent 3 2 5 3 2 3 3 2" xfId="33272" xr:uid="{00000000-0005-0000-0000-0000AB8E0000}"/>
    <cellStyle name="Percent 3 2 5 3 2 3 4" xfId="24242" xr:uid="{00000000-0005-0000-0000-0000AC8E0000}"/>
    <cellStyle name="Percent 3 2 5 3 2 4" xfId="5684" xr:uid="{00000000-0005-0000-0000-0000AD8E0000}"/>
    <cellStyle name="Percent 3 2 5 3 2 4 2" xfId="14714" xr:uid="{00000000-0005-0000-0000-0000AE8E0000}"/>
    <cellStyle name="Percent 3 2 5 3 2 4 2 2" xfId="34766" xr:uid="{00000000-0005-0000-0000-0000AF8E0000}"/>
    <cellStyle name="Percent 3 2 5 3 2 4 3" xfId="25736" xr:uid="{00000000-0005-0000-0000-0000B08E0000}"/>
    <cellStyle name="Percent 3 2 5 3 2 5" xfId="10232" xr:uid="{00000000-0005-0000-0000-0000B18E0000}"/>
    <cellStyle name="Percent 3 2 5 3 2 5 2" xfId="30284" xr:uid="{00000000-0005-0000-0000-0000B28E0000}"/>
    <cellStyle name="Percent 3 2 5 3 2 6" xfId="21254" xr:uid="{00000000-0005-0000-0000-0000B38E0000}"/>
    <cellStyle name="Percent 3 2 5 3 3" xfId="1949" xr:uid="{00000000-0005-0000-0000-0000B48E0000}"/>
    <cellStyle name="Percent 3 2 5 3 3 2" xfId="6431" xr:uid="{00000000-0005-0000-0000-0000B58E0000}"/>
    <cellStyle name="Percent 3 2 5 3 3 2 2" xfId="15461" xr:uid="{00000000-0005-0000-0000-0000B68E0000}"/>
    <cellStyle name="Percent 3 2 5 3 3 2 2 2" xfId="35513" xr:uid="{00000000-0005-0000-0000-0000B78E0000}"/>
    <cellStyle name="Percent 3 2 5 3 3 2 3" xfId="26483" xr:uid="{00000000-0005-0000-0000-0000B88E0000}"/>
    <cellStyle name="Percent 3 2 5 3 3 3" xfId="10979" xr:uid="{00000000-0005-0000-0000-0000B98E0000}"/>
    <cellStyle name="Percent 3 2 5 3 3 3 2" xfId="31031" xr:uid="{00000000-0005-0000-0000-0000BA8E0000}"/>
    <cellStyle name="Percent 3 2 5 3 3 4" xfId="22001" xr:uid="{00000000-0005-0000-0000-0000BB8E0000}"/>
    <cellStyle name="Percent 3 2 5 3 4" xfId="3443" xr:uid="{00000000-0005-0000-0000-0000BC8E0000}"/>
    <cellStyle name="Percent 3 2 5 3 4 2" xfId="7925" xr:uid="{00000000-0005-0000-0000-0000BD8E0000}"/>
    <cellStyle name="Percent 3 2 5 3 4 2 2" xfId="16955" xr:uid="{00000000-0005-0000-0000-0000BE8E0000}"/>
    <cellStyle name="Percent 3 2 5 3 4 2 2 2" xfId="37007" xr:uid="{00000000-0005-0000-0000-0000BF8E0000}"/>
    <cellStyle name="Percent 3 2 5 3 4 2 3" xfId="27977" xr:uid="{00000000-0005-0000-0000-0000C08E0000}"/>
    <cellStyle name="Percent 3 2 5 3 4 3" xfId="12473" xr:uid="{00000000-0005-0000-0000-0000C18E0000}"/>
    <cellStyle name="Percent 3 2 5 3 4 3 2" xfId="32525" xr:uid="{00000000-0005-0000-0000-0000C28E0000}"/>
    <cellStyle name="Percent 3 2 5 3 4 4" xfId="23495" xr:uid="{00000000-0005-0000-0000-0000C38E0000}"/>
    <cellStyle name="Percent 3 2 5 3 5" xfId="4937" xr:uid="{00000000-0005-0000-0000-0000C48E0000}"/>
    <cellStyle name="Percent 3 2 5 3 5 2" xfId="13967" xr:uid="{00000000-0005-0000-0000-0000C58E0000}"/>
    <cellStyle name="Percent 3 2 5 3 5 2 2" xfId="34019" xr:uid="{00000000-0005-0000-0000-0000C68E0000}"/>
    <cellStyle name="Percent 3 2 5 3 5 3" xfId="24989" xr:uid="{00000000-0005-0000-0000-0000C78E0000}"/>
    <cellStyle name="Percent 3 2 5 3 6" xfId="9485" xr:uid="{00000000-0005-0000-0000-0000C88E0000}"/>
    <cellStyle name="Percent 3 2 5 3 6 2" xfId="29537" xr:uid="{00000000-0005-0000-0000-0000C98E0000}"/>
    <cellStyle name="Percent 3 2 5 3 7" xfId="20507" xr:uid="{00000000-0005-0000-0000-0000CA8E0000}"/>
    <cellStyle name="Percent 3 2 5 4" xfId="641" xr:uid="{00000000-0005-0000-0000-0000CB8E0000}"/>
    <cellStyle name="Percent 3 2 5 4 2" xfId="1388" xr:uid="{00000000-0005-0000-0000-0000CC8E0000}"/>
    <cellStyle name="Percent 3 2 5 4 2 2" xfId="2882" xr:uid="{00000000-0005-0000-0000-0000CD8E0000}"/>
    <cellStyle name="Percent 3 2 5 4 2 2 2" xfId="7364" xr:uid="{00000000-0005-0000-0000-0000CE8E0000}"/>
    <cellStyle name="Percent 3 2 5 4 2 2 2 2" xfId="16394" xr:uid="{00000000-0005-0000-0000-0000CF8E0000}"/>
    <cellStyle name="Percent 3 2 5 4 2 2 2 2 2" xfId="36446" xr:uid="{00000000-0005-0000-0000-0000D08E0000}"/>
    <cellStyle name="Percent 3 2 5 4 2 2 2 3" xfId="27416" xr:uid="{00000000-0005-0000-0000-0000D18E0000}"/>
    <cellStyle name="Percent 3 2 5 4 2 2 3" xfId="11912" xr:uid="{00000000-0005-0000-0000-0000D28E0000}"/>
    <cellStyle name="Percent 3 2 5 4 2 2 3 2" xfId="31964" xr:uid="{00000000-0005-0000-0000-0000D38E0000}"/>
    <cellStyle name="Percent 3 2 5 4 2 2 4" xfId="22934" xr:uid="{00000000-0005-0000-0000-0000D48E0000}"/>
    <cellStyle name="Percent 3 2 5 4 2 3" xfId="4376" xr:uid="{00000000-0005-0000-0000-0000D58E0000}"/>
    <cellStyle name="Percent 3 2 5 4 2 3 2" xfId="8858" xr:uid="{00000000-0005-0000-0000-0000D68E0000}"/>
    <cellStyle name="Percent 3 2 5 4 2 3 2 2" xfId="17888" xr:uid="{00000000-0005-0000-0000-0000D78E0000}"/>
    <cellStyle name="Percent 3 2 5 4 2 3 2 2 2" xfId="37940" xr:uid="{00000000-0005-0000-0000-0000D88E0000}"/>
    <cellStyle name="Percent 3 2 5 4 2 3 2 3" xfId="28910" xr:uid="{00000000-0005-0000-0000-0000D98E0000}"/>
    <cellStyle name="Percent 3 2 5 4 2 3 3" xfId="13406" xr:uid="{00000000-0005-0000-0000-0000DA8E0000}"/>
    <cellStyle name="Percent 3 2 5 4 2 3 3 2" xfId="33458" xr:uid="{00000000-0005-0000-0000-0000DB8E0000}"/>
    <cellStyle name="Percent 3 2 5 4 2 3 4" xfId="24428" xr:uid="{00000000-0005-0000-0000-0000DC8E0000}"/>
    <cellStyle name="Percent 3 2 5 4 2 4" xfId="5870" xr:uid="{00000000-0005-0000-0000-0000DD8E0000}"/>
    <cellStyle name="Percent 3 2 5 4 2 4 2" xfId="14900" xr:uid="{00000000-0005-0000-0000-0000DE8E0000}"/>
    <cellStyle name="Percent 3 2 5 4 2 4 2 2" xfId="34952" xr:uid="{00000000-0005-0000-0000-0000DF8E0000}"/>
    <cellStyle name="Percent 3 2 5 4 2 4 3" xfId="25922" xr:uid="{00000000-0005-0000-0000-0000E08E0000}"/>
    <cellStyle name="Percent 3 2 5 4 2 5" xfId="10418" xr:uid="{00000000-0005-0000-0000-0000E18E0000}"/>
    <cellStyle name="Percent 3 2 5 4 2 5 2" xfId="30470" xr:uid="{00000000-0005-0000-0000-0000E28E0000}"/>
    <cellStyle name="Percent 3 2 5 4 2 6" xfId="21440" xr:uid="{00000000-0005-0000-0000-0000E38E0000}"/>
    <cellStyle name="Percent 3 2 5 4 3" xfId="2135" xr:uid="{00000000-0005-0000-0000-0000E48E0000}"/>
    <cellStyle name="Percent 3 2 5 4 3 2" xfId="6617" xr:uid="{00000000-0005-0000-0000-0000E58E0000}"/>
    <cellStyle name="Percent 3 2 5 4 3 2 2" xfId="15647" xr:uid="{00000000-0005-0000-0000-0000E68E0000}"/>
    <cellStyle name="Percent 3 2 5 4 3 2 2 2" xfId="35699" xr:uid="{00000000-0005-0000-0000-0000E78E0000}"/>
    <cellStyle name="Percent 3 2 5 4 3 2 3" xfId="26669" xr:uid="{00000000-0005-0000-0000-0000E88E0000}"/>
    <cellStyle name="Percent 3 2 5 4 3 3" xfId="11165" xr:uid="{00000000-0005-0000-0000-0000E98E0000}"/>
    <cellStyle name="Percent 3 2 5 4 3 3 2" xfId="31217" xr:uid="{00000000-0005-0000-0000-0000EA8E0000}"/>
    <cellStyle name="Percent 3 2 5 4 3 4" xfId="22187" xr:uid="{00000000-0005-0000-0000-0000EB8E0000}"/>
    <cellStyle name="Percent 3 2 5 4 4" xfId="3629" xr:uid="{00000000-0005-0000-0000-0000EC8E0000}"/>
    <cellStyle name="Percent 3 2 5 4 4 2" xfId="8111" xr:uid="{00000000-0005-0000-0000-0000ED8E0000}"/>
    <cellStyle name="Percent 3 2 5 4 4 2 2" xfId="17141" xr:uid="{00000000-0005-0000-0000-0000EE8E0000}"/>
    <cellStyle name="Percent 3 2 5 4 4 2 2 2" xfId="37193" xr:uid="{00000000-0005-0000-0000-0000EF8E0000}"/>
    <cellStyle name="Percent 3 2 5 4 4 2 3" xfId="28163" xr:uid="{00000000-0005-0000-0000-0000F08E0000}"/>
    <cellStyle name="Percent 3 2 5 4 4 3" xfId="12659" xr:uid="{00000000-0005-0000-0000-0000F18E0000}"/>
    <cellStyle name="Percent 3 2 5 4 4 3 2" xfId="32711" xr:uid="{00000000-0005-0000-0000-0000F28E0000}"/>
    <cellStyle name="Percent 3 2 5 4 4 4" xfId="23681" xr:uid="{00000000-0005-0000-0000-0000F38E0000}"/>
    <cellStyle name="Percent 3 2 5 4 5" xfId="5123" xr:uid="{00000000-0005-0000-0000-0000F48E0000}"/>
    <cellStyle name="Percent 3 2 5 4 5 2" xfId="14153" xr:uid="{00000000-0005-0000-0000-0000F58E0000}"/>
    <cellStyle name="Percent 3 2 5 4 5 2 2" xfId="34205" xr:uid="{00000000-0005-0000-0000-0000F68E0000}"/>
    <cellStyle name="Percent 3 2 5 4 5 3" xfId="25175" xr:uid="{00000000-0005-0000-0000-0000F78E0000}"/>
    <cellStyle name="Percent 3 2 5 4 6" xfId="9671" xr:uid="{00000000-0005-0000-0000-0000F88E0000}"/>
    <cellStyle name="Percent 3 2 5 4 6 2" xfId="29723" xr:uid="{00000000-0005-0000-0000-0000F98E0000}"/>
    <cellStyle name="Percent 3 2 5 4 7" xfId="20693" xr:uid="{00000000-0005-0000-0000-0000FA8E0000}"/>
    <cellStyle name="Percent 3 2 5 5" xfId="828" xr:uid="{00000000-0005-0000-0000-0000FB8E0000}"/>
    <cellStyle name="Percent 3 2 5 5 2" xfId="2322" xr:uid="{00000000-0005-0000-0000-0000FC8E0000}"/>
    <cellStyle name="Percent 3 2 5 5 2 2" xfId="6804" xr:uid="{00000000-0005-0000-0000-0000FD8E0000}"/>
    <cellStyle name="Percent 3 2 5 5 2 2 2" xfId="15834" xr:uid="{00000000-0005-0000-0000-0000FE8E0000}"/>
    <cellStyle name="Percent 3 2 5 5 2 2 2 2" xfId="35886" xr:uid="{00000000-0005-0000-0000-0000FF8E0000}"/>
    <cellStyle name="Percent 3 2 5 5 2 2 3" xfId="26856" xr:uid="{00000000-0005-0000-0000-0000008F0000}"/>
    <cellStyle name="Percent 3 2 5 5 2 3" xfId="11352" xr:uid="{00000000-0005-0000-0000-0000018F0000}"/>
    <cellStyle name="Percent 3 2 5 5 2 3 2" xfId="31404" xr:uid="{00000000-0005-0000-0000-0000028F0000}"/>
    <cellStyle name="Percent 3 2 5 5 2 4" xfId="22374" xr:uid="{00000000-0005-0000-0000-0000038F0000}"/>
    <cellStyle name="Percent 3 2 5 5 3" xfId="3816" xr:uid="{00000000-0005-0000-0000-0000048F0000}"/>
    <cellStyle name="Percent 3 2 5 5 3 2" xfId="8298" xr:uid="{00000000-0005-0000-0000-0000058F0000}"/>
    <cellStyle name="Percent 3 2 5 5 3 2 2" xfId="17328" xr:uid="{00000000-0005-0000-0000-0000068F0000}"/>
    <cellStyle name="Percent 3 2 5 5 3 2 2 2" xfId="37380" xr:uid="{00000000-0005-0000-0000-0000078F0000}"/>
    <cellStyle name="Percent 3 2 5 5 3 2 3" xfId="28350" xr:uid="{00000000-0005-0000-0000-0000088F0000}"/>
    <cellStyle name="Percent 3 2 5 5 3 3" xfId="12846" xr:uid="{00000000-0005-0000-0000-0000098F0000}"/>
    <cellStyle name="Percent 3 2 5 5 3 3 2" xfId="32898" xr:uid="{00000000-0005-0000-0000-00000A8F0000}"/>
    <cellStyle name="Percent 3 2 5 5 3 4" xfId="23868" xr:uid="{00000000-0005-0000-0000-00000B8F0000}"/>
    <cellStyle name="Percent 3 2 5 5 4" xfId="5310" xr:uid="{00000000-0005-0000-0000-00000C8F0000}"/>
    <cellStyle name="Percent 3 2 5 5 4 2" xfId="14340" xr:uid="{00000000-0005-0000-0000-00000D8F0000}"/>
    <cellStyle name="Percent 3 2 5 5 4 2 2" xfId="34392" xr:uid="{00000000-0005-0000-0000-00000E8F0000}"/>
    <cellStyle name="Percent 3 2 5 5 4 3" xfId="25362" xr:uid="{00000000-0005-0000-0000-00000F8F0000}"/>
    <cellStyle name="Percent 3 2 5 5 5" xfId="9858" xr:uid="{00000000-0005-0000-0000-0000108F0000}"/>
    <cellStyle name="Percent 3 2 5 5 5 2" xfId="29910" xr:uid="{00000000-0005-0000-0000-0000118F0000}"/>
    <cellStyle name="Percent 3 2 5 5 6" xfId="20880" xr:uid="{00000000-0005-0000-0000-0000128F0000}"/>
    <cellStyle name="Percent 3 2 5 6" xfId="1577" xr:uid="{00000000-0005-0000-0000-0000138F0000}"/>
    <cellStyle name="Percent 3 2 5 6 2" xfId="6059" xr:uid="{00000000-0005-0000-0000-0000148F0000}"/>
    <cellStyle name="Percent 3 2 5 6 2 2" xfId="15089" xr:uid="{00000000-0005-0000-0000-0000158F0000}"/>
    <cellStyle name="Percent 3 2 5 6 2 2 2" xfId="35141" xr:uid="{00000000-0005-0000-0000-0000168F0000}"/>
    <cellStyle name="Percent 3 2 5 6 2 3" xfId="26111" xr:uid="{00000000-0005-0000-0000-0000178F0000}"/>
    <cellStyle name="Percent 3 2 5 6 3" xfId="10607" xr:uid="{00000000-0005-0000-0000-0000188F0000}"/>
    <cellStyle name="Percent 3 2 5 6 3 2" xfId="30659" xr:uid="{00000000-0005-0000-0000-0000198F0000}"/>
    <cellStyle name="Percent 3 2 5 6 4" xfId="21629" xr:uid="{00000000-0005-0000-0000-00001A8F0000}"/>
    <cellStyle name="Percent 3 2 5 7" xfId="3071" xr:uid="{00000000-0005-0000-0000-00001B8F0000}"/>
    <cellStyle name="Percent 3 2 5 7 2" xfId="7553" xr:uid="{00000000-0005-0000-0000-00001C8F0000}"/>
    <cellStyle name="Percent 3 2 5 7 2 2" xfId="16583" xr:uid="{00000000-0005-0000-0000-00001D8F0000}"/>
    <cellStyle name="Percent 3 2 5 7 2 2 2" xfId="36635" xr:uid="{00000000-0005-0000-0000-00001E8F0000}"/>
    <cellStyle name="Percent 3 2 5 7 2 3" xfId="27605" xr:uid="{00000000-0005-0000-0000-00001F8F0000}"/>
    <cellStyle name="Percent 3 2 5 7 3" xfId="12101" xr:uid="{00000000-0005-0000-0000-0000208F0000}"/>
    <cellStyle name="Percent 3 2 5 7 3 2" xfId="32153" xr:uid="{00000000-0005-0000-0000-0000218F0000}"/>
    <cellStyle name="Percent 3 2 5 7 4" xfId="23123" xr:uid="{00000000-0005-0000-0000-0000228F0000}"/>
    <cellStyle name="Percent 3 2 5 8" xfId="4565" xr:uid="{00000000-0005-0000-0000-0000238F0000}"/>
    <cellStyle name="Percent 3 2 5 8 2" xfId="13595" xr:uid="{00000000-0005-0000-0000-0000248F0000}"/>
    <cellStyle name="Percent 3 2 5 8 2 2" xfId="33647" xr:uid="{00000000-0005-0000-0000-0000258F0000}"/>
    <cellStyle name="Percent 3 2 5 8 3" xfId="24617" xr:uid="{00000000-0005-0000-0000-0000268F0000}"/>
    <cellStyle name="Percent 3 2 5 9" xfId="9113" xr:uid="{00000000-0005-0000-0000-0000278F0000}"/>
    <cellStyle name="Percent 3 2 5 9 2" xfId="29165" xr:uid="{00000000-0005-0000-0000-0000288F0000}"/>
    <cellStyle name="Percent 3 2 6" xfId="121" xr:uid="{00000000-0005-0000-0000-0000298F0000}"/>
    <cellStyle name="Percent 3 2 6 10" xfId="20173" xr:uid="{00000000-0005-0000-0000-00002A8F0000}"/>
    <cellStyle name="Percent 3 2 6 2" xfId="307" xr:uid="{00000000-0005-0000-0000-00002B8F0000}"/>
    <cellStyle name="Percent 3 2 6 2 2" xfId="1050" xr:uid="{00000000-0005-0000-0000-00002C8F0000}"/>
    <cellStyle name="Percent 3 2 6 2 2 2" xfId="2544" xr:uid="{00000000-0005-0000-0000-00002D8F0000}"/>
    <cellStyle name="Percent 3 2 6 2 2 2 2" xfId="7026" xr:uid="{00000000-0005-0000-0000-00002E8F0000}"/>
    <cellStyle name="Percent 3 2 6 2 2 2 2 2" xfId="16056" xr:uid="{00000000-0005-0000-0000-00002F8F0000}"/>
    <cellStyle name="Percent 3 2 6 2 2 2 2 2 2" xfId="36108" xr:uid="{00000000-0005-0000-0000-0000308F0000}"/>
    <cellStyle name="Percent 3 2 6 2 2 2 2 3" xfId="27078" xr:uid="{00000000-0005-0000-0000-0000318F0000}"/>
    <cellStyle name="Percent 3 2 6 2 2 2 3" xfId="11574" xr:uid="{00000000-0005-0000-0000-0000328F0000}"/>
    <cellStyle name="Percent 3 2 6 2 2 2 3 2" xfId="31626" xr:uid="{00000000-0005-0000-0000-0000338F0000}"/>
    <cellStyle name="Percent 3 2 6 2 2 2 4" xfId="22596" xr:uid="{00000000-0005-0000-0000-0000348F0000}"/>
    <cellStyle name="Percent 3 2 6 2 2 3" xfId="4038" xr:uid="{00000000-0005-0000-0000-0000358F0000}"/>
    <cellStyle name="Percent 3 2 6 2 2 3 2" xfId="8520" xr:uid="{00000000-0005-0000-0000-0000368F0000}"/>
    <cellStyle name="Percent 3 2 6 2 2 3 2 2" xfId="17550" xr:uid="{00000000-0005-0000-0000-0000378F0000}"/>
    <cellStyle name="Percent 3 2 6 2 2 3 2 2 2" xfId="37602" xr:uid="{00000000-0005-0000-0000-0000388F0000}"/>
    <cellStyle name="Percent 3 2 6 2 2 3 2 3" xfId="28572" xr:uid="{00000000-0005-0000-0000-0000398F0000}"/>
    <cellStyle name="Percent 3 2 6 2 2 3 3" xfId="13068" xr:uid="{00000000-0005-0000-0000-00003A8F0000}"/>
    <cellStyle name="Percent 3 2 6 2 2 3 3 2" xfId="33120" xr:uid="{00000000-0005-0000-0000-00003B8F0000}"/>
    <cellStyle name="Percent 3 2 6 2 2 3 4" xfId="24090" xr:uid="{00000000-0005-0000-0000-00003C8F0000}"/>
    <cellStyle name="Percent 3 2 6 2 2 4" xfId="5532" xr:uid="{00000000-0005-0000-0000-00003D8F0000}"/>
    <cellStyle name="Percent 3 2 6 2 2 4 2" xfId="14562" xr:uid="{00000000-0005-0000-0000-00003E8F0000}"/>
    <cellStyle name="Percent 3 2 6 2 2 4 2 2" xfId="34614" xr:uid="{00000000-0005-0000-0000-00003F8F0000}"/>
    <cellStyle name="Percent 3 2 6 2 2 4 3" xfId="25584" xr:uid="{00000000-0005-0000-0000-0000408F0000}"/>
    <cellStyle name="Percent 3 2 6 2 2 5" xfId="10080" xr:uid="{00000000-0005-0000-0000-0000418F0000}"/>
    <cellStyle name="Percent 3 2 6 2 2 5 2" xfId="30132" xr:uid="{00000000-0005-0000-0000-0000428F0000}"/>
    <cellStyle name="Percent 3 2 6 2 2 6" xfId="21102" xr:uid="{00000000-0005-0000-0000-0000438F0000}"/>
    <cellStyle name="Percent 3 2 6 2 3" xfId="1801" xr:uid="{00000000-0005-0000-0000-0000448F0000}"/>
    <cellStyle name="Percent 3 2 6 2 3 2" xfId="6283" xr:uid="{00000000-0005-0000-0000-0000458F0000}"/>
    <cellStyle name="Percent 3 2 6 2 3 2 2" xfId="15313" xr:uid="{00000000-0005-0000-0000-0000468F0000}"/>
    <cellStyle name="Percent 3 2 6 2 3 2 2 2" xfId="35365" xr:uid="{00000000-0005-0000-0000-0000478F0000}"/>
    <cellStyle name="Percent 3 2 6 2 3 2 3" xfId="26335" xr:uid="{00000000-0005-0000-0000-0000488F0000}"/>
    <cellStyle name="Percent 3 2 6 2 3 3" xfId="10831" xr:uid="{00000000-0005-0000-0000-0000498F0000}"/>
    <cellStyle name="Percent 3 2 6 2 3 3 2" xfId="30883" xr:uid="{00000000-0005-0000-0000-00004A8F0000}"/>
    <cellStyle name="Percent 3 2 6 2 3 4" xfId="21853" xr:uid="{00000000-0005-0000-0000-00004B8F0000}"/>
    <cellStyle name="Percent 3 2 6 2 4" xfId="3295" xr:uid="{00000000-0005-0000-0000-00004C8F0000}"/>
    <cellStyle name="Percent 3 2 6 2 4 2" xfId="7777" xr:uid="{00000000-0005-0000-0000-00004D8F0000}"/>
    <cellStyle name="Percent 3 2 6 2 4 2 2" xfId="16807" xr:uid="{00000000-0005-0000-0000-00004E8F0000}"/>
    <cellStyle name="Percent 3 2 6 2 4 2 2 2" xfId="36859" xr:uid="{00000000-0005-0000-0000-00004F8F0000}"/>
    <cellStyle name="Percent 3 2 6 2 4 2 3" xfId="27829" xr:uid="{00000000-0005-0000-0000-0000508F0000}"/>
    <cellStyle name="Percent 3 2 6 2 4 3" xfId="12325" xr:uid="{00000000-0005-0000-0000-0000518F0000}"/>
    <cellStyle name="Percent 3 2 6 2 4 3 2" xfId="32377" xr:uid="{00000000-0005-0000-0000-0000528F0000}"/>
    <cellStyle name="Percent 3 2 6 2 4 4" xfId="23347" xr:uid="{00000000-0005-0000-0000-0000538F0000}"/>
    <cellStyle name="Percent 3 2 6 2 5" xfId="4789" xr:uid="{00000000-0005-0000-0000-0000548F0000}"/>
    <cellStyle name="Percent 3 2 6 2 5 2" xfId="13819" xr:uid="{00000000-0005-0000-0000-0000558F0000}"/>
    <cellStyle name="Percent 3 2 6 2 5 2 2" xfId="33871" xr:uid="{00000000-0005-0000-0000-0000568F0000}"/>
    <cellStyle name="Percent 3 2 6 2 5 3" xfId="24841" xr:uid="{00000000-0005-0000-0000-0000578F0000}"/>
    <cellStyle name="Percent 3 2 6 2 6" xfId="9337" xr:uid="{00000000-0005-0000-0000-0000588F0000}"/>
    <cellStyle name="Percent 3 2 6 2 6 2" xfId="29389" xr:uid="{00000000-0005-0000-0000-0000598F0000}"/>
    <cellStyle name="Percent 3 2 6 2 7" xfId="20359" xr:uid="{00000000-0005-0000-0000-00005A8F0000}"/>
    <cellStyle name="Percent 3 2 6 3" xfId="493" xr:uid="{00000000-0005-0000-0000-00005B8F0000}"/>
    <cellStyle name="Percent 3 2 6 3 2" xfId="1240" xr:uid="{00000000-0005-0000-0000-00005C8F0000}"/>
    <cellStyle name="Percent 3 2 6 3 2 2" xfId="2734" xr:uid="{00000000-0005-0000-0000-00005D8F0000}"/>
    <cellStyle name="Percent 3 2 6 3 2 2 2" xfId="7216" xr:uid="{00000000-0005-0000-0000-00005E8F0000}"/>
    <cellStyle name="Percent 3 2 6 3 2 2 2 2" xfId="16246" xr:uid="{00000000-0005-0000-0000-00005F8F0000}"/>
    <cellStyle name="Percent 3 2 6 3 2 2 2 2 2" xfId="36298" xr:uid="{00000000-0005-0000-0000-0000608F0000}"/>
    <cellStyle name="Percent 3 2 6 3 2 2 2 3" xfId="27268" xr:uid="{00000000-0005-0000-0000-0000618F0000}"/>
    <cellStyle name="Percent 3 2 6 3 2 2 3" xfId="11764" xr:uid="{00000000-0005-0000-0000-0000628F0000}"/>
    <cellStyle name="Percent 3 2 6 3 2 2 3 2" xfId="31816" xr:uid="{00000000-0005-0000-0000-0000638F0000}"/>
    <cellStyle name="Percent 3 2 6 3 2 2 4" xfId="22786" xr:uid="{00000000-0005-0000-0000-0000648F0000}"/>
    <cellStyle name="Percent 3 2 6 3 2 3" xfId="4228" xr:uid="{00000000-0005-0000-0000-0000658F0000}"/>
    <cellStyle name="Percent 3 2 6 3 2 3 2" xfId="8710" xr:uid="{00000000-0005-0000-0000-0000668F0000}"/>
    <cellStyle name="Percent 3 2 6 3 2 3 2 2" xfId="17740" xr:uid="{00000000-0005-0000-0000-0000678F0000}"/>
    <cellStyle name="Percent 3 2 6 3 2 3 2 2 2" xfId="37792" xr:uid="{00000000-0005-0000-0000-0000688F0000}"/>
    <cellStyle name="Percent 3 2 6 3 2 3 2 3" xfId="28762" xr:uid="{00000000-0005-0000-0000-0000698F0000}"/>
    <cellStyle name="Percent 3 2 6 3 2 3 3" xfId="13258" xr:uid="{00000000-0005-0000-0000-00006A8F0000}"/>
    <cellStyle name="Percent 3 2 6 3 2 3 3 2" xfId="33310" xr:uid="{00000000-0005-0000-0000-00006B8F0000}"/>
    <cellStyle name="Percent 3 2 6 3 2 3 4" xfId="24280" xr:uid="{00000000-0005-0000-0000-00006C8F0000}"/>
    <cellStyle name="Percent 3 2 6 3 2 4" xfId="5722" xr:uid="{00000000-0005-0000-0000-00006D8F0000}"/>
    <cellStyle name="Percent 3 2 6 3 2 4 2" xfId="14752" xr:uid="{00000000-0005-0000-0000-00006E8F0000}"/>
    <cellStyle name="Percent 3 2 6 3 2 4 2 2" xfId="34804" xr:uid="{00000000-0005-0000-0000-00006F8F0000}"/>
    <cellStyle name="Percent 3 2 6 3 2 4 3" xfId="25774" xr:uid="{00000000-0005-0000-0000-0000708F0000}"/>
    <cellStyle name="Percent 3 2 6 3 2 5" xfId="10270" xr:uid="{00000000-0005-0000-0000-0000718F0000}"/>
    <cellStyle name="Percent 3 2 6 3 2 5 2" xfId="30322" xr:uid="{00000000-0005-0000-0000-0000728F0000}"/>
    <cellStyle name="Percent 3 2 6 3 2 6" xfId="21292" xr:uid="{00000000-0005-0000-0000-0000738F0000}"/>
    <cellStyle name="Percent 3 2 6 3 3" xfId="1987" xr:uid="{00000000-0005-0000-0000-0000748F0000}"/>
    <cellStyle name="Percent 3 2 6 3 3 2" xfId="6469" xr:uid="{00000000-0005-0000-0000-0000758F0000}"/>
    <cellStyle name="Percent 3 2 6 3 3 2 2" xfId="15499" xr:uid="{00000000-0005-0000-0000-0000768F0000}"/>
    <cellStyle name="Percent 3 2 6 3 3 2 2 2" xfId="35551" xr:uid="{00000000-0005-0000-0000-0000778F0000}"/>
    <cellStyle name="Percent 3 2 6 3 3 2 3" xfId="26521" xr:uid="{00000000-0005-0000-0000-0000788F0000}"/>
    <cellStyle name="Percent 3 2 6 3 3 3" xfId="11017" xr:uid="{00000000-0005-0000-0000-0000798F0000}"/>
    <cellStyle name="Percent 3 2 6 3 3 3 2" xfId="31069" xr:uid="{00000000-0005-0000-0000-00007A8F0000}"/>
    <cellStyle name="Percent 3 2 6 3 3 4" xfId="22039" xr:uid="{00000000-0005-0000-0000-00007B8F0000}"/>
    <cellStyle name="Percent 3 2 6 3 4" xfId="3481" xr:uid="{00000000-0005-0000-0000-00007C8F0000}"/>
    <cellStyle name="Percent 3 2 6 3 4 2" xfId="7963" xr:uid="{00000000-0005-0000-0000-00007D8F0000}"/>
    <cellStyle name="Percent 3 2 6 3 4 2 2" xfId="16993" xr:uid="{00000000-0005-0000-0000-00007E8F0000}"/>
    <cellStyle name="Percent 3 2 6 3 4 2 2 2" xfId="37045" xr:uid="{00000000-0005-0000-0000-00007F8F0000}"/>
    <cellStyle name="Percent 3 2 6 3 4 2 3" xfId="28015" xr:uid="{00000000-0005-0000-0000-0000808F0000}"/>
    <cellStyle name="Percent 3 2 6 3 4 3" xfId="12511" xr:uid="{00000000-0005-0000-0000-0000818F0000}"/>
    <cellStyle name="Percent 3 2 6 3 4 3 2" xfId="32563" xr:uid="{00000000-0005-0000-0000-0000828F0000}"/>
    <cellStyle name="Percent 3 2 6 3 4 4" xfId="23533" xr:uid="{00000000-0005-0000-0000-0000838F0000}"/>
    <cellStyle name="Percent 3 2 6 3 5" xfId="4975" xr:uid="{00000000-0005-0000-0000-0000848F0000}"/>
    <cellStyle name="Percent 3 2 6 3 5 2" xfId="14005" xr:uid="{00000000-0005-0000-0000-0000858F0000}"/>
    <cellStyle name="Percent 3 2 6 3 5 2 2" xfId="34057" xr:uid="{00000000-0005-0000-0000-0000868F0000}"/>
    <cellStyle name="Percent 3 2 6 3 5 3" xfId="25027" xr:uid="{00000000-0005-0000-0000-0000878F0000}"/>
    <cellStyle name="Percent 3 2 6 3 6" xfId="9523" xr:uid="{00000000-0005-0000-0000-0000888F0000}"/>
    <cellStyle name="Percent 3 2 6 3 6 2" xfId="29575" xr:uid="{00000000-0005-0000-0000-0000898F0000}"/>
    <cellStyle name="Percent 3 2 6 3 7" xfId="20545" xr:uid="{00000000-0005-0000-0000-00008A8F0000}"/>
    <cellStyle name="Percent 3 2 6 4" xfId="679" xr:uid="{00000000-0005-0000-0000-00008B8F0000}"/>
    <cellStyle name="Percent 3 2 6 4 2" xfId="1426" xr:uid="{00000000-0005-0000-0000-00008C8F0000}"/>
    <cellStyle name="Percent 3 2 6 4 2 2" xfId="2920" xr:uid="{00000000-0005-0000-0000-00008D8F0000}"/>
    <cellStyle name="Percent 3 2 6 4 2 2 2" xfId="7402" xr:uid="{00000000-0005-0000-0000-00008E8F0000}"/>
    <cellStyle name="Percent 3 2 6 4 2 2 2 2" xfId="16432" xr:uid="{00000000-0005-0000-0000-00008F8F0000}"/>
    <cellStyle name="Percent 3 2 6 4 2 2 2 2 2" xfId="36484" xr:uid="{00000000-0005-0000-0000-0000908F0000}"/>
    <cellStyle name="Percent 3 2 6 4 2 2 2 3" xfId="27454" xr:uid="{00000000-0005-0000-0000-0000918F0000}"/>
    <cellStyle name="Percent 3 2 6 4 2 2 3" xfId="11950" xr:uid="{00000000-0005-0000-0000-0000928F0000}"/>
    <cellStyle name="Percent 3 2 6 4 2 2 3 2" xfId="32002" xr:uid="{00000000-0005-0000-0000-0000938F0000}"/>
    <cellStyle name="Percent 3 2 6 4 2 2 4" xfId="22972" xr:uid="{00000000-0005-0000-0000-0000948F0000}"/>
    <cellStyle name="Percent 3 2 6 4 2 3" xfId="4414" xr:uid="{00000000-0005-0000-0000-0000958F0000}"/>
    <cellStyle name="Percent 3 2 6 4 2 3 2" xfId="8896" xr:uid="{00000000-0005-0000-0000-0000968F0000}"/>
    <cellStyle name="Percent 3 2 6 4 2 3 2 2" xfId="17926" xr:uid="{00000000-0005-0000-0000-0000978F0000}"/>
    <cellStyle name="Percent 3 2 6 4 2 3 2 2 2" xfId="37978" xr:uid="{00000000-0005-0000-0000-0000988F0000}"/>
    <cellStyle name="Percent 3 2 6 4 2 3 2 3" xfId="28948" xr:uid="{00000000-0005-0000-0000-0000998F0000}"/>
    <cellStyle name="Percent 3 2 6 4 2 3 3" xfId="13444" xr:uid="{00000000-0005-0000-0000-00009A8F0000}"/>
    <cellStyle name="Percent 3 2 6 4 2 3 3 2" xfId="33496" xr:uid="{00000000-0005-0000-0000-00009B8F0000}"/>
    <cellStyle name="Percent 3 2 6 4 2 3 4" xfId="24466" xr:uid="{00000000-0005-0000-0000-00009C8F0000}"/>
    <cellStyle name="Percent 3 2 6 4 2 4" xfId="5908" xr:uid="{00000000-0005-0000-0000-00009D8F0000}"/>
    <cellStyle name="Percent 3 2 6 4 2 4 2" xfId="14938" xr:uid="{00000000-0005-0000-0000-00009E8F0000}"/>
    <cellStyle name="Percent 3 2 6 4 2 4 2 2" xfId="34990" xr:uid="{00000000-0005-0000-0000-00009F8F0000}"/>
    <cellStyle name="Percent 3 2 6 4 2 4 3" xfId="25960" xr:uid="{00000000-0005-0000-0000-0000A08F0000}"/>
    <cellStyle name="Percent 3 2 6 4 2 5" xfId="10456" xr:uid="{00000000-0005-0000-0000-0000A18F0000}"/>
    <cellStyle name="Percent 3 2 6 4 2 5 2" xfId="30508" xr:uid="{00000000-0005-0000-0000-0000A28F0000}"/>
    <cellStyle name="Percent 3 2 6 4 2 6" xfId="21478" xr:uid="{00000000-0005-0000-0000-0000A38F0000}"/>
    <cellStyle name="Percent 3 2 6 4 3" xfId="2173" xr:uid="{00000000-0005-0000-0000-0000A48F0000}"/>
    <cellStyle name="Percent 3 2 6 4 3 2" xfId="6655" xr:uid="{00000000-0005-0000-0000-0000A58F0000}"/>
    <cellStyle name="Percent 3 2 6 4 3 2 2" xfId="15685" xr:uid="{00000000-0005-0000-0000-0000A68F0000}"/>
    <cellStyle name="Percent 3 2 6 4 3 2 2 2" xfId="35737" xr:uid="{00000000-0005-0000-0000-0000A78F0000}"/>
    <cellStyle name="Percent 3 2 6 4 3 2 3" xfId="26707" xr:uid="{00000000-0005-0000-0000-0000A88F0000}"/>
    <cellStyle name="Percent 3 2 6 4 3 3" xfId="11203" xr:uid="{00000000-0005-0000-0000-0000A98F0000}"/>
    <cellStyle name="Percent 3 2 6 4 3 3 2" xfId="31255" xr:uid="{00000000-0005-0000-0000-0000AA8F0000}"/>
    <cellStyle name="Percent 3 2 6 4 3 4" xfId="22225" xr:uid="{00000000-0005-0000-0000-0000AB8F0000}"/>
    <cellStyle name="Percent 3 2 6 4 4" xfId="3667" xr:uid="{00000000-0005-0000-0000-0000AC8F0000}"/>
    <cellStyle name="Percent 3 2 6 4 4 2" xfId="8149" xr:uid="{00000000-0005-0000-0000-0000AD8F0000}"/>
    <cellStyle name="Percent 3 2 6 4 4 2 2" xfId="17179" xr:uid="{00000000-0005-0000-0000-0000AE8F0000}"/>
    <cellStyle name="Percent 3 2 6 4 4 2 2 2" xfId="37231" xr:uid="{00000000-0005-0000-0000-0000AF8F0000}"/>
    <cellStyle name="Percent 3 2 6 4 4 2 3" xfId="28201" xr:uid="{00000000-0005-0000-0000-0000B08F0000}"/>
    <cellStyle name="Percent 3 2 6 4 4 3" xfId="12697" xr:uid="{00000000-0005-0000-0000-0000B18F0000}"/>
    <cellStyle name="Percent 3 2 6 4 4 3 2" xfId="32749" xr:uid="{00000000-0005-0000-0000-0000B28F0000}"/>
    <cellStyle name="Percent 3 2 6 4 4 4" xfId="23719" xr:uid="{00000000-0005-0000-0000-0000B38F0000}"/>
    <cellStyle name="Percent 3 2 6 4 5" xfId="5161" xr:uid="{00000000-0005-0000-0000-0000B48F0000}"/>
    <cellStyle name="Percent 3 2 6 4 5 2" xfId="14191" xr:uid="{00000000-0005-0000-0000-0000B58F0000}"/>
    <cellStyle name="Percent 3 2 6 4 5 2 2" xfId="34243" xr:uid="{00000000-0005-0000-0000-0000B68F0000}"/>
    <cellStyle name="Percent 3 2 6 4 5 3" xfId="25213" xr:uid="{00000000-0005-0000-0000-0000B78F0000}"/>
    <cellStyle name="Percent 3 2 6 4 6" xfId="9709" xr:uid="{00000000-0005-0000-0000-0000B88F0000}"/>
    <cellStyle name="Percent 3 2 6 4 6 2" xfId="29761" xr:uid="{00000000-0005-0000-0000-0000B98F0000}"/>
    <cellStyle name="Percent 3 2 6 4 7" xfId="20731" xr:uid="{00000000-0005-0000-0000-0000BA8F0000}"/>
    <cellStyle name="Percent 3 2 6 5" xfId="866" xr:uid="{00000000-0005-0000-0000-0000BB8F0000}"/>
    <cellStyle name="Percent 3 2 6 5 2" xfId="2360" xr:uid="{00000000-0005-0000-0000-0000BC8F0000}"/>
    <cellStyle name="Percent 3 2 6 5 2 2" xfId="6842" xr:uid="{00000000-0005-0000-0000-0000BD8F0000}"/>
    <cellStyle name="Percent 3 2 6 5 2 2 2" xfId="15872" xr:uid="{00000000-0005-0000-0000-0000BE8F0000}"/>
    <cellStyle name="Percent 3 2 6 5 2 2 2 2" xfId="35924" xr:uid="{00000000-0005-0000-0000-0000BF8F0000}"/>
    <cellStyle name="Percent 3 2 6 5 2 2 3" xfId="26894" xr:uid="{00000000-0005-0000-0000-0000C08F0000}"/>
    <cellStyle name="Percent 3 2 6 5 2 3" xfId="11390" xr:uid="{00000000-0005-0000-0000-0000C18F0000}"/>
    <cellStyle name="Percent 3 2 6 5 2 3 2" xfId="31442" xr:uid="{00000000-0005-0000-0000-0000C28F0000}"/>
    <cellStyle name="Percent 3 2 6 5 2 4" xfId="22412" xr:uid="{00000000-0005-0000-0000-0000C38F0000}"/>
    <cellStyle name="Percent 3 2 6 5 3" xfId="3854" xr:uid="{00000000-0005-0000-0000-0000C48F0000}"/>
    <cellStyle name="Percent 3 2 6 5 3 2" xfId="8336" xr:uid="{00000000-0005-0000-0000-0000C58F0000}"/>
    <cellStyle name="Percent 3 2 6 5 3 2 2" xfId="17366" xr:uid="{00000000-0005-0000-0000-0000C68F0000}"/>
    <cellStyle name="Percent 3 2 6 5 3 2 2 2" xfId="37418" xr:uid="{00000000-0005-0000-0000-0000C78F0000}"/>
    <cellStyle name="Percent 3 2 6 5 3 2 3" xfId="28388" xr:uid="{00000000-0005-0000-0000-0000C88F0000}"/>
    <cellStyle name="Percent 3 2 6 5 3 3" xfId="12884" xr:uid="{00000000-0005-0000-0000-0000C98F0000}"/>
    <cellStyle name="Percent 3 2 6 5 3 3 2" xfId="32936" xr:uid="{00000000-0005-0000-0000-0000CA8F0000}"/>
    <cellStyle name="Percent 3 2 6 5 3 4" xfId="23906" xr:uid="{00000000-0005-0000-0000-0000CB8F0000}"/>
    <cellStyle name="Percent 3 2 6 5 4" xfId="5348" xr:uid="{00000000-0005-0000-0000-0000CC8F0000}"/>
    <cellStyle name="Percent 3 2 6 5 4 2" xfId="14378" xr:uid="{00000000-0005-0000-0000-0000CD8F0000}"/>
    <cellStyle name="Percent 3 2 6 5 4 2 2" xfId="34430" xr:uid="{00000000-0005-0000-0000-0000CE8F0000}"/>
    <cellStyle name="Percent 3 2 6 5 4 3" xfId="25400" xr:uid="{00000000-0005-0000-0000-0000CF8F0000}"/>
    <cellStyle name="Percent 3 2 6 5 5" xfId="9896" xr:uid="{00000000-0005-0000-0000-0000D08F0000}"/>
    <cellStyle name="Percent 3 2 6 5 5 2" xfId="29948" xr:uid="{00000000-0005-0000-0000-0000D18F0000}"/>
    <cellStyle name="Percent 3 2 6 5 6" xfId="20918" xr:uid="{00000000-0005-0000-0000-0000D28F0000}"/>
    <cellStyle name="Percent 3 2 6 6" xfId="1615" xr:uid="{00000000-0005-0000-0000-0000D38F0000}"/>
    <cellStyle name="Percent 3 2 6 6 2" xfId="6097" xr:uid="{00000000-0005-0000-0000-0000D48F0000}"/>
    <cellStyle name="Percent 3 2 6 6 2 2" xfId="15127" xr:uid="{00000000-0005-0000-0000-0000D58F0000}"/>
    <cellStyle name="Percent 3 2 6 6 2 2 2" xfId="35179" xr:uid="{00000000-0005-0000-0000-0000D68F0000}"/>
    <cellStyle name="Percent 3 2 6 6 2 3" xfId="26149" xr:uid="{00000000-0005-0000-0000-0000D78F0000}"/>
    <cellStyle name="Percent 3 2 6 6 3" xfId="10645" xr:uid="{00000000-0005-0000-0000-0000D88F0000}"/>
    <cellStyle name="Percent 3 2 6 6 3 2" xfId="30697" xr:uid="{00000000-0005-0000-0000-0000D98F0000}"/>
    <cellStyle name="Percent 3 2 6 6 4" xfId="21667" xr:uid="{00000000-0005-0000-0000-0000DA8F0000}"/>
    <cellStyle name="Percent 3 2 6 7" xfId="3109" xr:uid="{00000000-0005-0000-0000-0000DB8F0000}"/>
    <cellStyle name="Percent 3 2 6 7 2" xfId="7591" xr:uid="{00000000-0005-0000-0000-0000DC8F0000}"/>
    <cellStyle name="Percent 3 2 6 7 2 2" xfId="16621" xr:uid="{00000000-0005-0000-0000-0000DD8F0000}"/>
    <cellStyle name="Percent 3 2 6 7 2 2 2" xfId="36673" xr:uid="{00000000-0005-0000-0000-0000DE8F0000}"/>
    <cellStyle name="Percent 3 2 6 7 2 3" xfId="27643" xr:uid="{00000000-0005-0000-0000-0000DF8F0000}"/>
    <cellStyle name="Percent 3 2 6 7 3" xfId="12139" xr:uid="{00000000-0005-0000-0000-0000E08F0000}"/>
    <cellStyle name="Percent 3 2 6 7 3 2" xfId="32191" xr:uid="{00000000-0005-0000-0000-0000E18F0000}"/>
    <cellStyle name="Percent 3 2 6 7 4" xfId="23161" xr:uid="{00000000-0005-0000-0000-0000E28F0000}"/>
    <cellStyle name="Percent 3 2 6 8" xfId="4603" xr:uid="{00000000-0005-0000-0000-0000E38F0000}"/>
    <cellStyle name="Percent 3 2 6 8 2" xfId="13633" xr:uid="{00000000-0005-0000-0000-0000E48F0000}"/>
    <cellStyle name="Percent 3 2 6 8 2 2" xfId="33685" xr:uid="{00000000-0005-0000-0000-0000E58F0000}"/>
    <cellStyle name="Percent 3 2 6 8 3" xfId="24655" xr:uid="{00000000-0005-0000-0000-0000E68F0000}"/>
    <cellStyle name="Percent 3 2 6 9" xfId="9151" xr:uid="{00000000-0005-0000-0000-0000E78F0000}"/>
    <cellStyle name="Percent 3 2 6 9 2" xfId="29203" xr:uid="{00000000-0005-0000-0000-0000E88F0000}"/>
    <cellStyle name="Percent 3 2 7" xfId="130" xr:uid="{00000000-0005-0000-0000-0000E98F0000}"/>
    <cellStyle name="Percent 3 2 7 10" xfId="20182" xr:uid="{00000000-0005-0000-0000-0000EA8F0000}"/>
    <cellStyle name="Percent 3 2 7 2" xfId="316" xr:uid="{00000000-0005-0000-0000-0000EB8F0000}"/>
    <cellStyle name="Percent 3 2 7 2 2" xfId="1059" xr:uid="{00000000-0005-0000-0000-0000EC8F0000}"/>
    <cellStyle name="Percent 3 2 7 2 2 2" xfId="2553" xr:uid="{00000000-0005-0000-0000-0000ED8F0000}"/>
    <cellStyle name="Percent 3 2 7 2 2 2 2" xfId="7035" xr:uid="{00000000-0005-0000-0000-0000EE8F0000}"/>
    <cellStyle name="Percent 3 2 7 2 2 2 2 2" xfId="16065" xr:uid="{00000000-0005-0000-0000-0000EF8F0000}"/>
    <cellStyle name="Percent 3 2 7 2 2 2 2 2 2" xfId="36117" xr:uid="{00000000-0005-0000-0000-0000F08F0000}"/>
    <cellStyle name="Percent 3 2 7 2 2 2 2 3" xfId="27087" xr:uid="{00000000-0005-0000-0000-0000F18F0000}"/>
    <cellStyle name="Percent 3 2 7 2 2 2 3" xfId="11583" xr:uid="{00000000-0005-0000-0000-0000F28F0000}"/>
    <cellStyle name="Percent 3 2 7 2 2 2 3 2" xfId="31635" xr:uid="{00000000-0005-0000-0000-0000F38F0000}"/>
    <cellStyle name="Percent 3 2 7 2 2 2 4" xfId="22605" xr:uid="{00000000-0005-0000-0000-0000F48F0000}"/>
    <cellStyle name="Percent 3 2 7 2 2 3" xfId="4047" xr:uid="{00000000-0005-0000-0000-0000F58F0000}"/>
    <cellStyle name="Percent 3 2 7 2 2 3 2" xfId="8529" xr:uid="{00000000-0005-0000-0000-0000F68F0000}"/>
    <cellStyle name="Percent 3 2 7 2 2 3 2 2" xfId="17559" xr:uid="{00000000-0005-0000-0000-0000F78F0000}"/>
    <cellStyle name="Percent 3 2 7 2 2 3 2 2 2" xfId="37611" xr:uid="{00000000-0005-0000-0000-0000F88F0000}"/>
    <cellStyle name="Percent 3 2 7 2 2 3 2 3" xfId="28581" xr:uid="{00000000-0005-0000-0000-0000F98F0000}"/>
    <cellStyle name="Percent 3 2 7 2 2 3 3" xfId="13077" xr:uid="{00000000-0005-0000-0000-0000FA8F0000}"/>
    <cellStyle name="Percent 3 2 7 2 2 3 3 2" xfId="33129" xr:uid="{00000000-0005-0000-0000-0000FB8F0000}"/>
    <cellStyle name="Percent 3 2 7 2 2 3 4" xfId="24099" xr:uid="{00000000-0005-0000-0000-0000FC8F0000}"/>
    <cellStyle name="Percent 3 2 7 2 2 4" xfId="5541" xr:uid="{00000000-0005-0000-0000-0000FD8F0000}"/>
    <cellStyle name="Percent 3 2 7 2 2 4 2" xfId="14571" xr:uid="{00000000-0005-0000-0000-0000FE8F0000}"/>
    <cellStyle name="Percent 3 2 7 2 2 4 2 2" xfId="34623" xr:uid="{00000000-0005-0000-0000-0000FF8F0000}"/>
    <cellStyle name="Percent 3 2 7 2 2 4 3" xfId="25593" xr:uid="{00000000-0005-0000-0000-000000900000}"/>
    <cellStyle name="Percent 3 2 7 2 2 5" xfId="10089" xr:uid="{00000000-0005-0000-0000-000001900000}"/>
    <cellStyle name="Percent 3 2 7 2 2 5 2" xfId="30141" xr:uid="{00000000-0005-0000-0000-000002900000}"/>
    <cellStyle name="Percent 3 2 7 2 2 6" xfId="21111" xr:uid="{00000000-0005-0000-0000-000003900000}"/>
    <cellStyle name="Percent 3 2 7 2 3" xfId="1810" xr:uid="{00000000-0005-0000-0000-000004900000}"/>
    <cellStyle name="Percent 3 2 7 2 3 2" xfId="6292" xr:uid="{00000000-0005-0000-0000-000005900000}"/>
    <cellStyle name="Percent 3 2 7 2 3 2 2" xfId="15322" xr:uid="{00000000-0005-0000-0000-000006900000}"/>
    <cellStyle name="Percent 3 2 7 2 3 2 2 2" xfId="35374" xr:uid="{00000000-0005-0000-0000-000007900000}"/>
    <cellStyle name="Percent 3 2 7 2 3 2 3" xfId="26344" xr:uid="{00000000-0005-0000-0000-000008900000}"/>
    <cellStyle name="Percent 3 2 7 2 3 3" xfId="10840" xr:uid="{00000000-0005-0000-0000-000009900000}"/>
    <cellStyle name="Percent 3 2 7 2 3 3 2" xfId="30892" xr:uid="{00000000-0005-0000-0000-00000A900000}"/>
    <cellStyle name="Percent 3 2 7 2 3 4" xfId="21862" xr:uid="{00000000-0005-0000-0000-00000B900000}"/>
    <cellStyle name="Percent 3 2 7 2 4" xfId="3304" xr:uid="{00000000-0005-0000-0000-00000C900000}"/>
    <cellStyle name="Percent 3 2 7 2 4 2" xfId="7786" xr:uid="{00000000-0005-0000-0000-00000D900000}"/>
    <cellStyle name="Percent 3 2 7 2 4 2 2" xfId="16816" xr:uid="{00000000-0005-0000-0000-00000E900000}"/>
    <cellStyle name="Percent 3 2 7 2 4 2 2 2" xfId="36868" xr:uid="{00000000-0005-0000-0000-00000F900000}"/>
    <cellStyle name="Percent 3 2 7 2 4 2 3" xfId="27838" xr:uid="{00000000-0005-0000-0000-000010900000}"/>
    <cellStyle name="Percent 3 2 7 2 4 3" xfId="12334" xr:uid="{00000000-0005-0000-0000-000011900000}"/>
    <cellStyle name="Percent 3 2 7 2 4 3 2" xfId="32386" xr:uid="{00000000-0005-0000-0000-000012900000}"/>
    <cellStyle name="Percent 3 2 7 2 4 4" xfId="23356" xr:uid="{00000000-0005-0000-0000-000013900000}"/>
    <cellStyle name="Percent 3 2 7 2 5" xfId="4798" xr:uid="{00000000-0005-0000-0000-000014900000}"/>
    <cellStyle name="Percent 3 2 7 2 5 2" xfId="13828" xr:uid="{00000000-0005-0000-0000-000015900000}"/>
    <cellStyle name="Percent 3 2 7 2 5 2 2" xfId="33880" xr:uid="{00000000-0005-0000-0000-000016900000}"/>
    <cellStyle name="Percent 3 2 7 2 5 3" xfId="24850" xr:uid="{00000000-0005-0000-0000-000017900000}"/>
    <cellStyle name="Percent 3 2 7 2 6" xfId="9346" xr:uid="{00000000-0005-0000-0000-000018900000}"/>
    <cellStyle name="Percent 3 2 7 2 6 2" xfId="29398" xr:uid="{00000000-0005-0000-0000-000019900000}"/>
    <cellStyle name="Percent 3 2 7 2 7" xfId="20368" xr:uid="{00000000-0005-0000-0000-00001A900000}"/>
    <cellStyle name="Percent 3 2 7 3" xfId="502" xr:uid="{00000000-0005-0000-0000-00001B900000}"/>
    <cellStyle name="Percent 3 2 7 3 2" xfId="1249" xr:uid="{00000000-0005-0000-0000-00001C900000}"/>
    <cellStyle name="Percent 3 2 7 3 2 2" xfId="2743" xr:uid="{00000000-0005-0000-0000-00001D900000}"/>
    <cellStyle name="Percent 3 2 7 3 2 2 2" xfId="7225" xr:uid="{00000000-0005-0000-0000-00001E900000}"/>
    <cellStyle name="Percent 3 2 7 3 2 2 2 2" xfId="16255" xr:uid="{00000000-0005-0000-0000-00001F900000}"/>
    <cellStyle name="Percent 3 2 7 3 2 2 2 2 2" xfId="36307" xr:uid="{00000000-0005-0000-0000-000020900000}"/>
    <cellStyle name="Percent 3 2 7 3 2 2 2 3" xfId="27277" xr:uid="{00000000-0005-0000-0000-000021900000}"/>
    <cellStyle name="Percent 3 2 7 3 2 2 3" xfId="11773" xr:uid="{00000000-0005-0000-0000-000022900000}"/>
    <cellStyle name="Percent 3 2 7 3 2 2 3 2" xfId="31825" xr:uid="{00000000-0005-0000-0000-000023900000}"/>
    <cellStyle name="Percent 3 2 7 3 2 2 4" xfId="22795" xr:uid="{00000000-0005-0000-0000-000024900000}"/>
    <cellStyle name="Percent 3 2 7 3 2 3" xfId="4237" xr:uid="{00000000-0005-0000-0000-000025900000}"/>
    <cellStyle name="Percent 3 2 7 3 2 3 2" xfId="8719" xr:uid="{00000000-0005-0000-0000-000026900000}"/>
    <cellStyle name="Percent 3 2 7 3 2 3 2 2" xfId="17749" xr:uid="{00000000-0005-0000-0000-000027900000}"/>
    <cellStyle name="Percent 3 2 7 3 2 3 2 2 2" xfId="37801" xr:uid="{00000000-0005-0000-0000-000028900000}"/>
    <cellStyle name="Percent 3 2 7 3 2 3 2 3" xfId="28771" xr:uid="{00000000-0005-0000-0000-000029900000}"/>
    <cellStyle name="Percent 3 2 7 3 2 3 3" xfId="13267" xr:uid="{00000000-0005-0000-0000-00002A900000}"/>
    <cellStyle name="Percent 3 2 7 3 2 3 3 2" xfId="33319" xr:uid="{00000000-0005-0000-0000-00002B900000}"/>
    <cellStyle name="Percent 3 2 7 3 2 3 4" xfId="24289" xr:uid="{00000000-0005-0000-0000-00002C900000}"/>
    <cellStyle name="Percent 3 2 7 3 2 4" xfId="5731" xr:uid="{00000000-0005-0000-0000-00002D900000}"/>
    <cellStyle name="Percent 3 2 7 3 2 4 2" xfId="14761" xr:uid="{00000000-0005-0000-0000-00002E900000}"/>
    <cellStyle name="Percent 3 2 7 3 2 4 2 2" xfId="34813" xr:uid="{00000000-0005-0000-0000-00002F900000}"/>
    <cellStyle name="Percent 3 2 7 3 2 4 3" xfId="25783" xr:uid="{00000000-0005-0000-0000-000030900000}"/>
    <cellStyle name="Percent 3 2 7 3 2 5" xfId="10279" xr:uid="{00000000-0005-0000-0000-000031900000}"/>
    <cellStyle name="Percent 3 2 7 3 2 5 2" xfId="30331" xr:uid="{00000000-0005-0000-0000-000032900000}"/>
    <cellStyle name="Percent 3 2 7 3 2 6" xfId="21301" xr:uid="{00000000-0005-0000-0000-000033900000}"/>
    <cellStyle name="Percent 3 2 7 3 3" xfId="1996" xr:uid="{00000000-0005-0000-0000-000034900000}"/>
    <cellStyle name="Percent 3 2 7 3 3 2" xfId="6478" xr:uid="{00000000-0005-0000-0000-000035900000}"/>
    <cellStyle name="Percent 3 2 7 3 3 2 2" xfId="15508" xr:uid="{00000000-0005-0000-0000-000036900000}"/>
    <cellStyle name="Percent 3 2 7 3 3 2 2 2" xfId="35560" xr:uid="{00000000-0005-0000-0000-000037900000}"/>
    <cellStyle name="Percent 3 2 7 3 3 2 3" xfId="26530" xr:uid="{00000000-0005-0000-0000-000038900000}"/>
    <cellStyle name="Percent 3 2 7 3 3 3" xfId="11026" xr:uid="{00000000-0005-0000-0000-000039900000}"/>
    <cellStyle name="Percent 3 2 7 3 3 3 2" xfId="31078" xr:uid="{00000000-0005-0000-0000-00003A900000}"/>
    <cellStyle name="Percent 3 2 7 3 3 4" xfId="22048" xr:uid="{00000000-0005-0000-0000-00003B900000}"/>
    <cellStyle name="Percent 3 2 7 3 4" xfId="3490" xr:uid="{00000000-0005-0000-0000-00003C900000}"/>
    <cellStyle name="Percent 3 2 7 3 4 2" xfId="7972" xr:uid="{00000000-0005-0000-0000-00003D900000}"/>
    <cellStyle name="Percent 3 2 7 3 4 2 2" xfId="17002" xr:uid="{00000000-0005-0000-0000-00003E900000}"/>
    <cellStyle name="Percent 3 2 7 3 4 2 2 2" xfId="37054" xr:uid="{00000000-0005-0000-0000-00003F900000}"/>
    <cellStyle name="Percent 3 2 7 3 4 2 3" xfId="28024" xr:uid="{00000000-0005-0000-0000-000040900000}"/>
    <cellStyle name="Percent 3 2 7 3 4 3" xfId="12520" xr:uid="{00000000-0005-0000-0000-000041900000}"/>
    <cellStyle name="Percent 3 2 7 3 4 3 2" xfId="32572" xr:uid="{00000000-0005-0000-0000-000042900000}"/>
    <cellStyle name="Percent 3 2 7 3 4 4" xfId="23542" xr:uid="{00000000-0005-0000-0000-000043900000}"/>
    <cellStyle name="Percent 3 2 7 3 5" xfId="4984" xr:uid="{00000000-0005-0000-0000-000044900000}"/>
    <cellStyle name="Percent 3 2 7 3 5 2" xfId="14014" xr:uid="{00000000-0005-0000-0000-000045900000}"/>
    <cellStyle name="Percent 3 2 7 3 5 2 2" xfId="34066" xr:uid="{00000000-0005-0000-0000-000046900000}"/>
    <cellStyle name="Percent 3 2 7 3 5 3" xfId="25036" xr:uid="{00000000-0005-0000-0000-000047900000}"/>
    <cellStyle name="Percent 3 2 7 3 6" xfId="9532" xr:uid="{00000000-0005-0000-0000-000048900000}"/>
    <cellStyle name="Percent 3 2 7 3 6 2" xfId="29584" xr:uid="{00000000-0005-0000-0000-000049900000}"/>
    <cellStyle name="Percent 3 2 7 3 7" xfId="20554" xr:uid="{00000000-0005-0000-0000-00004A900000}"/>
    <cellStyle name="Percent 3 2 7 4" xfId="688" xr:uid="{00000000-0005-0000-0000-00004B900000}"/>
    <cellStyle name="Percent 3 2 7 4 2" xfId="1435" xr:uid="{00000000-0005-0000-0000-00004C900000}"/>
    <cellStyle name="Percent 3 2 7 4 2 2" xfId="2929" xr:uid="{00000000-0005-0000-0000-00004D900000}"/>
    <cellStyle name="Percent 3 2 7 4 2 2 2" xfId="7411" xr:uid="{00000000-0005-0000-0000-00004E900000}"/>
    <cellStyle name="Percent 3 2 7 4 2 2 2 2" xfId="16441" xr:uid="{00000000-0005-0000-0000-00004F900000}"/>
    <cellStyle name="Percent 3 2 7 4 2 2 2 2 2" xfId="36493" xr:uid="{00000000-0005-0000-0000-000050900000}"/>
    <cellStyle name="Percent 3 2 7 4 2 2 2 3" xfId="27463" xr:uid="{00000000-0005-0000-0000-000051900000}"/>
    <cellStyle name="Percent 3 2 7 4 2 2 3" xfId="11959" xr:uid="{00000000-0005-0000-0000-000052900000}"/>
    <cellStyle name="Percent 3 2 7 4 2 2 3 2" xfId="32011" xr:uid="{00000000-0005-0000-0000-000053900000}"/>
    <cellStyle name="Percent 3 2 7 4 2 2 4" xfId="22981" xr:uid="{00000000-0005-0000-0000-000054900000}"/>
    <cellStyle name="Percent 3 2 7 4 2 3" xfId="4423" xr:uid="{00000000-0005-0000-0000-000055900000}"/>
    <cellStyle name="Percent 3 2 7 4 2 3 2" xfId="8905" xr:uid="{00000000-0005-0000-0000-000056900000}"/>
    <cellStyle name="Percent 3 2 7 4 2 3 2 2" xfId="17935" xr:uid="{00000000-0005-0000-0000-000057900000}"/>
    <cellStyle name="Percent 3 2 7 4 2 3 2 2 2" xfId="37987" xr:uid="{00000000-0005-0000-0000-000058900000}"/>
    <cellStyle name="Percent 3 2 7 4 2 3 2 3" xfId="28957" xr:uid="{00000000-0005-0000-0000-000059900000}"/>
    <cellStyle name="Percent 3 2 7 4 2 3 3" xfId="13453" xr:uid="{00000000-0005-0000-0000-00005A900000}"/>
    <cellStyle name="Percent 3 2 7 4 2 3 3 2" xfId="33505" xr:uid="{00000000-0005-0000-0000-00005B900000}"/>
    <cellStyle name="Percent 3 2 7 4 2 3 4" xfId="24475" xr:uid="{00000000-0005-0000-0000-00005C900000}"/>
    <cellStyle name="Percent 3 2 7 4 2 4" xfId="5917" xr:uid="{00000000-0005-0000-0000-00005D900000}"/>
    <cellStyle name="Percent 3 2 7 4 2 4 2" xfId="14947" xr:uid="{00000000-0005-0000-0000-00005E900000}"/>
    <cellStyle name="Percent 3 2 7 4 2 4 2 2" xfId="34999" xr:uid="{00000000-0005-0000-0000-00005F900000}"/>
    <cellStyle name="Percent 3 2 7 4 2 4 3" xfId="25969" xr:uid="{00000000-0005-0000-0000-000060900000}"/>
    <cellStyle name="Percent 3 2 7 4 2 5" xfId="10465" xr:uid="{00000000-0005-0000-0000-000061900000}"/>
    <cellStyle name="Percent 3 2 7 4 2 5 2" xfId="30517" xr:uid="{00000000-0005-0000-0000-000062900000}"/>
    <cellStyle name="Percent 3 2 7 4 2 6" xfId="21487" xr:uid="{00000000-0005-0000-0000-000063900000}"/>
    <cellStyle name="Percent 3 2 7 4 3" xfId="2182" xr:uid="{00000000-0005-0000-0000-000064900000}"/>
    <cellStyle name="Percent 3 2 7 4 3 2" xfId="6664" xr:uid="{00000000-0005-0000-0000-000065900000}"/>
    <cellStyle name="Percent 3 2 7 4 3 2 2" xfId="15694" xr:uid="{00000000-0005-0000-0000-000066900000}"/>
    <cellStyle name="Percent 3 2 7 4 3 2 2 2" xfId="35746" xr:uid="{00000000-0005-0000-0000-000067900000}"/>
    <cellStyle name="Percent 3 2 7 4 3 2 3" xfId="26716" xr:uid="{00000000-0005-0000-0000-000068900000}"/>
    <cellStyle name="Percent 3 2 7 4 3 3" xfId="11212" xr:uid="{00000000-0005-0000-0000-000069900000}"/>
    <cellStyle name="Percent 3 2 7 4 3 3 2" xfId="31264" xr:uid="{00000000-0005-0000-0000-00006A900000}"/>
    <cellStyle name="Percent 3 2 7 4 3 4" xfId="22234" xr:uid="{00000000-0005-0000-0000-00006B900000}"/>
    <cellStyle name="Percent 3 2 7 4 4" xfId="3676" xr:uid="{00000000-0005-0000-0000-00006C900000}"/>
    <cellStyle name="Percent 3 2 7 4 4 2" xfId="8158" xr:uid="{00000000-0005-0000-0000-00006D900000}"/>
    <cellStyle name="Percent 3 2 7 4 4 2 2" xfId="17188" xr:uid="{00000000-0005-0000-0000-00006E900000}"/>
    <cellStyle name="Percent 3 2 7 4 4 2 2 2" xfId="37240" xr:uid="{00000000-0005-0000-0000-00006F900000}"/>
    <cellStyle name="Percent 3 2 7 4 4 2 3" xfId="28210" xr:uid="{00000000-0005-0000-0000-000070900000}"/>
    <cellStyle name="Percent 3 2 7 4 4 3" xfId="12706" xr:uid="{00000000-0005-0000-0000-000071900000}"/>
    <cellStyle name="Percent 3 2 7 4 4 3 2" xfId="32758" xr:uid="{00000000-0005-0000-0000-000072900000}"/>
    <cellStyle name="Percent 3 2 7 4 4 4" xfId="23728" xr:uid="{00000000-0005-0000-0000-000073900000}"/>
    <cellStyle name="Percent 3 2 7 4 5" xfId="5170" xr:uid="{00000000-0005-0000-0000-000074900000}"/>
    <cellStyle name="Percent 3 2 7 4 5 2" xfId="14200" xr:uid="{00000000-0005-0000-0000-000075900000}"/>
    <cellStyle name="Percent 3 2 7 4 5 2 2" xfId="34252" xr:uid="{00000000-0005-0000-0000-000076900000}"/>
    <cellStyle name="Percent 3 2 7 4 5 3" xfId="25222" xr:uid="{00000000-0005-0000-0000-000077900000}"/>
    <cellStyle name="Percent 3 2 7 4 6" xfId="9718" xr:uid="{00000000-0005-0000-0000-000078900000}"/>
    <cellStyle name="Percent 3 2 7 4 6 2" xfId="29770" xr:uid="{00000000-0005-0000-0000-000079900000}"/>
    <cellStyle name="Percent 3 2 7 4 7" xfId="20740" xr:uid="{00000000-0005-0000-0000-00007A900000}"/>
    <cellStyle name="Percent 3 2 7 5" xfId="875" xr:uid="{00000000-0005-0000-0000-00007B900000}"/>
    <cellStyle name="Percent 3 2 7 5 2" xfId="2369" xr:uid="{00000000-0005-0000-0000-00007C900000}"/>
    <cellStyle name="Percent 3 2 7 5 2 2" xfId="6851" xr:uid="{00000000-0005-0000-0000-00007D900000}"/>
    <cellStyle name="Percent 3 2 7 5 2 2 2" xfId="15881" xr:uid="{00000000-0005-0000-0000-00007E900000}"/>
    <cellStyle name="Percent 3 2 7 5 2 2 2 2" xfId="35933" xr:uid="{00000000-0005-0000-0000-00007F900000}"/>
    <cellStyle name="Percent 3 2 7 5 2 2 3" xfId="26903" xr:uid="{00000000-0005-0000-0000-000080900000}"/>
    <cellStyle name="Percent 3 2 7 5 2 3" xfId="11399" xr:uid="{00000000-0005-0000-0000-000081900000}"/>
    <cellStyle name="Percent 3 2 7 5 2 3 2" xfId="31451" xr:uid="{00000000-0005-0000-0000-000082900000}"/>
    <cellStyle name="Percent 3 2 7 5 2 4" xfId="22421" xr:uid="{00000000-0005-0000-0000-000083900000}"/>
    <cellStyle name="Percent 3 2 7 5 3" xfId="3863" xr:uid="{00000000-0005-0000-0000-000084900000}"/>
    <cellStyle name="Percent 3 2 7 5 3 2" xfId="8345" xr:uid="{00000000-0005-0000-0000-000085900000}"/>
    <cellStyle name="Percent 3 2 7 5 3 2 2" xfId="17375" xr:uid="{00000000-0005-0000-0000-000086900000}"/>
    <cellStyle name="Percent 3 2 7 5 3 2 2 2" xfId="37427" xr:uid="{00000000-0005-0000-0000-000087900000}"/>
    <cellStyle name="Percent 3 2 7 5 3 2 3" xfId="28397" xr:uid="{00000000-0005-0000-0000-000088900000}"/>
    <cellStyle name="Percent 3 2 7 5 3 3" xfId="12893" xr:uid="{00000000-0005-0000-0000-000089900000}"/>
    <cellStyle name="Percent 3 2 7 5 3 3 2" xfId="32945" xr:uid="{00000000-0005-0000-0000-00008A900000}"/>
    <cellStyle name="Percent 3 2 7 5 3 4" xfId="23915" xr:uid="{00000000-0005-0000-0000-00008B900000}"/>
    <cellStyle name="Percent 3 2 7 5 4" xfId="5357" xr:uid="{00000000-0005-0000-0000-00008C900000}"/>
    <cellStyle name="Percent 3 2 7 5 4 2" xfId="14387" xr:uid="{00000000-0005-0000-0000-00008D900000}"/>
    <cellStyle name="Percent 3 2 7 5 4 2 2" xfId="34439" xr:uid="{00000000-0005-0000-0000-00008E900000}"/>
    <cellStyle name="Percent 3 2 7 5 4 3" xfId="25409" xr:uid="{00000000-0005-0000-0000-00008F900000}"/>
    <cellStyle name="Percent 3 2 7 5 5" xfId="9905" xr:uid="{00000000-0005-0000-0000-000090900000}"/>
    <cellStyle name="Percent 3 2 7 5 5 2" xfId="29957" xr:uid="{00000000-0005-0000-0000-000091900000}"/>
    <cellStyle name="Percent 3 2 7 5 6" xfId="20927" xr:uid="{00000000-0005-0000-0000-000092900000}"/>
    <cellStyle name="Percent 3 2 7 6" xfId="1624" xr:uid="{00000000-0005-0000-0000-000093900000}"/>
    <cellStyle name="Percent 3 2 7 6 2" xfId="6106" xr:uid="{00000000-0005-0000-0000-000094900000}"/>
    <cellStyle name="Percent 3 2 7 6 2 2" xfId="15136" xr:uid="{00000000-0005-0000-0000-000095900000}"/>
    <cellStyle name="Percent 3 2 7 6 2 2 2" xfId="35188" xr:uid="{00000000-0005-0000-0000-000096900000}"/>
    <cellStyle name="Percent 3 2 7 6 2 3" xfId="26158" xr:uid="{00000000-0005-0000-0000-000097900000}"/>
    <cellStyle name="Percent 3 2 7 6 3" xfId="10654" xr:uid="{00000000-0005-0000-0000-000098900000}"/>
    <cellStyle name="Percent 3 2 7 6 3 2" xfId="30706" xr:uid="{00000000-0005-0000-0000-000099900000}"/>
    <cellStyle name="Percent 3 2 7 6 4" xfId="21676" xr:uid="{00000000-0005-0000-0000-00009A900000}"/>
    <cellStyle name="Percent 3 2 7 7" xfId="3118" xr:uid="{00000000-0005-0000-0000-00009B900000}"/>
    <cellStyle name="Percent 3 2 7 7 2" xfId="7600" xr:uid="{00000000-0005-0000-0000-00009C900000}"/>
    <cellStyle name="Percent 3 2 7 7 2 2" xfId="16630" xr:uid="{00000000-0005-0000-0000-00009D900000}"/>
    <cellStyle name="Percent 3 2 7 7 2 2 2" xfId="36682" xr:uid="{00000000-0005-0000-0000-00009E900000}"/>
    <cellStyle name="Percent 3 2 7 7 2 3" xfId="27652" xr:uid="{00000000-0005-0000-0000-00009F900000}"/>
    <cellStyle name="Percent 3 2 7 7 3" xfId="12148" xr:uid="{00000000-0005-0000-0000-0000A0900000}"/>
    <cellStyle name="Percent 3 2 7 7 3 2" xfId="32200" xr:uid="{00000000-0005-0000-0000-0000A1900000}"/>
    <cellStyle name="Percent 3 2 7 7 4" xfId="23170" xr:uid="{00000000-0005-0000-0000-0000A2900000}"/>
    <cellStyle name="Percent 3 2 7 8" xfId="4612" xr:uid="{00000000-0005-0000-0000-0000A3900000}"/>
    <cellStyle name="Percent 3 2 7 8 2" xfId="13642" xr:uid="{00000000-0005-0000-0000-0000A4900000}"/>
    <cellStyle name="Percent 3 2 7 8 2 2" xfId="33694" xr:uid="{00000000-0005-0000-0000-0000A5900000}"/>
    <cellStyle name="Percent 3 2 7 8 3" xfId="24664" xr:uid="{00000000-0005-0000-0000-0000A6900000}"/>
    <cellStyle name="Percent 3 2 7 9" xfId="9160" xr:uid="{00000000-0005-0000-0000-0000A7900000}"/>
    <cellStyle name="Percent 3 2 7 9 2" xfId="29212" xr:uid="{00000000-0005-0000-0000-0000A8900000}"/>
    <cellStyle name="Percent 3 2 8" xfId="153" xr:uid="{00000000-0005-0000-0000-0000A9900000}"/>
    <cellStyle name="Percent 3 2 8 10" xfId="20205" xr:uid="{00000000-0005-0000-0000-0000AA900000}"/>
    <cellStyle name="Percent 3 2 8 2" xfId="339" xr:uid="{00000000-0005-0000-0000-0000AB900000}"/>
    <cellStyle name="Percent 3 2 8 2 2" xfId="1082" xr:uid="{00000000-0005-0000-0000-0000AC900000}"/>
    <cellStyle name="Percent 3 2 8 2 2 2" xfId="2576" xr:uid="{00000000-0005-0000-0000-0000AD900000}"/>
    <cellStyle name="Percent 3 2 8 2 2 2 2" xfId="7058" xr:uid="{00000000-0005-0000-0000-0000AE900000}"/>
    <cellStyle name="Percent 3 2 8 2 2 2 2 2" xfId="16088" xr:uid="{00000000-0005-0000-0000-0000AF900000}"/>
    <cellStyle name="Percent 3 2 8 2 2 2 2 2 2" xfId="36140" xr:uid="{00000000-0005-0000-0000-0000B0900000}"/>
    <cellStyle name="Percent 3 2 8 2 2 2 2 3" xfId="27110" xr:uid="{00000000-0005-0000-0000-0000B1900000}"/>
    <cellStyle name="Percent 3 2 8 2 2 2 3" xfId="11606" xr:uid="{00000000-0005-0000-0000-0000B2900000}"/>
    <cellStyle name="Percent 3 2 8 2 2 2 3 2" xfId="31658" xr:uid="{00000000-0005-0000-0000-0000B3900000}"/>
    <cellStyle name="Percent 3 2 8 2 2 2 4" xfId="22628" xr:uid="{00000000-0005-0000-0000-0000B4900000}"/>
    <cellStyle name="Percent 3 2 8 2 2 3" xfId="4070" xr:uid="{00000000-0005-0000-0000-0000B5900000}"/>
    <cellStyle name="Percent 3 2 8 2 2 3 2" xfId="8552" xr:uid="{00000000-0005-0000-0000-0000B6900000}"/>
    <cellStyle name="Percent 3 2 8 2 2 3 2 2" xfId="17582" xr:uid="{00000000-0005-0000-0000-0000B7900000}"/>
    <cellStyle name="Percent 3 2 8 2 2 3 2 2 2" xfId="37634" xr:uid="{00000000-0005-0000-0000-0000B8900000}"/>
    <cellStyle name="Percent 3 2 8 2 2 3 2 3" xfId="28604" xr:uid="{00000000-0005-0000-0000-0000B9900000}"/>
    <cellStyle name="Percent 3 2 8 2 2 3 3" xfId="13100" xr:uid="{00000000-0005-0000-0000-0000BA900000}"/>
    <cellStyle name="Percent 3 2 8 2 2 3 3 2" xfId="33152" xr:uid="{00000000-0005-0000-0000-0000BB900000}"/>
    <cellStyle name="Percent 3 2 8 2 2 3 4" xfId="24122" xr:uid="{00000000-0005-0000-0000-0000BC900000}"/>
    <cellStyle name="Percent 3 2 8 2 2 4" xfId="5564" xr:uid="{00000000-0005-0000-0000-0000BD900000}"/>
    <cellStyle name="Percent 3 2 8 2 2 4 2" xfId="14594" xr:uid="{00000000-0005-0000-0000-0000BE900000}"/>
    <cellStyle name="Percent 3 2 8 2 2 4 2 2" xfId="34646" xr:uid="{00000000-0005-0000-0000-0000BF900000}"/>
    <cellStyle name="Percent 3 2 8 2 2 4 3" xfId="25616" xr:uid="{00000000-0005-0000-0000-0000C0900000}"/>
    <cellStyle name="Percent 3 2 8 2 2 5" xfId="10112" xr:uid="{00000000-0005-0000-0000-0000C1900000}"/>
    <cellStyle name="Percent 3 2 8 2 2 5 2" xfId="30164" xr:uid="{00000000-0005-0000-0000-0000C2900000}"/>
    <cellStyle name="Percent 3 2 8 2 2 6" xfId="21134" xr:uid="{00000000-0005-0000-0000-0000C3900000}"/>
    <cellStyle name="Percent 3 2 8 2 3" xfId="1833" xr:uid="{00000000-0005-0000-0000-0000C4900000}"/>
    <cellStyle name="Percent 3 2 8 2 3 2" xfId="6315" xr:uid="{00000000-0005-0000-0000-0000C5900000}"/>
    <cellStyle name="Percent 3 2 8 2 3 2 2" xfId="15345" xr:uid="{00000000-0005-0000-0000-0000C6900000}"/>
    <cellStyle name="Percent 3 2 8 2 3 2 2 2" xfId="35397" xr:uid="{00000000-0005-0000-0000-0000C7900000}"/>
    <cellStyle name="Percent 3 2 8 2 3 2 3" xfId="26367" xr:uid="{00000000-0005-0000-0000-0000C8900000}"/>
    <cellStyle name="Percent 3 2 8 2 3 3" xfId="10863" xr:uid="{00000000-0005-0000-0000-0000C9900000}"/>
    <cellStyle name="Percent 3 2 8 2 3 3 2" xfId="30915" xr:uid="{00000000-0005-0000-0000-0000CA900000}"/>
    <cellStyle name="Percent 3 2 8 2 3 4" xfId="21885" xr:uid="{00000000-0005-0000-0000-0000CB900000}"/>
    <cellStyle name="Percent 3 2 8 2 4" xfId="3327" xr:uid="{00000000-0005-0000-0000-0000CC900000}"/>
    <cellStyle name="Percent 3 2 8 2 4 2" xfId="7809" xr:uid="{00000000-0005-0000-0000-0000CD900000}"/>
    <cellStyle name="Percent 3 2 8 2 4 2 2" xfId="16839" xr:uid="{00000000-0005-0000-0000-0000CE900000}"/>
    <cellStyle name="Percent 3 2 8 2 4 2 2 2" xfId="36891" xr:uid="{00000000-0005-0000-0000-0000CF900000}"/>
    <cellStyle name="Percent 3 2 8 2 4 2 3" xfId="27861" xr:uid="{00000000-0005-0000-0000-0000D0900000}"/>
    <cellStyle name="Percent 3 2 8 2 4 3" xfId="12357" xr:uid="{00000000-0005-0000-0000-0000D1900000}"/>
    <cellStyle name="Percent 3 2 8 2 4 3 2" xfId="32409" xr:uid="{00000000-0005-0000-0000-0000D2900000}"/>
    <cellStyle name="Percent 3 2 8 2 4 4" xfId="23379" xr:uid="{00000000-0005-0000-0000-0000D3900000}"/>
    <cellStyle name="Percent 3 2 8 2 5" xfId="4821" xr:uid="{00000000-0005-0000-0000-0000D4900000}"/>
    <cellStyle name="Percent 3 2 8 2 5 2" xfId="13851" xr:uid="{00000000-0005-0000-0000-0000D5900000}"/>
    <cellStyle name="Percent 3 2 8 2 5 2 2" xfId="33903" xr:uid="{00000000-0005-0000-0000-0000D6900000}"/>
    <cellStyle name="Percent 3 2 8 2 5 3" xfId="24873" xr:uid="{00000000-0005-0000-0000-0000D7900000}"/>
    <cellStyle name="Percent 3 2 8 2 6" xfId="9369" xr:uid="{00000000-0005-0000-0000-0000D8900000}"/>
    <cellStyle name="Percent 3 2 8 2 6 2" xfId="29421" xr:uid="{00000000-0005-0000-0000-0000D9900000}"/>
    <cellStyle name="Percent 3 2 8 2 7" xfId="20391" xr:uid="{00000000-0005-0000-0000-0000DA900000}"/>
    <cellStyle name="Percent 3 2 8 3" xfId="525" xr:uid="{00000000-0005-0000-0000-0000DB900000}"/>
    <cellStyle name="Percent 3 2 8 3 2" xfId="1272" xr:uid="{00000000-0005-0000-0000-0000DC900000}"/>
    <cellStyle name="Percent 3 2 8 3 2 2" xfId="2766" xr:uid="{00000000-0005-0000-0000-0000DD900000}"/>
    <cellStyle name="Percent 3 2 8 3 2 2 2" xfId="7248" xr:uid="{00000000-0005-0000-0000-0000DE900000}"/>
    <cellStyle name="Percent 3 2 8 3 2 2 2 2" xfId="16278" xr:uid="{00000000-0005-0000-0000-0000DF900000}"/>
    <cellStyle name="Percent 3 2 8 3 2 2 2 2 2" xfId="36330" xr:uid="{00000000-0005-0000-0000-0000E0900000}"/>
    <cellStyle name="Percent 3 2 8 3 2 2 2 3" xfId="27300" xr:uid="{00000000-0005-0000-0000-0000E1900000}"/>
    <cellStyle name="Percent 3 2 8 3 2 2 3" xfId="11796" xr:uid="{00000000-0005-0000-0000-0000E2900000}"/>
    <cellStyle name="Percent 3 2 8 3 2 2 3 2" xfId="31848" xr:uid="{00000000-0005-0000-0000-0000E3900000}"/>
    <cellStyle name="Percent 3 2 8 3 2 2 4" xfId="22818" xr:uid="{00000000-0005-0000-0000-0000E4900000}"/>
    <cellStyle name="Percent 3 2 8 3 2 3" xfId="4260" xr:uid="{00000000-0005-0000-0000-0000E5900000}"/>
    <cellStyle name="Percent 3 2 8 3 2 3 2" xfId="8742" xr:uid="{00000000-0005-0000-0000-0000E6900000}"/>
    <cellStyle name="Percent 3 2 8 3 2 3 2 2" xfId="17772" xr:uid="{00000000-0005-0000-0000-0000E7900000}"/>
    <cellStyle name="Percent 3 2 8 3 2 3 2 2 2" xfId="37824" xr:uid="{00000000-0005-0000-0000-0000E8900000}"/>
    <cellStyle name="Percent 3 2 8 3 2 3 2 3" xfId="28794" xr:uid="{00000000-0005-0000-0000-0000E9900000}"/>
    <cellStyle name="Percent 3 2 8 3 2 3 3" xfId="13290" xr:uid="{00000000-0005-0000-0000-0000EA900000}"/>
    <cellStyle name="Percent 3 2 8 3 2 3 3 2" xfId="33342" xr:uid="{00000000-0005-0000-0000-0000EB900000}"/>
    <cellStyle name="Percent 3 2 8 3 2 3 4" xfId="24312" xr:uid="{00000000-0005-0000-0000-0000EC900000}"/>
    <cellStyle name="Percent 3 2 8 3 2 4" xfId="5754" xr:uid="{00000000-0005-0000-0000-0000ED900000}"/>
    <cellStyle name="Percent 3 2 8 3 2 4 2" xfId="14784" xr:uid="{00000000-0005-0000-0000-0000EE900000}"/>
    <cellStyle name="Percent 3 2 8 3 2 4 2 2" xfId="34836" xr:uid="{00000000-0005-0000-0000-0000EF900000}"/>
    <cellStyle name="Percent 3 2 8 3 2 4 3" xfId="25806" xr:uid="{00000000-0005-0000-0000-0000F0900000}"/>
    <cellStyle name="Percent 3 2 8 3 2 5" xfId="10302" xr:uid="{00000000-0005-0000-0000-0000F1900000}"/>
    <cellStyle name="Percent 3 2 8 3 2 5 2" xfId="30354" xr:uid="{00000000-0005-0000-0000-0000F2900000}"/>
    <cellStyle name="Percent 3 2 8 3 2 6" xfId="21324" xr:uid="{00000000-0005-0000-0000-0000F3900000}"/>
    <cellStyle name="Percent 3 2 8 3 3" xfId="2019" xr:uid="{00000000-0005-0000-0000-0000F4900000}"/>
    <cellStyle name="Percent 3 2 8 3 3 2" xfId="6501" xr:uid="{00000000-0005-0000-0000-0000F5900000}"/>
    <cellStyle name="Percent 3 2 8 3 3 2 2" xfId="15531" xr:uid="{00000000-0005-0000-0000-0000F6900000}"/>
    <cellStyle name="Percent 3 2 8 3 3 2 2 2" xfId="35583" xr:uid="{00000000-0005-0000-0000-0000F7900000}"/>
    <cellStyle name="Percent 3 2 8 3 3 2 3" xfId="26553" xr:uid="{00000000-0005-0000-0000-0000F8900000}"/>
    <cellStyle name="Percent 3 2 8 3 3 3" xfId="11049" xr:uid="{00000000-0005-0000-0000-0000F9900000}"/>
    <cellStyle name="Percent 3 2 8 3 3 3 2" xfId="31101" xr:uid="{00000000-0005-0000-0000-0000FA900000}"/>
    <cellStyle name="Percent 3 2 8 3 3 4" xfId="22071" xr:uid="{00000000-0005-0000-0000-0000FB900000}"/>
    <cellStyle name="Percent 3 2 8 3 4" xfId="3513" xr:uid="{00000000-0005-0000-0000-0000FC900000}"/>
    <cellStyle name="Percent 3 2 8 3 4 2" xfId="7995" xr:uid="{00000000-0005-0000-0000-0000FD900000}"/>
    <cellStyle name="Percent 3 2 8 3 4 2 2" xfId="17025" xr:uid="{00000000-0005-0000-0000-0000FE900000}"/>
    <cellStyle name="Percent 3 2 8 3 4 2 2 2" xfId="37077" xr:uid="{00000000-0005-0000-0000-0000FF900000}"/>
    <cellStyle name="Percent 3 2 8 3 4 2 3" xfId="28047" xr:uid="{00000000-0005-0000-0000-000000910000}"/>
    <cellStyle name="Percent 3 2 8 3 4 3" xfId="12543" xr:uid="{00000000-0005-0000-0000-000001910000}"/>
    <cellStyle name="Percent 3 2 8 3 4 3 2" xfId="32595" xr:uid="{00000000-0005-0000-0000-000002910000}"/>
    <cellStyle name="Percent 3 2 8 3 4 4" xfId="23565" xr:uid="{00000000-0005-0000-0000-000003910000}"/>
    <cellStyle name="Percent 3 2 8 3 5" xfId="5007" xr:uid="{00000000-0005-0000-0000-000004910000}"/>
    <cellStyle name="Percent 3 2 8 3 5 2" xfId="14037" xr:uid="{00000000-0005-0000-0000-000005910000}"/>
    <cellStyle name="Percent 3 2 8 3 5 2 2" xfId="34089" xr:uid="{00000000-0005-0000-0000-000006910000}"/>
    <cellStyle name="Percent 3 2 8 3 5 3" xfId="25059" xr:uid="{00000000-0005-0000-0000-000007910000}"/>
    <cellStyle name="Percent 3 2 8 3 6" xfId="9555" xr:uid="{00000000-0005-0000-0000-000008910000}"/>
    <cellStyle name="Percent 3 2 8 3 6 2" xfId="29607" xr:uid="{00000000-0005-0000-0000-000009910000}"/>
    <cellStyle name="Percent 3 2 8 3 7" xfId="20577" xr:uid="{00000000-0005-0000-0000-00000A910000}"/>
    <cellStyle name="Percent 3 2 8 4" xfId="711" xr:uid="{00000000-0005-0000-0000-00000B910000}"/>
    <cellStyle name="Percent 3 2 8 4 2" xfId="1458" xr:uid="{00000000-0005-0000-0000-00000C910000}"/>
    <cellStyle name="Percent 3 2 8 4 2 2" xfId="2952" xr:uid="{00000000-0005-0000-0000-00000D910000}"/>
    <cellStyle name="Percent 3 2 8 4 2 2 2" xfId="7434" xr:uid="{00000000-0005-0000-0000-00000E910000}"/>
    <cellStyle name="Percent 3 2 8 4 2 2 2 2" xfId="16464" xr:uid="{00000000-0005-0000-0000-00000F910000}"/>
    <cellStyle name="Percent 3 2 8 4 2 2 2 2 2" xfId="36516" xr:uid="{00000000-0005-0000-0000-000010910000}"/>
    <cellStyle name="Percent 3 2 8 4 2 2 2 3" xfId="27486" xr:uid="{00000000-0005-0000-0000-000011910000}"/>
    <cellStyle name="Percent 3 2 8 4 2 2 3" xfId="11982" xr:uid="{00000000-0005-0000-0000-000012910000}"/>
    <cellStyle name="Percent 3 2 8 4 2 2 3 2" xfId="32034" xr:uid="{00000000-0005-0000-0000-000013910000}"/>
    <cellStyle name="Percent 3 2 8 4 2 2 4" xfId="23004" xr:uid="{00000000-0005-0000-0000-000014910000}"/>
    <cellStyle name="Percent 3 2 8 4 2 3" xfId="4446" xr:uid="{00000000-0005-0000-0000-000015910000}"/>
    <cellStyle name="Percent 3 2 8 4 2 3 2" xfId="8928" xr:uid="{00000000-0005-0000-0000-000016910000}"/>
    <cellStyle name="Percent 3 2 8 4 2 3 2 2" xfId="17958" xr:uid="{00000000-0005-0000-0000-000017910000}"/>
    <cellStyle name="Percent 3 2 8 4 2 3 2 2 2" xfId="38010" xr:uid="{00000000-0005-0000-0000-000018910000}"/>
    <cellStyle name="Percent 3 2 8 4 2 3 2 3" xfId="28980" xr:uid="{00000000-0005-0000-0000-000019910000}"/>
    <cellStyle name="Percent 3 2 8 4 2 3 3" xfId="13476" xr:uid="{00000000-0005-0000-0000-00001A910000}"/>
    <cellStyle name="Percent 3 2 8 4 2 3 3 2" xfId="33528" xr:uid="{00000000-0005-0000-0000-00001B910000}"/>
    <cellStyle name="Percent 3 2 8 4 2 3 4" xfId="24498" xr:uid="{00000000-0005-0000-0000-00001C910000}"/>
    <cellStyle name="Percent 3 2 8 4 2 4" xfId="5940" xr:uid="{00000000-0005-0000-0000-00001D910000}"/>
    <cellStyle name="Percent 3 2 8 4 2 4 2" xfId="14970" xr:uid="{00000000-0005-0000-0000-00001E910000}"/>
    <cellStyle name="Percent 3 2 8 4 2 4 2 2" xfId="35022" xr:uid="{00000000-0005-0000-0000-00001F910000}"/>
    <cellStyle name="Percent 3 2 8 4 2 4 3" xfId="25992" xr:uid="{00000000-0005-0000-0000-000020910000}"/>
    <cellStyle name="Percent 3 2 8 4 2 5" xfId="10488" xr:uid="{00000000-0005-0000-0000-000021910000}"/>
    <cellStyle name="Percent 3 2 8 4 2 5 2" xfId="30540" xr:uid="{00000000-0005-0000-0000-000022910000}"/>
    <cellStyle name="Percent 3 2 8 4 2 6" xfId="21510" xr:uid="{00000000-0005-0000-0000-000023910000}"/>
    <cellStyle name="Percent 3 2 8 4 3" xfId="2205" xr:uid="{00000000-0005-0000-0000-000024910000}"/>
    <cellStyle name="Percent 3 2 8 4 3 2" xfId="6687" xr:uid="{00000000-0005-0000-0000-000025910000}"/>
    <cellStyle name="Percent 3 2 8 4 3 2 2" xfId="15717" xr:uid="{00000000-0005-0000-0000-000026910000}"/>
    <cellStyle name="Percent 3 2 8 4 3 2 2 2" xfId="35769" xr:uid="{00000000-0005-0000-0000-000027910000}"/>
    <cellStyle name="Percent 3 2 8 4 3 2 3" xfId="26739" xr:uid="{00000000-0005-0000-0000-000028910000}"/>
    <cellStyle name="Percent 3 2 8 4 3 3" xfId="11235" xr:uid="{00000000-0005-0000-0000-000029910000}"/>
    <cellStyle name="Percent 3 2 8 4 3 3 2" xfId="31287" xr:uid="{00000000-0005-0000-0000-00002A910000}"/>
    <cellStyle name="Percent 3 2 8 4 3 4" xfId="22257" xr:uid="{00000000-0005-0000-0000-00002B910000}"/>
    <cellStyle name="Percent 3 2 8 4 4" xfId="3699" xr:uid="{00000000-0005-0000-0000-00002C910000}"/>
    <cellStyle name="Percent 3 2 8 4 4 2" xfId="8181" xr:uid="{00000000-0005-0000-0000-00002D910000}"/>
    <cellStyle name="Percent 3 2 8 4 4 2 2" xfId="17211" xr:uid="{00000000-0005-0000-0000-00002E910000}"/>
    <cellStyle name="Percent 3 2 8 4 4 2 2 2" xfId="37263" xr:uid="{00000000-0005-0000-0000-00002F910000}"/>
    <cellStyle name="Percent 3 2 8 4 4 2 3" xfId="28233" xr:uid="{00000000-0005-0000-0000-000030910000}"/>
    <cellStyle name="Percent 3 2 8 4 4 3" xfId="12729" xr:uid="{00000000-0005-0000-0000-000031910000}"/>
    <cellStyle name="Percent 3 2 8 4 4 3 2" xfId="32781" xr:uid="{00000000-0005-0000-0000-000032910000}"/>
    <cellStyle name="Percent 3 2 8 4 4 4" xfId="23751" xr:uid="{00000000-0005-0000-0000-000033910000}"/>
    <cellStyle name="Percent 3 2 8 4 5" xfId="5193" xr:uid="{00000000-0005-0000-0000-000034910000}"/>
    <cellStyle name="Percent 3 2 8 4 5 2" xfId="14223" xr:uid="{00000000-0005-0000-0000-000035910000}"/>
    <cellStyle name="Percent 3 2 8 4 5 2 2" xfId="34275" xr:uid="{00000000-0005-0000-0000-000036910000}"/>
    <cellStyle name="Percent 3 2 8 4 5 3" xfId="25245" xr:uid="{00000000-0005-0000-0000-000037910000}"/>
    <cellStyle name="Percent 3 2 8 4 6" xfId="9741" xr:uid="{00000000-0005-0000-0000-000038910000}"/>
    <cellStyle name="Percent 3 2 8 4 6 2" xfId="29793" xr:uid="{00000000-0005-0000-0000-000039910000}"/>
    <cellStyle name="Percent 3 2 8 4 7" xfId="20763" xr:uid="{00000000-0005-0000-0000-00003A910000}"/>
    <cellStyle name="Percent 3 2 8 5" xfId="898" xr:uid="{00000000-0005-0000-0000-00003B910000}"/>
    <cellStyle name="Percent 3 2 8 5 2" xfId="2392" xr:uid="{00000000-0005-0000-0000-00003C910000}"/>
    <cellStyle name="Percent 3 2 8 5 2 2" xfId="6874" xr:uid="{00000000-0005-0000-0000-00003D910000}"/>
    <cellStyle name="Percent 3 2 8 5 2 2 2" xfId="15904" xr:uid="{00000000-0005-0000-0000-00003E910000}"/>
    <cellStyle name="Percent 3 2 8 5 2 2 2 2" xfId="35956" xr:uid="{00000000-0005-0000-0000-00003F910000}"/>
    <cellStyle name="Percent 3 2 8 5 2 2 3" xfId="26926" xr:uid="{00000000-0005-0000-0000-000040910000}"/>
    <cellStyle name="Percent 3 2 8 5 2 3" xfId="11422" xr:uid="{00000000-0005-0000-0000-000041910000}"/>
    <cellStyle name="Percent 3 2 8 5 2 3 2" xfId="31474" xr:uid="{00000000-0005-0000-0000-000042910000}"/>
    <cellStyle name="Percent 3 2 8 5 2 4" xfId="22444" xr:uid="{00000000-0005-0000-0000-000043910000}"/>
    <cellStyle name="Percent 3 2 8 5 3" xfId="3886" xr:uid="{00000000-0005-0000-0000-000044910000}"/>
    <cellStyle name="Percent 3 2 8 5 3 2" xfId="8368" xr:uid="{00000000-0005-0000-0000-000045910000}"/>
    <cellStyle name="Percent 3 2 8 5 3 2 2" xfId="17398" xr:uid="{00000000-0005-0000-0000-000046910000}"/>
    <cellStyle name="Percent 3 2 8 5 3 2 2 2" xfId="37450" xr:uid="{00000000-0005-0000-0000-000047910000}"/>
    <cellStyle name="Percent 3 2 8 5 3 2 3" xfId="28420" xr:uid="{00000000-0005-0000-0000-000048910000}"/>
    <cellStyle name="Percent 3 2 8 5 3 3" xfId="12916" xr:uid="{00000000-0005-0000-0000-000049910000}"/>
    <cellStyle name="Percent 3 2 8 5 3 3 2" xfId="32968" xr:uid="{00000000-0005-0000-0000-00004A910000}"/>
    <cellStyle name="Percent 3 2 8 5 3 4" xfId="23938" xr:uid="{00000000-0005-0000-0000-00004B910000}"/>
    <cellStyle name="Percent 3 2 8 5 4" xfId="5380" xr:uid="{00000000-0005-0000-0000-00004C910000}"/>
    <cellStyle name="Percent 3 2 8 5 4 2" xfId="14410" xr:uid="{00000000-0005-0000-0000-00004D910000}"/>
    <cellStyle name="Percent 3 2 8 5 4 2 2" xfId="34462" xr:uid="{00000000-0005-0000-0000-00004E910000}"/>
    <cellStyle name="Percent 3 2 8 5 4 3" xfId="25432" xr:uid="{00000000-0005-0000-0000-00004F910000}"/>
    <cellStyle name="Percent 3 2 8 5 5" xfId="9928" xr:uid="{00000000-0005-0000-0000-000050910000}"/>
    <cellStyle name="Percent 3 2 8 5 5 2" xfId="29980" xr:uid="{00000000-0005-0000-0000-000051910000}"/>
    <cellStyle name="Percent 3 2 8 5 6" xfId="20950" xr:uid="{00000000-0005-0000-0000-000052910000}"/>
    <cellStyle name="Percent 3 2 8 6" xfId="1647" xr:uid="{00000000-0005-0000-0000-000053910000}"/>
    <cellStyle name="Percent 3 2 8 6 2" xfId="6129" xr:uid="{00000000-0005-0000-0000-000054910000}"/>
    <cellStyle name="Percent 3 2 8 6 2 2" xfId="15159" xr:uid="{00000000-0005-0000-0000-000055910000}"/>
    <cellStyle name="Percent 3 2 8 6 2 2 2" xfId="35211" xr:uid="{00000000-0005-0000-0000-000056910000}"/>
    <cellStyle name="Percent 3 2 8 6 2 3" xfId="26181" xr:uid="{00000000-0005-0000-0000-000057910000}"/>
    <cellStyle name="Percent 3 2 8 6 3" xfId="10677" xr:uid="{00000000-0005-0000-0000-000058910000}"/>
    <cellStyle name="Percent 3 2 8 6 3 2" xfId="30729" xr:uid="{00000000-0005-0000-0000-000059910000}"/>
    <cellStyle name="Percent 3 2 8 6 4" xfId="21699" xr:uid="{00000000-0005-0000-0000-00005A910000}"/>
    <cellStyle name="Percent 3 2 8 7" xfId="3141" xr:uid="{00000000-0005-0000-0000-00005B910000}"/>
    <cellStyle name="Percent 3 2 8 7 2" xfId="7623" xr:uid="{00000000-0005-0000-0000-00005C910000}"/>
    <cellStyle name="Percent 3 2 8 7 2 2" xfId="16653" xr:uid="{00000000-0005-0000-0000-00005D910000}"/>
    <cellStyle name="Percent 3 2 8 7 2 2 2" xfId="36705" xr:uid="{00000000-0005-0000-0000-00005E910000}"/>
    <cellStyle name="Percent 3 2 8 7 2 3" xfId="27675" xr:uid="{00000000-0005-0000-0000-00005F910000}"/>
    <cellStyle name="Percent 3 2 8 7 3" xfId="12171" xr:uid="{00000000-0005-0000-0000-000060910000}"/>
    <cellStyle name="Percent 3 2 8 7 3 2" xfId="32223" xr:uid="{00000000-0005-0000-0000-000061910000}"/>
    <cellStyle name="Percent 3 2 8 7 4" xfId="23193" xr:uid="{00000000-0005-0000-0000-000062910000}"/>
    <cellStyle name="Percent 3 2 8 8" xfId="4635" xr:uid="{00000000-0005-0000-0000-000063910000}"/>
    <cellStyle name="Percent 3 2 8 8 2" xfId="13665" xr:uid="{00000000-0005-0000-0000-000064910000}"/>
    <cellStyle name="Percent 3 2 8 8 2 2" xfId="33717" xr:uid="{00000000-0005-0000-0000-000065910000}"/>
    <cellStyle name="Percent 3 2 8 8 3" xfId="24687" xr:uid="{00000000-0005-0000-0000-000066910000}"/>
    <cellStyle name="Percent 3 2 8 9" xfId="9183" xr:uid="{00000000-0005-0000-0000-000067910000}"/>
    <cellStyle name="Percent 3 2 8 9 2" xfId="29235" xr:uid="{00000000-0005-0000-0000-000068910000}"/>
    <cellStyle name="Percent 3 2 9" xfId="176" xr:uid="{00000000-0005-0000-0000-000069910000}"/>
    <cellStyle name="Percent 3 2 9 10" xfId="20228" xr:uid="{00000000-0005-0000-0000-00006A910000}"/>
    <cellStyle name="Percent 3 2 9 2" xfId="362" xr:uid="{00000000-0005-0000-0000-00006B910000}"/>
    <cellStyle name="Percent 3 2 9 2 2" xfId="1105" xr:uid="{00000000-0005-0000-0000-00006C910000}"/>
    <cellStyle name="Percent 3 2 9 2 2 2" xfId="2599" xr:uid="{00000000-0005-0000-0000-00006D910000}"/>
    <cellStyle name="Percent 3 2 9 2 2 2 2" xfId="7081" xr:uid="{00000000-0005-0000-0000-00006E910000}"/>
    <cellStyle name="Percent 3 2 9 2 2 2 2 2" xfId="16111" xr:uid="{00000000-0005-0000-0000-00006F910000}"/>
    <cellStyle name="Percent 3 2 9 2 2 2 2 2 2" xfId="36163" xr:uid="{00000000-0005-0000-0000-000070910000}"/>
    <cellStyle name="Percent 3 2 9 2 2 2 2 3" xfId="27133" xr:uid="{00000000-0005-0000-0000-000071910000}"/>
    <cellStyle name="Percent 3 2 9 2 2 2 3" xfId="11629" xr:uid="{00000000-0005-0000-0000-000072910000}"/>
    <cellStyle name="Percent 3 2 9 2 2 2 3 2" xfId="31681" xr:uid="{00000000-0005-0000-0000-000073910000}"/>
    <cellStyle name="Percent 3 2 9 2 2 2 4" xfId="22651" xr:uid="{00000000-0005-0000-0000-000074910000}"/>
    <cellStyle name="Percent 3 2 9 2 2 3" xfId="4093" xr:uid="{00000000-0005-0000-0000-000075910000}"/>
    <cellStyle name="Percent 3 2 9 2 2 3 2" xfId="8575" xr:uid="{00000000-0005-0000-0000-000076910000}"/>
    <cellStyle name="Percent 3 2 9 2 2 3 2 2" xfId="17605" xr:uid="{00000000-0005-0000-0000-000077910000}"/>
    <cellStyle name="Percent 3 2 9 2 2 3 2 2 2" xfId="37657" xr:uid="{00000000-0005-0000-0000-000078910000}"/>
    <cellStyle name="Percent 3 2 9 2 2 3 2 3" xfId="28627" xr:uid="{00000000-0005-0000-0000-000079910000}"/>
    <cellStyle name="Percent 3 2 9 2 2 3 3" xfId="13123" xr:uid="{00000000-0005-0000-0000-00007A910000}"/>
    <cellStyle name="Percent 3 2 9 2 2 3 3 2" xfId="33175" xr:uid="{00000000-0005-0000-0000-00007B910000}"/>
    <cellStyle name="Percent 3 2 9 2 2 3 4" xfId="24145" xr:uid="{00000000-0005-0000-0000-00007C910000}"/>
    <cellStyle name="Percent 3 2 9 2 2 4" xfId="5587" xr:uid="{00000000-0005-0000-0000-00007D910000}"/>
    <cellStyle name="Percent 3 2 9 2 2 4 2" xfId="14617" xr:uid="{00000000-0005-0000-0000-00007E910000}"/>
    <cellStyle name="Percent 3 2 9 2 2 4 2 2" xfId="34669" xr:uid="{00000000-0005-0000-0000-00007F910000}"/>
    <cellStyle name="Percent 3 2 9 2 2 4 3" xfId="25639" xr:uid="{00000000-0005-0000-0000-000080910000}"/>
    <cellStyle name="Percent 3 2 9 2 2 5" xfId="10135" xr:uid="{00000000-0005-0000-0000-000081910000}"/>
    <cellStyle name="Percent 3 2 9 2 2 5 2" xfId="30187" xr:uid="{00000000-0005-0000-0000-000082910000}"/>
    <cellStyle name="Percent 3 2 9 2 2 6" xfId="21157" xr:uid="{00000000-0005-0000-0000-000083910000}"/>
    <cellStyle name="Percent 3 2 9 2 3" xfId="1856" xr:uid="{00000000-0005-0000-0000-000084910000}"/>
    <cellStyle name="Percent 3 2 9 2 3 2" xfId="6338" xr:uid="{00000000-0005-0000-0000-000085910000}"/>
    <cellStyle name="Percent 3 2 9 2 3 2 2" xfId="15368" xr:uid="{00000000-0005-0000-0000-000086910000}"/>
    <cellStyle name="Percent 3 2 9 2 3 2 2 2" xfId="35420" xr:uid="{00000000-0005-0000-0000-000087910000}"/>
    <cellStyle name="Percent 3 2 9 2 3 2 3" xfId="26390" xr:uid="{00000000-0005-0000-0000-000088910000}"/>
    <cellStyle name="Percent 3 2 9 2 3 3" xfId="10886" xr:uid="{00000000-0005-0000-0000-000089910000}"/>
    <cellStyle name="Percent 3 2 9 2 3 3 2" xfId="30938" xr:uid="{00000000-0005-0000-0000-00008A910000}"/>
    <cellStyle name="Percent 3 2 9 2 3 4" xfId="21908" xr:uid="{00000000-0005-0000-0000-00008B910000}"/>
    <cellStyle name="Percent 3 2 9 2 4" xfId="3350" xr:uid="{00000000-0005-0000-0000-00008C910000}"/>
    <cellStyle name="Percent 3 2 9 2 4 2" xfId="7832" xr:uid="{00000000-0005-0000-0000-00008D910000}"/>
    <cellStyle name="Percent 3 2 9 2 4 2 2" xfId="16862" xr:uid="{00000000-0005-0000-0000-00008E910000}"/>
    <cellStyle name="Percent 3 2 9 2 4 2 2 2" xfId="36914" xr:uid="{00000000-0005-0000-0000-00008F910000}"/>
    <cellStyle name="Percent 3 2 9 2 4 2 3" xfId="27884" xr:uid="{00000000-0005-0000-0000-000090910000}"/>
    <cellStyle name="Percent 3 2 9 2 4 3" xfId="12380" xr:uid="{00000000-0005-0000-0000-000091910000}"/>
    <cellStyle name="Percent 3 2 9 2 4 3 2" xfId="32432" xr:uid="{00000000-0005-0000-0000-000092910000}"/>
    <cellStyle name="Percent 3 2 9 2 4 4" xfId="23402" xr:uid="{00000000-0005-0000-0000-000093910000}"/>
    <cellStyle name="Percent 3 2 9 2 5" xfId="4844" xr:uid="{00000000-0005-0000-0000-000094910000}"/>
    <cellStyle name="Percent 3 2 9 2 5 2" xfId="13874" xr:uid="{00000000-0005-0000-0000-000095910000}"/>
    <cellStyle name="Percent 3 2 9 2 5 2 2" xfId="33926" xr:uid="{00000000-0005-0000-0000-000096910000}"/>
    <cellStyle name="Percent 3 2 9 2 5 3" xfId="24896" xr:uid="{00000000-0005-0000-0000-000097910000}"/>
    <cellStyle name="Percent 3 2 9 2 6" xfId="9392" xr:uid="{00000000-0005-0000-0000-000098910000}"/>
    <cellStyle name="Percent 3 2 9 2 6 2" xfId="29444" xr:uid="{00000000-0005-0000-0000-000099910000}"/>
    <cellStyle name="Percent 3 2 9 2 7" xfId="20414" xr:uid="{00000000-0005-0000-0000-00009A910000}"/>
    <cellStyle name="Percent 3 2 9 3" xfId="548" xr:uid="{00000000-0005-0000-0000-00009B910000}"/>
    <cellStyle name="Percent 3 2 9 3 2" xfId="1295" xr:uid="{00000000-0005-0000-0000-00009C910000}"/>
    <cellStyle name="Percent 3 2 9 3 2 2" xfId="2789" xr:uid="{00000000-0005-0000-0000-00009D910000}"/>
    <cellStyle name="Percent 3 2 9 3 2 2 2" xfId="7271" xr:uid="{00000000-0005-0000-0000-00009E910000}"/>
    <cellStyle name="Percent 3 2 9 3 2 2 2 2" xfId="16301" xr:uid="{00000000-0005-0000-0000-00009F910000}"/>
    <cellStyle name="Percent 3 2 9 3 2 2 2 2 2" xfId="36353" xr:uid="{00000000-0005-0000-0000-0000A0910000}"/>
    <cellStyle name="Percent 3 2 9 3 2 2 2 3" xfId="27323" xr:uid="{00000000-0005-0000-0000-0000A1910000}"/>
    <cellStyle name="Percent 3 2 9 3 2 2 3" xfId="11819" xr:uid="{00000000-0005-0000-0000-0000A2910000}"/>
    <cellStyle name="Percent 3 2 9 3 2 2 3 2" xfId="31871" xr:uid="{00000000-0005-0000-0000-0000A3910000}"/>
    <cellStyle name="Percent 3 2 9 3 2 2 4" xfId="22841" xr:uid="{00000000-0005-0000-0000-0000A4910000}"/>
    <cellStyle name="Percent 3 2 9 3 2 3" xfId="4283" xr:uid="{00000000-0005-0000-0000-0000A5910000}"/>
    <cellStyle name="Percent 3 2 9 3 2 3 2" xfId="8765" xr:uid="{00000000-0005-0000-0000-0000A6910000}"/>
    <cellStyle name="Percent 3 2 9 3 2 3 2 2" xfId="17795" xr:uid="{00000000-0005-0000-0000-0000A7910000}"/>
    <cellStyle name="Percent 3 2 9 3 2 3 2 2 2" xfId="37847" xr:uid="{00000000-0005-0000-0000-0000A8910000}"/>
    <cellStyle name="Percent 3 2 9 3 2 3 2 3" xfId="28817" xr:uid="{00000000-0005-0000-0000-0000A9910000}"/>
    <cellStyle name="Percent 3 2 9 3 2 3 3" xfId="13313" xr:uid="{00000000-0005-0000-0000-0000AA910000}"/>
    <cellStyle name="Percent 3 2 9 3 2 3 3 2" xfId="33365" xr:uid="{00000000-0005-0000-0000-0000AB910000}"/>
    <cellStyle name="Percent 3 2 9 3 2 3 4" xfId="24335" xr:uid="{00000000-0005-0000-0000-0000AC910000}"/>
    <cellStyle name="Percent 3 2 9 3 2 4" xfId="5777" xr:uid="{00000000-0005-0000-0000-0000AD910000}"/>
    <cellStyle name="Percent 3 2 9 3 2 4 2" xfId="14807" xr:uid="{00000000-0005-0000-0000-0000AE910000}"/>
    <cellStyle name="Percent 3 2 9 3 2 4 2 2" xfId="34859" xr:uid="{00000000-0005-0000-0000-0000AF910000}"/>
    <cellStyle name="Percent 3 2 9 3 2 4 3" xfId="25829" xr:uid="{00000000-0005-0000-0000-0000B0910000}"/>
    <cellStyle name="Percent 3 2 9 3 2 5" xfId="10325" xr:uid="{00000000-0005-0000-0000-0000B1910000}"/>
    <cellStyle name="Percent 3 2 9 3 2 5 2" xfId="30377" xr:uid="{00000000-0005-0000-0000-0000B2910000}"/>
    <cellStyle name="Percent 3 2 9 3 2 6" xfId="21347" xr:uid="{00000000-0005-0000-0000-0000B3910000}"/>
    <cellStyle name="Percent 3 2 9 3 3" xfId="2042" xr:uid="{00000000-0005-0000-0000-0000B4910000}"/>
    <cellStyle name="Percent 3 2 9 3 3 2" xfId="6524" xr:uid="{00000000-0005-0000-0000-0000B5910000}"/>
    <cellStyle name="Percent 3 2 9 3 3 2 2" xfId="15554" xr:uid="{00000000-0005-0000-0000-0000B6910000}"/>
    <cellStyle name="Percent 3 2 9 3 3 2 2 2" xfId="35606" xr:uid="{00000000-0005-0000-0000-0000B7910000}"/>
    <cellStyle name="Percent 3 2 9 3 3 2 3" xfId="26576" xr:uid="{00000000-0005-0000-0000-0000B8910000}"/>
    <cellStyle name="Percent 3 2 9 3 3 3" xfId="11072" xr:uid="{00000000-0005-0000-0000-0000B9910000}"/>
    <cellStyle name="Percent 3 2 9 3 3 3 2" xfId="31124" xr:uid="{00000000-0005-0000-0000-0000BA910000}"/>
    <cellStyle name="Percent 3 2 9 3 3 4" xfId="22094" xr:uid="{00000000-0005-0000-0000-0000BB910000}"/>
    <cellStyle name="Percent 3 2 9 3 4" xfId="3536" xr:uid="{00000000-0005-0000-0000-0000BC910000}"/>
    <cellStyle name="Percent 3 2 9 3 4 2" xfId="8018" xr:uid="{00000000-0005-0000-0000-0000BD910000}"/>
    <cellStyle name="Percent 3 2 9 3 4 2 2" xfId="17048" xr:uid="{00000000-0005-0000-0000-0000BE910000}"/>
    <cellStyle name="Percent 3 2 9 3 4 2 2 2" xfId="37100" xr:uid="{00000000-0005-0000-0000-0000BF910000}"/>
    <cellStyle name="Percent 3 2 9 3 4 2 3" xfId="28070" xr:uid="{00000000-0005-0000-0000-0000C0910000}"/>
    <cellStyle name="Percent 3 2 9 3 4 3" xfId="12566" xr:uid="{00000000-0005-0000-0000-0000C1910000}"/>
    <cellStyle name="Percent 3 2 9 3 4 3 2" xfId="32618" xr:uid="{00000000-0005-0000-0000-0000C2910000}"/>
    <cellStyle name="Percent 3 2 9 3 4 4" xfId="23588" xr:uid="{00000000-0005-0000-0000-0000C3910000}"/>
    <cellStyle name="Percent 3 2 9 3 5" xfId="5030" xr:uid="{00000000-0005-0000-0000-0000C4910000}"/>
    <cellStyle name="Percent 3 2 9 3 5 2" xfId="14060" xr:uid="{00000000-0005-0000-0000-0000C5910000}"/>
    <cellStyle name="Percent 3 2 9 3 5 2 2" xfId="34112" xr:uid="{00000000-0005-0000-0000-0000C6910000}"/>
    <cellStyle name="Percent 3 2 9 3 5 3" xfId="25082" xr:uid="{00000000-0005-0000-0000-0000C7910000}"/>
    <cellStyle name="Percent 3 2 9 3 6" xfId="9578" xr:uid="{00000000-0005-0000-0000-0000C8910000}"/>
    <cellStyle name="Percent 3 2 9 3 6 2" xfId="29630" xr:uid="{00000000-0005-0000-0000-0000C9910000}"/>
    <cellStyle name="Percent 3 2 9 3 7" xfId="20600" xr:uid="{00000000-0005-0000-0000-0000CA910000}"/>
    <cellStyle name="Percent 3 2 9 4" xfId="734" xr:uid="{00000000-0005-0000-0000-0000CB910000}"/>
    <cellStyle name="Percent 3 2 9 4 2" xfId="1481" xr:uid="{00000000-0005-0000-0000-0000CC910000}"/>
    <cellStyle name="Percent 3 2 9 4 2 2" xfId="2975" xr:uid="{00000000-0005-0000-0000-0000CD910000}"/>
    <cellStyle name="Percent 3 2 9 4 2 2 2" xfId="7457" xr:uid="{00000000-0005-0000-0000-0000CE910000}"/>
    <cellStyle name="Percent 3 2 9 4 2 2 2 2" xfId="16487" xr:uid="{00000000-0005-0000-0000-0000CF910000}"/>
    <cellStyle name="Percent 3 2 9 4 2 2 2 2 2" xfId="36539" xr:uid="{00000000-0005-0000-0000-0000D0910000}"/>
    <cellStyle name="Percent 3 2 9 4 2 2 2 3" xfId="27509" xr:uid="{00000000-0005-0000-0000-0000D1910000}"/>
    <cellStyle name="Percent 3 2 9 4 2 2 3" xfId="12005" xr:uid="{00000000-0005-0000-0000-0000D2910000}"/>
    <cellStyle name="Percent 3 2 9 4 2 2 3 2" xfId="32057" xr:uid="{00000000-0005-0000-0000-0000D3910000}"/>
    <cellStyle name="Percent 3 2 9 4 2 2 4" xfId="23027" xr:uid="{00000000-0005-0000-0000-0000D4910000}"/>
    <cellStyle name="Percent 3 2 9 4 2 3" xfId="4469" xr:uid="{00000000-0005-0000-0000-0000D5910000}"/>
    <cellStyle name="Percent 3 2 9 4 2 3 2" xfId="8951" xr:uid="{00000000-0005-0000-0000-0000D6910000}"/>
    <cellStyle name="Percent 3 2 9 4 2 3 2 2" xfId="17981" xr:uid="{00000000-0005-0000-0000-0000D7910000}"/>
    <cellStyle name="Percent 3 2 9 4 2 3 2 2 2" xfId="38033" xr:uid="{00000000-0005-0000-0000-0000D8910000}"/>
    <cellStyle name="Percent 3 2 9 4 2 3 2 3" xfId="29003" xr:uid="{00000000-0005-0000-0000-0000D9910000}"/>
    <cellStyle name="Percent 3 2 9 4 2 3 3" xfId="13499" xr:uid="{00000000-0005-0000-0000-0000DA910000}"/>
    <cellStyle name="Percent 3 2 9 4 2 3 3 2" xfId="33551" xr:uid="{00000000-0005-0000-0000-0000DB910000}"/>
    <cellStyle name="Percent 3 2 9 4 2 3 4" xfId="24521" xr:uid="{00000000-0005-0000-0000-0000DC910000}"/>
    <cellStyle name="Percent 3 2 9 4 2 4" xfId="5963" xr:uid="{00000000-0005-0000-0000-0000DD910000}"/>
    <cellStyle name="Percent 3 2 9 4 2 4 2" xfId="14993" xr:uid="{00000000-0005-0000-0000-0000DE910000}"/>
    <cellStyle name="Percent 3 2 9 4 2 4 2 2" xfId="35045" xr:uid="{00000000-0005-0000-0000-0000DF910000}"/>
    <cellStyle name="Percent 3 2 9 4 2 4 3" xfId="26015" xr:uid="{00000000-0005-0000-0000-0000E0910000}"/>
    <cellStyle name="Percent 3 2 9 4 2 5" xfId="10511" xr:uid="{00000000-0005-0000-0000-0000E1910000}"/>
    <cellStyle name="Percent 3 2 9 4 2 5 2" xfId="30563" xr:uid="{00000000-0005-0000-0000-0000E2910000}"/>
    <cellStyle name="Percent 3 2 9 4 2 6" xfId="21533" xr:uid="{00000000-0005-0000-0000-0000E3910000}"/>
    <cellStyle name="Percent 3 2 9 4 3" xfId="2228" xr:uid="{00000000-0005-0000-0000-0000E4910000}"/>
    <cellStyle name="Percent 3 2 9 4 3 2" xfId="6710" xr:uid="{00000000-0005-0000-0000-0000E5910000}"/>
    <cellStyle name="Percent 3 2 9 4 3 2 2" xfId="15740" xr:uid="{00000000-0005-0000-0000-0000E6910000}"/>
    <cellStyle name="Percent 3 2 9 4 3 2 2 2" xfId="35792" xr:uid="{00000000-0005-0000-0000-0000E7910000}"/>
    <cellStyle name="Percent 3 2 9 4 3 2 3" xfId="26762" xr:uid="{00000000-0005-0000-0000-0000E8910000}"/>
    <cellStyle name="Percent 3 2 9 4 3 3" xfId="11258" xr:uid="{00000000-0005-0000-0000-0000E9910000}"/>
    <cellStyle name="Percent 3 2 9 4 3 3 2" xfId="31310" xr:uid="{00000000-0005-0000-0000-0000EA910000}"/>
    <cellStyle name="Percent 3 2 9 4 3 4" xfId="22280" xr:uid="{00000000-0005-0000-0000-0000EB910000}"/>
    <cellStyle name="Percent 3 2 9 4 4" xfId="3722" xr:uid="{00000000-0005-0000-0000-0000EC910000}"/>
    <cellStyle name="Percent 3 2 9 4 4 2" xfId="8204" xr:uid="{00000000-0005-0000-0000-0000ED910000}"/>
    <cellStyle name="Percent 3 2 9 4 4 2 2" xfId="17234" xr:uid="{00000000-0005-0000-0000-0000EE910000}"/>
    <cellStyle name="Percent 3 2 9 4 4 2 2 2" xfId="37286" xr:uid="{00000000-0005-0000-0000-0000EF910000}"/>
    <cellStyle name="Percent 3 2 9 4 4 2 3" xfId="28256" xr:uid="{00000000-0005-0000-0000-0000F0910000}"/>
    <cellStyle name="Percent 3 2 9 4 4 3" xfId="12752" xr:uid="{00000000-0005-0000-0000-0000F1910000}"/>
    <cellStyle name="Percent 3 2 9 4 4 3 2" xfId="32804" xr:uid="{00000000-0005-0000-0000-0000F2910000}"/>
    <cellStyle name="Percent 3 2 9 4 4 4" xfId="23774" xr:uid="{00000000-0005-0000-0000-0000F3910000}"/>
    <cellStyle name="Percent 3 2 9 4 5" xfId="5216" xr:uid="{00000000-0005-0000-0000-0000F4910000}"/>
    <cellStyle name="Percent 3 2 9 4 5 2" xfId="14246" xr:uid="{00000000-0005-0000-0000-0000F5910000}"/>
    <cellStyle name="Percent 3 2 9 4 5 2 2" xfId="34298" xr:uid="{00000000-0005-0000-0000-0000F6910000}"/>
    <cellStyle name="Percent 3 2 9 4 5 3" xfId="25268" xr:uid="{00000000-0005-0000-0000-0000F7910000}"/>
    <cellStyle name="Percent 3 2 9 4 6" xfId="9764" xr:uid="{00000000-0005-0000-0000-0000F8910000}"/>
    <cellStyle name="Percent 3 2 9 4 6 2" xfId="29816" xr:uid="{00000000-0005-0000-0000-0000F9910000}"/>
    <cellStyle name="Percent 3 2 9 4 7" xfId="20786" xr:uid="{00000000-0005-0000-0000-0000FA910000}"/>
    <cellStyle name="Percent 3 2 9 5" xfId="921" xr:uid="{00000000-0005-0000-0000-0000FB910000}"/>
    <cellStyle name="Percent 3 2 9 5 2" xfId="2415" xr:uid="{00000000-0005-0000-0000-0000FC910000}"/>
    <cellStyle name="Percent 3 2 9 5 2 2" xfId="6897" xr:uid="{00000000-0005-0000-0000-0000FD910000}"/>
    <cellStyle name="Percent 3 2 9 5 2 2 2" xfId="15927" xr:uid="{00000000-0005-0000-0000-0000FE910000}"/>
    <cellStyle name="Percent 3 2 9 5 2 2 2 2" xfId="35979" xr:uid="{00000000-0005-0000-0000-0000FF910000}"/>
    <cellStyle name="Percent 3 2 9 5 2 2 3" xfId="26949" xr:uid="{00000000-0005-0000-0000-000000920000}"/>
    <cellStyle name="Percent 3 2 9 5 2 3" xfId="11445" xr:uid="{00000000-0005-0000-0000-000001920000}"/>
    <cellStyle name="Percent 3 2 9 5 2 3 2" xfId="31497" xr:uid="{00000000-0005-0000-0000-000002920000}"/>
    <cellStyle name="Percent 3 2 9 5 2 4" xfId="22467" xr:uid="{00000000-0005-0000-0000-000003920000}"/>
    <cellStyle name="Percent 3 2 9 5 3" xfId="3909" xr:uid="{00000000-0005-0000-0000-000004920000}"/>
    <cellStyle name="Percent 3 2 9 5 3 2" xfId="8391" xr:uid="{00000000-0005-0000-0000-000005920000}"/>
    <cellStyle name="Percent 3 2 9 5 3 2 2" xfId="17421" xr:uid="{00000000-0005-0000-0000-000006920000}"/>
    <cellStyle name="Percent 3 2 9 5 3 2 2 2" xfId="37473" xr:uid="{00000000-0005-0000-0000-000007920000}"/>
    <cellStyle name="Percent 3 2 9 5 3 2 3" xfId="28443" xr:uid="{00000000-0005-0000-0000-000008920000}"/>
    <cellStyle name="Percent 3 2 9 5 3 3" xfId="12939" xr:uid="{00000000-0005-0000-0000-000009920000}"/>
    <cellStyle name="Percent 3 2 9 5 3 3 2" xfId="32991" xr:uid="{00000000-0005-0000-0000-00000A920000}"/>
    <cellStyle name="Percent 3 2 9 5 3 4" xfId="23961" xr:uid="{00000000-0005-0000-0000-00000B920000}"/>
    <cellStyle name="Percent 3 2 9 5 4" xfId="5403" xr:uid="{00000000-0005-0000-0000-00000C920000}"/>
    <cellStyle name="Percent 3 2 9 5 4 2" xfId="14433" xr:uid="{00000000-0005-0000-0000-00000D920000}"/>
    <cellStyle name="Percent 3 2 9 5 4 2 2" xfId="34485" xr:uid="{00000000-0005-0000-0000-00000E920000}"/>
    <cellStyle name="Percent 3 2 9 5 4 3" xfId="25455" xr:uid="{00000000-0005-0000-0000-00000F920000}"/>
    <cellStyle name="Percent 3 2 9 5 5" xfId="9951" xr:uid="{00000000-0005-0000-0000-000010920000}"/>
    <cellStyle name="Percent 3 2 9 5 5 2" xfId="30003" xr:uid="{00000000-0005-0000-0000-000011920000}"/>
    <cellStyle name="Percent 3 2 9 5 6" xfId="20973" xr:uid="{00000000-0005-0000-0000-000012920000}"/>
    <cellStyle name="Percent 3 2 9 6" xfId="1670" xr:uid="{00000000-0005-0000-0000-000013920000}"/>
    <cellStyle name="Percent 3 2 9 6 2" xfId="6152" xr:uid="{00000000-0005-0000-0000-000014920000}"/>
    <cellStyle name="Percent 3 2 9 6 2 2" xfId="15182" xr:uid="{00000000-0005-0000-0000-000015920000}"/>
    <cellStyle name="Percent 3 2 9 6 2 2 2" xfId="35234" xr:uid="{00000000-0005-0000-0000-000016920000}"/>
    <cellStyle name="Percent 3 2 9 6 2 3" xfId="26204" xr:uid="{00000000-0005-0000-0000-000017920000}"/>
    <cellStyle name="Percent 3 2 9 6 3" xfId="10700" xr:uid="{00000000-0005-0000-0000-000018920000}"/>
    <cellStyle name="Percent 3 2 9 6 3 2" xfId="30752" xr:uid="{00000000-0005-0000-0000-000019920000}"/>
    <cellStyle name="Percent 3 2 9 6 4" xfId="21722" xr:uid="{00000000-0005-0000-0000-00001A920000}"/>
    <cellStyle name="Percent 3 2 9 7" xfId="3164" xr:uid="{00000000-0005-0000-0000-00001B920000}"/>
    <cellStyle name="Percent 3 2 9 7 2" xfId="7646" xr:uid="{00000000-0005-0000-0000-00001C920000}"/>
    <cellStyle name="Percent 3 2 9 7 2 2" xfId="16676" xr:uid="{00000000-0005-0000-0000-00001D920000}"/>
    <cellStyle name="Percent 3 2 9 7 2 2 2" xfId="36728" xr:uid="{00000000-0005-0000-0000-00001E920000}"/>
    <cellStyle name="Percent 3 2 9 7 2 3" xfId="27698" xr:uid="{00000000-0005-0000-0000-00001F920000}"/>
    <cellStyle name="Percent 3 2 9 7 3" xfId="12194" xr:uid="{00000000-0005-0000-0000-000020920000}"/>
    <cellStyle name="Percent 3 2 9 7 3 2" xfId="32246" xr:uid="{00000000-0005-0000-0000-000021920000}"/>
    <cellStyle name="Percent 3 2 9 7 4" xfId="23216" xr:uid="{00000000-0005-0000-0000-000022920000}"/>
    <cellStyle name="Percent 3 2 9 8" xfId="4658" xr:uid="{00000000-0005-0000-0000-000023920000}"/>
    <cellStyle name="Percent 3 2 9 8 2" xfId="13688" xr:uid="{00000000-0005-0000-0000-000024920000}"/>
    <cellStyle name="Percent 3 2 9 8 2 2" xfId="33740" xr:uid="{00000000-0005-0000-0000-000025920000}"/>
    <cellStyle name="Percent 3 2 9 8 3" xfId="24710" xr:uid="{00000000-0005-0000-0000-000026920000}"/>
    <cellStyle name="Percent 3 2 9 9" xfId="9206" xr:uid="{00000000-0005-0000-0000-000027920000}"/>
    <cellStyle name="Percent 3 2 9 9 2" xfId="29258" xr:uid="{00000000-0005-0000-0000-000028920000}"/>
    <cellStyle name="Percent 3 3" xfId="18" xr:uid="{00000000-0005-0000-0000-000029920000}"/>
    <cellStyle name="Percent 3 3 10" xfId="390" xr:uid="{00000000-0005-0000-0000-00002A920000}"/>
    <cellStyle name="Percent 3 3 10 2" xfId="1137" xr:uid="{00000000-0005-0000-0000-00002B920000}"/>
    <cellStyle name="Percent 3 3 10 2 2" xfId="2631" xr:uid="{00000000-0005-0000-0000-00002C920000}"/>
    <cellStyle name="Percent 3 3 10 2 2 2" xfId="7113" xr:uid="{00000000-0005-0000-0000-00002D920000}"/>
    <cellStyle name="Percent 3 3 10 2 2 2 2" xfId="16143" xr:uid="{00000000-0005-0000-0000-00002E920000}"/>
    <cellStyle name="Percent 3 3 10 2 2 2 2 2" xfId="36195" xr:uid="{00000000-0005-0000-0000-00002F920000}"/>
    <cellStyle name="Percent 3 3 10 2 2 2 3" xfId="27165" xr:uid="{00000000-0005-0000-0000-000030920000}"/>
    <cellStyle name="Percent 3 3 10 2 2 3" xfId="11661" xr:uid="{00000000-0005-0000-0000-000031920000}"/>
    <cellStyle name="Percent 3 3 10 2 2 3 2" xfId="31713" xr:uid="{00000000-0005-0000-0000-000032920000}"/>
    <cellStyle name="Percent 3 3 10 2 2 4" xfId="22683" xr:uid="{00000000-0005-0000-0000-000033920000}"/>
    <cellStyle name="Percent 3 3 10 2 3" xfId="4125" xr:uid="{00000000-0005-0000-0000-000034920000}"/>
    <cellStyle name="Percent 3 3 10 2 3 2" xfId="8607" xr:uid="{00000000-0005-0000-0000-000035920000}"/>
    <cellStyle name="Percent 3 3 10 2 3 2 2" xfId="17637" xr:uid="{00000000-0005-0000-0000-000036920000}"/>
    <cellStyle name="Percent 3 3 10 2 3 2 2 2" xfId="37689" xr:uid="{00000000-0005-0000-0000-000037920000}"/>
    <cellStyle name="Percent 3 3 10 2 3 2 3" xfId="28659" xr:uid="{00000000-0005-0000-0000-000038920000}"/>
    <cellStyle name="Percent 3 3 10 2 3 3" xfId="13155" xr:uid="{00000000-0005-0000-0000-000039920000}"/>
    <cellStyle name="Percent 3 3 10 2 3 3 2" xfId="33207" xr:uid="{00000000-0005-0000-0000-00003A920000}"/>
    <cellStyle name="Percent 3 3 10 2 3 4" xfId="24177" xr:uid="{00000000-0005-0000-0000-00003B920000}"/>
    <cellStyle name="Percent 3 3 10 2 4" xfId="5619" xr:uid="{00000000-0005-0000-0000-00003C920000}"/>
    <cellStyle name="Percent 3 3 10 2 4 2" xfId="14649" xr:uid="{00000000-0005-0000-0000-00003D920000}"/>
    <cellStyle name="Percent 3 3 10 2 4 2 2" xfId="34701" xr:uid="{00000000-0005-0000-0000-00003E920000}"/>
    <cellStyle name="Percent 3 3 10 2 4 3" xfId="25671" xr:uid="{00000000-0005-0000-0000-00003F920000}"/>
    <cellStyle name="Percent 3 3 10 2 5" xfId="10167" xr:uid="{00000000-0005-0000-0000-000040920000}"/>
    <cellStyle name="Percent 3 3 10 2 5 2" xfId="30219" xr:uid="{00000000-0005-0000-0000-000041920000}"/>
    <cellStyle name="Percent 3 3 10 2 6" xfId="21189" xr:uid="{00000000-0005-0000-0000-000042920000}"/>
    <cellStyle name="Percent 3 3 10 3" xfId="1884" xr:uid="{00000000-0005-0000-0000-000043920000}"/>
    <cellStyle name="Percent 3 3 10 3 2" xfId="6366" xr:uid="{00000000-0005-0000-0000-000044920000}"/>
    <cellStyle name="Percent 3 3 10 3 2 2" xfId="15396" xr:uid="{00000000-0005-0000-0000-000045920000}"/>
    <cellStyle name="Percent 3 3 10 3 2 2 2" xfId="35448" xr:uid="{00000000-0005-0000-0000-000046920000}"/>
    <cellStyle name="Percent 3 3 10 3 2 3" xfId="26418" xr:uid="{00000000-0005-0000-0000-000047920000}"/>
    <cellStyle name="Percent 3 3 10 3 3" xfId="10914" xr:uid="{00000000-0005-0000-0000-000048920000}"/>
    <cellStyle name="Percent 3 3 10 3 3 2" xfId="30966" xr:uid="{00000000-0005-0000-0000-000049920000}"/>
    <cellStyle name="Percent 3 3 10 3 4" xfId="21936" xr:uid="{00000000-0005-0000-0000-00004A920000}"/>
    <cellStyle name="Percent 3 3 10 4" xfId="3378" xr:uid="{00000000-0005-0000-0000-00004B920000}"/>
    <cellStyle name="Percent 3 3 10 4 2" xfId="7860" xr:uid="{00000000-0005-0000-0000-00004C920000}"/>
    <cellStyle name="Percent 3 3 10 4 2 2" xfId="16890" xr:uid="{00000000-0005-0000-0000-00004D920000}"/>
    <cellStyle name="Percent 3 3 10 4 2 2 2" xfId="36942" xr:uid="{00000000-0005-0000-0000-00004E920000}"/>
    <cellStyle name="Percent 3 3 10 4 2 3" xfId="27912" xr:uid="{00000000-0005-0000-0000-00004F920000}"/>
    <cellStyle name="Percent 3 3 10 4 3" xfId="12408" xr:uid="{00000000-0005-0000-0000-000050920000}"/>
    <cellStyle name="Percent 3 3 10 4 3 2" xfId="32460" xr:uid="{00000000-0005-0000-0000-000051920000}"/>
    <cellStyle name="Percent 3 3 10 4 4" xfId="23430" xr:uid="{00000000-0005-0000-0000-000052920000}"/>
    <cellStyle name="Percent 3 3 10 5" xfId="4872" xr:uid="{00000000-0005-0000-0000-000053920000}"/>
    <cellStyle name="Percent 3 3 10 5 2" xfId="13902" xr:uid="{00000000-0005-0000-0000-000054920000}"/>
    <cellStyle name="Percent 3 3 10 5 2 2" xfId="33954" xr:uid="{00000000-0005-0000-0000-000055920000}"/>
    <cellStyle name="Percent 3 3 10 5 3" xfId="24924" xr:uid="{00000000-0005-0000-0000-000056920000}"/>
    <cellStyle name="Percent 3 3 10 6" xfId="9420" xr:uid="{00000000-0005-0000-0000-000057920000}"/>
    <cellStyle name="Percent 3 3 10 6 2" xfId="29472" xr:uid="{00000000-0005-0000-0000-000058920000}"/>
    <cellStyle name="Percent 3 3 10 7" xfId="20442" xr:uid="{00000000-0005-0000-0000-000059920000}"/>
    <cellStyle name="Percent 3 3 11" xfId="576" xr:uid="{00000000-0005-0000-0000-00005A920000}"/>
    <cellStyle name="Percent 3 3 11 2" xfId="1323" xr:uid="{00000000-0005-0000-0000-00005B920000}"/>
    <cellStyle name="Percent 3 3 11 2 2" xfId="2817" xr:uid="{00000000-0005-0000-0000-00005C920000}"/>
    <cellStyle name="Percent 3 3 11 2 2 2" xfId="7299" xr:uid="{00000000-0005-0000-0000-00005D920000}"/>
    <cellStyle name="Percent 3 3 11 2 2 2 2" xfId="16329" xr:uid="{00000000-0005-0000-0000-00005E920000}"/>
    <cellStyle name="Percent 3 3 11 2 2 2 2 2" xfId="36381" xr:uid="{00000000-0005-0000-0000-00005F920000}"/>
    <cellStyle name="Percent 3 3 11 2 2 2 3" xfId="27351" xr:uid="{00000000-0005-0000-0000-000060920000}"/>
    <cellStyle name="Percent 3 3 11 2 2 3" xfId="11847" xr:uid="{00000000-0005-0000-0000-000061920000}"/>
    <cellStyle name="Percent 3 3 11 2 2 3 2" xfId="31899" xr:uid="{00000000-0005-0000-0000-000062920000}"/>
    <cellStyle name="Percent 3 3 11 2 2 4" xfId="22869" xr:uid="{00000000-0005-0000-0000-000063920000}"/>
    <cellStyle name="Percent 3 3 11 2 3" xfId="4311" xr:uid="{00000000-0005-0000-0000-000064920000}"/>
    <cellStyle name="Percent 3 3 11 2 3 2" xfId="8793" xr:uid="{00000000-0005-0000-0000-000065920000}"/>
    <cellStyle name="Percent 3 3 11 2 3 2 2" xfId="17823" xr:uid="{00000000-0005-0000-0000-000066920000}"/>
    <cellStyle name="Percent 3 3 11 2 3 2 2 2" xfId="37875" xr:uid="{00000000-0005-0000-0000-000067920000}"/>
    <cellStyle name="Percent 3 3 11 2 3 2 3" xfId="28845" xr:uid="{00000000-0005-0000-0000-000068920000}"/>
    <cellStyle name="Percent 3 3 11 2 3 3" xfId="13341" xr:uid="{00000000-0005-0000-0000-000069920000}"/>
    <cellStyle name="Percent 3 3 11 2 3 3 2" xfId="33393" xr:uid="{00000000-0005-0000-0000-00006A920000}"/>
    <cellStyle name="Percent 3 3 11 2 3 4" xfId="24363" xr:uid="{00000000-0005-0000-0000-00006B920000}"/>
    <cellStyle name="Percent 3 3 11 2 4" xfId="5805" xr:uid="{00000000-0005-0000-0000-00006C920000}"/>
    <cellStyle name="Percent 3 3 11 2 4 2" xfId="14835" xr:uid="{00000000-0005-0000-0000-00006D920000}"/>
    <cellStyle name="Percent 3 3 11 2 4 2 2" xfId="34887" xr:uid="{00000000-0005-0000-0000-00006E920000}"/>
    <cellStyle name="Percent 3 3 11 2 4 3" xfId="25857" xr:uid="{00000000-0005-0000-0000-00006F920000}"/>
    <cellStyle name="Percent 3 3 11 2 5" xfId="10353" xr:uid="{00000000-0005-0000-0000-000070920000}"/>
    <cellStyle name="Percent 3 3 11 2 5 2" xfId="30405" xr:uid="{00000000-0005-0000-0000-000071920000}"/>
    <cellStyle name="Percent 3 3 11 2 6" xfId="21375" xr:uid="{00000000-0005-0000-0000-000072920000}"/>
    <cellStyle name="Percent 3 3 11 3" xfId="2070" xr:uid="{00000000-0005-0000-0000-000073920000}"/>
    <cellStyle name="Percent 3 3 11 3 2" xfId="6552" xr:uid="{00000000-0005-0000-0000-000074920000}"/>
    <cellStyle name="Percent 3 3 11 3 2 2" xfId="15582" xr:uid="{00000000-0005-0000-0000-000075920000}"/>
    <cellStyle name="Percent 3 3 11 3 2 2 2" xfId="35634" xr:uid="{00000000-0005-0000-0000-000076920000}"/>
    <cellStyle name="Percent 3 3 11 3 2 3" xfId="26604" xr:uid="{00000000-0005-0000-0000-000077920000}"/>
    <cellStyle name="Percent 3 3 11 3 3" xfId="11100" xr:uid="{00000000-0005-0000-0000-000078920000}"/>
    <cellStyle name="Percent 3 3 11 3 3 2" xfId="31152" xr:uid="{00000000-0005-0000-0000-000079920000}"/>
    <cellStyle name="Percent 3 3 11 3 4" xfId="22122" xr:uid="{00000000-0005-0000-0000-00007A920000}"/>
    <cellStyle name="Percent 3 3 11 4" xfId="3564" xr:uid="{00000000-0005-0000-0000-00007B920000}"/>
    <cellStyle name="Percent 3 3 11 4 2" xfId="8046" xr:uid="{00000000-0005-0000-0000-00007C920000}"/>
    <cellStyle name="Percent 3 3 11 4 2 2" xfId="17076" xr:uid="{00000000-0005-0000-0000-00007D920000}"/>
    <cellStyle name="Percent 3 3 11 4 2 2 2" xfId="37128" xr:uid="{00000000-0005-0000-0000-00007E920000}"/>
    <cellStyle name="Percent 3 3 11 4 2 3" xfId="28098" xr:uid="{00000000-0005-0000-0000-00007F920000}"/>
    <cellStyle name="Percent 3 3 11 4 3" xfId="12594" xr:uid="{00000000-0005-0000-0000-000080920000}"/>
    <cellStyle name="Percent 3 3 11 4 3 2" xfId="32646" xr:uid="{00000000-0005-0000-0000-000081920000}"/>
    <cellStyle name="Percent 3 3 11 4 4" xfId="23616" xr:uid="{00000000-0005-0000-0000-000082920000}"/>
    <cellStyle name="Percent 3 3 11 5" xfId="5058" xr:uid="{00000000-0005-0000-0000-000083920000}"/>
    <cellStyle name="Percent 3 3 11 5 2" xfId="14088" xr:uid="{00000000-0005-0000-0000-000084920000}"/>
    <cellStyle name="Percent 3 3 11 5 2 2" xfId="34140" xr:uid="{00000000-0005-0000-0000-000085920000}"/>
    <cellStyle name="Percent 3 3 11 5 3" xfId="25110" xr:uid="{00000000-0005-0000-0000-000086920000}"/>
    <cellStyle name="Percent 3 3 11 6" xfId="9606" xr:uid="{00000000-0005-0000-0000-000087920000}"/>
    <cellStyle name="Percent 3 3 11 6 2" xfId="29658" xr:uid="{00000000-0005-0000-0000-000088920000}"/>
    <cellStyle name="Percent 3 3 11 7" xfId="20628" xr:uid="{00000000-0005-0000-0000-000089920000}"/>
    <cellStyle name="Percent 3 3 12" xfId="763" xr:uid="{00000000-0005-0000-0000-00008A920000}"/>
    <cellStyle name="Percent 3 3 12 2" xfId="2257" xr:uid="{00000000-0005-0000-0000-00008B920000}"/>
    <cellStyle name="Percent 3 3 12 2 2" xfId="6739" xr:uid="{00000000-0005-0000-0000-00008C920000}"/>
    <cellStyle name="Percent 3 3 12 2 2 2" xfId="15769" xr:uid="{00000000-0005-0000-0000-00008D920000}"/>
    <cellStyle name="Percent 3 3 12 2 2 2 2" xfId="35821" xr:uid="{00000000-0005-0000-0000-00008E920000}"/>
    <cellStyle name="Percent 3 3 12 2 2 3" xfId="26791" xr:uid="{00000000-0005-0000-0000-00008F920000}"/>
    <cellStyle name="Percent 3 3 12 2 3" xfId="11287" xr:uid="{00000000-0005-0000-0000-000090920000}"/>
    <cellStyle name="Percent 3 3 12 2 3 2" xfId="31339" xr:uid="{00000000-0005-0000-0000-000091920000}"/>
    <cellStyle name="Percent 3 3 12 2 4" xfId="22309" xr:uid="{00000000-0005-0000-0000-000092920000}"/>
    <cellStyle name="Percent 3 3 12 3" xfId="3751" xr:uid="{00000000-0005-0000-0000-000093920000}"/>
    <cellStyle name="Percent 3 3 12 3 2" xfId="8233" xr:uid="{00000000-0005-0000-0000-000094920000}"/>
    <cellStyle name="Percent 3 3 12 3 2 2" xfId="17263" xr:uid="{00000000-0005-0000-0000-000095920000}"/>
    <cellStyle name="Percent 3 3 12 3 2 2 2" xfId="37315" xr:uid="{00000000-0005-0000-0000-000096920000}"/>
    <cellStyle name="Percent 3 3 12 3 2 3" xfId="28285" xr:uid="{00000000-0005-0000-0000-000097920000}"/>
    <cellStyle name="Percent 3 3 12 3 3" xfId="12781" xr:uid="{00000000-0005-0000-0000-000098920000}"/>
    <cellStyle name="Percent 3 3 12 3 3 2" xfId="32833" xr:uid="{00000000-0005-0000-0000-000099920000}"/>
    <cellStyle name="Percent 3 3 12 3 4" xfId="23803" xr:uid="{00000000-0005-0000-0000-00009A920000}"/>
    <cellStyle name="Percent 3 3 12 4" xfId="5245" xr:uid="{00000000-0005-0000-0000-00009B920000}"/>
    <cellStyle name="Percent 3 3 12 4 2" xfId="14275" xr:uid="{00000000-0005-0000-0000-00009C920000}"/>
    <cellStyle name="Percent 3 3 12 4 2 2" xfId="34327" xr:uid="{00000000-0005-0000-0000-00009D920000}"/>
    <cellStyle name="Percent 3 3 12 4 3" xfId="25297" xr:uid="{00000000-0005-0000-0000-00009E920000}"/>
    <cellStyle name="Percent 3 3 12 5" xfId="9793" xr:uid="{00000000-0005-0000-0000-00009F920000}"/>
    <cellStyle name="Percent 3 3 12 5 2" xfId="29845" xr:uid="{00000000-0005-0000-0000-0000A0920000}"/>
    <cellStyle name="Percent 3 3 12 6" xfId="20815" xr:uid="{00000000-0005-0000-0000-0000A1920000}"/>
    <cellStyle name="Percent 3 3 13" xfId="1512" xr:uid="{00000000-0005-0000-0000-0000A2920000}"/>
    <cellStyle name="Percent 3 3 13 2" xfId="5994" xr:uid="{00000000-0005-0000-0000-0000A3920000}"/>
    <cellStyle name="Percent 3 3 13 2 2" xfId="15024" xr:uid="{00000000-0005-0000-0000-0000A4920000}"/>
    <cellStyle name="Percent 3 3 13 2 2 2" xfId="35076" xr:uid="{00000000-0005-0000-0000-0000A5920000}"/>
    <cellStyle name="Percent 3 3 13 2 3" xfId="26046" xr:uid="{00000000-0005-0000-0000-0000A6920000}"/>
    <cellStyle name="Percent 3 3 13 3" xfId="10542" xr:uid="{00000000-0005-0000-0000-0000A7920000}"/>
    <cellStyle name="Percent 3 3 13 3 2" xfId="30594" xr:uid="{00000000-0005-0000-0000-0000A8920000}"/>
    <cellStyle name="Percent 3 3 13 4" xfId="21564" xr:uid="{00000000-0005-0000-0000-0000A9920000}"/>
    <cellStyle name="Percent 3 3 14" xfId="3006" xr:uid="{00000000-0005-0000-0000-0000AA920000}"/>
    <cellStyle name="Percent 3 3 14 2" xfId="7488" xr:uid="{00000000-0005-0000-0000-0000AB920000}"/>
    <cellStyle name="Percent 3 3 14 2 2" xfId="16518" xr:uid="{00000000-0005-0000-0000-0000AC920000}"/>
    <cellStyle name="Percent 3 3 14 2 2 2" xfId="36570" xr:uid="{00000000-0005-0000-0000-0000AD920000}"/>
    <cellStyle name="Percent 3 3 14 2 3" xfId="27540" xr:uid="{00000000-0005-0000-0000-0000AE920000}"/>
    <cellStyle name="Percent 3 3 14 3" xfId="12036" xr:uid="{00000000-0005-0000-0000-0000AF920000}"/>
    <cellStyle name="Percent 3 3 14 3 2" xfId="32088" xr:uid="{00000000-0005-0000-0000-0000B0920000}"/>
    <cellStyle name="Percent 3 3 14 4" xfId="23058" xr:uid="{00000000-0005-0000-0000-0000B1920000}"/>
    <cellStyle name="Percent 3 3 15" xfId="4500" xr:uid="{00000000-0005-0000-0000-0000B2920000}"/>
    <cellStyle name="Percent 3 3 15 2" xfId="13530" xr:uid="{00000000-0005-0000-0000-0000B3920000}"/>
    <cellStyle name="Percent 3 3 15 2 2" xfId="33582" xr:uid="{00000000-0005-0000-0000-0000B4920000}"/>
    <cellStyle name="Percent 3 3 15 3" xfId="24552" xr:uid="{00000000-0005-0000-0000-0000B5920000}"/>
    <cellStyle name="Percent 3 3 16" xfId="9048" xr:uid="{00000000-0005-0000-0000-0000B6920000}"/>
    <cellStyle name="Percent 3 3 16 2" xfId="29100" xr:uid="{00000000-0005-0000-0000-0000B7920000}"/>
    <cellStyle name="Percent 3 3 17" xfId="20070" xr:uid="{00000000-0005-0000-0000-0000B8920000}"/>
    <cellStyle name="Percent 3 3 2" xfId="41" xr:uid="{00000000-0005-0000-0000-0000B9920000}"/>
    <cellStyle name="Percent 3 3 2 10" xfId="20093" xr:uid="{00000000-0005-0000-0000-0000BA920000}"/>
    <cellStyle name="Percent 3 3 2 2" xfId="227" xr:uid="{00000000-0005-0000-0000-0000BB920000}"/>
    <cellStyle name="Percent 3 3 2 2 2" xfId="972" xr:uid="{00000000-0005-0000-0000-0000BC920000}"/>
    <cellStyle name="Percent 3 3 2 2 2 2" xfId="2466" xr:uid="{00000000-0005-0000-0000-0000BD920000}"/>
    <cellStyle name="Percent 3 3 2 2 2 2 2" xfId="6948" xr:uid="{00000000-0005-0000-0000-0000BE920000}"/>
    <cellStyle name="Percent 3 3 2 2 2 2 2 2" xfId="15978" xr:uid="{00000000-0005-0000-0000-0000BF920000}"/>
    <cellStyle name="Percent 3 3 2 2 2 2 2 2 2" xfId="36030" xr:uid="{00000000-0005-0000-0000-0000C0920000}"/>
    <cellStyle name="Percent 3 3 2 2 2 2 2 3" xfId="27000" xr:uid="{00000000-0005-0000-0000-0000C1920000}"/>
    <cellStyle name="Percent 3 3 2 2 2 2 3" xfId="11496" xr:uid="{00000000-0005-0000-0000-0000C2920000}"/>
    <cellStyle name="Percent 3 3 2 2 2 2 3 2" xfId="31548" xr:uid="{00000000-0005-0000-0000-0000C3920000}"/>
    <cellStyle name="Percent 3 3 2 2 2 2 4" xfId="22518" xr:uid="{00000000-0005-0000-0000-0000C4920000}"/>
    <cellStyle name="Percent 3 3 2 2 2 3" xfId="3960" xr:uid="{00000000-0005-0000-0000-0000C5920000}"/>
    <cellStyle name="Percent 3 3 2 2 2 3 2" xfId="8442" xr:uid="{00000000-0005-0000-0000-0000C6920000}"/>
    <cellStyle name="Percent 3 3 2 2 2 3 2 2" xfId="17472" xr:uid="{00000000-0005-0000-0000-0000C7920000}"/>
    <cellStyle name="Percent 3 3 2 2 2 3 2 2 2" xfId="37524" xr:uid="{00000000-0005-0000-0000-0000C8920000}"/>
    <cellStyle name="Percent 3 3 2 2 2 3 2 3" xfId="28494" xr:uid="{00000000-0005-0000-0000-0000C9920000}"/>
    <cellStyle name="Percent 3 3 2 2 2 3 3" xfId="12990" xr:uid="{00000000-0005-0000-0000-0000CA920000}"/>
    <cellStyle name="Percent 3 3 2 2 2 3 3 2" xfId="33042" xr:uid="{00000000-0005-0000-0000-0000CB920000}"/>
    <cellStyle name="Percent 3 3 2 2 2 3 4" xfId="24012" xr:uid="{00000000-0005-0000-0000-0000CC920000}"/>
    <cellStyle name="Percent 3 3 2 2 2 4" xfId="5454" xr:uid="{00000000-0005-0000-0000-0000CD920000}"/>
    <cellStyle name="Percent 3 3 2 2 2 4 2" xfId="14484" xr:uid="{00000000-0005-0000-0000-0000CE920000}"/>
    <cellStyle name="Percent 3 3 2 2 2 4 2 2" xfId="34536" xr:uid="{00000000-0005-0000-0000-0000CF920000}"/>
    <cellStyle name="Percent 3 3 2 2 2 4 3" xfId="25506" xr:uid="{00000000-0005-0000-0000-0000D0920000}"/>
    <cellStyle name="Percent 3 3 2 2 2 5" xfId="10002" xr:uid="{00000000-0005-0000-0000-0000D1920000}"/>
    <cellStyle name="Percent 3 3 2 2 2 5 2" xfId="30054" xr:uid="{00000000-0005-0000-0000-0000D2920000}"/>
    <cellStyle name="Percent 3 3 2 2 2 6" xfId="21024" xr:uid="{00000000-0005-0000-0000-0000D3920000}"/>
    <cellStyle name="Percent 3 3 2 2 3" xfId="1721" xr:uid="{00000000-0005-0000-0000-0000D4920000}"/>
    <cellStyle name="Percent 3 3 2 2 3 2" xfId="6203" xr:uid="{00000000-0005-0000-0000-0000D5920000}"/>
    <cellStyle name="Percent 3 3 2 2 3 2 2" xfId="15233" xr:uid="{00000000-0005-0000-0000-0000D6920000}"/>
    <cellStyle name="Percent 3 3 2 2 3 2 2 2" xfId="35285" xr:uid="{00000000-0005-0000-0000-0000D7920000}"/>
    <cellStyle name="Percent 3 3 2 2 3 2 3" xfId="26255" xr:uid="{00000000-0005-0000-0000-0000D8920000}"/>
    <cellStyle name="Percent 3 3 2 2 3 3" xfId="10751" xr:uid="{00000000-0005-0000-0000-0000D9920000}"/>
    <cellStyle name="Percent 3 3 2 2 3 3 2" xfId="30803" xr:uid="{00000000-0005-0000-0000-0000DA920000}"/>
    <cellStyle name="Percent 3 3 2 2 3 4" xfId="21773" xr:uid="{00000000-0005-0000-0000-0000DB920000}"/>
    <cellStyle name="Percent 3 3 2 2 4" xfId="3215" xr:uid="{00000000-0005-0000-0000-0000DC920000}"/>
    <cellStyle name="Percent 3 3 2 2 4 2" xfId="7697" xr:uid="{00000000-0005-0000-0000-0000DD920000}"/>
    <cellStyle name="Percent 3 3 2 2 4 2 2" xfId="16727" xr:uid="{00000000-0005-0000-0000-0000DE920000}"/>
    <cellStyle name="Percent 3 3 2 2 4 2 2 2" xfId="36779" xr:uid="{00000000-0005-0000-0000-0000DF920000}"/>
    <cellStyle name="Percent 3 3 2 2 4 2 3" xfId="27749" xr:uid="{00000000-0005-0000-0000-0000E0920000}"/>
    <cellStyle name="Percent 3 3 2 2 4 3" xfId="12245" xr:uid="{00000000-0005-0000-0000-0000E1920000}"/>
    <cellStyle name="Percent 3 3 2 2 4 3 2" xfId="32297" xr:uid="{00000000-0005-0000-0000-0000E2920000}"/>
    <cellStyle name="Percent 3 3 2 2 4 4" xfId="23267" xr:uid="{00000000-0005-0000-0000-0000E3920000}"/>
    <cellStyle name="Percent 3 3 2 2 5" xfId="4709" xr:uid="{00000000-0005-0000-0000-0000E4920000}"/>
    <cellStyle name="Percent 3 3 2 2 5 2" xfId="13739" xr:uid="{00000000-0005-0000-0000-0000E5920000}"/>
    <cellStyle name="Percent 3 3 2 2 5 2 2" xfId="33791" xr:uid="{00000000-0005-0000-0000-0000E6920000}"/>
    <cellStyle name="Percent 3 3 2 2 5 3" xfId="24761" xr:uid="{00000000-0005-0000-0000-0000E7920000}"/>
    <cellStyle name="Percent 3 3 2 2 6" xfId="9257" xr:uid="{00000000-0005-0000-0000-0000E8920000}"/>
    <cellStyle name="Percent 3 3 2 2 6 2" xfId="29309" xr:uid="{00000000-0005-0000-0000-0000E9920000}"/>
    <cellStyle name="Percent 3 3 2 2 7" xfId="20279" xr:uid="{00000000-0005-0000-0000-0000EA920000}"/>
    <cellStyle name="Percent 3 3 2 3" xfId="413" xr:uid="{00000000-0005-0000-0000-0000EB920000}"/>
    <cellStyle name="Percent 3 3 2 3 2" xfId="1160" xr:uid="{00000000-0005-0000-0000-0000EC920000}"/>
    <cellStyle name="Percent 3 3 2 3 2 2" xfId="2654" xr:uid="{00000000-0005-0000-0000-0000ED920000}"/>
    <cellStyle name="Percent 3 3 2 3 2 2 2" xfId="7136" xr:uid="{00000000-0005-0000-0000-0000EE920000}"/>
    <cellStyle name="Percent 3 3 2 3 2 2 2 2" xfId="16166" xr:uid="{00000000-0005-0000-0000-0000EF920000}"/>
    <cellStyle name="Percent 3 3 2 3 2 2 2 2 2" xfId="36218" xr:uid="{00000000-0005-0000-0000-0000F0920000}"/>
    <cellStyle name="Percent 3 3 2 3 2 2 2 3" xfId="27188" xr:uid="{00000000-0005-0000-0000-0000F1920000}"/>
    <cellStyle name="Percent 3 3 2 3 2 2 3" xfId="11684" xr:uid="{00000000-0005-0000-0000-0000F2920000}"/>
    <cellStyle name="Percent 3 3 2 3 2 2 3 2" xfId="31736" xr:uid="{00000000-0005-0000-0000-0000F3920000}"/>
    <cellStyle name="Percent 3 3 2 3 2 2 4" xfId="22706" xr:uid="{00000000-0005-0000-0000-0000F4920000}"/>
    <cellStyle name="Percent 3 3 2 3 2 3" xfId="4148" xr:uid="{00000000-0005-0000-0000-0000F5920000}"/>
    <cellStyle name="Percent 3 3 2 3 2 3 2" xfId="8630" xr:uid="{00000000-0005-0000-0000-0000F6920000}"/>
    <cellStyle name="Percent 3 3 2 3 2 3 2 2" xfId="17660" xr:uid="{00000000-0005-0000-0000-0000F7920000}"/>
    <cellStyle name="Percent 3 3 2 3 2 3 2 2 2" xfId="37712" xr:uid="{00000000-0005-0000-0000-0000F8920000}"/>
    <cellStyle name="Percent 3 3 2 3 2 3 2 3" xfId="28682" xr:uid="{00000000-0005-0000-0000-0000F9920000}"/>
    <cellStyle name="Percent 3 3 2 3 2 3 3" xfId="13178" xr:uid="{00000000-0005-0000-0000-0000FA920000}"/>
    <cellStyle name="Percent 3 3 2 3 2 3 3 2" xfId="33230" xr:uid="{00000000-0005-0000-0000-0000FB920000}"/>
    <cellStyle name="Percent 3 3 2 3 2 3 4" xfId="24200" xr:uid="{00000000-0005-0000-0000-0000FC920000}"/>
    <cellStyle name="Percent 3 3 2 3 2 4" xfId="5642" xr:uid="{00000000-0005-0000-0000-0000FD920000}"/>
    <cellStyle name="Percent 3 3 2 3 2 4 2" xfId="14672" xr:uid="{00000000-0005-0000-0000-0000FE920000}"/>
    <cellStyle name="Percent 3 3 2 3 2 4 2 2" xfId="34724" xr:uid="{00000000-0005-0000-0000-0000FF920000}"/>
    <cellStyle name="Percent 3 3 2 3 2 4 3" xfId="25694" xr:uid="{00000000-0005-0000-0000-000000930000}"/>
    <cellStyle name="Percent 3 3 2 3 2 5" xfId="10190" xr:uid="{00000000-0005-0000-0000-000001930000}"/>
    <cellStyle name="Percent 3 3 2 3 2 5 2" xfId="30242" xr:uid="{00000000-0005-0000-0000-000002930000}"/>
    <cellStyle name="Percent 3 3 2 3 2 6" xfId="21212" xr:uid="{00000000-0005-0000-0000-000003930000}"/>
    <cellStyle name="Percent 3 3 2 3 3" xfId="1907" xr:uid="{00000000-0005-0000-0000-000004930000}"/>
    <cellStyle name="Percent 3 3 2 3 3 2" xfId="6389" xr:uid="{00000000-0005-0000-0000-000005930000}"/>
    <cellStyle name="Percent 3 3 2 3 3 2 2" xfId="15419" xr:uid="{00000000-0005-0000-0000-000006930000}"/>
    <cellStyle name="Percent 3 3 2 3 3 2 2 2" xfId="35471" xr:uid="{00000000-0005-0000-0000-000007930000}"/>
    <cellStyle name="Percent 3 3 2 3 3 2 3" xfId="26441" xr:uid="{00000000-0005-0000-0000-000008930000}"/>
    <cellStyle name="Percent 3 3 2 3 3 3" xfId="10937" xr:uid="{00000000-0005-0000-0000-000009930000}"/>
    <cellStyle name="Percent 3 3 2 3 3 3 2" xfId="30989" xr:uid="{00000000-0005-0000-0000-00000A930000}"/>
    <cellStyle name="Percent 3 3 2 3 3 4" xfId="21959" xr:uid="{00000000-0005-0000-0000-00000B930000}"/>
    <cellStyle name="Percent 3 3 2 3 4" xfId="3401" xr:uid="{00000000-0005-0000-0000-00000C930000}"/>
    <cellStyle name="Percent 3 3 2 3 4 2" xfId="7883" xr:uid="{00000000-0005-0000-0000-00000D930000}"/>
    <cellStyle name="Percent 3 3 2 3 4 2 2" xfId="16913" xr:uid="{00000000-0005-0000-0000-00000E930000}"/>
    <cellStyle name="Percent 3 3 2 3 4 2 2 2" xfId="36965" xr:uid="{00000000-0005-0000-0000-00000F930000}"/>
    <cellStyle name="Percent 3 3 2 3 4 2 3" xfId="27935" xr:uid="{00000000-0005-0000-0000-000010930000}"/>
    <cellStyle name="Percent 3 3 2 3 4 3" xfId="12431" xr:uid="{00000000-0005-0000-0000-000011930000}"/>
    <cellStyle name="Percent 3 3 2 3 4 3 2" xfId="32483" xr:uid="{00000000-0005-0000-0000-000012930000}"/>
    <cellStyle name="Percent 3 3 2 3 4 4" xfId="23453" xr:uid="{00000000-0005-0000-0000-000013930000}"/>
    <cellStyle name="Percent 3 3 2 3 5" xfId="4895" xr:uid="{00000000-0005-0000-0000-000014930000}"/>
    <cellStyle name="Percent 3 3 2 3 5 2" xfId="13925" xr:uid="{00000000-0005-0000-0000-000015930000}"/>
    <cellStyle name="Percent 3 3 2 3 5 2 2" xfId="33977" xr:uid="{00000000-0005-0000-0000-000016930000}"/>
    <cellStyle name="Percent 3 3 2 3 5 3" xfId="24947" xr:uid="{00000000-0005-0000-0000-000017930000}"/>
    <cellStyle name="Percent 3 3 2 3 6" xfId="9443" xr:uid="{00000000-0005-0000-0000-000018930000}"/>
    <cellStyle name="Percent 3 3 2 3 6 2" xfId="29495" xr:uid="{00000000-0005-0000-0000-000019930000}"/>
    <cellStyle name="Percent 3 3 2 3 7" xfId="20465" xr:uid="{00000000-0005-0000-0000-00001A930000}"/>
    <cellStyle name="Percent 3 3 2 4" xfId="599" xr:uid="{00000000-0005-0000-0000-00001B930000}"/>
    <cellStyle name="Percent 3 3 2 4 2" xfId="1346" xr:uid="{00000000-0005-0000-0000-00001C930000}"/>
    <cellStyle name="Percent 3 3 2 4 2 2" xfId="2840" xr:uid="{00000000-0005-0000-0000-00001D930000}"/>
    <cellStyle name="Percent 3 3 2 4 2 2 2" xfId="7322" xr:uid="{00000000-0005-0000-0000-00001E930000}"/>
    <cellStyle name="Percent 3 3 2 4 2 2 2 2" xfId="16352" xr:uid="{00000000-0005-0000-0000-00001F930000}"/>
    <cellStyle name="Percent 3 3 2 4 2 2 2 2 2" xfId="36404" xr:uid="{00000000-0005-0000-0000-000020930000}"/>
    <cellStyle name="Percent 3 3 2 4 2 2 2 3" xfId="27374" xr:uid="{00000000-0005-0000-0000-000021930000}"/>
    <cellStyle name="Percent 3 3 2 4 2 2 3" xfId="11870" xr:uid="{00000000-0005-0000-0000-000022930000}"/>
    <cellStyle name="Percent 3 3 2 4 2 2 3 2" xfId="31922" xr:uid="{00000000-0005-0000-0000-000023930000}"/>
    <cellStyle name="Percent 3 3 2 4 2 2 4" xfId="22892" xr:uid="{00000000-0005-0000-0000-000024930000}"/>
    <cellStyle name="Percent 3 3 2 4 2 3" xfId="4334" xr:uid="{00000000-0005-0000-0000-000025930000}"/>
    <cellStyle name="Percent 3 3 2 4 2 3 2" xfId="8816" xr:uid="{00000000-0005-0000-0000-000026930000}"/>
    <cellStyle name="Percent 3 3 2 4 2 3 2 2" xfId="17846" xr:uid="{00000000-0005-0000-0000-000027930000}"/>
    <cellStyle name="Percent 3 3 2 4 2 3 2 2 2" xfId="37898" xr:uid="{00000000-0005-0000-0000-000028930000}"/>
    <cellStyle name="Percent 3 3 2 4 2 3 2 3" xfId="28868" xr:uid="{00000000-0005-0000-0000-000029930000}"/>
    <cellStyle name="Percent 3 3 2 4 2 3 3" xfId="13364" xr:uid="{00000000-0005-0000-0000-00002A930000}"/>
    <cellStyle name="Percent 3 3 2 4 2 3 3 2" xfId="33416" xr:uid="{00000000-0005-0000-0000-00002B930000}"/>
    <cellStyle name="Percent 3 3 2 4 2 3 4" xfId="24386" xr:uid="{00000000-0005-0000-0000-00002C930000}"/>
    <cellStyle name="Percent 3 3 2 4 2 4" xfId="5828" xr:uid="{00000000-0005-0000-0000-00002D930000}"/>
    <cellStyle name="Percent 3 3 2 4 2 4 2" xfId="14858" xr:uid="{00000000-0005-0000-0000-00002E930000}"/>
    <cellStyle name="Percent 3 3 2 4 2 4 2 2" xfId="34910" xr:uid="{00000000-0005-0000-0000-00002F930000}"/>
    <cellStyle name="Percent 3 3 2 4 2 4 3" xfId="25880" xr:uid="{00000000-0005-0000-0000-000030930000}"/>
    <cellStyle name="Percent 3 3 2 4 2 5" xfId="10376" xr:uid="{00000000-0005-0000-0000-000031930000}"/>
    <cellStyle name="Percent 3 3 2 4 2 5 2" xfId="30428" xr:uid="{00000000-0005-0000-0000-000032930000}"/>
    <cellStyle name="Percent 3 3 2 4 2 6" xfId="21398" xr:uid="{00000000-0005-0000-0000-000033930000}"/>
    <cellStyle name="Percent 3 3 2 4 3" xfId="2093" xr:uid="{00000000-0005-0000-0000-000034930000}"/>
    <cellStyle name="Percent 3 3 2 4 3 2" xfId="6575" xr:uid="{00000000-0005-0000-0000-000035930000}"/>
    <cellStyle name="Percent 3 3 2 4 3 2 2" xfId="15605" xr:uid="{00000000-0005-0000-0000-000036930000}"/>
    <cellStyle name="Percent 3 3 2 4 3 2 2 2" xfId="35657" xr:uid="{00000000-0005-0000-0000-000037930000}"/>
    <cellStyle name="Percent 3 3 2 4 3 2 3" xfId="26627" xr:uid="{00000000-0005-0000-0000-000038930000}"/>
    <cellStyle name="Percent 3 3 2 4 3 3" xfId="11123" xr:uid="{00000000-0005-0000-0000-000039930000}"/>
    <cellStyle name="Percent 3 3 2 4 3 3 2" xfId="31175" xr:uid="{00000000-0005-0000-0000-00003A930000}"/>
    <cellStyle name="Percent 3 3 2 4 3 4" xfId="22145" xr:uid="{00000000-0005-0000-0000-00003B930000}"/>
    <cellStyle name="Percent 3 3 2 4 4" xfId="3587" xr:uid="{00000000-0005-0000-0000-00003C930000}"/>
    <cellStyle name="Percent 3 3 2 4 4 2" xfId="8069" xr:uid="{00000000-0005-0000-0000-00003D930000}"/>
    <cellStyle name="Percent 3 3 2 4 4 2 2" xfId="17099" xr:uid="{00000000-0005-0000-0000-00003E930000}"/>
    <cellStyle name="Percent 3 3 2 4 4 2 2 2" xfId="37151" xr:uid="{00000000-0005-0000-0000-00003F930000}"/>
    <cellStyle name="Percent 3 3 2 4 4 2 3" xfId="28121" xr:uid="{00000000-0005-0000-0000-000040930000}"/>
    <cellStyle name="Percent 3 3 2 4 4 3" xfId="12617" xr:uid="{00000000-0005-0000-0000-000041930000}"/>
    <cellStyle name="Percent 3 3 2 4 4 3 2" xfId="32669" xr:uid="{00000000-0005-0000-0000-000042930000}"/>
    <cellStyle name="Percent 3 3 2 4 4 4" xfId="23639" xr:uid="{00000000-0005-0000-0000-000043930000}"/>
    <cellStyle name="Percent 3 3 2 4 5" xfId="5081" xr:uid="{00000000-0005-0000-0000-000044930000}"/>
    <cellStyle name="Percent 3 3 2 4 5 2" xfId="14111" xr:uid="{00000000-0005-0000-0000-000045930000}"/>
    <cellStyle name="Percent 3 3 2 4 5 2 2" xfId="34163" xr:uid="{00000000-0005-0000-0000-000046930000}"/>
    <cellStyle name="Percent 3 3 2 4 5 3" xfId="25133" xr:uid="{00000000-0005-0000-0000-000047930000}"/>
    <cellStyle name="Percent 3 3 2 4 6" xfId="9629" xr:uid="{00000000-0005-0000-0000-000048930000}"/>
    <cellStyle name="Percent 3 3 2 4 6 2" xfId="29681" xr:uid="{00000000-0005-0000-0000-000049930000}"/>
    <cellStyle name="Percent 3 3 2 4 7" xfId="20651" xr:uid="{00000000-0005-0000-0000-00004A930000}"/>
    <cellStyle name="Percent 3 3 2 5" xfId="786" xr:uid="{00000000-0005-0000-0000-00004B930000}"/>
    <cellStyle name="Percent 3 3 2 5 2" xfId="2280" xr:uid="{00000000-0005-0000-0000-00004C930000}"/>
    <cellStyle name="Percent 3 3 2 5 2 2" xfId="6762" xr:uid="{00000000-0005-0000-0000-00004D930000}"/>
    <cellStyle name="Percent 3 3 2 5 2 2 2" xfId="15792" xr:uid="{00000000-0005-0000-0000-00004E930000}"/>
    <cellStyle name="Percent 3 3 2 5 2 2 2 2" xfId="35844" xr:uid="{00000000-0005-0000-0000-00004F930000}"/>
    <cellStyle name="Percent 3 3 2 5 2 2 3" xfId="26814" xr:uid="{00000000-0005-0000-0000-000050930000}"/>
    <cellStyle name="Percent 3 3 2 5 2 3" xfId="11310" xr:uid="{00000000-0005-0000-0000-000051930000}"/>
    <cellStyle name="Percent 3 3 2 5 2 3 2" xfId="31362" xr:uid="{00000000-0005-0000-0000-000052930000}"/>
    <cellStyle name="Percent 3 3 2 5 2 4" xfId="22332" xr:uid="{00000000-0005-0000-0000-000053930000}"/>
    <cellStyle name="Percent 3 3 2 5 3" xfId="3774" xr:uid="{00000000-0005-0000-0000-000054930000}"/>
    <cellStyle name="Percent 3 3 2 5 3 2" xfId="8256" xr:uid="{00000000-0005-0000-0000-000055930000}"/>
    <cellStyle name="Percent 3 3 2 5 3 2 2" xfId="17286" xr:uid="{00000000-0005-0000-0000-000056930000}"/>
    <cellStyle name="Percent 3 3 2 5 3 2 2 2" xfId="37338" xr:uid="{00000000-0005-0000-0000-000057930000}"/>
    <cellStyle name="Percent 3 3 2 5 3 2 3" xfId="28308" xr:uid="{00000000-0005-0000-0000-000058930000}"/>
    <cellStyle name="Percent 3 3 2 5 3 3" xfId="12804" xr:uid="{00000000-0005-0000-0000-000059930000}"/>
    <cellStyle name="Percent 3 3 2 5 3 3 2" xfId="32856" xr:uid="{00000000-0005-0000-0000-00005A930000}"/>
    <cellStyle name="Percent 3 3 2 5 3 4" xfId="23826" xr:uid="{00000000-0005-0000-0000-00005B930000}"/>
    <cellStyle name="Percent 3 3 2 5 4" xfId="5268" xr:uid="{00000000-0005-0000-0000-00005C930000}"/>
    <cellStyle name="Percent 3 3 2 5 4 2" xfId="14298" xr:uid="{00000000-0005-0000-0000-00005D930000}"/>
    <cellStyle name="Percent 3 3 2 5 4 2 2" xfId="34350" xr:uid="{00000000-0005-0000-0000-00005E930000}"/>
    <cellStyle name="Percent 3 3 2 5 4 3" xfId="25320" xr:uid="{00000000-0005-0000-0000-00005F930000}"/>
    <cellStyle name="Percent 3 3 2 5 5" xfId="9816" xr:uid="{00000000-0005-0000-0000-000060930000}"/>
    <cellStyle name="Percent 3 3 2 5 5 2" xfId="29868" xr:uid="{00000000-0005-0000-0000-000061930000}"/>
    <cellStyle name="Percent 3 3 2 5 6" xfId="20838" xr:uid="{00000000-0005-0000-0000-000062930000}"/>
    <cellStyle name="Percent 3 3 2 6" xfId="1535" xr:uid="{00000000-0005-0000-0000-000063930000}"/>
    <cellStyle name="Percent 3 3 2 6 2" xfId="6017" xr:uid="{00000000-0005-0000-0000-000064930000}"/>
    <cellStyle name="Percent 3 3 2 6 2 2" xfId="15047" xr:uid="{00000000-0005-0000-0000-000065930000}"/>
    <cellStyle name="Percent 3 3 2 6 2 2 2" xfId="35099" xr:uid="{00000000-0005-0000-0000-000066930000}"/>
    <cellStyle name="Percent 3 3 2 6 2 3" xfId="26069" xr:uid="{00000000-0005-0000-0000-000067930000}"/>
    <cellStyle name="Percent 3 3 2 6 3" xfId="10565" xr:uid="{00000000-0005-0000-0000-000068930000}"/>
    <cellStyle name="Percent 3 3 2 6 3 2" xfId="30617" xr:uid="{00000000-0005-0000-0000-000069930000}"/>
    <cellStyle name="Percent 3 3 2 6 4" xfId="21587" xr:uid="{00000000-0005-0000-0000-00006A930000}"/>
    <cellStyle name="Percent 3 3 2 7" xfId="3029" xr:uid="{00000000-0005-0000-0000-00006B930000}"/>
    <cellStyle name="Percent 3 3 2 7 2" xfId="7511" xr:uid="{00000000-0005-0000-0000-00006C930000}"/>
    <cellStyle name="Percent 3 3 2 7 2 2" xfId="16541" xr:uid="{00000000-0005-0000-0000-00006D930000}"/>
    <cellStyle name="Percent 3 3 2 7 2 2 2" xfId="36593" xr:uid="{00000000-0005-0000-0000-00006E930000}"/>
    <cellStyle name="Percent 3 3 2 7 2 3" xfId="27563" xr:uid="{00000000-0005-0000-0000-00006F930000}"/>
    <cellStyle name="Percent 3 3 2 7 3" xfId="12059" xr:uid="{00000000-0005-0000-0000-000070930000}"/>
    <cellStyle name="Percent 3 3 2 7 3 2" xfId="32111" xr:uid="{00000000-0005-0000-0000-000071930000}"/>
    <cellStyle name="Percent 3 3 2 7 4" xfId="23081" xr:uid="{00000000-0005-0000-0000-000072930000}"/>
    <cellStyle name="Percent 3 3 2 8" xfId="4523" xr:uid="{00000000-0005-0000-0000-000073930000}"/>
    <cellStyle name="Percent 3 3 2 8 2" xfId="13553" xr:uid="{00000000-0005-0000-0000-000074930000}"/>
    <cellStyle name="Percent 3 3 2 8 2 2" xfId="33605" xr:uid="{00000000-0005-0000-0000-000075930000}"/>
    <cellStyle name="Percent 3 3 2 8 3" xfId="24575" xr:uid="{00000000-0005-0000-0000-000076930000}"/>
    <cellStyle name="Percent 3 3 2 9" xfId="9071" xr:uid="{00000000-0005-0000-0000-000077930000}"/>
    <cellStyle name="Percent 3 3 2 9 2" xfId="29123" xr:uid="{00000000-0005-0000-0000-000078930000}"/>
    <cellStyle name="Percent 3 3 3" xfId="64" xr:uid="{00000000-0005-0000-0000-000079930000}"/>
    <cellStyle name="Percent 3 3 3 10" xfId="20116" xr:uid="{00000000-0005-0000-0000-00007A930000}"/>
    <cellStyle name="Percent 3 3 3 2" xfId="250" xr:uid="{00000000-0005-0000-0000-00007B930000}"/>
    <cellStyle name="Percent 3 3 3 2 2" xfId="995" xr:uid="{00000000-0005-0000-0000-00007C930000}"/>
    <cellStyle name="Percent 3 3 3 2 2 2" xfId="2489" xr:uid="{00000000-0005-0000-0000-00007D930000}"/>
    <cellStyle name="Percent 3 3 3 2 2 2 2" xfId="6971" xr:uid="{00000000-0005-0000-0000-00007E930000}"/>
    <cellStyle name="Percent 3 3 3 2 2 2 2 2" xfId="16001" xr:uid="{00000000-0005-0000-0000-00007F930000}"/>
    <cellStyle name="Percent 3 3 3 2 2 2 2 2 2" xfId="36053" xr:uid="{00000000-0005-0000-0000-000080930000}"/>
    <cellStyle name="Percent 3 3 3 2 2 2 2 3" xfId="27023" xr:uid="{00000000-0005-0000-0000-000081930000}"/>
    <cellStyle name="Percent 3 3 3 2 2 2 3" xfId="11519" xr:uid="{00000000-0005-0000-0000-000082930000}"/>
    <cellStyle name="Percent 3 3 3 2 2 2 3 2" xfId="31571" xr:uid="{00000000-0005-0000-0000-000083930000}"/>
    <cellStyle name="Percent 3 3 3 2 2 2 4" xfId="22541" xr:uid="{00000000-0005-0000-0000-000084930000}"/>
    <cellStyle name="Percent 3 3 3 2 2 3" xfId="3983" xr:uid="{00000000-0005-0000-0000-000085930000}"/>
    <cellStyle name="Percent 3 3 3 2 2 3 2" xfId="8465" xr:uid="{00000000-0005-0000-0000-000086930000}"/>
    <cellStyle name="Percent 3 3 3 2 2 3 2 2" xfId="17495" xr:uid="{00000000-0005-0000-0000-000087930000}"/>
    <cellStyle name="Percent 3 3 3 2 2 3 2 2 2" xfId="37547" xr:uid="{00000000-0005-0000-0000-000088930000}"/>
    <cellStyle name="Percent 3 3 3 2 2 3 2 3" xfId="28517" xr:uid="{00000000-0005-0000-0000-000089930000}"/>
    <cellStyle name="Percent 3 3 3 2 2 3 3" xfId="13013" xr:uid="{00000000-0005-0000-0000-00008A930000}"/>
    <cellStyle name="Percent 3 3 3 2 2 3 3 2" xfId="33065" xr:uid="{00000000-0005-0000-0000-00008B930000}"/>
    <cellStyle name="Percent 3 3 3 2 2 3 4" xfId="24035" xr:uid="{00000000-0005-0000-0000-00008C930000}"/>
    <cellStyle name="Percent 3 3 3 2 2 4" xfId="5477" xr:uid="{00000000-0005-0000-0000-00008D930000}"/>
    <cellStyle name="Percent 3 3 3 2 2 4 2" xfId="14507" xr:uid="{00000000-0005-0000-0000-00008E930000}"/>
    <cellStyle name="Percent 3 3 3 2 2 4 2 2" xfId="34559" xr:uid="{00000000-0005-0000-0000-00008F930000}"/>
    <cellStyle name="Percent 3 3 3 2 2 4 3" xfId="25529" xr:uid="{00000000-0005-0000-0000-000090930000}"/>
    <cellStyle name="Percent 3 3 3 2 2 5" xfId="10025" xr:uid="{00000000-0005-0000-0000-000091930000}"/>
    <cellStyle name="Percent 3 3 3 2 2 5 2" xfId="30077" xr:uid="{00000000-0005-0000-0000-000092930000}"/>
    <cellStyle name="Percent 3 3 3 2 2 6" xfId="21047" xr:uid="{00000000-0005-0000-0000-000093930000}"/>
    <cellStyle name="Percent 3 3 3 2 3" xfId="1744" xr:uid="{00000000-0005-0000-0000-000094930000}"/>
    <cellStyle name="Percent 3 3 3 2 3 2" xfId="6226" xr:uid="{00000000-0005-0000-0000-000095930000}"/>
    <cellStyle name="Percent 3 3 3 2 3 2 2" xfId="15256" xr:uid="{00000000-0005-0000-0000-000096930000}"/>
    <cellStyle name="Percent 3 3 3 2 3 2 2 2" xfId="35308" xr:uid="{00000000-0005-0000-0000-000097930000}"/>
    <cellStyle name="Percent 3 3 3 2 3 2 3" xfId="26278" xr:uid="{00000000-0005-0000-0000-000098930000}"/>
    <cellStyle name="Percent 3 3 3 2 3 3" xfId="10774" xr:uid="{00000000-0005-0000-0000-000099930000}"/>
    <cellStyle name="Percent 3 3 3 2 3 3 2" xfId="30826" xr:uid="{00000000-0005-0000-0000-00009A930000}"/>
    <cellStyle name="Percent 3 3 3 2 3 4" xfId="21796" xr:uid="{00000000-0005-0000-0000-00009B930000}"/>
    <cellStyle name="Percent 3 3 3 2 4" xfId="3238" xr:uid="{00000000-0005-0000-0000-00009C930000}"/>
    <cellStyle name="Percent 3 3 3 2 4 2" xfId="7720" xr:uid="{00000000-0005-0000-0000-00009D930000}"/>
    <cellStyle name="Percent 3 3 3 2 4 2 2" xfId="16750" xr:uid="{00000000-0005-0000-0000-00009E930000}"/>
    <cellStyle name="Percent 3 3 3 2 4 2 2 2" xfId="36802" xr:uid="{00000000-0005-0000-0000-00009F930000}"/>
    <cellStyle name="Percent 3 3 3 2 4 2 3" xfId="27772" xr:uid="{00000000-0005-0000-0000-0000A0930000}"/>
    <cellStyle name="Percent 3 3 3 2 4 3" xfId="12268" xr:uid="{00000000-0005-0000-0000-0000A1930000}"/>
    <cellStyle name="Percent 3 3 3 2 4 3 2" xfId="32320" xr:uid="{00000000-0005-0000-0000-0000A2930000}"/>
    <cellStyle name="Percent 3 3 3 2 4 4" xfId="23290" xr:uid="{00000000-0005-0000-0000-0000A3930000}"/>
    <cellStyle name="Percent 3 3 3 2 5" xfId="4732" xr:uid="{00000000-0005-0000-0000-0000A4930000}"/>
    <cellStyle name="Percent 3 3 3 2 5 2" xfId="13762" xr:uid="{00000000-0005-0000-0000-0000A5930000}"/>
    <cellStyle name="Percent 3 3 3 2 5 2 2" xfId="33814" xr:uid="{00000000-0005-0000-0000-0000A6930000}"/>
    <cellStyle name="Percent 3 3 3 2 5 3" xfId="24784" xr:uid="{00000000-0005-0000-0000-0000A7930000}"/>
    <cellStyle name="Percent 3 3 3 2 6" xfId="9280" xr:uid="{00000000-0005-0000-0000-0000A8930000}"/>
    <cellStyle name="Percent 3 3 3 2 6 2" xfId="29332" xr:uid="{00000000-0005-0000-0000-0000A9930000}"/>
    <cellStyle name="Percent 3 3 3 2 7" xfId="20302" xr:uid="{00000000-0005-0000-0000-0000AA930000}"/>
    <cellStyle name="Percent 3 3 3 3" xfId="436" xr:uid="{00000000-0005-0000-0000-0000AB930000}"/>
    <cellStyle name="Percent 3 3 3 3 2" xfId="1183" xr:uid="{00000000-0005-0000-0000-0000AC930000}"/>
    <cellStyle name="Percent 3 3 3 3 2 2" xfId="2677" xr:uid="{00000000-0005-0000-0000-0000AD930000}"/>
    <cellStyle name="Percent 3 3 3 3 2 2 2" xfId="7159" xr:uid="{00000000-0005-0000-0000-0000AE930000}"/>
    <cellStyle name="Percent 3 3 3 3 2 2 2 2" xfId="16189" xr:uid="{00000000-0005-0000-0000-0000AF930000}"/>
    <cellStyle name="Percent 3 3 3 3 2 2 2 2 2" xfId="36241" xr:uid="{00000000-0005-0000-0000-0000B0930000}"/>
    <cellStyle name="Percent 3 3 3 3 2 2 2 3" xfId="27211" xr:uid="{00000000-0005-0000-0000-0000B1930000}"/>
    <cellStyle name="Percent 3 3 3 3 2 2 3" xfId="11707" xr:uid="{00000000-0005-0000-0000-0000B2930000}"/>
    <cellStyle name="Percent 3 3 3 3 2 2 3 2" xfId="31759" xr:uid="{00000000-0005-0000-0000-0000B3930000}"/>
    <cellStyle name="Percent 3 3 3 3 2 2 4" xfId="22729" xr:uid="{00000000-0005-0000-0000-0000B4930000}"/>
    <cellStyle name="Percent 3 3 3 3 2 3" xfId="4171" xr:uid="{00000000-0005-0000-0000-0000B5930000}"/>
    <cellStyle name="Percent 3 3 3 3 2 3 2" xfId="8653" xr:uid="{00000000-0005-0000-0000-0000B6930000}"/>
    <cellStyle name="Percent 3 3 3 3 2 3 2 2" xfId="17683" xr:uid="{00000000-0005-0000-0000-0000B7930000}"/>
    <cellStyle name="Percent 3 3 3 3 2 3 2 2 2" xfId="37735" xr:uid="{00000000-0005-0000-0000-0000B8930000}"/>
    <cellStyle name="Percent 3 3 3 3 2 3 2 3" xfId="28705" xr:uid="{00000000-0005-0000-0000-0000B9930000}"/>
    <cellStyle name="Percent 3 3 3 3 2 3 3" xfId="13201" xr:uid="{00000000-0005-0000-0000-0000BA930000}"/>
    <cellStyle name="Percent 3 3 3 3 2 3 3 2" xfId="33253" xr:uid="{00000000-0005-0000-0000-0000BB930000}"/>
    <cellStyle name="Percent 3 3 3 3 2 3 4" xfId="24223" xr:uid="{00000000-0005-0000-0000-0000BC930000}"/>
    <cellStyle name="Percent 3 3 3 3 2 4" xfId="5665" xr:uid="{00000000-0005-0000-0000-0000BD930000}"/>
    <cellStyle name="Percent 3 3 3 3 2 4 2" xfId="14695" xr:uid="{00000000-0005-0000-0000-0000BE930000}"/>
    <cellStyle name="Percent 3 3 3 3 2 4 2 2" xfId="34747" xr:uid="{00000000-0005-0000-0000-0000BF930000}"/>
    <cellStyle name="Percent 3 3 3 3 2 4 3" xfId="25717" xr:uid="{00000000-0005-0000-0000-0000C0930000}"/>
    <cellStyle name="Percent 3 3 3 3 2 5" xfId="10213" xr:uid="{00000000-0005-0000-0000-0000C1930000}"/>
    <cellStyle name="Percent 3 3 3 3 2 5 2" xfId="30265" xr:uid="{00000000-0005-0000-0000-0000C2930000}"/>
    <cellStyle name="Percent 3 3 3 3 2 6" xfId="21235" xr:uid="{00000000-0005-0000-0000-0000C3930000}"/>
    <cellStyle name="Percent 3 3 3 3 3" xfId="1930" xr:uid="{00000000-0005-0000-0000-0000C4930000}"/>
    <cellStyle name="Percent 3 3 3 3 3 2" xfId="6412" xr:uid="{00000000-0005-0000-0000-0000C5930000}"/>
    <cellStyle name="Percent 3 3 3 3 3 2 2" xfId="15442" xr:uid="{00000000-0005-0000-0000-0000C6930000}"/>
    <cellStyle name="Percent 3 3 3 3 3 2 2 2" xfId="35494" xr:uid="{00000000-0005-0000-0000-0000C7930000}"/>
    <cellStyle name="Percent 3 3 3 3 3 2 3" xfId="26464" xr:uid="{00000000-0005-0000-0000-0000C8930000}"/>
    <cellStyle name="Percent 3 3 3 3 3 3" xfId="10960" xr:uid="{00000000-0005-0000-0000-0000C9930000}"/>
    <cellStyle name="Percent 3 3 3 3 3 3 2" xfId="31012" xr:uid="{00000000-0005-0000-0000-0000CA930000}"/>
    <cellStyle name="Percent 3 3 3 3 3 4" xfId="21982" xr:uid="{00000000-0005-0000-0000-0000CB930000}"/>
    <cellStyle name="Percent 3 3 3 3 4" xfId="3424" xr:uid="{00000000-0005-0000-0000-0000CC930000}"/>
    <cellStyle name="Percent 3 3 3 3 4 2" xfId="7906" xr:uid="{00000000-0005-0000-0000-0000CD930000}"/>
    <cellStyle name="Percent 3 3 3 3 4 2 2" xfId="16936" xr:uid="{00000000-0005-0000-0000-0000CE930000}"/>
    <cellStyle name="Percent 3 3 3 3 4 2 2 2" xfId="36988" xr:uid="{00000000-0005-0000-0000-0000CF930000}"/>
    <cellStyle name="Percent 3 3 3 3 4 2 3" xfId="27958" xr:uid="{00000000-0005-0000-0000-0000D0930000}"/>
    <cellStyle name="Percent 3 3 3 3 4 3" xfId="12454" xr:uid="{00000000-0005-0000-0000-0000D1930000}"/>
    <cellStyle name="Percent 3 3 3 3 4 3 2" xfId="32506" xr:uid="{00000000-0005-0000-0000-0000D2930000}"/>
    <cellStyle name="Percent 3 3 3 3 4 4" xfId="23476" xr:uid="{00000000-0005-0000-0000-0000D3930000}"/>
    <cellStyle name="Percent 3 3 3 3 5" xfId="4918" xr:uid="{00000000-0005-0000-0000-0000D4930000}"/>
    <cellStyle name="Percent 3 3 3 3 5 2" xfId="13948" xr:uid="{00000000-0005-0000-0000-0000D5930000}"/>
    <cellStyle name="Percent 3 3 3 3 5 2 2" xfId="34000" xr:uid="{00000000-0005-0000-0000-0000D6930000}"/>
    <cellStyle name="Percent 3 3 3 3 5 3" xfId="24970" xr:uid="{00000000-0005-0000-0000-0000D7930000}"/>
    <cellStyle name="Percent 3 3 3 3 6" xfId="9466" xr:uid="{00000000-0005-0000-0000-0000D8930000}"/>
    <cellStyle name="Percent 3 3 3 3 6 2" xfId="29518" xr:uid="{00000000-0005-0000-0000-0000D9930000}"/>
    <cellStyle name="Percent 3 3 3 3 7" xfId="20488" xr:uid="{00000000-0005-0000-0000-0000DA930000}"/>
    <cellStyle name="Percent 3 3 3 4" xfId="622" xr:uid="{00000000-0005-0000-0000-0000DB930000}"/>
    <cellStyle name="Percent 3 3 3 4 2" xfId="1369" xr:uid="{00000000-0005-0000-0000-0000DC930000}"/>
    <cellStyle name="Percent 3 3 3 4 2 2" xfId="2863" xr:uid="{00000000-0005-0000-0000-0000DD930000}"/>
    <cellStyle name="Percent 3 3 3 4 2 2 2" xfId="7345" xr:uid="{00000000-0005-0000-0000-0000DE930000}"/>
    <cellStyle name="Percent 3 3 3 4 2 2 2 2" xfId="16375" xr:uid="{00000000-0005-0000-0000-0000DF930000}"/>
    <cellStyle name="Percent 3 3 3 4 2 2 2 2 2" xfId="36427" xr:uid="{00000000-0005-0000-0000-0000E0930000}"/>
    <cellStyle name="Percent 3 3 3 4 2 2 2 3" xfId="27397" xr:uid="{00000000-0005-0000-0000-0000E1930000}"/>
    <cellStyle name="Percent 3 3 3 4 2 2 3" xfId="11893" xr:uid="{00000000-0005-0000-0000-0000E2930000}"/>
    <cellStyle name="Percent 3 3 3 4 2 2 3 2" xfId="31945" xr:uid="{00000000-0005-0000-0000-0000E3930000}"/>
    <cellStyle name="Percent 3 3 3 4 2 2 4" xfId="22915" xr:uid="{00000000-0005-0000-0000-0000E4930000}"/>
    <cellStyle name="Percent 3 3 3 4 2 3" xfId="4357" xr:uid="{00000000-0005-0000-0000-0000E5930000}"/>
    <cellStyle name="Percent 3 3 3 4 2 3 2" xfId="8839" xr:uid="{00000000-0005-0000-0000-0000E6930000}"/>
    <cellStyle name="Percent 3 3 3 4 2 3 2 2" xfId="17869" xr:uid="{00000000-0005-0000-0000-0000E7930000}"/>
    <cellStyle name="Percent 3 3 3 4 2 3 2 2 2" xfId="37921" xr:uid="{00000000-0005-0000-0000-0000E8930000}"/>
    <cellStyle name="Percent 3 3 3 4 2 3 2 3" xfId="28891" xr:uid="{00000000-0005-0000-0000-0000E9930000}"/>
    <cellStyle name="Percent 3 3 3 4 2 3 3" xfId="13387" xr:uid="{00000000-0005-0000-0000-0000EA930000}"/>
    <cellStyle name="Percent 3 3 3 4 2 3 3 2" xfId="33439" xr:uid="{00000000-0005-0000-0000-0000EB930000}"/>
    <cellStyle name="Percent 3 3 3 4 2 3 4" xfId="24409" xr:uid="{00000000-0005-0000-0000-0000EC930000}"/>
    <cellStyle name="Percent 3 3 3 4 2 4" xfId="5851" xr:uid="{00000000-0005-0000-0000-0000ED930000}"/>
    <cellStyle name="Percent 3 3 3 4 2 4 2" xfId="14881" xr:uid="{00000000-0005-0000-0000-0000EE930000}"/>
    <cellStyle name="Percent 3 3 3 4 2 4 2 2" xfId="34933" xr:uid="{00000000-0005-0000-0000-0000EF930000}"/>
    <cellStyle name="Percent 3 3 3 4 2 4 3" xfId="25903" xr:uid="{00000000-0005-0000-0000-0000F0930000}"/>
    <cellStyle name="Percent 3 3 3 4 2 5" xfId="10399" xr:uid="{00000000-0005-0000-0000-0000F1930000}"/>
    <cellStyle name="Percent 3 3 3 4 2 5 2" xfId="30451" xr:uid="{00000000-0005-0000-0000-0000F2930000}"/>
    <cellStyle name="Percent 3 3 3 4 2 6" xfId="21421" xr:uid="{00000000-0005-0000-0000-0000F3930000}"/>
    <cellStyle name="Percent 3 3 3 4 3" xfId="2116" xr:uid="{00000000-0005-0000-0000-0000F4930000}"/>
    <cellStyle name="Percent 3 3 3 4 3 2" xfId="6598" xr:uid="{00000000-0005-0000-0000-0000F5930000}"/>
    <cellStyle name="Percent 3 3 3 4 3 2 2" xfId="15628" xr:uid="{00000000-0005-0000-0000-0000F6930000}"/>
    <cellStyle name="Percent 3 3 3 4 3 2 2 2" xfId="35680" xr:uid="{00000000-0005-0000-0000-0000F7930000}"/>
    <cellStyle name="Percent 3 3 3 4 3 2 3" xfId="26650" xr:uid="{00000000-0005-0000-0000-0000F8930000}"/>
    <cellStyle name="Percent 3 3 3 4 3 3" xfId="11146" xr:uid="{00000000-0005-0000-0000-0000F9930000}"/>
    <cellStyle name="Percent 3 3 3 4 3 3 2" xfId="31198" xr:uid="{00000000-0005-0000-0000-0000FA930000}"/>
    <cellStyle name="Percent 3 3 3 4 3 4" xfId="22168" xr:uid="{00000000-0005-0000-0000-0000FB930000}"/>
    <cellStyle name="Percent 3 3 3 4 4" xfId="3610" xr:uid="{00000000-0005-0000-0000-0000FC930000}"/>
    <cellStyle name="Percent 3 3 3 4 4 2" xfId="8092" xr:uid="{00000000-0005-0000-0000-0000FD930000}"/>
    <cellStyle name="Percent 3 3 3 4 4 2 2" xfId="17122" xr:uid="{00000000-0005-0000-0000-0000FE930000}"/>
    <cellStyle name="Percent 3 3 3 4 4 2 2 2" xfId="37174" xr:uid="{00000000-0005-0000-0000-0000FF930000}"/>
    <cellStyle name="Percent 3 3 3 4 4 2 3" xfId="28144" xr:uid="{00000000-0005-0000-0000-000000940000}"/>
    <cellStyle name="Percent 3 3 3 4 4 3" xfId="12640" xr:uid="{00000000-0005-0000-0000-000001940000}"/>
    <cellStyle name="Percent 3 3 3 4 4 3 2" xfId="32692" xr:uid="{00000000-0005-0000-0000-000002940000}"/>
    <cellStyle name="Percent 3 3 3 4 4 4" xfId="23662" xr:uid="{00000000-0005-0000-0000-000003940000}"/>
    <cellStyle name="Percent 3 3 3 4 5" xfId="5104" xr:uid="{00000000-0005-0000-0000-000004940000}"/>
    <cellStyle name="Percent 3 3 3 4 5 2" xfId="14134" xr:uid="{00000000-0005-0000-0000-000005940000}"/>
    <cellStyle name="Percent 3 3 3 4 5 2 2" xfId="34186" xr:uid="{00000000-0005-0000-0000-000006940000}"/>
    <cellStyle name="Percent 3 3 3 4 5 3" xfId="25156" xr:uid="{00000000-0005-0000-0000-000007940000}"/>
    <cellStyle name="Percent 3 3 3 4 6" xfId="9652" xr:uid="{00000000-0005-0000-0000-000008940000}"/>
    <cellStyle name="Percent 3 3 3 4 6 2" xfId="29704" xr:uid="{00000000-0005-0000-0000-000009940000}"/>
    <cellStyle name="Percent 3 3 3 4 7" xfId="20674" xr:uid="{00000000-0005-0000-0000-00000A940000}"/>
    <cellStyle name="Percent 3 3 3 5" xfId="809" xr:uid="{00000000-0005-0000-0000-00000B940000}"/>
    <cellStyle name="Percent 3 3 3 5 2" xfId="2303" xr:uid="{00000000-0005-0000-0000-00000C940000}"/>
    <cellStyle name="Percent 3 3 3 5 2 2" xfId="6785" xr:uid="{00000000-0005-0000-0000-00000D940000}"/>
    <cellStyle name="Percent 3 3 3 5 2 2 2" xfId="15815" xr:uid="{00000000-0005-0000-0000-00000E940000}"/>
    <cellStyle name="Percent 3 3 3 5 2 2 2 2" xfId="35867" xr:uid="{00000000-0005-0000-0000-00000F940000}"/>
    <cellStyle name="Percent 3 3 3 5 2 2 3" xfId="26837" xr:uid="{00000000-0005-0000-0000-000010940000}"/>
    <cellStyle name="Percent 3 3 3 5 2 3" xfId="11333" xr:uid="{00000000-0005-0000-0000-000011940000}"/>
    <cellStyle name="Percent 3 3 3 5 2 3 2" xfId="31385" xr:uid="{00000000-0005-0000-0000-000012940000}"/>
    <cellStyle name="Percent 3 3 3 5 2 4" xfId="22355" xr:uid="{00000000-0005-0000-0000-000013940000}"/>
    <cellStyle name="Percent 3 3 3 5 3" xfId="3797" xr:uid="{00000000-0005-0000-0000-000014940000}"/>
    <cellStyle name="Percent 3 3 3 5 3 2" xfId="8279" xr:uid="{00000000-0005-0000-0000-000015940000}"/>
    <cellStyle name="Percent 3 3 3 5 3 2 2" xfId="17309" xr:uid="{00000000-0005-0000-0000-000016940000}"/>
    <cellStyle name="Percent 3 3 3 5 3 2 2 2" xfId="37361" xr:uid="{00000000-0005-0000-0000-000017940000}"/>
    <cellStyle name="Percent 3 3 3 5 3 2 3" xfId="28331" xr:uid="{00000000-0005-0000-0000-000018940000}"/>
    <cellStyle name="Percent 3 3 3 5 3 3" xfId="12827" xr:uid="{00000000-0005-0000-0000-000019940000}"/>
    <cellStyle name="Percent 3 3 3 5 3 3 2" xfId="32879" xr:uid="{00000000-0005-0000-0000-00001A940000}"/>
    <cellStyle name="Percent 3 3 3 5 3 4" xfId="23849" xr:uid="{00000000-0005-0000-0000-00001B940000}"/>
    <cellStyle name="Percent 3 3 3 5 4" xfId="5291" xr:uid="{00000000-0005-0000-0000-00001C940000}"/>
    <cellStyle name="Percent 3 3 3 5 4 2" xfId="14321" xr:uid="{00000000-0005-0000-0000-00001D940000}"/>
    <cellStyle name="Percent 3 3 3 5 4 2 2" xfId="34373" xr:uid="{00000000-0005-0000-0000-00001E940000}"/>
    <cellStyle name="Percent 3 3 3 5 4 3" xfId="25343" xr:uid="{00000000-0005-0000-0000-00001F940000}"/>
    <cellStyle name="Percent 3 3 3 5 5" xfId="9839" xr:uid="{00000000-0005-0000-0000-000020940000}"/>
    <cellStyle name="Percent 3 3 3 5 5 2" xfId="29891" xr:uid="{00000000-0005-0000-0000-000021940000}"/>
    <cellStyle name="Percent 3 3 3 5 6" xfId="20861" xr:uid="{00000000-0005-0000-0000-000022940000}"/>
    <cellStyle name="Percent 3 3 3 6" xfId="1558" xr:uid="{00000000-0005-0000-0000-000023940000}"/>
    <cellStyle name="Percent 3 3 3 6 2" xfId="6040" xr:uid="{00000000-0005-0000-0000-000024940000}"/>
    <cellStyle name="Percent 3 3 3 6 2 2" xfId="15070" xr:uid="{00000000-0005-0000-0000-000025940000}"/>
    <cellStyle name="Percent 3 3 3 6 2 2 2" xfId="35122" xr:uid="{00000000-0005-0000-0000-000026940000}"/>
    <cellStyle name="Percent 3 3 3 6 2 3" xfId="26092" xr:uid="{00000000-0005-0000-0000-000027940000}"/>
    <cellStyle name="Percent 3 3 3 6 3" xfId="10588" xr:uid="{00000000-0005-0000-0000-000028940000}"/>
    <cellStyle name="Percent 3 3 3 6 3 2" xfId="30640" xr:uid="{00000000-0005-0000-0000-000029940000}"/>
    <cellStyle name="Percent 3 3 3 6 4" xfId="21610" xr:uid="{00000000-0005-0000-0000-00002A940000}"/>
    <cellStyle name="Percent 3 3 3 7" xfId="3052" xr:uid="{00000000-0005-0000-0000-00002B940000}"/>
    <cellStyle name="Percent 3 3 3 7 2" xfId="7534" xr:uid="{00000000-0005-0000-0000-00002C940000}"/>
    <cellStyle name="Percent 3 3 3 7 2 2" xfId="16564" xr:uid="{00000000-0005-0000-0000-00002D940000}"/>
    <cellStyle name="Percent 3 3 3 7 2 2 2" xfId="36616" xr:uid="{00000000-0005-0000-0000-00002E940000}"/>
    <cellStyle name="Percent 3 3 3 7 2 3" xfId="27586" xr:uid="{00000000-0005-0000-0000-00002F940000}"/>
    <cellStyle name="Percent 3 3 3 7 3" xfId="12082" xr:uid="{00000000-0005-0000-0000-000030940000}"/>
    <cellStyle name="Percent 3 3 3 7 3 2" xfId="32134" xr:uid="{00000000-0005-0000-0000-000031940000}"/>
    <cellStyle name="Percent 3 3 3 7 4" xfId="23104" xr:uid="{00000000-0005-0000-0000-000032940000}"/>
    <cellStyle name="Percent 3 3 3 8" xfId="4546" xr:uid="{00000000-0005-0000-0000-000033940000}"/>
    <cellStyle name="Percent 3 3 3 8 2" xfId="13576" xr:uid="{00000000-0005-0000-0000-000034940000}"/>
    <cellStyle name="Percent 3 3 3 8 2 2" xfId="33628" xr:uid="{00000000-0005-0000-0000-000035940000}"/>
    <cellStyle name="Percent 3 3 3 8 3" xfId="24598" xr:uid="{00000000-0005-0000-0000-000036940000}"/>
    <cellStyle name="Percent 3 3 3 9" xfId="9094" xr:uid="{00000000-0005-0000-0000-000037940000}"/>
    <cellStyle name="Percent 3 3 3 9 2" xfId="29146" xr:uid="{00000000-0005-0000-0000-000038940000}"/>
    <cellStyle name="Percent 3 3 4" xfId="88" xr:uid="{00000000-0005-0000-0000-000039940000}"/>
    <cellStyle name="Percent 3 3 4 10" xfId="20140" xr:uid="{00000000-0005-0000-0000-00003A940000}"/>
    <cellStyle name="Percent 3 3 4 2" xfId="274" xr:uid="{00000000-0005-0000-0000-00003B940000}"/>
    <cellStyle name="Percent 3 3 4 2 2" xfId="1018" xr:uid="{00000000-0005-0000-0000-00003C940000}"/>
    <cellStyle name="Percent 3 3 4 2 2 2" xfId="2512" xr:uid="{00000000-0005-0000-0000-00003D940000}"/>
    <cellStyle name="Percent 3 3 4 2 2 2 2" xfId="6994" xr:uid="{00000000-0005-0000-0000-00003E940000}"/>
    <cellStyle name="Percent 3 3 4 2 2 2 2 2" xfId="16024" xr:uid="{00000000-0005-0000-0000-00003F940000}"/>
    <cellStyle name="Percent 3 3 4 2 2 2 2 2 2" xfId="36076" xr:uid="{00000000-0005-0000-0000-000040940000}"/>
    <cellStyle name="Percent 3 3 4 2 2 2 2 3" xfId="27046" xr:uid="{00000000-0005-0000-0000-000041940000}"/>
    <cellStyle name="Percent 3 3 4 2 2 2 3" xfId="11542" xr:uid="{00000000-0005-0000-0000-000042940000}"/>
    <cellStyle name="Percent 3 3 4 2 2 2 3 2" xfId="31594" xr:uid="{00000000-0005-0000-0000-000043940000}"/>
    <cellStyle name="Percent 3 3 4 2 2 2 4" xfId="22564" xr:uid="{00000000-0005-0000-0000-000044940000}"/>
    <cellStyle name="Percent 3 3 4 2 2 3" xfId="4006" xr:uid="{00000000-0005-0000-0000-000045940000}"/>
    <cellStyle name="Percent 3 3 4 2 2 3 2" xfId="8488" xr:uid="{00000000-0005-0000-0000-000046940000}"/>
    <cellStyle name="Percent 3 3 4 2 2 3 2 2" xfId="17518" xr:uid="{00000000-0005-0000-0000-000047940000}"/>
    <cellStyle name="Percent 3 3 4 2 2 3 2 2 2" xfId="37570" xr:uid="{00000000-0005-0000-0000-000048940000}"/>
    <cellStyle name="Percent 3 3 4 2 2 3 2 3" xfId="28540" xr:uid="{00000000-0005-0000-0000-000049940000}"/>
    <cellStyle name="Percent 3 3 4 2 2 3 3" xfId="13036" xr:uid="{00000000-0005-0000-0000-00004A940000}"/>
    <cellStyle name="Percent 3 3 4 2 2 3 3 2" xfId="33088" xr:uid="{00000000-0005-0000-0000-00004B940000}"/>
    <cellStyle name="Percent 3 3 4 2 2 3 4" xfId="24058" xr:uid="{00000000-0005-0000-0000-00004C940000}"/>
    <cellStyle name="Percent 3 3 4 2 2 4" xfId="5500" xr:uid="{00000000-0005-0000-0000-00004D940000}"/>
    <cellStyle name="Percent 3 3 4 2 2 4 2" xfId="14530" xr:uid="{00000000-0005-0000-0000-00004E940000}"/>
    <cellStyle name="Percent 3 3 4 2 2 4 2 2" xfId="34582" xr:uid="{00000000-0005-0000-0000-00004F940000}"/>
    <cellStyle name="Percent 3 3 4 2 2 4 3" xfId="25552" xr:uid="{00000000-0005-0000-0000-000050940000}"/>
    <cellStyle name="Percent 3 3 4 2 2 5" xfId="10048" xr:uid="{00000000-0005-0000-0000-000051940000}"/>
    <cellStyle name="Percent 3 3 4 2 2 5 2" xfId="30100" xr:uid="{00000000-0005-0000-0000-000052940000}"/>
    <cellStyle name="Percent 3 3 4 2 2 6" xfId="21070" xr:uid="{00000000-0005-0000-0000-000053940000}"/>
    <cellStyle name="Percent 3 3 4 2 3" xfId="1768" xr:uid="{00000000-0005-0000-0000-000054940000}"/>
    <cellStyle name="Percent 3 3 4 2 3 2" xfId="6250" xr:uid="{00000000-0005-0000-0000-000055940000}"/>
    <cellStyle name="Percent 3 3 4 2 3 2 2" xfId="15280" xr:uid="{00000000-0005-0000-0000-000056940000}"/>
    <cellStyle name="Percent 3 3 4 2 3 2 2 2" xfId="35332" xr:uid="{00000000-0005-0000-0000-000057940000}"/>
    <cellStyle name="Percent 3 3 4 2 3 2 3" xfId="26302" xr:uid="{00000000-0005-0000-0000-000058940000}"/>
    <cellStyle name="Percent 3 3 4 2 3 3" xfId="10798" xr:uid="{00000000-0005-0000-0000-000059940000}"/>
    <cellStyle name="Percent 3 3 4 2 3 3 2" xfId="30850" xr:uid="{00000000-0005-0000-0000-00005A940000}"/>
    <cellStyle name="Percent 3 3 4 2 3 4" xfId="21820" xr:uid="{00000000-0005-0000-0000-00005B940000}"/>
    <cellStyle name="Percent 3 3 4 2 4" xfId="3262" xr:uid="{00000000-0005-0000-0000-00005C940000}"/>
    <cellStyle name="Percent 3 3 4 2 4 2" xfId="7744" xr:uid="{00000000-0005-0000-0000-00005D940000}"/>
    <cellStyle name="Percent 3 3 4 2 4 2 2" xfId="16774" xr:uid="{00000000-0005-0000-0000-00005E940000}"/>
    <cellStyle name="Percent 3 3 4 2 4 2 2 2" xfId="36826" xr:uid="{00000000-0005-0000-0000-00005F940000}"/>
    <cellStyle name="Percent 3 3 4 2 4 2 3" xfId="27796" xr:uid="{00000000-0005-0000-0000-000060940000}"/>
    <cellStyle name="Percent 3 3 4 2 4 3" xfId="12292" xr:uid="{00000000-0005-0000-0000-000061940000}"/>
    <cellStyle name="Percent 3 3 4 2 4 3 2" xfId="32344" xr:uid="{00000000-0005-0000-0000-000062940000}"/>
    <cellStyle name="Percent 3 3 4 2 4 4" xfId="23314" xr:uid="{00000000-0005-0000-0000-000063940000}"/>
    <cellStyle name="Percent 3 3 4 2 5" xfId="4756" xr:uid="{00000000-0005-0000-0000-000064940000}"/>
    <cellStyle name="Percent 3 3 4 2 5 2" xfId="13786" xr:uid="{00000000-0005-0000-0000-000065940000}"/>
    <cellStyle name="Percent 3 3 4 2 5 2 2" xfId="33838" xr:uid="{00000000-0005-0000-0000-000066940000}"/>
    <cellStyle name="Percent 3 3 4 2 5 3" xfId="24808" xr:uid="{00000000-0005-0000-0000-000067940000}"/>
    <cellStyle name="Percent 3 3 4 2 6" xfId="9304" xr:uid="{00000000-0005-0000-0000-000068940000}"/>
    <cellStyle name="Percent 3 3 4 2 6 2" xfId="29356" xr:uid="{00000000-0005-0000-0000-000069940000}"/>
    <cellStyle name="Percent 3 3 4 2 7" xfId="20326" xr:uid="{00000000-0005-0000-0000-00006A940000}"/>
    <cellStyle name="Percent 3 3 4 3" xfId="460" xr:uid="{00000000-0005-0000-0000-00006B940000}"/>
    <cellStyle name="Percent 3 3 4 3 2" xfId="1207" xr:uid="{00000000-0005-0000-0000-00006C940000}"/>
    <cellStyle name="Percent 3 3 4 3 2 2" xfId="2701" xr:uid="{00000000-0005-0000-0000-00006D940000}"/>
    <cellStyle name="Percent 3 3 4 3 2 2 2" xfId="7183" xr:uid="{00000000-0005-0000-0000-00006E940000}"/>
    <cellStyle name="Percent 3 3 4 3 2 2 2 2" xfId="16213" xr:uid="{00000000-0005-0000-0000-00006F940000}"/>
    <cellStyle name="Percent 3 3 4 3 2 2 2 2 2" xfId="36265" xr:uid="{00000000-0005-0000-0000-000070940000}"/>
    <cellStyle name="Percent 3 3 4 3 2 2 2 3" xfId="27235" xr:uid="{00000000-0005-0000-0000-000071940000}"/>
    <cellStyle name="Percent 3 3 4 3 2 2 3" xfId="11731" xr:uid="{00000000-0005-0000-0000-000072940000}"/>
    <cellStyle name="Percent 3 3 4 3 2 2 3 2" xfId="31783" xr:uid="{00000000-0005-0000-0000-000073940000}"/>
    <cellStyle name="Percent 3 3 4 3 2 2 4" xfId="22753" xr:uid="{00000000-0005-0000-0000-000074940000}"/>
    <cellStyle name="Percent 3 3 4 3 2 3" xfId="4195" xr:uid="{00000000-0005-0000-0000-000075940000}"/>
    <cellStyle name="Percent 3 3 4 3 2 3 2" xfId="8677" xr:uid="{00000000-0005-0000-0000-000076940000}"/>
    <cellStyle name="Percent 3 3 4 3 2 3 2 2" xfId="17707" xr:uid="{00000000-0005-0000-0000-000077940000}"/>
    <cellStyle name="Percent 3 3 4 3 2 3 2 2 2" xfId="37759" xr:uid="{00000000-0005-0000-0000-000078940000}"/>
    <cellStyle name="Percent 3 3 4 3 2 3 2 3" xfId="28729" xr:uid="{00000000-0005-0000-0000-000079940000}"/>
    <cellStyle name="Percent 3 3 4 3 2 3 3" xfId="13225" xr:uid="{00000000-0005-0000-0000-00007A940000}"/>
    <cellStyle name="Percent 3 3 4 3 2 3 3 2" xfId="33277" xr:uid="{00000000-0005-0000-0000-00007B940000}"/>
    <cellStyle name="Percent 3 3 4 3 2 3 4" xfId="24247" xr:uid="{00000000-0005-0000-0000-00007C940000}"/>
    <cellStyle name="Percent 3 3 4 3 2 4" xfId="5689" xr:uid="{00000000-0005-0000-0000-00007D940000}"/>
    <cellStyle name="Percent 3 3 4 3 2 4 2" xfId="14719" xr:uid="{00000000-0005-0000-0000-00007E940000}"/>
    <cellStyle name="Percent 3 3 4 3 2 4 2 2" xfId="34771" xr:uid="{00000000-0005-0000-0000-00007F940000}"/>
    <cellStyle name="Percent 3 3 4 3 2 4 3" xfId="25741" xr:uid="{00000000-0005-0000-0000-000080940000}"/>
    <cellStyle name="Percent 3 3 4 3 2 5" xfId="10237" xr:uid="{00000000-0005-0000-0000-000081940000}"/>
    <cellStyle name="Percent 3 3 4 3 2 5 2" xfId="30289" xr:uid="{00000000-0005-0000-0000-000082940000}"/>
    <cellStyle name="Percent 3 3 4 3 2 6" xfId="21259" xr:uid="{00000000-0005-0000-0000-000083940000}"/>
    <cellStyle name="Percent 3 3 4 3 3" xfId="1954" xr:uid="{00000000-0005-0000-0000-000084940000}"/>
    <cellStyle name="Percent 3 3 4 3 3 2" xfId="6436" xr:uid="{00000000-0005-0000-0000-000085940000}"/>
    <cellStyle name="Percent 3 3 4 3 3 2 2" xfId="15466" xr:uid="{00000000-0005-0000-0000-000086940000}"/>
    <cellStyle name="Percent 3 3 4 3 3 2 2 2" xfId="35518" xr:uid="{00000000-0005-0000-0000-000087940000}"/>
    <cellStyle name="Percent 3 3 4 3 3 2 3" xfId="26488" xr:uid="{00000000-0005-0000-0000-000088940000}"/>
    <cellStyle name="Percent 3 3 4 3 3 3" xfId="10984" xr:uid="{00000000-0005-0000-0000-000089940000}"/>
    <cellStyle name="Percent 3 3 4 3 3 3 2" xfId="31036" xr:uid="{00000000-0005-0000-0000-00008A940000}"/>
    <cellStyle name="Percent 3 3 4 3 3 4" xfId="22006" xr:uid="{00000000-0005-0000-0000-00008B940000}"/>
    <cellStyle name="Percent 3 3 4 3 4" xfId="3448" xr:uid="{00000000-0005-0000-0000-00008C940000}"/>
    <cellStyle name="Percent 3 3 4 3 4 2" xfId="7930" xr:uid="{00000000-0005-0000-0000-00008D940000}"/>
    <cellStyle name="Percent 3 3 4 3 4 2 2" xfId="16960" xr:uid="{00000000-0005-0000-0000-00008E940000}"/>
    <cellStyle name="Percent 3 3 4 3 4 2 2 2" xfId="37012" xr:uid="{00000000-0005-0000-0000-00008F940000}"/>
    <cellStyle name="Percent 3 3 4 3 4 2 3" xfId="27982" xr:uid="{00000000-0005-0000-0000-000090940000}"/>
    <cellStyle name="Percent 3 3 4 3 4 3" xfId="12478" xr:uid="{00000000-0005-0000-0000-000091940000}"/>
    <cellStyle name="Percent 3 3 4 3 4 3 2" xfId="32530" xr:uid="{00000000-0005-0000-0000-000092940000}"/>
    <cellStyle name="Percent 3 3 4 3 4 4" xfId="23500" xr:uid="{00000000-0005-0000-0000-000093940000}"/>
    <cellStyle name="Percent 3 3 4 3 5" xfId="4942" xr:uid="{00000000-0005-0000-0000-000094940000}"/>
    <cellStyle name="Percent 3 3 4 3 5 2" xfId="13972" xr:uid="{00000000-0005-0000-0000-000095940000}"/>
    <cellStyle name="Percent 3 3 4 3 5 2 2" xfId="34024" xr:uid="{00000000-0005-0000-0000-000096940000}"/>
    <cellStyle name="Percent 3 3 4 3 5 3" xfId="24994" xr:uid="{00000000-0005-0000-0000-000097940000}"/>
    <cellStyle name="Percent 3 3 4 3 6" xfId="9490" xr:uid="{00000000-0005-0000-0000-000098940000}"/>
    <cellStyle name="Percent 3 3 4 3 6 2" xfId="29542" xr:uid="{00000000-0005-0000-0000-000099940000}"/>
    <cellStyle name="Percent 3 3 4 3 7" xfId="20512" xr:uid="{00000000-0005-0000-0000-00009A940000}"/>
    <cellStyle name="Percent 3 3 4 4" xfId="646" xr:uid="{00000000-0005-0000-0000-00009B940000}"/>
    <cellStyle name="Percent 3 3 4 4 2" xfId="1393" xr:uid="{00000000-0005-0000-0000-00009C940000}"/>
    <cellStyle name="Percent 3 3 4 4 2 2" xfId="2887" xr:uid="{00000000-0005-0000-0000-00009D940000}"/>
    <cellStyle name="Percent 3 3 4 4 2 2 2" xfId="7369" xr:uid="{00000000-0005-0000-0000-00009E940000}"/>
    <cellStyle name="Percent 3 3 4 4 2 2 2 2" xfId="16399" xr:uid="{00000000-0005-0000-0000-00009F940000}"/>
    <cellStyle name="Percent 3 3 4 4 2 2 2 2 2" xfId="36451" xr:uid="{00000000-0005-0000-0000-0000A0940000}"/>
    <cellStyle name="Percent 3 3 4 4 2 2 2 3" xfId="27421" xr:uid="{00000000-0005-0000-0000-0000A1940000}"/>
    <cellStyle name="Percent 3 3 4 4 2 2 3" xfId="11917" xr:uid="{00000000-0005-0000-0000-0000A2940000}"/>
    <cellStyle name="Percent 3 3 4 4 2 2 3 2" xfId="31969" xr:uid="{00000000-0005-0000-0000-0000A3940000}"/>
    <cellStyle name="Percent 3 3 4 4 2 2 4" xfId="22939" xr:uid="{00000000-0005-0000-0000-0000A4940000}"/>
    <cellStyle name="Percent 3 3 4 4 2 3" xfId="4381" xr:uid="{00000000-0005-0000-0000-0000A5940000}"/>
    <cellStyle name="Percent 3 3 4 4 2 3 2" xfId="8863" xr:uid="{00000000-0005-0000-0000-0000A6940000}"/>
    <cellStyle name="Percent 3 3 4 4 2 3 2 2" xfId="17893" xr:uid="{00000000-0005-0000-0000-0000A7940000}"/>
    <cellStyle name="Percent 3 3 4 4 2 3 2 2 2" xfId="37945" xr:uid="{00000000-0005-0000-0000-0000A8940000}"/>
    <cellStyle name="Percent 3 3 4 4 2 3 2 3" xfId="28915" xr:uid="{00000000-0005-0000-0000-0000A9940000}"/>
    <cellStyle name="Percent 3 3 4 4 2 3 3" xfId="13411" xr:uid="{00000000-0005-0000-0000-0000AA940000}"/>
    <cellStyle name="Percent 3 3 4 4 2 3 3 2" xfId="33463" xr:uid="{00000000-0005-0000-0000-0000AB940000}"/>
    <cellStyle name="Percent 3 3 4 4 2 3 4" xfId="24433" xr:uid="{00000000-0005-0000-0000-0000AC940000}"/>
    <cellStyle name="Percent 3 3 4 4 2 4" xfId="5875" xr:uid="{00000000-0005-0000-0000-0000AD940000}"/>
    <cellStyle name="Percent 3 3 4 4 2 4 2" xfId="14905" xr:uid="{00000000-0005-0000-0000-0000AE940000}"/>
    <cellStyle name="Percent 3 3 4 4 2 4 2 2" xfId="34957" xr:uid="{00000000-0005-0000-0000-0000AF940000}"/>
    <cellStyle name="Percent 3 3 4 4 2 4 3" xfId="25927" xr:uid="{00000000-0005-0000-0000-0000B0940000}"/>
    <cellStyle name="Percent 3 3 4 4 2 5" xfId="10423" xr:uid="{00000000-0005-0000-0000-0000B1940000}"/>
    <cellStyle name="Percent 3 3 4 4 2 5 2" xfId="30475" xr:uid="{00000000-0005-0000-0000-0000B2940000}"/>
    <cellStyle name="Percent 3 3 4 4 2 6" xfId="21445" xr:uid="{00000000-0005-0000-0000-0000B3940000}"/>
    <cellStyle name="Percent 3 3 4 4 3" xfId="2140" xr:uid="{00000000-0005-0000-0000-0000B4940000}"/>
    <cellStyle name="Percent 3 3 4 4 3 2" xfId="6622" xr:uid="{00000000-0005-0000-0000-0000B5940000}"/>
    <cellStyle name="Percent 3 3 4 4 3 2 2" xfId="15652" xr:uid="{00000000-0005-0000-0000-0000B6940000}"/>
    <cellStyle name="Percent 3 3 4 4 3 2 2 2" xfId="35704" xr:uid="{00000000-0005-0000-0000-0000B7940000}"/>
    <cellStyle name="Percent 3 3 4 4 3 2 3" xfId="26674" xr:uid="{00000000-0005-0000-0000-0000B8940000}"/>
    <cellStyle name="Percent 3 3 4 4 3 3" xfId="11170" xr:uid="{00000000-0005-0000-0000-0000B9940000}"/>
    <cellStyle name="Percent 3 3 4 4 3 3 2" xfId="31222" xr:uid="{00000000-0005-0000-0000-0000BA940000}"/>
    <cellStyle name="Percent 3 3 4 4 3 4" xfId="22192" xr:uid="{00000000-0005-0000-0000-0000BB940000}"/>
    <cellStyle name="Percent 3 3 4 4 4" xfId="3634" xr:uid="{00000000-0005-0000-0000-0000BC940000}"/>
    <cellStyle name="Percent 3 3 4 4 4 2" xfId="8116" xr:uid="{00000000-0005-0000-0000-0000BD940000}"/>
    <cellStyle name="Percent 3 3 4 4 4 2 2" xfId="17146" xr:uid="{00000000-0005-0000-0000-0000BE940000}"/>
    <cellStyle name="Percent 3 3 4 4 4 2 2 2" xfId="37198" xr:uid="{00000000-0005-0000-0000-0000BF940000}"/>
    <cellStyle name="Percent 3 3 4 4 4 2 3" xfId="28168" xr:uid="{00000000-0005-0000-0000-0000C0940000}"/>
    <cellStyle name="Percent 3 3 4 4 4 3" xfId="12664" xr:uid="{00000000-0005-0000-0000-0000C1940000}"/>
    <cellStyle name="Percent 3 3 4 4 4 3 2" xfId="32716" xr:uid="{00000000-0005-0000-0000-0000C2940000}"/>
    <cellStyle name="Percent 3 3 4 4 4 4" xfId="23686" xr:uid="{00000000-0005-0000-0000-0000C3940000}"/>
    <cellStyle name="Percent 3 3 4 4 5" xfId="5128" xr:uid="{00000000-0005-0000-0000-0000C4940000}"/>
    <cellStyle name="Percent 3 3 4 4 5 2" xfId="14158" xr:uid="{00000000-0005-0000-0000-0000C5940000}"/>
    <cellStyle name="Percent 3 3 4 4 5 2 2" xfId="34210" xr:uid="{00000000-0005-0000-0000-0000C6940000}"/>
    <cellStyle name="Percent 3 3 4 4 5 3" xfId="25180" xr:uid="{00000000-0005-0000-0000-0000C7940000}"/>
    <cellStyle name="Percent 3 3 4 4 6" xfId="9676" xr:uid="{00000000-0005-0000-0000-0000C8940000}"/>
    <cellStyle name="Percent 3 3 4 4 6 2" xfId="29728" xr:uid="{00000000-0005-0000-0000-0000C9940000}"/>
    <cellStyle name="Percent 3 3 4 4 7" xfId="20698" xr:uid="{00000000-0005-0000-0000-0000CA940000}"/>
    <cellStyle name="Percent 3 3 4 5" xfId="833" xr:uid="{00000000-0005-0000-0000-0000CB940000}"/>
    <cellStyle name="Percent 3 3 4 5 2" xfId="2327" xr:uid="{00000000-0005-0000-0000-0000CC940000}"/>
    <cellStyle name="Percent 3 3 4 5 2 2" xfId="6809" xr:uid="{00000000-0005-0000-0000-0000CD940000}"/>
    <cellStyle name="Percent 3 3 4 5 2 2 2" xfId="15839" xr:uid="{00000000-0005-0000-0000-0000CE940000}"/>
    <cellStyle name="Percent 3 3 4 5 2 2 2 2" xfId="35891" xr:uid="{00000000-0005-0000-0000-0000CF940000}"/>
    <cellStyle name="Percent 3 3 4 5 2 2 3" xfId="26861" xr:uid="{00000000-0005-0000-0000-0000D0940000}"/>
    <cellStyle name="Percent 3 3 4 5 2 3" xfId="11357" xr:uid="{00000000-0005-0000-0000-0000D1940000}"/>
    <cellStyle name="Percent 3 3 4 5 2 3 2" xfId="31409" xr:uid="{00000000-0005-0000-0000-0000D2940000}"/>
    <cellStyle name="Percent 3 3 4 5 2 4" xfId="22379" xr:uid="{00000000-0005-0000-0000-0000D3940000}"/>
    <cellStyle name="Percent 3 3 4 5 3" xfId="3821" xr:uid="{00000000-0005-0000-0000-0000D4940000}"/>
    <cellStyle name="Percent 3 3 4 5 3 2" xfId="8303" xr:uid="{00000000-0005-0000-0000-0000D5940000}"/>
    <cellStyle name="Percent 3 3 4 5 3 2 2" xfId="17333" xr:uid="{00000000-0005-0000-0000-0000D6940000}"/>
    <cellStyle name="Percent 3 3 4 5 3 2 2 2" xfId="37385" xr:uid="{00000000-0005-0000-0000-0000D7940000}"/>
    <cellStyle name="Percent 3 3 4 5 3 2 3" xfId="28355" xr:uid="{00000000-0005-0000-0000-0000D8940000}"/>
    <cellStyle name="Percent 3 3 4 5 3 3" xfId="12851" xr:uid="{00000000-0005-0000-0000-0000D9940000}"/>
    <cellStyle name="Percent 3 3 4 5 3 3 2" xfId="32903" xr:uid="{00000000-0005-0000-0000-0000DA940000}"/>
    <cellStyle name="Percent 3 3 4 5 3 4" xfId="23873" xr:uid="{00000000-0005-0000-0000-0000DB940000}"/>
    <cellStyle name="Percent 3 3 4 5 4" xfId="5315" xr:uid="{00000000-0005-0000-0000-0000DC940000}"/>
    <cellStyle name="Percent 3 3 4 5 4 2" xfId="14345" xr:uid="{00000000-0005-0000-0000-0000DD940000}"/>
    <cellStyle name="Percent 3 3 4 5 4 2 2" xfId="34397" xr:uid="{00000000-0005-0000-0000-0000DE940000}"/>
    <cellStyle name="Percent 3 3 4 5 4 3" xfId="25367" xr:uid="{00000000-0005-0000-0000-0000DF940000}"/>
    <cellStyle name="Percent 3 3 4 5 5" xfId="9863" xr:uid="{00000000-0005-0000-0000-0000E0940000}"/>
    <cellStyle name="Percent 3 3 4 5 5 2" xfId="29915" xr:uid="{00000000-0005-0000-0000-0000E1940000}"/>
    <cellStyle name="Percent 3 3 4 5 6" xfId="20885" xr:uid="{00000000-0005-0000-0000-0000E2940000}"/>
    <cellStyle name="Percent 3 3 4 6" xfId="1582" xr:uid="{00000000-0005-0000-0000-0000E3940000}"/>
    <cellStyle name="Percent 3 3 4 6 2" xfId="6064" xr:uid="{00000000-0005-0000-0000-0000E4940000}"/>
    <cellStyle name="Percent 3 3 4 6 2 2" xfId="15094" xr:uid="{00000000-0005-0000-0000-0000E5940000}"/>
    <cellStyle name="Percent 3 3 4 6 2 2 2" xfId="35146" xr:uid="{00000000-0005-0000-0000-0000E6940000}"/>
    <cellStyle name="Percent 3 3 4 6 2 3" xfId="26116" xr:uid="{00000000-0005-0000-0000-0000E7940000}"/>
    <cellStyle name="Percent 3 3 4 6 3" xfId="10612" xr:uid="{00000000-0005-0000-0000-0000E8940000}"/>
    <cellStyle name="Percent 3 3 4 6 3 2" xfId="30664" xr:uid="{00000000-0005-0000-0000-0000E9940000}"/>
    <cellStyle name="Percent 3 3 4 6 4" xfId="21634" xr:uid="{00000000-0005-0000-0000-0000EA940000}"/>
    <cellStyle name="Percent 3 3 4 7" xfId="3076" xr:uid="{00000000-0005-0000-0000-0000EB940000}"/>
    <cellStyle name="Percent 3 3 4 7 2" xfId="7558" xr:uid="{00000000-0005-0000-0000-0000EC940000}"/>
    <cellStyle name="Percent 3 3 4 7 2 2" xfId="16588" xr:uid="{00000000-0005-0000-0000-0000ED940000}"/>
    <cellStyle name="Percent 3 3 4 7 2 2 2" xfId="36640" xr:uid="{00000000-0005-0000-0000-0000EE940000}"/>
    <cellStyle name="Percent 3 3 4 7 2 3" xfId="27610" xr:uid="{00000000-0005-0000-0000-0000EF940000}"/>
    <cellStyle name="Percent 3 3 4 7 3" xfId="12106" xr:uid="{00000000-0005-0000-0000-0000F0940000}"/>
    <cellStyle name="Percent 3 3 4 7 3 2" xfId="32158" xr:uid="{00000000-0005-0000-0000-0000F1940000}"/>
    <cellStyle name="Percent 3 3 4 7 4" xfId="23128" xr:uid="{00000000-0005-0000-0000-0000F2940000}"/>
    <cellStyle name="Percent 3 3 4 8" xfId="4570" xr:uid="{00000000-0005-0000-0000-0000F3940000}"/>
    <cellStyle name="Percent 3 3 4 8 2" xfId="13600" xr:uid="{00000000-0005-0000-0000-0000F4940000}"/>
    <cellStyle name="Percent 3 3 4 8 2 2" xfId="33652" xr:uid="{00000000-0005-0000-0000-0000F5940000}"/>
    <cellStyle name="Percent 3 3 4 8 3" xfId="24622" xr:uid="{00000000-0005-0000-0000-0000F6940000}"/>
    <cellStyle name="Percent 3 3 4 9" xfId="9118" xr:uid="{00000000-0005-0000-0000-0000F7940000}"/>
    <cellStyle name="Percent 3 3 4 9 2" xfId="29170" xr:uid="{00000000-0005-0000-0000-0000F8940000}"/>
    <cellStyle name="Percent 3 3 5" xfId="123" xr:uid="{00000000-0005-0000-0000-0000F9940000}"/>
    <cellStyle name="Percent 3 3 5 10" xfId="20175" xr:uid="{00000000-0005-0000-0000-0000FA940000}"/>
    <cellStyle name="Percent 3 3 5 2" xfId="309" xr:uid="{00000000-0005-0000-0000-0000FB940000}"/>
    <cellStyle name="Percent 3 3 5 2 2" xfId="1052" xr:uid="{00000000-0005-0000-0000-0000FC940000}"/>
    <cellStyle name="Percent 3 3 5 2 2 2" xfId="2546" xr:uid="{00000000-0005-0000-0000-0000FD940000}"/>
    <cellStyle name="Percent 3 3 5 2 2 2 2" xfId="7028" xr:uid="{00000000-0005-0000-0000-0000FE940000}"/>
    <cellStyle name="Percent 3 3 5 2 2 2 2 2" xfId="16058" xr:uid="{00000000-0005-0000-0000-0000FF940000}"/>
    <cellStyle name="Percent 3 3 5 2 2 2 2 2 2" xfId="36110" xr:uid="{00000000-0005-0000-0000-000000950000}"/>
    <cellStyle name="Percent 3 3 5 2 2 2 2 3" xfId="27080" xr:uid="{00000000-0005-0000-0000-000001950000}"/>
    <cellStyle name="Percent 3 3 5 2 2 2 3" xfId="11576" xr:uid="{00000000-0005-0000-0000-000002950000}"/>
    <cellStyle name="Percent 3 3 5 2 2 2 3 2" xfId="31628" xr:uid="{00000000-0005-0000-0000-000003950000}"/>
    <cellStyle name="Percent 3 3 5 2 2 2 4" xfId="22598" xr:uid="{00000000-0005-0000-0000-000004950000}"/>
    <cellStyle name="Percent 3 3 5 2 2 3" xfId="4040" xr:uid="{00000000-0005-0000-0000-000005950000}"/>
    <cellStyle name="Percent 3 3 5 2 2 3 2" xfId="8522" xr:uid="{00000000-0005-0000-0000-000006950000}"/>
    <cellStyle name="Percent 3 3 5 2 2 3 2 2" xfId="17552" xr:uid="{00000000-0005-0000-0000-000007950000}"/>
    <cellStyle name="Percent 3 3 5 2 2 3 2 2 2" xfId="37604" xr:uid="{00000000-0005-0000-0000-000008950000}"/>
    <cellStyle name="Percent 3 3 5 2 2 3 2 3" xfId="28574" xr:uid="{00000000-0005-0000-0000-000009950000}"/>
    <cellStyle name="Percent 3 3 5 2 2 3 3" xfId="13070" xr:uid="{00000000-0005-0000-0000-00000A950000}"/>
    <cellStyle name="Percent 3 3 5 2 2 3 3 2" xfId="33122" xr:uid="{00000000-0005-0000-0000-00000B950000}"/>
    <cellStyle name="Percent 3 3 5 2 2 3 4" xfId="24092" xr:uid="{00000000-0005-0000-0000-00000C950000}"/>
    <cellStyle name="Percent 3 3 5 2 2 4" xfId="5534" xr:uid="{00000000-0005-0000-0000-00000D950000}"/>
    <cellStyle name="Percent 3 3 5 2 2 4 2" xfId="14564" xr:uid="{00000000-0005-0000-0000-00000E950000}"/>
    <cellStyle name="Percent 3 3 5 2 2 4 2 2" xfId="34616" xr:uid="{00000000-0005-0000-0000-00000F950000}"/>
    <cellStyle name="Percent 3 3 5 2 2 4 3" xfId="25586" xr:uid="{00000000-0005-0000-0000-000010950000}"/>
    <cellStyle name="Percent 3 3 5 2 2 5" xfId="10082" xr:uid="{00000000-0005-0000-0000-000011950000}"/>
    <cellStyle name="Percent 3 3 5 2 2 5 2" xfId="30134" xr:uid="{00000000-0005-0000-0000-000012950000}"/>
    <cellStyle name="Percent 3 3 5 2 2 6" xfId="21104" xr:uid="{00000000-0005-0000-0000-000013950000}"/>
    <cellStyle name="Percent 3 3 5 2 3" xfId="1803" xr:uid="{00000000-0005-0000-0000-000014950000}"/>
    <cellStyle name="Percent 3 3 5 2 3 2" xfId="6285" xr:uid="{00000000-0005-0000-0000-000015950000}"/>
    <cellStyle name="Percent 3 3 5 2 3 2 2" xfId="15315" xr:uid="{00000000-0005-0000-0000-000016950000}"/>
    <cellStyle name="Percent 3 3 5 2 3 2 2 2" xfId="35367" xr:uid="{00000000-0005-0000-0000-000017950000}"/>
    <cellStyle name="Percent 3 3 5 2 3 2 3" xfId="26337" xr:uid="{00000000-0005-0000-0000-000018950000}"/>
    <cellStyle name="Percent 3 3 5 2 3 3" xfId="10833" xr:uid="{00000000-0005-0000-0000-000019950000}"/>
    <cellStyle name="Percent 3 3 5 2 3 3 2" xfId="30885" xr:uid="{00000000-0005-0000-0000-00001A950000}"/>
    <cellStyle name="Percent 3 3 5 2 3 4" xfId="21855" xr:uid="{00000000-0005-0000-0000-00001B950000}"/>
    <cellStyle name="Percent 3 3 5 2 4" xfId="3297" xr:uid="{00000000-0005-0000-0000-00001C950000}"/>
    <cellStyle name="Percent 3 3 5 2 4 2" xfId="7779" xr:uid="{00000000-0005-0000-0000-00001D950000}"/>
    <cellStyle name="Percent 3 3 5 2 4 2 2" xfId="16809" xr:uid="{00000000-0005-0000-0000-00001E950000}"/>
    <cellStyle name="Percent 3 3 5 2 4 2 2 2" xfId="36861" xr:uid="{00000000-0005-0000-0000-00001F950000}"/>
    <cellStyle name="Percent 3 3 5 2 4 2 3" xfId="27831" xr:uid="{00000000-0005-0000-0000-000020950000}"/>
    <cellStyle name="Percent 3 3 5 2 4 3" xfId="12327" xr:uid="{00000000-0005-0000-0000-000021950000}"/>
    <cellStyle name="Percent 3 3 5 2 4 3 2" xfId="32379" xr:uid="{00000000-0005-0000-0000-000022950000}"/>
    <cellStyle name="Percent 3 3 5 2 4 4" xfId="23349" xr:uid="{00000000-0005-0000-0000-000023950000}"/>
    <cellStyle name="Percent 3 3 5 2 5" xfId="4791" xr:uid="{00000000-0005-0000-0000-000024950000}"/>
    <cellStyle name="Percent 3 3 5 2 5 2" xfId="13821" xr:uid="{00000000-0005-0000-0000-000025950000}"/>
    <cellStyle name="Percent 3 3 5 2 5 2 2" xfId="33873" xr:uid="{00000000-0005-0000-0000-000026950000}"/>
    <cellStyle name="Percent 3 3 5 2 5 3" xfId="24843" xr:uid="{00000000-0005-0000-0000-000027950000}"/>
    <cellStyle name="Percent 3 3 5 2 6" xfId="9339" xr:uid="{00000000-0005-0000-0000-000028950000}"/>
    <cellStyle name="Percent 3 3 5 2 6 2" xfId="29391" xr:uid="{00000000-0005-0000-0000-000029950000}"/>
    <cellStyle name="Percent 3 3 5 2 7" xfId="20361" xr:uid="{00000000-0005-0000-0000-00002A950000}"/>
    <cellStyle name="Percent 3 3 5 3" xfId="495" xr:uid="{00000000-0005-0000-0000-00002B950000}"/>
    <cellStyle name="Percent 3 3 5 3 2" xfId="1242" xr:uid="{00000000-0005-0000-0000-00002C950000}"/>
    <cellStyle name="Percent 3 3 5 3 2 2" xfId="2736" xr:uid="{00000000-0005-0000-0000-00002D950000}"/>
    <cellStyle name="Percent 3 3 5 3 2 2 2" xfId="7218" xr:uid="{00000000-0005-0000-0000-00002E950000}"/>
    <cellStyle name="Percent 3 3 5 3 2 2 2 2" xfId="16248" xr:uid="{00000000-0005-0000-0000-00002F950000}"/>
    <cellStyle name="Percent 3 3 5 3 2 2 2 2 2" xfId="36300" xr:uid="{00000000-0005-0000-0000-000030950000}"/>
    <cellStyle name="Percent 3 3 5 3 2 2 2 3" xfId="27270" xr:uid="{00000000-0005-0000-0000-000031950000}"/>
    <cellStyle name="Percent 3 3 5 3 2 2 3" xfId="11766" xr:uid="{00000000-0005-0000-0000-000032950000}"/>
    <cellStyle name="Percent 3 3 5 3 2 2 3 2" xfId="31818" xr:uid="{00000000-0005-0000-0000-000033950000}"/>
    <cellStyle name="Percent 3 3 5 3 2 2 4" xfId="22788" xr:uid="{00000000-0005-0000-0000-000034950000}"/>
    <cellStyle name="Percent 3 3 5 3 2 3" xfId="4230" xr:uid="{00000000-0005-0000-0000-000035950000}"/>
    <cellStyle name="Percent 3 3 5 3 2 3 2" xfId="8712" xr:uid="{00000000-0005-0000-0000-000036950000}"/>
    <cellStyle name="Percent 3 3 5 3 2 3 2 2" xfId="17742" xr:uid="{00000000-0005-0000-0000-000037950000}"/>
    <cellStyle name="Percent 3 3 5 3 2 3 2 2 2" xfId="37794" xr:uid="{00000000-0005-0000-0000-000038950000}"/>
    <cellStyle name="Percent 3 3 5 3 2 3 2 3" xfId="28764" xr:uid="{00000000-0005-0000-0000-000039950000}"/>
    <cellStyle name="Percent 3 3 5 3 2 3 3" xfId="13260" xr:uid="{00000000-0005-0000-0000-00003A950000}"/>
    <cellStyle name="Percent 3 3 5 3 2 3 3 2" xfId="33312" xr:uid="{00000000-0005-0000-0000-00003B950000}"/>
    <cellStyle name="Percent 3 3 5 3 2 3 4" xfId="24282" xr:uid="{00000000-0005-0000-0000-00003C950000}"/>
    <cellStyle name="Percent 3 3 5 3 2 4" xfId="5724" xr:uid="{00000000-0005-0000-0000-00003D950000}"/>
    <cellStyle name="Percent 3 3 5 3 2 4 2" xfId="14754" xr:uid="{00000000-0005-0000-0000-00003E950000}"/>
    <cellStyle name="Percent 3 3 5 3 2 4 2 2" xfId="34806" xr:uid="{00000000-0005-0000-0000-00003F950000}"/>
    <cellStyle name="Percent 3 3 5 3 2 4 3" xfId="25776" xr:uid="{00000000-0005-0000-0000-000040950000}"/>
    <cellStyle name="Percent 3 3 5 3 2 5" xfId="10272" xr:uid="{00000000-0005-0000-0000-000041950000}"/>
    <cellStyle name="Percent 3 3 5 3 2 5 2" xfId="30324" xr:uid="{00000000-0005-0000-0000-000042950000}"/>
    <cellStyle name="Percent 3 3 5 3 2 6" xfId="21294" xr:uid="{00000000-0005-0000-0000-000043950000}"/>
    <cellStyle name="Percent 3 3 5 3 3" xfId="1989" xr:uid="{00000000-0005-0000-0000-000044950000}"/>
    <cellStyle name="Percent 3 3 5 3 3 2" xfId="6471" xr:uid="{00000000-0005-0000-0000-000045950000}"/>
    <cellStyle name="Percent 3 3 5 3 3 2 2" xfId="15501" xr:uid="{00000000-0005-0000-0000-000046950000}"/>
    <cellStyle name="Percent 3 3 5 3 3 2 2 2" xfId="35553" xr:uid="{00000000-0005-0000-0000-000047950000}"/>
    <cellStyle name="Percent 3 3 5 3 3 2 3" xfId="26523" xr:uid="{00000000-0005-0000-0000-000048950000}"/>
    <cellStyle name="Percent 3 3 5 3 3 3" xfId="11019" xr:uid="{00000000-0005-0000-0000-000049950000}"/>
    <cellStyle name="Percent 3 3 5 3 3 3 2" xfId="31071" xr:uid="{00000000-0005-0000-0000-00004A950000}"/>
    <cellStyle name="Percent 3 3 5 3 3 4" xfId="22041" xr:uid="{00000000-0005-0000-0000-00004B950000}"/>
    <cellStyle name="Percent 3 3 5 3 4" xfId="3483" xr:uid="{00000000-0005-0000-0000-00004C950000}"/>
    <cellStyle name="Percent 3 3 5 3 4 2" xfId="7965" xr:uid="{00000000-0005-0000-0000-00004D950000}"/>
    <cellStyle name="Percent 3 3 5 3 4 2 2" xfId="16995" xr:uid="{00000000-0005-0000-0000-00004E950000}"/>
    <cellStyle name="Percent 3 3 5 3 4 2 2 2" xfId="37047" xr:uid="{00000000-0005-0000-0000-00004F950000}"/>
    <cellStyle name="Percent 3 3 5 3 4 2 3" xfId="28017" xr:uid="{00000000-0005-0000-0000-000050950000}"/>
    <cellStyle name="Percent 3 3 5 3 4 3" xfId="12513" xr:uid="{00000000-0005-0000-0000-000051950000}"/>
    <cellStyle name="Percent 3 3 5 3 4 3 2" xfId="32565" xr:uid="{00000000-0005-0000-0000-000052950000}"/>
    <cellStyle name="Percent 3 3 5 3 4 4" xfId="23535" xr:uid="{00000000-0005-0000-0000-000053950000}"/>
    <cellStyle name="Percent 3 3 5 3 5" xfId="4977" xr:uid="{00000000-0005-0000-0000-000054950000}"/>
    <cellStyle name="Percent 3 3 5 3 5 2" xfId="14007" xr:uid="{00000000-0005-0000-0000-000055950000}"/>
    <cellStyle name="Percent 3 3 5 3 5 2 2" xfId="34059" xr:uid="{00000000-0005-0000-0000-000056950000}"/>
    <cellStyle name="Percent 3 3 5 3 5 3" xfId="25029" xr:uid="{00000000-0005-0000-0000-000057950000}"/>
    <cellStyle name="Percent 3 3 5 3 6" xfId="9525" xr:uid="{00000000-0005-0000-0000-000058950000}"/>
    <cellStyle name="Percent 3 3 5 3 6 2" xfId="29577" xr:uid="{00000000-0005-0000-0000-000059950000}"/>
    <cellStyle name="Percent 3 3 5 3 7" xfId="20547" xr:uid="{00000000-0005-0000-0000-00005A950000}"/>
    <cellStyle name="Percent 3 3 5 4" xfId="681" xr:uid="{00000000-0005-0000-0000-00005B950000}"/>
    <cellStyle name="Percent 3 3 5 4 2" xfId="1428" xr:uid="{00000000-0005-0000-0000-00005C950000}"/>
    <cellStyle name="Percent 3 3 5 4 2 2" xfId="2922" xr:uid="{00000000-0005-0000-0000-00005D950000}"/>
    <cellStyle name="Percent 3 3 5 4 2 2 2" xfId="7404" xr:uid="{00000000-0005-0000-0000-00005E950000}"/>
    <cellStyle name="Percent 3 3 5 4 2 2 2 2" xfId="16434" xr:uid="{00000000-0005-0000-0000-00005F950000}"/>
    <cellStyle name="Percent 3 3 5 4 2 2 2 2 2" xfId="36486" xr:uid="{00000000-0005-0000-0000-000060950000}"/>
    <cellStyle name="Percent 3 3 5 4 2 2 2 3" xfId="27456" xr:uid="{00000000-0005-0000-0000-000061950000}"/>
    <cellStyle name="Percent 3 3 5 4 2 2 3" xfId="11952" xr:uid="{00000000-0005-0000-0000-000062950000}"/>
    <cellStyle name="Percent 3 3 5 4 2 2 3 2" xfId="32004" xr:uid="{00000000-0005-0000-0000-000063950000}"/>
    <cellStyle name="Percent 3 3 5 4 2 2 4" xfId="22974" xr:uid="{00000000-0005-0000-0000-000064950000}"/>
    <cellStyle name="Percent 3 3 5 4 2 3" xfId="4416" xr:uid="{00000000-0005-0000-0000-000065950000}"/>
    <cellStyle name="Percent 3 3 5 4 2 3 2" xfId="8898" xr:uid="{00000000-0005-0000-0000-000066950000}"/>
    <cellStyle name="Percent 3 3 5 4 2 3 2 2" xfId="17928" xr:uid="{00000000-0005-0000-0000-000067950000}"/>
    <cellStyle name="Percent 3 3 5 4 2 3 2 2 2" xfId="37980" xr:uid="{00000000-0005-0000-0000-000068950000}"/>
    <cellStyle name="Percent 3 3 5 4 2 3 2 3" xfId="28950" xr:uid="{00000000-0005-0000-0000-000069950000}"/>
    <cellStyle name="Percent 3 3 5 4 2 3 3" xfId="13446" xr:uid="{00000000-0005-0000-0000-00006A950000}"/>
    <cellStyle name="Percent 3 3 5 4 2 3 3 2" xfId="33498" xr:uid="{00000000-0005-0000-0000-00006B950000}"/>
    <cellStyle name="Percent 3 3 5 4 2 3 4" xfId="24468" xr:uid="{00000000-0005-0000-0000-00006C950000}"/>
    <cellStyle name="Percent 3 3 5 4 2 4" xfId="5910" xr:uid="{00000000-0005-0000-0000-00006D950000}"/>
    <cellStyle name="Percent 3 3 5 4 2 4 2" xfId="14940" xr:uid="{00000000-0005-0000-0000-00006E950000}"/>
    <cellStyle name="Percent 3 3 5 4 2 4 2 2" xfId="34992" xr:uid="{00000000-0005-0000-0000-00006F950000}"/>
    <cellStyle name="Percent 3 3 5 4 2 4 3" xfId="25962" xr:uid="{00000000-0005-0000-0000-000070950000}"/>
    <cellStyle name="Percent 3 3 5 4 2 5" xfId="10458" xr:uid="{00000000-0005-0000-0000-000071950000}"/>
    <cellStyle name="Percent 3 3 5 4 2 5 2" xfId="30510" xr:uid="{00000000-0005-0000-0000-000072950000}"/>
    <cellStyle name="Percent 3 3 5 4 2 6" xfId="21480" xr:uid="{00000000-0005-0000-0000-000073950000}"/>
    <cellStyle name="Percent 3 3 5 4 3" xfId="2175" xr:uid="{00000000-0005-0000-0000-000074950000}"/>
    <cellStyle name="Percent 3 3 5 4 3 2" xfId="6657" xr:uid="{00000000-0005-0000-0000-000075950000}"/>
    <cellStyle name="Percent 3 3 5 4 3 2 2" xfId="15687" xr:uid="{00000000-0005-0000-0000-000076950000}"/>
    <cellStyle name="Percent 3 3 5 4 3 2 2 2" xfId="35739" xr:uid="{00000000-0005-0000-0000-000077950000}"/>
    <cellStyle name="Percent 3 3 5 4 3 2 3" xfId="26709" xr:uid="{00000000-0005-0000-0000-000078950000}"/>
    <cellStyle name="Percent 3 3 5 4 3 3" xfId="11205" xr:uid="{00000000-0005-0000-0000-000079950000}"/>
    <cellStyle name="Percent 3 3 5 4 3 3 2" xfId="31257" xr:uid="{00000000-0005-0000-0000-00007A950000}"/>
    <cellStyle name="Percent 3 3 5 4 3 4" xfId="22227" xr:uid="{00000000-0005-0000-0000-00007B950000}"/>
    <cellStyle name="Percent 3 3 5 4 4" xfId="3669" xr:uid="{00000000-0005-0000-0000-00007C950000}"/>
    <cellStyle name="Percent 3 3 5 4 4 2" xfId="8151" xr:uid="{00000000-0005-0000-0000-00007D950000}"/>
    <cellStyle name="Percent 3 3 5 4 4 2 2" xfId="17181" xr:uid="{00000000-0005-0000-0000-00007E950000}"/>
    <cellStyle name="Percent 3 3 5 4 4 2 2 2" xfId="37233" xr:uid="{00000000-0005-0000-0000-00007F950000}"/>
    <cellStyle name="Percent 3 3 5 4 4 2 3" xfId="28203" xr:uid="{00000000-0005-0000-0000-000080950000}"/>
    <cellStyle name="Percent 3 3 5 4 4 3" xfId="12699" xr:uid="{00000000-0005-0000-0000-000081950000}"/>
    <cellStyle name="Percent 3 3 5 4 4 3 2" xfId="32751" xr:uid="{00000000-0005-0000-0000-000082950000}"/>
    <cellStyle name="Percent 3 3 5 4 4 4" xfId="23721" xr:uid="{00000000-0005-0000-0000-000083950000}"/>
    <cellStyle name="Percent 3 3 5 4 5" xfId="5163" xr:uid="{00000000-0005-0000-0000-000084950000}"/>
    <cellStyle name="Percent 3 3 5 4 5 2" xfId="14193" xr:uid="{00000000-0005-0000-0000-000085950000}"/>
    <cellStyle name="Percent 3 3 5 4 5 2 2" xfId="34245" xr:uid="{00000000-0005-0000-0000-000086950000}"/>
    <cellStyle name="Percent 3 3 5 4 5 3" xfId="25215" xr:uid="{00000000-0005-0000-0000-000087950000}"/>
    <cellStyle name="Percent 3 3 5 4 6" xfId="9711" xr:uid="{00000000-0005-0000-0000-000088950000}"/>
    <cellStyle name="Percent 3 3 5 4 6 2" xfId="29763" xr:uid="{00000000-0005-0000-0000-000089950000}"/>
    <cellStyle name="Percent 3 3 5 4 7" xfId="20733" xr:uid="{00000000-0005-0000-0000-00008A950000}"/>
    <cellStyle name="Percent 3 3 5 5" xfId="868" xr:uid="{00000000-0005-0000-0000-00008B950000}"/>
    <cellStyle name="Percent 3 3 5 5 2" xfId="2362" xr:uid="{00000000-0005-0000-0000-00008C950000}"/>
    <cellStyle name="Percent 3 3 5 5 2 2" xfId="6844" xr:uid="{00000000-0005-0000-0000-00008D950000}"/>
    <cellStyle name="Percent 3 3 5 5 2 2 2" xfId="15874" xr:uid="{00000000-0005-0000-0000-00008E950000}"/>
    <cellStyle name="Percent 3 3 5 5 2 2 2 2" xfId="35926" xr:uid="{00000000-0005-0000-0000-00008F950000}"/>
    <cellStyle name="Percent 3 3 5 5 2 2 3" xfId="26896" xr:uid="{00000000-0005-0000-0000-000090950000}"/>
    <cellStyle name="Percent 3 3 5 5 2 3" xfId="11392" xr:uid="{00000000-0005-0000-0000-000091950000}"/>
    <cellStyle name="Percent 3 3 5 5 2 3 2" xfId="31444" xr:uid="{00000000-0005-0000-0000-000092950000}"/>
    <cellStyle name="Percent 3 3 5 5 2 4" xfId="22414" xr:uid="{00000000-0005-0000-0000-000093950000}"/>
    <cellStyle name="Percent 3 3 5 5 3" xfId="3856" xr:uid="{00000000-0005-0000-0000-000094950000}"/>
    <cellStyle name="Percent 3 3 5 5 3 2" xfId="8338" xr:uid="{00000000-0005-0000-0000-000095950000}"/>
    <cellStyle name="Percent 3 3 5 5 3 2 2" xfId="17368" xr:uid="{00000000-0005-0000-0000-000096950000}"/>
    <cellStyle name="Percent 3 3 5 5 3 2 2 2" xfId="37420" xr:uid="{00000000-0005-0000-0000-000097950000}"/>
    <cellStyle name="Percent 3 3 5 5 3 2 3" xfId="28390" xr:uid="{00000000-0005-0000-0000-000098950000}"/>
    <cellStyle name="Percent 3 3 5 5 3 3" xfId="12886" xr:uid="{00000000-0005-0000-0000-000099950000}"/>
    <cellStyle name="Percent 3 3 5 5 3 3 2" xfId="32938" xr:uid="{00000000-0005-0000-0000-00009A950000}"/>
    <cellStyle name="Percent 3 3 5 5 3 4" xfId="23908" xr:uid="{00000000-0005-0000-0000-00009B950000}"/>
    <cellStyle name="Percent 3 3 5 5 4" xfId="5350" xr:uid="{00000000-0005-0000-0000-00009C950000}"/>
    <cellStyle name="Percent 3 3 5 5 4 2" xfId="14380" xr:uid="{00000000-0005-0000-0000-00009D950000}"/>
    <cellStyle name="Percent 3 3 5 5 4 2 2" xfId="34432" xr:uid="{00000000-0005-0000-0000-00009E950000}"/>
    <cellStyle name="Percent 3 3 5 5 4 3" xfId="25402" xr:uid="{00000000-0005-0000-0000-00009F950000}"/>
    <cellStyle name="Percent 3 3 5 5 5" xfId="9898" xr:uid="{00000000-0005-0000-0000-0000A0950000}"/>
    <cellStyle name="Percent 3 3 5 5 5 2" xfId="29950" xr:uid="{00000000-0005-0000-0000-0000A1950000}"/>
    <cellStyle name="Percent 3 3 5 5 6" xfId="20920" xr:uid="{00000000-0005-0000-0000-0000A2950000}"/>
    <cellStyle name="Percent 3 3 5 6" xfId="1617" xr:uid="{00000000-0005-0000-0000-0000A3950000}"/>
    <cellStyle name="Percent 3 3 5 6 2" xfId="6099" xr:uid="{00000000-0005-0000-0000-0000A4950000}"/>
    <cellStyle name="Percent 3 3 5 6 2 2" xfId="15129" xr:uid="{00000000-0005-0000-0000-0000A5950000}"/>
    <cellStyle name="Percent 3 3 5 6 2 2 2" xfId="35181" xr:uid="{00000000-0005-0000-0000-0000A6950000}"/>
    <cellStyle name="Percent 3 3 5 6 2 3" xfId="26151" xr:uid="{00000000-0005-0000-0000-0000A7950000}"/>
    <cellStyle name="Percent 3 3 5 6 3" xfId="10647" xr:uid="{00000000-0005-0000-0000-0000A8950000}"/>
    <cellStyle name="Percent 3 3 5 6 3 2" xfId="30699" xr:uid="{00000000-0005-0000-0000-0000A9950000}"/>
    <cellStyle name="Percent 3 3 5 6 4" xfId="21669" xr:uid="{00000000-0005-0000-0000-0000AA950000}"/>
    <cellStyle name="Percent 3 3 5 7" xfId="3111" xr:uid="{00000000-0005-0000-0000-0000AB950000}"/>
    <cellStyle name="Percent 3 3 5 7 2" xfId="7593" xr:uid="{00000000-0005-0000-0000-0000AC950000}"/>
    <cellStyle name="Percent 3 3 5 7 2 2" xfId="16623" xr:uid="{00000000-0005-0000-0000-0000AD950000}"/>
    <cellStyle name="Percent 3 3 5 7 2 2 2" xfId="36675" xr:uid="{00000000-0005-0000-0000-0000AE950000}"/>
    <cellStyle name="Percent 3 3 5 7 2 3" xfId="27645" xr:uid="{00000000-0005-0000-0000-0000AF950000}"/>
    <cellStyle name="Percent 3 3 5 7 3" xfId="12141" xr:uid="{00000000-0005-0000-0000-0000B0950000}"/>
    <cellStyle name="Percent 3 3 5 7 3 2" xfId="32193" xr:uid="{00000000-0005-0000-0000-0000B1950000}"/>
    <cellStyle name="Percent 3 3 5 7 4" xfId="23163" xr:uid="{00000000-0005-0000-0000-0000B2950000}"/>
    <cellStyle name="Percent 3 3 5 8" xfId="4605" xr:uid="{00000000-0005-0000-0000-0000B3950000}"/>
    <cellStyle name="Percent 3 3 5 8 2" xfId="13635" xr:uid="{00000000-0005-0000-0000-0000B4950000}"/>
    <cellStyle name="Percent 3 3 5 8 2 2" xfId="33687" xr:uid="{00000000-0005-0000-0000-0000B5950000}"/>
    <cellStyle name="Percent 3 3 5 8 3" xfId="24657" xr:uid="{00000000-0005-0000-0000-0000B6950000}"/>
    <cellStyle name="Percent 3 3 5 9" xfId="9153" xr:uid="{00000000-0005-0000-0000-0000B7950000}"/>
    <cellStyle name="Percent 3 3 5 9 2" xfId="29205" xr:uid="{00000000-0005-0000-0000-0000B8950000}"/>
    <cellStyle name="Percent 3 3 6" xfId="135" xr:uid="{00000000-0005-0000-0000-0000B9950000}"/>
    <cellStyle name="Percent 3 3 6 10" xfId="20187" xr:uid="{00000000-0005-0000-0000-0000BA950000}"/>
    <cellStyle name="Percent 3 3 6 2" xfId="321" xr:uid="{00000000-0005-0000-0000-0000BB950000}"/>
    <cellStyle name="Percent 3 3 6 2 2" xfId="1064" xr:uid="{00000000-0005-0000-0000-0000BC950000}"/>
    <cellStyle name="Percent 3 3 6 2 2 2" xfId="2558" xr:uid="{00000000-0005-0000-0000-0000BD950000}"/>
    <cellStyle name="Percent 3 3 6 2 2 2 2" xfId="7040" xr:uid="{00000000-0005-0000-0000-0000BE950000}"/>
    <cellStyle name="Percent 3 3 6 2 2 2 2 2" xfId="16070" xr:uid="{00000000-0005-0000-0000-0000BF950000}"/>
    <cellStyle name="Percent 3 3 6 2 2 2 2 2 2" xfId="36122" xr:uid="{00000000-0005-0000-0000-0000C0950000}"/>
    <cellStyle name="Percent 3 3 6 2 2 2 2 3" xfId="27092" xr:uid="{00000000-0005-0000-0000-0000C1950000}"/>
    <cellStyle name="Percent 3 3 6 2 2 2 3" xfId="11588" xr:uid="{00000000-0005-0000-0000-0000C2950000}"/>
    <cellStyle name="Percent 3 3 6 2 2 2 3 2" xfId="31640" xr:uid="{00000000-0005-0000-0000-0000C3950000}"/>
    <cellStyle name="Percent 3 3 6 2 2 2 4" xfId="22610" xr:uid="{00000000-0005-0000-0000-0000C4950000}"/>
    <cellStyle name="Percent 3 3 6 2 2 3" xfId="4052" xr:uid="{00000000-0005-0000-0000-0000C5950000}"/>
    <cellStyle name="Percent 3 3 6 2 2 3 2" xfId="8534" xr:uid="{00000000-0005-0000-0000-0000C6950000}"/>
    <cellStyle name="Percent 3 3 6 2 2 3 2 2" xfId="17564" xr:uid="{00000000-0005-0000-0000-0000C7950000}"/>
    <cellStyle name="Percent 3 3 6 2 2 3 2 2 2" xfId="37616" xr:uid="{00000000-0005-0000-0000-0000C8950000}"/>
    <cellStyle name="Percent 3 3 6 2 2 3 2 3" xfId="28586" xr:uid="{00000000-0005-0000-0000-0000C9950000}"/>
    <cellStyle name="Percent 3 3 6 2 2 3 3" xfId="13082" xr:uid="{00000000-0005-0000-0000-0000CA950000}"/>
    <cellStyle name="Percent 3 3 6 2 2 3 3 2" xfId="33134" xr:uid="{00000000-0005-0000-0000-0000CB950000}"/>
    <cellStyle name="Percent 3 3 6 2 2 3 4" xfId="24104" xr:uid="{00000000-0005-0000-0000-0000CC950000}"/>
    <cellStyle name="Percent 3 3 6 2 2 4" xfId="5546" xr:uid="{00000000-0005-0000-0000-0000CD950000}"/>
    <cellStyle name="Percent 3 3 6 2 2 4 2" xfId="14576" xr:uid="{00000000-0005-0000-0000-0000CE950000}"/>
    <cellStyle name="Percent 3 3 6 2 2 4 2 2" xfId="34628" xr:uid="{00000000-0005-0000-0000-0000CF950000}"/>
    <cellStyle name="Percent 3 3 6 2 2 4 3" xfId="25598" xr:uid="{00000000-0005-0000-0000-0000D0950000}"/>
    <cellStyle name="Percent 3 3 6 2 2 5" xfId="10094" xr:uid="{00000000-0005-0000-0000-0000D1950000}"/>
    <cellStyle name="Percent 3 3 6 2 2 5 2" xfId="30146" xr:uid="{00000000-0005-0000-0000-0000D2950000}"/>
    <cellStyle name="Percent 3 3 6 2 2 6" xfId="21116" xr:uid="{00000000-0005-0000-0000-0000D3950000}"/>
    <cellStyle name="Percent 3 3 6 2 3" xfId="1815" xr:uid="{00000000-0005-0000-0000-0000D4950000}"/>
    <cellStyle name="Percent 3 3 6 2 3 2" xfId="6297" xr:uid="{00000000-0005-0000-0000-0000D5950000}"/>
    <cellStyle name="Percent 3 3 6 2 3 2 2" xfId="15327" xr:uid="{00000000-0005-0000-0000-0000D6950000}"/>
    <cellStyle name="Percent 3 3 6 2 3 2 2 2" xfId="35379" xr:uid="{00000000-0005-0000-0000-0000D7950000}"/>
    <cellStyle name="Percent 3 3 6 2 3 2 3" xfId="26349" xr:uid="{00000000-0005-0000-0000-0000D8950000}"/>
    <cellStyle name="Percent 3 3 6 2 3 3" xfId="10845" xr:uid="{00000000-0005-0000-0000-0000D9950000}"/>
    <cellStyle name="Percent 3 3 6 2 3 3 2" xfId="30897" xr:uid="{00000000-0005-0000-0000-0000DA950000}"/>
    <cellStyle name="Percent 3 3 6 2 3 4" xfId="21867" xr:uid="{00000000-0005-0000-0000-0000DB950000}"/>
    <cellStyle name="Percent 3 3 6 2 4" xfId="3309" xr:uid="{00000000-0005-0000-0000-0000DC950000}"/>
    <cellStyle name="Percent 3 3 6 2 4 2" xfId="7791" xr:uid="{00000000-0005-0000-0000-0000DD950000}"/>
    <cellStyle name="Percent 3 3 6 2 4 2 2" xfId="16821" xr:uid="{00000000-0005-0000-0000-0000DE950000}"/>
    <cellStyle name="Percent 3 3 6 2 4 2 2 2" xfId="36873" xr:uid="{00000000-0005-0000-0000-0000DF950000}"/>
    <cellStyle name="Percent 3 3 6 2 4 2 3" xfId="27843" xr:uid="{00000000-0005-0000-0000-0000E0950000}"/>
    <cellStyle name="Percent 3 3 6 2 4 3" xfId="12339" xr:uid="{00000000-0005-0000-0000-0000E1950000}"/>
    <cellStyle name="Percent 3 3 6 2 4 3 2" xfId="32391" xr:uid="{00000000-0005-0000-0000-0000E2950000}"/>
    <cellStyle name="Percent 3 3 6 2 4 4" xfId="23361" xr:uid="{00000000-0005-0000-0000-0000E3950000}"/>
    <cellStyle name="Percent 3 3 6 2 5" xfId="4803" xr:uid="{00000000-0005-0000-0000-0000E4950000}"/>
    <cellStyle name="Percent 3 3 6 2 5 2" xfId="13833" xr:uid="{00000000-0005-0000-0000-0000E5950000}"/>
    <cellStyle name="Percent 3 3 6 2 5 2 2" xfId="33885" xr:uid="{00000000-0005-0000-0000-0000E6950000}"/>
    <cellStyle name="Percent 3 3 6 2 5 3" xfId="24855" xr:uid="{00000000-0005-0000-0000-0000E7950000}"/>
    <cellStyle name="Percent 3 3 6 2 6" xfId="9351" xr:uid="{00000000-0005-0000-0000-0000E8950000}"/>
    <cellStyle name="Percent 3 3 6 2 6 2" xfId="29403" xr:uid="{00000000-0005-0000-0000-0000E9950000}"/>
    <cellStyle name="Percent 3 3 6 2 7" xfId="20373" xr:uid="{00000000-0005-0000-0000-0000EA950000}"/>
    <cellStyle name="Percent 3 3 6 3" xfId="507" xr:uid="{00000000-0005-0000-0000-0000EB950000}"/>
    <cellStyle name="Percent 3 3 6 3 2" xfId="1254" xr:uid="{00000000-0005-0000-0000-0000EC950000}"/>
    <cellStyle name="Percent 3 3 6 3 2 2" xfId="2748" xr:uid="{00000000-0005-0000-0000-0000ED950000}"/>
    <cellStyle name="Percent 3 3 6 3 2 2 2" xfId="7230" xr:uid="{00000000-0005-0000-0000-0000EE950000}"/>
    <cellStyle name="Percent 3 3 6 3 2 2 2 2" xfId="16260" xr:uid="{00000000-0005-0000-0000-0000EF950000}"/>
    <cellStyle name="Percent 3 3 6 3 2 2 2 2 2" xfId="36312" xr:uid="{00000000-0005-0000-0000-0000F0950000}"/>
    <cellStyle name="Percent 3 3 6 3 2 2 2 3" xfId="27282" xr:uid="{00000000-0005-0000-0000-0000F1950000}"/>
    <cellStyle name="Percent 3 3 6 3 2 2 3" xfId="11778" xr:uid="{00000000-0005-0000-0000-0000F2950000}"/>
    <cellStyle name="Percent 3 3 6 3 2 2 3 2" xfId="31830" xr:uid="{00000000-0005-0000-0000-0000F3950000}"/>
    <cellStyle name="Percent 3 3 6 3 2 2 4" xfId="22800" xr:uid="{00000000-0005-0000-0000-0000F4950000}"/>
    <cellStyle name="Percent 3 3 6 3 2 3" xfId="4242" xr:uid="{00000000-0005-0000-0000-0000F5950000}"/>
    <cellStyle name="Percent 3 3 6 3 2 3 2" xfId="8724" xr:uid="{00000000-0005-0000-0000-0000F6950000}"/>
    <cellStyle name="Percent 3 3 6 3 2 3 2 2" xfId="17754" xr:uid="{00000000-0005-0000-0000-0000F7950000}"/>
    <cellStyle name="Percent 3 3 6 3 2 3 2 2 2" xfId="37806" xr:uid="{00000000-0005-0000-0000-0000F8950000}"/>
    <cellStyle name="Percent 3 3 6 3 2 3 2 3" xfId="28776" xr:uid="{00000000-0005-0000-0000-0000F9950000}"/>
    <cellStyle name="Percent 3 3 6 3 2 3 3" xfId="13272" xr:uid="{00000000-0005-0000-0000-0000FA950000}"/>
    <cellStyle name="Percent 3 3 6 3 2 3 3 2" xfId="33324" xr:uid="{00000000-0005-0000-0000-0000FB950000}"/>
    <cellStyle name="Percent 3 3 6 3 2 3 4" xfId="24294" xr:uid="{00000000-0005-0000-0000-0000FC950000}"/>
    <cellStyle name="Percent 3 3 6 3 2 4" xfId="5736" xr:uid="{00000000-0005-0000-0000-0000FD950000}"/>
    <cellStyle name="Percent 3 3 6 3 2 4 2" xfId="14766" xr:uid="{00000000-0005-0000-0000-0000FE950000}"/>
    <cellStyle name="Percent 3 3 6 3 2 4 2 2" xfId="34818" xr:uid="{00000000-0005-0000-0000-0000FF950000}"/>
    <cellStyle name="Percent 3 3 6 3 2 4 3" xfId="25788" xr:uid="{00000000-0005-0000-0000-000000960000}"/>
    <cellStyle name="Percent 3 3 6 3 2 5" xfId="10284" xr:uid="{00000000-0005-0000-0000-000001960000}"/>
    <cellStyle name="Percent 3 3 6 3 2 5 2" xfId="30336" xr:uid="{00000000-0005-0000-0000-000002960000}"/>
    <cellStyle name="Percent 3 3 6 3 2 6" xfId="21306" xr:uid="{00000000-0005-0000-0000-000003960000}"/>
    <cellStyle name="Percent 3 3 6 3 3" xfId="2001" xr:uid="{00000000-0005-0000-0000-000004960000}"/>
    <cellStyle name="Percent 3 3 6 3 3 2" xfId="6483" xr:uid="{00000000-0005-0000-0000-000005960000}"/>
    <cellStyle name="Percent 3 3 6 3 3 2 2" xfId="15513" xr:uid="{00000000-0005-0000-0000-000006960000}"/>
    <cellStyle name="Percent 3 3 6 3 3 2 2 2" xfId="35565" xr:uid="{00000000-0005-0000-0000-000007960000}"/>
    <cellStyle name="Percent 3 3 6 3 3 2 3" xfId="26535" xr:uid="{00000000-0005-0000-0000-000008960000}"/>
    <cellStyle name="Percent 3 3 6 3 3 3" xfId="11031" xr:uid="{00000000-0005-0000-0000-000009960000}"/>
    <cellStyle name="Percent 3 3 6 3 3 3 2" xfId="31083" xr:uid="{00000000-0005-0000-0000-00000A960000}"/>
    <cellStyle name="Percent 3 3 6 3 3 4" xfId="22053" xr:uid="{00000000-0005-0000-0000-00000B960000}"/>
    <cellStyle name="Percent 3 3 6 3 4" xfId="3495" xr:uid="{00000000-0005-0000-0000-00000C960000}"/>
    <cellStyle name="Percent 3 3 6 3 4 2" xfId="7977" xr:uid="{00000000-0005-0000-0000-00000D960000}"/>
    <cellStyle name="Percent 3 3 6 3 4 2 2" xfId="17007" xr:uid="{00000000-0005-0000-0000-00000E960000}"/>
    <cellStyle name="Percent 3 3 6 3 4 2 2 2" xfId="37059" xr:uid="{00000000-0005-0000-0000-00000F960000}"/>
    <cellStyle name="Percent 3 3 6 3 4 2 3" xfId="28029" xr:uid="{00000000-0005-0000-0000-000010960000}"/>
    <cellStyle name="Percent 3 3 6 3 4 3" xfId="12525" xr:uid="{00000000-0005-0000-0000-000011960000}"/>
    <cellStyle name="Percent 3 3 6 3 4 3 2" xfId="32577" xr:uid="{00000000-0005-0000-0000-000012960000}"/>
    <cellStyle name="Percent 3 3 6 3 4 4" xfId="23547" xr:uid="{00000000-0005-0000-0000-000013960000}"/>
    <cellStyle name="Percent 3 3 6 3 5" xfId="4989" xr:uid="{00000000-0005-0000-0000-000014960000}"/>
    <cellStyle name="Percent 3 3 6 3 5 2" xfId="14019" xr:uid="{00000000-0005-0000-0000-000015960000}"/>
    <cellStyle name="Percent 3 3 6 3 5 2 2" xfId="34071" xr:uid="{00000000-0005-0000-0000-000016960000}"/>
    <cellStyle name="Percent 3 3 6 3 5 3" xfId="25041" xr:uid="{00000000-0005-0000-0000-000017960000}"/>
    <cellStyle name="Percent 3 3 6 3 6" xfId="9537" xr:uid="{00000000-0005-0000-0000-000018960000}"/>
    <cellStyle name="Percent 3 3 6 3 6 2" xfId="29589" xr:uid="{00000000-0005-0000-0000-000019960000}"/>
    <cellStyle name="Percent 3 3 6 3 7" xfId="20559" xr:uid="{00000000-0005-0000-0000-00001A960000}"/>
    <cellStyle name="Percent 3 3 6 4" xfId="693" xr:uid="{00000000-0005-0000-0000-00001B960000}"/>
    <cellStyle name="Percent 3 3 6 4 2" xfId="1440" xr:uid="{00000000-0005-0000-0000-00001C960000}"/>
    <cellStyle name="Percent 3 3 6 4 2 2" xfId="2934" xr:uid="{00000000-0005-0000-0000-00001D960000}"/>
    <cellStyle name="Percent 3 3 6 4 2 2 2" xfId="7416" xr:uid="{00000000-0005-0000-0000-00001E960000}"/>
    <cellStyle name="Percent 3 3 6 4 2 2 2 2" xfId="16446" xr:uid="{00000000-0005-0000-0000-00001F960000}"/>
    <cellStyle name="Percent 3 3 6 4 2 2 2 2 2" xfId="36498" xr:uid="{00000000-0005-0000-0000-000020960000}"/>
    <cellStyle name="Percent 3 3 6 4 2 2 2 3" xfId="27468" xr:uid="{00000000-0005-0000-0000-000021960000}"/>
    <cellStyle name="Percent 3 3 6 4 2 2 3" xfId="11964" xr:uid="{00000000-0005-0000-0000-000022960000}"/>
    <cellStyle name="Percent 3 3 6 4 2 2 3 2" xfId="32016" xr:uid="{00000000-0005-0000-0000-000023960000}"/>
    <cellStyle name="Percent 3 3 6 4 2 2 4" xfId="22986" xr:uid="{00000000-0005-0000-0000-000024960000}"/>
    <cellStyle name="Percent 3 3 6 4 2 3" xfId="4428" xr:uid="{00000000-0005-0000-0000-000025960000}"/>
    <cellStyle name="Percent 3 3 6 4 2 3 2" xfId="8910" xr:uid="{00000000-0005-0000-0000-000026960000}"/>
    <cellStyle name="Percent 3 3 6 4 2 3 2 2" xfId="17940" xr:uid="{00000000-0005-0000-0000-000027960000}"/>
    <cellStyle name="Percent 3 3 6 4 2 3 2 2 2" xfId="37992" xr:uid="{00000000-0005-0000-0000-000028960000}"/>
    <cellStyle name="Percent 3 3 6 4 2 3 2 3" xfId="28962" xr:uid="{00000000-0005-0000-0000-000029960000}"/>
    <cellStyle name="Percent 3 3 6 4 2 3 3" xfId="13458" xr:uid="{00000000-0005-0000-0000-00002A960000}"/>
    <cellStyle name="Percent 3 3 6 4 2 3 3 2" xfId="33510" xr:uid="{00000000-0005-0000-0000-00002B960000}"/>
    <cellStyle name="Percent 3 3 6 4 2 3 4" xfId="24480" xr:uid="{00000000-0005-0000-0000-00002C960000}"/>
    <cellStyle name="Percent 3 3 6 4 2 4" xfId="5922" xr:uid="{00000000-0005-0000-0000-00002D960000}"/>
    <cellStyle name="Percent 3 3 6 4 2 4 2" xfId="14952" xr:uid="{00000000-0005-0000-0000-00002E960000}"/>
    <cellStyle name="Percent 3 3 6 4 2 4 2 2" xfId="35004" xr:uid="{00000000-0005-0000-0000-00002F960000}"/>
    <cellStyle name="Percent 3 3 6 4 2 4 3" xfId="25974" xr:uid="{00000000-0005-0000-0000-000030960000}"/>
    <cellStyle name="Percent 3 3 6 4 2 5" xfId="10470" xr:uid="{00000000-0005-0000-0000-000031960000}"/>
    <cellStyle name="Percent 3 3 6 4 2 5 2" xfId="30522" xr:uid="{00000000-0005-0000-0000-000032960000}"/>
    <cellStyle name="Percent 3 3 6 4 2 6" xfId="21492" xr:uid="{00000000-0005-0000-0000-000033960000}"/>
    <cellStyle name="Percent 3 3 6 4 3" xfId="2187" xr:uid="{00000000-0005-0000-0000-000034960000}"/>
    <cellStyle name="Percent 3 3 6 4 3 2" xfId="6669" xr:uid="{00000000-0005-0000-0000-000035960000}"/>
    <cellStyle name="Percent 3 3 6 4 3 2 2" xfId="15699" xr:uid="{00000000-0005-0000-0000-000036960000}"/>
    <cellStyle name="Percent 3 3 6 4 3 2 2 2" xfId="35751" xr:uid="{00000000-0005-0000-0000-000037960000}"/>
    <cellStyle name="Percent 3 3 6 4 3 2 3" xfId="26721" xr:uid="{00000000-0005-0000-0000-000038960000}"/>
    <cellStyle name="Percent 3 3 6 4 3 3" xfId="11217" xr:uid="{00000000-0005-0000-0000-000039960000}"/>
    <cellStyle name="Percent 3 3 6 4 3 3 2" xfId="31269" xr:uid="{00000000-0005-0000-0000-00003A960000}"/>
    <cellStyle name="Percent 3 3 6 4 3 4" xfId="22239" xr:uid="{00000000-0005-0000-0000-00003B960000}"/>
    <cellStyle name="Percent 3 3 6 4 4" xfId="3681" xr:uid="{00000000-0005-0000-0000-00003C960000}"/>
    <cellStyle name="Percent 3 3 6 4 4 2" xfId="8163" xr:uid="{00000000-0005-0000-0000-00003D960000}"/>
    <cellStyle name="Percent 3 3 6 4 4 2 2" xfId="17193" xr:uid="{00000000-0005-0000-0000-00003E960000}"/>
    <cellStyle name="Percent 3 3 6 4 4 2 2 2" xfId="37245" xr:uid="{00000000-0005-0000-0000-00003F960000}"/>
    <cellStyle name="Percent 3 3 6 4 4 2 3" xfId="28215" xr:uid="{00000000-0005-0000-0000-000040960000}"/>
    <cellStyle name="Percent 3 3 6 4 4 3" xfId="12711" xr:uid="{00000000-0005-0000-0000-000041960000}"/>
    <cellStyle name="Percent 3 3 6 4 4 3 2" xfId="32763" xr:uid="{00000000-0005-0000-0000-000042960000}"/>
    <cellStyle name="Percent 3 3 6 4 4 4" xfId="23733" xr:uid="{00000000-0005-0000-0000-000043960000}"/>
    <cellStyle name="Percent 3 3 6 4 5" xfId="5175" xr:uid="{00000000-0005-0000-0000-000044960000}"/>
    <cellStyle name="Percent 3 3 6 4 5 2" xfId="14205" xr:uid="{00000000-0005-0000-0000-000045960000}"/>
    <cellStyle name="Percent 3 3 6 4 5 2 2" xfId="34257" xr:uid="{00000000-0005-0000-0000-000046960000}"/>
    <cellStyle name="Percent 3 3 6 4 5 3" xfId="25227" xr:uid="{00000000-0005-0000-0000-000047960000}"/>
    <cellStyle name="Percent 3 3 6 4 6" xfId="9723" xr:uid="{00000000-0005-0000-0000-000048960000}"/>
    <cellStyle name="Percent 3 3 6 4 6 2" xfId="29775" xr:uid="{00000000-0005-0000-0000-000049960000}"/>
    <cellStyle name="Percent 3 3 6 4 7" xfId="20745" xr:uid="{00000000-0005-0000-0000-00004A960000}"/>
    <cellStyle name="Percent 3 3 6 5" xfId="880" xr:uid="{00000000-0005-0000-0000-00004B960000}"/>
    <cellStyle name="Percent 3 3 6 5 2" xfId="2374" xr:uid="{00000000-0005-0000-0000-00004C960000}"/>
    <cellStyle name="Percent 3 3 6 5 2 2" xfId="6856" xr:uid="{00000000-0005-0000-0000-00004D960000}"/>
    <cellStyle name="Percent 3 3 6 5 2 2 2" xfId="15886" xr:uid="{00000000-0005-0000-0000-00004E960000}"/>
    <cellStyle name="Percent 3 3 6 5 2 2 2 2" xfId="35938" xr:uid="{00000000-0005-0000-0000-00004F960000}"/>
    <cellStyle name="Percent 3 3 6 5 2 2 3" xfId="26908" xr:uid="{00000000-0005-0000-0000-000050960000}"/>
    <cellStyle name="Percent 3 3 6 5 2 3" xfId="11404" xr:uid="{00000000-0005-0000-0000-000051960000}"/>
    <cellStyle name="Percent 3 3 6 5 2 3 2" xfId="31456" xr:uid="{00000000-0005-0000-0000-000052960000}"/>
    <cellStyle name="Percent 3 3 6 5 2 4" xfId="22426" xr:uid="{00000000-0005-0000-0000-000053960000}"/>
    <cellStyle name="Percent 3 3 6 5 3" xfId="3868" xr:uid="{00000000-0005-0000-0000-000054960000}"/>
    <cellStyle name="Percent 3 3 6 5 3 2" xfId="8350" xr:uid="{00000000-0005-0000-0000-000055960000}"/>
    <cellStyle name="Percent 3 3 6 5 3 2 2" xfId="17380" xr:uid="{00000000-0005-0000-0000-000056960000}"/>
    <cellStyle name="Percent 3 3 6 5 3 2 2 2" xfId="37432" xr:uid="{00000000-0005-0000-0000-000057960000}"/>
    <cellStyle name="Percent 3 3 6 5 3 2 3" xfId="28402" xr:uid="{00000000-0005-0000-0000-000058960000}"/>
    <cellStyle name="Percent 3 3 6 5 3 3" xfId="12898" xr:uid="{00000000-0005-0000-0000-000059960000}"/>
    <cellStyle name="Percent 3 3 6 5 3 3 2" xfId="32950" xr:uid="{00000000-0005-0000-0000-00005A960000}"/>
    <cellStyle name="Percent 3 3 6 5 3 4" xfId="23920" xr:uid="{00000000-0005-0000-0000-00005B960000}"/>
    <cellStyle name="Percent 3 3 6 5 4" xfId="5362" xr:uid="{00000000-0005-0000-0000-00005C960000}"/>
    <cellStyle name="Percent 3 3 6 5 4 2" xfId="14392" xr:uid="{00000000-0005-0000-0000-00005D960000}"/>
    <cellStyle name="Percent 3 3 6 5 4 2 2" xfId="34444" xr:uid="{00000000-0005-0000-0000-00005E960000}"/>
    <cellStyle name="Percent 3 3 6 5 4 3" xfId="25414" xr:uid="{00000000-0005-0000-0000-00005F960000}"/>
    <cellStyle name="Percent 3 3 6 5 5" xfId="9910" xr:uid="{00000000-0005-0000-0000-000060960000}"/>
    <cellStyle name="Percent 3 3 6 5 5 2" xfId="29962" xr:uid="{00000000-0005-0000-0000-000061960000}"/>
    <cellStyle name="Percent 3 3 6 5 6" xfId="20932" xr:uid="{00000000-0005-0000-0000-000062960000}"/>
    <cellStyle name="Percent 3 3 6 6" xfId="1629" xr:uid="{00000000-0005-0000-0000-000063960000}"/>
    <cellStyle name="Percent 3 3 6 6 2" xfId="6111" xr:uid="{00000000-0005-0000-0000-000064960000}"/>
    <cellStyle name="Percent 3 3 6 6 2 2" xfId="15141" xr:uid="{00000000-0005-0000-0000-000065960000}"/>
    <cellStyle name="Percent 3 3 6 6 2 2 2" xfId="35193" xr:uid="{00000000-0005-0000-0000-000066960000}"/>
    <cellStyle name="Percent 3 3 6 6 2 3" xfId="26163" xr:uid="{00000000-0005-0000-0000-000067960000}"/>
    <cellStyle name="Percent 3 3 6 6 3" xfId="10659" xr:uid="{00000000-0005-0000-0000-000068960000}"/>
    <cellStyle name="Percent 3 3 6 6 3 2" xfId="30711" xr:uid="{00000000-0005-0000-0000-000069960000}"/>
    <cellStyle name="Percent 3 3 6 6 4" xfId="21681" xr:uid="{00000000-0005-0000-0000-00006A960000}"/>
    <cellStyle name="Percent 3 3 6 7" xfId="3123" xr:uid="{00000000-0005-0000-0000-00006B960000}"/>
    <cellStyle name="Percent 3 3 6 7 2" xfId="7605" xr:uid="{00000000-0005-0000-0000-00006C960000}"/>
    <cellStyle name="Percent 3 3 6 7 2 2" xfId="16635" xr:uid="{00000000-0005-0000-0000-00006D960000}"/>
    <cellStyle name="Percent 3 3 6 7 2 2 2" xfId="36687" xr:uid="{00000000-0005-0000-0000-00006E960000}"/>
    <cellStyle name="Percent 3 3 6 7 2 3" xfId="27657" xr:uid="{00000000-0005-0000-0000-00006F960000}"/>
    <cellStyle name="Percent 3 3 6 7 3" xfId="12153" xr:uid="{00000000-0005-0000-0000-000070960000}"/>
    <cellStyle name="Percent 3 3 6 7 3 2" xfId="32205" xr:uid="{00000000-0005-0000-0000-000071960000}"/>
    <cellStyle name="Percent 3 3 6 7 4" xfId="23175" xr:uid="{00000000-0005-0000-0000-000072960000}"/>
    <cellStyle name="Percent 3 3 6 8" xfId="4617" xr:uid="{00000000-0005-0000-0000-000073960000}"/>
    <cellStyle name="Percent 3 3 6 8 2" xfId="13647" xr:uid="{00000000-0005-0000-0000-000074960000}"/>
    <cellStyle name="Percent 3 3 6 8 2 2" xfId="33699" xr:uid="{00000000-0005-0000-0000-000075960000}"/>
    <cellStyle name="Percent 3 3 6 8 3" xfId="24669" xr:uid="{00000000-0005-0000-0000-000076960000}"/>
    <cellStyle name="Percent 3 3 6 9" xfId="9165" xr:uid="{00000000-0005-0000-0000-000077960000}"/>
    <cellStyle name="Percent 3 3 6 9 2" xfId="29217" xr:uid="{00000000-0005-0000-0000-000078960000}"/>
    <cellStyle name="Percent 3 3 7" xfId="158" xr:uid="{00000000-0005-0000-0000-000079960000}"/>
    <cellStyle name="Percent 3 3 7 10" xfId="20210" xr:uid="{00000000-0005-0000-0000-00007A960000}"/>
    <cellStyle name="Percent 3 3 7 2" xfId="344" xr:uid="{00000000-0005-0000-0000-00007B960000}"/>
    <cellStyle name="Percent 3 3 7 2 2" xfId="1087" xr:uid="{00000000-0005-0000-0000-00007C960000}"/>
    <cellStyle name="Percent 3 3 7 2 2 2" xfId="2581" xr:uid="{00000000-0005-0000-0000-00007D960000}"/>
    <cellStyle name="Percent 3 3 7 2 2 2 2" xfId="7063" xr:uid="{00000000-0005-0000-0000-00007E960000}"/>
    <cellStyle name="Percent 3 3 7 2 2 2 2 2" xfId="16093" xr:uid="{00000000-0005-0000-0000-00007F960000}"/>
    <cellStyle name="Percent 3 3 7 2 2 2 2 2 2" xfId="36145" xr:uid="{00000000-0005-0000-0000-000080960000}"/>
    <cellStyle name="Percent 3 3 7 2 2 2 2 3" xfId="27115" xr:uid="{00000000-0005-0000-0000-000081960000}"/>
    <cellStyle name="Percent 3 3 7 2 2 2 3" xfId="11611" xr:uid="{00000000-0005-0000-0000-000082960000}"/>
    <cellStyle name="Percent 3 3 7 2 2 2 3 2" xfId="31663" xr:uid="{00000000-0005-0000-0000-000083960000}"/>
    <cellStyle name="Percent 3 3 7 2 2 2 4" xfId="22633" xr:uid="{00000000-0005-0000-0000-000084960000}"/>
    <cellStyle name="Percent 3 3 7 2 2 3" xfId="4075" xr:uid="{00000000-0005-0000-0000-000085960000}"/>
    <cellStyle name="Percent 3 3 7 2 2 3 2" xfId="8557" xr:uid="{00000000-0005-0000-0000-000086960000}"/>
    <cellStyle name="Percent 3 3 7 2 2 3 2 2" xfId="17587" xr:uid="{00000000-0005-0000-0000-000087960000}"/>
    <cellStyle name="Percent 3 3 7 2 2 3 2 2 2" xfId="37639" xr:uid="{00000000-0005-0000-0000-000088960000}"/>
    <cellStyle name="Percent 3 3 7 2 2 3 2 3" xfId="28609" xr:uid="{00000000-0005-0000-0000-000089960000}"/>
    <cellStyle name="Percent 3 3 7 2 2 3 3" xfId="13105" xr:uid="{00000000-0005-0000-0000-00008A960000}"/>
    <cellStyle name="Percent 3 3 7 2 2 3 3 2" xfId="33157" xr:uid="{00000000-0005-0000-0000-00008B960000}"/>
    <cellStyle name="Percent 3 3 7 2 2 3 4" xfId="24127" xr:uid="{00000000-0005-0000-0000-00008C960000}"/>
    <cellStyle name="Percent 3 3 7 2 2 4" xfId="5569" xr:uid="{00000000-0005-0000-0000-00008D960000}"/>
    <cellStyle name="Percent 3 3 7 2 2 4 2" xfId="14599" xr:uid="{00000000-0005-0000-0000-00008E960000}"/>
    <cellStyle name="Percent 3 3 7 2 2 4 2 2" xfId="34651" xr:uid="{00000000-0005-0000-0000-00008F960000}"/>
    <cellStyle name="Percent 3 3 7 2 2 4 3" xfId="25621" xr:uid="{00000000-0005-0000-0000-000090960000}"/>
    <cellStyle name="Percent 3 3 7 2 2 5" xfId="10117" xr:uid="{00000000-0005-0000-0000-000091960000}"/>
    <cellStyle name="Percent 3 3 7 2 2 5 2" xfId="30169" xr:uid="{00000000-0005-0000-0000-000092960000}"/>
    <cellStyle name="Percent 3 3 7 2 2 6" xfId="21139" xr:uid="{00000000-0005-0000-0000-000093960000}"/>
    <cellStyle name="Percent 3 3 7 2 3" xfId="1838" xr:uid="{00000000-0005-0000-0000-000094960000}"/>
    <cellStyle name="Percent 3 3 7 2 3 2" xfId="6320" xr:uid="{00000000-0005-0000-0000-000095960000}"/>
    <cellStyle name="Percent 3 3 7 2 3 2 2" xfId="15350" xr:uid="{00000000-0005-0000-0000-000096960000}"/>
    <cellStyle name="Percent 3 3 7 2 3 2 2 2" xfId="35402" xr:uid="{00000000-0005-0000-0000-000097960000}"/>
    <cellStyle name="Percent 3 3 7 2 3 2 3" xfId="26372" xr:uid="{00000000-0005-0000-0000-000098960000}"/>
    <cellStyle name="Percent 3 3 7 2 3 3" xfId="10868" xr:uid="{00000000-0005-0000-0000-000099960000}"/>
    <cellStyle name="Percent 3 3 7 2 3 3 2" xfId="30920" xr:uid="{00000000-0005-0000-0000-00009A960000}"/>
    <cellStyle name="Percent 3 3 7 2 3 4" xfId="21890" xr:uid="{00000000-0005-0000-0000-00009B960000}"/>
    <cellStyle name="Percent 3 3 7 2 4" xfId="3332" xr:uid="{00000000-0005-0000-0000-00009C960000}"/>
    <cellStyle name="Percent 3 3 7 2 4 2" xfId="7814" xr:uid="{00000000-0005-0000-0000-00009D960000}"/>
    <cellStyle name="Percent 3 3 7 2 4 2 2" xfId="16844" xr:uid="{00000000-0005-0000-0000-00009E960000}"/>
    <cellStyle name="Percent 3 3 7 2 4 2 2 2" xfId="36896" xr:uid="{00000000-0005-0000-0000-00009F960000}"/>
    <cellStyle name="Percent 3 3 7 2 4 2 3" xfId="27866" xr:uid="{00000000-0005-0000-0000-0000A0960000}"/>
    <cellStyle name="Percent 3 3 7 2 4 3" xfId="12362" xr:uid="{00000000-0005-0000-0000-0000A1960000}"/>
    <cellStyle name="Percent 3 3 7 2 4 3 2" xfId="32414" xr:uid="{00000000-0005-0000-0000-0000A2960000}"/>
    <cellStyle name="Percent 3 3 7 2 4 4" xfId="23384" xr:uid="{00000000-0005-0000-0000-0000A3960000}"/>
    <cellStyle name="Percent 3 3 7 2 5" xfId="4826" xr:uid="{00000000-0005-0000-0000-0000A4960000}"/>
    <cellStyle name="Percent 3 3 7 2 5 2" xfId="13856" xr:uid="{00000000-0005-0000-0000-0000A5960000}"/>
    <cellStyle name="Percent 3 3 7 2 5 2 2" xfId="33908" xr:uid="{00000000-0005-0000-0000-0000A6960000}"/>
    <cellStyle name="Percent 3 3 7 2 5 3" xfId="24878" xr:uid="{00000000-0005-0000-0000-0000A7960000}"/>
    <cellStyle name="Percent 3 3 7 2 6" xfId="9374" xr:uid="{00000000-0005-0000-0000-0000A8960000}"/>
    <cellStyle name="Percent 3 3 7 2 6 2" xfId="29426" xr:uid="{00000000-0005-0000-0000-0000A9960000}"/>
    <cellStyle name="Percent 3 3 7 2 7" xfId="20396" xr:uid="{00000000-0005-0000-0000-0000AA960000}"/>
    <cellStyle name="Percent 3 3 7 3" xfId="530" xr:uid="{00000000-0005-0000-0000-0000AB960000}"/>
    <cellStyle name="Percent 3 3 7 3 2" xfId="1277" xr:uid="{00000000-0005-0000-0000-0000AC960000}"/>
    <cellStyle name="Percent 3 3 7 3 2 2" xfId="2771" xr:uid="{00000000-0005-0000-0000-0000AD960000}"/>
    <cellStyle name="Percent 3 3 7 3 2 2 2" xfId="7253" xr:uid="{00000000-0005-0000-0000-0000AE960000}"/>
    <cellStyle name="Percent 3 3 7 3 2 2 2 2" xfId="16283" xr:uid="{00000000-0005-0000-0000-0000AF960000}"/>
    <cellStyle name="Percent 3 3 7 3 2 2 2 2 2" xfId="36335" xr:uid="{00000000-0005-0000-0000-0000B0960000}"/>
    <cellStyle name="Percent 3 3 7 3 2 2 2 3" xfId="27305" xr:uid="{00000000-0005-0000-0000-0000B1960000}"/>
    <cellStyle name="Percent 3 3 7 3 2 2 3" xfId="11801" xr:uid="{00000000-0005-0000-0000-0000B2960000}"/>
    <cellStyle name="Percent 3 3 7 3 2 2 3 2" xfId="31853" xr:uid="{00000000-0005-0000-0000-0000B3960000}"/>
    <cellStyle name="Percent 3 3 7 3 2 2 4" xfId="22823" xr:uid="{00000000-0005-0000-0000-0000B4960000}"/>
    <cellStyle name="Percent 3 3 7 3 2 3" xfId="4265" xr:uid="{00000000-0005-0000-0000-0000B5960000}"/>
    <cellStyle name="Percent 3 3 7 3 2 3 2" xfId="8747" xr:uid="{00000000-0005-0000-0000-0000B6960000}"/>
    <cellStyle name="Percent 3 3 7 3 2 3 2 2" xfId="17777" xr:uid="{00000000-0005-0000-0000-0000B7960000}"/>
    <cellStyle name="Percent 3 3 7 3 2 3 2 2 2" xfId="37829" xr:uid="{00000000-0005-0000-0000-0000B8960000}"/>
    <cellStyle name="Percent 3 3 7 3 2 3 2 3" xfId="28799" xr:uid="{00000000-0005-0000-0000-0000B9960000}"/>
    <cellStyle name="Percent 3 3 7 3 2 3 3" xfId="13295" xr:uid="{00000000-0005-0000-0000-0000BA960000}"/>
    <cellStyle name="Percent 3 3 7 3 2 3 3 2" xfId="33347" xr:uid="{00000000-0005-0000-0000-0000BB960000}"/>
    <cellStyle name="Percent 3 3 7 3 2 3 4" xfId="24317" xr:uid="{00000000-0005-0000-0000-0000BC960000}"/>
    <cellStyle name="Percent 3 3 7 3 2 4" xfId="5759" xr:uid="{00000000-0005-0000-0000-0000BD960000}"/>
    <cellStyle name="Percent 3 3 7 3 2 4 2" xfId="14789" xr:uid="{00000000-0005-0000-0000-0000BE960000}"/>
    <cellStyle name="Percent 3 3 7 3 2 4 2 2" xfId="34841" xr:uid="{00000000-0005-0000-0000-0000BF960000}"/>
    <cellStyle name="Percent 3 3 7 3 2 4 3" xfId="25811" xr:uid="{00000000-0005-0000-0000-0000C0960000}"/>
    <cellStyle name="Percent 3 3 7 3 2 5" xfId="10307" xr:uid="{00000000-0005-0000-0000-0000C1960000}"/>
    <cellStyle name="Percent 3 3 7 3 2 5 2" xfId="30359" xr:uid="{00000000-0005-0000-0000-0000C2960000}"/>
    <cellStyle name="Percent 3 3 7 3 2 6" xfId="21329" xr:uid="{00000000-0005-0000-0000-0000C3960000}"/>
    <cellStyle name="Percent 3 3 7 3 3" xfId="2024" xr:uid="{00000000-0005-0000-0000-0000C4960000}"/>
    <cellStyle name="Percent 3 3 7 3 3 2" xfId="6506" xr:uid="{00000000-0005-0000-0000-0000C5960000}"/>
    <cellStyle name="Percent 3 3 7 3 3 2 2" xfId="15536" xr:uid="{00000000-0005-0000-0000-0000C6960000}"/>
    <cellStyle name="Percent 3 3 7 3 3 2 2 2" xfId="35588" xr:uid="{00000000-0005-0000-0000-0000C7960000}"/>
    <cellStyle name="Percent 3 3 7 3 3 2 3" xfId="26558" xr:uid="{00000000-0005-0000-0000-0000C8960000}"/>
    <cellStyle name="Percent 3 3 7 3 3 3" xfId="11054" xr:uid="{00000000-0005-0000-0000-0000C9960000}"/>
    <cellStyle name="Percent 3 3 7 3 3 3 2" xfId="31106" xr:uid="{00000000-0005-0000-0000-0000CA960000}"/>
    <cellStyle name="Percent 3 3 7 3 3 4" xfId="22076" xr:uid="{00000000-0005-0000-0000-0000CB960000}"/>
    <cellStyle name="Percent 3 3 7 3 4" xfId="3518" xr:uid="{00000000-0005-0000-0000-0000CC960000}"/>
    <cellStyle name="Percent 3 3 7 3 4 2" xfId="8000" xr:uid="{00000000-0005-0000-0000-0000CD960000}"/>
    <cellStyle name="Percent 3 3 7 3 4 2 2" xfId="17030" xr:uid="{00000000-0005-0000-0000-0000CE960000}"/>
    <cellStyle name="Percent 3 3 7 3 4 2 2 2" xfId="37082" xr:uid="{00000000-0005-0000-0000-0000CF960000}"/>
    <cellStyle name="Percent 3 3 7 3 4 2 3" xfId="28052" xr:uid="{00000000-0005-0000-0000-0000D0960000}"/>
    <cellStyle name="Percent 3 3 7 3 4 3" xfId="12548" xr:uid="{00000000-0005-0000-0000-0000D1960000}"/>
    <cellStyle name="Percent 3 3 7 3 4 3 2" xfId="32600" xr:uid="{00000000-0005-0000-0000-0000D2960000}"/>
    <cellStyle name="Percent 3 3 7 3 4 4" xfId="23570" xr:uid="{00000000-0005-0000-0000-0000D3960000}"/>
    <cellStyle name="Percent 3 3 7 3 5" xfId="5012" xr:uid="{00000000-0005-0000-0000-0000D4960000}"/>
    <cellStyle name="Percent 3 3 7 3 5 2" xfId="14042" xr:uid="{00000000-0005-0000-0000-0000D5960000}"/>
    <cellStyle name="Percent 3 3 7 3 5 2 2" xfId="34094" xr:uid="{00000000-0005-0000-0000-0000D6960000}"/>
    <cellStyle name="Percent 3 3 7 3 5 3" xfId="25064" xr:uid="{00000000-0005-0000-0000-0000D7960000}"/>
    <cellStyle name="Percent 3 3 7 3 6" xfId="9560" xr:uid="{00000000-0005-0000-0000-0000D8960000}"/>
    <cellStyle name="Percent 3 3 7 3 6 2" xfId="29612" xr:uid="{00000000-0005-0000-0000-0000D9960000}"/>
    <cellStyle name="Percent 3 3 7 3 7" xfId="20582" xr:uid="{00000000-0005-0000-0000-0000DA960000}"/>
    <cellStyle name="Percent 3 3 7 4" xfId="716" xr:uid="{00000000-0005-0000-0000-0000DB960000}"/>
    <cellStyle name="Percent 3 3 7 4 2" xfId="1463" xr:uid="{00000000-0005-0000-0000-0000DC960000}"/>
    <cellStyle name="Percent 3 3 7 4 2 2" xfId="2957" xr:uid="{00000000-0005-0000-0000-0000DD960000}"/>
    <cellStyle name="Percent 3 3 7 4 2 2 2" xfId="7439" xr:uid="{00000000-0005-0000-0000-0000DE960000}"/>
    <cellStyle name="Percent 3 3 7 4 2 2 2 2" xfId="16469" xr:uid="{00000000-0005-0000-0000-0000DF960000}"/>
    <cellStyle name="Percent 3 3 7 4 2 2 2 2 2" xfId="36521" xr:uid="{00000000-0005-0000-0000-0000E0960000}"/>
    <cellStyle name="Percent 3 3 7 4 2 2 2 3" xfId="27491" xr:uid="{00000000-0005-0000-0000-0000E1960000}"/>
    <cellStyle name="Percent 3 3 7 4 2 2 3" xfId="11987" xr:uid="{00000000-0005-0000-0000-0000E2960000}"/>
    <cellStyle name="Percent 3 3 7 4 2 2 3 2" xfId="32039" xr:uid="{00000000-0005-0000-0000-0000E3960000}"/>
    <cellStyle name="Percent 3 3 7 4 2 2 4" xfId="23009" xr:uid="{00000000-0005-0000-0000-0000E4960000}"/>
    <cellStyle name="Percent 3 3 7 4 2 3" xfId="4451" xr:uid="{00000000-0005-0000-0000-0000E5960000}"/>
    <cellStyle name="Percent 3 3 7 4 2 3 2" xfId="8933" xr:uid="{00000000-0005-0000-0000-0000E6960000}"/>
    <cellStyle name="Percent 3 3 7 4 2 3 2 2" xfId="17963" xr:uid="{00000000-0005-0000-0000-0000E7960000}"/>
    <cellStyle name="Percent 3 3 7 4 2 3 2 2 2" xfId="38015" xr:uid="{00000000-0005-0000-0000-0000E8960000}"/>
    <cellStyle name="Percent 3 3 7 4 2 3 2 3" xfId="28985" xr:uid="{00000000-0005-0000-0000-0000E9960000}"/>
    <cellStyle name="Percent 3 3 7 4 2 3 3" xfId="13481" xr:uid="{00000000-0005-0000-0000-0000EA960000}"/>
    <cellStyle name="Percent 3 3 7 4 2 3 3 2" xfId="33533" xr:uid="{00000000-0005-0000-0000-0000EB960000}"/>
    <cellStyle name="Percent 3 3 7 4 2 3 4" xfId="24503" xr:uid="{00000000-0005-0000-0000-0000EC960000}"/>
    <cellStyle name="Percent 3 3 7 4 2 4" xfId="5945" xr:uid="{00000000-0005-0000-0000-0000ED960000}"/>
    <cellStyle name="Percent 3 3 7 4 2 4 2" xfId="14975" xr:uid="{00000000-0005-0000-0000-0000EE960000}"/>
    <cellStyle name="Percent 3 3 7 4 2 4 2 2" xfId="35027" xr:uid="{00000000-0005-0000-0000-0000EF960000}"/>
    <cellStyle name="Percent 3 3 7 4 2 4 3" xfId="25997" xr:uid="{00000000-0005-0000-0000-0000F0960000}"/>
    <cellStyle name="Percent 3 3 7 4 2 5" xfId="10493" xr:uid="{00000000-0005-0000-0000-0000F1960000}"/>
    <cellStyle name="Percent 3 3 7 4 2 5 2" xfId="30545" xr:uid="{00000000-0005-0000-0000-0000F2960000}"/>
    <cellStyle name="Percent 3 3 7 4 2 6" xfId="21515" xr:uid="{00000000-0005-0000-0000-0000F3960000}"/>
    <cellStyle name="Percent 3 3 7 4 3" xfId="2210" xr:uid="{00000000-0005-0000-0000-0000F4960000}"/>
    <cellStyle name="Percent 3 3 7 4 3 2" xfId="6692" xr:uid="{00000000-0005-0000-0000-0000F5960000}"/>
    <cellStyle name="Percent 3 3 7 4 3 2 2" xfId="15722" xr:uid="{00000000-0005-0000-0000-0000F6960000}"/>
    <cellStyle name="Percent 3 3 7 4 3 2 2 2" xfId="35774" xr:uid="{00000000-0005-0000-0000-0000F7960000}"/>
    <cellStyle name="Percent 3 3 7 4 3 2 3" xfId="26744" xr:uid="{00000000-0005-0000-0000-0000F8960000}"/>
    <cellStyle name="Percent 3 3 7 4 3 3" xfId="11240" xr:uid="{00000000-0005-0000-0000-0000F9960000}"/>
    <cellStyle name="Percent 3 3 7 4 3 3 2" xfId="31292" xr:uid="{00000000-0005-0000-0000-0000FA960000}"/>
    <cellStyle name="Percent 3 3 7 4 3 4" xfId="22262" xr:uid="{00000000-0005-0000-0000-0000FB960000}"/>
    <cellStyle name="Percent 3 3 7 4 4" xfId="3704" xr:uid="{00000000-0005-0000-0000-0000FC960000}"/>
    <cellStyle name="Percent 3 3 7 4 4 2" xfId="8186" xr:uid="{00000000-0005-0000-0000-0000FD960000}"/>
    <cellStyle name="Percent 3 3 7 4 4 2 2" xfId="17216" xr:uid="{00000000-0005-0000-0000-0000FE960000}"/>
    <cellStyle name="Percent 3 3 7 4 4 2 2 2" xfId="37268" xr:uid="{00000000-0005-0000-0000-0000FF960000}"/>
    <cellStyle name="Percent 3 3 7 4 4 2 3" xfId="28238" xr:uid="{00000000-0005-0000-0000-000000970000}"/>
    <cellStyle name="Percent 3 3 7 4 4 3" xfId="12734" xr:uid="{00000000-0005-0000-0000-000001970000}"/>
    <cellStyle name="Percent 3 3 7 4 4 3 2" xfId="32786" xr:uid="{00000000-0005-0000-0000-000002970000}"/>
    <cellStyle name="Percent 3 3 7 4 4 4" xfId="23756" xr:uid="{00000000-0005-0000-0000-000003970000}"/>
    <cellStyle name="Percent 3 3 7 4 5" xfId="5198" xr:uid="{00000000-0005-0000-0000-000004970000}"/>
    <cellStyle name="Percent 3 3 7 4 5 2" xfId="14228" xr:uid="{00000000-0005-0000-0000-000005970000}"/>
    <cellStyle name="Percent 3 3 7 4 5 2 2" xfId="34280" xr:uid="{00000000-0005-0000-0000-000006970000}"/>
    <cellStyle name="Percent 3 3 7 4 5 3" xfId="25250" xr:uid="{00000000-0005-0000-0000-000007970000}"/>
    <cellStyle name="Percent 3 3 7 4 6" xfId="9746" xr:uid="{00000000-0005-0000-0000-000008970000}"/>
    <cellStyle name="Percent 3 3 7 4 6 2" xfId="29798" xr:uid="{00000000-0005-0000-0000-000009970000}"/>
    <cellStyle name="Percent 3 3 7 4 7" xfId="20768" xr:uid="{00000000-0005-0000-0000-00000A970000}"/>
    <cellStyle name="Percent 3 3 7 5" xfId="903" xr:uid="{00000000-0005-0000-0000-00000B970000}"/>
    <cellStyle name="Percent 3 3 7 5 2" xfId="2397" xr:uid="{00000000-0005-0000-0000-00000C970000}"/>
    <cellStyle name="Percent 3 3 7 5 2 2" xfId="6879" xr:uid="{00000000-0005-0000-0000-00000D970000}"/>
    <cellStyle name="Percent 3 3 7 5 2 2 2" xfId="15909" xr:uid="{00000000-0005-0000-0000-00000E970000}"/>
    <cellStyle name="Percent 3 3 7 5 2 2 2 2" xfId="35961" xr:uid="{00000000-0005-0000-0000-00000F970000}"/>
    <cellStyle name="Percent 3 3 7 5 2 2 3" xfId="26931" xr:uid="{00000000-0005-0000-0000-000010970000}"/>
    <cellStyle name="Percent 3 3 7 5 2 3" xfId="11427" xr:uid="{00000000-0005-0000-0000-000011970000}"/>
    <cellStyle name="Percent 3 3 7 5 2 3 2" xfId="31479" xr:uid="{00000000-0005-0000-0000-000012970000}"/>
    <cellStyle name="Percent 3 3 7 5 2 4" xfId="22449" xr:uid="{00000000-0005-0000-0000-000013970000}"/>
    <cellStyle name="Percent 3 3 7 5 3" xfId="3891" xr:uid="{00000000-0005-0000-0000-000014970000}"/>
    <cellStyle name="Percent 3 3 7 5 3 2" xfId="8373" xr:uid="{00000000-0005-0000-0000-000015970000}"/>
    <cellStyle name="Percent 3 3 7 5 3 2 2" xfId="17403" xr:uid="{00000000-0005-0000-0000-000016970000}"/>
    <cellStyle name="Percent 3 3 7 5 3 2 2 2" xfId="37455" xr:uid="{00000000-0005-0000-0000-000017970000}"/>
    <cellStyle name="Percent 3 3 7 5 3 2 3" xfId="28425" xr:uid="{00000000-0005-0000-0000-000018970000}"/>
    <cellStyle name="Percent 3 3 7 5 3 3" xfId="12921" xr:uid="{00000000-0005-0000-0000-000019970000}"/>
    <cellStyle name="Percent 3 3 7 5 3 3 2" xfId="32973" xr:uid="{00000000-0005-0000-0000-00001A970000}"/>
    <cellStyle name="Percent 3 3 7 5 3 4" xfId="23943" xr:uid="{00000000-0005-0000-0000-00001B970000}"/>
    <cellStyle name="Percent 3 3 7 5 4" xfId="5385" xr:uid="{00000000-0005-0000-0000-00001C970000}"/>
    <cellStyle name="Percent 3 3 7 5 4 2" xfId="14415" xr:uid="{00000000-0005-0000-0000-00001D970000}"/>
    <cellStyle name="Percent 3 3 7 5 4 2 2" xfId="34467" xr:uid="{00000000-0005-0000-0000-00001E970000}"/>
    <cellStyle name="Percent 3 3 7 5 4 3" xfId="25437" xr:uid="{00000000-0005-0000-0000-00001F970000}"/>
    <cellStyle name="Percent 3 3 7 5 5" xfId="9933" xr:uid="{00000000-0005-0000-0000-000020970000}"/>
    <cellStyle name="Percent 3 3 7 5 5 2" xfId="29985" xr:uid="{00000000-0005-0000-0000-000021970000}"/>
    <cellStyle name="Percent 3 3 7 5 6" xfId="20955" xr:uid="{00000000-0005-0000-0000-000022970000}"/>
    <cellStyle name="Percent 3 3 7 6" xfId="1652" xr:uid="{00000000-0005-0000-0000-000023970000}"/>
    <cellStyle name="Percent 3 3 7 6 2" xfId="6134" xr:uid="{00000000-0005-0000-0000-000024970000}"/>
    <cellStyle name="Percent 3 3 7 6 2 2" xfId="15164" xr:uid="{00000000-0005-0000-0000-000025970000}"/>
    <cellStyle name="Percent 3 3 7 6 2 2 2" xfId="35216" xr:uid="{00000000-0005-0000-0000-000026970000}"/>
    <cellStyle name="Percent 3 3 7 6 2 3" xfId="26186" xr:uid="{00000000-0005-0000-0000-000027970000}"/>
    <cellStyle name="Percent 3 3 7 6 3" xfId="10682" xr:uid="{00000000-0005-0000-0000-000028970000}"/>
    <cellStyle name="Percent 3 3 7 6 3 2" xfId="30734" xr:uid="{00000000-0005-0000-0000-000029970000}"/>
    <cellStyle name="Percent 3 3 7 6 4" xfId="21704" xr:uid="{00000000-0005-0000-0000-00002A970000}"/>
    <cellStyle name="Percent 3 3 7 7" xfId="3146" xr:uid="{00000000-0005-0000-0000-00002B970000}"/>
    <cellStyle name="Percent 3 3 7 7 2" xfId="7628" xr:uid="{00000000-0005-0000-0000-00002C970000}"/>
    <cellStyle name="Percent 3 3 7 7 2 2" xfId="16658" xr:uid="{00000000-0005-0000-0000-00002D970000}"/>
    <cellStyle name="Percent 3 3 7 7 2 2 2" xfId="36710" xr:uid="{00000000-0005-0000-0000-00002E970000}"/>
    <cellStyle name="Percent 3 3 7 7 2 3" xfId="27680" xr:uid="{00000000-0005-0000-0000-00002F970000}"/>
    <cellStyle name="Percent 3 3 7 7 3" xfId="12176" xr:uid="{00000000-0005-0000-0000-000030970000}"/>
    <cellStyle name="Percent 3 3 7 7 3 2" xfId="32228" xr:uid="{00000000-0005-0000-0000-000031970000}"/>
    <cellStyle name="Percent 3 3 7 7 4" xfId="23198" xr:uid="{00000000-0005-0000-0000-000032970000}"/>
    <cellStyle name="Percent 3 3 7 8" xfId="4640" xr:uid="{00000000-0005-0000-0000-000033970000}"/>
    <cellStyle name="Percent 3 3 7 8 2" xfId="13670" xr:uid="{00000000-0005-0000-0000-000034970000}"/>
    <cellStyle name="Percent 3 3 7 8 2 2" xfId="33722" xr:uid="{00000000-0005-0000-0000-000035970000}"/>
    <cellStyle name="Percent 3 3 7 8 3" xfId="24692" xr:uid="{00000000-0005-0000-0000-000036970000}"/>
    <cellStyle name="Percent 3 3 7 9" xfId="9188" xr:uid="{00000000-0005-0000-0000-000037970000}"/>
    <cellStyle name="Percent 3 3 7 9 2" xfId="29240" xr:uid="{00000000-0005-0000-0000-000038970000}"/>
    <cellStyle name="Percent 3 3 8" xfId="181" xr:uid="{00000000-0005-0000-0000-000039970000}"/>
    <cellStyle name="Percent 3 3 8 10" xfId="20233" xr:uid="{00000000-0005-0000-0000-00003A970000}"/>
    <cellStyle name="Percent 3 3 8 2" xfId="367" xr:uid="{00000000-0005-0000-0000-00003B970000}"/>
    <cellStyle name="Percent 3 3 8 2 2" xfId="1110" xr:uid="{00000000-0005-0000-0000-00003C970000}"/>
    <cellStyle name="Percent 3 3 8 2 2 2" xfId="2604" xr:uid="{00000000-0005-0000-0000-00003D970000}"/>
    <cellStyle name="Percent 3 3 8 2 2 2 2" xfId="7086" xr:uid="{00000000-0005-0000-0000-00003E970000}"/>
    <cellStyle name="Percent 3 3 8 2 2 2 2 2" xfId="16116" xr:uid="{00000000-0005-0000-0000-00003F970000}"/>
    <cellStyle name="Percent 3 3 8 2 2 2 2 2 2" xfId="36168" xr:uid="{00000000-0005-0000-0000-000040970000}"/>
    <cellStyle name="Percent 3 3 8 2 2 2 2 3" xfId="27138" xr:uid="{00000000-0005-0000-0000-000041970000}"/>
    <cellStyle name="Percent 3 3 8 2 2 2 3" xfId="11634" xr:uid="{00000000-0005-0000-0000-000042970000}"/>
    <cellStyle name="Percent 3 3 8 2 2 2 3 2" xfId="31686" xr:uid="{00000000-0005-0000-0000-000043970000}"/>
    <cellStyle name="Percent 3 3 8 2 2 2 4" xfId="22656" xr:uid="{00000000-0005-0000-0000-000044970000}"/>
    <cellStyle name="Percent 3 3 8 2 2 3" xfId="4098" xr:uid="{00000000-0005-0000-0000-000045970000}"/>
    <cellStyle name="Percent 3 3 8 2 2 3 2" xfId="8580" xr:uid="{00000000-0005-0000-0000-000046970000}"/>
    <cellStyle name="Percent 3 3 8 2 2 3 2 2" xfId="17610" xr:uid="{00000000-0005-0000-0000-000047970000}"/>
    <cellStyle name="Percent 3 3 8 2 2 3 2 2 2" xfId="37662" xr:uid="{00000000-0005-0000-0000-000048970000}"/>
    <cellStyle name="Percent 3 3 8 2 2 3 2 3" xfId="28632" xr:uid="{00000000-0005-0000-0000-000049970000}"/>
    <cellStyle name="Percent 3 3 8 2 2 3 3" xfId="13128" xr:uid="{00000000-0005-0000-0000-00004A970000}"/>
    <cellStyle name="Percent 3 3 8 2 2 3 3 2" xfId="33180" xr:uid="{00000000-0005-0000-0000-00004B970000}"/>
    <cellStyle name="Percent 3 3 8 2 2 3 4" xfId="24150" xr:uid="{00000000-0005-0000-0000-00004C970000}"/>
    <cellStyle name="Percent 3 3 8 2 2 4" xfId="5592" xr:uid="{00000000-0005-0000-0000-00004D970000}"/>
    <cellStyle name="Percent 3 3 8 2 2 4 2" xfId="14622" xr:uid="{00000000-0005-0000-0000-00004E970000}"/>
    <cellStyle name="Percent 3 3 8 2 2 4 2 2" xfId="34674" xr:uid="{00000000-0005-0000-0000-00004F970000}"/>
    <cellStyle name="Percent 3 3 8 2 2 4 3" xfId="25644" xr:uid="{00000000-0005-0000-0000-000050970000}"/>
    <cellStyle name="Percent 3 3 8 2 2 5" xfId="10140" xr:uid="{00000000-0005-0000-0000-000051970000}"/>
    <cellStyle name="Percent 3 3 8 2 2 5 2" xfId="30192" xr:uid="{00000000-0005-0000-0000-000052970000}"/>
    <cellStyle name="Percent 3 3 8 2 2 6" xfId="21162" xr:uid="{00000000-0005-0000-0000-000053970000}"/>
    <cellStyle name="Percent 3 3 8 2 3" xfId="1861" xr:uid="{00000000-0005-0000-0000-000054970000}"/>
    <cellStyle name="Percent 3 3 8 2 3 2" xfId="6343" xr:uid="{00000000-0005-0000-0000-000055970000}"/>
    <cellStyle name="Percent 3 3 8 2 3 2 2" xfId="15373" xr:uid="{00000000-0005-0000-0000-000056970000}"/>
    <cellStyle name="Percent 3 3 8 2 3 2 2 2" xfId="35425" xr:uid="{00000000-0005-0000-0000-000057970000}"/>
    <cellStyle name="Percent 3 3 8 2 3 2 3" xfId="26395" xr:uid="{00000000-0005-0000-0000-000058970000}"/>
    <cellStyle name="Percent 3 3 8 2 3 3" xfId="10891" xr:uid="{00000000-0005-0000-0000-000059970000}"/>
    <cellStyle name="Percent 3 3 8 2 3 3 2" xfId="30943" xr:uid="{00000000-0005-0000-0000-00005A970000}"/>
    <cellStyle name="Percent 3 3 8 2 3 4" xfId="21913" xr:uid="{00000000-0005-0000-0000-00005B970000}"/>
    <cellStyle name="Percent 3 3 8 2 4" xfId="3355" xr:uid="{00000000-0005-0000-0000-00005C970000}"/>
    <cellStyle name="Percent 3 3 8 2 4 2" xfId="7837" xr:uid="{00000000-0005-0000-0000-00005D970000}"/>
    <cellStyle name="Percent 3 3 8 2 4 2 2" xfId="16867" xr:uid="{00000000-0005-0000-0000-00005E970000}"/>
    <cellStyle name="Percent 3 3 8 2 4 2 2 2" xfId="36919" xr:uid="{00000000-0005-0000-0000-00005F970000}"/>
    <cellStyle name="Percent 3 3 8 2 4 2 3" xfId="27889" xr:uid="{00000000-0005-0000-0000-000060970000}"/>
    <cellStyle name="Percent 3 3 8 2 4 3" xfId="12385" xr:uid="{00000000-0005-0000-0000-000061970000}"/>
    <cellStyle name="Percent 3 3 8 2 4 3 2" xfId="32437" xr:uid="{00000000-0005-0000-0000-000062970000}"/>
    <cellStyle name="Percent 3 3 8 2 4 4" xfId="23407" xr:uid="{00000000-0005-0000-0000-000063970000}"/>
    <cellStyle name="Percent 3 3 8 2 5" xfId="4849" xr:uid="{00000000-0005-0000-0000-000064970000}"/>
    <cellStyle name="Percent 3 3 8 2 5 2" xfId="13879" xr:uid="{00000000-0005-0000-0000-000065970000}"/>
    <cellStyle name="Percent 3 3 8 2 5 2 2" xfId="33931" xr:uid="{00000000-0005-0000-0000-000066970000}"/>
    <cellStyle name="Percent 3 3 8 2 5 3" xfId="24901" xr:uid="{00000000-0005-0000-0000-000067970000}"/>
    <cellStyle name="Percent 3 3 8 2 6" xfId="9397" xr:uid="{00000000-0005-0000-0000-000068970000}"/>
    <cellStyle name="Percent 3 3 8 2 6 2" xfId="29449" xr:uid="{00000000-0005-0000-0000-000069970000}"/>
    <cellStyle name="Percent 3 3 8 2 7" xfId="20419" xr:uid="{00000000-0005-0000-0000-00006A970000}"/>
    <cellStyle name="Percent 3 3 8 3" xfId="553" xr:uid="{00000000-0005-0000-0000-00006B970000}"/>
    <cellStyle name="Percent 3 3 8 3 2" xfId="1300" xr:uid="{00000000-0005-0000-0000-00006C970000}"/>
    <cellStyle name="Percent 3 3 8 3 2 2" xfId="2794" xr:uid="{00000000-0005-0000-0000-00006D970000}"/>
    <cellStyle name="Percent 3 3 8 3 2 2 2" xfId="7276" xr:uid="{00000000-0005-0000-0000-00006E970000}"/>
    <cellStyle name="Percent 3 3 8 3 2 2 2 2" xfId="16306" xr:uid="{00000000-0005-0000-0000-00006F970000}"/>
    <cellStyle name="Percent 3 3 8 3 2 2 2 2 2" xfId="36358" xr:uid="{00000000-0005-0000-0000-000070970000}"/>
    <cellStyle name="Percent 3 3 8 3 2 2 2 3" xfId="27328" xr:uid="{00000000-0005-0000-0000-000071970000}"/>
    <cellStyle name="Percent 3 3 8 3 2 2 3" xfId="11824" xr:uid="{00000000-0005-0000-0000-000072970000}"/>
    <cellStyle name="Percent 3 3 8 3 2 2 3 2" xfId="31876" xr:uid="{00000000-0005-0000-0000-000073970000}"/>
    <cellStyle name="Percent 3 3 8 3 2 2 4" xfId="22846" xr:uid="{00000000-0005-0000-0000-000074970000}"/>
    <cellStyle name="Percent 3 3 8 3 2 3" xfId="4288" xr:uid="{00000000-0005-0000-0000-000075970000}"/>
    <cellStyle name="Percent 3 3 8 3 2 3 2" xfId="8770" xr:uid="{00000000-0005-0000-0000-000076970000}"/>
    <cellStyle name="Percent 3 3 8 3 2 3 2 2" xfId="17800" xr:uid="{00000000-0005-0000-0000-000077970000}"/>
    <cellStyle name="Percent 3 3 8 3 2 3 2 2 2" xfId="37852" xr:uid="{00000000-0005-0000-0000-000078970000}"/>
    <cellStyle name="Percent 3 3 8 3 2 3 2 3" xfId="28822" xr:uid="{00000000-0005-0000-0000-000079970000}"/>
    <cellStyle name="Percent 3 3 8 3 2 3 3" xfId="13318" xr:uid="{00000000-0005-0000-0000-00007A970000}"/>
    <cellStyle name="Percent 3 3 8 3 2 3 3 2" xfId="33370" xr:uid="{00000000-0005-0000-0000-00007B970000}"/>
    <cellStyle name="Percent 3 3 8 3 2 3 4" xfId="24340" xr:uid="{00000000-0005-0000-0000-00007C970000}"/>
    <cellStyle name="Percent 3 3 8 3 2 4" xfId="5782" xr:uid="{00000000-0005-0000-0000-00007D970000}"/>
    <cellStyle name="Percent 3 3 8 3 2 4 2" xfId="14812" xr:uid="{00000000-0005-0000-0000-00007E970000}"/>
    <cellStyle name="Percent 3 3 8 3 2 4 2 2" xfId="34864" xr:uid="{00000000-0005-0000-0000-00007F970000}"/>
    <cellStyle name="Percent 3 3 8 3 2 4 3" xfId="25834" xr:uid="{00000000-0005-0000-0000-000080970000}"/>
    <cellStyle name="Percent 3 3 8 3 2 5" xfId="10330" xr:uid="{00000000-0005-0000-0000-000081970000}"/>
    <cellStyle name="Percent 3 3 8 3 2 5 2" xfId="30382" xr:uid="{00000000-0005-0000-0000-000082970000}"/>
    <cellStyle name="Percent 3 3 8 3 2 6" xfId="21352" xr:uid="{00000000-0005-0000-0000-000083970000}"/>
    <cellStyle name="Percent 3 3 8 3 3" xfId="2047" xr:uid="{00000000-0005-0000-0000-000084970000}"/>
    <cellStyle name="Percent 3 3 8 3 3 2" xfId="6529" xr:uid="{00000000-0005-0000-0000-000085970000}"/>
    <cellStyle name="Percent 3 3 8 3 3 2 2" xfId="15559" xr:uid="{00000000-0005-0000-0000-000086970000}"/>
    <cellStyle name="Percent 3 3 8 3 3 2 2 2" xfId="35611" xr:uid="{00000000-0005-0000-0000-000087970000}"/>
    <cellStyle name="Percent 3 3 8 3 3 2 3" xfId="26581" xr:uid="{00000000-0005-0000-0000-000088970000}"/>
    <cellStyle name="Percent 3 3 8 3 3 3" xfId="11077" xr:uid="{00000000-0005-0000-0000-000089970000}"/>
    <cellStyle name="Percent 3 3 8 3 3 3 2" xfId="31129" xr:uid="{00000000-0005-0000-0000-00008A970000}"/>
    <cellStyle name="Percent 3 3 8 3 3 4" xfId="22099" xr:uid="{00000000-0005-0000-0000-00008B970000}"/>
    <cellStyle name="Percent 3 3 8 3 4" xfId="3541" xr:uid="{00000000-0005-0000-0000-00008C970000}"/>
    <cellStyle name="Percent 3 3 8 3 4 2" xfId="8023" xr:uid="{00000000-0005-0000-0000-00008D970000}"/>
    <cellStyle name="Percent 3 3 8 3 4 2 2" xfId="17053" xr:uid="{00000000-0005-0000-0000-00008E970000}"/>
    <cellStyle name="Percent 3 3 8 3 4 2 2 2" xfId="37105" xr:uid="{00000000-0005-0000-0000-00008F970000}"/>
    <cellStyle name="Percent 3 3 8 3 4 2 3" xfId="28075" xr:uid="{00000000-0005-0000-0000-000090970000}"/>
    <cellStyle name="Percent 3 3 8 3 4 3" xfId="12571" xr:uid="{00000000-0005-0000-0000-000091970000}"/>
    <cellStyle name="Percent 3 3 8 3 4 3 2" xfId="32623" xr:uid="{00000000-0005-0000-0000-000092970000}"/>
    <cellStyle name="Percent 3 3 8 3 4 4" xfId="23593" xr:uid="{00000000-0005-0000-0000-000093970000}"/>
    <cellStyle name="Percent 3 3 8 3 5" xfId="5035" xr:uid="{00000000-0005-0000-0000-000094970000}"/>
    <cellStyle name="Percent 3 3 8 3 5 2" xfId="14065" xr:uid="{00000000-0005-0000-0000-000095970000}"/>
    <cellStyle name="Percent 3 3 8 3 5 2 2" xfId="34117" xr:uid="{00000000-0005-0000-0000-000096970000}"/>
    <cellStyle name="Percent 3 3 8 3 5 3" xfId="25087" xr:uid="{00000000-0005-0000-0000-000097970000}"/>
    <cellStyle name="Percent 3 3 8 3 6" xfId="9583" xr:uid="{00000000-0005-0000-0000-000098970000}"/>
    <cellStyle name="Percent 3 3 8 3 6 2" xfId="29635" xr:uid="{00000000-0005-0000-0000-000099970000}"/>
    <cellStyle name="Percent 3 3 8 3 7" xfId="20605" xr:uid="{00000000-0005-0000-0000-00009A970000}"/>
    <cellStyle name="Percent 3 3 8 4" xfId="739" xr:uid="{00000000-0005-0000-0000-00009B970000}"/>
    <cellStyle name="Percent 3 3 8 4 2" xfId="1486" xr:uid="{00000000-0005-0000-0000-00009C970000}"/>
    <cellStyle name="Percent 3 3 8 4 2 2" xfId="2980" xr:uid="{00000000-0005-0000-0000-00009D970000}"/>
    <cellStyle name="Percent 3 3 8 4 2 2 2" xfId="7462" xr:uid="{00000000-0005-0000-0000-00009E970000}"/>
    <cellStyle name="Percent 3 3 8 4 2 2 2 2" xfId="16492" xr:uid="{00000000-0005-0000-0000-00009F970000}"/>
    <cellStyle name="Percent 3 3 8 4 2 2 2 2 2" xfId="36544" xr:uid="{00000000-0005-0000-0000-0000A0970000}"/>
    <cellStyle name="Percent 3 3 8 4 2 2 2 3" xfId="27514" xr:uid="{00000000-0005-0000-0000-0000A1970000}"/>
    <cellStyle name="Percent 3 3 8 4 2 2 3" xfId="12010" xr:uid="{00000000-0005-0000-0000-0000A2970000}"/>
    <cellStyle name="Percent 3 3 8 4 2 2 3 2" xfId="32062" xr:uid="{00000000-0005-0000-0000-0000A3970000}"/>
    <cellStyle name="Percent 3 3 8 4 2 2 4" xfId="23032" xr:uid="{00000000-0005-0000-0000-0000A4970000}"/>
    <cellStyle name="Percent 3 3 8 4 2 3" xfId="4474" xr:uid="{00000000-0005-0000-0000-0000A5970000}"/>
    <cellStyle name="Percent 3 3 8 4 2 3 2" xfId="8956" xr:uid="{00000000-0005-0000-0000-0000A6970000}"/>
    <cellStyle name="Percent 3 3 8 4 2 3 2 2" xfId="17986" xr:uid="{00000000-0005-0000-0000-0000A7970000}"/>
    <cellStyle name="Percent 3 3 8 4 2 3 2 2 2" xfId="38038" xr:uid="{00000000-0005-0000-0000-0000A8970000}"/>
    <cellStyle name="Percent 3 3 8 4 2 3 2 3" xfId="29008" xr:uid="{00000000-0005-0000-0000-0000A9970000}"/>
    <cellStyle name="Percent 3 3 8 4 2 3 3" xfId="13504" xr:uid="{00000000-0005-0000-0000-0000AA970000}"/>
    <cellStyle name="Percent 3 3 8 4 2 3 3 2" xfId="33556" xr:uid="{00000000-0005-0000-0000-0000AB970000}"/>
    <cellStyle name="Percent 3 3 8 4 2 3 4" xfId="24526" xr:uid="{00000000-0005-0000-0000-0000AC970000}"/>
    <cellStyle name="Percent 3 3 8 4 2 4" xfId="5968" xr:uid="{00000000-0005-0000-0000-0000AD970000}"/>
    <cellStyle name="Percent 3 3 8 4 2 4 2" xfId="14998" xr:uid="{00000000-0005-0000-0000-0000AE970000}"/>
    <cellStyle name="Percent 3 3 8 4 2 4 2 2" xfId="35050" xr:uid="{00000000-0005-0000-0000-0000AF970000}"/>
    <cellStyle name="Percent 3 3 8 4 2 4 3" xfId="26020" xr:uid="{00000000-0005-0000-0000-0000B0970000}"/>
    <cellStyle name="Percent 3 3 8 4 2 5" xfId="10516" xr:uid="{00000000-0005-0000-0000-0000B1970000}"/>
    <cellStyle name="Percent 3 3 8 4 2 5 2" xfId="30568" xr:uid="{00000000-0005-0000-0000-0000B2970000}"/>
    <cellStyle name="Percent 3 3 8 4 2 6" xfId="21538" xr:uid="{00000000-0005-0000-0000-0000B3970000}"/>
    <cellStyle name="Percent 3 3 8 4 3" xfId="2233" xr:uid="{00000000-0005-0000-0000-0000B4970000}"/>
    <cellStyle name="Percent 3 3 8 4 3 2" xfId="6715" xr:uid="{00000000-0005-0000-0000-0000B5970000}"/>
    <cellStyle name="Percent 3 3 8 4 3 2 2" xfId="15745" xr:uid="{00000000-0005-0000-0000-0000B6970000}"/>
    <cellStyle name="Percent 3 3 8 4 3 2 2 2" xfId="35797" xr:uid="{00000000-0005-0000-0000-0000B7970000}"/>
    <cellStyle name="Percent 3 3 8 4 3 2 3" xfId="26767" xr:uid="{00000000-0005-0000-0000-0000B8970000}"/>
    <cellStyle name="Percent 3 3 8 4 3 3" xfId="11263" xr:uid="{00000000-0005-0000-0000-0000B9970000}"/>
    <cellStyle name="Percent 3 3 8 4 3 3 2" xfId="31315" xr:uid="{00000000-0005-0000-0000-0000BA970000}"/>
    <cellStyle name="Percent 3 3 8 4 3 4" xfId="22285" xr:uid="{00000000-0005-0000-0000-0000BB970000}"/>
    <cellStyle name="Percent 3 3 8 4 4" xfId="3727" xr:uid="{00000000-0005-0000-0000-0000BC970000}"/>
    <cellStyle name="Percent 3 3 8 4 4 2" xfId="8209" xr:uid="{00000000-0005-0000-0000-0000BD970000}"/>
    <cellStyle name="Percent 3 3 8 4 4 2 2" xfId="17239" xr:uid="{00000000-0005-0000-0000-0000BE970000}"/>
    <cellStyle name="Percent 3 3 8 4 4 2 2 2" xfId="37291" xr:uid="{00000000-0005-0000-0000-0000BF970000}"/>
    <cellStyle name="Percent 3 3 8 4 4 2 3" xfId="28261" xr:uid="{00000000-0005-0000-0000-0000C0970000}"/>
    <cellStyle name="Percent 3 3 8 4 4 3" xfId="12757" xr:uid="{00000000-0005-0000-0000-0000C1970000}"/>
    <cellStyle name="Percent 3 3 8 4 4 3 2" xfId="32809" xr:uid="{00000000-0005-0000-0000-0000C2970000}"/>
    <cellStyle name="Percent 3 3 8 4 4 4" xfId="23779" xr:uid="{00000000-0005-0000-0000-0000C3970000}"/>
    <cellStyle name="Percent 3 3 8 4 5" xfId="5221" xr:uid="{00000000-0005-0000-0000-0000C4970000}"/>
    <cellStyle name="Percent 3 3 8 4 5 2" xfId="14251" xr:uid="{00000000-0005-0000-0000-0000C5970000}"/>
    <cellStyle name="Percent 3 3 8 4 5 2 2" xfId="34303" xr:uid="{00000000-0005-0000-0000-0000C6970000}"/>
    <cellStyle name="Percent 3 3 8 4 5 3" xfId="25273" xr:uid="{00000000-0005-0000-0000-0000C7970000}"/>
    <cellStyle name="Percent 3 3 8 4 6" xfId="9769" xr:uid="{00000000-0005-0000-0000-0000C8970000}"/>
    <cellStyle name="Percent 3 3 8 4 6 2" xfId="29821" xr:uid="{00000000-0005-0000-0000-0000C9970000}"/>
    <cellStyle name="Percent 3 3 8 4 7" xfId="20791" xr:uid="{00000000-0005-0000-0000-0000CA970000}"/>
    <cellStyle name="Percent 3 3 8 5" xfId="926" xr:uid="{00000000-0005-0000-0000-0000CB970000}"/>
    <cellStyle name="Percent 3 3 8 5 2" xfId="2420" xr:uid="{00000000-0005-0000-0000-0000CC970000}"/>
    <cellStyle name="Percent 3 3 8 5 2 2" xfId="6902" xr:uid="{00000000-0005-0000-0000-0000CD970000}"/>
    <cellStyle name="Percent 3 3 8 5 2 2 2" xfId="15932" xr:uid="{00000000-0005-0000-0000-0000CE970000}"/>
    <cellStyle name="Percent 3 3 8 5 2 2 2 2" xfId="35984" xr:uid="{00000000-0005-0000-0000-0000CF970000}"/>
    <cellStyle name="Percent 3 3 8 5 2 2 3" xfId="26954" xr:uid="{00000000-0005-0000-0000-0000D0970000}"/>
    <cellStyle name="Percent 3 3 8 5 2 3" xfId="11450" xr:uid="{00000000-0005-0000-0000-0000D1970000}"/>
    <cellStyle name="Percent 3 3 8 5 2 3 2" xfId="31502" xr:uid="{00000000-0005-0000-0000-0000D2970000}"/>
    <cellStyle name="Percent 3 3 8 5 2 4" xfId="22472" xr:uid="{00000000-0005-0000-0000-0000D3970000}"/>
    <cellStyle name="Percent 3 3 8 5 3" xfId="3914" xr:uid="{00000000-0005-0000-0000-0000D4970000}"/>
    <cellStyle name="Percent 3 3 8 5 3 2" xfId="8396" xr:uid="{00000000-0005-0000-0000-0000D5970000}"/>
    <cellStyle name="Percent 3 3 8 5 3 2 2" xfId="17426" xr:uid="{00000000-0005-0000-0000-0000D6970000}"/>
    <cellStyle name="Percent 3 3 8 5 3 2 2 2" xfId="37478" xr:uid="{00000000-0005-0000-0000-0000D7970000}"/>
    <cellStyle name="Percent 3 3 8 5 3 2 3" xfId="28448" xr:uid="{00000000-0005-0000-0000-0000D8970000}"/>
    <cellStyle name="Percent 3 3 8 5 3 3" xfId="12944" xr:uid="{00000000-0005-0000-0000-0000D9970000}"/>
    <cellStyle name="Percent 3 3 8 5 3 3 2" xfId="32996" xr:uid="{00000000-0005-0000-0000-0000DA970000}"/>
    <cellStyle name="Percent 3 3 8 5 3 4" xfId="23966" xr:uid="{00000000-0005-0000-0000-0000DB970000}"/>
    <cellStyle name="Percent 3 3 8 5 4" xfId="5408" xr:uid="{00000000-0005-0000-0000-0000DC970000}"/>
    <cellStyle name="Percent 3 3 8 5 4 2" xfId="14438" xr:uid="{00000000-0005-0000-0000-0000DD970000}"/>
    <cellStyle name="Percent 3 3 8 5 4 2 2" xfId="34490" xr:uid="{00000000-0005-0000-0000-0000DE970000}"/>
    <cellStyle name="Percent 3 3 8 5 4 3" xfId="25460" xr:uid="{00000000-0005-0000-0000-0000DF970000}"/>
    <cellStyle name="Percent 3 3 8 5 5" xfId="9956" xr:uid="{00000000-0005-0000-0000-0000E0970000}"/>
    <cellStyle name="Percent 3 3 8 5 5 2" xfId="30008" xr:uid="{00000000-0005-0000-0000-0000E1970000}"/>
    <cellStyle name="Percent 3 3 8 5 6" xfId="20978" xr:uid="{00000000-0005-0000-0000-0000E2970000}"/>
    <cellStyle name="Percent 3 3 8 6" xfId="1675" xr:uid="{00000000-0005-0000-0000-0000E3970000}"/>
    <cellStyle name="Percent 3 3 8 6 2" xfId="6157" xr:uid="{00000000-0005-0000-0000-0000E4970000}"/>
    <cellStyle name="Percent 3 3 8 6 2 2" xfId="15187" xr:uid="{00000000-0005-0000-0000-0000E5970000}"/>
    <cellStyle name="Percent 3 3 8 6 2 2 2" xfId="35239" xr:uid="{00000000-0005-0000-0000-0000E6970000}"/>
    <cellStyle name="Percent 3 3 8 6 2 3" xfId="26209" xr:uid="{00000000-0005-0000-0000-0000E7970000}"/>
    <cellStyle name="Percent 3 3 8 6 3" xfId="10705" xr:uid="{00000000-0005-0000-0000-0000E8970000}"/>
    <cellStyle name="Percent 3 3 8 6 3 2" xfId="30757" xr:uid="{00000000-0005-0000-0000-0000E9970000}"/>
    <cellStyle name="Percent 3 3 8 6 4" xfId="21727" xr:uid="{00000000-0005-0000-0000-0000EA970000}"/>
    <cellStyle name="Percent 3 3 8 7" xfId="3169" xr:uid="{00000000-0005-0000-0000-0000EB970000}"/>
    <cellStyle name="Percent 3 3 8 7 2" xfId="7651" xr:uid="{00000000-0005-0000-0000-0000EC970000}"/>
    <cellStyle name="Percent 3 3 8 7 2 2" xfId="16681" xr:uid="{00000000-0005-0000-0000-0000ED970000}"/>
    <cellStyle name="Percent 3 3 8 7 2 2 2" xfId="36733" xr:uid="{00000000-0005-0000-0000-0000EE970000}"/>
    <cellStyle name="Percent 3 3 8 7 2 3" xfId="27703" xr:uid="{00000000-0005-0000-0000-0000EF970000}"/>
    <cellStyle name="Percent 3 3 8 7 3" xfId="12199" xr:uid="{00000000-0005-0000-0000-0000F0970000}"/>
    <cellStyle name="Percent 3 3 8 7 3 2" xfId="32251" xr:uid="{00000000-0005-0000-0000-0000F1970000}"/>
    <cellStyle name="Percent 3 3 8 7 4" xfId="23221" xr:uid="{00000000-0005-0000-0000-0000F2970000}"/>
    <cellStyle name="Percent 3 3 8 8" xfId="4663" xr:uid="{00000000-0005-0000-0000-0000F3970000}"/>
    <cellStyle name="Percent 3 3 8 8 2" xfId="13693" xr:uid="{00000000-0005-0000-0000-0000F4970000}"/>
    <cellStyle name="Percent 3 3 8 8 2 2" xfId="33745" xr:uid="{00000000-0005-0000-0000-0000F5970000}"/>
    <cellStyle name="Percent 3 3 8 8 3" xfId="24715" xr:uid="{00000000-0005-0000-0000-0000F6970000}"/>
    <cellStyle name="Percent 3 3 8 9" xfId="9211" xr:uid="{00000000-0005-0000-0000-0000F7970000}"/>
    <cellStyle name="Percent 3 3 8 9 2" xfId="29263" xr:uid="{00000000-0005-0000-0000-0000F8970000}"/>
    <cellStyle name="Percent 3 3 9" xfId="204" xr:uid="{00000000-0005-0000-0000-0000F9970000}"/>
    <cellStyle name="Percent 3 3 9 2" xfId="949" xr:uid="{00000000-0005-0000-0000-0000FA970000}"/>
    <cellStyle name="Percent 3 3 9 2 2" xfId="2443" xr:uid="{00000000-0005-0000-0000-0000FB970000}"/>
    <cellStyle name="Percent 3 3 9 2 2 2" xfId="6925" xr:uid="{00000000-0005-0000-0000-0000FC970000}"/>
    <cellStyle name="Percent 3 3 9 2 2 2 2" xfId="15955" xr:uid="{00000000-0005-0000-0000-0000FD970000}"/>
    <cellStyle name="Percent 3 3 9 2 2 2 2 2" xfId="36007" xr:uid="{00000000-0005-0000-0000-0000FE970000}"/>
    <cellStyle name="Percent 3 3 9 2 2 2 3" xfId="26977" xr:uid="{00000000-0005-0000-0000-0000FF970000}"/>
    <cellStyle name="Percent 3 3 9 2 2 3" xfId="11473" xr:uid="{00000000-0005-0000-0000-000000980000}"/>
    <cellStyle name="Percent 3 3 9 2 2 3 2" xfId="31525" xr:uid="{00000000-0005-0000-0000-000001980000}"/>
    <cellStyle name="Percent 3 3 9 2 2 4" xfId="22495" xr:uid="{00000000-0005-0000-0000-000002980000}"/>
    <cellStyle name="Percent 3 3 9 2 3" xfId="3937" xr:uid="{00000000-0005-0000-0000-000003980000}"/>
    <cellStyle name="Percent 3 3 9 2 3 2" xfId="8419" xr:uid="{00000000-0005-0000-0000-000004980000}"/>
    <cellStyle name="Percent 3 3 9 2 3 2 2" xfId="17449" xr:uid="{00000000-0005-0000-0000-000005980000}"/>
    <cellStyle name="Percent 3 3 9 2 3 2 2 2" xfId="37501" xr:uid="{00000000-0005-0000-0000-000006980000}"/>
    <cellStyle name="Percent 3 3 9 2 3 2 3" xfId="28471" xr:uid="{00000000-0005-0000-0000-000007980000}"/>
    <cellStyle name="Percent 3 3 9 2 3 3" xfId="12967" xr:uid="{00000000-0005-0000-0000-000008980000}"/>
    <cellStyle name="Percent 3 3 9 2 3 3 2" xfId="33019" xr:uid="{00000000-0005-0000-0000-000009980000}"/>
    <cellStyle name="Percent 3 3 9 2 3 4" xfId="23989" xr:uid="{00000000-0005-0000-0000-00000A980000}"/>
    <cellStyle name="Percent 3 3 9 2 4" xfId="5431" xr:uid="{00000000-0005-0000-0000-00000B980000}"/>
    <cellStyle name="Percent 3 3 9 2 4 2" xfId="14461" xr:uid="{00000000-0005-0000-0000-00000C980000}"/>
    <cellStyle name="Percent 3 3 9 2 4 2 2" xfId="34513" xr:uid="{00000000-0005-0000-0000-00000D980000}"/>
    <cellStyle name="Percent 3 3 9 2 4 3" xfId="25483" xr:uid="{00000000-0005-0000-0000-00000E980000}"/>
    <cellStyle name="Percent 3 3 9 2 5" xfId="9979" xr:uid="{00000000-0005-0000-0000-00000F980000}"/>
    <cellStyle name="Percent 3 3 9 2 5 2" xfId="30031" xr:uid="{00000000-0005-0000-0000-000010980000}"/>
    <cellStyle name="Percent 3 3 9 2 6" xfId="21001" xr:uid="{00000000-0005-0000-0000-000011980000}"/>
    <cellStyle name="Percent 3 3 9 3" xfId="1698" xr:uid="{00000000-0005-0000-0000-000012980000}"/>
    <cellStyle name="Percent 3 3 9 3 2" xfId="6180" xr:uid="{00000000-0005-0000-0000-000013980000}"/>
    <cellStyle name="Percent 3 3 9 3 2 2" xfId="15210" xr:uid="{00000000-0005-0000-0000-000014980000}"/>
    <cellStyle name="Percent 3 3 9 3 2 2 2" xfId="35262" xr:uid="{00000000-0005-0000-0000-000015980000}"/>
    <cellStyle name="Percent 3 3 9 3 2 3" xfId="26232" xr:uid="{00000000-0005-0000-0000-000016980000}"/>
    <cellStyle name="Percent 3 3 9 3 3" xfId="10728" xr:uid="{00000000-0005-0000-0000-000017980000}"/>
    <cellStyle name="Percent 3 3 9 3 3 2" xfId="30780" xr:uid="{00000000-0005-0000-0000-000018980000}"/>
    <cellStyle name="Percent 3 3 9 3 4" xfId="21750" xr:uid="{00000000-0005-0000-0000-000019980000}"/>
    <cellStyle name="Percent 3 3 9 4" xfId="3192" xr:uid="{00000000-0005-0000-0000-00001A980000}"/>
    <cellStyle name="Percent 3 3 9 4 2" xfId="7674" xr:uid="{00000000-0005-0000-0000-00001B980000}"/>
    <cellStyle name="Percent 3 3 9 4 2 2" xfId="16704" xr:uid="{00000000-0005-0000-0000-00001C980000}"/>
    <cellStyle name="Percent 3 3 9 4 2 2 2" xfId="36756" xr:uid="{00000000-0005-0000-0000-00001D980000}"/>
    <cellStyle name="Percent 3 3 9 4 2 3" xfId="27726" xr:uid="{00000000-0005-0000-0000-00001E980000}"/>
    <cellStyle name="Percent 3 3 9 4 3" xfId="12222" xr:uid="{00000000-0005-0000-0000-00001F980000}"/>
    <cellStyle name="Percent 3 3 9 4 3 2" xfId="32274" xr:uid="{00000000-0005-0000-0000-000020980000}"/>
    <cellStyle name="Percent 3 3 9 4 4" xfId="23244" xr:uid="{00000000-0005-0000-0000-000021980000}"/>
    <cellStyle name="Percent 3 3 9 5" xfId="4686" xr:uid="{00000000-0005-0000-0000-000022980000}"/>
    <cellStyle name="Percent 3 3 9 5 2" xfId="13716" xr:uid="{00000000-0005-0000-0000-000023980000}"/>
    <cellStyle name="Percent 3 3 9 5 2 2" xfId="33768" xr:uid="{00000000-0005-0000-0000-000024980000}"/>
    <cellStyle name="Percent 3 3 9 5 3" xfId="24738" xr:uid="{00000000-0005-0000-0000-000025980000}"/>
    <cellStyle name="Percent 3 3 9 6" xfId="9234" xr:uid="{00000000-0005-0000-0000-000026980000}"/>
    <cellStyle name="Percent 3 3 9 6 2" xfId="29286" xr:uid="{00000000-0005-0000-0000-000027980000}"/>
    <cellStyle name="Percent 3 3 9 7" xfId="20256" xr:uid="{00000000-0005-0000-0000-000028980000}"/>
    <cellStyle name="Percent 3 4" xfId="31" xr:uid="{00000000-0005-0000-0000-000029980000}"/>
    <cellStyle name="Percent 3 4 10" xfId="20083" xr:uid="{00000000-0005-0000-0000-00002A980000}"/>
    <cellStyle name="Percent 3 4 2" xfId="217" xr:uid="{00000000-0005-0000-0000-00002B980000}"/>
    <cellStyle name="Percent 3 4 2 2" xfId="962" xr:uid="{00000000-0005-0000-0000-00002C980000}"/>
    <cellStyle name="Percent 3 4 2 2 2" xfId="2456" xr:uid="{00000000-0005-0000-0000-00002D980000}"/>
    <cellStyle name="Percent 3 4 2 2 2 2" xfId="6938" xr:uid="{00000000-0005-0000-0000-00002E980000}"/>
    <cellStyle name="Percent 3 4 2 2 2 2 2" xfId="15968" xr:uid="{00000000-0005-0000-0000-00002F980000}"/>
    <cellStyle name="Percent 3 4 2 2 2 2 2 2" xfId="36020" xr:uid="{00000000-0005-0000-0000-000030980000}"/>
    <cellStyle name="Percent 3 4 2 2 2 2 3" xfId="26990" xr:uid="{00000000-0005-0000-0000-000031980000}"/>
    <cellStyle name="Percent 3 4 2 2 2 3" xfId="11486" xr:uid="{00000000-0005-0000-0000-000032980000}"/>
    <cellStyle name="Percent 3 4 2 2 2 3 2" xfId="31538" xr:uid="{00000000-0005-0000-0000-000033980000}"/>
    <cellStyle name="Percent 3 4 2 2 2 4" xfId="22508" xr:uid="{00000000-0005-0000-0000-000034980000}"/>
    <cellStyle name="Percent 3 4 2 2 3" xfId="3950" xr:uid="{00000000-0005-0000-0000-000035980000}"/>
    <cellStyle name="Percent 3 4 2 2 3 2" xfId="8432" xr:uid="{00000000-0005-0000-0000-000036980000}"/>
    <cellStyle name="Percent 3 4 2 2 3 2 2" xfId="17462" xr:uid="{00000000-0005-0000-0000-000037980000}"/>
    <cellStyle name="Percent 3 4 2 2 3 2 2 2" xfId="37514" xr:uid="{00000000-0005-0000-0000-000038980000}"/>
    <cellStyle name="Percent 3 4 2 2 3 2 3" xfId="28484" xr:uid="{00000000-0005-0000-0000-000039980000}"/>
    <cellStyle name="Percent 3 4 2 2 3 3" xfId="12980" xr:uid="{00000000-0005-0000-0000-00003A980000}"/>
    <cellStyle name="Percent 3 4 2 2 3 3 2" xfId="33032" xr:uid="{00000000-0005-0000-0000-00003B980000}"/>
    <cellStyle name="Percent 3 4 2 2 3 4" xfId="24002" xr:uid="{00000000-0005-0000-0000-00003C980000}"/>
    <cellStyle name="Percent 3 4 2 2 4" xfId="5444" xr:uid="{00000000-0005-0000-0000-00003D980000}"/>
    <cellStyle name="Percent 3 4 2 2 4 2" xfId="14474" xr:uid="{00000000-0005-0000-0000-00003E980000}"/>
    <cellStyle name="Percent 3 4 2 2 4 2 2" xfId="34526" xr:uid="{00000000-0005-0000-0000-00003F980000}"/>
    <cellStyle name="Percent 3 4 2 2 4 3" xfId="25496" xr:uid="{00000000-0005-0000-0000-000040980000}"/>
    <cellStyle name="Percent 3 4 2 2 5" xfId="9992" xr:uid="{00000000-0005-0000-0000-000041980000}"/>
    <cellStyle name="Percent 3 4 2 2 5 2" xfId="30044" xr:uid="{00000000-0005-0000-0000-000042980000}"/>
    <cellStyle name="Percent 3 4 2 2 6" xfId="21014" xr:uid="{00000000-0005-0000-0000-000043980000}"/>
    <cellStyle name="Percent 3 4 2 3" xfId="1711" xr:uid="{00000000-0005-0000-0000-000044980000}"/>
    <cellStyle name="Percent 3 4 2 3 2" xfId="6193" xr:uid="{00000000-0005-0000-0000-000045980000}"/>
    <cellStyle name="Percent 3 4 2 3 2 2" xfId="15223" xr:uid="{00000000-0005-0000-0000-000046980000}"/>
    <cellStyle name="Percent 3 4 2 3 2 2 2" xfId="35275" xr:uid="{00000000-0005-0000-0000-000047980000}"/>
    <cellStyle name="Percent 3 4 2 3 2 3" xfId="26245" xr:uid="{00000000-0005-0000-0000-000048980000}"/>
    <cellStyle name="Percent 3 4 2 3 3" xfId="10741" xr:uid="{00000000-0005-0000-0000-000049980000}"/>
    <cellStyle name="Percent 3 4 2 3 3 2" xfId="30793" xr:uid="{00000000-0005-0000-0000-00004A980000}"/>
    <cellStyle name="Percent 3 4 2 3 4" xfId="21763" xr:uid="{00000000-0005-0000-0000-00004B980000}"/>
    <cellStyle name="Percent 3 4 2 4" xfId="3205" xr:uid="{00000000-0005-0000-0000-00004C980000}"/>
    <cellStyle name="Percent 3 4 2 4 2" xfId="7687" xr:uid="{00000000-0005-0000-0000-00004D980000}"/>
    <cellStyle name="Percent 3 4 2 4 2 2" xfId="16717" xr:uid="{00000000-0005-0000-0000-00004E980000}"/>
    <cellStyle name="Percent 3 4 2 4 2 2 2" xfId="36769" xr:uid="{00000000-0005-0000-0000-00004F980000}"/>
    <cellStyle name="Percent 3 4 2 4 2 3" xfId="27739" xr:uid="{00000000-0005-0000-0000-000050980000}"/>
    <cellStyle name="Percent 3 4 2 4 3" xfId="12235" xr:uid="{00000000-0005-0000-0000-000051980000}"/>
    <cellStyle name="Percent 3 4 2 4 3 2" xfId="32287" xr:uid="{00000000-0005-0000-0000-000052980000}"/>
    <cellStyle name="Percent 3 4 2 4 4" xfId="23257" xr:uid="{00000000-0005-0000-0000-000053980000}"/>
    <cellStyle name="Percent 3 4 2 5" xfId="4699" xr:uid="{00000000-0005-0000-0000-000054980000}"/>
    <cellStyle name="Percent 3 4 2 5 2" xfId="13729" xr:uid="{00000000-0005-0000-0000-000055980000}"/>
    <cellStyle name="Percent 3 4 2 5 2 2" xfId="33781" xr:uid="{00000000-0005-0000-0000-000056980000}"/>
    <cellStyle name="Percent 3 4 2 5 3" xfId="24751" xr:uid="{00000000-0005-0000-0000-000057980000}"/>
    <cellStyle name="Percent 3 4 2 6" xfId="9247" xr:uid="{00000000-0005-0000-0000-000058980000}"/>
    <cellStyle name="Percent 3 4 2 6 2" xfId="29299" xr:uid="{00000000-0005-0000-0000-000059980000}"/>
    <cellStyle name="Percent 3 4 2 7" xfId="20269" xr:uid="{00000000-0005-0000-0000-00005A980000}"/>
    <cellStyle name="Percent 3 4 3" xfId="403" xr:uid="{00000000-0005-0000-0000-00005B980000}"/>
    <cellStyle name="Percent 3 4 3 2" xfId="1150" xr:uid="{00000000-0005-0000-0000-00005C980000}"/>
    <cellStyle name="Percent 3 4 3 2 2" xfId="2644" xr:uid="{00000000-0005-0000-0000-00005D980000}"/>
    <cellStyle name="Percent 3 4 3 2 2 2" xfId="7126" xr:uid="{00000000-0005-0000-0000-00005E980000}"/>
    <cellStyle name="Percent 3 4 3 2 2 2 2" xfId="16156" xr:uid="{00000000-0005-0000-0000-00005F980000}"/>
    <cellStyle name="Percent 3 4 3 2 2 2 2 2" xfId="36208" xr:uid="{00000000-0005-0000-0000-000060980000}"/>
    <cellStyle name="Percent 3 4 3 2 2 2 3" xfId="27178" xr:uid="{00000000-0005-0000-0000-000061980000}"/>
    <cellStyle name="Percent 3 4 3 2 2 3" xfId="11674" xr:uid="{00000000-0005-0000-0000-000062980000}"/>
    <cellStyle name="Percent 3 4 3 2 2 3 2" xfId="31726" xr:uid="{00000000-0005-0000-0000-000063980000}"/>
    <cellStyle name="Percent 3 4 3 2 2 4" xfId="22696" xr:uid="{00000000-0005-0000-0000-000064980000}"/>
    <cellStyle name="Percent 3 4 3 2 3" xfId="4138" xr:uid="{00000000-0005-0000-0000-000065980000}"/>
    <cellStyle name="Percent 3 4 3 2 3 2" xfId="8620" xr:uid="{00000000-0005-0000-0000-000066980000}"/>
    <cellStyle name="Percent 3 4 3 2 3 2 2" xfId="17650" xr:uid="{00000000-0005-0000-0000-000067980000}"/>
    <cellStyle name="Percent 3 4 3 2 3 2 2 2" xfId="37702" xr:uid="{00000000-0005-0000-0000-000068980000}"/>
    <cellStyle name="Percent 3 4 3 2 3 2 3" xfId="28672" xr:uid="{00000000-0005-0000-0000-000069980000}"/>
    <cellStyle name="Percent 3 4 3 2 3 3" xfId="13168" xr:uid="{00000000-0005-0000-0000-00006A980000}"/>
    <cellStyle name="Percent 3 4 3 2 3 3 2" xfId="33220" xr:uid="{00000000-0005-0000-0000-00006B980000}"/>
    <cellStyle name="Percent 3 4 3 2 3 4" xfId="24190" xr:uid="{00000000-0005-0000-0000-00006C980000}"/>
    <cellStyle name="Percent 3 4 3 2 4" xfId="5632" xr:uid="{00000000-0005-0000-0000-00006D980000}"/>
    <cellStyle name="Percent 3 4 3 2 4 2" xfId="14662" xr:uid="{00000000-0005-0000-0000-00006E980000}"/>
    <cellStyle name="Percent 3 4 3 2 4 2 2" xfId="34714" xr:uid="{00000000-0005-0000-0000-00006F980000}"/>
    <cellStyle name="Percent 3 4 3 2 4 3" xfId="25684" xr:uid="{00000000-0005-0000-0000-000070980000}"/>
    <cellStyle name="Percent 3 4 3 2 5" xfId="10180" xr:uid="{00000000-0005-0000-0000-000071980000}"/>
    <cellStyle name="Percent 3 4 3 2 5 2" xfId="30232" xr:uid="{00000000-0005-0000-0000-000072980000}"/>
    <cellStyle name="Percent 3 4 3 2 6" xfId="21202" xr:uid="{00000000-0005-0000-0000-000073980000}"/>
    <cellStyle name="Percent 3 4 3 3" xfId="1897" xr:uid="{00000000-0005-0000-0000-000074980000}"/>
    <cellStyle name="Percent 3 4 3 3 2" xfId="6379" xr:uid="{00000000-0005-0000-0000-000075980000}"/>
    <cellStyle name="Percent 3 4 3 3 2 2" xfId="15409" xr:uid="{00000000-0005-0000-0000-000076980000}"/>
    <cellStyle name="Percent 3 4 3 3 2 2 2" xfId="35461" xr:uid="{00000000-0005-0000-0000-000077980000}"/>
    <cellStyle name="Percent 3 4 3 3 2 3" xfId="26431" xr:uid="{00000000-0005-0000-0000-000078980000}"/>
    <cellStyle name="Percent 3 4 3 3 3" xfId="10927" xr:uid="{00000000-0005-0000-0000-000079980000}"/>
    <cellStyle name="Percent 3 4 3 3 3 2" xfId="30979" xr:uid="{00000000-0005-0000-0000-00007A980000}"/>
    <cellStyle name="Percent 3 4 3 3 4" xfId="21949" xr:uid="{00000000-0005-0000-0000-00007B980000}"/>
    <cellStyle name="Percent 3 4 3 4" xfId="3391" xr:uid="{00000000-0005-0000-0000-00007C980000}"/>
    <cellStyle name="Percent 3 4 3 4 2" xfId="7873" xr:uid="{00000000-0005-0000-0000-00007D980000}"/>
    <cellStyle name="Percent 3 4 3 4 2 2" xfId="16903" xr:uid="{00000000-0005-0000-0000-00007E980000}"/>
    <cellStyle name="Percent 3 4 3 4 2 2 2" xfId="36955" xr:uid="{00000000-0005-0000-0000-00007F980000}"/>
    <cellStyle name="Percent 3 4 3 4 2 3" xfId="27925" xr:uid="{00000000-0005-0000-0000-000080980000}"/>
    <cellStyle name="Percent 3 4 3 4 3" xfId="12421" xr:uid="{00000000-0005-0000-0000-000081980000}"/>
    <cellStyle name="Percent 3 4 3 4 3 2" xfId="32473" xr:uid="{00000000-0005-0000-0000-000082980000}"/>
    <cellStyle name="Percent 3 4 3 4 4" xfId="23443" xr:uid="{00000000-0005-0000-0000-000083980000}"/>
    <cellStyle name="Percent 3 4 3 5" xfId="4885" xr:uid="{00000000-0005-0000-0000-000084980000}"/>
    <cellStyle name="Percent 3 4 3 5 2" xfId="13915" xr:uid="{00000000-0005-0000-0000-000085980000}"/>
    <cellStyle name="Percent 3 4 3 5 2 2" xfId="33967" xr:uid="{00000000-0005-0000-0000-000086980000}"/>
    <cellStyle name="Percent 3 4 3 5 3" xfId="24937" xr:uid="{00000000-0005-0000-0000-000087980000}"/>
    <cellStyle name="Percent 3 4 3 6" xfId="9433" xr:uid="{00000000-0005-0000-0000-000088980000}"/>
    <cellStyle name="Percent 3 4 3 6 2" xfId="29485" xr:uid="{00000000-0005-0000-0000-000089980000}"/>
    <cellStyle name="Percent 3 4 3 7" xfId="20455" xr:uid="{00000000-0005-0000-0000-00008A980000}"/>
    <cellStyle name="Percent 3 4 4" xfId="589" xr:uid="{00000000-0005-0000-0000-00008B980000}"/>
    <cellStyle name="Percent 3 4 4 2" xfId="1336" xr:uid="{00000000-0005-0000-0000-00008C980000}"/>
    <cellStyle name="Percent 3 4 4 2 2" xfId="2830" xr:uid="{00000000-0005-0000-0000-00008D980000}"/>
    <cellStyle name="Percent 3 4 4 2 2 2" xfId="7312" xr:uid="{00000000-0005-0000-0000-00008E980000}"/>
    <cellStyle name="Percent 3 4 4 2 2 2 2" xfId="16342" xr:uid="{00000000-0005-0000-0000-00008F980000}"/>
    <cellStyle name="Percent 3 4 4 2 2 2 2 2" xfId="36394" xr:uid="{00000000-0005-0000-0000-000090980000}"/>
    <cellStyle name="Percent 3 4 4 2 2 2 3" xfId="27364" xr:uid="{00000000-0005-0000-0000-000091980000}"/>
    <cellStyle name="Percent 3 4 4 2 2 3" xfId="11860" xr:uid="{00000000-0005-0000-0000-000092980000}"/>
    <cellStyle name="Percent 3 4 4 2 2 3 2" xfId="31912" xr:uid="{00000000-0005-0000-0000-000093980000}"/>
    <cellStyle name="Percent 3 4 4 2 2 4" xfId="22882" xr:uid="{00000000-0005-0000-0000-000094980000}"/>
    <cellStyle name="Percent 3 4 4 2 3" xfId="4324" xr:uid="{00000000-0005-0000-0000-000095980000}"/>
    <cellStyle name="Percent 3 4 4 2 3 2" xfId="8806" xr:uid="{00000000-0005-0000-0000-000096980000}"/>
    <cellStyle name="Percent 3 4 4 2 3 2 2" xfId="17836" xr:uid="{00000000-0005-0000-0000-000097980000}"/>
    <cellStyle name="Percent 3 4 4 2 3 2 2 2" xfId="37888" xr:uid="{00000000-0005-0000-0000-000098980000}"/>
    <cellStyle name="Percent 3 4 4 2 3 2 3" xfId="28858" xr:uid="{00000000-0005-0000-0000-000099980000}"/>
    <cellStyle name="Percent 3 4 4 2 3 3" xfId="13354" xr:uid="{00000000-0005-0000-0000-00009A980000}"/>
    <cellStyle name="Percent 3 4 4 2 3 3 2" xfId="33406" xr:uid="{00000000-0005-0000-0000-00009B980000}"/>
    <cellStyle name="Percent 3 4 4 2 3 4" xfId="24376" xr:uid="{00000000-0005-0000-0000-00009C980000}"/>
    <cellStyle name="Percent 3 4 4 2 4" xfId="5818" xr:uid="{00000000-0005-0000-0000-00009D980000}"/>
    <cellStyle name="Percent 3 4 4 2 4 2" xfId="14848" xr:uid="{00000000-0005-0000-0000-00009E980000}"/>
    <cellStyle name="Percent 3 4 4 2 4 2 2" xfId="34900" xr:uid="{00000000-0005-0000-0000-00009F980000}"/>
    <cellStyle name="Percent 3 4 4 2 4 3" xfId="25870" xr:uid="{00000000-0005-0000-0000-0000A0980000}"/>
    <cellStyle name="Percent 3 4 4 2 5" xfId="10366" xr:uid="{00000000-0005-0000-0000-0000A1980000}"/>
    <cellStyle name="Percent 3 4 4 2 5 2" xfId="30418" xr:uid="{00000000-0005-0000-0000-0000A2980000}"/>
    <cellStyle name="Percent 3 4 4 2 6" xfId="21388" xr:uid="{00000000-0005-0000-0000-0000A3980000}"/>
    <cellStyle name="Percent 3 4 4 3" xfId="2083" xr:uid="{00000000-0005-0000-0000-0000A4980000}"/>
    <cellStyle name="Percent 3 4 4 3 2" xfId="6565" xr:uid="{00000000-0005-0000-0000-0000A5980000}"/>
    <cellStyle name="Percent 3 4 4 3 2 2" xfId="15595" xr:uid="{00000000-0005-0000-0000-0000A6980000}"/>
    <cellStyle name="Percent 3 4 4 3 2 2 2" xfId="35647" xr:uid="{00000000-0005-0000-0000-0000A7980000}"/>
    <cellStyle name="Percent 3 4 4 3 2 3" xfId="26617" xr:uid="{00000000-0005-0000-0000-0000A8980000}"/>
    <cellStyle name="Percent 3 4 4 3 3" xfId="11113" xr:uid="{00000000-0005-0000-0000-0000A9980000}"/>
    <cellStyle name="Percent 3 4 4 3 3 2" xfId="31165" xr:uid="{00000000-0005-0000-0000-0000AA980000}"/>
    <cellStyle name="Percent 3 4 4 3 4" xfId="22135" xr:uid="{00000000-0005-0000-0000-0000AB980000}"/>
    <cellStyle name="Percent 3 4 4 4" xfId="3577" xr:uid="{00000000-0005-0000-0000-0000AC980000}"/>
    <cellStyle name="Percent 3 4 4 4 2" xfId="8059" xr:uid="{00000000-0005-0000-0000-0000AD980000}"/>
    <cellStyle name="Percent 3 4 4 4 2 2" xfId="17089" xr:uid="{00000000-0005-0000-0000-0000AE980000}"/>
    <cellStyle name="Percent 3 4 4 4 2 2 2" xfId="37141" xr:uid="{00000000-0005-0000-0000-0000AF980000}"/>
    <cellStyle name="Percent 3 4 4 4 2 3" xfId="28111" xr:uid="{00000000-0005-0000-0000-0000B0980000}"/>
    <cellStyle name="Percent 3 4 4 4 3" xfId="12607" xr:uid="{00000000-0005-0000-0000-0000B1980000}"/>
    <cellStyle name="Percent 3 4 4 4 3 2" xfId="32659" xr:uid="{00000000-0005-0000-0000-0000B2980000}"/>
    <cellStyle name="Percent 3 4 4 4 4" xfId="23629" xr:uid="{00000000-0005-0000-0000-0000B3980000}"/>
    <cellStyle name="Percent 3 4 4 5" xfId="5071" xr:uid="{00000000-0005-0000-0000-0000B4980000}"/>
    <cellStyle name="Percent 3 4 4 5 2" xfId="14101" xr:uid="{00000000-0005-0000-0000-0000B5980000}"/>
    <cellStyle name="Percent 3 4 4 5 2 2" xfId="34153" xr:uid="{00000000-0005-0000-0000-0000B6980000}"/>
    <cellStyle name="Percent 3 4 4 5 3" xfId="25123" xr:uid="{00000000-0005-0000-0000-0000B7980000}"/>
    <cellStyle name="Percent 3 4 4 6" xfId="9619" xr:uid="{00000000-0005-0000-0000-0000B8980000}"/>
    <cellStyle name="Percent 3 4 4 6 2" xfId="29671" xr:uid="{00000000-0005-0000-0000-0000B9980000}"/>
    <cellStyle name="Percent 3 4 4 7" xfId="20641" xr:uid="{00000000-0005-0000-0000-0000BA980000}"/>
    <cellStyle name="Percent 3 4 5" xfId="776" xr:uid="{00000000-0005-0000-0000-0000BB980000}"/>
    <cellStyle name="Percent 3 4 5 2" xfId="2270" xr:uid="{00000000-0005-0000-0000-0000BC980000}"/>
    <cellStyle name="Percent 3 4 5 2 2" xfId="6752" xr:uid="{00000000-0005-0000-0000-0000BD980000}"/>
    <cellStyle name="Percent 3 4 5 2 2 2" xfId="15782" xr:uid="{00000000-0005-0000-0000-0000BE980000}"/>
    <cellStyle name="Percent 3 4 5 2 2 2 2" xfId="35834" xr:uid="{00000000-0005-0000-0000-0000BF980000}"/>
    <cellStyle name="Percent 3 4 5 2 2 3" xfId="26804" xr:uid="{00000000-0005-0000-0000-0000C0980000}"/>
    <cellStyle name="Percent 3 4 5 2 3" xfId="11300" xr:uid="{00000000-0005-0000-0000-0000C1980000}"/>
    <cellStyle name="Percent 3 4 5 2 3 2" xfId="31352" xr:uid="{00000000-0005-0000-0000-0000C2980000}"/>
    <cellStyle name="Percent 3 4 5 2 4" xfId="22322" xr:uid="{00000000-0005-0000-0000-0000C3980000}"/>
    <cellStyle name="Percent 3 4 5 3" xfId="3764" xr:uid="{00000000-0005-0000-0000-0000C4980000}"/>
    <cellStyle name="Percent 3 4 5 3 2" xfId="8246" xr:uid="{00000000-0005-0000-0000-0000C5980000}"/>
    <cellStyle name="Percent 3 4 5 3 2 2" xfId="17276" xr:uid="{00000000-0005-0000-0000-0000C6980000}"/>
    <cellStyle name="Percent 3 4 5 3 2 2 2" xfId="37328" xr:uid="{00000000-0005-0000-0000-0000C7980000}"/>
    <cellStyle name="Percent 3 4 5 3 2 3" xfId="28298" xr:uid="{00000000-0005-0000-0000-0000C8980000}"/>
    <cellStyle name="Percent 3 4 5 3 3" xfId="12794" xr:uid="{00000000-0005-0000-0000-0000C9980000}"/>
    <cellStyle name="Percent 3 4 5 3 3 2" xfId="32846" xr:uid="{00000000-0005-0000-0000-0000CA980000}"/>
    <cellStyle name="Percent 3 4 5 3 4" xfId="23816" xr:uid="{00000000-0005-0000-0000-0000CB980000}"/>
    <cellStyle name="Percent 3 4 5 4" xfId="5258" xr:uid="{00000000-0005-0000-0000-0000CC980000}"/>
    <cellStyle name="Percent 3 4 5 4 2" xfId="14288" xr:uid="{00000000-0005-0000-0000-0000CD980000}"/>
    <cellStyle name="Percent 3 4 5 4 2 2" xfId="34340" xr:uid="{00000000-0005-0000-0000-0000CE980000}"/>
    <cellStyle name="Percent 3 4 5 4 3" xfId="25310" xr:uid="{00000000-0005-0000-0000-0000CF980000}"/>
    <cellStyle name="Percent 3 4 5 5" xfId="9806" xr:uid="{00000000-0005-0000-0000-0000D0980000}"/>
    <cellStyle name="Percent 3 4 5 5 2" xfId="29858" xr:uid="{00000000-0005-0000-0000-0000D1980000}"/>
    <cellStyle name="Percent 3 4 5 6" xfId="20828" xr:uid="{00000000-0005-0000-0000-0000D2980000}"/>
    <cellStyle name="Percent 3 4 6" xfId="1525" xr:uid="{00000000-0005-0000-0000-0000D3980000}"/>
    <cellStyle name="Percent 3 4 6 2" xfId="6007" xr:uid="{00000000-0005-0000-0000-0000D4980000}"/>
    <cellStyle name="Percent 3 4 6 2 2" xfId="15037" xr:uid="{00000000-0005-0000-0000-0000D5980000}"/>
    <cellStyle name="Percent 3 4 6 2 2 2" xfId="35089" xr:uid="{00000000-0005-0000-0000-0000D6980000}"/>
    <cellStyle name="Percent 3 4 6 2 3" xfId="26059" xr:uid="{00000000-0005-0000-0000-0000D7980000}"/>
    <cellStyle name="Percent 3 4 6 3" xfId="10555" xr:uid="{00000000-0005-0000-0000-0000D8980000}"/>
    <cellStyle name="Percent 3 4 6 3 2" xfId="30607" xr:uid="{00000000-0005-0000-0000-0000D9980000}"/>
    <cellStyle name="Percent 3 4 6 4" xfId="21577" xr:uid="{00000000-0005-0000-0000-0000DA980000}"/>
    <cellStyle name="Percent 3 4 7" xfId="3019" xr:uid="{00000000-0005-0000-0000-0000DB980000}"/>
    <cellStyle name="Percent 3 4 7 2" xfId="7501" xr:uid="{00000000-0005-0000-0000-0000DC980000}"/>
    <cellStyle name="Percent 3 4 7 2 2" xfId="16531" xr:uid="{00000000-0005-0000-0000-0000DD980000}"/>
    <cellStyle name="Percent 3 4 7 2 2 2" xfId="36583" xr:uid="{00000000-0005-0000-0000-0000DE980000}"/>
    <cellStyle name="Percent 3 4 7 2 3" xfId="27553" xr:uid="{00000000-0005-0000-0000-0000DF980000}"/>
    <cellStyle name="Percent 3 4 7 3" xfId="12049" xr:uid="{00000000-0005-0000-0000-0000E0980000}"/>
    <cellStyle name="Percent 3 4 7 3 2" xfId="32101" xr:uid="{00000000-0005-0000-0000-0000E1980000}"/>
    <cellStyle name="Percent 3 4 7 4" xfId="23071" xr:uid="{00000000-0005-0000-0000-0000E2980000}"/>
    <cellStyle name="Percent 3 4 8" xfId="4513" xr:uid="{00000000-0005-0000-0000-0000E3980000}"/>
    <cellStyle name="Percent 3 4 8 2" xfId="13543" xr:uid="{00000000-0005-0000-0000-0000E4980000}"/>
    <cellStyle name="Percent 3 4 8 2 2" xfId="33595" xr:uid="{00000000-0005-0000-0000-0000E5980000}"/>
    <cellStyle name="Percent 3 4 8 3" xfId="24565" xr:uid="{00000000-0005-0000-0000-0000E6980000}"/>
    <cellStyle name="Percent 3 4 9" xfId="9061" xr:uid="{00000000-0005-0000-0000-0000E7980000}"/>
    <cellStyle name="Percent 3 4 9 2" xfId="29113" xr:uid="{00000000-0005-0000-0000-0000E8980000}"/>
    <cellStyle name="Percent 3 5" xfId="54" xr:uid="{00000000-0005-0000-0000-0000E9980000}"/>
    <cellStyle name="Percent 3 5 10" xfId="20106" xr:uid="{00000000-0005-0000-0000-0000EA980000}"/>
    <cellStyle name="Percent 3 5 2" xfId="240" xr:uid="{00000000-0005-0000-0000-0000EB980000}"/>
    <cellStyle name="Percent 3 5 2 2" xfId="985" xr:uid="{00000000-0005-0000-0000-0000EC980000}"/>
    <cellStyle name="Percent 3 5 2 2 2" xfId="2479" xr:uid="{00000000-0005-0000-0000-0000ED980000}"/>
    <cellStyle name="Percent 3 5 2 2 2 2" xfId="6961" xr:uid="{00000000-0005-0000-0000-0000EE980000}"/>
    <cellStyle name="Percent 3 5 2 2 2 2 2" xfId="15991" xr:uid="{00000000-0005-0000-0000-0000EF980000}"/>
    <cellStyle name="Percent 3 5 2 2 2 2 2 2" xfId="36043" xr:uid="{00000000-0005-0000-0000-0000F0980000}"/>
    <cellStyle name="Percent 3 5 2 2 2 2 3" xfId="27013" xr:uid="{00000000-0005-0000-0000-0000F1980000}"/>
    <cellStyle name="Percent 3 5 2 2 2 3" xfId="11509" xr:uid="{00000000-0005-0000-0000-0000F2980000}"/>
    <cellStyle name="Percent 3 5 2 2 2 3 2" xfId="31561" xr:uid="{00000000-0005-0000-0000-0000F3980000}"/>
    <cellStyle name="Percent 3 5 2 2 2 4" xfId="22531" xr:uid="{00000000-0005-0000-0000-0000F4980000}"/>
    <cellStyle name="Percent 3 5 2 2 3" xfId="3973" xr:uid="{00000000-0005-0000-0000-0000F5980000}"/>
    <cellStyle name="Percent 3 5 2 2 3 2" xfId="8455" xr:uid="{00000000-0005-0000-0000-0000F6980000}"/>
    <cellStyle name="Percent 3 5 2 2 3 2 2" xfId="17485" xr:uid="{00000000-0005-0000-0000-0000F7980000}"/>
    <cellStyle name="Percent 3 5 2 2 3 2 2 2" xfId="37537" xr:uid="{00000000-0005-0000-0000-0000F8980000}"/>
    <cellStyle name="Percent 3 5 2 2 3 2 3" xfId="28507" xr:uid="{00000000-0005-0000-0000-0000F9980000}"/>
    <cellStyle name="Percent 3 5 2 2 3 3" xfId="13003" xr:uid="{00000000-0005-0000-0000-0000FA980000}"/>
    <cellStyle name="Percent 3 5 2 2 3 3 2" xfId="33055" xr:uid="{00000000-0005-0000-0000-0000FB980000}"/>
    <cellStyle name="Percent 3 5 2 2 3 4" xfId="24025" xr:uid="{00000000-0005-0000-0000-0000FC980000}"/>
    <cellStyle name="Percent 3 5 2 2 4" xfId="5467" xr:uid="{00000000-0005-0000-0000-0000FD980000}"/>
    <cellStyle name="Percent 3 5 2 2 4 2" xfId="14497" xr:uid="{00000000-0005-0000-0000-0000FE980000}"/>
    <cellStyle name="Percent 3 5 2 2 4 2 2" xfId="34549" xr:uid="{00000000-0005-0000-0000-0000FF980000}"/>
    <cellStyle name="Percent 3 5 2 2 4 3" xfId="25519" xr:uid="{00000000-0005-0000-0000-000000990000}"/>
    <cellStyle name="Percent 3 5 2 2 5" xfId="10015" xr:uid="{00000000-0005-0000-0000-000001990000}"/>
    <cellStyle name="Percent 3 5 2 2 5 2" xfId="30067" xr:uid="{00000000-0005-0000-0000-000002990000}"/>
    <cellStyle name="Percent 3 5 2 2 6" xfId="21037" xr:uid="{00000000-0005-0000-0000-000003990000}"/>
    <cellStyle name="Percent 3 5 2 3" xfId="1734" xr:uid="{00000000-0005-0000-0000-000004990000}"/>
    <cellStyle name="Percent 3 5 2 3 2" xfId="6216" xr:uid="{00000000-0005-0000-0000-000005990000}"/>
    <cellStyle name="Percent 3 5 2 3 2 2" xfId="15246" xr:uid="{00000000-0005-0000-0000-000006990000}"/>
    <cellStyle name="Percent 3 5 2 3 2 2 2" xfId="35298" xr:uid="{00000000-0005-0000-0000-000007990000}"/>
    <cellStyle name="Percent 3 5 2 3 2 3" xfId="26268" xr:uid="{00000000-0005-0000-0000-000008990000}"/>
    <cellStyle name="Percent 3 5 2 3 3" xfId="10764" xr:uid="{00000000-0005-0000-0000-000009990000}"/>
    <cellStyle name="Percent 3 5 2 3 3 2" xfId="30816" xr:uid="{00000000-0005-0000-0000-00000A990000}"/>
    <cellStyle name="Percent 3 5 2 3 4" xfId="21786" xr:uid="{00000000-0005-0000-0000-00000B990000}"/>
    <cellStyle name="Percent 3 5 2 4" xfId="3228" xr:uid="{00000000-0005-0000-0000-00000C990000}"/>
    <cellStyle name="Percent 3 5 2 4 2" xfId="7710" xr:uid="{00000000-0005-0000-0000-00000D990000}"/>
    <cellStyle name="Percent 3 5 2 4 2 2" xfId="16740" xr:uid="{00000000-0005-0000-0000-00000E990000}"/>
    <cellStyle name="Percent 3 5 2 4 2 2 2" xfId="36792" xr:uid="{00000000-0005-0000-0000-00000F990000}"/>
    <cellStyle name="Percent 3 5 2 4 2 3" xfId="27762" xr:uid="{00000000-0005-0000-0000-000010990000}"/>
    <cellStyle name="Percent 3 5 2 4 3" xfId="12258" xr:uid="{00000000-0005-0000-0000-000011990000}"/>
    <cellStyle name="Percent 3 5 2 4 3 2" xfId="32310" xr:uid="{00000000-0005-0000-0000-000012990000}"/>
    <cellStyle name="Percent 3 5 2 4 4" xfId="23280" xr:uid="{00000000-0005-0000-0000-000013990000}"/>
    <cellStyle name="Percent 3 5 2 5" xfId="4722" xr:uid="{00000000-0005-0000-0000-000014990000}"/>
    <cellStyle name="Percent 3 5 2 5 2" xfId="13752" xr:uid="{00000000-0005-0000-0000-000015990000}"/>
    <cellStyle name="Percent 3 5 2 5 2 2" xfId="33804" xr:uid="{00000000-0005-0000-0000-000016990000}"/>
    <cellStyle name="Percent 3 5 2 5 3" xfId="24774" xr:uid="{00000000-0005-0000-0000-000017990000}"/>
    <cellStyle name="Percent 3 5 2 6" xfId="9270" xr:uid="{00000000-0005-0000-0000-000018990000}"/>
    <cellStyle name="Percent 3 5 2 6 2" xfId="29322" xr:uid="{00000000-0005-0000-0000-000019990000}"/>
    <cellStyle name="Percent 3 5 2 7" xfId="20292" xr:uid="{00000000-0005-0000-0000-00001A990000}"/>
    <cellStyle name="Percent 3 5 3" xfId="426" xr:uid="{00000000-0005-0000-0000-00001B990000}"/>
    <cellStyle name="Percent 3 5 3 2" xfId="1173" xr:uid="{00000000-0005-0000-0000-00001C990000}"/>
    <cellStyle name="Percent 3 5 3 2 2" xfId="2667" xr:uid="{00000000-0005-0000-0000-00001D990000}"/>
    <cellStyle name="Percent 3 5 3 2 2 2" xfId="7149" xr:uid="{00000000-0005-0000-0000-00001E990000}"/>
    <cellStyle name="Percent 3 5 3 2 2 2 2" xfId="16179" xr:uid="{00000000-0005-0000-0000-00001F990000}"/>
    <cellStyle name="Percent 3 5 3 2 2 2 2 2" xfId="36231" xr:uid="{00000000-0005-0000-0000-000020990000}"/>
    <cellStyle name="Percent 3 5 3 2 2 2 3" xfId="27201" xr:uid="{00000000-0005-0000-0000-000021990000}"/>
    <cellStyle name="Percent 3 5 3 2 2 3" xfId="11697" xr:uid="{00000000-0005-0000-0000-000022990000}"/>
    <cellStyle name="Percent 3 5 3 2 2 3 2" xfId="31749" xr:uid="{00000000-0005-0000-0000-000023990000}"/>
    <cellStyle name="Percent 3 5 3 2 2 4" xfId="22719" xr:uid="{00000000-0005-0000-0000-000024990000}"/>
    <cellStyle name="Percent 3 5 3 2 3" xfId="4161" xr:uid="{00000000-0005-0000-0000-000025990000}"/>
    <cellStyle name="Percent 3 5 3 2 3 2" xfId="8643" xr:uid="{00000000-0005-0000-0000-000026990000}"/>
    <cellStyle name="Percent 3 5 3 2 3 2 2" xfId="17673" xr:uid="{00000000-0005-0000-0000-000027990000}"/>
    <cellStyle name="Percent 3 5 3 2 3 2 2 2" xfId="37725" xr:uid="{00000000-0005-0000-0000-000028990000}"/>
    <cellStyle name="Percent 3 5 3 2 3 2 3" xfId="28695" xr:uid="{00000000-0005-0000-0000-000029990000}"/>
    <cellStyle name="Percent 3 5 3 2 3 3" xfId="13191" xr:uid="{00000000-0005-0000-0000-00002A990000}"/>
    <cellStyle name="Percent 3 5 3 2 3 3 2" xfId="33243" xr:uid="{00000000-0005-0000-0000-00002B990000}"/>
    <cellStyle name="Percent 3 5 3 2 3 4" xfId="24213" xr:uid="{00000000-0005-0000-0000-00002C990000}"/>
    <cellStyle name="Percent 3 5 3 2 4" xfId="5655" xr:uid="{00000000-0005-0000-0000-00002D990000}"/>
    <cellStyle name="Percent 3 5 3 2 4 2" xfId="14685" xr:uid="{00000000-0005-0000-0000-00002E990000}"/>
    <cellStyle name="Percent 3 5 3 2 4 2 2" xfId="34737" xr:uid="{00000000-0005-0000-0000-00002F990000}"/>
    <cellStyle name="Percent 3 5 3 2 4 3" xfId="25707" xr:uid="{00000000-0005-0000-0000-000030990000}"/>
    <cellStyle name="Percent 3 5 3 2 5" xfId="10203" xr:uid="{00000000-0005-0000-0000-000031990000}"/>
    <cellStyle name="Percent 3 5 3 2 5 2" xfId="30255" xr:uid="{00000000-0005-0000-0000-000032990000}"/>
    <cellStyle name="Percent 3 5 3 2 6" xfId="21225" xr:uid="{00000000-0005-0000-0000-000033990000}"/>
    <cellStyle name="Percent 3 5 3 3" xfId="1920" xr:uid="{00000000-0005-0000-0000-000034990000}"/>
    <cellStyle name="Percent 3 5 3 3 2" xfId="6402" xr:uid="{00000000-0005-0000-0000-000035990000}"/>
    <cellStyle name="Percent 3 5 3 3 2 2" xfId="15432" xr:uid="{00000000-0005-0000-0000-000036990000}"/>
    <cellStyle name="Percent 3 5 3 3 2 2 2" xfId="35484" xr:uid="{00000000-0005-0000-0000-000037990000}"/>
    <cellStyle name="Percent 3 5 3 3 2 3" xfId="26454" xr:uid="{00000000-0005-0000-0000-000038990000}"/>
    <cellStyle name="Percent 3 5 3 3 3" xfId="10950" xr:uid="{00000000-0005-0000-0000-000039990000}"/>
    <cellStyle name="Percent 3 5 3 3 3 2" xfId="31002" xr:uid="{00000000-0005-0000-0000-00003A990000}"/>
    <cellStyle name="Percent 3 5 3 3 4" xfId="21972" xr:uid="{00000000-0005-0000-0000-00003B990000}"/>
    <cellStyle name="Percent 3 5 3 4" xfId="3414" xr:uid="{00000000-0005-0000-0000-00003C990000}"/>
    <cellStyle name="Percent 3 5 3 4 2" xfId="7896" xr:uid="{00000000-0005-0000-0000-00003D990000}"/>
    <cellStyle name="Percent 3 5 3 4 2 2" xfId="16926" xr:uid="{00000000-0005-0000-0000-00003E990000}"/>
    <cellStyle name="Percent 3 5 3 4 2 2 2" xfId="36978" xr:uid="{00000000-0005-0000-0000-00003F990000}"/>
    <cellStyle name="Percent 3 5 3 4 2 3" xfId="27948" xr:uid="{00000000-0005-0000-0000-000040990000}"/>
    <cellStyle name="Percent 3 5 3 4 3" xfId="12444" xr:uid="{00000000-0005-0000-0000-000041990000}"/>
    <cellStyle name="Percent 3 5 3 4 3 2" xfId="32496" xr:uid="{00000000-0005-0000-0000-000042990000}"/>
    <cellStyle name="Percent 3 5 3 4 4" xfId="23466" xr:uid="{00000000-0005-0000-0000-000043990000}"/>
    <cellStyle name="Percent 3 5 3 5" xfId="4908" xr:uid="{00000000-0005-0000-0000-000044990000}"/>
    <cellStyle name="Percent 3 5 3 5 2" xfId="13938" xr:uid="{00000000-0005-0000-0000-000045990000}"/>
    <cellStyle name="Percent 3 5 3 5 2 2" xfId="33990" xr:uid="{00000000-0005-0000-0000-000046990000}"/>
    <cellStyle name="Percent 3 5 3 5 3" xfId="24960" xr:uid="{00000000-0005-0000-0000-000047990000}"/>
    <cellStyle name="Percent 3 5 3 6" xfId="9456" xr:uid="{00000000-0005-0000-0000-000048990000}"/>
    <cellStyle name="Percent 3 5 3 6 2" xfId="29508" xr:uid="{00000000-0005-0000-0000-000049990000}"/>
    <cellStyle name="Percent 3 5 3 7" xfId="20478" xr:uid="{00000000-0005-0000-0000-00004A990000}"/>
    <cellStyle name="Percent 3 5 4" xfId="612" xr:uid="{00000000-0005-0000-0000-00004B990000}"/>
    <cellStyle name="Percent 3 5 4 2" xfId="1359" xr:uid="{00000000-0005-0000-0000-00004C990000}"/>
    <cellStyle name="Percent 3 5 4 2 2" xfId="2853" xr:uid="{00000000-0005-0000-0000-00004D990000}"/>
    <cellStyle name="Percent 3 5 4 2 2 2" xfId="7335" xr:uid="{00000000-0005-0000-0000-00004E990000}"/>
    <cellStyle name="Percent 3 5 4 2 2 2 2" xfId="16365" xr:uid="{00000000-0005-0000-0000-00004F990000}"/>
    <cellStyle name="Percent 3 5 4 2 2 2 2 2" xfId="36417" xr:uid="{00000000-0005-0000-0000-000050990000}"/>
    <cellStyle name="Percent 3 5 4 2 2 2 3" xfId="27387" xr:uid="{00000000-0005-0000-0000-000051990000}"/>
    <cellStyle name="Percent 3 5 4 2 2 3" xfId="11883" xr:uid="{00000000-0005-0000-0000-000052990000}"/>
    <cellStyle name="Percent 3 5 4 2 2 3 2" xfId="31935" xr:uid="{00000000-0005-0000-0000-000053990000}"/>
    <cellStyle name="Percent 3 5 4 2 2 4" xfId="22905" xr:uid="{00000000-0005-0000-0000-000054990000}"/>
    <cellStyle name="Percent 3 5 4 2 3" xfId="4347" xr:uid="{00000000-0005-0000-0000-000055990000}"/>
    <cellStyle name="Percent 3 5 4 2 3 2" xfId="8829" xr:uid="{00000000-0005-0000-0000-000056990000}"/>
    <cellStyle name="Percent 3 5 4 2 3 2 2" xfId="17859" xr:uid="{00000000-0005-0000-0000-000057990000}"/>
    <cellStyle name="Percent 3 5 4 2 3 2 2 2" xfId="37911" xr:uid="{00000000-0005-0000-0000-000058990000}"/>
    <cellStyle name="Percent 3 5 4 2 3 2 3" xfId="28881" xr:uid="{00000000-0005-0000-0000-000059990000}"/>
    <cellStyle name="Percent 3 5 4 2 3 3" xfId="13377" xr:uid="{00000000-0005-0000-0000-00005A990000}"/>
    <cellStyle name="Percent 3 5 4 2 3 3 2" xfId="33429" xr:uid="{00000000-0005-0000-0000-00005B990000}"/>
    <cellStyle name="Percent 3 5 4 2 3 4" xfId="24399" xr:uid="{00000000-0005-0000-0000-00005C990000}"/>
    <cellStyle name="Percent 3 5 4 2 4" xfId="5841" xr:uid="{00000000-0005-0000-0000-00005D990000}"/>
    <cellStyle name="Percent 3 5 4 2 4 2" xfId="14871" xr:uid="{00000000-0005-0000-0000-00005E990000}"/>
    <cellStyle name="Percent 3 5 4 2 4 2 2" xfId="34923" xr:uid="{00000000-0005-0000-0000-00005F990000}"/>
    <cellStyle name="Percent 3 5 4 2 4 3" xfId="25893" xr:uid="{00000000-0005-0000-0000-000060990000}"/>
    <cellStyle name="Percent 3 5 4 2 5" xfId="10389" xr:uid="{00000000-0005-0000-0000-000061990000}"/>
    <cellStyle name="Percent 3 5 4 2 5 2" xfId="30441" xr:uid="{00000000-0005-0000-0000-000062990000}"/>
    <cellStyle name="Percent 3 5 4 2 6" xfId="21411" xr:uid="{00000000-0005-0000-0000-000063990000}"/>
    <cellStyle name="Percent 3 5 4 3" xfId="2106" xr:uid="{00000000-0005-0000-0000-000064990000}"/>
    <cellStyle name="Percent 3 5 4 3 2" xfId="6588" xr:uid="{00000000-0005-0000-0000-000065990000}"/>
    <cellStyle name="Percent 3 5 4 3 2 2" xfId="15618" xr:uid="{00000000-0005-0000-0000-000066990000}"/>
    <cellStyle name="Percent 3 5 4 3 2 2 2" xfId="35670" xr:uid="{00000000-0005-0000-0000-000067990000}"/>
    <cellStyle name="Percent 3 5 4 3 2 3" xfId="26640" xr:uid="{00000000-0005-0000-0000-000068990000}"/>
    <cellStyle name="Percent 3 5 4 3 3" xfId="11136" xr:uid="{00000000-0005-0000-0000-000069990000}"/>
    <cellStyle name="Percent 3 5 4 3 3 2" xfId="31188" xr:uid="{00000000-0005-0000-0000-00006A990000}"/>
    <cellStyle name="Percent 3 5 4 3 4" xfId="22158" xr:uid="{00000000-0005-0000-0000-00006B990000}"/>
    <cellStyle name="Percent 3 5 4 4" xfId="3600" xr:uid="{00000000-0005-0000-0000-00006C990000}"/>
    <cellStyle name="Percent 3 5 4 4 2" xfId="8082" xr:uid="{00000000-0005-0000-0000-00006D990000}"/>
    <cellStyle name="Percent 3 5 4 4 2 2" xfId="17112" xr:uid="{00000000-0005-0000-0000-00006E990000}"/>
    <cellStyle name="Percent 3 5 4 4 2 2 2" xfId="37164" xr:uid="{00000000-0005-0000-0000-00006F990000}"/>
    <cellStyle name="Percent 3 5 4 4 2 3" xfId="28134" xr:uid="{00000000-0005-0000-0000-000070990000}"/>
    <cellStyle name="Percent 3 5 4 4 3" xfId="12630" xr:uid="{00000000-0005-0000-0000-000071990000}"/>
    <cellStyle name="Percent 3 5 4 4 3 2" xfId="32682" xr:uid="{00000000-0005-0000-0000-000072990000}"/>
    <cellStyle name="Percent 3 5 4 4 4" xfId="23652" xr:uid="{00000000-0005-0000-0000-000073990000}"/>
    <cellStyle name="Percent 3 5 4 5" xfId="5094" xr:uid="{00000000-0005-0000-0000-000074990000}"/>
    <cellStyle name="Percent 3 5 4 5 2" xfId="14124" xr:uid="{00000000-0005-0000-0000-000075990000}"/>
    <cellStyle name="Percent 3 5 4 5 2 2" xfId="34176" xr:uid="{00000000-0005-0000-0000-000076990000}"/>
    <cellStyle name="Percent 3 5 4 5 3" xfId="25146" xr:uid="{00000000-0005-0000-0000-000077990000}"/>
    <cellStyle name="Percent 3 5 4 6" xfId="9642" xr:uid="{00000000-0005-0000-0000-000078990000}"/>
    <cellStyle name="Percent 3 5 4 6 2" xfId="29694" xr:uid="{00000000-0005-0000-0000-000079990000}"/>
    <cellStyle name="Percent 3 5 4 7" xfId="20664" xr:uid="{00000000-0005-0000-0000-00007A990000}"/>
    <cellStyle name="Percent 3 5 5" xfId="799" xr:uid="{00000000-0005-0000-0000-00007B990000}"/>
    <cellStyle name="Percent 3 5 5 2" xfId="2293" xr:uid="{00000000-0005-0000-0000-00007C990000}"/>
    <cellStyle name="Percent 3 5 5 2 2" xfId="6775" xr:uid="{00000000-0005-0000-0000-00007D990000}"/>
    <cellStyle name="Percent 3 5 5 2 2 2" xfId="15805" xr:uid="{00000000-0005-0000-0000-00007E990000}"/>
    <cellStyle name="Percent 3 5 5 2 2 2 2" xfId="35857" xr:uid="{00000000-0005-0000-0000-00007F990000}"/>
    <cellStyle name="Percent 3 5 5 2 2 3" xfId="26827" xr:uid="{00000000-0005-0000-0000-000080990000}"/>
    <cellStyle name="Percent 3 5 5 2 3" xfId="11323" xr:uid="{00000000-0005-0000-0000-000081990000}"/>
    <cellStyle name="Percent 3 5 5 2 3 2" xfId="31375" xr:uid="{00000000-0005-0000-0000-000082990000}"/>
    <cellStyle name="Percent 3 5 5 2 4" xfId="22345" xr:uid="{00000000-0005-0000-0000-000083990000}"/>
    <cellStyle name="Percent 3 5 5 3" xfId="3787" xr:uid="{00000000-0005-0000-0000-000084990000}"/>
    <cellStyle name="Percent 3 5 5 3 2" xfId="8269" xr:uid="{00000000-0005-0000-0000-000085990000}"/>
    <cellStyle name="Percent 3 5 5 3 2 2" xfId="17299" xr:uid="{00000000-0005-0000-0000-000086990000}"/>
    <cellStyle name="Percent 3 5 5 3 2 2 2" xfId="37351" xr:uid="{00000000-0005-0000-0000-000087990000}"/>
    <cellStyle name="Percent 3 5 5 3 2 3" xfId="28321" xr:uid="{00000000-0005-0000-0000-000088990000}"/>
    <cellStyle name="Percent 3 5 5 3 3" xfId="12817" xr:uid="{00000000-0005-0000-0000-000089990000}"/>
    <cellStyle name="Percent 3 5 5 3 3 2" xfId="32869" xr:uid="{00000000-0005-0000-0000-00008A990000}"/>
    <cellStyle name="Percent 3 5 5 3 4" xfId="23839" xr:uid="{00000000-0005-0000-0000-00008B990000}"/>
    <cellStyle name="Percent 3 5 5 4" xfId="5281" xr:uid="{00000000-0005-0000-0000-00008C990000}"/>
    <cellStyle name="Percent 3 5 5 4 2" xfId="14311" xr:uid="{00000000-0005-0000-0000-00008D990000}"/>
    <cellStyle name="Percent 3 5 5 4 2 2" xfId="34363" xr:uid="{00000000-0005-0000-0000-00008E990000}"/>
    <cellStyle name="Percent 3 5 5 4 3" xfId="25333" xr:uid="{00000000-0005-0000-0000-00008F990000}"/>
    <cellStyle name="Percent 3 5 5 5" xfId="9829" xr:uid="{00000000-0005-0000-0000-000090990000}"/>
    <cellStyle name="Percent 3 5 5 5 2" xfId="29881" xr:uid="{00000000-0005-0000-0000-000091990000}"/>
    <cellStyle name="Percent 3 5 5 6" xfId="20851" xr:uid="{00000000-0005-0000-0000-000092990000}"/>
    <cellStyle name="Percent 3 5 6" xfId="1548" xr:uid="{00000000-0005-0000-0000-000093990000}"/>
    <cellStyle name="Percent 3 5 6 2" xfId="6030" xr:uid="{00000000-0005-0000-0000-000094990000}"/>
    <cellStyle name="Percent 3 5 6 2 2" xfId="15060" xr:uid="{00000000-0005-0000-0000-000095990000}"/>
    <cellStyle name="Percent 3 5 6 2 2 2" xfId="35112" xr:uid="{00000000-0005-0000-0000-000096990000}"/>
    <cellStyle name="Percent 3 5 6 2 3" xfId="26082" xr:uid="{00000000-0005-0000-0000-000097990000}"/>
    <cellStyle name="Percent 3 5 6 3" xfId="10578" xr:uid="{00000000-0005-0000-0000-000098990000}"/>
    <cellStyle name="Percent 3 5 6 3 2" xfId="30630" xr:uid="{00000000-0005-0000-0000-000099990000}"/>
    <cellStyle name="Percent 3 5 6 4" xfId="21600" xr:uid="{00000000-0005-0000-0000-00009A990000}"/>
    <cellStyle name="Percent 3 5 7" xfId="3042" xr:uid="{00000000-0005-0000-0000-00009B990000}"/>
    <cellStyle name="Percent 3 5 7 2" xfId="7524" xr:uid="{00000000-0005-0000-0000-00009C990000}"/>
    <cellStyle name="Percent 3 5 7 2 2" xfId="16554" xr:uid="{00000000-0005-0000-0000-00009D990000}"/>
    <cellStyle name="Percent 3 5 7 2 2 2" xfId="36606" xr:uid="{00000000-0005-0000-0000-00009E990000}"/>
    <cellStyle name="Percent 3 5 7 2 3" xfId="27576" xr:uid="{00000000-0005-0000-0000-00009F990000}"/>
    <cellStyle name="Percent 3 5 7 3" xfId="12072" xr:uid="{00000000-0005-0000-0000-0000A0990000}"/>
    <cellStyle name="Percent 3 5 7 3 2" xfId="32124" xr:uid="{00000000-0005-0000-0000-0000A1990000}"/>
    <cellStyle name="Percent 3 5 7 4" xfId="23094" xr:uid="{00000000-0005-0000-0000-0000A2990000}"/>
    <cellStyle name="Percent 3 5 8" xfId="4536" xr:uid="{00000000-0005-0000-0000-0000A3990000}"/>
    <cellStyle name="Percent 3 5 8 2" xfId="13566" xr:uid="{00000000-0005-0000-0000-0000A4990000}"/>
    <cellStyle name="Percent 3 5 8 2 2" xfId="33618" xr:uid="{00000000-0005-0000-0000-0000A5990000}"/>
    <cellStyle name="Percent 3 5 8 3" xfId="24588" xr:uid="{00000000-0005-0000-0000-0000A6990000}"/>
    <cellStyle name="Percent 3 5 9" xfId="9084" xr:uid="{00000000-0005-0000-0000-0000A7990000}"/>
    <cellStyle name="Percent 3 5 9 2" xfId="29136" xr:uid="{00000000-0005-0000-0000-0000A8990000}"/>
    <cellStyle name="Percent 3 6" xfId="78" xr:uid="{00000000-0005-0000-0000-0000A9990000}"/>
    <cellStyle name="Percent 3 6 10" xfId="20130" xr:uid="{00000000-0005-0000-0000-0000AA990000}"/>
    <cellStyle name="Percent 3 6 2" xfId="264" xr:uid="{00000000-0005-0000-0000-0000AB990000}"/>
    <cellStyle name="Percent 3 6 2 2" xfId="1008" xr:uid="{00000000-0005-0000-0000-0000AC990000}"/>
    <cellStyle name="Percent 3 6 2 2 2" xfId="2502" xr:uid="{00000000-0005-0000-0000-0000AD990000}"/>
    <cellStyle name="Percent 3 6 2 2 2 2" xfId="6984" xr:uid="{00000000-0005-0000-0000-0000AE990000}"/>
    <cellStyle name="Percent 3 6 2 2 2 2 2" xfId="16014" xr:uid="{00000000-0005-0000-0000-0000AF990000}"/>
    <cellStyle name="Percent 3 6 2 2 2 2 2 2" xfId="36066" xr:uid="{00000000-0005-0000-0000-0000B0990000}"/>
    <cellStyle name="Percent 3 6 2 2 2 2 3" xfId="27036" xr:uid="{00000000-0005-0000-0000-0000B1990000}"/>
    <cellStyle name="Percent 3 6 2 2 2 3" xfId="11532" xr:uid="{00000000-0005-0000-0000-0000B2990000}"/>
    <cellStyle name="Percent 3 6 2 2 2 3 2" xfId="31584" xr:uid="{00000000-0005-0000-0000-0000B3990000}"/>
    <cellStyle name="Percent 3 6 2 2 2 4" xfId="22554" xr:uid="{00000000-0005-0000-0000-0000B4990000}"/>
    <cellStyle name="Percent 3 6 2 2 3" xfId="3996" xr:uid="{00000000-0005-0000-0000-0000B5990000}"/>
    <cellStyle name="Percent 3 6 2 2 3 2" xfId="8478" xr:uid="{00000000-0005-0000-0000-0000B6990000}"/>
    <cellStyle name="Percent 3 6 2 2 3 2 2" xfId="17508" xr:uid="{00000000-0005-0000-0000-0000B7990000}"/>
    <cellStyle name="Percent 3 6 2 2 3 2 2 2" xfId="37560" xr:uid="{00000000-0005-0000-0000-0000B8990000}"/>
    <cellStyle name="Percent 3 6 2 2 3 2 3" xfId="28530" xr:uid="{00000000-0005-0000-0000-0000B9990000}"/>
    <cellStyle name="Percent 3 6 2 2 3 3" xfId="13026" xr:uid="{00000000-0005-0000-0000-0000BA990000}"/>
    <cellStyle name="Percent 3 6 2 2 3 3 2" xfId="33078" xr:uid="{00000000-0005-0000-0000-0000BB990000}"/>
    <cellStyle name="Percent 3 6 2 2 3 4" xfId="24048" xr:uid="{00000000-0005-0000-0000-0000BC990000}"/>
    <cellStyle name="Percent 3 6 2 2 4" xfId="5490" xr:uid="{00000000-0005-0000-0000-0000BD990000}"/>
    <cellStyle name="Percent 3 6 2 2 4 2" xfId="14520" xr:uid="{00000000-0005-0000-0000-0000BE990000}"/>
    <cellStyle name="Percent 3 6 2 2 4 2 2" xfId="34572" xr:uid="{00000000-0005-0000-0000-0000BF990000}"/>
    <cellStyle name="Percent 3 6 2 2 4 3" xfId="25542" xr:uid="{00000000-0005-0000-0000-0000C0990000}"/>
    <cellStyle name="Percent 3 6 2 2 5" xfId="10038" xr:uid="{00000000-0005-0000-0000-0000C1990000}"/>
    <cellStyle name="Percent 3 6 2 2 5 2" xfId="30090" xr:uid="{00000000-0005-0000-0000-0000C2990000}"/>
    <cellStyle name="Percent 3 6 2 2 6" xfId="21060" xr:uid="{00000000-0005-0000-0000-0000C3990000}"/>
    <cellStyle name="Percent 3 6 2 3" xfId="1758" xr:uid="{00000000-0005-0000-0000-0000C4990000}"/>
    <cellStyle name="Percent 3 6 2 3 2" xfId="6240" xr:uid="{00000000-0005-0000-0000-0000C5990000}"/>
    <cellStyle name="Percent 3 6 2 3 2 2" xfId="15270" xr:uid="{00000000-0005-0000-0000-0000C6990000}"/>
    <cellStyle name="Percent 3 6 2 3 2 2 2" xfId="35322" xr:uid="{00000000-0005-0000-0000-0000C7990000}"/>
    <cellStyle name="Percent 3 6 2 3 2 3" xfId="26292" xr:uid="{00000000-0005-0000-0000-0000C8990000}"/>
    <cellStyle name="Percent 3 6 2 3 3" xfId="10788" xr:uid="{00000000-0005-0000-0000-0000C9990000}"/>
    <cellStyle name="Percent 3 6 2 3 3 2" xfId="30840" xr:uid="{00000000-0005-0000-0000-0000CA990000}"/>
    <cellStyle name="Percent 3 6 2 3 4" xfId="21810" xr:uid="{00000000-0005-0000-0000-0000CB990000}"/>
    <cellStyle name="Percent 3 6 2 4" xfId="3252" xr:uid="{00000000-0005-0000-0000-0000CC990000}"/>
    <cellStyle name="Percent 3 6 2 4 2" xfId="7734" xr:uid="{00000000-0005-0000-0000-0000CD990000}"/>
    <cellStyle name="Percent 3 6 2 4 2 2" xfId="16764" xr:uid="{00000000-0005-0000-0000-0000CE990000}"/>
    <cellStyle name="Percent 3 6 2 4 2 2 2" xfId="36816" xr:uid="{00000000-0005-0000-0000-0000CF990000}"/>
    <cellStyle name="Percent 3 6 2 4 2 3" xfId="27786" xr:uid="{00000000-0005-0000-0000-0000D0990000}"/>
    <cellStyle name="Percent 3 6 2 4 3" xfId="12282" xr:uid="{00000000-0005-0000-0000-0000D1990000}"/>
    <cellStyle name="Percent 3 6 2 4 3 2" xfId="32334" xr:uid="{00000000-0005-0000-0000-0000D2990000}"/>
    <cellStyle name="Percent 3 6 2 4 4" xfId="23304" xr:uid="{00000000-0005-0000-0000-0000D3990000}"/>
    <cellStyle name="Percent 3 6 2 5" xfId="4746" xr:uid="{00000000-0005-0000-0000-0000D4990000}"/>
    <cellStyle name="Percent 3 6 2 5 2" xfId="13776" xr:uid="{00000000-0005-0000-0000-0000D5990000}"/>
    <cellStyle name="Percent 3 6 2 5 2 2" xfId="33828" xr:uid="{00000000-0005-0000-0000-0000D6990000}"/>
    <cellStyle name="Percent 3 6 2 5 3" xfId="24798" xr:uid="{00000000-0005-0000-0000-0000D7990000}"/>
    <cellStyle name="Percent 3 6 2 6" xfId="9294" xr:uid="{00000000-0005-0000-0000-0000D8990000}"/>
    <cellStyle name="Percent 3 6 2 6 2" xfId="29346" xr:uid="{00000000-0005-0000-0000-0000D9990000}"/>
    <cellStyle name="Percent 3 6 2 7" xfId="20316" xr:uid="{00000000-0005-0000-0000-0000DA990000}"/>
    <cellStyle name="Percent 3 6 3" xfId="450" xr:uid="{00000000-0005-0000-0000-0000DB990000}"/>
    <cellStyle name="Percent 3 6 3 2" xfId="1197" xr:uid="{00000000-0005-0000-0000-0000DC990000}"/>
    <cellStyle name="Percent 3 6 3 2 2" xfId="2691" xr:uid="{00000000-0005-0000-0000-0000DD990000}"/>
    <cellStyle name="Percent 3 6 3 2 2 2" xfId="7173" xr:uid="{00000000-0005-0000-0000-0000DE990000}"/>
    <cellStyle name="Percent 3 6 3 2 2 2 2" xfId="16203" xr:uid="{00000000-0005-0000-0000-0000DF990000}"/>
    <cellStyle name="Percent 3 6 3 2 2 2 2 2" xfId="36255" xr:uid="{00000000-0005-0000-0000-0000E0990000}"/>
    <cellStyle name="Percent 3 6 3 2 2 2 3" xfId="27225" xr:uid="{00000000-0005-0000-0000-0000E1990000}"/>
    <cellStyle name="Percent 3 6 3 2 2 3" xfId="11721" xr:uid="{00000000-0005-0000-0000-0000E2990000}"/>
    <cellStyle name="Percent 3 6 3 2 2 3 2" xfId="31773" xr:uid="{00000000-0005-0000-0000-0000E3990000}"/>
    <cellStyle name="Percent 3 6 3 2 2 4" xfId="22743" xr:uid="{00000000-0005-0000-0000-0000E4990000}"/>
    <cellStyle name="Percent 3 6 3 2 3" xfId="4185" xr:uid="{00000000-0005-0000-0000-0000E5990000}"/>
    <cellStyle name="Percent 3 6 3 2 3 2" xfId="8667" xr:uid="{00000000-0005-0000-0000-0000E6990000}"/>
    <cellStyle name="Percent 3 6 3 2 3 2 2" xfId="17697" xr:uid="{00000000-0005-0000-0000-0000E7990000}"/>
    <cellStyle name="Percent 3 6 3 2 3 2 2 2" xfId="37749" xr:uid="{00000000-0005-0000-0000-0000E8990000}"/>
    <cellStyle name="Percent 3 6 3 2 3 2 3" xfId="28719" xr:uid="{00000000-0005-0000-0000-0000E9990000}"/>
    <cellStyle name="Percent 3 6 3 2 3 3" xfId="13215" xr:uid="{00000000-0005-0000-0000-0000EA990000}"/>
    <cellStyle name="Percent 3 6 3 2 3 3 2" xfId="33267" xr:uid="{00000000-0005-0000-0000-0000EB990000}"/>
    <cellStyle name="Percent 3 6 3 2 3 4" xfId="24237" xr:uid="{00000000-0005-0000-0000-0000EC990000}"/>
    <cellStyle name="Percent 3 6 3 2 4" xfId="5679" xr:uid="{00000000-0005-0000-0000-0000ED990000}"/>
    <cellStyle name="Percent 3 6 3 2 4 2" xfId="14709" xr:uid="{00000000-0005-0000-0000-0000EE990000}"/>
    <cellStyle name="Percent 3 6 3 2 4 2 2" xfId="34761" xr:uid="{00000000-0005-0000-0000-0000EF990000}"/>
    <cellStyle name="Percent 3 6 3 2 4 3" xfId="25731" xr:uid="{00000000-0005-0000-0000-0000F0990000}"/>
    <cellStyle name="Percent 3 6 3 2 5" xfId="10227" xr:uid="{00000000-0005-0000-0000-0000F1990000}"/>
    <cellStyle name="Percent 3 6 3 2 5 2" xfId="30279" xr:uid="{00000000-0005-0000-0000-0000F2990000}"/>
    <cellStyle name="Percent 3 6 3 2 6" xfId="21249" xr:uid="{00000000-0005-0000-0000-0000F3990000}"/>
    <cellStyle name="Percent 3 6 3 3" xfId="1944" xr:uid="{00000000-0005-0000-0000-0000F4990000}"/>
    <cellStyle name="Percent 3 6 3 3 2" xfId="6426" xr:uid="{00000000-0005-0000-0000-0000F5990000}"/>
    <cellStyle name="Percent 3 6 3 3 2 2" xfId="15456" xr:uid="{00000000-0005-0000-0000-0000F6990000}"/>
    <cellStyle name="Percent 3 6 3 3 2 2 2" xfId="35508" xr:uid="{00000000-0005-0000-0000-0000F7990000}"/>
    <cellStyle name="Percent 3 6 3 3 2 3" xfId="26478" xr:uid="{00000000-0005-0000-0000-0000F8990000}"/>
    <cellStyle name="Percent 3 6 3 3 3" xfId="10974" xr:uid="{00000000-0005-0000-0000-0000F9990000}"/>
    <cellStyle name="Percent 3 6 3 3 3 2" xfId="31026" xr:uid="{00000000-0005-0000-0000-0000FA990000}"/>
    <cellStyle name="Percent 3 6 3 3 4" xfId="21996" xr:uid="{00000000-0005-0000-0000-0000FB990000}"/>
    <cellStyle name="Percent 3 6 3 4" xfId="3438" xr:uid="{00000000-0005-0000-0000-0000FC990000}"/>
    <cellStyle name="Percent 3 6 3 4 2" xfId="7920" xr:uid="{00000000-0005-0000-0000-0000FD990000}"/>
    <cellStyle name="Percent 3 6 3 4 2 2" xfId="16950" xr:uid="{00000000-0005-0000-0000-0000FE990000}"/>
    <cellStyle name="Percent 3 6 3 4 2 2 2" xfId="37002" xr:uid="{00000000-0005-0000-0000-0000FF990000}"/>
    <cellStyle name="Percent 3 6 3 4 2 3" xfId="27972" xr:uid="{00000000-0005-0000-0000-0000009A0000}"/>
    <cellStyle name="Percent 3 6 3 4 3" xfId="12468" xr:uid="{00000000-0005-0000-0000-0000019A0000}"/>
    <cellStyle name="Percent 3 6 3 4 3 2" xfId="32520" xr:uid="{00000000-0005-0000-0000-0000029A0000}"/>
    <cellStyle name="Percent 3 6 3 4 4" xfId="23490" xr:uid="{00000000-0005-0000-0000-0000039A0000}"/>
    <cellStyle name="Percent 3 6 3 5" xfId="4932" xr:uid="{00000000-0005-0000-0000-0000049A0000}"/>
    <cellStyle name="Percent 3 6 3 5 2" xfId="13962" xr:uid="{00000000-0005-0000-0000-0000059A0000}"/>
    <cellStyle name="Percent 3 6 3 5 2 2" xfId="34014" xr:uid="{00000000-0005-0000-0000-0000069A0000}"/>
    <cellStyle name="Percent 3 6 3 5 3" xfId="24984" xr:uid="{00000000-0005-0000-0000-0000079A0000}"/>
    <cellStyle name="Percent 3 6 3 6" xfId="9480" xr:uid="{00000000-0005-0000-0000-0000089A0000}"/>
    <cellStyle name="Percent 3 6 3 6 2" xfId="29532" xr:uid="{00000000-0005-0000-0000-0000099A0000}"/>
    <cellStyle name="Percent 3 6 3 7" xfId="20502" xr:uid="{00000000-0005-0000-0000-00000A9A0000}"/>
    <cellStyle name="Percent 3 6 4" xfId="636" xr:uid="{00000000-0005-0000-0000-00000B9A0000}"/>
    <cellStyle name="Percent 3 6 4 2" xfId="1383" xr:uid="{00000000-0005-0000-0000-00000C9A0000}"/>
    <cellStyle name="Percent 3 6 4 2 2" xfId="2877" xr:uid="{00000000-0005-0000-0000-00000D9A0000}"/>
    <cellStyle name="Percent 3 6 4 2 2 2" xfId="7359" xr:uid="{00000000-0005-0000-0000-00000E9A0000}"/>
    <cellStyle name="Percent 3 6 4 2 2 2 2" xfId="16389" xr:uid="{00000000-0005-0000-0000-00000F9A0000}"/>
    <cellStyle name="Percent 3 6 4 2 2 2 2 2" xfId="36441" xr:uid="{00000000-0005-0000-0000-0000109A0000}"/>
    <cellStyle name="Percent 3 6 4 2 2 2 3" xfId="27411" xr:uid="{00000000-0005-0000-0000-0000119A0000}"/>
    <cellStyle name="Percent 3 6 4 2 2 3" xfId="11907" xr:uid="{00000000-0005-0000-0000-0000129A0000}"/>
    <cellStyle name="Percent 3 6 4 2 2 3 2" xfId="31959" xr:uid="{00000000-0005-0000-0000-0000139A0000}"/>
    <cellStyle name="Percent 3 6 4 2 2 4" xfId="22929" xr:uid="{00000000-0005-0000-0000-0000149A0000}"/>
    <cellStyle name="Percent 3 6 4 2 3" xfId="4371" xr:uid="{00000000-0005-0000-0000-0000159A0000}"/>
    <cellStyle name="Percent 3 6 4 2 3 2" xfId="8853" xr:uid="{00000000-0005-0000-0000-0000169A0000}"/>
    <cellStyle name="Percent 3 6 4 2 3 2 2" xfId="17883" xr:uid="{00000000-0005-0000-0000-0000179A0000}"/>
    <cellStyle name="Percent 3 6 4 2 3 2 2 2" xfId="37935" xr:uid="{00000000-0005-0000-0000-0000189A0000}"/>
    <cellStyle name="Percent 3 6 4 2 3 2 3" xfId="28905" xr:uid="{00000000-0005-0000-0000-0000199A0000}"/>
    <cellStyle name="Percent 3 6 4 2 3 3" xfId="13401" xr:uid="{00000000-0005-0000-0000-00001A9A0000}"/>
    <cellStyle name="Percent 3 6 4 2 3 3 2" xfId="33453" xr:uid="{00000000-0005-0000-0000-00001B9A0000}"/>
    <cellStyle name="Percent 3 6 4 2 3 4" xfId="24423" xr:uid="{00000000-0005-0000-0000-00001C9A0000}"/>
    <cellStyle name="Percent 3 6 4 2 4" xfId="5865" xr:uid="{00000000-0005-0000-0000-00001D9A0000}"/>
    <cellStyle name="Percent 3 6 4 2 4 2" xfId="14895" xr:uid="{00000000-0005-0000-0000-00001E9A0000}"/>
    <cellStyle name="Percent 3 6 4 2 4 2 2" xfId="34947" xr:uid="{00000000-0005-0000-0000-00001F9A0000}"/>
    <cellStyle name="Percent 3 6 4 2 4 3" xfId="25917" xr:uid="{00000000-0005-0000-0000-0000209A0000}"/>
    <cellStyle name="Percent 3 6 4 2 5" xfId="10413" xr:uid="{00000000-0005-0000-0000-0000219A0000}"/>
    <cellStyle name="Percent 3 6 4 2 5 2" xfId="30465" xr:uid="{00000000-0005-0000-0000-0000229A0000}"/>
    <cellStyle name="Percent 3 6 4 2 6" xfId="21435" xr:uid="{00000000-0005-0000-0000-0000239A0000}"/>
    <cellStyle name="Percent 3 6 4 3" xfId="2130" xr:uid="{00000000-0005-0000-0000-0000249A0000}"/>
    <cellStyle name="Percent 3 6 4 3 2" xfId="6612" xr:uid="{00000000-0005-0000-0000-0000259A0000}"/>
    <cellStyle name="Percent 3 6 4 3 2 2" xfId="15642" xr:uid="{00000000-0005-0000-0000-0000269A0000}"/>
    <cellStyle name="Percent 3 6 4 3 2 2 2" xfId="35694" xr:uid="{00000000-0005-0000-0000-0000279A0000}"/>
    <cellStyle name="Percent 3 6 4 3 2 3" xfId="26664" xr:uid="{00000000-0005-0000-0000-0000289A0000}"/>
    <cellStyle name="Percent 3 6 4 3 3" xfId="11160" xr:uid="{00000000-0005-0000-0000-0000299A0000}"/>
    <cellStyle name="Percent 3 6 4 3 3 2" xfId="31212" xr:uid="{00000000-0005-0000-0000-00002A9A0000}"/>
    <cellStyle name="Percent 3 6 4 3 4" xfId="22182" xr:uid="{00000000-0005-0000-0000-00002B9A0000}"/>
    <cellStyle name="Percent 3 6 4 4" xfId="3624" xr:uid="{00000000-0005-0000-0000-00002C9A0000}"/>
    <cellStyle name="Percent 3 6 4 4 2" xfId="8106" xr:uid="{00000000-0005-0000-0000-00002D9A0000}"/>
    <cellStyle name="Percent 3 6 4 4 2 2" xfId="17136" xr:uid="{00000000-0005-0000-0000-00002E9A0000}"/>
    <cellStyle name="Percent 3 6 4 4 2 2 2" xfId="37188" xr:uid="{00000000-0005-0000-0000-00002F9A0000}"/>
    <cellStyle name="Percent 3 6 4 4 2 3" xfId="28158" xr:uid="{00000000-0005-0000-0000-0000309A0000}"/>
    <cellStyle name="Percent 3 6 4 4 3" xfId="12654" xr:uid="{00000000-0005-0000-0000-0000319A0000}"/>
    <cellStyle name="Percent 3 6 4 4 3 2" xfId="32706" xr:uid="{00000000-0005-0000-0000-0000329A0000}"/>
    <cellStyle name="Percent 3 6 4 4 4" xfId="23676" xr:uid="{00000000-0005-0000-0000-0000339A0000}"/>
    <cellStyle name="Percent 3 6 4 5" xfId="5118" xr:uid="{00000000-0005-0000-0000-0000349A0000}"/>
    <cellStyle name="Percent 3 6 4 5 2" xfId="14148" xr:uid="{00000000-0005-0000-0000-0000359A0000}"/>
    <cellStyle name="Percent 3 6 4 5 2 2" xfId="34200" xr:uid="{00000000-0005-0000-0000-0000369A0000}"/>
    <cellStyle name="Percent 3 6 4 5 3" xfId="25170" xr:uid="{00000000-0005-0000-0000-0000379A0000}"/>
    <cellStyle name="Percent 3 6 4 6" xfId="9666" xr:uid="{00000000-0005-0000-0000-0000389A0000}"/>
    <cellStyle name="Percent 3 6 4 6 2" xfId="29718" xr:uid="{00000000-0005-0000-0000-0000399A0000}"/>
    <cellStyle name="Percent 3 6 4 7" xfId="20688" xr:uid="{00000000-0005-0000-0000-00003A9A0000}"/>
    <cellStyle name="Percent 3 6 5" xfId="823" xr:uid="{00000000-0005-0000-0000-00003B9A0000}"/>
    <cellStyle name="Percent 3 6 5 2" xfId="2317" xr:uid="{00000000-0005-0000-0000-00003C9A0000}"/>
    <cellStyle name="Percent 3 6 5 2 2" xfId="6799" xr:uid="{00000000-0005-0000-0000-00003D9A0000}"/>
    <cellStyle name="Percent 3 6 5 2 2 2" xfId="15829" xr:uid="{00000000-0005-0000-0000-00003E9A0000}"/>
    <cellStyle name="Percent 3 6 5 2 2 2 2" xfId="35881" xr:uid="{00000000-0005-0000-0000-00003F9A0000}"/>
    <cellStyle name="Percent 3 6 5 2 2 3" xfId="26851" xr:uid="{00000000-0005-0000-0000-0000409A0000}"/>
    <cellStyle name="Percent 3 6 5 2 3" xfId="11347" xr:uid="{00000000-0005-0000-0000-0000419A0000}"/>
    <cellStyle name="Percent 3 6 5 2 3 2" xfId="31399" xr:uid="{00000000-0005-0000-0000-0000429A0000}"/>
    <cellStyle name="Percent 3 6 5 2 4" xfId="22369" xr:uid="{00000000-0005-0000-0000-0000439A0000}"/>
    <cellStyle name="Percent 3 6 5 3" xfId="3811" xr:uid="{00000000-0005-0000-0000-0000449A0000}"/>
    <cellStyle name="Percent 3 6 5 3 2" xfId="8293" xr:uid="{00000000-0005-0000-0000-0000459A0000}"/>
    <cellStyle name="Percent 3 6 5 3 2 2" xfId="17323" xr:uid="{00000000-0005-0000-0000-0000469A0000}"/>
    <cellStyle name="Percent 3 6 5 3 2 2 2" xfId="37375" xr:uid="{00000000-0005-0000-0000-0000479A0000}"/>
    <cellStyle name="Percent 3 6 5 3 2 3" xfId="28345" xr:uid="{00000000-0005-0000-0000-0000489A0000}"/>
    <cellStyle name="Percent 3 6 5 3 3" xfId="12841" xr:uid="{00000000-0005-0000-0000-0000499A0000}"/>
    <cellStyle name="Percent 3 6 5 3 3 2" xfId="32893" xr:uid="{00000000-0005-0000-0000-00004A9A0000}"/>
    <cellStyle name="Percent 3 6 5 3 4" xfId="23863" xr:uid="{00000000-0005-0000-0000-00004B9A0000}"/>
    <cellStyle name="Percent 3 6 5 4" xfId="5305" xr:uid="{00000000-0005-0000-0000-00004C9A0000}"/>
    <cellStyle name="Percent 3 6 5 4 2" xfId="14335" xr:uid="{00000000-0005-0000-0000-00004D9A0000}"/>
    <cellStyle name="Percent 3 6 5 4 2 2" xfId="34387" xr:uid="{00000000-0005-0000-0000-00004E9A0000}"/>
    <cellStyle name="Percent 3 6 5 4 3" xfId="25357" xr:uid="{00000000-0005-0000-0000-00004F9A0000}"/>
    <cellStyle name="Percent 3 6 5 5" xfId="9853" xr:uid="{00000000-0005-0000-0000-0000509A0000}"/>
    <cellStyle name="Percent 3 6 5 5 2" xfId="29905" xr:uid="{00000000-0005-0000-0000-0000519A0000}"/>
    <cellStyle name="Percent 3 6 5 6" xfId="20875" xr:uid="{00000000-0005-0000-0000-0000529A0000}"/>
    <cellStyle name="Percent 3 6 6" xfId="1572" xr:uid="{00000000-0005-0000-0000-0000539A0000}"/>
    <cellStyle name="Percent 3 6 6 2" xfId="6054" xr:uid="{00000000-0005-0000-0000-0000549A0000}"/>
    <cellStyle name="Percent 3 6 6 2 2" xfId="15084" xr:uid="{00000000-0005-0000-0000-0000559A0000}"/>
    <cellStyle name="Percent 3 6 6 2 2 2" xfId="35136" xr:uid="{00000000-0005-0000-0000-0000569A0000}"/>
    <cellStyle name="Percent 3 6 6 2 3" xfId="26106" xr:uid="{00000000-0005-0000-0000-0000579A0000}"/>
    <cellStyle name="Percent 3 6 6 3" xfId="10602" xr:uid="{00000000-0005-0000-0000-0000589A0000}"/>
    <cellStyle name="Percent 3 6 6 3 2" xfId="30654" xr:uid="{00000000-0005-0000-0000-0000599A0000}"/>
    <cellStyle name="Percent 3 6 6 4" xfId="21624" xr:uid="{00000000-0005-0000-0000-00005A9A0000}"/>
    <cellStyle name="Percent 3 6 7" xfId="3066" xr:uid="{00000000-0005-0000-0000-00005B9A0000}"/>
    <cellStyle name="Percent 3 6 7 2" xfId="7548" xr:uid="{00000000-0005-0000-0000-00005C9A0000}"/>
    <cellStyle name="Percent 3 6 7 2 2" xfId="16578" xr:uid="{00000000-0005-0000-0000-00005D9A0000}"/>
    <cellStyle name="Percent 3 6 7 2 2 2" xfId="36630" xr:uid="{00000000-0005-0000-0000-00005E9A0000}"/>
    <cellStyle name="Percent 3 6 7 2 3" xfId="27600" xr:uid="{00000000-0005-0000-0000-00005F9A0000}"/>
    <cellStyle name="Percent 3 6 7 3" xfId="12096" xr:uid="{00000000-0005-0000-0000-0000609A0000}"/>
    <cellStyle name="Percent 3 6 7 3 2" xfId="32148" xr:uid="{00000000-0005-0000-0000-0000619A0000}"/>
    <cellStyle name="Percent 3 6 7 4" xfId="23118" xr:uid="{00000000-0005-0000-0000-0000629A0000}"/>
    <cellStyle name="Percent 3 6 8" xfId="4560" xr:uid="{00000000-0005-0000-0000-0000639A0000}"/>
    <cellStyle name="Percent 3 6 8 2" xfId="13590" xr:uid="{00000000-0005-0000-0000-0000649A0000}"/>
    <cellStyle name="Percent 3 6 8 2 2" xfId="33642" xr:uid="{00000000-0005-0000-0000-0000659A0000}"/>
    <cellStyle name="Percent 3 6 8 3" xfId="24612" xr:uid="{00000000-0005-0000-0000-0000669A0000}"/>
    <cellStyle name="Percent 3 6 9" xfId="9108" xr:uid="{00000000-0005-0000-0000-0000679A0000}"/>
    <cellStyle name="Percent 3 6 9 2" xfId="29160" xr:uid="{00000000-0005-0000-0000-0000689A0000}"/>
    <cellStyle name="Percent 3 7" xfId="120" xr:uid="{00000000-0005-0000-0000-0000699A0000}"/>
    <cellStyle name="Percent 3 7 10" xfId="20172" xr:uid="{00000000-0005-0000-0000-00006A9A0000}"/>
    <cellStyle name="Percent 3 7 2" xfId="306" xr:uid="{00000000-0005-0000-0000-00006B9A0000}"/>
    <cellStyle name="Percent 3 7 2 2" xfId="1049" xr:uid="{00000000-0005-0000-0000-00006C9A0000}"/>
    <cellStyle name="Percent 3 7 2 2 2" xfId="2543" xr:uid="{00000000-0005-0000-0000-00006D9A0000}"/>
    <cellStyle name="Percent 3 7 2 2 2 2" xfId="7025" xr:uid="{00000000-0005-0000-0000-00006E9A0000}"/>
    <cellStyle name="Percent 3 7 2 2 2 2 2" xfId="16055" xr:uid="{00000000-0005-0000-0000-00006F9A0000}"/>
    <cellStyle name="Percent 3 7 2 2 2 2 2 2" xfId="36107" xr:uid="{00000000-0005-0000-0000-0000709A0000}"/>
    <cellStyle name="Percent 3 7 2 2 2 2 3" xfId="27077" xr:uid="{00000000-0005-0000-0000-0000719A0000}"/>
    <cellStyle name="Percent 3 7 2 2 2 3" xfId="11573" xr:uid="{00000000-0005-0000-0000-0000729A0000}"/>
    <cellStyle name="Percent 3 7 2 2 2 3 2" xfId="31625" xr:uid="{00000000-0005-0000-0000-0000739A0000}"/>
    <cellStyle name="Percent 3 7 2 2 2 4" xfId="22595" xr:uid="{00000000-0005-0000-0000-0000749A0000}"/>
    <cellStyle name="Percent 3 7 2 2 3" xfId="4037" xr:uid="{00000000-0005-0000-0000-0000759A0000}"/>
    <cellStyle name="Percent 3 7 2 2 3 2" xfId="8519" xr:uid="{00000000-0005-0000-0000-0000769A0000}"/>
    <cellStyle name="Percent 3 7 2 2 3 2 2" xfId="17549" xr:uid="{00000000-0005-0000-0000-0000779A0000}"/>
    <cellStyle name="Percent 3 7 2 2 3 2 2 2" xfId="37601" xr:uid="{00000000-0005-0000-0000-0000789A0000}"/>
    <cellStyle name="Percent 3 7 2 2 3 2 3" xfId="28571" xr:uid="{00000000-0005-0000-0000-0000799A0000}"/>
    <cellStyle name="Percent 3 7 2 2 3 3" xfId="13067" xr:uid="{00000000-0005-0000-0000-00007A9A0000}"/>
    <cellStyle name="Percent 3 7 2 2 3 3 2" xfId="33119" xr:uid="{00000000-0005-0000-0000-00007B9A0000}"/>
    <cellStyle name="Percent 3 7 2 2 3 4" xfId="24089" xr:uid="{00000000-0005-0000-0000-00007C9A0000}"/>
    <cellStyle name="Percent 3 7 2 2 4" xfId="5531" xr:uid="{00000000-0005-0000-0000-00007D9A0000}"/>
    <cellStyle name="Percent 3 7 2 2 4 2" xfId="14561" xr:uid="{00000000-0005-0000-0000-00007E9A0000}"/>
    <cellStyle name="Percent 3 7 2 2 4 2 2" xfId="34613" xr:uid="{00000000-0005-0000-0000-00007F9A0000}"/>
    <cellStyle name="Percent 3 7 2 2 4 3" xfId="25583" xr:uid="{00000000-0005-0000-0000-0000809A0000}"/>
    <cellStyle name="Percent 3 7 2 2 5" xfId="10079" xr:uid="{00000000-0005-0000-0000-0000819A0000}"/>
    <cellStyle name="Percent 3 7 2 2 5 2" xfId="30131" xr:uid="{00000000-0005-0000-0000-0000829A0000}"/>
    <cellStyle name="Percent 3 7 2 2 6" xfId="21101" xr:uid="{00000000-0005-0000-0000-0000839A0000}"/>
    <cellStyle name="Percent 3 7 2 3" xfId="1800" xr:uid="{00000000-0005-0000-0000-0000849A0000}"/>
    <cellStyle name="Percent 3 7 2 3 2" xfId="6282" xr:uid="{00000000-0005-0000-0000-0000859A0000}"/>
    <cellStyle name="Percent 3 7 2 3 2 2" xfId="15312" xr:uid="{00000000-0005-0000-0000-0000869A0000}"/>
    <cellStyle name="Percent 3 7 2 3 2 2 2" xfId="35364" xr:uid="{00000000-0005-0000-0000-0000879A0000}"/>
    <cellStyle name="Percent 3 7 2 3 2 3" xfId="26334" xr:uid="{00000000-0005-0000-0000-0000889A0000}"/>
    <cellStyle name="Percent 3 7 2 3 3" xfId="10830" xr:uid="{00000000-0005-0000-0000-0000899A0000}"/>
    <cellStyle name="Percent 3 7 2 3 3 2" xfId="30882" xr:uid="{00000000-0005-0000-0000-00008A9A0000}"/>
    <cellStyle name="Percent 3 7 2 3 4" xfId="21852" xr:uid="{00000000-0005-0000-0000-00008B9A0000}"/>
    <cellStyle name="Percent 3 7 2 4" xfId="3294" xr:uid="{00000000-0005-0000-0000-00008C9A0000}"/>
    <cellStyle name="Percent 3 7 2 4 2" xfId="7776" xr:uid="{00000000-0005-0000-0000-00008D9A0000}"/>
    <cellStyle name="Percent 3 7 2 4 2 2" xfId="16806" xr:uid="{00000000-0005-0000-0000-00008E9A0000}"/>
    <cellStyle name="Percent 3 7 2 4 2 2 2" xfId="36858" xr:uid="{00000000-0005-0000-0000-00008F9A0000}"/>
    <cellStyle name="Percent 3 7 2 4 2 3" xfId="27828" xr:uid="{00000000-0005-0000-0000-0000909A0000}"/>
    <cellStyle name="Percent 3 7 2 4 3" xfId="12324" xr:uid="{00000000-0005-0000-0000-0000919A0000}"/>
    <cellStyle name="Percent 3 7 2 4 3 2" xfId="32376" xr:uid="{00000000-0005-0000-0000-0000929A0000}"/>
    <cellStyle name="Percent 3 7 2 4 4" xfId="23346" xr:uid="{00000000-0005-0000-0000-0000939A0000}"/>
    <cellStyle name="Percent 3 7 2 5" xfId="4788" xr:uid="{00000000-0005-0000-0000-0000949A0000}"/>
    <cellStyle name="Percent 3 7 2 5 2" xfId="13818" xr:uid="{00000000-0005-0000-0000-0000959A0000}"/>
    <cellStyle name="Percent 3 7 2 5 2 2" xfId="33870" xr:uid="{00000000-0005-0000-0000-0000969A0000}"/>
    <cellStyle name="Percent 3 7 2 5 3" xfId="24840" xr:uid="{00000000-0005-0000-0000-0000979A0000}"/>
    <cellStyle name="Percent 3 7 2 6" xfId="9336" xr:uid="{00000000-0005-0000-0000-0000989A0000}"/>
    <cellStyle name="Percent 3 7 2 6 2" xfId="29388" xr:uid="{00000000-0005-0000-0000-0000999A0000}"/>
    <cellStyle name="Percent 3 7 2 7" xfId="20358" xr:uid="{00000000-0005-0000-0000-00009A9A0000}"/>
    <cellStyle name="Percent 3 7 3" xfId="492" xr:uid="{00000000-0005-0000-0000-00009B9A0000}"/>
    <cellStyle name="Percent 3 7 3 2" xfId="1239" xr:uid="{00000000-0005-0000-0000-00009C9A0000}"/>
    <cellStyle name="Percent 3 7 3 2 2" xfId="2733" xr:uid="{00000000-0005-0000-0000-00009D9A0000}"/>
    <cellStyle name="Percent 3 7 3 2 2 2" xfId="7215" xr:uid="{00000000-0005-0000-0000-00009E9A0000}"/>
    <cellStyle name="Percent 3 7 3 2 2 2 2" xfId="16245" xr:uid="{00000000-0005-0000-0000-00009F9A0000}"/>
    <cellStyle name="Percent 3 7 3 2 2 2 2 2" xfId="36297" xr:uid="{00000000-0005-0000-0000-0000A09A0000}"/>
    <cellStyle name="Percent 3 7 3 2 2 2 3" xfId="27267" xr:uid="{00000000-0005-0000-0000-0000A19A0000}"/>
    <cellStyle name="Percent 3 7 3 2 2 3" xfId="11763" xr:uid="{00000000-0005-0000-0000-0000A29A0000}"/>
    <cellStyle name="Percent 3 7 3 2 2 3 2" xfId="31815" xr:uid="{00000000-0005-0000-0000-0000A39A0000}"/>
    <cellStyle name="Percent 3 7 3 2 2 4" xfId="22785" xr:uid="{00000000-0005-0000-0000-0000A49A0000}"/>
    <cellStyle name="Percent 3 7 3 2 3" xfId="4227" xr:uid="{00000000-0005-0000-0000-0000A59A0000}"/>
    <cellStyle name="Percent 3 7 3 2 3 2" xfId="8709" xr:uid="{00000000-0005-0000-0000-0000A69A0000}"/>
    <cellStyle name="Percent 3 7 3 2 3 2 2" xfId="17739" xr:uid="{00000000-0005-0000-0000-0000A79A0000}"/>
    <cellStyle name="Percent 3 7 3 2 3 2 2 2" xfId="37791" xr:uid="{00000000-0005-0000-0000-0000A89A0000}"/>
    <cellStyle name="Percent 3 7 3 2 3 2 3" xfId="28761" xr:uid="{00000000-0005-0000-0000-0000A99A0000}"/>
    <cellStyle name="Percent 3 7 3 2 3 3" xfId="13257" xr:uid="{00000000-0005-0000-0000-0000AA9A0000}"/>
    <cellStyle name="Percent 3 7 3 2 3 3 2" xfId="33309" xr:uid="{00000000-0005-0000-0000-0000AB9A0000}"/>
    <cellStyle name="Percent 3 7 3 2 3 4" xfId="24279" xr:uid="{00000000-0005-0000-0000-0000AC9A0000}"/>
    <cellStyle name="Percent 3 7 3 2 4" xfId="5721" xr:uid="{00000000-0005-0000-0000-0000AD9A0000}"/>
    <cellStyle name="Percent 3 7 3 2 4 2" xfId="14751" xr:uid="{00000000-0005-0000-0000-0000AE9A0000}"/>
    <cellStyle name="Percent 3 7 3 2 4 2 2" xfId="34803" xr:uid="{00000000-0005-0000-0000-0000AF9A0000}"/>
    <cellStyle name="Percent 3 7 3 2 4 3" xfId="25773" xr:uid="{00000000-0005-0000-0000-0000B09A0000}"/>
    <cellStyle name="Percent 3 7 3 2 5" xfId="10269" xr:uid="{00000000-0005-0000-0000-0000B19A0000}"/>
    <cellStyle name="Percent 3 7 3 2 5 2" xfId="30321" xr:uid="{00000000-0005-0000-0000-0000B29A0000}"/>
    <cellStyle name="Percent 3 7 3 2 6" xfId="21291" xr:uid="{00000000-0005-0000-0000-0000B39A0000}"/>
    <cellStyle name="Percent 3 7 3 3" xfId="1986" xr:uid="{00000000-0005-0000-0000-0000B49A0000}"/>
    <cellStyle name="Percent 3 7 3 3 2" xfId="6468" xr:uid="{00000000-0005-0000-0000-0000B59A0000}"/>
    <cellStyle name="Percent 3 7 3 3 2 2" xfId="15498" xr:uid="{00000000-0005-0000-0000-0000B69A0000}"/>
    <cellStyle name="Percent 3 7 3 3 2 2 2" xfId="35550" xr:uid="{00000000-0005-0000-0000-0000B79A0000}"/>
    <cellStyle name="Percent 3 7 3 3 2 3" xfId="26520" xr:uid="{00000000-0005-0000-0000-0000B89A0000}"/>
    <cellStyle name="Percent 3 7 3 3 3" xfId="11016" xr:uid="{00000000-0005-0000-0000-0000B99A0000}"/>
    <cellStyle name="Percent 3 7 3 3 3 2" xfId="31068" xr:uid="{00000000-0005-0000-0000-0000BA9A0000}"/>
    <cellStyle name="Percent 3 7 3 3 4" xfId="22038" xr:uid="{00000000-0005-0000-0000-0000BB9A0000}"/>
    <cellStyle name="Percent 3 7 3 4" xfId="3480" xr:uid="{00000000-0005-0000-0000-0000BC9A0000}"/>
    <cellStyle name="Percent 3 7 3 4 2" xfId="7962" xr:uid="{00000000-0005-0000-0000-0000BD9A0000}"/>
    <cellStyle name="Percent 3 7 3 4 2 2" xfId="16992" xr:uid="{00000000-0005-0000-0000-0000BE9A0000}"/>
    <cellStyle name="Percent 3 7 3 4 2 2 2" xfId="37044" xr:uid="{00000000-0005-0000-0000-0000BF9A0000}"/>
    <cellStyle name="Percent 3 7 3 4 2 3" xfId="28014" xr:uid="{00000000-0005-0000-0000-0000C09A0000}"/>
    <cellStyle name="Percent 3 7 3 4 3" xfId="12510" xr:uid="{00000000-0005-0000-0000-0000C19A0000}"/>
    <cellStyle name="Percent 3 7 3 4 3 2" xfId="32562" xr:uid="{00000000-0005-0000-0000-0000C29A0000}"/>
    <cellStyle name="Percent 3 7 3 4 4" xfId="23532" xr:uid="{00000000-0005-0000-0000-0000C39A0000}"/>
    <cellStyle name="Percent 3 7 3 5" xfId="4974" xr:uid="{00000000-0005-0000-0000-0000C49A0000}"/>
    <cellStyle name="Percent 3 7 3 5 2" xfId="14004" xr:uid="{00000000-0005-0000-0000-0000C59A0000}"/>
    <cellStyle name="Percent 3 7 3 5 2 2" xfId="34056" xr:uid="{00000000-0005-0000-0000-0000C69A0000}"/>
    <cellStyle name="Percent 3 7 3 5 3" xfId="25026" xr:uid="{00000000-0005-0000-0000-0000C79A0000}"/>
    <cellStyle name="Percent 3 7 3 6" xfId="9522" xr:uid="{00000000-0005-0000-0000-0000C89A0000}"/>
    <cellStyle name="Percent 3 7 3 6 2" xfId="29574" xr:uid="{00000000-0005-0000-0000-0000C99A0000}"/>
    <cellStyle name="Percent 3 7 3 7" xfId="20544" xr:uid="{00000000-0005-0000-0000-0000CA9A0000}"/>
    <cellStyle name="Percent 3 7 4" xfId="678" xr:uid="{00000000-0005-0000-0000-0000CB9A0000}"/>
    <cellStyle name="Percent 3 7 4 2" xfId="1425" xr:uid="{00000000-0005-0000-0000-0000CC9A0000}"/>
    <cellStyle name="Percent 3 7 4 2 2" xfId="2919" xr:uid="{00000000-0005-0000-0000-0000CD9A0000}"/>
    <cellStyle name="Percent 3 7 4 2 2 2" xfId="7401" xr:uid="{00000000-0005-0000-0000-0000CE9A0000}"/>
    <cellStyle name="Percent 3 7 4 2 2 2 2" xfId="16431" xr:uid="{00000000-0005-0000-0000-0000CF9A0000}"/>
    <cellStyle name="Percent 3 7 4 2 2 2 2 2" xfId="36483" xr:uid="{00000000-0005-0000-0000-0000D09A0000}"/>
    <cellStyle name="Percent 3 7 4 2 2 2 3" xfId="27453" xr:uid="{00000000-0005-0000-0000-0000D19A0000}"/>
    <cellStyle name="Percent 3 7 4 2 2 3" xfId="11949" xr:uid="{00000000-0005-0000-0000-0000D29A0000}"/>
    <cellStyle name="Percent 3 7 4 2 2 3 2" xfId="32001" xr:uid="{00000000-0005-0000-0000-0000D39A0000}"/>
    <cellStyle name="Percent 3 7 4 2 2 4" xfId="22971" xr:uid="{00000000-0005-0000-0000-0000D49A0000}"/>
    <cellStyle name="Percent 3 7 4 2 3" xfId="4413" xr:uid="{00000000-0005-0000-0000-0000D59A0000}"/>
    <cellStyle name="Percent 3 7 4 2 3 2" xfId="8895" xr:uid="{00000000-0005-0000-0000-0000D69A0000}"/>
    <cellStyle name="Percent 3 7 4 2 3 2 2" xfId="17925" xr:uid="{00000000-0005-0000-0000-0000D79A0000}"/>
    <cellStyle name="Percent 3 7 4 2 3 2 2 2" xfId="37977" xr:uid="{00000000-0005-0000-0000-0000D89A0000}"/>
    <cellStyle name="Percent 3 7 4 2 3 2 3" xfId="28947" xr:uid="{00000000-0005-0000-0000-0000D99A0000}"/>
    <cellStyle name="Percent 3 7 4 2 3 3" xfId="13443" xr:uid="{00000000-0005-0000-0000-0000DA9A0000}"/>
    <cellStyle name="Percent 3 7 4 2 3 3 2" xfId="33495" xr:uid="{00000000-0005-0000-0000-0000DB9A0000}"/>
    <cellStyle name="Percent 3 7 4 2 3 4" xfId="24465" xr:uid="{00000000-0005-0000-0000-0000DC9A0000}"/>
    <cellStyle name="Percent 3 7 4 2 4" xfId="5907" xr:uid="{00000000-0005-0000-0000-0000DD9A0000}"/>
    <cellStyle name="Percent 3 7 4 2 4 2" xfId="14937" xr:uid="{00000000-0005-0000-0000-0000DE9A0000}"/>
    <cellStyle name="Percent 3 7 4 2 4 2 2" xfId="34989" xr:uid="{00000000-0005-0000-0000-0000DF9A0000}"/>
    <cellStyle name="Percent 3 7 4 2 4 3" xfId="25959" xr:uid="{00000000-0005-0000-0000-0000E09A0000}"/>
    <cellStyle name="Percent 3 7 4 2 5" xfId="10455" xr:uid="{00000000-0005-0000-0000-0000E19A0000}"/>
    <cellStyle name="Percent 3 7 4 2 5 2" xfId="30507" xr:uid="{00000000-0005-0000-0000-0000E29A0000}"/>
    <cellStyle name="Percent 3 7 4 2 6" xfId="21477" xr:uid="{00000000-0005-0000-0000-0000E39A0000}"/>
    <cellStyle name="Percent 3 7 4 3" xfId="2172" xr:uid="{00000000-0005-0000-0000-0000E49A0000}"/>
    <cellStyle name="Percent 3 7 4 3 2" xfId="6654" xr:uid="{00000000-0005-0000-0000-0000E59A0000}"/>
    <cellStyle name="Percent 3 7 4 3 2 2" xfId="15684" xr:uid="{00000000-0005-0000-0000-0000E69A0000}"/>
    <cellStyle name="Percent 3 7 4 3 2 2 2" xfId="35736" xr:uid="{00000000-0005-0000-0000-0000E79A0000}"/>
    <cellStyle name="Percent 3 7 4 3 2 3" xfId="26706" xr:uid="{00000000-0005-0000-0000-0000E89A0000}"/>
    <cellStyle name="Percent 3 7 4 3 3" xfId="11202" xr:uid="{00000000-0005-0000-0000-0000E99A0000}"/>
    <cellStyle name="Percent 3 7 4 3 3 2" xfId="31254" xr:uid="{00000000-0005-0000-0000-0000EA9A0000}"/>
    <cellStyle name="Percent 3 7 4 3 4" xfId="22224" xr:uid="{00000000-0005-0000-0000-0000EB9A0000}"/>
    <cellStyle name="Percent 3 7 4 4" xfId="3666" xr:uid="{00000000-0005-0000-0000-0000EC9A0000}"/>
    <cellStyle name="Percent 3 7 4 4 2" xfId="8148" xr:uid="{00000000-0005-0000-0000-0000ED9A0000}"/>
    <cellStyle name="Percent 3 7 4 4 2 2" xfId="17178" xr:uid="{00000000-0005-0000-0000-0000EE9A0000}"/>
    <cellStyle name="Percent 3 7 4 4 2 2 2" xfId="37230" xr:uid="{00000000-0005-0000-0000-0000EF9A0000}"/>
    <cellStyle name="Percent 3 7 4 4 2 3" xfId="28200" xr:uid="{00000000-0005-0000-0000-0000F09A0000}"/>
    <cellStyle name="Percent 3 7 4 4 3" xfId="12696" xr:uid="{00000000-0005-0000-0000-0000F19A0000}"/>
    <cellStyle name="Percent 3 7 4 4 3 2" xfId="32748" xr:uid="{00000000-0005-0000-0000-0000F29A0000}"/>
    <cellStyle name="Percent 3 7 4 4 4" xfId="23718" xr:uid="{00000000-0005-0000-0000-0000F39A0000}"/>
    <cellStyle name="Percent 3 7 4 5" xfId="5160" xr:uid="{00000000-0005-0000-0000-0000F49A0000}"/>
    <cellStyle name="Percent 3 7 4 5 2" xfId="14190" xr:uid="{00000000-0005-0000-0000-0000F59A0000}"/>
    <cellStyle name="Percent 3 7 4 5 2 2" xfId="34242" xr:uid="{00000000-0005-0000-0000-0000F69A0000}"/>
    <cellStyle name="Percent 3 7 4 5 3" xfId="25212" xr:uid="{00000000-0005-0000-0000-0000F79A0000}"/>
    <cellStyle name="Percent 3 7 4 6" xfId="9708" xr:uid="{00000000-0005-0000-0000-0000F89A0000}"/>
    <cellStyle name="Percent 3 7 4 6 2" xfId="29760" xr:uid="{00000000-0005-0000-0000-0000F99A0000}"/>
    <cellStyle name="Percent 3 7 4 7" xfId="20730" xr:uid="{00000000-0005-0000-0000-0000FA9A0000}"/>
    <cellStyle name="Percent 3 7 5" xfId="865" xr:uid="{00000000-0005-0000-0000-0000FB9A0000}"/>
    <cellStyle name="Percent 3 7 5 2" xfId="2359" xr:uid="{00000000-0005-0000-0000-0000FC9A0000}"/>
    <cellStyle name="Percent 3 7 5 2 2" xfId="6841" xr:uid="{00000000-0005-0000-0000-0000FD9A0000}"/>
    <cellStyle name="Percent 3 7 5 2 2 2" xfId="15871" xr:uid="{00000000-0005-0000-0000-0000FE9A0000}"/>
    <cellStyle name="Percent 3 7 5 2 2 2 2" xfId="35923" xr:uid="{00000000-0005-0000-0000-0000FF9A0000}"/>
    <cellStyle name="Percent 3 7 5 2 2 3" xfId="26893" xr:uid="{00000000-0005-0000-0000-0000009B0000}"/>
    <cellStyle name="Percent 3 7 5 2 3" xfId="11389" xr:uid="{00000000-0005-0000-0000-0000019B0000}"/>
    <cellStyle name="Percent 3 7 5 2 3 2" xfId="31441" xr:uid="{00000000-0005-0000-0000-0000029B0000}"/>
    <cellStyle name="Percent 3 7 5 2 4" xfId="22411" xr:uid="{00000000-0005-0000-0000-0000039B0000}"/>
    <cellStyle name="Percent 3 7 5 3" xfId="3853" xr:uid="{00000000-0005-0000-0000-0000049B0000}"/>
    <cellStyle name="Percent 3 7 5 3 2" xfId="8335" xr:uid="{00000000-0005-0000-0000-0000059B0000}"/>
    <cellStyle name="Percent 3 7 5 3 2 2" xfId="17365" xr:uid="{00000000-0005-0000-0000-0000069B0000}"/>
    <cellStyle name="Percent 3 7 5 3 2 2 2" xfId="37417" xr:uid="{00000000-0005-0000-0000-0000079B0000}"/>
    <cellStyle name="Percent 3 7 5 3 2 3" xfId="28387" xr:uid="{00000000-0005-0000-0000-0000089B0000}"/>
    <cellStyle name="Percent 3 7 5 3 3" xfId="12883" xr:uid="{00000000-0005-0000-0000-0000099B0000}"/>
    <cellStyle name="Percent 3 7 5 3 3 2" xfId="32935" xr:uid="{00000000-0005-0000-0000-00000A9B0000}"/>
    <cellStyle name="Percent 3 7 5 3 4" xfId="23905" xr:uid="{00000000-0005-0000-0000-00000B9B0000}"/>
    <cellStyle name="Percent 3 7 5 4" xfId="5347" xr:uid="{00000000-0005-0000-0000-00000C9B0000}"/>
    <cellStyle name="Percent 3 7 5 4 2" xfId="14377" xr:uid="{00000000-0005-0000-0000-00000D9B0000}"/>
    <cellStyle name="Percent 3 7 5 4 2 2" xfId="34429" xr:uid="{00000000-0005-0000-0000-00000E9B0000}"/>
    <cellStyle name="Percent 3 7 5 4 3" xfId="25399" xr:uid="{00000000-0005-0000-0000-00000F9B0000}"/>
    <cellStyle name="Percent 3 7 5 5" xfId="9895" xr:uid="{00000000-0005-0000-0000-0000109B0000}"/>
    <cellStyle name="Percent 3 7 5 5 2" xfId="29947" xr:uid="{00000000-0005-0000-0000-0000119B0000}"/>
    <cellStyle name="Percent 3 7 5 6" xfId="20917" xr:uid="{00000000-0005-0000-0000-0000129B0000}"/>
    <cellStyle name="Percent 3 7 6" xfId="1614" xr:uid="{00000000-0005-0000-0000-0000139B0000}"/>
    <cellStyle name="Percent 3 7 6 2" xfId="6096" xr:uid="{00000000-0005-0000-0000-0000149B0000}"/>
    <cellStyle name="Percent 3 7 6 2 2" xfId="15126" xr:uid="{00000000-0005-0000-0000-0000159B0000}"/>
    <cellStyle name="Percent 3 7 6 2 2 2" xfId="35178" xr:uid="{00000000-0005-0000-0000-0000169B0000}"/>
    <cellStyle name="Percent 3 7 6 2 3" xfId="26148" xr:uid="{00000000-0005-0000-0000-0000179B0000}"/>
    <cellStyle name="Percent 3 7 6 3" xfId="10644" xr:uid="{00000000-0005-0000-0000-0000189B0000}"/>
    <cellStyle name="Percent 3 7 6 3 2" xfId="30696" xr:uid="{00000000-0005-0000-0000-0000199B0000}"/>
    <cellStyle name="Percent 3 7 6 4" xfId="21666" xr:uid="{00000000-0005-0000-0000-00001A9B0000}"/>
    <cellStyle name="Percent 3 7 7" xfId="3108" xr:uid="{00000000-0005-0000-0000-00001B9B0000}"/>
    <cellStyle name="Percent 3 7 7 2" xfId="7590" xr:uid="{00000000-0005-0000-0000-00001C9B0000}"/>
    <cellStyle name="Percent 3 7 7 2 2" xfId="16620" xr:uid="{00000000-0005-0000-0000-00001D9B0000}"/>
    <cellStyle name="Percent 3 7 7 2 2 2" xfId="36672" xr:uid="{00000000-0005-0000-0000-00001E9B0000}"/>
    <cellStyle name="Percent 3 7 7 2 3" xfId="27642" xr:uid="{00000000-0005-0000-0000-00001F9B0000}"/>
    <cellStyle name="Percent 3 7 7 3" xfId="12138" xr:uid="{00000000-0005-0000-0000-0000209B0000}"/>
    <cellStyle name="Percent 3 7 7 3 2" xfId="32190" xr:uid="{00000000-0005-0000-0000-0000219B0000}"/>
    <cellStyle name="Percent 3 7 7 4" xfId="23160" xr:uid="{00000000-0005-0000-0000-0000229B0000}"/>
    <cellStyle name="Percent 3 7 8" xfId="4602" xr:uid="{00000000-0005-0000-0000-0000239B0000}"/>
    <cellStyle name="Percent 3 7 8 2" xfId="13632" xr:uid="{00000000-0005-0000-0000-0000249B0000}"/>
    <cellStyle name="Percent 3 7 8 2 2" xfId="33684" xr:uid="{00000000-0005-0000-0000-0000259B0000}"/>
    <cellStyle name="Percent 3 7 8 3" xfId="24654" xr:uid="{00000000-0005-0000-0000-0000269B0000}"/>
    <cellStyle name="Percent 3 7 9" xfId="9150" xr:uid="{00000000-0005-0000-0000-0000279B0000}"/>
    <cellStyle name="Percent 3 7 9 2" xfId="29202" xr:uid="{00000000-0005-0000-0000-0000289B0000}"/>
    <cellStyle name="Percent 3 8" xfId="125" xr:uid="{00000000-0005-0000-0000-0000299B0000}"/>
    <cellStyle name="Percent 3 8 10" xfId="20177" xr:uid="{00000000-0005-0000-0000-00002A9B0000}"/>
    <cellStyle name="Percent 3 8 2" xfId="311" xr:uid="{00000000-0005-0000-0000-00002B9B0000}"/>
    <cellStyle name="Percent 3 8 2 2" xfId="1054" xr:uid="{00000000-0005-0000-0000-00002C9B0000}"/>
    <cellStyle name="Percent 3 8 2 2 2" xfId="2548" xr:uid="{00000000-0005-0000-0000-00002D9B0000}"/>
    <cellStyle name="Percent 3 8 2 2 2 2" xfId="7030" xr:uid="{00000000-0005-0000-0000-00002E9B0000}"/>
    <cellStyle name="Percent 3 8 2 2 2 2 2" xfId="16060" xr:uid="{00000000-0005-0000-0000-00002F9B0000}"/>
    <cellStyle name="Percent 3 8 2 2 2 2 2 2" xfId="36112" xr:uid="{00000000-0005-0000-0000-0000309B0000}"/>
    <cellStyle name="Percent 3 8 2 2 2 2 3" xfId="27082" xr:uid="{00000000-0005-0000-0000-0000319B0000}"/>
    <cellStyle name="Percent 3 8 2 2 2 3" xfId="11578" xr:uid="{00000000-0005-0000-0000-0000329B0000}"/>
    <cellStyle name="Percent 3 8 2 2 2 3 2" xfId="31630" xr:uid="{00000000-0005-0000-0000-0000339B0000}"/>
    <cellStyle name="Percent 3 8 2 2 2 4" xfId="22600" xr:uid="{00000000-0005-0000-0000-0000349B0000}"/>
    <cellStyle name="Percent 3 8 2 2 3" xfId="4042" xr:uid="{00000000-0005-0000-0000-0000359B0000}"/>
    <cellStyle name="Percent 3 8 2 2 3 2" xfId="8524" xr:uid="{00000000-0005-0000-0000-0000369B0000}"/>
    <cellStyle name="Percent 3 8 2 2 3 2 2" xfId="17554" xr:uid="{00000000-0005-0000-0000-0000379B0000}"/>
    <cellStyle name="Percent 3 8 2 2 3 2 2 2" xfId="37606" xr:uid="{00000000-0005-0000-0000-0000389B0000}"/>
    <cellStyle name="Percent 3 8 2 2 3 2 3" xfId="28576" xr:uid="{00000000-0005-0000-0000-0000399B0000}"/>
    <cellStyle name="Percent 3 8 2 2 3 3" xfId="13072" xr:uid="{00000000-0005-0000-0000-00003A9B0000}"/>
    <cellStyle name="Percent 3 8 2 2 3 3 2" xfId="33124" xr:uid="{00000000-0005-0000-0000-00003B9B0000}"/>
    <cellStyle name="Percent 3 8 2 2 3 4" xfId="24094" xr:uid="{00000000-0005-0000-0000-00003C9B0000}"/>
    <cellStyle name="Percent 3 8 2 2 4" xfId="5536" xr:uid="{00000000-0005-0000-0000-00003D9B0000}"/>
    <cellStyle name="Percent 3 8 2 2 4 2" xfId="14566" xr:uid="{00000000-0005-0000-0000-00003E9B0000}"/>
    <cellStyle name="Percent 3 8 2 2 4 2 2" xfId="34618" xr:uid="{00000000-0005-0000-0000-00003F9B0000}"/>
    <cellStyle name="Percent 3 8 2 2 4 3" xfId="25588" xr:uid="{00000000-0005-0000-0000-0000409B0000}"/>
    <cellStyle name="Percent 3 8 2 2 5" xfId="10084" xr:uid="{00000000-0005-0000-0000-0000419B0000}"/>
    <cellStyle name="Percent 3 8 2 2 5 2" xfId="30136" xr:uid="{00000000-0005-0000-0000-0000429B0000}"/>
    <cellStyle name="Percent 3 8 2 2 6" xfId="21106" xr:uid="{00000000-0005-0000-0000-0000439B0000}"/>
    <cellStyle name="Percent 3 8 2 3" xfId="1805" xr:uid="{00000000-0005-0000-0000-0000449B0000}"/>
    <cellStyle name="Percent 3 8 2 3 2" xfId="6287" xr:uid="{00000000-0005-0000-0000-0000459B0000}"/>
    <cellStyle name="Percent 3 8 2 3 2 2" xfId="15317" xr:uid="{00000000-0005-0000-0000-0000469B0000}"/>
    <cellStyle name="Percent 3 8 2 3 2 2 2" xfId="35369" xr:uid="{00000000-0005-0000-0000-0000479B0000}"/>
    <cellStyle name="Percent 3 8 2 3 2 3" xfId="26339" xr:uid="{00000000-0005-0000-0000-0000489B0000}"/>
    <cellStyle name="Percent 3 8 2 3 3" xfId="10835" xr:uid="{00000000-0005-0000-0000-0000499B0000}"/>
    <cellStyle name="Percent 3 8 2 3 3 2" xfId="30887" xr:uid="{00000000-0005-0000-0000-00004A9B0000}"/>
    <cellStyle name="Percent 3 8 2 3 4" xfId="21857" xr:uid="{00000000-0005-0000-0000-00004B9B0000}"/>
    <cellStyle name="Percent 3 8 2 4" xfId="3299" xr:uid="{00000000-0005-0000-0000-00004C9B0000}"/>
    <cellStyle name="Percent 3 8 2 4 2" xfId="7781" xr:uid="{00000000-0005-0000-0000-00004D9B0000}"/>
    <cellStyle name="Percent 3 8 2 4 2 2" xfId="16811" xr:uid="{00000000-0005-0000-0000-00004E9B0000}"/>
    <cellStyle name="Percent 3 8 2 4 2 2 2" xfId="36863" xr:uid="{00000000-0005-0000-0000-00004F9B0000}"/>
    <cellStyle name="Percent 3 8 2 4 2 3" xfId="27833" xr:uid="{00000000-0005-0000-0000-0000509B0000}"/>
    <cellStyle name="Percent 3 8 2 4 3" xfId="12329" xr:uid="{00000000-0005-0000-0000-0000519B0000}"/>
    <cellStyle name="Percent 3 8 2 4 3 2" xfId="32381" xr:uid="{00000000-0005-0000-0000-0000529B0000}"/>
    <cellStyle name="Percent 3 8 2 4 4" xfId="23351" xr:uid="{00000000-0005-0000-0000-0000539B0000}"/>
    <cellStyle name="Percent 3 8 2 5" xfId="4793" xr:uid="{00000000-0005-0000-0000-0000549B0000}"/>
    <cellStyle name="Percent 3 8 2 5 2" xfId="13823" xr:uid="{00000000-0005-0000-0000-0000559B0000}"/>
    <cellStyle name="Percent 3 8 2 5 2 2" xfId="33875" xr:uid="{00000000-0005-0000-0000-0000569B0000}"/>
    <cellStyle name="Percent 3 8 2 5 3" xfId="24845" xr:uid="{00000000-0005-0000-0000-0000579B0000}"/>
    <cellStyle name="Percent 3 8 2 6" xfId="9341" xr:uid="{00000000-0005-0000-0000-0000589B0000}"/>
    <cellStyle name="Percent 3 8 2 6 2" xfId="29393" xr:uid="{00000000-0005-0000-0000-0000599B0000}"/>
    <cellStyle name="Percent 3 8 2 7" xfId="20363" xr:uid="{00000000-0005-0000-0000-00005A9B0000}"/>
    <cellStyle name="Percent 3 8 3" xfId="497" xr:uid="{00000000-0005-0000-0000-00005B9B0000}"/>
    <cellStyle name="Percent 3 8 3 2" xfId="1244" xr:uid="{00000000-0005-0000-0000-00005C9B0000}"/>
    <cellStyle name="Percent 3 8 3 2 2" xfId="2738" xr:uid="{00000000-0005-0000-0000-00005D9B0000}"/>
    <cellStyle name="Percent 3 8 3 2 2 2" xfId="7220" xr:uid="{00000000-0005-0000-0000-00005E9B0000}"/>
    <cellStyle name="Percent 3 8 3 2 2 2 2" xfId="16250" xr:uid="{00000000-0005-0000-0000-00005F9B0000}"/>
    <cellStyle name="Percent 3 8 3 2 2 2 2 2" xfId="36302" xr:uid="{00000000-0005-0000-0000-0000609B0000}"/>
    <cellStyle name="Percent 3 8 3 2 2 2 3" xfId="27272" xr:uid="{00000000-0005-0000-0000-0000619B0000}"/>
    <cellStyle name="Percent 3 8 3 2 2 3" xfId="11768" xr:uid="{00000000-0005-0000-0000-0000629B0000}"/>
    <cellStyle name="Percent 3 8 3 2 2 3 2" xfId="31820" xr:uid="{00000000-0005-0000-0000-0000639B0000}"/>
    <cellStyle name="Percent 3 8 3 2 2 4" xfId="22790" xr:uid="{00000000-0005-0000-0000-0000649B0000}"/>
    <cellStyle name="Percent 3 8 3 2 3" xfId="4232" xr:uid="{00000000-0005-0000-0000-0000659B0000}"/>
    <cellStyle name="Percent 3 8 3 2 3 2" xfId="8714" xr:uid="{00000000-0005-0000-0000-0000669B0000}"/>
    <cellStyle name="Percent 3 8 3 2 3 2 2" xfId="17744" xr:uid="{00000000-0005-0000-0000-0000679B0000}"/>
    <cellStyle name="Percent 3 8 3 2 3 2 2 2" xfId="37796" xr:uid="{00000000-0005-0000-0000-0000689B0000}"/>
    <cellStyle name="Percent 3 8 3 2 3 2 3" xfId="28766" xr:uid="{00000000-0005-0000-0000-0000699B0000}"/>
    <cellStyle name="Percent 3 8 3 2 3 3" xfId="13262" xr:uid="{00000000-0005-0000-0000-00006A9B0000}"/>
    <cellStyle name="Percent 3 8 3 2 3 3 2" xfId="33314" xr:uid="{00000000-0005-0000-0000-00006B9B0000}"/>
    <cellStyle name="Percent 3 8 3 2 3 4" xfId="24284" xr:uid="{00000000-0005-0000-0000-00006C9B0000}"/>
    <cellStyle name="Percent 3 8 3 2 4" xfId="5726" xr:uid="{00000000-0005-0000-0000-00006D9B0000}"/>
    <cellStyle name="Percent 3 8 3 2 4 2" xfId="14756" xr:uid="{00000000-0005-0000-0000-00006E9B0000}"/>
    <cellStyle name="Percent 3 8 3 2 4 2 2" xfId="34808" xr:uid="{00000000-0005-0000-0000-00006F9B0000}"/>
    <cellStyle name="Percent 3 8 3 2 4 3" xfId="25778" xr:uid="{00000000-0005-0000-0000-0000709B0000}"/>
    <cellStyle name="Percent 3 8 3 2 5" xfId="10274" xr:uid="{00000000-0005-0000-0000-0000719B0000}"/>
    <cellStyle name="Percent 3 8 3 2 5 2" xfId="30326" xr:uid="{00000000-0005-0000-0000-0000729B0000}"/>
    <cellStyle name="Percent 3 8 3 2 6" xfId="21296" xr:uid="{00000000-0005-0000-0000-0000739B0000}"/>
    <cellStyle name="Percent 3 8 3 3" xfId="1991" xr:uid="{00000000-0005-0000-0000-0000749B0000}"/>
    <cellStyle name="Percent 3 8 3 3 2" xfId="6473" xr:uid="{00000000-0005-0000-0000-0000759B0000}"/>
    <cellStyle name="Percent 3 8 3 3 2 2" xfId="15503" xr:uid="{00000000-0005-0000-0000-0000769B0000}"/>
    <cellStyle name="Percent 3 8 3 3 2 2 2" xfId="35555" xr:uid="{00000000-0005-0000-0000-0000779B0000}"/>
    <cellStyle name="Percent 3 8 3 3 2 3" xfId="26525" xr:uid="{00000000-0005-0000-0000-0000789B0000}"/>
    <cellStyle name="Percent 3 8 3 3 3" xfId="11021" xr:uid="{00000000-0005-0000-0000-0000799B0000}"/>
    <cellStyle name="Percent 3 8 3 3 3 2" xfId="31073" xr:uid="{00000000-0005-0000-0000-00007A9B0000}"/>
    <cellStyle name="Percent 3 8 3 3 4" xfId="22043" xr:uid="{00000000-0005-0000-0000-00007B9B0000}"/>
    <cellStyle name="Percent 3 8 3 4" xfId="3485" xr:uid="{00000000-0005-0000-0000-00007C9B0000}"/>
    <cellStyle name="Percent 3 8 3 4 2" xfId="7967" xr:uid="{00000000-0005-0000-0000-00007D9B0000}"/>
    <cellStyle name="Percent 3 8 3 4 2 2" xfId="16997" xr:uid="{00000000-0005-0000-0000-00007E9B0000}"/>
    <cellStyle name="Percent 3 8 3 4 2 2 2" xfId="37049" xr:uid="{00000000-0005-0000-0000-00007F9B0000}"/>
    <cellStyle name="Percent 3 8 3 4 2 3" xfId="28019" xr:uid="{00000000-0005-0000-0000-0000809B0000}"/>
    <cellStyle name="Percent 3 8 3 4 3" xfId="12515" xr:uid="{00000000-0005-0000-0000-0000819B0000}"/>
    <cellStyle name="Percent 3 8 3 4 3 2" xfId="32567" xr:uid="{00000000-0005-0000-0000-0000829B0000}"/>
    <cellStyle name="Percent 3 8 3 4 4" xfId="23537" xr:uid="{00000000-0005-0000-0000-0000839B0000}"/>
    <cellStyle name="Percent 3 8 3 5" xfId="4979" xr:uid="{00000000-0005-0000-0000-0000849B0000}"/>
    <cellStyle name="Percent 3 8 3 5 2" xfId="14009" xr:uid="{00000000-0005-0000-0000-0000859B0000}"/>
    <cellStyle name="Percent 3 8 3 5 2 2" xfId="34061" xr:uid="{00000000-0005-0000-0000-0000869B0000}"/>
    <cellStyle name="Percent 3 8 3 5 3" xfId="25031" xr:uid="{00000000-0005-0000-0000-0000879B0000}"/>
    <cellStyle name="Percent 3 8 3 6" xfId="9527" xr:uid="{00000000-0005-0000-0000-0000889B0000}"/>
    <cellStyle name="Percent 3 8 3 6 2" xfId="29579" xr:uid="{00000000-0005-0000-0000-0000899B0000}"/>
    <cellStyle name="Percent 3 8 3 7" xfId="20549" xr:uid="{00000000-0005-0000-0000-00008A9B0000}"/>
    <cellStyle name="Percent 3 8 4" xfId="683" xr:uid="{00000000-0005-0000-0000-00008B9B0000}"/>
    <cellStyle name="Percent 3 8 4 2" xfId="1430" xr:uid="{00000000-0005-0000-0000-00008C9B0000}"/>
    <cellStyle name="Percent 3 8 4 2 2" xfId="2924" xr:uid="{00000000-0005-0000-0000-00008D9B0000}"/>
    <cellStyle name="Percent 3 8 4 2 2 2" xfId="7406" xr:uid="{00000000-0005-0000-0000-00008E9B0000}"/>
    <cellStyle name="Percent 3 8 4 2 2 2 2" xfId="16436" xr:uid="{00000000-0005-0000-0000-00008F9B0000}"/>
    <cellStyle name="Percent 3 8 4 2 2 2 2 2" xfId="36488" xr:uid="{00000000-0005-0000-0000-0000909B0000}"/>
    <cellStyle name="Percent 3 8 4 2 2 2 3" xfId="27458" xr:uid="{00000000-0005-0000-0000-0000919B0000}"/>
    <cellStyle name="Percent 3 8 4 2 2 3" xfId="11954" xr:uid="{00000000-0005-0000-0000-0000929B0000}"/>
    <cellStyle name="Percent 3 8 4 2 2 3 2" xfId="32006" xr:uid="{00000000-0005-0000-0000-0000939B0000}"/>
    <cellStyle name="Percent 3 8 4 2 2 4" xfId="22976" xr:uid="{00000000-0005-0000-0000-0000949B0000}"/>
    <cellStyle name="Percent 3 8 4 2 3" xfId="4418" xr:uid="{00000000-0005-0000-0000-0000959B0000}"/>
    <cellStyle name="Percent 3 8 4 2 3 2" xfId="8900" xr:uid="{00000000-0005-0000-0000-0000969B0000}"/>
    <cellStyle name="Percent 3 8 4 2 3 2 2" xfId="17930" xr:uid="{00000000-0005-0000-0000-0000979B0000}"/>
    <cellStyle name="Percent 3 8 4 2 3 2 2 2" xfId="37982" xr:uid="{00000000-0005-0000-0000-0000989B0000}"/>
    <cellStyle name="Percent 3 8 4 2 3 2 3" xfId="28952" xr:uid="{00000000-0005-0000-0000-0000999B0000}"/>
    <cellStyle name="Percent 3 8 4 2 3 3" xfId="13448" xr:uid="{00000000-0005-0000-0000-00009A9B0000}"/>
    <cellStyle name="Percent 3 8 4 2 3 3 2" xfId="33500" xr:uid="{00000000-0005-0000-0000-00009B9B0000}"/>
    <cellStyle name="Percent 3 8 4 2 3 4" xfId="24470" xr:uid="{00000000-0005-0000-0000-00009C9B0000}"/>
    <cellStyle name="Percent 3 8 4 2 4" xfId="5912" xr:uid="{00000000-0005-0000-0000-00009D9B0000}"/>
    <cellStyle name="Percent 3 8 4 2 4 2" xfId="14942" xr:uid="{00000000-0005-0000-0000-00009E9B0000}"/>
    <cellStyle name="Percent 3 8 4 2 4 2 2" xfId="34994" xr:uid="{00000000-0005-0000-0000-00009F9B0000}"/>
    <cellStyle name="Percent 3 8 4 2 4 3" xfId="25964" xr:uid="{00000000-0005-0000-0000-0000A09B0000}"/>
    <cellStyle name="Percent 3 8 4 2 5" xfId="10460" xr:uid="{00000000-0005-0000-0000-0000A19B0000}"/>
    <cellStyle name="Percent 3 8 4 2 5 2" xfId="30512" xr:uid="{00000000-0005-0000-0000-0000A29B0000}"/>
    <cellStyle name="Percent 3 8 4 2 6" xfId="21482" xr:uid="{00000000-0005-0000-0000-0000A39B0000}"/>
    <cellStyle name="Percent 3 8 4 3" xfId="2177" xr:uid="{00000000-0005-0000-0000-0000A49B0000}"/>
    <cellStyle name="Percent 3 8 4 3 2" xfId="6659" xr:uid="{00000000-0005-0000-0000-0000A59B0000}"/>
    <cellStyle name="Percent 3 8 4 3 2 2" xfId="15689" xr:uid="{00000000-0005-0000-0000-0000A69B0000}"/>
    <cellStyle name="Percent 3 8 4 3 2 2 2" xfId="35741" xr:uid="{00000000-0005-0000-0000-0000A79B0000}"/>
    <cellStyle name="Percent 3 8 4 3 2 3" xfId="26711" xr:uid="{00000000-0005-0000-0000-0000A89B0000}"/>
    <cellStyle name="Percent 3 8 4 3 3" xfId="11207" xr:uid="{00000000-0005-0000-0000-0000A99B0000}"/>
    <cellStyle name="Percent 3 8 4 3 3 2" xfId="31259" xr:uid="{00000000-0005-0000-0000-0000AA9B0000}"/>
    <cellStyle name="Percent 3 8 4 3 4" xfId="22229" xr:uid="{00000000-0005-0000-0000-0000AB9B0000}"/>
    <cellStyle name="Percent 3 8 4 4" xfId="3671" xr:uid="{00000000-0005-0000-0000-0000AC9B0000}"/>
    <cellStyle name="Percent 3 8 4 4 2" xfId="8153" xr:uid="{00000000-0005-0000-0000-0000AD9B0000}"/>
    <cellStyle name="Percent 3 8 4 4 2 2" xfId="17183" xr:uid="{00000000-0005-0000-0000-0000AE9B0000}"/>
    <cellStyle name="Percent 3 8 4 4 2 2 2" xfId="37235" xr:uid="{00000000-0005-0000-0000-0000AF9B0000}"/>
    <cellStyle name="Percent 3 8 4 4 2 3" xfId="28205" xr:uid="{00000000-0005-0000-0000-0000B09B0000}"/>
    <cellStyle name="Percent 3 8 4 4 3" xfId="12701" xr:uid="{00000000-0005-0000-0000-0000B19B0000}"/>
    <cellStyle name="Percent 3 8 4 4 3 2" xfId="32753" xr:uid="{00000000-0005-0000-0000-0000B29B0000}"/>
    <cellStyle name="Percent 3 8 4 4 4" xfId="23723" xr:uid="{00000000-0005-0000-0000-0000B39B0000}"/>
    <cellStyle name="Percent 3 8 4 5" xfId="5165" xr:uid="{00000000-0005-0000-0000-0000B49B0000}"/>
    <cellStyle name="Percent 3 8 4 5 2" xfId="14195" xr:uid="{00000000-0005-0000-0000-0000B59B0000}"/>
    <cellStyle name="Percent 3 8 4 5 2 2" xfId="34247" xr:uid="{00000000-0005-0000-0000-0000B69B0000}"/>
    <cellStyle name="Percent 3 8 4 5 3" xfId="25217" xr:uid="{00000000-0005-0000-0000-0000B79B0000}"/>
    <cellStyle name="Percent 3 8 4 6" xfId="9713" xr:uid="{00000000-0005-0000-0000-0000B89B0000}"/>
    <cellStyle name="Percent 3 8 4 6 2" xfId="29765" xr:uid="{00000000-0005-0000-0000-0000B99B0000}"/>
    <cellStyle name="Percent 3 8 4 7" xfId="20735" xr:uid="{00000000-0005-0000-0000-0000BA9B0000}"/>
    <cellStyle name="Percent 3 8 5" xfId="870" xr:uid="{00000000-0005-0000-0000-0000BB9B0000}"/>
    <cellStyle name="Percent 3 8 5 2" xfId="2364" xr:uid="{00000000-0005-0000-0000-0000BC9B0000}"/>
    <cellStyle name="Percent 3 8 5 2 2" xfId="6846" xr:uid="{00000000-0005-0000-0000-0000BD9B0000}"/>
    <cellStyle name="Percent 3 8 5 2 2 2" xfId="15876" xr:uid="{00000000-0005-0000-0000-0000BE9B0000}"/>
    <cellStyle name="Percent 3 8 5 2 2 2 2" xfId="35928" xr:uid="{00000000-0005-0000-0000-0000BF9B0000}"/>
    <cellStyle name="Percent 3 8 5 2 2 3" xfId="26898" xr:uid="{00000000-0005-0000-0000-0000C09B0000}"/>
    <cellStyle name="Percent 3 8 5 2 3" xfId="11394" xr:uid="{00000000-0005-0000-0000-0000C19B0000}"/>
    <cellStyle name="Percent 3 8 5 2 3 2" xfId="31446" xr:uid="{00000000-0005-0000-0000-0000C29B0000}"/>
    <cellStyle name="Percent 3 8 5 2 4" xfId="22416" xr:uid="{00000000-0005-0000-0000-0000C39B0000}"/>
    <cellStyle name="Percent 3 8 5 3" xfId="3858" xr:uid="{00000000-0005-0000-0000-0000C49B0000}"/>
    <cellStyle name="Percent 3 8 5 3 2" xfId="8340" xr:uid="{00000000-0005-0000-0000-0000C59B0000}"/>
    <cellStyle name="Percent 3 8 5 3 2 2" xfId="17370" xr:uid="{00000000-0005-0000-0000-0000C69B0000}"/>
    <cellStyle name="Percent 3 8 5 3 2 2 2" xfId="37422" xr:uid="{00000000-0005-0000-0000-0000C79B0000}"/>
    <cellStyle name="Percent 3 8 5 3 2 3" xfId="28392" xr:uid="{00000000-0005-0000-0000-0000C89B0000}"/>
    <cellStyle name="Percent 3 8 5 3 3" xfId="12888" xr:uid="{00000000-0005-0000-0000-0000C99B0000}"/>
    <cellStyle name="Percent 3 8 5 3 3 2" xfId="32940" xr:uid="{00000000-0005-0000-0000-0000CA9B0000}"/>
    <cellStyle name="Percent 3 8 5 3 4" xfId="23910" xr:uid="{00000000-0005-0000-0000-0000CB9B0000}"/>
    <cellStyle name="Percent 3 8 5 4" xfId="5352" xr:uid="{00000000-0005-0000-0000-0000CC9B0000}"/>
    <cellStyle name="Percent 3 8 5 4 2" xfId="14382" xr:uid="{00000000-0005-0000-0000-0000CD9B0000}"/>
    <cellStyle name="Percent 3 8 5 4 2 2" xfId="34434" xr:uid="{00000000-0005-0000-0000-0000CE9B0000}"/>
    <cellStyle name="Percent 3 8 5 4 3" xfId="25404" xr:uid="{00000000-0005-0000-0000-0000CF9B0000}"/>
    <cellStyle name="Percent 3 8 5 5" xfId="9900" xr:uid="{00000000-0005-0000-0000-0000D09B0000}"/>
    <cellStyle name="Percent 3 8 5 5 2" xfId="29952" xr:uid="{00000000-0005-0000-0000-0000D19B0000}"/>
    <cellStyle name="Percent 3 8 5 6" xfId="20922" xr:uid="{00000000-0005-0000-0000-0000D29B0000}"/>
    <cellStyle name="Percent 3 8 6" xfId="1619" xr:uid="{00000000-0005-0000-0000-0000D39B0000}"/>
    <cellStyle name="Percent 3 8 6 2" xfId="6101" xr:uid="{00000000-0005-0000-0000-0000D49B0000}"/>
    <cellStyle name="Percent 3 8 6 2 2" xfId="15131" xr:uid="{00000000-0005-0000-0000-0000D59B0000}"/>
    <cellStyle name="Percent 3 8 6 2 2 2" xfId="35183" xr:uid="{00000000-0005-0000-0000-0000D69B0000}"/>
    <cellStyle name="Percent 3 8 6 2 3" xfId="26153" xr:uid="{00000000-0005-0000-0000-0000D79B0000}"/>
    <cellStyle name="Percent 3 8 6 3" xfId="10649" xr:uid="{00000000-0005-0000-0000-0000D89B0000}"/>
    <cellStyle name="Percent 3 8 6 3 2" xfId="30701" xr:uid="{00000000-0005-0000-0000-0000D99B0000}"/>
    <cellStyle name="Percent 3 8 6 4" xfId="21671" xr:uid="{00000000-0005-0000-0000-0000DA9B0000}"/>
    <cellStyle name="Percent 3 8 7" xfId="3113" xr:uid="{00000000-0005-0000-0000-0000DB9B0000}"/>
    <cellStyle name="Percent 3 8 7 2" xfId="7595" xr:uid="{00000000-0005-0000-0000-0000DC9B0000}"/>
    <cellStyle name="Percent 3 8 7 2 2" xfId="16625" xr:uid="{00000000-0005-0000-0000-0000DD9B0000}"/>
    <cellStyle name="Percent 3 8 7 2 2 2" xfId="36677" xr:uid="{00000000-0005-0000-0000-0000DE9B0000}"/>
    <cellStyle name="Percent 3 8 7 2 3" xfId="27647" xr:uid="{00000000-0005-0000-0000-0000DF9B0000}"/>
    <cellStyle name="Percent 3 8 7 3" xfId="12143" xr:uid="{00000000-0005-0000-0000-0000E09B0000}"/>
    <cellStyle name="Percent 3 8 7 3 2" xfId="32195" xr:uid="{00000000-0005-0000-0000-0000E19B0000}"/>
    <cellStyle name="Percent 3 8 7 4" xfId="23165" xr:uid="{00000000-0005-0000-0000-0000E29B0000}"/>
    <cellStyle name="Percent 3 8 8" xfId="4607" xr:uid="{00000000-0005-0000-0000-0000E39B0000}"/>
    <cellStyle name="Percent 3 8 8 2" xfId="13637" xr:uid="{00000000-0005-0000-0000-0000E49B0000}"/>
    <cellStyle name="Percent 3 8 8 2 2" xfId="33689" xr:uid="{00000000-0005-0000-0000-0000E59B0000}"/>
    <cellStyle name="Percent 3 8 8 3" xfId="24659" xr:uid="{00000000-0005-0000-0000-0000E69B0000}"/>
    <cellStyle name="Percent 3 8 9" xfId="9155" xr:uid="{00000000-0005-0000-0000-0000E79B0000}"/>
    <cellStyle name="Percent 3 8 9 2" xfId="29207" xr:uid="{00000000-0005-0000-0000-0000E89B0000}"/>
    <cellStyle name="Percent 3 9" xfId="148" xr:uid="{00000000-0005-0000-0000-0000E99B0000}"/>
    <cellStyle name="Percent 3 9 10" xfId="20200" xr:uid="{00000000-0005-0000-0000-0000EA9B0000}"/>
    <cellStyle name="Percent 3 9 2" xfId="334" xr:uid="{00000000-0005-0000-0000-0000EB9B0000}"/>
    <cellStyle name="Percent 3 9 2 2" xfId="1077" xr:uid="{00000000-0005-0000-0000-0000EC9B0000}"/>
    <cellStyle name="Percent 3 9 2 2 2" xfId="2571" xr:uid="{00000000-0005-0000-0000-0000ED9B0000}"/>
    <cellStyle name="Percent 3 9 2 2 2 2" xfId="7053" xr:uid="{00000000-0005-0000-0000-0000EE9B0000}"/>
    <cellStyle name="Percent 3 9 2 2 2 2 2" xfId="16083" xr:uid="{00000000-0005-0000-0000-0000EF9B0000}"/>
    <cellStyle name="Percent 3 9 2 2 2 2 2 2" xfId="36135" xr:uid="{00000000-0005-0000-0000-0000F09B0000}"/>
    <cellStyle name="Percent 3 9 2 2 2 2 3" xfId="27105" xr:uid="{00000000-0005-0000-0000-0000F19B0000}"/>
    <cellStyle name="Percent 3 9 2 2 2 3" xfId="11601" xr:uid="{00000000-0005-0000-0000-0000F29B0000}"/>
    <cellStyle name="Percent 3 9 2 2 2 3 2" xfId="31653" xr:uid="{00000000-0005-0000-0000-0000F39B0000}"/>
    <cellStyle name="Percent 3 9 2 2 2 4" xfId="22623" xr:uid="{00000000-0005-0000-0000-0000F49B0000}"/>
    <cellStyle name="Percent 3 9 2 2 3" xfId="4065" xr:uid="{00000000-0005-0000-0000-0000F59B0000}"/>
    <cellStyle name="Percent 3 9 2 2 3 2" xfId="8547" xr:uid="{00000000-0005-0000-0000-0000F69B0000}"/>
    <cellStyle name="Percent 3 9 2 2 3 2 2" xfId="17577" xr:uid="{00000000-0005-0000-0000-0000F79B0000}"/>
    <cellStyle name="Percent 3 9 2 2 3 2 2 2" xfId="37629" xr:uid="{00000000-0005-0000-0000-0000F89B0000}"/>
    <cellStyle name="Percent 3 9 2 2 3 2 3" xfId="28599" xr:uid="{00000000-0005-0000-0000-0000F99B0000}"/>
    <cellStyle name="Percent 3 9 2 2 3 3" xfId="13095" xr:uid="{00000000-0005-0000-0000-0000FA9B0000}"/>
    <cellStyle name="Percent 3 9 2 2 3 3 2" xfId="33147" xr:uid="{00000000-0005-0000-0000-0000FB9B0000}"/>
    <cellStyle name="Percent 3 9 2 2 3 4" xfId="24117" xr:uid="{00000000-0005-0000-0000-0000FC9B0000}"/>
    <cellStyle name="Percent 3 9 2 2 4" xfId="5559" xr:uid="{00000000-0005-0000-0000-0000FD9B0000}"/>
    <cellStyle name="Percent 3 9 2 2 4 2" xfId="14589" xr:uid="{00000000-0005-0000-0000-0000FE9B0000}"/>
    <cellStyle name="Percent 3 9 2 2 4 2 2" xfId="34641" xr:uid="{00000000-0005-0000-0000-0000FF9B0000}"/>
    <cellStyle name="Percent 3 9 2 2 4 3" xfId="25611" xr:uid="{00000000-0005-0000-0000-0000009C0000}"/>
    <cellStyle name="Percent 3 9 2 2 5" xfId="10107" xr:uid="{00000000-0005-0000-0000-0000019C0000}"/>
    <cellStyle name="Percent 3 9 2 2 5 2" xfId="30159" xr:uid="{00000000-0005-0000-0000-0000029C0000}"/>
    <cellStyle name="Percent 3 9 2 2 6" xfId="21129" xr:uid="{00000000-0005-0000-0000-0000039C0000}"/>
    <cellStyle name="Percent 3 9 2 3" xfId="1828" xr:uid="{00000000-0005-0000-0000-0000049C0000}"/>
    <cellStyle name="Percent 3 9 2 3 2" xfId="6310" xr:uid="{00000000-0005-0000-0000-0000059C0000}"/>
    <cellStyle name="Percent 3 9 2 3 2 2" xfId="15340" xr:uid="{00000000-0005-0000-0000-0000069C0000}"/>
    <cellStyle name="Percent 3 9 2 3 2 2 2" xfId="35392" xr:uid="{00000000-0005-0000-0000-0000079C0000}"/>
    <cellStyle name="Percent 3 9 2 3 2 3" xfId="26362" xr:uid="{00000000-0005-0000-0000-0000089C0000}"/>
    <cellStyle name="Percent 3 9 2 3 3" xfId="10858" xr:uid="{00000000-0005-0000-0000-0000099C0000}"/>
    <cellStyle name="Percent 3 9 2 3 3 2" xfId="30910" xr:uid="{00000000-0005-0000-0000-00000A9C0000}"/>
    <cellStyle name="Percent 3 9 2 3 4" xfId="21880" xr:uid="{00000000-0005-0000-0000-00000B9C0000}"/>
    <cellStyle name="Percent 3 9 2 4" xfId="3322" xr:uid="{00000000-0005-0000-0000-00000C9C0000}"/>
    <cellStyle name="Percent 3 9 2 4 2" xfId="7804" xr:uid="{00000000-0005-0000-0000-00000D9C0000}"/>
    <cellStyle name="Percent 3 9 2 4 2 2" xfId="16834" xr:uid="{00000000-0005-0000-0000-00000E9C0000}"/>
    <cellStyle name="Percent 3 9 2 4 2 2 2" xfId="36886" xr:uid="{00000000-0005-0000-0000-00000F9C0000}"/>
    <cellStyle name="Percent 3 9 2 4 2 3" xfId="27856" xr:uid="{00000000-0005-0000-0000-0000109C0000}"/>
    <cellStyle name="Percent 3 9 2 4 3" xfId="12352" xr:uid="{00000000-0005-0000-0000-0000119C0000}"/>
    <cellStyle name="Percent 3 9 2 4 3 2" xfId="32404" xr:uid="{00000000-0005-0000-0000-0000129C0000}"/>
    <cellStyle name="Percent 3 9 2 4 4" xfId="23374" xr:uid="{00000000-0005-0000-0000-0000139C0000}"/>
    <cellStyle name="Percent 3 9 2 5" xfId="4816" xr:uid="{00000000-0005-0000-0000-0000149C0000}"/>
    <cellStyle name="Percent 3 9 2 5 2" xfId="13846" xr:uid="{00000000-0005-0000-0000-0000159C0000}"/>
    <cellStyle name="Percent 3 9 2 5 2 2" xfId="33898" xr:uid="{00000000-0005-0000-0000-0000169C0000}"/>
    <cellStyle name="Percent 3 9 2 5 3" xfId="24868" xr:uid="{00000000-0005-0000-0000-0000179C0000}"/>
    <cellStyle name="Percent 3 9 2 6" xfId="9364" xr:uid="{00000000-0005-0000-0000-0000189C0000}"/>
    <cellStyle name="Percent 3 9 2 6 2" xfId="29416" xr:uid="{00000000-0005-0000-0000-0000199C0000}"/>
    <cellStyle name="Percent 3 9 2 7" xfId="20386" xr:uid="{00000000-0005-0000-0000-00001A9C0000}"/>
    <cellStyle name="Percent 3 9 3" xfId="520" xr:uid="{00000000-0005-0000-0000-00001B9C0000}"/>
    <cellStyle name="Percent 3 9 3 2" xfId="1267" xr:uid="{00000000-0005-0000-0000-00001C9C0000}"/>
    <cellStyle name="Percent 3 9 3 2 2" xfId="2761" xr:uid="{00000000-0005-0000-0000-00001D9C0000}"/>
    <cellStyle name="Percent 3 9 3 2 2 2" xfId="7243" xr:uid="{00000000-0005-0000-0000-00001E9C0000}"/>
    <cellStyle name="Percent 3 9 3 2 2 2 2" xfId="16273" xr:uid="{00000000-0005-0000-0000-00001F9C0000}"/>
    <cellStyle name="Percent 3 9 3 2 2 2 2 2" xfId="36325" xr:uid="{00000000-0005-0000-0000-0000209C0000}"/>
    <cellStyle name="Percent 3 9 3 2 2 2 3" xfId="27295" xr:uid="{00000000-0005-0000-0000-0000219C0000}"/>
    <cellStyle name="Percent 3 9 3 2 2 3" xfId="11791" xr:uid="{00000000-0005-0000-0000-0000229C0000}"/>
    <cellStyle name="Percent 3 9 3 2 2 3 2" xfId="31843" xr:uid="{00000000-0005-0000-0000-0000239C0000}"/>
    <cellStyle name="Percent 3 9 3 2 2 4" xfId="22813" xr:uid="{00000000-0005-0000-0000-0000249C0000}"/>
    <cellStyle name="Percent 3 9 3 2 3" xfId="4255" xr:uid="{00000000-0005-0000-0000-0000259C0000}"/>
    <cellStyle name="Percent 3 9 3 2 3 2" xfId="8737" xr:uid="{00000000-0005-0000-0000-0000269C0000}"/>
    <cellStyle name="Percent 3 9 3 2 3 2 2" xfId="17767" xr:uid="{00000000-0005-0000-0000-0000279C0000}"/>
    <cellStyle name="Percent 3 9 3 2 3 2 2 2" xfId="37819" xr:uid="{00000000-0005-0000-0000-0000289C0000}"/>
    <cellStyle name="Percent 3 9 3 2 3 2 3" xfId="28789" xr:uid="{00000000-0005-0000-0000-0000299C0000}"/>
    <cellStyle name="Percent 3 9 3 2 3 3" xfId="13285" xr:uid="{00000000-0005-0000-0000-00002A9C0000}"/>
    <cellStyle name="Percent 3 9 3 2 3 3 2" xfId="33337" xr:uid="{00000000-0005-0000-0000-00002B9C0000}"/>
    <cellStyle name="Percent 3 9 3 2 3 4" xfId="24307" xr:uid="{00000000-0005-0000-0000-00002C9C0000}"/>
    <cellStyle name="Percent 3 9 3 2 4" xfId="5749" xr:uid="{00000000-0005-0000-0000-00002D9C0000}"/>
    <cellStyle name="Percent 3 9 3 2 4 2" xfId="14779" xr:uid="{00000000-0005-0000-0000-00002E9C0000}"/>
    <cellStyle name="Percent 3 9 3 2 4 2 2" xfId="34831" xr:uid="{00000000-0005-0000-0000-00002F9C0000}"/>
    <cellStyle name="Percent 3 9 3 2 4 3" xfId="25801" xr:uid="{00000000-0005-0000-0000-0000309C0000}"/>
    <cellStyle name="Percent 3 9 3 2 5" xfId="10297" xr:uid="{00000000-0005-0000-0000-0000319C0000}"/>
    <cellStyle name="Percent 3 9 3 2 5 2" xfId="30349" xr:uid="{00000000-0005-0000-0000-0000329C0000}"/>
    <cellStyle name="Percent 3 9 3 2 6" xfId="21319" xr:uid="{00000000-0005-0000-0000-0000339C0000}"/>
    <cellStyle name="Percent 3 9 3 3" xfId="2014" xr:uid="{00000000-0005-0000-0000-0000349C0000}"/>
    <cellStyle name="Percent 3 9 3 3 2" xfId="6496" xr:uid="{00000000-0005-0000-0000-0000359C0000}"/>
    <cellStyle name="Percent 3 9 3 3 2 2" xfId="15526" xr:uid="{00000000-0005-0000-0000-0000369C0000}"/>
    <cellStyle name="Percent 3 9 3 3 2 2 2" xfId="35578" xr:uid="{00000000-0005-0000-0000-0000379C0000}"/>
    <cellStyle name="Percent 3 9 3 3 2 3" xfId="26548" xr:uid="{00000000-0005-0000-0000-0000389C0000}"/>
    <cellStyle name="Percent 3 9 3 3 3" xfId="11044" xr:uid="{00000000-0005-0000-0000-0000399C0000}"/>
    <cellStyle name="Percent 3 9 3 3 3 2" xfId="31096" xr:uid="{00000000-0005-0000-0000-00003A9C0000}"/>
    <cellStyle name="Percent 3 9 3 3 4" xfId="22066" xr:uid="{00000000-0005-0000-0000-00003B9C0000}"/>
    <cellStyle name="Percent 3 9 3 4" xfId="3508" xr:uid="{00000000-0005-0000-0000-00003C9C0000}"/>
    <cellStyle name="Percent 3 9 3 4 2" xfId="7990" xr:uid="{00000000-0005-0000-0000-00003D9C0000}"/>
    <cellStyle name="Percent 3 9 3 4 2 2" xfId="17020" xr:uid="{00000000-0005-0000-0000-00003E9C0000}"/>
    <cellStyle name="Percent 3 9 3 4 2 2 2" xfId="37072" xr:uid="{00000000-0005-0000-0000-00003F9C0000}"/>
    <cellStyle name="Percent 3 9 3 4 2 3" xfId="28042" xr:uid="{00000000-0005-0000-0000-0000409C0000}"/>
    <cellStyle name="Percent 3 9 3 4 3" xfId="12538" xr:uid="{00000000-0005-0000-0000-0000419C0000}"/>
    <cellStyle name="Percent 3 9 3 4 3 2" xfId="32590" xr:uid="{00000000-0005-0000-0000-0000429C0000}"/>
    <cellStyle name="Percent 3 9 3 4 4" xfId="23560" xr:uid="{00000000-0005-0000-0000-0000439C0000}"/>
    <cellStyle name="Percent 3 9 3 5" xfId="5002" xr:uid="{00000000-0005-0000-0000-0000449C0000}"/>
    <cellStyle name="Percent 3 9 3 5 2" xfId="14032" xr:uid="{00000000-0005-0000-0000-0000459C0000}"/>
    <cellStyle name="Percent 3 9 3 5 2 2" xfId="34084" xr:uid="{00000000-0005-0000-0000-0000469C0000}"/>
    <cellStyle name="Percent 3 9 3 5 3" xfId="25054" xr:uid="{00000000-0005-0000-0000-0000479C0000}"/>
    <cellStyle name="Percent 3 9 3 6" xfId="9550" xr:uid="{00000000-0005-0000-0000-0000489C0000}"/>
    <cellStyle name="Percent 3 9 3 6 2" xfId="29602" xr:uid="{00000000-0005-0000-0000-0000499C0000}"/>
    <cellStyle name="Percent 3 9 3 7" xfId="20572" xr:uid="{00000000-0005-0000-0000-00004A9C0000}"/>
    <cellStyle name="Percent 3 9 4" xfId="706" xr:uid="{00000000-0005-0000-0000-00004B9C0000}"/>
    <cellStyle name="Percent 3 9 4 2" xfId="1453" xr:uid="{00000000-0005-0000-0000-00004C9C0000}"/>
    <cellStyle name="Percent 3 9 4 2 2" xfId="2947" xr:uid="{00000000-0005-0000-0000-00004D9C0000}"/>
    <cellStyle name="Percent 3 9 4 2 2 2" xfId="7429" xr:uid="{00000000-0005-0000-0000-00004E9C0000}"/>
    <cellStyle name="Percent 3 9 4 2 2 2 2" xfId="16459" xr:uid="{00000000-0005-0000-0000-00004F9C0000}"/>
    <cellStyle name="Percent 3 9 4 2 2 2 2 2" xfId="36511" xr:uid="{00000000-0005-0000-0000-0000509C0000}"/>
    <cellStyle name="Percent 3 9 4 2 2 2 3" xfId="27481" xr:uid="{00000000-0005-0000-0000-0000519C0000}"/>
    <cellStyle name="Percent 3 9 4 2 2 3" xfId="11977" xr:uid="{00000000-0005-0000-0000-0000529C0000}"/>
    <cellStyle name="Percent 3 9 4 2 2 3 2" xfId="32029" xr:uid="{00000000-0005-0000-0000-0000539C0000}"/>
    <cellStyle name="Percent 3 9 4 2 2 4" xfId="22999" xr:uid="{00000000-0005-0000-0000-0000549C0000}"/>
    <cellStyle name="Percent 3 9 4 2 3" xfId="4441" xr:uid="{00000000-0005-0000-0000-0000559C0000}"/>
    <cellStyle name="Percent 3 9 4 2 3 2" xfId="8923" xr:uid="{00000000-0005-0000-0000-0000569C0000}"/>
    <cellStyle name="Percent 3 9 4 2 3 2 2" xfId="17953" xr:uid="{00000000-0005-0000-0000-0000579C0000}"/>
    <cellStyle name="Percent 3 9 4 2 3 2 2 2" xfId="38005" xr:uid="{00000000-0005-0000-0000-0000589C0000}"/>
    <cellStyle name="Percent 3 9 4 2 3 2 3" xfId="28975" xr:uid="{00000000-0005-0000-0000-0000599C0000}"/>
    <cellStyle name="Percent 3 9 4 2 3 3" xfId="13471" xr:uid="{00000000-0005-0000-0000-00005A9C0000}"/>
    <cellStyle name="Percent 3 9 4 2 3 3 2" xfId="33523" xr:uid="{00000000-0005-0000-0000-00005B9C0000}"/>
    <cellStyle name="Percent 3 9 4 2 3 4" xfId="24493" xr:uid="{00000000-0005-0000-0000-00005C9C0000}"/>
    <cellStyle name="Percent 3 9 4 2 4" xfId="5935" xr:uid="{00000000-0005-0000-0000-00005D9C0000}"/>
    <cellStyle name="Percent 3 9 4 2 4 2" xfId="14965" xr:uid="{00000000-0005-0000-0000-00005E9C0000}"/>
    <cellStyle name="Percent 3 9 4 2 4 2 2" xfId="35017" xr:uid="{00000000-0005-0000-0000-00005F9C0000}"/>
    <cellStyle name="Percent 3 9 4 2 4 3" xfId="25987" xr:uid="{00000000-0005-0000-0000-0000609C0000}"/>
    <cellStyle name="Percent 3 9 4 2 5" xfId="10483" xr:uid="{00000000-0005-0000-0000-0000619C0000}"/>
    <cellStyle name="Percent 3 9 4 2 5 2" xfId="30535" xr:uid="{00000000-0005-0000-0000-0000629C0000}"/>
    <cellStyle name="Percent 3 9 4 2 6" xfId="21505" xr:uid="{00000000-0005-0000-0000-0000639C0000}"/>
    <cellStyle name="Percent 3 9 4 3" xfId="2200" xr:uid="{00000000-0005-0000-0000-0000649C0000}"/>
    <cellStyle name="Percent 3 9 4 3 2" xfId="6682" xr:uid="{00000000-0005-0000-0000-0000659C0000}"/>
    <cellStyle name="Percent 3 9 4 3 2 2" xfId="15712" xr:uid="{00000000-0005-0000-0000-0000669C0000}"/>
    <cellStyle name="Percent 3 9 4 3 2 2 2" xfId="35764" xr:uid="{00000000-0005-0000-0000-0000679C0000}"/>
    <cellStyle name="Percent 3 9 4 3 2 3" xfId="26734" xr:uid="{00000000-0005-0000-0000-0000689C0000}"/>
    <cellStyle name="Percent 3 9 4 3 3" xfId="11230" xr:uid="{00000000-0005-0000-0000-0000699C0000}"/>
    <cellStyle name="Percent 3 9 4 3 3 2" xfId="31282" xr:uid="{00000000-0005-0000-0000-00006A9C0000}"/>
    <cellStyle name="Percent 3 9 4 3 4" xfId="22252" xr:uid="{00000000-0005-0000-0000-00006B9C0000}"/>
    <cellStyle name="Percent 3 9 4 4" xfId="3694" xr:uid="{00000000-0005-0000-0000-00006C9C0000}"/>
    <cellStyle name="Percent 3 9 4 4 2" xfId="8176" xr:uid="{00000000-0005-0000-0000-00006D9C0000}"/>
    <cellStyle name="Percent 3 9 4 4 2 2" xfId="17206" xr:uid="{00000000-0005-0000-0000-00006E9C0000}"/>
    <cellStyle name="Percent 3 9 4 4 2 2 2" xfId="37258" xr:uid="{00000000-0005-0000-0000-00006F9C0000}"/>
    <cellStyle name="Percent 3 9 4 4 2 3" xfId="28228" xr:uid="{00000000-0005-0000-0000-0000709C0000}"/>
    <cellStyle name="Percent 3 9 4 4 3" xfId="12724" xr:uid="{00000000-0005-0000-0000-0000719C0000}"/>
    <cellStyle name="Percent 3 9 4 4 3 2" xfId="32776" xr:uid="{00000000-0005-0000-0000-0000729C0000}"/>
    <cellStyle name="Percent 3 9 4 4 4" xfId="23746" xr:uid="{00000000-0005-0000-0000-0000739C0000}"/>
    <cellStyle name="Percent 3 9 4 5" xfId="5188" xr:uid="{00000000-0005-0000-0000-0000749C0000}"/>
    <cellStyle name="Percent 3 9 4 5 2" xfId="14218" xr:uid="{00000000-0005-0000-0000-0000759C0000}"/>
    <cellStyle name="Percent 3 9 4 5 2 2" xfId="34270" xr:uid="{00000000-0005-0000-0000-0000769C0000}"/>
    <cellStyle name="Percent 3 9 4 5 3" xfId="25240" xr:uid="{00000000-0005-0000-0000-0000779C0000}"/>
    <cellStyle name="Percent 3 9 4 6" xfId="9736" xr:uid="{00000000-0005-0000-0000-0000789C0000}"/>
    <cellStyle name="Percent 3 9 4 6 2" xfId="29788" xr:uid="{00000000-0005-0000-0000-0000799C0000}"/>
    <cellStyle name="Percent 3 9 4 7" xfId="20758" xr:uid="{00000000-0005-0000-0000-00007A9C0000}"/>
    <cellStyle name="Percent 3 9 5" xfId="893" xr:uid="{00000000-0005-0000-0000-00007B9C0000}"/>
    <cellStyle name="Percent 3 9 5 2" xfId="2387" xr:uid="{00000000-0005-0000-0000-00007C9C0000}"/>
    <cellStyle name="Percent 3 9 5 2 2" xfId="6869" xr:uid="{00000000-0005-0000-0000-00007D9C0000}"/>
    <cellStyle name="Percent 3 9 5 2 2 2" xfId="15899" xr:uid="{00000000-0005-0000-0000-00007E9C0000}"/>
    <cellStyle name="Percent 3 9 5 2 2 2 2" xfId="35951" xr:uid="{00000000-0005-0000-0000-00007F9C0000}"/>
    <cellStyle name="Percent 3 9 5 2 2 3" xfId="26921" xr:uid="{00000000-0005-0000-0000-0000809C0000}"/>
    <cellStyle name="Percent 3 9 5 2 3" xfId="11417" xr:uid="{00000000-0005-0000-0000-0000819C0000}"/>
    <cellStyle name="Percent 3 9 5 2 3 2" xfId="31469" xr:uid="{00000000-0005-0000-0000-0000829C0000}"/>
    <cellStyle name="Percent 3 9 5 2 4" xfId="22439" xr:uid="{00000000-0005-0000-0000-0000839C0000}"/>
    <cellStyle name="Percent 3 9 5 3" xfId="3881" xr:uid="{00000000-0005-0000-0000-0000849C0000}"/>
    <cellStyle name="Percent 3 9 5 3 2" xfId="8363" xr:uid="{00000000-0005-0000-0000-0000859C0000}"/>
    <cellStyle name="Percent 3 9 5 3 2 2" xfId="17393" xr:uid="{00000000-0005-0000-0000-0000869C0000}"/>
    <cellStyle name="Percent 3 9 5 3 2 2 2" xfId="37445" xr:uid="{00000000-0005-0000-0000-0000879C0000}"/>
    <cellStyle name="Percent 3 9 5 3 2 3" xfId="28415" xr:uid="{00000000-0005-0000-0000-0000889C0000}"/>
    <cellStyle name="Percent 3 9 5 3 3" xfId="12911" xr:uid="{00000000-0005-0000-0000-0000899C0000}"/>
    <cellStyle name="Percent 3 9 5 3 3 2" xfId="32963" xr:uid="{00000000-0005-0000-0000-00008A9C0000}"/>
    <cellStyle name="Percent 3 9 5 3 4" xfId="23933" xr:uid="{00000000-0005-0000-0000-00008B9C0000}"/>
    <cellStyle name="Percent 3 9 5 4" xfId="5375" xr:uid="{00000000-0005-0000-0000-00008C9C0000}"/>
    <cellStyle name="Percent 3 9 5 4 2" xfId="14405" xr:uid="{00000000-0005-0000-0000-00008D9C0000}"/>
    <cellStyle name="Percent 3 9 5 4 2 2" xfId="34457" xr:uid="{00000000-0005-0000-0000-00008E9C0000}"/>
    <cellStyle name="Percent 3 9 5 4 3" xfId="25427" xr:uid="{00000000-0005-0000-0000-00008F9C0000}"/>
    <cellStyle name="Percent 3 9 5 5" xfId="9923" xr:uid="{00000000-0005-0000-0000-0000909C0000}"/>
    <cellStyle name="Percent 3 9 5 5 2" xfId="29975" xr:uid="{00000000-0005-0000-0000-0000919C0000}"/>
    <cellStyle name="Percent 3 9 5 6" xfId="20945" xr:uid="{00000000-0005-0000-0000-0000929C0000}"/>
    <cellStyle name="Percent 3 9 6" xfId="1642" xr:uid="{00000000-0005-0000-0000-0000939C0000}"/>
    <cellStyle name="Percent 3 9 6 2" xfId="6124" xr:uid="{00000000-0005-0000-0000-0000949C0000}"/>
    <cellStyle name="Percent 3 9 6 2 2" xfId="15154" xr:uid="{00000000-0005-0000-0000-0000959C0000}"/>
    <cellStyle name="Percent 3 9 6 2 2 2" xfId="35206" xr:uid="{00000000-0005-0000-0000-0000969C0000}"/>
    <cellStyle name="Percent 3 9 6 2 3" xfId="26176" xr:uid="{00000000-0005-0000-0000-0000979C0000}"/>
    <cellStyle name="Percent 3 9 6 3" xfId="10672" xr:uid="{00000000-0005-0000-0000-0000989C0000}"/>
    <cellStyle name="Percent 3 9 6 3 2" xfId="30724" xr:uid="{00000000-0005-0000-0000-0000999C0000}"/>
    <cellStyle name="Percent 3 9 6 4" xfId="21694" xr:uid="{00000000-0005-0000-0000-00009A9C0000}"/>
    <cellStyle name="Percent 3 9 7" xfId="3136" xr:uid="{00000000-0005-0000-0000-00009B9C0000}"/>
    <cellStyle name="Percent 3 9 7 2" xfId="7618" xr:uid="{00000000-0005-0000-0000-00009C9C0000}"/>
    <cellStyle name="Percent 3 9 7 2 2" xfId="16648" xr:uid="{00000000-0005-0000-0000-00009D9C0000}"/>
    <cellStyle name="Percent 3 9 7 2 2 2" xfId="36700" xr:uid="{00000000-0005-0000-0000-00009E9C0000}"/>
    <cellStyle name="Percent 3 9 7 2 3" xfId="27670" xr:uid="{00000000-0005-0000-0000-00009F9C0000}"/>
    <cellStyle name="Percent 3 9 7 3" xfId="12166" xr:uid="{00000000-0005-0000-0000-0000A09C0000}"/>
    <cellStyle name="Percent 3 9 7 3 2" xfId="32218" xr:uid="{00000000-0005-0000-0000-0000A19C0000}"/>
    <cellStyle name="Percent 3 9 7 4" xfId="23188" xr:uid="{00000000-0005-0000-0000-0000A29C0000}"/>
    <cellStyle name="Percent 3 9 8" xfId="4630" xr:uid="{00000000-0005-0000-0000-0000A39C0000}"/>
    <cellStyle name="Percent 3 9 8 2" xfId="13660" xr:uid="{00000000-0005-0000-0000-0000A49C0000}"/>
    <cellStyle name="Percent 3 9 8 2 2" xfId="33712" xr:uid="{00000000-0005-0000-0000-0000A59C0000}"/>
    <cellStyle name="Percent 3 9 8 3" xfId="24682" xr:uid="{00000000-0005-0000-0000-0000A69C0000}"/>
    <cellStyle name="Percent 3 9 9" xfId="9178" xr:uid="{00000000-0005-0000-0000-0000A79C0000}"/>
    <cellStyle name="Percent 3 9 9 2" xfId="29230" xr:uid="{00000000-0005-0000-0000-0000A89C0000}"/>
    <cellStyle name="Percent 4" xfId="6" xr:uid="{00000000-0005-0000-0000-0000A99C0000}"/>
    <cellStyle name="Percent 5" xfId="40111" xr:uid="{40CB83D9-2CC8-4AE4-B6C4-48E0B3F3A46F}"/>
    <cellStyle name="Percent 6" xfId="40117" xr:uid="{2DBCACEC-6654-470B-942A-328720A408B6}"/>
  </cellStyles>
  <dxfs count="16">
    <dxf>
      <numFmt numFmtId="3" formatCode="#,##0"/>
    </dxf>
    <dxf>
      <alignment wrapText="1"/>
    </dxf>
    <dxf>
      <numFmt numFmtId="3" formatCode="#,##0"/>
    </dxf>
    <dxf>
      <numFmt numFmtId="3" formatCode="#,##0"/>
    </dxf>
    <dxf>
      <numFmt numFmtId="3" formatCode="#,##0"/>
    </dxf>
    <dxf>
      <alignment wrapText="1"/>
    </dxf>
    <dxf>
      <numFmt numFmtId="3" formatCode="#,##0"/>
    </dxf>
    <dxf>
      <numFmt numFmtId="3" formatCode="#,##0"/>
    </dxf>
    <dxf>
      <numFmt numFmtId="3" formatCode="#,##0"/>
    </dxf>
    <dxf>
      <alignment wrapText="1"/>
    </dxf>
    <dxf>
      <numFmt numFmtId="3" formatCode="#,##0"/>
    </dxf>
    <dxf>
      <numFmt numFmtId="3" formatCode="#,##0"/>
    </dxf>
    <dxf>
      <alignment wrapText="1"/>
    </dxf>
    <dxf>
      <numFmt numFmtId="3" formatCode="#,##0"/>
    </dxf>
    <dxf>
      <numFmt numFmtId="3" formatCode="#,##0"/>
    </dxf>
    <dxf>
      <numFmt numFmtId="3" formatCode="#,##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[21-27 Statusa_tabula_31.03.2025.xlsx]Fondi!PivotTable1</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Fondi!$B$3</c:f>
              <c:strCache>
                <c:ptCount val="1"/>
                <c:pt idx="0">
                  <c:v>Piešķīrums </c:v>
                </c:pt>
              </c:strCache>
            </c:strRef>
          </c:tx>
          <c:spPr>
            <a:solidFill>
              <a:schemeClr val="accent1"/>
            </a:solidFill>
            <a:ln>
              <a:noFill/>
            </a:ln>
            <a:effectLst/>
          </c:spPr>
          <c:invertIfNegative val="0"/>
          <c:cat>
            <c:strRef>
              <c:f>Fondi!$A$4:$A$8</c:f>
              <c:strCache>
                <c:ptCount val="4"/>
                <c:pt idx="0">
                  <c:v>ERAF</c:v>
                </c:pt>
                <c:pt idx="1">
                  <c:v>ESF+</c:v>
                </c:pt>
                <c:pt idx="2">
                  <c:v>KF</c:v>
                </c:pt>
                <c:pt idx="3">
                  <c:v>TPF</c:v>
                </c:pt>
              </c:strCache>
            </c:strRef>
          </c:cat>
          <c:val>
            <c:numRef>
              <c:f>Fondi!$B$4:$B$8</c:f>
              <c:numCache>
                <c:formatCode>#,##0</c:formatCode>
                <c:ptCount val="4"/>
                <c:pt idx="0">
                  <c:v>2565486451</c:v>
                </c:pt>
                <c:pt idx="1">
                  <c:v>688430136</c:v>
                </c:pt>
                <c:pt idx="2">
                  <c:v>956225504</c:v>
                </c:pt>
                <c:pt idx="3">
                  <c:v>191606819</c:v>
                </c:pt>
              </c:numCache>
            </c:numRef>
          </c:val>
          <c:extLst>
            <c:ext xmlns:c16="http://schemas.microsoft.com/office/drawing/2014/chart" uri="{C3380CC4-5D6E-409C-BE32-E72D297353CC}">
              <c16:uniqueId val="{00000000-F266-4CD7-A056-0852EF4A1241}"/>
            </c:ext>
          </c:extLst>
        </c:ser>
        <c:ser>
          <c:idx val="1"/>
          <c:order val="1"/>
          <c:tx>
            <c:strRef>
              <c:f>Fondi!$C$3</c:f>
              <c:strCache>
                <c:ptCount val="1"/>
                <c:pt idx="0">
                  <c:v>Iesniegti projekti </c:v>
                </c:pt>
              </c:strCache>
            </c:strRef>
          </c:tx>
          <c:spPr>
            <a:solidFill>
              <a:schemeClr val="accent2"/>
            </a:solidFill>
            <a:ln>
              <a:noFill/>
            </a:ln>
            <a:effectLst/>
          </c:spPr>
          <c:invertIfNegative val="0"/>
          <c:cat>
            <c:strRef>
              <c:f>Fondi!$A$4:$A$8</c:f>
              <c:strCache>
                <c:ptCount val="4"/>
                <c:pt idx="0">
                  <c:v>ERAF</c:v>
                </c:pt>
                <c:pt idx="1">
                  <c:v>ESF+</c:v>
                </c:pt>
                <c:pt idx="2">
                  <c:v>KF</c:v>
                </c:pt>
                <c:pt idx="3">
                  <c:v>TPF</c:v>
                </c:pt>
              </c:strCache>
            </c:strRef>
          </c:cat>
          <c:val>
            <c:numRef>
              <c:f>Fondi!$C$4:$C$8</c:f>
              <c:numCache>
                <c:formatCode>#,##0</c:formatCode>
                <c:ptCount val="4"/>
                <c:pt idx="0">
                  <c:v>1366658746.73</c:v>
                </c:pt>
                <c:pt idx="1">
                  <c:v>394365325.57999998</c:v>
                </c:pt>
                <c:pt idx="2">
                  <c:v>259463025.53</c:v>
                </c:pt>
                <c:pt idx="3">
                  <c:v>58920950.219999999</c:v>
                </c:pt>
              </c:numCache>
            </c:numRef>
          </c:val>
          <c:extLst>
            <c:ext xmlns:c16="http://schemas.microsoft.com/office/drawing/2014/chart" uri="{C3380CC4-5D6E-409C-BE32-E72D297353CC}">
              <c16:uniqueId val="{00000001-F266-4CD7-A056-0852EF4A1241}"/>
            </c:ext>
          </c:extLst>
        </c:ser>
        <c:ser>
          <c:idx val="2"/>
          <c:order val="2"/>
          <c:tx>
            <c:strRef>
              <c:f>Fondi!$D$3</c:f>
              <c:strCache>
                <c:ptCount val="1"/>
                <c:pt idx="0">
                  <c:v>Noslēgti līgumi </c:v>
                </c:pt>
              </c:strCache>
            </c:strRef>
          </c:tx>
          <c:spPr>
            <a:solidFill>
              <a:schemeClr val="accent3"/>
            </a:solidFill>
            <a:ln>
              <a:noFill/>
            </a:ln>
            <a:effectLst/>
          </c:spPr>
          <c:invertIfNegative val="0"/>
          <c:cat>
            <c:strRef>
              <c:f>Fondi!$A$4:$A$8</c:f>
              <c:strCache>
                <c:ptCount val="4"/>
                <c:pt idx="0">
                  <c:v>ERAF</c:v>
                </c:pt>
                <c:pt idx="1">
                  <c:v>ESF+</c:v>
                </c:pt>
                <c:pt idx="2">
                  <c:v>KF</c:v>
                </c:pt>
                <c:pt idx="3">
                  <c:v>TPF</c:v>
                </c:pt>
              </c:strCache>
            </c:strRef>
          </c:cat>
          <c:val>
            <c:numRef>
              <c:f>Fondi!$D$4:$D$8</c:f>
              <c:numCache>
                <c:formatCode>#,##0</c:formatCode>
                <c:ptCount val="4"/>
                <c:pt idx="0">
                  <c:v>1107791464.5700002</c:v>
                </c:pt>
                <c:pt idx="1">
                  <c:v>355712571.82999998</c:v>
                </c:pt>
                <c:pt idx="2">
                  <c:v>251708616.93000001</c:v>
                </c:pt>
                <c:pt idx="3">
                  <c:v>49693797.109999999</c:v>
                </c:pt>
              </c:numCache>
            </c:numRef>
          </c:val>
          <c:extLst>
            <c:ext xmlns:c16="http://schemas.microsoft.com/office/drawing/2014/chart" uri="{C3380CC4-5D6E-409C-BE32-E72D297353CC}">
              <c16:uniqueId val="{00000002-F266-4CD7-A056-0852EF4A1241}"/>
            </c:ext>
          </c:extLst>
        </c:ser>
        <c:ser>
          <c:idx val="3"/>
          <c:order val="3"/>
          <c:tx>
            <c:strRef>
              <c:f>Fondi!$E$3</c:f>
              <c:strCache>
                <c:ptCount val="1"/>
                <c:pt idx="0">
                  <c:v>Pabeigti </c:v>
                </c:pt>
              </c:strCache>
            </c:strRef>
          </c:tx>
          <c:spPr>
            <a:solidFill>
              <a:schemeClr val="accent4"/>
            </a:solidFill>
            <a:ln>
              <a:noFill/>
            </a:ln>
            <a:effectLst/>
          </c:spPr>
          <c:invertIfNegative val="0"/>
          <c:cat>
            <c:strRef>
              <c:f>Fondi!$A$4:$A$8</c:f>
              <c:strCache>
                <c:ptCount val="4"/>
                <c:pt idx="0">
                  <c:v>ERAF</c:v>
                </c:pt>
                <c:pt idx="1">
                  <c:v>ESF+</c:v>
                </c:pt>
                <c:pt idx="2">
                  <c:v>KF</c:v>
                </c:pt>
                <c:pt idx="3">
                  <c:v>TPF</c:v>
                </c:pt>
              </c:strCache>
            </c:strRef>
          </c:cat>
          <c:val>
            <c:numRef>
              <c:f>Fondi!$E$4:$E$8</c:f>
              <c:numCache>
                <c:formatCode>#,##0</c:formatCode>
                <c:ptCount val="4"/>
                <c:pt idx="0">
                  <c:v>8397494.1600000001</c:v>
                </c:pt>
                <c:pt idx="1">
                  <c:v>0</c:v>
                </c:pt>
                <c:pt idx="2">
                  <c:v>12539835.15</c:v>
                </c:pt>
                <c:pt idx="3">
                  <c:v>4830898.51</c:v>
                </c:pt>
              </c:numCache>
            </c:numRef>
          </c:val>
          <c:extLst>
            <c:ext xmlns:c16="http://schemas.microsoft.com/office/drawing/2014/chart" uri="{C3380CC4-5D6E-409C-BE32-E72D297353CC}">
              <c16:uniqueId val="{00000003-F266-4CD7-A056-0852EF4A1241}"/>
            </c:ext>
          </c:extLst>
        </c:ser>
        <c:ser>
          <c:idx val="4"/>
          <c:order val="4"/>
          <c:tx>
            <c:strRef>
              <c:f>Fondi!$F$3</c:f>
              <c:strCache>
                <c:ptCount val="1"/>
                <c:pt idx="0">
                  <c:v>Maksājumi </c:v>
                </c:pt>
              </c:strCache>
            </c:strRef>
          </c:tx>
          <c:spPr>
            <a:solidFill>
              <a:schemeClr val="accent5"/>
            </a:solidFill>
            <a:ln>
              <a:noFill/>
            </a:ln>
            <a:effectLst/>
          </c:spPr>
          <c:invertIfNegative val="0"/>
          <c:cat>
            <c:strRef>
              <c:f>Fondi!$A$4:$A$8</c:f>
              <c:strCache>
                <c:ptCount val="4"/>
                <c:pt idx="0">
                  <c:v>ERAF</c:v>
                </c:pt>
                <c:pt idx="1">
                  <c:v>ESF+</c:v>
                </c:pt>
                <c:pt idx="2">
                  <c:v>KF</c:v>
                </c:pt>
                <c:pt idx="3">
                  <c:v>TPF</c:v>
                </c:pt>
              </c:strCache>
            </c:strRef>
          </c:cat>
          <c:val>
            <c:numRef>
              <c:f>Fondi!$F$4:$F$8</c:f>
              <c:numCache>
                <c:formatCode>#,##0</c:formatCode>
                <c:ptCount val="4"/>
                <c:pt idx="0">
                  <c:v>230069269.64999998</c:v>
                </c:pt>
                <c:pt idx="1">
                  <c:v>22262262.960000001</c:v>
                </c:pt>
                <c:pt idx="2">
                  <c:v>57659707.789999999</c:v>
                </c:pt>
                <c:pt idx="3">
                  <c:v>8482342.4900000002</c:v>
                </c:pt>
              </c:numCache>
            </c:numRef>
          </c:val>
          <c:extLst>
            <c:ext xmlns:c16="http://schemas.microsoft.com/office/drawing/2014/chart" uri="{C3380CC4-5D6E-409C-BE32-E72D297353CC}">
              <c16:uniqueId val="{00000004-F266-4CD7-A056-0852EF4A1241}"/>
            </c:ext>
          </c:extLst>
        </c:ser>
        <c:dLbls>
          <c:showLegendKey val="0"/>
          <c:showVal val="0"/>
          <c:showCatName val="0"/>
          <c:showSerName val="0"/>
          <c:showPercent val="0"/>
          <c:showBubbleSize val="0"/>
        </c:dLbls>
        <c:gapWidth val="182"/>
        <c:axId val="171447968"/>
        <c:axId val="171444608"/>
      </c:barChart>
      <c:catAx>
        <c:axId val="1714479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71444608"/>
        <c:crosses val="autoZero"/>
        <c:auto val="1"/>
        <c:lblAlgn val="ctr"/>
        <c:lblOffset val="100"/>
        <c:noMultiLvlLbl val="0"/>
      </c:catAx>
      <c:valAx>
        <c:axId val="1714446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71447968"/>
        <c:crosses val="autoZero"/>
        <c:crossBetween val="between"/>
        <c:dispUnits>
          <c:builtInUnit val="millions"/>
          <c:dispUnitsLbl>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lv-LV"/>
                    <a:t>M</a:t>
                  </a:r>
                </a:p>
              </c:rich>
            </c:tx>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v-LV"/>
              </a:p>
            </c:txPr>
          </c:dispUnitsLbl>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[21-27 Statusa_tabula_31.03.2025.xlsx]Ministrijas!PivotTable1</c:name>
    <c:fmtId val="1"/>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Ministrijas!$B$3</c:f>
              <c:strCache>
                <c:ptCount val="1"/>
                <c:pt idx="0">
                  <c:v>Piešķīrums </c:v>
                </c:pt>
              </c:strCache>
            </c:strRef>
          </c:tx>
          <c:spPr>
            <a:solidFill>
              <a:schemeClr val="accent1"/>
            </a:solidFill>
            <a:ln>
              <a:noFill/>
            </a:ln>
            <a:effectLst/>
          </c:spPr>
          <c:invertIfNegative val="0"/>
          <c:cat>
            <c:strRef>
              <c:f>Ministrijas!$A$4:$A$16</c:f>
              <c:strCache>
                <c:ptCount val="12"/>
                <c:pt idx="0">
                  <c:v>EM</c:v>
                </c:pt>
                <c:pt idx="1">
                  <c:v>FM</c:v>
                </c:pt>
                <c:pt idx="2">
                  <c:v>IeM</c:v>
                </c:pt>
                <c:pt idx="3">
                  <c:v>IZM</c:v>
                </c:pt>
                <c:pt idx="4">
                  <c:v>KEM</c:v>
                </c:pt>
                <c:pt idx="5">
                  <c:v>KM</c:v>
                </c:pt>
                <c:pt idx="6">
                  <c:v>LM</c:v>
                </c:pt>
                <c:pt idx="7">
                  <c:v>SM</c:v>
                </c:pt>
                <c:pt idx="8">
                  <c:v>TM</c:v>
                </c:pt>
                <c:pt idx="9">
                  <c:v>VARAM</c:v>
                </c:pt>
                <c:pt idx="10">
                  <c:v>VK</c:v>
                </c:pt>
                <c:pt idx="11">
                  <c:v>VM</c:v>
                </c:pt>
              </c:strCache>
            </c:strRef>
          </c:cat>
          <c:val>
            <c:numRef>
              <c:f>Ministrijas!$B$4:$B$16</c:f>
              <c:numCache>
                <c:formatCode>#,##0</c:formatCode>
                <c:ptCount val="12"/>
                <c:pt idx="0">
                  <c:v>874270578</c:v>
                </c:pt>
                <c:pt idx="1">
                  <c:v>184638627</c:v>
                </c:pt>
                <c:pt idx="2">
                  <c:v>54375063</c:v>
                </c:pt>
                <c:pt idx="3">
                  <c:v>679220427</c:v>
                </c:pt>
                <c:pt idx="4">
                  <c:v>98834976</c:v>
                </c:pt>
                <c:pt idx="5">
                  <c:v>75672905</c:v>
                </c:pt>
                <c:pt idx="6">
                  <c:v>308536562</c:v>
                </c:pt>
                <c:pt idx="7">
                  <c:v>892087549</c:v>
                </c:pt>
                <c:pt idx="8">
                  <c:v>6840375</c:v>
                </c:pt>
                <c:pt idx="9">
                  <c:v>843619268</c:v>
                </c:pt>
                <c:pt idx="10">
                  <c:v>59914923</c:v>
                </c:pt>
                <c:pt idx="11">
                  <c:v>323737657</c:v>
                </c:pt>
              </c:numCache>
            </c:numRef>
          </c:val>
          <c:extLst>
            <c:ext xmlns:c16="http://schemas.microsoft.com/office/drawing/2014/chart" uri="{C3380CC4-5D6E-409C-BE32-E72D297353CC}">
              <c16:uniqueId val="{00000000-5FDE-4B22-A6A7-450E7B38C361}"/>
            </c:ext>
          </c:extLst>
        </c:ser>
        <c:ser>
          <c:idx val="1"/>
          <c:order val="1"/>
          <c:tx>
            <c:strRef>
              <c:f>Ministrijas!$C$3</c:f>
              <c:strCache>
                <c:ptCount val="1"/>
                <c:pt idx="0">
                  <c:v>Iesniegti projekti </c:v>
                </c:pt>
              </c:strCache>
            </c:strRef>
          </c:tx>
          <c:spPr>
            <a:solidFill>
              <a:schemeClr val="accent2"/>
            </a:solidFill>
            <a:ln>
              <a:noFill/>
            </a:ln>
            <a:effectLst/>
          </c:spPr>
          <c:invertIfNegative val="0"/>
          <c:cat>
            <c:strRef>
              <c:f>Ministrijas!$A$4:$A$16</c:f>
              <c:strCache>
                <c:ptCount val="12"/>
                <c:pt idx="0">
                  <c:v>EM</c:v>
                </c:pt>
                <c:pt idx="1">
                  <c:v>FM</c:v>
                </c:pt>
                <c:pt idx="2">
                  <c:v>IeM</c:v>
                </c:pt>
                <c:pt idx="3">
                  <c:v>IZM</c:v>
                </c:pt>
                <c:pt idx="4">
                  <c:v>KEM</c:v>
                </c:pt>
                <c:pt idx="5">
                  <c:v>KM</c:v>
                </c:pt>
                <c:pt idx="6">
                  <c:v>LM</c:v>
                </c:pt>
                <c:pt idx="7">
                  <c:v>SM</c:v>
                </c:pt>
                <c:pt idx="8">
                  <c:v>TM</c:v>
                </c:pt>
                <c:pt idx="9">
                  <c:v>VARAM</c:v>
                </c:pt>
                <c:pt idx="10">
                  <c:v>VK</c:v>
                </c:pt>
                <c:pt idx="11">
                  <c:v>VM</c:v>
                </c:pt>
              </c:strCache>
            </c:strRef>
          </c:cat>
          <c:val>
            <c:numRef>
              <c:f>Ministrijas!$C$4:$C$16</c:f>
              <c:numCache>
                <c:formatCode>#,##0</c:formatCode>
                <c:ptCount val="12"/>
                <c:pt idx="0">
                  <c:v>547285299.82999992</c:v>
                </c:pt>
                <c:pt idx="1">
                  <c:v>35012212</c:v>
                </c:pt>
                <c:pt idx="2">
                  <c:v>2918429</c:v>
                </c:pt>
                <c:pt idx="3">
                  <c:v>340268140.68000001</c:v>
                </c:pt>
                <c:pt idx="4">
                  <c:v>65686295</c:v>
                </c:pt>
                <c:pt idx="5">
                  <c:v>48621897.480000004</c:v>
                </c:pt>
                <c:pt idx="6">
                  <c:v>181239833.54000002</c:v>
                </c:pt>
                <c:pt idx="7">
                  <c:v>219416064.09</c:v>
                </c:pt>
                <c:pt idx="8">
                  <c:v>5761134</c:v>
                </c:pt>
                <c:pt idx="9">
                  <c:v>383257845.64000005</c:v>
                </c:pt>
                <c:pt idx="10">
                  <c:v>33530647.100000001</c:v>
                </c:pt>
                <c:pt idx="11">
                  <c:v>216410249.70000002</c:v>
                </c:pt>
              </c:numCache>
            </c:numRef>
          </c:val>
          <c:extLst>
            <c:ext xmlns:c16="http://schemas.microsoft.com/office/drawing/2014/chart" uri="{C3380CC4-5D6E-409C-BE32-E72D297353CC}">
              <c16:uniqueId val="{00000001-5FDE-4B22-A6A7-450E7B38C361}"/>
            </c:ext>
          </c:extLst>
        </c:ser>
        <c:ser>
          <c:idx val="2"/>
          <c:order val="2"/>
          <c:tx>
            <c:strRef>
              <c:f>Ministrijas!$D$3</c:f>
              <c:strCache>
                <c:ptCount val="1"/>
                <c:pt idx="0">
                  <c:v>Noslēgti līgumi </c:v>
                </c:pt>
              </c:strCache>
            </c:strRef>
          </c:tx>
          <c:spPr>
            <a:solidFill>
              <a:schemeClr val="accent3"/>
            </a:solidFill>
            <a:ln>
              <a:noFill/>
            </a:ln>
            <a:effectLst/>
          </c:spPr>
          <c:invertIfNegative val="0"/>
          <c:cat>
            <c:strRef>
              <c:f>Ministrijas!$A$4:$A$16</c:f>
              <c:strCache>
                <c:ptCount val="12"/>
                <c:pt idx="0">
                  <c:v>EM</c:v>
                </c:pt>
                <c:pt idx="1">
                  <c:v>FM</c:v>
                </c:pt>
                <c:pt idx="2">
                  <c:v>IeM</c:v>
                </c:pt>
                <c:pt idx="3">
                  <c:v>IZM</c:v>
                </c:pt>
                <c:pt idx="4">
                  <c:v>KEM</c:v>
                </c:pt>
                <c:pt idx="5">
                  <c:v>KM</c:v>
                </c:pt>
                <c:pt idx="6">
                  <c:v>LM</c:v>
                </c:pt>
                <c:pt idx="7">
                  <c:v>SM</c:v>
                </c:pt>
                <c:pt idx="8">
                  <c:v>TM</c:v>
                </c:pt>
                <c:pt idx="9">
                  <c:v>VARAM</c:v>
                </c:pt>
                <c:pt idx="10">
                  <c:v>VK</c:v>
                </c:pt>
                <c:pt idx="11">
                  <c:v>VM</c:v>
                </c:pt>
              </c:strCache>
            </c:strRef>
          </c:cat>
          <c:val>
            <c:numRef>
              <c:f>Ministrijas!$D$4:$D$16</c:f>
              <c:numCache>
                <c:formatCode>#,##0</c:formatCode>
                <c:ptCount val="12"/>
                <c:pt idx="0">
                  <c:v>492298785.82999992</c:v>
                </c:pt>
                <c:pt idx="1">
                  <c:v>35012212</c:v>
                </c:pt>
                <c:pt idx="2">
                  <c:v>2918429</c:v>
                </c:pt>
                <c:pt idx="3">
                  <c:v>272399596.19</c:v>
                </c:pt>
                <c:pt idx="4">
                  <c:v>65686295</c:v>
                </c:pt>
                <c:pt idx="5">
                  <c:v>44066495.480000004</c:v>
                </c:pt>
                <c:pt idx="6">
                  <c:v>174609366.79000002</c:v>
                </c:pt>
                <c:pt idx="7">
                  <c:v>208575289.31999999</c:v>
                </c:pt>
                <c:pt idx="8">
                  <c:v>5761134</c:v>
                </c:pt>
                <c:pt idx="9">
                  <c:v>226933576.96000001</c:v>
                </c:pt>
                <c:pt idx="10">
                  <c:v>33530647.100000001</c:v>
                </c:pt>
                <c:pt idx="11">
                  <c:v>203114622.77000001</c:v>
                </c:pt>
              </c:numCache>
            </c:numRef>
          </c:val>
          <c:extLst>
            <c:ext xmlns:c16="http://schemas.microsoft.com/office/drawing/2014/chart" uri="{C3380CC4-5D6E-409C-BE32-E72D297353CC}">
              <c16:uniqueId val="{00000002-5FDE-4B22-A6A7-450E7B38C361}"/>
            </c:ext>
          </c:extLst>
        </c:ser>
        <c:ser>
          <c:idx val="3"/>
          <c:order val="3"/>
          <c:tx>
            <c:strRef>
              <c:f>Ministrijas!$E$3</c:f>
              <c:strCache>
                <c:ptCount val="1"/>
                <c:pt idx="0">
                  <c:v>Pabeigti </c:v>
                </c:pt>
              </c:strCache>
            </c:strRef>
          </c:tx>
          <c:spPr>
            <a:solidFill>
              <a:schemeClr val="accent4"/>
            </a:solidFill>
            <a:ln>
              <a:noFill/>
            </a:ln>
            <a:effectLst/>
          </c:spPr>
          <c:invertIfNegative val="0"/>
          <c:cat>
            <c:strRef>
              <c:f>Ministrijas!$A$4:$A$16</c:f>
              <c:strCache>
                <c:ptCount val="12"/>
                <c:pt idx="0">
                  <c:v>EM</c:v>
                </c:pt>
                <c:pt idx="1">
                  <c:v>FM</c:v>
                </c:pt>
                <c:pt idx="2">
                  <c:v>IeM</c:v>
                </c:pt>
                <c:pt idx="3">
                  <c:v>IZM</c:v>
                </c:pt>
                <c:pt idx="4">
                  <c:v>KEM</c:v>
                </c:pt>
                <c:pt idx="5">
                  <c:v>KM</c:v>
                </c:pt>
                <c:pt idx="6">
                  <c:v>LM</c:v>
                </c:pt>
                <c:pt idx="7">
                  <c:v>SM</c:v>
                </c:pt>
                <c:pt idx="8">
                  <c:v>TM</c:v>
                </c:pt>
                <c:pt idx="9">
                  <c:v>VARAM</c:v>
                </c:pt>
                <c:pt idx="10">
                  <c:v>VK</c:v>
                </c:pt>
                <c:pt idx="11">
                  <c:v>VM</c:v>
                </c:pt>
              </c:strCache>
            </c:strRef>
          </c:cat>
          <c:val>
            <c:numRef>
              <c:f>Ministrijas!$E$4:$E$16</c:f>
              <c:numCache>
                <c:formatCode>#,##0</c:formatCode>
                <c:ptCount val="12"/>
                <c:pt idx="0">
                  <c:v>250373.59</c:v>
                </c:pt>
                <c:pt idx="1">
                  <c:v>0</c:v>
                </c:pt>
                <c:pt idx="2">
                  <c:v>0</c:v>
                </c:pt>
                <c:pt idx="3">
                  <c:v>0</c:v>
                </c:pt>
                <c:pt idx="4">
                  <c:v>0</c:v>
                </c:pt>
                <c:pt idx="5">
                  <c:v>4249980.28</c:v>
                </c:pt>
                <c:pt idx="6">
                  <c:v>0</c:v>
                </c:pt>
                <c:pt idx="7">
                  <c:v>12539835.15</c:v>
                </c:pt>
                <c:pt idx="8">
                  <c:v>0</c:v>
                </c:pt>
                <c:pt idx="9">
                  <c:v>8728038.8000000007</c:v>
                </c:pt>
                <c:pt idx="10">
                  <c:v>0</c:v>
                </c:pt>
                <c:pt idx="11">
                  <c:v>0</c:v>
                </c:pt>
              </c:numCache>
            </c:numRef>
          </c:val>
          <c:extLst>
            <c:ext xmlns:c16="http://schemas.microsoft.com/office/drawing/2014/chart" uri="{C3380CC4-5D6E-409C-BE32-E72D297353CC}">
              <c16:uniqueId val="{00000003-5FDE-4B22-A6A7-450E7B38C361}"/>
            </c:ext>
          </c:extLst>
        </c:ser>
        <c:ser>
          <c:idx val="4"/>
          <c:order val="4"/>
          <c:tx>
            <c:strRef>
              <c:f>Ministrijas!$F$3</c:f>
              <c:strCache>
                <c:ptCount val="1"/>
                <c:pt idx="0">
                  <c:v>Maksājumi </c:v>
                </c:pt>
              </c:strCache>
            </c:strRef>
          </c:tx>
          <c:spPr>
            <a:solidFill>
              <a:schemeClr val="accent5"/>
            </a:solidFill>
            <a:ln>
              <a:noFill/>
            </a:ln>
            <a:effectLst/>
          </c:spPr>
          <c:invertIfNegative val="0"/>
          <c:cat>
            <c:strRef>
              <c:f>Ministrijas!$A$4:$A$16</c:f>
              <c:strCache>
                <c:ptCount val="12"/>
                <c:pt idx="0">
                  <c:v>EM</c:v>
                </c:pt>
                <c:pt idx="1">
                  <c:v>FM</c:v>
                </c:pt>
                <c:pt idx="2">
                  <c:v>IeM</c:v>
                </c:pt>
                <c:pt idx="3">
                  <c:v>IZM</c:v>
                </c:pt>
                <c:pt idx="4">
                  <c:v>KEM</c:v>
                </c:pt>
                <c:pt idx="5">
                  <c:v>KM</c:v>
                </c:pt>
                <c:pt idx="6">
                  <c:v>LM</c:v>
                </c:pt>
                <c:pt idx="7">
                  <c:v>SM</c:v>
                </c:pt>
                <c:pt idx="8">
                  <c:v>TM</c:v>
                </c:pt>
                <c:pt idx="9">
                  <c:v>VARAM</c:v>
                </c:pt>
                <c:pt idx="10">
                  <c:v>VK</c:v>
                </c:pt>
                <c:pt idx="11">
                  <c:v>VM</c:v>
                </c:pt>
              </c:strCache>
            </c:strRef>
          </c:cat>
          <c:val>
            <c:numRef>
              <c:f>Ministrijas!$F$4:$F$16</c:f>
              <c:numCache>
                <c:formatCode>#,##0</c:formatCode>
                <c:ptCount val="12"/>
                <c:pt idx="0">
                  <c:v>147517084.73999998</c:v>
                </c:pt>
                <c:pt idx="1">
                  <c:v>1345014.5</c:v>
                </c:pt>
                <c:pt idx="2">
                  <c:v>1381001.79</c:v>
                </c:pt>
                <c:pt idx="3">
                  <c:v>9043052.7200000007</c:v>
                </c:pt>
                <c:pt idx="4">
                  <c:v>19705888.649999999</c:v>
                </c:pt>
                <c:pt idx="5">
                  <c:v>8995442.9600000009</c:v>
                </c:pt>
                <c:pt idx="6">
                  <c:v>11134224.91</c:v>
                </c:pt>
                <c:pt idx="7">
                  <c:v>51692567.469999999</c:v>
                </c:pt>
                <c:pt idx="8">
                  <c:v>618936.54999999993</c:v>
                </c:pt>
                <c:pt idx="9">
                  <c:v>43087107.060000002</c:v>
                </c:pt>
                <c:pt idx="10">
                  <c:v>1812530.64</c:v>
                </c:pt>
                <c:pt idx="11">
                  <c:v>22140730.900000002</c:v>
                </c:pt>
              </c:numCache>
            </c:numRef>
          </c:val>
          <c:extLst>
            <c:ext xmlns:c16="http://schemas.microsoft.com/office/drawing/2014/chart" uri="{C3380CC4-5D6E-409C-BE32-E72D297353CC}">
              <c16:uniqueId val="{00000004-5FDE-4B22-A6A7-450E7B38C361}"/>
            </c:ext>
          </c:extLst>
        </c:ser>
        <c:dLbls>
          <c:showLegendKey val="0"/>
          <c:showVal val="0"/>
          <c:showCatName val="0"/>
          <c:showSerName val="0"/>
          <c:showPercent val="0"/>
          <c:showBubbleSize val="0"/>
        </c:dLbls>
        <c:gapWidth val="182"/>
        <c:axId val="171447968"/>
        <c:axId val="171444608"/>
      </c:barChart>
      <c:catAx>
        <c:axId val="1714479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71444608"/>
        <c:crosses val="autoZero"/>
        <c:auto val="1"/>
        <c:lblAlgn val="ctr"/>
        <c:lblOffset val="100"/>
        <c:noMultiLvlLbl val="0"/>
      </c:catAx>
      <c:valAx>
        <c:axId val="1714446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71447968"/>
        <c:crosses val="autoZero"/>
        <c:crossBetween val="between"/>
        <c:dispUnits>
          <c:builtInUnit val="millions"/>
          <c:dispUnitsLbl>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lv-LV"/>
                    <a:t>M</a:t>
                  </a:r>
                </a:p>
              </c:rich>
            </c:tx>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v-LV"/>
              </a:p>
            </c:txPr>
          </c:dispUnitsLbl>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[21-27 Statusa_tabula_31.03.2025.xlsx]Politikas mērķi!PivotTable1</c:name>
    <c:fmtId val="2"/>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'Politikas mērķi'!$B$3</c:f>
              <c:strCache>
                <c:ptCount val="1"/>
                <c:pt idx="0">
                  <c:v>Piešķīrums </c:v>
                </c:pt>
              </c:strCache>
            </c:strRef>
          </c:tx>
          <c:spPr>
            <a:solidFill>
              <a:schemeClr val="accent1"/>
            </a:solidFill>
            <a:ln>
              <a:noFill/>
            </a:ln>
            <a:effectLst/>
          </c:spPr>
          <c:invertIfNegative val="0"/>
          <c:cat>
            <c:strRef>
              <c:f>'Politikas mērķi'!$A$4:$A$12</c:f>
              <c:strCache>
                <c:ptCount val="8"/>
                <c:pt idx="0">
                  <c:v>1 Viedāka Eiropa, veicinot inovatīvas un viedas ekonomiskās pārmaiņas</c:v>
                </c:pt>
                <c:pt idx="1">
                  <c:v>2 Zaļāka un noturīgāka Eiropa ar zemām oglekļa emisijām, kurā notiek pāreja uz bezoglekļa ekonomiku neto izteiksmē, veicinot taisnīgu pārkārtošanos uz tīru enerģiju, “zaļās” un “zilās” investīcijas, aprites ekonomika, klimata pārmaiņu seku mazināšana un pi</c:v>
                </c:pt>
                <c:pt idx="2">
                  <c:v>3 Ciešāk savienota Eiropa, uzlabojot mobilitāti </c:v>
                </c:pt>
                <c:pt idx="3">
                  <c:v>4 Sociālāka un iekļaujošāka Eiropa, īstenojot Eiropas sociālo tiesību pīlāru </c:v>
                </c:pt>
                <c:pt idx="4">
                  <c:v>5 Iedzīvotājiem tuvāka Eiropa, veicinot visu veidu teritoriju un vietējo iniciatīvu ilgtspējīgu un integrētu attīstību </c:v>
                </c:pt>
                <c:pt idx="5">
                  <c:v>5 Sociālāka un iekļaujošāka Eiropa, īstenojot Eiropas sociālo tiesību pīlāru </c:v>
                </c:pt>
                <c:pt idx="6">
                  <c:v>6 Taisnīgās pārkārtošanās fonda investīcijas </c:v>
                </c:pt>
                <c:pt idx="7">
                  <c:v>TP TP fondu administrēšanai</c:v>
                </c:pt>
              </c:strCache>
            </c:strRef>
          </c:cat>
          <c:val>
            <c:numRef>
              <c:f>'Politikas mērķi'!$B$4:$B$12</c:f>
              <c:numCache>
                <c:formatCode>#,##0</c:formatCode>
                <c:ptCount val="8"/>
                <c:pt idx="0">
                  <c:v>803261390</c:v>
                </c:pt>
                <c:pt idx="1">
                  <c:v>1084020061</c:v>
                </c:pt>
                <c:pt idx="2">
                  <c:v>695293649</c:v>
                </c:pt>
                <c:pt idx="3">
                  <c:v>1181057426</c:v>
                </c:pt>
                <c:pt idx="4">
                  <c:v>223521420</c:v>
                </c:pt>
                <c:pt idx="5">
                  <c:v>81788074</c:v>
                </c:pt>
                <c:pt idx="6">
                  <c:v>184237327</c:v>
                </c:pt>
                <c:pt idx="7">
                  <c:v>148569563</c:v>
                </c:pt>
              </c:numCache>
            </c:numRef>
          </c:val>
          <c:extLst>
            <c:ext xmlns:c16="http://schemas.microsoft.com/office/drawing/2014/chart" uri="{C3380CC4-5D6E-409C-BE32-E72D297353CC}">
              <c16:uniqueId val="{00000000-6F1D-49D8-80EE-F24BA16BBEF9}"/>
            </c:ext>
          </c:extLst>
        </c:ser>
        <c:ser>
          <c:idx val="1"/>
          <c:order val="1"/>
          <c:tx>
            <c:strRef>
              <c:f>'Politikas mērķi'!$C$3</c:f>
              <c:strCache>
                <c:ptCount val="1"/>
                <c:pt idx="0">
                  <c:v>Iesniegti projekti </c:v>
                </c:pt>
              </c:strCache>
            </c:strRef>
          </c:tx>
          <c:spPr>
            <a:solidFill>
              <a:schemeClr val="accent2"/>
            </a:solidFill>
            <a:ln>
              <a:noFill/>
            </a:ln>
            <a:effectLst/>
          </c:spPr>
          <c:invertIfNegative val="0"/>
          <c:cat>
            <c:strRef>
              <c:f>'Politikas mērķi'!$A$4:$A$12</c:f>
              <c:strCache>
                <c:ptCount val="8"/>
                <c:pt idx="0">
                  <c:v>1 Viedāka Eiropa, veicinot inovatīvas un viedas ekonomiskās pārmaiņas</c:v>
                </c:pt>
                <c:pt idx="1">
                  <c:v>2 Zaļāka un noturīgāka Eiropa ar zemām oglekļa emisijām, kurā notiek pāreja uz bezoglekļa ekonomiku neto izteiksmē, veicinot taisnīgu pārkārtošanos uz tīru enerģiju, “zaļās” un “zilās” investīcijas, aprites ekonomika, klimata pārmaiņu seku mazināšana un pi</c:v>
                </c:pt>
                <c:pt idx="2">
                  <c:v>3 Ciešāk savienota Eiropa, uzlabojot mobilitāti </c:v>
                </c:pt>
                <c:pt idx="3">
                  <c:v>4 Sociālāka un iekļaujošāka Eiropa, īstenojot Eiropas sociālo tiesību pīlāru </c:v>
                </c:pt>
                <c:pt idx="4">
                  <c:v>5 Iedzīvotājiem tuvāka Eiropa, veicinot visu veidu teritoriju un vietējo iniciatīvu ilgtspējīgu un integrētu attīstību </c:v>
                </c:pt>
                <c:pt idx="5">
                  <c:v>5 Sociālāka un iekļaujošāka Eiropa, īstenojot Eiropas sociālo tiesību pīlāru </c:v>
                </c:pt>
                <c:pt idx="6">
                  <c:v>6 Taisnīgās pārkārtošanās fonda investīcijas </c:v>
                </c:pt>
                <c:pt idx="7">
                  <c:v>TP TP fondu administrēšanai</c:v>
                </c:pt>
              </c:strCache>
            </c:strRef>
          </c:cat>
          <c:val>
            <c:numRef>
              <c:f>'Politikas mērķi'!$C$4:$C$12</c:f>
              <c:numCache>
                <c:formatCode>#,##0</c:formatCode>
                <c:ptCount val="8"/>
                <c:pt idx="0">
                  <c:v>404601233.13</c:v>
                </c:pt>
                <c:pt idx="1">
                  <c:v>555697762.55999994</c:v>
                </c:pt>
                <c:pt idx="2">
                  <c:v>149781588</c:v>
                </c:pt>
                <c:pt idx="3">
                  <c:v>734489692.81000006</c:v>
                </c:pt>
                <c:pt idx="4">
                  <c:v>171272973.34</c:v>
                </c:pt>
                <c:pt idx="5">
                  <c:v>0</c:v>
                </c:pt>
                <c:pt idx="6">
                  <c:v>58920950.219999999</c:v>
                </c:pt>
                <c:pt idx="7">
                  <c:v>4643848</c:v>
                </c:pt>
              </c:numCache>
            </c:numRef>
          </c:val>
          <c:extLst>
            <c:ext xmlns:c16="http://schemas.microsoft.com/office/drawing/2014/chart" uri="{C3380CC4-5D6E-409C-BE32-E72D297353CC}">
              <c16:uniqueId val="{00000001-6F1D-49D8-80EE-F24BA16BBEF9}"/>
            </c:ext>
          </c:extLst>
        </c:ser>
        <c:ser>
          <c:idx val="2"/>
          <c:order val="2"/>
          <c:tx>
            <c:strRef>
              <c:f>'Politikas mērķi'!$D$3</c:f>
              <c:strCache>
                <c:ptCount val="1"/>
                <c:pt idx="0">
                  <c:v>Noslēgti līgumi </c:v>
                </c:pt>
              </c:strCache>
            </c:strRef>
          </c:tx>
          <c:spPr>
            <a:solidFill>
              <a:schemeClr val="accent3"/>
            </a:solidFill>
            <a:ln>
              <a:noFill/>
            </a:ln>
            <a:effectLst/>
          </c:spPr>
          <c:invertIfNegative val="0"/>
          <c:cat>
            <c:strRef>
              <c:f>'Politikas mērķi'!$A$4:$A$12</c:f>
              <c:strCache>
                <c:ptCount val="8"/>
                <c:pt idx="0">
                  <c:v>1 Viedāka Eiropa, veicinot inovatīvas un viedas ekonomiskās pārmaiņas</c:v>
                </c:pt>
                <c:pt idx="1">
                  <c:v>2 Zaļāka un noturīgāka Eiropa ar zemām oglekļa emisijām, kurā notiek pāreja uz bezoglekļa ekonomiku neto izteiksmē, veicinot taisnīgu pārkārtošanos uz tīru enerģiju, “zaļās” un “zilās” investīcijas, aprites ekonomika, klimata pārmaiņu seku mazināšana un pi</c:v>
                </c:pt>
                <c:pt idx="2">
                  <c:v>3 Ciešāk savienota Eiropa, uzlabojot mobilitāti </c:v>
                </c:pt>
                <c:pt idx="3">
                  <c:v>4 Sociālāka un iekļaujošāka Eiropa, īstenojot Eiropas sociālo tiesību pīlāru </c:v>
                </c:pt>
                <c:pt idx="4">
                  <c:v>5 Iedzīvotājiem tuvāka Eiropa, veicinot visu veidu teritoriju un vietējo iniciatīvu ilgtspējīgu un integrētu attīstību </c:v>
                </c:pt>
                <c:pt idx="5">
                  <c:v>5 Sociālāka un iekļaujošāka Eiropa, īstenojot Eiropas sociālo tiesību pīlāru </c:v>
                </c:pt>
                <c:pt idx="6">
                  <c:v>6 Taisnīgās pārkārtošanās fonda investīcijas </c:v>
                </c:pt>
                <c:pt idx="7">
                  <c:v>TP TP fondu administrēšanai</c:v>
                </c:pt>
              </c:strCache>
            </c:strRef>
          </c:cat>
          <c:val>
            <c:numRef>
              <c:f>'Politikas mērķi'!$D$4:$D$12</c:f>
              <c:numCache>
                <c:formatCode>#,##0</c:formatCode>
                <c:ptCount val="8"/>
                <c:pt idx="0">
                  <c:v>364550613.63999999</c:v>
                </c:pt>
                <c:pt idx="1">
                  <c:v>414158971.78999996</c:v>
                </c:pt>
                <c:pt idx="2">
                  <c:v>149781588</c:v>
                </c:pt>
                <c:pt idx="3">
                  <c:v>677989897.13</c:v>
                </c:pt>
                <c:pt idx="4">
                  <c:v>104087734.77000001</c:v>
                </c:pt>
                <c:pt idx="5">
                  <c:v>0</c:v>
                </c:pt>
                <c:pt idx="6">
                  <c:v>49693797.109999999</c:v>
                </c:pt>
                <c:pt idx="7">
                  <c:v>4643848</c:v>
                </c:pt>
              </c:numCache>
            </c:numRef>
          </c:val>
          <c:extLst>
            <c:ext xmlns:c16="http://schemas.microsoft.com/office/drawing/2014/chart" uri="{C3380CC4-5D6E-409C-BE32-E72D297353CC}">
              <c16:uniqueId val="{00000002-6F1D-49D8-80EE-F24BA16BBEF9}"/>
            </c:ext>
          </c:extLst>
        </c:ser>
        <c:ser>
          <c:idx val="3"/>
          <c:order val="3"/>
          <c:tx>
            <c:strRef>
              <c:f>'Politikas mērķi'!$E$3</c:f>
              <c:strCache>
                <c:ptCount val="1"/>
                <c:pt idx="0">
                  <c:v>Pabeigti </c:v>
                </c:pt>
              </c:strCache>
            </c:strRef>
          </c:tx>
          <c:spPr>
            <a:solidFill>
              <a:schemeClr val="accent4"/>
            </a:solidFill>
            <a:ln>
              <a:noFill/>
            </a:ln>
            <a:effectLst/>
          </c:spPr>
          <c:invertIfNegative val="0"/>
          <c:cat>
            <c:strRef>
              <c:f>'Politikas mērķi'!$A$4:$A$12</c:f>
              <c:strCache>
                <c:ptCount val="8"/>
                <c:pt idx="0">
                  <c:v>1 Viedāka Eiropa, veicinot inovatīvas un viedas ekonomiskās pārmaiņas</c:v>
                </c:pt>
                <c:pt idx="1">
                  <c:v>2 Zaļāka un noturīgāka Eiropa ar zemām oglekļa emisijām, kurā notiek pāreja uz bezoglekļa ekonomiku neto izteiksmē, veicinot taisnīgu pārkārtošanos uz tīru enerģiju, “zaļās” un “zilās” investīcijas, aprites ekonomika, klimata pārmaiņu seku mazināšana un pi</c:v>
                </c:pt>
                <c:pt idx="2">
                  <c:v>3 Ciešāk savienota Eiropa, uzlabojot mobilitāti </c:v>
                </c:pt>
                <c:pt idx="3">
                  <c:v>4 Sociālāka un iekļaujošāka Eiropa, īstenojot Eiropas sociālo tiesību pīlāru </c:v>
                </c:pt>
                <c:pt idx="4">
                  <c:v>5 Iedzīvotājiem tuvāka Eiropa, veicinot visu veidu teritoriju un vietējo iniciatīvu ilgtspējīgu un integrētu attīstību </c:v>
                </c:pt>
                <c:pt idx="5">
                  <c:v>5 Sociālāka un iekļaujošāka Eiropa, īstenojot Eiropas sociālo tiesību pīlāru </c:v>
                </c:pt>
                <c:pt idx="6">
                  <c:v>6 Taisnīgās pārkārtošanās fonda investīcijas </c:v>
                </c:pt>
                <c:pt idx="7">
                  <c:v>TP TP fondu administrēšanai</c:v>
                </c:pt>
              </c:strCache>
            </c:strRef>
          </c:cat>
          <c:val>
            <c:numRef>
              <c:f>'Politikas mērķi'!$E$4:$E$12</c:f>
              <c:numCache>
                <c:formatCode>#,##0</c:formatCode>
                <c:ptCount val="8"/>
                <c:pt idx="0">
                  <c:v>0</c:v>
                </c:pt>
                <c:pt idx="1">
                  <c:v>15373157.08</c:v>
                </c:pt>
                <c:pt idx="2">
                  <c:v>0</c:v>
                </c:pt>
                <c:pt idx="3">
                  <c:v>691888.28</c:v>
                </c:pt>
                <c:pt idx="4">
                  <c:v>4872283.95</c:v>
                </c:pt>
                <c:pt idx="5">
                  <c:v>0</c:v>
                </c:pt>
                <c:pt idx="6">
                  <c:v>4830898.51</c:v>
                </c:pt>
                <c:pt idx="7">
                  <c:v>0</c:v>
                </c:pt>
              </c:numCache>
            </c:numRef>
          </c:val>
          <c:extLst>
            <c:ext xmlns:c16="http://schemas.microsoft.com/office/drawing/2014/chart" uri="{C3380CC4-5D6E-409C-BE32-E72D297353CC}">
              <c16:uniqueId val="{00000003-6F1D-49D8-80EE-F24BA16BBEF9}"/>
            </c:ext>
          </c:extLst>
        </c:ser>
        <c:ser>
          <c:idx val="4"/>
          <c:order val="4"/>
          <c:tx>
            <c:strRef>
              <c:f>'Politikas mērķi'!$F$3</c:f>
              <c:strCache>
                <c:ptCount val="1"/>
                <c:pt idx="0">
                  <c:v>Maksājumi </c:v>
                </c:pt>
              </c:strCache>
            </c:strRef>
          </c:tx>
          <c:spPr>
            <a:solidFill>
              <a:schemeClr val="accent5"/>
            </a:solidFill>
            <a:ln>
              <a:noFill/>
            </a:ln>
            <a:effectLst/>
          </c:spPr>
          <c:invertIfNegative val="0"/>
          <c:cat>
            <c:strRef>
              <c:f>'Politikas mērķi'!$A$4:$A$12</c:f>
              <c:strCache>
                <c:ptCount val="8"/>
                <c:pt idx="0">
                  <c:v>1 Viedāka Eiropa, veicinot inovatīvas un viedas ekonomiskās pārmaiņas</c:v>
                </c:pt>
                <c:pt idx="1">
                  <c:v>2 Zaļāka un noturīgāka Eiropa ar zemām oglekļa emisijām, kurā notiek pāreja uz bezoglekļa ekonomiku neto izteiksmē, veicinot taisnīgu pārkārtošanos uz tīru enerģiju, “zaļās” un “zilās” investīcijas, aprites ekonomika, klimata pārmaiņu seku mazināšana un pi</c:v>
                </c:pt>
                <c:pt idx="2">
                  <c:v>3 Ciešāk savienota Eiropa, uzlabojot mobilitāti </c:v>
                </c:pt>
                <c:pt idx="3">
                  <c:v>4 Sociālāka un iekļaujošāka Eiropa, īstenojot Eiropas sociālo tiesību pīlāru </c:v>
                </c:pt>
                <c:pt idx="4">
                  <c:v>5 Iedzīvotājiem tuvāka Eiropa, veicinot visu veidu teritoriju un vietējo iniciatīvu ilgtspējīgu un integrētu attīstību </c:v>
                </c:pt>
                <c:pt idx="5">
                  <c:v>5 Sociālāka un iekļaujošāka Eiropa, īstenojot Eiropas sociālo tiesību pīlāru </c:v>
                </c:pt>
                <c:pt idx="6">
                  <c:v>6 Taisnīgās pārkārtošanās fonda investīcijas </c:v>
                </c:pt>
                <c:pt idx="7">
                  <c:v>TP TP fondu administrēšanai</c:v>
                </c:pt>
              </c:strCache>
            </c:strRef>
          </c:cat>
          <c:val>
            <c:numRef>
              <c:f>'Politikas mērķi'!$F$4:$F$12</c:f>
              <c:numCache>
                <c:formatCode>#,##0</c:formatCode>
                <c:ptCount val="8"/>
                <c:pt idx="0">
                  <c:v>92665023.889999956</c:v>
                </c:pt>
                <c:pt idx="1">
                  <c:v>108717762.00000001</c:v>
                </c:pt>
                <c:pt idx="2">
                  <c:v>37988264.619999997</c:v>
                </c:pt>
                <c:pt idx="3">
                  <c:v>50890171.379999995</c:v>
                </c:pt>
                <c:pt idx="4">
                  <c:v>18385004.009999998</c:v>
                </c:pt>
                <c:pt idx="5">
                  <c:v>0</c:v>
                </c:pt>
                <c:pt idx="6">
                  <c:v>8482342.4900000002</c:v>
                </c:pt>
                <c:pt idx="7">
                  <c:v>1345014.5</c:v>
                </c:pt>
              </c:numCache>
            </c:numRef>
          </c:val>
          <c:extLst>
            <c:ext xmlns:c16="http://schemas.microsoft.com/office/drawing/2014/chart" uri="{C3380CC4-5D6E-409C-BE32-E72D297353CC}">
              <c16:uniqueId val="{00000004-6F1D-49D8-80EE-F24BA16BBEF9}"/>
            </c:ext>
          </c:extLst>
        </c:ser>
        <c:dLbls>
          <c:showLegendKey val="0"/>
          <c:showVal val="0"/>
          <c:showCatName val="0"/>
          <c:showSerName val="0"/>
          <c:showPercent val="0"/>
          <c:showBubbleSize val="0"/>
        </c:dLbls>
        <c:gapWidth val="182"/>
        <c:axId val="171447968"/>
        <c:axId val="171444608"/>
      </c:barChart>
      <c:catAx>
        <c:axId val="1714479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71444608"/>
        <c:crosses val="autoZero"/>
        <c:auto val="1"/>
        <c:lblAlgn val="ctr"/>
        <c:lblOffset val="100"/>
        <c:noMultiLvlLbl val="0"/>
      </c:catAx>
      <c:valAx>
        <c:axId val="1714446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71447968"/>
        <c:crosses val="autoZero"/>
        <c:crossBetween val="between"/>
        <c:dispUnits>
          <c:builtInUnit val="millions"/>
          <c:dispUnitsLbl>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lv-LV"/>
                    <a:t>M</a:t>
                  </a:r>
                </a:p>
              </c:rich>
            </c:tx>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v-LV"/>
              </a:p>
            </c:txPr>
          </c:dispUnitsLbl>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6</xdr:col>
      <xdr:colOff>609599</xdr:colOff>
      <xdr:row>2</xdr:row>
      <xdr:rowOff>0</xdr:rowOff>
    </xdr:from>
    <xdr:to>
      <xdr:col>18</xdr:col>
      <xdr:colOff>238124</xdr:colOff>
      <xdr:row>20</xdr:row>
      <xdr:rowOff>76200</xdr:rowOff>
    </xdr:to>
    <xdr:graphicFrame macro="">
      <xdr:nvGraphicFramePr>
        <xdr:cNvPr id="2" name="Chart 1">
          <a:extLst>
            <a:ext uri="{FF2B5EF4-FFF2-40B4-BE49-F238E27FC236}">
              <a16:creationId xmlns:a16="http://schemas.microsoft.com/office/drawing/2014/main" id="{11574A3B-1443-EA44-9CC1-640E2715DB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609599</xdr:colOff>
      <xdr:row>2</xdr:row>
      <xdr:rowOff>0</xdr:rowOff>
    </xdr:from>
    <xdr:to>
      <xdr:col>18</xdr:col>
      <xdr:colOff>238124</xdr:colOff>
      <xdr:row>20</xdr:row>
      <xdr:rowOff>76200</xdr:rowOff>
    </xdr:to>
    <xdr:graphicFrame macro="">
      <xdr:nvGraphicFramePr>
        <xdr:cNvPr id="2" name="Chart 1">
          <a:extLst>
            <a:ext uri="{FF2B5EF4-FFF2-40B4-BE49-F238E27FC236}">
              <a16:creationId xmlns:a16="http://schemas.microsoft.com/office/drawing/2014/main" id="{780A6B73-4240-40AD-B450-1EFB9424B7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1</xdr:row>
      <xdr:rowOff>238124</xdr:rowOff>
    </xdr:from>
    <xdr:to>
      <xdr:col>17</xdr:col>
      <xdr:colOff>523875</xdr:colOff>
      <xdr:row>39</xdr:row>
      <xdr:rowOff>123824</xdr:rowOff>
    </xdr:to>
    <xdr:graphicFrame macro="">
      <xdr:nvGraphicFramePr>
        <xdr:cNvPr id="2" name="Chart 1">
          <a:extLst>
            <a:ext uri="{FF2B5EF4-FFF2-40B4-BE49-F238E27FC236}">
              <a16:creationId xmlns:a16="http://schemas.microsoft.com/office/drawing/2014/main" id="{BD5DE51B-3313-484E-B9F5-EA989F424D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758.38073877315" createdVersion="8" refreshedVersion="8" minRefreshableVersion="3" recordCount="227" xr:uid="{F50F0C30-A828-40A7-8334-3FFD76231C0C}">
  <cacheSource type="worksheet">
    <worksheetSource ref="A10:BE237" sheet="Statusa tabula (2)"/>
  </cacheSource>
  <cacheFields count="57">
    <cacheField name="1" numFmtId="0">
      <sharedItems containsMixedTypes="1" containsNumber="1" containsInteger="1" minValue="1" maxValue="6"/>
    </cacheField>
    <cacheField name="2" numFmtId="0">
      <sharedItems longText="1"/>
    </cacheField>
    <cacheField name="PM" numFmtId="0">
      <sharedItems count="8" longText="1">
        <s v="1 Viedāka Eiropa, veicinot inovatīvas un viedas ekonomiskās pārmaiņas"/>
        <s v="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s v="3 Ciešāk savienota Eiropa, uzlabojot mobilitāti "/>
        <s v="4 Sociālāka un iekļaujošāka Eiropa, īstenojot Eiropas sociālo tiesību pīlāru "/>
        <s v="5 Sociālāka un iekļaujošāka Eiropa, īstenojot Eiropas sociālo tiesību pīlāru "/>
        <s v="5 Iedzīvotājiem tuvāka Eiropa, veicinot visu veidu teritoriju un vietējo iniciatīvu ilgtspējīgu un integrētu attīstību "/>
        <s v="6 Taisnīgās pārkārtošanās fonda investīcijas "/>
        <s v="TP TP fondu administrēšanai"/>
      </sharedItems>
    </cacheField>
    <cacheField name="3" numFmtId="0">
      <sharedItems/>
    </cacheField>
    <cacheField name="4" numFmtId="0">
      <sharedItems/>
    </cacheField>
    <cacheField name="5" numFmtId="0">
      <sharedItems/>
    </cacheField>
    <cacheField name="6" numFmtId="0">
      <sharedItems longText="1"/>
    </cacheField>
    <cacheField name="7" numFmtId="0">
      <sharedItems containsBlank="1"/>
    </cacheField>
    <cacheField name="7.1" numFmtId="2">
      <sharedItems/>
    </cacheField>
    <cacheField name="8" numFmtId="0">
      <sharedItems/>
    </cacheField>
    <cacheField name="Pasākums, kārta" numFmtId="0">
      <sharedItems count="224">
        <s v="1.1.1.1._1 Zinātnes politikas attīstība"/>
        <s v="1.1.1.2._1 RIS3 P&amp;A centri"/>
        <s v="1.1.1.3._1 Praktiskas ievirzes pētījumi"/>
        <s v="1.1.1.3._2 Praktiskas ievirzes pētījumi"/>
        <s v="1.1.1.5._1 Dalība Apvārsnis Eiropa programmā"/>
        <s v="1.1.1.5._2 Dalība Apvārsnis Eiropa programmā"/>
        <s v="1.1.1.5._3 Dalība Apvārsnis Eiropa programmā"/>
        <s v="1.1.1.6._1 Zinātnes digitalizācija"/>
        <s v="1.1.1.7._1 Inovāciju granti studentiem"/>
        <s v="1.1.1.8._1 Doktorantūras granti"/>
        <s v="1.1.1.9._1 Pēcdoktorantūras pētījumi"/>
        <s v="1.1.2.1._1 Prasmju attīstība"/>
        <s v="1.2.1.1._1 Inovāciju klasteri"/>
        <s v="1.2.1.1._2 Inovāciju klasteri"/>
        <s v="1.2.1.1._3 Inovāciju klasteri"/>
        <s v="1.2.1.2._1 Produktivitātes aizdevumi inovācijām"/>
        <s v="1.2.1.3._1 Uzņēmuma atbalsts dalībai kapitāla tirgos"/>
        <s v="1.2.1.4._1  Tehnoloģiju pārnese"/>
        <s v="1.2.2.1._1 Komercdarbības procesu digitalizācija"/>
        <s v="1.2.2.2._1 Garantijas digitalizācijai"/>
        <s v="1.2.3.1._1 Atbalsts MVU "/>
        <s v="1.2.3.2._1 Iespējkapitāls"/>
        <s v="1.2.3.3._1 Starta, izaugsmes aizdevumi"/>
        <s v="1.2.3.4._1 Aizdevumu garantijas"/>
        <s v="1.2.3.5._1 Aizdevumi"/>
        <s v="1.2.3.6._1 Tūrisma atbalsta programma"/>
        <s v="1.2.3.6._2 Tūrisma atbalsta programma"/>
        <s v="1.2.3.7._1 Atbalsts jaunu darba vietu radīšanai"/>
        <s v="1.3.1.1._1 IKT platformas"/>
        <s v="1.3.1.2._1 Inovācijas laboratorija "/>
        <s v="1.4.1.1._1 Platjoslas infrastruktūra_x000a_"/>
        <s v="1.4.1.1._2 Platjoslas infrastruktūra_x000a_"/>
        <s v="1.4.1.4._1 Kiberdrošības infrastruktūra"/>
        <s v="2.1.1.1._1 Dzīvojamo ēku energoefektivitāte "/>
        <s v="2.1.1.1._2 Dzīvojamo ēku energoefektivitāte "/>
        <s v="2.1.1.2._1 AER un energoefektivitāte rūpniecībā un komersantos"/>
        <s v="2.1.1.3._1 AER un energoefektivitāte siltumapgādē "/>
        <s v="2.1.1.3._2 AER un energoefektivitāte siltumapgādē "/>
        <s v="2.1.1.4._1 Valsts ēku energoefektivitāte "/>
        <s v="2.1.1.5._1 Kilmatneitralitāte profesionālās izglītības iestādēs un koledžās "/>
        <s v="2.1.1.6._1 Pašvaldību ēku energoefektivitāte "/>
        <s v="2.1.1.6._2 Pašvaldību ēku energoefektivitāte "/>
        <s v="2.1.1.6._3 Pašvaldību ēku energoefektivitāte "/>
        <s v="2.1.1.7._1 Valsts iestāžu  infrastruktūras optimizācija"/>
        <s v="2.1.1.8._1 Kultūras infrastruktūras energoefektivitāte "/>
        <s v="2.1.2.0._1 AER - biometāns"/>
        <s v="2.1.3.1._1 Pašvaldību pielāgošanās klimata pārmaiņām"/>
        <s v="2.1.3.1._2 Pašvaldību pielāgošanās klimata pārmaiņām"/>
        <s v="2.1.3.2._1 Plūdu risku samazināšana "/>
        <s v="2.1.3.2._2 Plūdu risku samazināšana "/>
        <s v="2.1.3.3._1 Katastrofu risku mazināšanas pasākumi"/>
        <s v="2.1.3.3._2 Katastrofu risku mazināšanas pasākumi"/>
        <s v="2.1.3.3._3 Katastrofu risku mazināšanas pasākumi"/>
        <s v="2.1.3.3._4 Katastrofu risku mazināšanas pasākumi"/>
        <s v="2.2.1.1._1 Notekūdeņu apsaimniekošana "/>
        <s v="2.2.1.1._2 Notekūdeņu apsaimniekošana "/>
        <s v="2.2.2.1._1 Atkritumu šķirošana, pārstrāde un reģenerācija"/>
        <s v="2.2.2.1._2 Atkritumu šķirošana, pārstrāde un reģenerācija"/>
        <s v="2.2.2.1._3 Atkritumu šķirošana, pārstrāde un reģenerācija"/>
        <s v="2.2.2.2._1 Atkritumu dalītā vākšana"/>
        <s v="2.2.2.2._2 Atkritumu dalītā vākšana"/>
        <s v="2.2.2.3._1 Notekūdeņu dūņu pārstrāde"/>
        <s v="2.2.2.3._2 Notekūdeņu dūņu pārstrāde"/>
        <s v="2.2.2.4._1 Aprites ekonomikas principu ieviešana"/>
        <s v="2.2.3.2._1 Vides izglītības veicināšana"/>
        <s v="2.2.3.3._1 Bioloģiskās daudzveidības veicināšana un saglabāšana"/>
        <s v="2.2.3.3._2 Bioloģiskās daudzveidības veicināšana un saglabāšana"/>
        <s v="2.2.3.3._3 Bioloģiskās daudzveidības veicināšana un saglabāšana"/>
        <s v="2.2.3.3._4 Bioloģiskās daudzveidības veicināšana un saglabāšana"/>
        <s v="2.2.3.4._1 Vides monitorings "/>
        <s v="2.2.3.5._1 Gaisa piesārņojuma samazināšana "/>
        <s v="2.2.3.5._2 Gaisa piesārņojuma samazināšana "/>
        <s v="2.2.3.6._1 Gaisa piesārņojumu mazinoši pasākumi mājsaimniecībās"/>
        <s v="2.2.3.6._2 Gaisa piesārņojumu mazinoši pasākumi mājsaimniecībās"/>
        <s v="2.2.3.6._3 Gaisa piesārņojumu mazinoši pasākumi mājsaimniecībās"/>
        <s v="2.2.3.6._4 Gaisa piesārņojumu mazinoši pasākumi mājsaimniecībās"/>
        <s v="2.2.3.7._1 Filtru nomaiņa enerģētikas uzņēmumos"/>
        <s v="2.3.1.1._1 Satiksmes viedās tehnoloģijas"/>
        <s v="2.3.1.2._1 Multimodāls sabiedriskā transporta tīkls "/>
        <s v="2.3.1.2._2 Multimodāls sabiedriskā transporta tīkls "/>
        <s v="2.3.1.2._3 Multimodāls sabiedriskā transporta tīkls "/>
        <s v="2.3.1.3._1 Veloinfrastruktūras attīstība"/>
        <s v="2.3.1.5._1 Pētījumi ES Zaļā kursa jomā "/>
        <s v="2.4.1.1._1 Elektrotransportlīdzekļu lieljaudas uzlādes punkti "/>
        <s v="2.4.1.2._1 Bezemisiju vilcienu iegāde - elektrovilcieni"/>
        <s v="2.4.1.2._2 Bezemisiju vilcienu iegāde - elektrovilcieni"/>
        <s v="2.4.1.3._1 Bezemisiju (bateriju) vilcieni"/>
        <s v="2.5.1.0._1 Ieguldījumi, kas atbalsta STEP mērķu sasniegšanu"/>
        <s v="3.1.1.1._1 Dzelzceļa infrastruktūras attīstība _x000a_"/>
        <s v="3.1.1.2._1 Valsts galveno autoceļu attīstība"/>
        <s v="3.1.1.2._2 Ieguldījumi TEN-T tīkla autoceļu drošībā un vides piekļūstamībā"/>
        <s v="3.1.1.3._1 Dzelzceļa pasažieru infrastruktūras attīstība"/>
        <s v="3.1.1.3._2 Dzelzceļa pasažieru infrastruktūras attīstība"/>
        <s v="3.1.1.4._1 Rīgas transporta infrastruktūras attīstība"/>
        <s v="3.1.1.5._1 Nacionālās nozīmes centru ielu infrastruktūras attīstība"/>
        <s v="3.1.1.6._1 Lielo ostu infrastruktūras attīstība"/>
        <s v="3.1.1.7._1 Intermodālais loģistikas centrs (“Sausā osta”)   "/>
        <s v="3.1.1.8._1 Robežšķērsošanas punktu attīstība"/>
        <s v="4.1.1.1._1 Ārstniecības iestāžu infrastruktūras attīstība"/>
        <s v="4.1.1.1._2 Ārstniecības iestāžu infrastruktūras attīstība"/>
        <s v="4.1.1.1._3 Ārstniecības iestāžu infrastruktūras attīstība"/>
        <s v="4.1.1.1._4 Ārstniecības iestāžu infrastruktūras attīstība"/>
        <s v="4.1.1.1._5 Ārstniecības iestāžu infrastruktūras attīstība"/>
        <s v="4.1.1.1._6 Ārstniecības iestāžu infrastruktūras attīstība"/>
        <s v="4.1.1.2._1 P. Stradiņa slimnīcas infrastruktūras attīstība"/>
        <s v="4.1.1.3._1 Primārās veselības aprūpes infrastruktūras attīstība"/>
        <s v="4.1.1.3._2 Primārās veselības aprūpes infrastruktūras attīstība"/>
        <s v="4.1.1.4._1 Veselības nozares digitalizācija"/>
        <s v="4.1.1.4._2 Veselības nozares digitalizācija"/>
        <s v="4.1.1.5._1 Neatliekamās medicīniskās palīdzības dienesta attīstība"/>
        <s v="4.1.2.1._1 Nacionāla mēroga veselības veicināšana un slimību profilakse"/>
        <s v="4.1.2.2._1 Veselības veicināšana un slimību profilakse pašvaldībās"/>
        <s v="4.1.2.3._1 Procesu atkarībām profilakse un resocializācija"/>
        <s v="4.1.2.4._1 Narkotiku lietošanas profilakse"/>
        <s v="4.1.2.5._1 Ārstniecības personu piesaiste "/>
        <s v="4.1.2.6._1 Ārstniecības personu tālākizglītība"/>
        <s v="4.1.2.7._1 Pilnveidot pacientu drošību un aprūpes kvalitāti"/>
        <s v="4.1.2.8._1 NVO iesaiste veselības veicināšanā un slimību profilaksē"/>
        <s v="4.2.1.1._1 Pedagoģiski psiholoģiskā atbalsta dienests"/>
        <s v="4.2.1.2._1 Tehnisko palīglīdzekļu apmaiņas sistēma"/>
        <s v="4.2.1.3._1 Speciālā izglītība"/>
        <s v="4.2.1.4._1 Pirmsskolas izglītības iestāžu mācību līdzekļi un aprīkojums"/>
        <s v="4.2.1.5._1 Izglītības iestāžu mācību līdzekļi un aprīkojums"/>
        <s v="4.2.1.5._2 Izglītības iestāžu mācību līdzekļi un aprīkojums"/>
        <s v="4.2.1.5._3 Izglītības iestāžu mācību līdzekļi un aprīkojums"/>
        <s v="4.2.1.6._1 Profesionālās izglītības iestāžu infrastruktūra"/>
        <s v="4.2.1.6._2 Profesionālās izglītības iestāžu infrastruktūra"/>
        <s v="4.2.1.6._3 Profesionālās izglītības iestāžu infrastruktūra"/>
        <s v="4.2.1.6._4 Profesionālās izglītības iestāžu infrastruktūra"/>
        <s v="4.2.1.7._1 Pirmsskolas izglītības iestāžu infrastruktūra"/>
        <s v="4.2.1.8. _1 Augstskolu infrastruktūra"/>
        <s v="4.2.1.8. _2 Augstskolu infrastruktūra"/>
        <s v="4.2.1.8. _3 Augstskolu infrastruktūra"/>
        <s v="4.2.2.1._1 Izglītības iestāžu mācību procesa dažādošana"/>
        <s v="4.2.2.3._1 Pedagoga profesijas attīstība"/>
        <s v="4.2.2.4._1 Izglītības kvalitātes monitorings "/>
        <s v="4.2.2.5._1 Starptautiskie izglītības pētījumi"/>
        <s v="4.2.2.6._1 Pāreja uz ciklisku institucionālo akreditāciju"/>
        <s v="4.2.2.7._1 Indukcijas gada ieviešana"/>
        <s v="4.2.2.8._1 Latviešu valodas kā svešvalodas izglītības satura izstrāde"/>
        <s v="4.2.2.9._1 Atbalsts profesionālai izglītībai"/>
        <s v="4.2.2.9._2 Atbalsts profesionālai izglītībai"/>
        <s v="4.2.2.9._3 Atbalsts profesionālai izglītībai"/>
        <s v="4.2.2.10._1 Akadēmiskās karjeras sistēmas reforma"/>
        <s v="4.2.2.11._1 Studiju procesa digitalizācija"/>
        <s v="4.2.2.11._2 Studiju procesa digitalizācija"/>
        <s v="4.2.3.1._1 Sadarbības programma &quot;Skola-kopiena&quot; "/>
        <s v="4.2.3.2._1 Neformālās izglītības pieejamība "/>
        <s v="4.2.3.2._2 Neformālās izglītības pieejamība "/>
        <s v="4.2.3.3._1 Kultūras pakalpojumu pieejamība"/>
        <s v="4.2.3.4._1 Atbalsts NEET jauniešiem"/>
        <s v="4.2.4.1._1 Nozaru vajadzībās balstīta mūžizglītība"/>
        <s v="4.2.4.1._2 Nozaru vajadzībās balstīta mūžizglītība"/>
        <s v="4.2.4.2._1 Individuālajās vajadzībās balstīta mūžizglītība"/>
        <s v="4.2.4.3._1 Digitālo prasmju pilnveide"/>
        <s v="4.3.1.2._1 Ģimeniskai videi pietuvināti pakalpojumi"/>
        <s v="4.3.1.3._1 Sociālo mājokļu būvniecība vai atjaunošana"/>
        <s v="4.3.1.3._2 Sociālo mājokļu būvniecība vai atjaunošana"/>
        <s v="4.3.1.5._1 DI infrastruktūras attīstība"/>
        <s v="4.3.2.0._1 Kultūras pakalpojumu pieejamība "/>
        <s v="4.3.3.1._1 Bezdarbnieku apmācības"/>
        <s v="4.3.3.2._1 Subsidētās darba vietas"/>
        <s v="4.3.3.3._1 Sociālā uzņēmējdarbība"/>
        <s v="4.3.3.4._1 EURES tīkls"/>
        <s v="4.3.3.5._1 Ilgāks darba mūžs"/>
        <s v="4.3.3.6._1 NVA kapacitāte"/>
        <s v="4.3.3.7._1 VDI kapacitāte"/>
        <s v="4.3.4.1._1 Vienlīdzīgas iespējas"/>
        <s v="4.3.4.2._1 Atbalsta pasākumi diskriminācijas riskam"/>
        <s v="4.3.4.2._2 Atbalsta pasākumi diskriminācijas riskam"/>
        <s v="4.3.4.3._1 Ģimene un darba dzīve"/>
        <s v="4.3.4.4._1 Sociālais dialogs"/>
        <s v="4.3.4.5._1 Atbalsts NVO izaugsmei"/>
        <s v="4.3.4.6._1 Probācijas klientu resocializācija"/>
        <s v="4.3.4.7._1 Ieslodzīto resocializācija"/>
        <s v="4.3.4.8._1 Vienas pieturas aģentūras pakalpojumi jauniebraucējiem"/>
        <s v="4.3.4.9._1 Pilsoniskā sabiedrība"/>
        <s v="4.3.5.1._1 DI pakalpojumu pieejamība"/>
        <s v="4.3.5.1._2 DI pakalpojumu pieejamība"/>
        <s v="4.3.5.1._3 DI pakalpojumu pieejamība"/>
        <s v="4.3.5.1._4 DI pakalpojumu pieejamība"/>
        <s v="4.3.5.1._5 DI pakalpojumu pieejamība"/>
        <s v="4.3.5.2._1 Paliatīvās aprūpes pakalpojuma pilnveide"/>
        <s v="4.3.5.3._1 SPOLIS sistēmas pilnveide"/>
        <s v="4.3.5.4._1 Sociālā darba attīstība"/>
        <s v="4.3.5.5._1 Pieeja tiesiskumam"/>
        <s v="4.3.6.1._1 Bērnu tiesību aizsardzības sistēmas pilnveide"/>
        <s v="4.3.6.2._1 Atbalsta pasākumi VDEĀVK klientu apkalpošanas uzlabošanai"/>
        <s v="4.3.6.3._1 Atbalsts bērniem ar smagu diagnozi/ invaliditāti un viņu ģimenēm"/>
        <s v="4.3.6.4._1 Atbalsta sistēmas no vardarbības ģimenē cietušām personām pilnveide (LM)"/>
        <s v="4.3.6.4._2 Inovatīvi pakalpojumi no vardarbības cietušām personām (NVO)"/>
        <s v="4.3.6.5._1 Atbalsta pasākumi ģimenēm ar bērniem labklājības veicināšanai"/>
        <s v="4.3.6.6._1 Bērnu pieskatīšanas pakalpojumi"/>
        <s v="4.3.6.7._1 Atbalsta sistēmas izveide bērnu veselīgais attīstībai"/>
        <s v="4.3.6.7._2 Atbalsta sistēmas izveide bērnu veselīgais attīstībai"/>
        <s v="4.3.6.8._1 IKT sistēmu modernizācija bērnu tiesību aizsardzības nodrošināšanai"/>
        <s v="4.3.6.9._1 Ģimenei draudzīgas vides veicināšana"/>
        <s v="4.3.6.9._2 Ģimenei draudzīgas vides veicināšana"/>
        <s v="4.4.1.1._1 Sociālo pakalpojumu inovācijas"/>
        <s v="4.4.1.2._1 Inovatīvi pakalpojumi nemotivētiem pilngadīgiem cilvēkiem ar GRT"/>
        <s v="5.1.1.1._1 Atbalsts uzņēmējdarbības infrastuktūrai"/>
        <s v="5.1.1.1._2 Atbalsts uzņēmējdarbības infrastuktūrai"/>
        <s v="5.1.1.1._3 Atbalsts uzņēmējdarbības infrastuktūrai"/>
        <s v="5.1.1.2._1 Pašvaldību un plānošanas reģionu kapacitātes uzlabošana"/>
        <s v="5.1.1.3._1 Publiskās ārtelpas attīstība"/>
        <s v="5.1.1.4._1 Viedās pašvaldības"/>
        <s v="5.1.1.5._1 Kultūras  mantojuma  atjaunošana"/>
        <s v="5.1.1.5._2 Kultūras  mantojuma  atjaunošana"/>
        <s v="5.1.1.6._1 Kultūras mantojuma saglabāšana un jaunu pakalpojumu attīstība"/>
        <s v="5.1.1.7._1 Reģionālās kultūras infrastruktūras attīstība/ pieejamība"/>
        <s v="6.1.1.1._1 Atteikšanās no kūdras izmantošanas enerģētikā"/>
        <s v="6.1.1.1._2 Atteikšanās no kūdras izmantošanas enerģētikā"/>
        <s v="6.1.1.2._1 Pētniecības attīstība dabas resursu ilgtspējīgai izmantošanai"/>
        <s v="6.1.1.3._1 Uzņēmējdarbības publiskās infrastruktūras attīstība pārejā uz klimatneitralitāti"/>
        <s v="6.1.1.3._2 Uzņēmējdarbības publiskās infrastruktūras attīstība pārejā uz klimatneitralitāti"/>
        <s v="6.1.1.4._1 Energoefektivitāte un produktu attīstība uzņēmumos"/>
        <s v="6.1.1.5._1 Prasmju attīstības (TPF)"/>
        <s v="6.1.1.6._1  Bezemisiju mobilitātes  veicināšana pašvaldībās "/>
        <s v="6.1.1.6._2  Bezemisiju mobilitātes  veicināšana pašvaldībās "/>
        <s v="6.1.1.7._1 Purvu ekosistēmu atjaunošana"/>
        <s v="6.1.1.8._1 Pašvaldību un plānošanas reģionu speciālistu prasmju paaugstināšana"/>
        <s v="7.1.1.0._1 Administratīvās kapacitātes ceļakartei (TP prioritāte)"/>
        <s v="7.1.2.0._1 KPVIS attīstība (TP prioritāte)"/>
        <s v="_ TP fondu administrēšanai"/>
      </sharedItems>
    </cacheField>
    <cacheField name="8.1" numFmtId="0">
      <sharedItems containsBlank="1"/>
    </cacheField>
    <cacheField name="9" numFmtId="0">
      <sharedItems containsBlank="1" containsMixedTypes="1" containsNumber="1" containsInteger="1" minValue="0" maxValue="0"/>
    </cacheField>
    <cacheField name="10" numFmtId="0">
      <sharedItems containsBlank="1" containsMixedTypes="1" containsNumber="1" containsInteger="1" minValue="1" maxValue="6"/>
    </cacheField>
    <cacheField name="11" numFmtId="0">
      <sharedItems containsNonDate="0" containsString="0" containsBlank="1"/>
    </cacheField>
    <cacheField name="Fonds" numFmtId="0">
      <sharedItems count="4">
        <s v="ERAF"/>
        <s v="KF"/>
        <s v="ESF+"/>
        <s v="TPF"/>
      </sharedItems>
    </cacheField>
    <cacheField name="Ministrija" numFmtId="0">
      <sharedItems count="12">
        <s v="IZM"/>
        <s v="EM"/>
        <s v="VARAM"/>
        <s v="VK"/>
        <s v="SM"/>
        <s v="KEM"/>
        <s v="IeM"/>
        <s v="FM"/>
        <s v="VM"/>
        <s v="KM"/>
        <s v="LM"/>
        <s v="TM"/>
      </sharedItems>
    </cacheField>
    <cacheField name="Piešķīrums" numFmtId="3">
      <sharedItems containsSemiMixedTypes="0" containsString="0" containsNumber="1" containsInteger="1" minValue="0" maxValue="321397693"/>
    </cacheField>
    <cacheField name="15" numFmtId="3">
      <sharedItems containsSemiMixedTypes="0" containsString="0" containsNumber="1" minValue="0" maxValue="382836037"/>
    </cacheField>
    <cacheField name="16" numFmtId="3">
      <sharedItems containsSemiMixedTypes="0" containsString="0" containsNumber="1" minValue="0" maxValue="144685431"/>
    </cacheField>
    <cacheField name="17" numFmtId="165">
      <sharedItems containsSemiMixedTypes="0" containsString="0" containsNumber="1" minValue="0" maxValue="5.5414394410086611"/>
    </cacheField>
    <cacheField name="18" numFmtId="3">
      <sharedItems containsSemiMixedTypes="0" containsString="0" containsNumber="1" minValue="0" maxValue="125105814"/>
    </cacheField>
    <cacheField name="19" numFmtId="3">
      <sharedItems containsSemiMixedTypes="0" containsString="0" containsNumber="1" containsInteger="1" minValue="0" maxValue="26211754"/>
    </cacheField>
    <cacheField name="Iesniegti projekti" numFmtId="3">
      <sharedItems containsMixedTypes="1" containsNumber="1" minValue="74811.45" maxValue="144685431"/>
    </cacheField>
    <cacheField name="21" numFmtId="165">
      <sharedItems containsSemiMixedTypes="0" containsString="0" containsNumber="1" minValue="0" maxValue="1.6585502299999997"/>
    </cacheField>
    <cacheField name="22" numFmtId="3">
      <sharedItems containsMixedTypes="1" containsNumber="1" minValue="0" maxValue="25532724.307831153"/>
    </cacheField>
    <cacheField name="23" numFmtId="3">
      <sharedItems containsMixedTypes="1" containsNumber="1" containsInteger="1" minValue="0" maxValue="0"/>
    </cacheField>
    <cacheField name="24" numFmtId="3">
      <sharedItems containsMixedTypes="1" containsNumber="1" minValue="0" maxValue="62546582.670000002"/>
    </cacheField>
    <cacheField name="25" numFmtId="3">
      <sharedItems containsMixedTypes="1" containsNumber="1" minValue="0" maxValue="62546582.670000002"/>
    </cacheField>
    <cacheField name="26" numFmtId="3">
      <sharedItems containsMixedTypes="1" containsNumber="1" containsInteger="1" minValue="0" maxValue="239"/>
    </cacheField>
    <cacheField name="27" numFmtId="3">
      <sharedItems containsMixedTypes="1" containsNumber="1" minValue="74811.45" maxValue="144685431"/>
    </cacheField>
    <cacheField name="28" numFmtId="165">
      <sharedItems containsSemiMixedTypes="0" containsString="0" containsNumber="1" minValue="0" maxValue="1.1561985770801935"/>
    </cacheField>
    <cacheField name="29" numFmtId="3">
      <sharedItems containsMixedTypes="1" containsNumber="1" minValue="0" maxValue="25532724.307831153"/>
    </cacheField>
    <cacheField name="30" numFmtId="3">
      <sharedItems containsMixedTypes="1" containsNumber="1" containsInteger="1" minValue="0" maxValue="0"/>
    </cacheField>
    <cacheField name="31" numFmtId="3">
      <sharedItems containsMixedTypes="1" containsNumber="1" minValue="0" maxValue="62546582.670000002"/>
    </cacheField>
    <cacheField name="32" numFmtId="3">
      <sharedItems containsMixedTypes="1" containsNumber="1" minValue="0" maxValue="20964906.390000001"/>
    </cacheField>
    <cacheField name="33" numFmtId="3">
      <sharedItems containsMixedTypes="1" containsNumber="1" containsInteger="1" minValue="0" maxValue="238"/>
    </cacheField>
    <cacheField name="Noslēgti līgumi" numFmtId="3">
      <sharedItems containsMixedTypes="1" containsNumber="1" minValue="74811.45" maxValue="144685431"/>
    </cacheField>
    <cacheField name="35" numFmtId="165">
      <sharedItems containsSemiMixedTypes="0" containsString="0" containsNumber="1" minValue="0" maxValue="1.1561985770801935"/>
    </cacheField>
    <cacheField name="36" numFmtId="3">
      <sharedItems containsMixedTypes="1" containsNumber="1" minValue="0" maxValue="25532724.307831153"/>
    </cacheField>
    <cacheField name="37" numFmtId="3">
      <sharedItems containsMixedTypes="1" containsNumber="1" containsInteger="1" minValue="0" maxValue="0"/>
    </cacheField>
    <cacheField name="38" numFmtId="3">
      <sharedItems containsMixedTypes="1" containsNumber="1" minValue="0" maxValue="62546582.670000002"/>
    </cacheField>
    <cacheField name="39" numFmtId="3">
      <sharedItems containsMixedTypes="1" containsNumber="1" minValue="0" maxValue="10186715.689999999"/>
    </cacheField>
    <cacheField name="40" numFmtId="3">
      <sharedItems containsMixedTypes="1" containsNumber="1" containsInteger="1" minValue="0" maxValue="228"/>
    </cacheField>
    <cacheField name="Pabeigti" numFmtId="3">
      <sharedItems containsBlank="1" containsMixedTypes="1" containsNumber="1" minValue="15029" maxValue="12539835.15"/>
    </cacheField>
    <cacheField name="42" numFmtId="165">
      <sharedItems containsSemiMixedTypes="0" containsString="0" containsNumber="1" minValue="0" maxValue="0.9995944295552871"/>
    </cacheField>
    <cacheField name="43" numFmtId="3">
      <sharedItems containsBlank="1" containsMixedTypes="1" containsNumber="1" minValue="0" maxValue="5167364.8499999996"/>
    </cacheField>
    <cacheField name="44" numFmtId="3">
      <sharedItems containsBlank="1" containsMixedTypes="1" containsNumber="1" containsInteger="1" minValue="0" maxValue="0"/>
    </cacheField>
    <cacheField name="45" numFmtId="3">
      <sharedItems containsBlank="1" containsMixedTypes="1" containsNumber="1" minValue="0" maxValue="852511.52"/>
    </cacheField>
    <cacheField name="46" numFmtId="3">
      <sharedItems containsBlank="1" containsMixedTypes="1" containsNumber="1" minValue="0" maxValue="375560.39"/>
    </cacheField>
    <cacheField name="47" numFmtId="3">
      <sharedItems containsBlank="1" containsMixedTypes="1" containsNumber="1" containsInteger="1" minValue="1" maxValue="114"/>
    </cacheField>
    <cacheField name="Maksājumi" numFmtId="3">
      <sharedItems containsMixedTypes="1" containsNumber="1" minValue="0" maxValue="43405629.299999997"/>
    </cacheField>
    <cacheField name="49" numFmtId="165">
      <sharedItems containsSemiMixedTypes="0" containsString="0" containsNumber="1" minValue="0" maxValue="0.9995944295552871"/>
    </cacheField>
    <cacheField name="50" numFmtId="3">
      <sharedItems containsMixedTypes="1" containsNumber="1" minValue="0" maxValue="7659817.292349346"/>
    </cacheField>
    <cacheField name="51" numFmtId="3">
      <sharedItems containsMixedTypes="1" containsNumber="1" containsInteger="1" minValue="0" maxValue="0"/>
    </cacheField>
    <cacheField name="52" numFmtId="3">
      <sharedItems containsMixedTypes="1" containsNumber="1" minValue="0" maxValue="6115200"/>
    </cacheField>
    <cacheField name="53" numFmtId="3">
      <sharedItems containsMixedTypes="1" containsNumber="1" minValue="0" maxValue="2800255.1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7">
  <r>
    <n v="1"/>
    <s v="Viedāka Eiropa, veicinot inovatīvas un viedas ekonomiskās pārmaiņas"/>
    <x v="0"/>
    <s v="1.1."/>
    <s v="Pētniecība un prasmes"/>
    <s v="1.1.1."/>
    <s v=" “Pētniecības un inovāciju kapacitātes stiprināšana un progresīvu tehnoloģiju ieviešana  kopējā P&amp;A sistēmā”"/>
    <s v="1.1.1.1."/>
    <s v="1.1.1.1._1"/>
    <s v="Zinātnes politikas attīstība"/>
    <x v="0"/>
    <s v="Zinātnes politikas ieviešana,vadība un kapacitātes stiprināšana"/>
    <s v="Development of science policy"/>
    <s v="_"/>
    <m/>
    <x v="0"/>
    <x v="0"/>
    <n v="12239103"/>
    <n v="14398945"/>
    <n v="12239103"/>
    <n v="1"/>
    <n v="10308687"/>
    <n v="2159842"/>
    <n v="10308687"/>
    <n v="0.84227471572058832"/>
    <n v="1819181"/>
    <n v="0"/>
    <n v="0"/>
    <n v="0"/>
    <n v="1"/>
    <n v="10308687"/>
    <n v="0.84227471572058832"/>
    <n v="1819181"/>
    <n v="0"/>
    <n v="0"/>
    <n v="0"/>
    <n v="1"/>
    <n v="10308687"/>
    <n v="0.84227471572058832"/>
    <n v="1819181"/>
    <n v="0"/>
    <n v="0"/>
    <n v="0"/>
    <n v="1"/>
    <s v=""/>
    <n v="0"/>
    <s v=""/>
    <s v=""/>
    <s v=""/>
    <s v=""/>
    <s v=""/>
    <n v="615114.94999999995"/>
    <n v="5.0258172514766802E-2"/>
    <n v="108549.69"/>
    <n v="0"/>
    <n v="0"/>
    <n v="0"/>
  </r>
  <r>
    <n v="1"/>
    <s v="Viedāka Eiropa, veicinot inovatīvas un viedas ekonomiskās pārmaiņas"/>
    <x v="0"/>
    <s v="1.1."/>
    <s v="Pētniecība un prasmes"/>
    <s v="1.1.1."/>
    <s v=" “Pētniecības un inovāciju kapacitātes stiprināšana un progresīvu tehnoloģiju ieviešana  kopējā P&amp;A sistēmā”"/>
    <s v="1.1.1.2."/>
    <s v="1.1.1.2._1"/>
    <s v="RIS3 P&amp;A centri"/>
    <x v="1"/>
    <s v="RIS3 pētniecības un inovācijas centri"/>
    <s v="RIS3 R&amp;D centers"/>
    <s v="_"/>
    <m/>
    <x v="0"/>
    <x v="0"/>
    <n v="36098377"/>
    <n v="42468679"/>
    <n v="36098377"/>
    <n v="1"/>
    <n v="30404749"/>
    <n v="0"/>
    <s v=""/>
    <n v="0"/>
    <s v=""/>
    <s v=""/>
    <s v=""/>
    <s v=""/>
    <s v=""/>
    <s v=""/>
    <n v="0"/>
    <s v=""/>
    <s v=""/>
    <s v=""/>
    <s v=""/>
    <s v=""/>
    <s v=""/>
    <n v="0"/>
    <s v=""/>
    <s v=""/>
    <s v=""/>
    <s v=""/>
    <s v=""/>
    <s v=""/>
    <n v="0"/>
    <s v=""/>
    <s v=""/>
    <s v=""/>
    <s v=""/>
    <s v=""/>
    <s v=""/>
    <n v="0"/>
    <s v=""/>
    <s v=""/>
    <s v=""/>
    <s v=""/>
  </r>
  <r>
    <n v="1"/>
    <s v="Viedāka Eiropa, veicinot inovatīvas un viedas ekonomiskās pārmaiņas"/>
    <x v="0"/>
    <s v="1.1."/>
    <s v="Pētniecība un prasmes"/>
    <s v="1.1.1."/>
    <s v=" “Pētniecības un inovāciju kapacitātes stiprināšana un progresīvu tehnoloģiju ieviešana  kopējā P&amp;A sistēmā”"/>
    <s v="1.1.1.3."/>
    <s v="1.1.1.3._1"/>
    <s v="Praktiskas ievirzes pētījumi"/>
    <x v="2"/>
    <s v="Praktiskas ievirzes pētījumi"/>
    <s v="Industry-driven research"/>
    <n v="1"/>
    <m/>
    <x v="0"/>
    <x v="0"/>
    <n v="30770000"/>
    <n v="36200000"/>
    <n v="30770000"/>
    <n v="1"/>
    <n v="30770000"/>
    <n v="4230000"/>
    <n v="28261119.490000013"/>
    <n v="0.9184634218394544"/>
    <n v="4171157.5200000009"/>
    <n v="0"/>
    <n v="0"/>
    <n v="0"/>
    <n v="56"/>
    <s v=""/>
    <n v="0"/>
    <s v=""/>
    <s v=""/>
    <s v=""/>
    <s v=""/>
    <s v=""/>
    <s v=""/>
    <n v="0"/>
    <s v=""/>
    <s v=""/>
    <s v=""/>
    <s v=""/>
    <s v=""/>
    <s v=""/>
    <n v="0"/>
    <s v=""/>
    <s v=""/>
    <s v=""/>
    <s v=""/>
    <s v=""/>
    <s v=""/>
    <n v="0"/>
    <s v=""/>
    <s v=""/>
    <s v=""/>
    <s v=""/>
  </r>
  <r>
    <n v="1"/>
    <s v="Viedāka Eiropa, veicinot inovatīvas un viedas ekonomiskās pārmaiņas"/>
    <x v="0"/>
    <s v="1.1."/>
    <s v="Pētniecība un prasmes"/>
    <s v="1.1.1."/>
    <s v=" “Pētniecības un inovāciju kapacitātes stiprināšana un progresīvu tehnoloģiju ieviešana  kopējā P&amp;A sistēmā”"/>
    <s v="1.1.1.3."/>
    <s v="1.1.1.3._2"/>
    <s v="Praktiskas ievirzes pētījumi"/>
    <x v="3"/>
    <s v="Praktiskas ievirzes pētījumi"/>
    <s v="Industry-driven research"/>
    <n v="2"/>
    <m/>
    <x v="0"/>
    <x v="0"/>
    <n v="17476000"/>
    <n v="20560000"/>
    <n v="17476000"/>
    <n v="1"/>
    <n v="11877382"/>
    <n v="4284000"/>
    <s v=""/>
    <n v="0"/>
    <s v=""/>
    <s v=""/>
    <s v=""/>
    <s v=""/>
    <s v=""/>
    <s v=""/>
    <n v="0"/>
    <s v=""/>
    <s v=""/>
    <s v=""/>
    <s v=""/>
    <s v=""/>
    <s v=""/>
    <n v="0"/>
    <s v=""/>
    <s v=""/>
    <s v=""/>
    <s v=""/>
    <s v=""/>
    <s v=""/>
    <n v="0"/>
    <s v=""/>
    <s v=""/>
    <s v=""/>
    <s v=""/>
    <s v=""/>
    <s v=""/>
    <n v="0"/>
    <s v=""/>
    <s v=""/>
    <s v=""/>
    <s v=""/>
  </r>
  <r>
    <n v="1"/>
    <s v="Viedāka Eiropa, veicinot inovatīvas un viedas ekonomiskās pārmaiņas"/>
    <x v="0"/>
    <s v="1.1."/>
    <s v="Pētniecība un prasmes"/>
    <s v="1.1.1."/>
    <s v=" “Pētniecības un inovāciju kapacitātes stiprināšana un progresīvu tehnoloģiju ieviešana  kopējā P&amp;A sistēmā”"/>
    <s v="1.1.1.5."/>
    <s v="1.1.1.5._1"/>
    <s v="Dalība Apvārsnis Eiropa programmā"/>
    <x v="4"/>
    <s v="Latvijas pilnvērtīga dalība Apvārsnis Eiropa programmā, tajā skaitā nodrošinot kompleksu atbalsta instrumentu klāstu un sasaisti ar RIS3 specializācijas jomu attīstīšanu"/>
    <s v="Participation in Horizon Europe"/>
    <n v="1"/>
    <m/>
    <x v="0"/>
    <x v="0"/>
    <n v="8028250"/>
    <n v="14353244"/>
    <n v="12200257"/>
    <n v="1.51966580512565"/>
    <n v="12200257"/>
    <n v="1416750"/>
    <n v="8028250"/>
    <n v="1"/>
    <n v="1416750"/>
    <n v="0"/>
    <n v="0"/>
    <n v="0"/>
    <n v="1"/>
    <n v="8028250"/>
    <n v="1"/>
    <n v="1416750"/>
    <n v="0"/>
    <n v="0"/>
    <n v="0"/>
    <n v="1"/>
    <n v="8028250"/>
    <n v="1"/>
    <n v="1416750"/>
    <n v="0"/>
    <n v="0"/>
    <n v="0"/>
    <n v="1"/>
    <s v=""/>
    <n v="0"/>
    <s v=""/>
    <s v=""/>
    <s v=""/>
    <s v=""/>
    <s v=""/>
    <n v="355530.72"/>
    <n v="4.4284958739451312E-2"/>
    <n v="62740.710000000006"/>
    <n v="0"/>
    <n v="0"/>
    <n v="0"/>
  </r>
  <r>
    <n v="1"/>
    <s v="Viedāka Eiropa, veicinot inovatīvas un viedas ekonomiskās pārmaiņas"/>
    <x v="0"/>
    <s v="1.1."/>
    <s v="Pētniecība un prasmes"/>
    <s v="1.1.1."/>
    <s v=" “Pētniecības un inovāciju kapacitātes stiprināšana un progresīvu tehnoloģiju ieviešana  kopējā P&amp;A sistēmā”"/>
    <s v="1.1.1.5."/>
    <s v="1.1.1.5._2"/>
    <s v="Dalība Apvārsnis Eiropa programmā"/>
    <x v="5"/>
    <s v="Latvijas pilnvērtīga dalība Apvārsnis Eiropa programmā, tajā skaitā nodrošinot kompleksu atbalsta instrumentu klāstu un sasaisti ar RIS3 specializācijas jomu attīstīšanu"/>
    <s v="Participation in Horizon Europe"/>
    <n v="2"/>
    <m/>
    <x v="0"/>
    <x v="0"/>
    <n v="20114979"/>
    <n v="23664682"/>
    <n v="20114979"/>
    <n v="1"/>
    <n v="11549511"/>
    <n v="3549703"/>
    <n v="11465874.18"/>
    <n v="0.57001671142684263"/>
    <n v="2023389.5699999998"/>
    <n v="0"/>
    <n v="0"/>
    <n v="0"/>
    <n v="6"/>
    <n v="11465874.18"/>
    <n v="0.57001671142684263"/>
    <n v="2023389.5699999998"/>
    <n v="0"/>
    <n v="0"/>
    <n v="0"/>
    <n v="6"/>
    <n v="11465874.18"/>
    <n v="0.57001671142684263"/>
    <n v="2023389.5699999998"/>
    <n v="0"/>
    <n v="0"/>
    <n v="0"/>
    <n v="6"/>
    <s v=""/>
    <n v="0"/>
    <s v=""/>
    <s v=""/>
    <s v=""/>
    <s v=""/>
    <s v=""/>
    <n v="333290.87"/>
    <n v="1.6569287494657588E-2"/>
    <n v="58816.03"/>
    <n v="0"/>
    <n v="0"/>
    <n v="0"/>
  </r>
  <r>
    <n v="1"/>
    <s v="Viedāka Eiropa, veicinot inovatīvas un viedas ekonomiskās pārmaiņas"/>
    <x v="0"/>
    <s v="1.1."/>
    <s v="Pētniecība un prasmes"/>
    <s v="1.1.1."/>
    <s v=" “Pētniecības un inovāciju kapacitātes stiprināšana un progresīvu tehnoloģiju ieviešana  kopējā P&amp;A sistēmā”"/>
    <s v="1.1.1.5."/>
    <s v="1.1.1.5._3"/>
    <s v="Dalība Apvārsnis Eiropa programmā"/>
    <x v="6"/>
    <s v="Latvijas pilnvērtīga dalība Apvārsnis Eiropa programmā, tajā skaitā nodrošinot kompleksu atbalsta instrumentu klāstu un sasaisti ar RIS3 specializācijas jomu attīstīšanu"/>
    <s v="Participation in Horizon Europe"/>
    <n v="3"/>
    <m/>
    <x v="0"/>
    <x v="0"/>
    <n v="13413000"/>
    <n v="15780000"/>
    <n v="13413000"/>
    <n v="1"/>
    <n v="13413000"/>
    <n v="2367000"/>
    <n v="13413000"/>
    <n v="1"/>
    <n v="2367000"/>
    <n v="0"/>
    <n v="0"/>
    <n v="0"/>
    <n v="14"/>
    <n v="7089000"/>
    <n v="0.52851711026615966"/>
    <n v="1251000"/>
    <n v="0"/>
    <n v="0"/>
    <n v="0"/>
    <n v="10"/>
    <n v="4167550"/>
    <n v="0.31070975918884663"/>
    <n v="735450"/>
    <n v="0"/>
    <n v="0"/>
    <n v="0"/>
    <n v="4"/>
    <s v=""/>
    <n v="0"/>
    <s v=""/>
    <s v=""/>
    <s v=""/>
    <s v=""/>
    <s v=""/>
    <s v=""/>
    <n v="0"/>
    <s v=""/>
    <s v=""/>
    <s v=""/>
    <s v=""/>
  </r>
  <r>
    <n v="1"/>
    <s v="Viedāka Eiropa, veicinot inovatīvas un viedas ekonomiskās pārmaiņas"/>
    <x v="0"/>
    <s v="1.1."/>
    <s v="Pētniecība un prasmes"/>
    <s v="1.1.1."/>
    <s v=" “Pētniecības un inovāciju kapacitātes stiprināšana un progresīvu tehnoloģiju ieviešana  kopējā P&amp;A sistēmā”"/>
    <s v="1.1.1.6."/>
    <s v="1.1.1.6._1"/>
    <s v="Zinātnes digitalizācija"/>
    <x v="7"/>
    <s v="Zinātniskās darbības digitalizācija un  dalība Eiropas Atvērtajā zinātnes mākonī (EOSC market place pakalpojumu iegāde)"/>
    <s v="Science digitalisation"/>
    <s v="_"/>
    <m/>
    <x v="0"/>
    <x v="0"/>
    <n v="18487501"/>
    <n v="21750002"/>
    <n v="0"/>
    <n v="0"/>
    <n v="0"/>
    <n v="3262501"/>
    <s v=""/>
    <n v="0"/>
    <s v=""/>
    <s v=""/>
    <s v=""/>
    <s v=""/>
    <s v=""/>
    <s v=""/>
    <n v="0"/>
    <s v=""/>
    <s v=""/>
    <s v=""/>
    <s v=""/>
    <s v=""/>
    <s v=""/>
    <n v="0"/>
    <s v=""/>
    <s v=""/>
    <s v=""/>
    <s v=""/>
    <s v=""/>
    <s v=""/>
    <n v="0"/>
    <s v=""/>
    <s v=""/>
    <s v=""/>
    <s v=""/>
    <s v=""/>
    <s v=""/>
    <n v="0"/>
    <s v=""/>
    <s v=""/>
    <s v=""/>
    <s v=""/>
  </r>
  <r>
    <n v="1"/>
    <s v="Viedāka Eiropa, veicinot inovatīvas un viedas ekonomiskās pārmaiņas"/>
    <x v="0"/>
    <s v="1.1."/>
    <s v="Pētniecība un prasmes"/>
    <s v="1.1.1."/>
    <s v=" “Pētniecības un inovāciju kapacitātes stiprināšana un progresīvu tehnoloģiju ieviešana  kopējā P&amp;A sistēmā”"/>
    <s v="1.1.1.7."/>
    <s v="1.1.1.7._1"/>
    <s v="Inovāciju granti studentiem"/>
    <x v="8"/>
    <s v="Inovāciju granti studentiem"/>
    <s v="Innovation grants for students"/>
    <s v="_"/>
    <m/>
    <x v="0"/>
    <x v="0"/>
    <n v="14025000"/>
    <n v="16500000"/>
    <n v="14025000"/>
    <n v="1"/>
    <n v="11812902"/>
    <n v="0"/>
    <s v=""/>
    <n v="0"/>
    <s v=""/>
    <s v=""/>
    <s v=""/>
    <s v=""/>
    <s v=""/>
    <s v=""/>
    <n v="0"/>
    <s v=""/>
    <s v=""/>
    <s v=""/>
    <s v=""/>
    <s v=""/>
    <s v=""/>
    <n v="0"/>
    <s v=""/>
    <s v=""/>
    <s v=""/>
    <s v=""/>
    <s v=""/>
    <s v=""/>
    <n v="0"/>
    <s v=""/>
    <s v=""/>
    <s v=""/>
    <s v=""/>
    <s v=""/>
    <s v=""/>
    <n v="0"/>
    <s v=""/>
    <s v=""/>
    <s v=""/>
    <s v=""/>
  </r>
  <r>
    <n v="1"/>
    <s v="Viedāka Eiropa, veicinot inovatīvas un viedas ekonomiskās pārmaiņas"/>
    <x v="0"/>
    <s v="1.1."/>
    <s v="Pētniecība un prasmes"/>
    <s v="1.1.1."/>
    <s v=" “Pētniecības un inovāciju kapacitātes stiprināšana un progresīvu tehnoloģiju ieviešana  kopējā P&amp;A sistēmā”"/>
    <s v="1.1.1.8."/>
    <s v="1.1.1.8._1"/>
    <s v="Doktorantūras granti"/>
    <x v="9"/>
    <s v="Doktorantūras granti"/>
    <s v="Doctoral studies grants"/>
    <s v="_"/>
    <m/>
    <x v="0"/>
    <x v="0"/>
    <n v="16269000"/>
    <n v="19140000"/>
    <n v="16269000"/>
    <n v="1"/>
    <n v="13702967"/>
    <n v="2871000"/>
    <n v="13702958.509999998"/>
    <n v="0.84227417235232638"/>
    <n v="2418169.16"/>
    <n v="0"/>
    <n v="0"/>
    <n v="0"/>
    <n v="7"/>
    <n v="13702958.509999998"/>
    <n v="0.84227417235232638"/>
    <n v="2418169.16"/>
    <n v="0"/>
    <n v="0"/>
    <n v="0"/>
    <n v="7"/>
    <n v="13702958.509999998"/>
    <n v="0.84227417235232638"/>
    <n v="2418169.16"/>
    <n v="0"/>
    <n v="0"/>
    <n v="0"/>
    <n v="7"/>
    <s v=""/>
    <n v="0"/>
    <s v=""/>
    <s v=""/>
    <s v=""/>
    <s v=""/>
    <s v=""/>
    <n v="78083.63"/>
    <n v="4.7995346978916961E-3"/>
    <n v="13779.46"/>
    <n v="0"/>
    <n v="0"/>
    <n v="0"/>
  </r>
  <r>
    <n v="1"/>
    <s v="Viedāka Eiropa, veicinot inovatīvas un viedas ekonomiskās pārmaiņas"/>
    <x v="0"/>
    <s v="1.1."/>
    <s v="Pētniecība un prasmes"/>
    <s v="1.1.1."/>
    <s v=" “Pētniecības un inovāciju kapacitātes stiprināšana un progresīvu tehnoloģiju ieviešana  kopējā P&amp;A sistēmā”"/>
    <s v="1.1.1.9."/>
    <s v="1.1.1.9._1"/>
    <s v="Pēcdoktorantūras pētījumi"/>
    <x v="10"/>
    <s v="Pēcdoktorantūras pētījumi"/>
    <s v="Postdoctoral grants"/>
    <s v="_"/>
    <m/>
    <x v="0"/>
    <x v="0"/>
    <n v="43256500"/>
    <n v="50890000"/>
    <n v="43256500"/>
    <n v="1"/>
    <n v="37774519"/>
    <n v="5765270"/>
    <n v="37774519"/>
    <n v="0.87326804064129093"/>
    <n v="4797862"/>
    <n v="0"/>
    <n v="0"/>
    <n v="0"/>
    <n v="1"/>
    <n v="37774519"/>
    <n v="0.87326804064129093"/>
    <n v="4797862"/>
    <n v="0"/>
    <n v="0"/>
    <n v="1868230"/>
    <n v="1"/>
    <n v="37774519"/>
    <n v="0.87326804064129093"/>
    <n v="4797862"/>
    <n v="0"/>
    <n v="0"/>
    <n v="1868230"/>
    <n v="1"/>
    <s v=""/>
    <n v="0"/>
    <s v=""/>
    <s v=""/>
    <s v=""/>
    <s v=""/>
    <s v=""/>
    <n v="208815.56"/>
    <n v="4.8273799313397984E-3"/>
    <n v="36849.800000000003"/>
    <n v="0"/>
    <n v="0"/>
    <n v="0"/>
  </r>
  <r>
    <n v="1"/>
    <s v="Viedāka Eiropa, veicinot inovatīvas un viedas ekonomiskās pārmaiņas"/>
    <x v="0"/>
    <s v="1.1."/>
    <s v="Pētniecība un prasmes"/>
    <s v="1.1.2."/>
    <s v=" “Prasmju attīstīšana viedās specializācijas,  industriālās pārejas un uzņēmējdarbības veicināšanai”"/>
    <s v="1.1.2.1."/>
    <s v="1.1.2.1._1"/>
    <s v="Prasmju attīstība"/>
    <x v="11"/>
    <s v="RIS3 industriālās prasmes"/>
    <s v="Skill development"/>
    <s v="_"/>
    <m/>
    <x v="0"/>
    <x v="0"/>
    <n v="22185000"/>
    <n v="9800000"/>
    <n v="0"/>
    <n v="0"/>
    <n v="0"/>
    <n v="0"/>
    <s v=""/>
    <n v="0"/>
    <s v=""/>
    <s v=""/>
    <s v=""/>
    <s v=""/>
    <s v=""/>
    <s v=""/>
    <n v="0"/>
    <s v=""/>
    <s v=""/>
    <s v=""/>
    <s v=""/>
    <s v=""/>
    <s v=""/>
    <n v="0"/>
    <s v=""/>
    <s v=""/>
    <s v=""/>
    <s v=""/>
    <s v=""/>
    <s v=""/>
    <n v="0"/>
    <s v=""/>
    <s v=""/>
    <s v=""/>
    <s v=""/>
    <s v=""/>
    <s v=""/>
    <n v="0"/>
    <s v=""/>
    <s v=""/>
    <s v=""/>
    <s v=""/>
  </r>
  <r>
    <n v="1"/>
    <s v="Viedāka Eiropa, veicinot inovatīvas un viedas ekonomiskās pārmaiņas"/>
    <x v="0"/>
    <s v="1.2."/>
    <s v="Atbalsts uzņēmējdarbībai"/>
    <s v="1.2.1."/>
    <s v="“Pētniecības un inovāciju kapacitātes stiprināšana un progresīvu tehnoloģiju ieviešana uzņēmumiem ”"/>
    <s v="1.2.1.1."/>
    <s v="1.2.1.1._1"/>
    <s v="Inovāciju klasteri"/>
    <x v="12"/>
    <s v="Atbalsts jaunu produktu attīstībai un internacionalizācijai"/>
    <s v="Innovation clusters"/>
    <n v="1"/>
    <m/>
    <x v="0"/>
    <x v="1"/>
    <n v="5633633"/>
    <n v="6627804"/>
    <n v="5633633"/>
    <n v="1"/>
    <n v="4745066"/>
    <n v="994171"/>
    <s v=""/>
    <n v="0"/>
    <s v=""/>
    <s v=""/>
    <s v=""/>
    <s v=""/>
    <s v=""/>
    <s v=""/>
    <n v="0"/>
    <s v=""/>
    <s v=""/>
    <s v=""/>
    <s v=""/>
    <s v=""/>
    <s v=""/>
    <n v="0"/>
    <s v=""/>
    <s v=""/>
    <s v=""/>
    <s v=""/>
    <s v=""/>
    <s v=""/>
    <n v="0"/>
    <s v=""/>
    <s v=""/>
    <s v=""/>
    <s v=""/>
    <s v=""/>
    <s v=""/>
    <n v="0"/>
    <s v=""/>
    <s v=""/>
    <s v=""/>
    <s v=""/>
  </r>
  <r>
    <n v="1"/>
    <s v="Viedāka Eiropa, veicinot inovatīvas un viedas ekonomiskās pārmaiņas"/>
    <x v="0"/>
    <s v="1.2."/>
    <s v="Atbalsts uzņēmējdarbībai"/>
    <s v="1.2.1."/>
    <s v="“Pētniecības un inovāciju kapacitātes stiprināšana un progresīvu tehnoloģiju ieviešana uzņēmumiem ”"/>
    <s v="1.2.1.1."/>
    <s v="1.2.1.1._2"/>
    <s v="Inovāciju klasteri"/>
    <x v="13"/>
    <s v="Atbalsts jaunu produktu attīstībai un internacionalizācijai"/>
    <s v="Innovation clusters"/>
    <n v="2"/>
    <m/>
    <x v="0"/>
    <x v="1"/>
    <n v="9869476"/>
    <n v="9779777"/>
    <n v="8312810"/>
    <n v="0.842274706377522"/>
    <n v="8312810"/>
    <n v="1741673"/>
    <s v=""/>
    <n v="0"/>
    <s v=""/>
    <s v=""/>
    <s v=""/>
    <s v=""/>
    <s v=""/>
    <s v=""/>
    <n v="0"/>
    <s v=""/>
    <s v=""/>
    <s v=""/>
    <s v=""/>
    <s v=""/>
    <s v=""/>
    <n v="0"/>
    <s v=""/>
    <s v=""/>
    <s v=""/>
    <s v=""/>
    <s v=""/>
    <s v=""/>
    <n v="0"/>
    <s v=""/>
    <s v=""/>
    <s v=""/>
    <s v=""/>
    <s v=""/>
    <s v=""/>
    <n v="0"/>
    <s v=""/>
    <s v=""/>
    <s v=""/>
    <s v=""/>
  </r>
  <r>
    <n v="1"/>
    <s v="Viedāka Eiropa, veicinot inovatīvas un viedas ekonomiskās pārmaiņas"/>
    <x v="0"/>
    <s v="1.2."/>
    <s v="Atbalsts uzņēmējdarbībai"/>
    <s v="1.2.1."/>
    <s v="“Pētniecības un inovāciju kapacitātes stiprināšana un progresīvu tehnoloģiju ieviešana uzņēmumiem ”"/>
    <s v="1.2.1.1."/>
    <s v="1.2.1.1._3"/>
    <s v="Inovāciju klasteri"/>
    <x v="14"/>
    <s v="Atbalsts jaunu produktu attīstībai un internacionalizācijai"/>
    <s v="Innovation clusters"/>
    <n v="3"/>
    <m/>
    <x v="0"/>
    <x v="1"/>
    <n v="27201486"/>
    <n v="29365499"/>
    <n v="24960674"/>
    <n v="0.91762170640236351"/>
    <n v="22911124"/>
    <n v="4800263"/>
    <s v=""/>
    <n v="0"/>
    <s v=""/>
    <s v=""/>
    <s v=""/>
    <s v=""/>
    <s v=""/>
    <s v=""/>
    <n v="0"/>
    <s v=""/>
    <s v=""/>
    <s v=""/>
    <s v=""/>
    <s v=""/>
    <s v=""/>
    <n v="0"/>
    <s v=""/>
    <s v=""/>
    <s v=""/>
    <s v=""/>
    <s v=""/>
    <s v=""/>
    <n v="0"/>
    <s v=""/>
    <s v=""/>
    <s v=""/>
    <s v=""/>
    <s v=""/>
    <s v=""/>
    <n v="0"/>
    <s v=""/>
    <s v=""/>
    <s v=""/>
    <s v=""/>
  </r>
  <r>
    <n v="1"/>
    <s v="Viedāka Eiropa, veicinot inovatīvas un viedas ekonomiskās pārmaiņas"/>
    <x v="0"/>
    <s v="1.2."/>
    <s v="Atbalsts uzņēmējdarbībai"/>
    <s v="1.2.1."/>
    <s v="“Pētniecības un inovāciju kapacitātes stiprināšana un progresīvu tehnoloģiju ieviešana uzņēmumiem ”"/>
    <s v="1.2.1.2."/>
    <s v="1.2.1.2._1"/>
    <s v="Produktivitātes aizdevumi inovācijām"/>
    <x v="15"/>
    <s v="Produktivitātes aizdevumi (t.sk., ar kapitāla atlaidi) inovatīvām iekārtām, pētniecībai un attīstībai, tehnoloģiju pārnesei"/>
    <s v="Productive loans for innovation"/>
    <s v="_"/>
    <m/>
    <x v="0"/>
    <x v="1"/>
    <n v="58001921"/>
    <n v="51318968"/>
    <n v="43621122"/>
    <n v="0.7520634014863059"/>
    <n v="29393079"/>
    <n v="10235634"/>
    <n v="58001921.14391996"/>
    <n v="1.0000000024812965"/>
    <n v="10235633.942962199"/>
    <n v="0"/>
    <n v="0"/>
    <n v="0"/>
    <n v="2"/>
    <n v="58001921.14391996"/>
    <n v="1.0000000024812965"/>
    <n v="10235633.942962199"/>
    <n v="0"/>
    <n v="0"/>
    <n v="0"/>
    <n v="1"/>
    <n v="58001921.14391996"/>
    <n v="1.0000000024812965"/>
    <n v="10235633.942962199"/>
    <n v="0"/>
    <n v="0"/>
    <n v="0"/>
    <n v="1"/>
    <m/>
    <n v="0"/>
    <m/>
    <m/>
    <m/>
    <m/>
    <m/>
    <n v="17400576.5471549"/>
    <n v="0.30000000426115025"/>
    <n v="3070689.9789097002"/>
    <n v="0"/>
    <n v="0"/>
    <n v="0"/>
  </r>
  <r>
    <n v="1"/>
    <s v="Viedāka Eiropa, veicinot inovatīvas un viedas ekonomiskās pārmaiņas"/>
    <x v="0"/>
    <s v="1.2."/>
    <s v="Atbalsts uzņēmējdarbībai"/>
    <s v="1.2.1."/>
    <s v="“Pētniecības un inovāciju kapacitātes stiprināšana un progresīvu tehnoloģiju ieviešana uzņēmumiem ”"/>
    <s v="1.2.1.3."/>
    <s v="1.2.1.3._1"/>
    <s v="Uzņēmuma atbalsts dalībai kapitāla tirgos"/>
    <x v="16"/>
    <s v="Uzņēmuma atbalsts dalībai kapitāla tirgos"/>
    <s v="Support for participation in capital markets"/>
    <s v="_"/>
    <m/>
    <x v="0"/>
    <x v="1"/>
    <n v="1677811"/>
    <n v="1662563"/>
    <n v="1413178"/>
    <n v="0.84227484502128069"/>
    <n v="1413178"/>
    <n v="296085"/>
    <n v="102000"/>
    <n v="6.0793498194969514E-2"/>
    <n v="18000"/>
    <n v="0"/>
    <n v="0"/>
    <n v="0"/>
    <n v="1"/>
    <n v="102000"/>
    <n v="6.0793498194969514E-2"/>
    <n v="18000"/>
    <n v="0"/>
    <n v="0"/>
    <n v="146866.56"/>
    <n v="1"/>
    <s v=""/>
    <n v="0"/>
    <s v=""/>
    <s v=""/>
    <s v=""/>
    <s v=""/>
    <s v=""/>
    <s v=""/>
    <n v="0"/>
    <s v=""/>
    <s v=""/>
    <s v=""/>
    <s v=""/>
    <s v=""/>
    <s v=""/>
    <n v="0"/>
    <s v=""/>
    <s v=""/>
    <s v=""/>
    <s v=""/>
  </r>
  <r>
    <n v="1"/>
    <s v="Viedāka Eiropa, veicinot inovatīvas un viedas ekonomiskās pārmaiņas"/>
    <x v="0"/>
    <s v="1.2."/>
    <s v="Atbalsts uzņēmējdarbībai"/>
    <s v="1.2.1."/>
    <s v="“Pētniecības un inovāciju kapacitātes stiprināšana un progresīvu tehnoloģiju ieviešana uzņēmumiem ”"/>
    <s v="1.2.1.4."/>
    <s v="1.2.1.4._1"/>
    <s v=" Tehnoloģiju pārnese"/>
    <x v="17"/>
    <s v="Atbalsts tehnoloģiju pārneses sistēmas pilnveidošanai"/>
    <s v="Technology transfer"/>
    <s v="_"/>
    <m/>
    <x v="0"/>
    <x v="1"/>
    <n v="20866556"/>
    <n v="23307116"/>
    <n v="19811048"/>
    <n v="0.94941628124928712"/>
    <n v="17575372"/>
    <n v="3682334"/>
    <n v="17575372"/>
    <n v="0.84227469065810379"/>
    <n v="3101537"/>
    <n v="0"/>
    <n v="0"/>
    <n v="0"/>
    <n v="1"/>
    <n v="17575372"/>
    <n v="0.84227469065810379"/>
    <n v="3101537"/>
    <n v="0"/>
    <n v="0"/>
    <n v="0"/>
    <n v="1"/>
    <n v="17575372"/>
    <n v="0.84227469065810379"/>
    <n v="3101537"/>
    <n v="0"/>
    <n v="0"/>
    <n v="0"/>
    <n v="1"/>
    <s v=""/>
    <n v="0"/>
    <s v=""/>
    <s v=""/>
    <s v=""/>
    <s v=""/>
    <s v=""/>
    <n v="560821.16999999993"/>
    <n v="2.6876556437967047E-2"/>
    <n v="98968.45"/>
    <n v="0"/>
    <n v="0"/>
    <n v="0"/>
  </r>
  <r>
    <n v="1"/>
    <s v="Viedāka Eiropa, veicinot inovatīvas un viedas ekonomiskās pārmaiņas"/>
    <x v="0"/>
    <s v="1.2."/>
    <s v="Atbalsts uzņēmējdarbībai"/>
    <s v="1.2.2."/>
    <s v=" “Izmantot digitalizācijas priekšrocības uzņēmējdarbības attīstībai ”"/>
    <s v="1.2.2.1."/>
    <s v="1.2.2.1._1"/>
    <s v="Komercdarbības procesu digitalizācija"/>
    <x v="18"/>
    <s v="Atbalsts procesu digitalizācijai komercdarbībā"/>
    <s v="Digitization of commercial processes"/>
    <s v="_"/>
    <m/>
    <x v="0"/>
    <x v="1"/>
    <n v="23471243"/>
    <n v="23257924"/>
    <n v="19769234"/>
    <n v="0.84227469333430705"/>
    <n v="19769234"/>
    <n v="3488690"/>
    <s v=""/>
    <n v="0"/>
    <s v=""/>
    <s v=""/>
    <s v=""/>
    <s v=""/>
    <s v=""/>
    <s v=""/>
    <n v="0"/>
    <s v=""/>
    <s v=""/>
    <s v=""/>
    <s v=""/>
    <s v=""/>
    <s v=""/>
    <n v="0"/>
    <s v=""/>
    <s v=""/>
    <s v=""/>
    <s v=""/>
    <s v=""/>
    <s v=""/>
    <n v="0"/>
    <s v=""/>
    <s v=""/>
    <s v=""/>
    <s v=""/>
    <s v=""/>
    <s v=""/>
    <n v="0"/>
    <s v=""/>
    <s v=""/>
    <s v=""/>
    <s v=""/>
  </r>
  <r>
    <n v="1"/>
    <s v="Viedāka Eiropa, veicinot inovatīvas un viedas ekonomiskās pārmaiņas"/>
    <x v="0"/>
    <s v="1.2."/>
    <s v="Atbalsts uzņēmējdarbībai"/>
    <s v="1.2.2."/>
    <s v=" “Izmantot digitalizācijas priekšrocības uzņēmējdarbības attīstībai ”"/>
    <s v="1.2.2.2."/>
    <s v="1.2.2.2._1"/>
    <s v="Garantijas digitalizācijai"/>
    <x v="19"/>
    <s v="Individuālās garantijas digitalizācijai un automatizācijai"/>
    <s v="Guarantees for digitalisation"/>
    <s v="_"/>
    <m/>
    <x v="0"/>
    <x v="1"/>
    <n v="4194527"/>
    <n v="0"/>
    <n v="0"/>
    <n v="0"/>
    <n v="0"/>
    <n v="740211"/>
    <n v="4194527.1292970758"/>
    <n v="1.0000000308251862"/>
    <n v="740210.72772361897"/>
    <n v="0"/>
    <n v="0"/>
    <n v="0"/>
    <n v="0"/>
    <n v="4194527.1292970758"/>
    <n v="1.0000000308251862"/>
    <n v="740210.72772361897"/>
    <n v="0"/>
    <n v="0"/>
    <n v="0"/>
    <n v="0"/>
    <n v="4194527.1292970758"/>
    <n v="1.0000000308251862"/>
    <n v="740210.72772361897"/>
    <n v="0"/>
    <n v="0"/>
    <n v="0"/>
    <n v="0"/>
    <m/>
    <n v="0"/>
    <m/>
    <m/>
    <m/>
    <m/>
    <m/>
    <n v="1293245.3535402799"/>
    <n v="0.30831732720763982"/>
    <n v="228219.77356593101"/>
    <n v="0"/>
    <n v="0"/>
    <n v="0"/>
  </r>
  <r>
    <n v="1"/>
    <s v="Viedāka Eiropa, veicinot inovatīvas un viedas ekonomiskās pārmaiņas"/>
    <x v="0"/>
    <s v="1.2."/>
    <s v="Atbalsts uzņēmējdarbībai"/>
    <s v="1.2.3."/>
    <s v="&quot;Veicināt ilgtspējīgu izaugsmi, konkurētspēju un darba vietu radīšanu MVU, tostarp ar produktīvām  investīcijām”"/>
    <s v="1.2.3.1."/>
    <s v="1.2.3.1._1"/>
    <s v="Atbalsts MVU "/>
    <x v="20"/>
    <s v="Atbalsts MVU inovatīvas uzņēmējdarbības attīstībai"/>
    <s v="Support for SMEs"/>
    <s v="_"/>
    <m/>
    <x v="0"/>
    <x v="1"/>
    <n v="74161672"/>
    <n v="87249026"/>
    <n v="74161672"/>
    <n v="1"/>
    <n v="56086331"/>
    <n v="13087354"/>
    <n v="56086331"/>
    <n v="0.75627112344500536"/>
    <n v="9897588"/>
    <n v="0"/>
    <n v="0"/>
    <n v="0"/>
    <n v="1"/>
    <n v="56086331"/>
    <n v="0.75627112344500536"/>
    <n v="9897588"/>
    <n v="0"/>
    <n v="0"/>
    <n v="0"/>
    <n v="1"/>
    <n v="56086331"/>
    <n v="0.75627112344500536"/>
    <n v="9897588"/>
    <n v="0"/>
    <n v="0"/>
    <n v="0"/>
    <n v="1"/>
    <s v=""/>
    <n v="0"/>
    <s v=""/>
    <s v=""/>
    <s v=""/>
    <s v=""/>
    <s v=""/>
    <n v="3737097.1599999997"/>
    <n v="5.0391220413692935E-2"/>
    <n v="659487.73"/>
    <n v="0"/>
    <n v="0"/>
    <n v="0"/>
  </r>
  <r>
    <n v="1"/>
    <s v="Viedāka Eiropa, veicinot inovatīvas un viedas ekonomiskās pārmaiņas"/>
    <x v="0"/>
    <s v="1.2."/>
    <s v="Atbalsts uzņēmējdarbībai"/>
    <s v="1.2.3."/>
    <s v="&quot;Veicināt ilgtspējīgu izaugsmi, konkurētspēju un darba vietu radīšanu MVU, tostarp ar produktīvām  investīcijām”"/>
    <s v="1.2.3.2."/>
    <s v="1.2.3.2._1"/>
    <s v="Iespējkapitāls"/>
    <x v="21"/>
    <s v="Iespējkapitāla ieguldījumi"/>
    <s v="Venture capital"/>
    <s v="_"/>
    <m/>
    <x v="0"/>
    <x v="1"/>
    <n v="67478205"/>
    <n v="79386124"/>
    <n v="67478205"/>
    <n v="1"/>
    <n v="67478205"/>
    <n v="11907919"/>
    <n v="78018204.604925603"/>
    <n v="1.1561985770801935"/>
    <n v="13767919.535659313"/>
    <n v="0"/>
    <n v="0"/>
    <n v="0"/>
    <n v="0"/>
    <n v="78018204.604925603"/>
    <n v="1.1561985770801935"/>
    <n v="13767919.535659313"/>
    <n v="0"/>
    <n v="0"/>
    <n v="0"/>
    <n v="0"/>
    <n v="78018204.604925603"/>
    <n v="1.1561985770801935"/>
    <n v="13767919.535659313"/>
    <n v="0"/>
    <n v="0"/>
    <n v="0"/>
    <n v="0"/>
    <m/>
    <n v="0"/>
    <m/>
    <m/>
    <m/>
    <m/>
    <m/>
    <n v="23405461.655849151"/>
    <n v="0.34685957719013349"/>
    <n v="4130375.5863263207"/>
    <n v="0"/>
    <n v="0"/>
    <n v="0"/>
  </r>
  <r>
    <n v="1"/>
    <s v="Viedāka Eiropa, veicinot inovatīvas un viedas ekonomiskās pārmaiņas"/>
    <x v="0"/>
    <s v="1.2."/>
    <s v="Atbalsts uzņēmējdarbībai"/>
    <s v="1.2.3."/>
    <s v="&quot;Veicināt ilgtspējīgu izaugsmi, konkurētspēju un darba vietu radīšanu MVU, tostarp ar produktīvām  investīcijām”"/>
    <s v="1.2.3.3."/>
    <s v="1.2.3.3._1"/>
    <s v="Starta, izaugsmes aizdevumi"/>
    <x v="22"/>
    <s v="Starta, izaugsmes aizdevumi"/>
    <s v="Start-up, growth loans"/>
    <s v="_"/>
    <m/>
    <x v="0"/>
    <x v="1"/>
    <n v="13313429"/>
    <n v="20597596"/>
    <n v="17507956"/>
    <n v="1.3150598542268863"/>
    <n v="13313429"/>
    <n v="2349429"/>
    <n v="13313429.108388918"/>
    <n v="1.0000000081413223"/>
    <n v="2349428.8497947678"/>
    <n v="0"/>
    <n v="0"/>
    <n v="0"/>
    <n v="0"/>
    <n v="13313429.108388918"/>
    <n v="1.0000000081413223"/>
    <n v="2349428.8497947678"/>
    <n v="0"/>
    <n v="0"/>
    <n v="0"/>
    <n v="0"/>
    <n v="13313429.108388918"/>
    <n v="1.0000000081413223"/>
    <n v="2349428.8497947678"/>
    <n v="0"/>
    <n v="0"/>
    <n v="0"/>
    <n v="0"/>
    <m/>
    <n v="0"/>
    <m/>
    <m/>
    <m/>
    <m/>
    <m/>
    <n v="11894842.999336841"/>
    <n v="0.8934469849455644"/>
    <n v="2099089.9281182662"/>
    <n v="0"/>
    <n v="0"/>
    <n v="0"/>
  </r>
  <r>
    <n v="1"/>
    <s v="Viedāka Eiropa, veicinot inovatīvas un viedas ekonomiskās pārmaiņas"/>
    <x v="0"/>
    <s v="1.2."/>
    <s v="Atbalsts uzņēmējdarbībai"/>
    <s v="1.2.3."/>
    <s v="&quot;Veicināt ilgtspējīgu izaugsmi, konkurētspēju un darba vietu radīšanu MVU, tostarp ar produktīvām  investīcijām”"/>
    <s v="1.2.3.4."/>
    <s v="1.2.3.4._1"/>
    <s v="Aizdevumu garantijas"/>
    <x v="23"/>
    <s v="Garantijas, portfeļgarantijas pilna cikla uzņēmējdarbībai"/>
    <s v="Loan guarantees"/>
    <s v="_"/>
    <m/>
    <x v="0"/>
    <x v="1"/>
    <n v="29361690"/>
    <n v="34543165"/>
    <n v="29361690"/>
    <n v="1"/>
    <n v="29361690"/>
    <n v="5181475"/>
    <n v="29361689.905079529"/>
    <n v="0.99999999676719997"/>
    <n v="5181475.0940653309"/>
    <n v="0"/>
    <n v="0"/>
    <n v="0"/>
    <n v="0"/>
    <n v="29361689.905079529"/>
    <n v="0.99999999676719997"/>
    <n v="5181475.0940653309"/>
    <n v="0"/>
    <n v="0"/>
    <n v="0"/>
    <n v="0"/>
    <n v="29361689.905079529"/>
    <n v="0.99999999676719997"/>
    <n v="5181475.0940653309"/>
    <n v="0"/>
    <n v="0"/>
    <n v="0"/>
    <n v="0"/>
    <m/>
    <n v="0"/>
    <m/>
    <m/>
    <m/>
    <m/>
    <m/>
    <n v="14729684.184781939"/>
    <n v="0.50166336422671642"/>
    <n v="2599356.0549615202"/>
    <n v="0"/>
    <n v="0"/>
    <n v="0"/>
  </r>
  <r>
    <n v="1"/>
    <s v="Viedāka Eiropa, veicinot inovatīvas un viedas ekonomiskās pārmaiņas"/>
    <x v="0"/>
    <s v="1.2."/>
    <s v="Atbalsts uzņēmējdarbībai"/>
    <s v="1.2.3."/>
    <s v="&quot;Veicināt ilgtspējīgu izaugsmi, konkurētspēju un darba vietu radīšanu MVU, tostarp ar produktīvām  investīcijām”"/>
    <s v="1.2.3.5."/>
    <s v="1.2.3.5._1"/>
    <s v="Aizdevumi"/>
    <x v="24"/>
    <s v="Aizdevumi, produktivitātes kāpināšanai (investīcijas un apgrozāmie līdzekļi)"/>
    <s v="Loans"/>
    <s v="_"/>
    <m/>
    <x v="0"/>
    <x v="1"/>
    <n v="23853429"/>
    <n v="28062858"/>
    <n v="23853429"/>
    <n v="1"/>
    <n v="23853429"/>
    <n v="4209429"/>
    <n v="13313429.108388918"/>
    <n v="0.55813481191274084"/>
    <n v="2349428.8497947678"/>
    <n v="0"/>
    <n v="0"/>
    <n v="0"/>
    <n v="0"/>
    <n v="13313429.108388918"/>
    <n v="0.55813481191274084"/>
    <n v="2349428.8497947678"/>
    <n v="0"/>
    <n v="0"/>
    <n v="0"/>
    <n v="0"/>
    <n v="13313429.108388918"/>
    <n v="0.55813481191274084"/>
    <n v="2349428.8497947678"/>
    <n v="0"/>
    <n v="0"/>
    <n v="0"/>
    <n v="0"/>
    <m/>
    <n v="0"/>
    <m/>
    <m/>
    <m/>
    <m/>
    <m/>
    <n v="16046766.749336841"/>
    <n v="0.67272368888082468"/>
    <n v="2831782.3581182659"/>
    <n v="0"/>
    <n v="0"/>
    <n v="0"/>
  </r>
  <r>
    <n v="1"/>
    <s v="Viedāka Eiropa, veicinot inovatīvas un viedas ekonomiskās pārmaiņas"/>
    <x v="0"/>
    <s v="1.2."/>
    <s v="Atbalsts uzņēmējdarbībai"/>
    <s v="1.2.3."/>
    <s v="“Pētniecības un inovāciju kapacitātes stiprināšana un progresīvu tehnoloģiju ieviešana uzņēmumiem ”"/>
    <s v="1.2.3.6."/>
    <s v="1.2.3.6._1"/>
    <s v="Tūrisma atbalsta programma"/>
    <x v="25"/>
    <s v="Tūrisma produktu attīstības programma"/>
    <s v="Tourism support program"/>
    <n v="1"/>
    <m/>
    <x v="0"/>
    <x v="1"/>
    <n v="503343"/>
    <n v="498769"/>
    <n v="423953"/>
    <n v="0.8422745523430345"/>
    <n v="423953"/>
    <n v="88826"/>
    <n v="423953"/>
    <n v="0.8422745523430345"/>
    <n v="74816"/>
    <n v="0"/>
    <n v="0"/>
    <n v="0"/>
    <n v="1"/>
    <n v="423953"/>
    <n v="0.8422745523430345"/>
    <n v="74816"/>
    <n v="0"/>
    <n v="0"/>
    <n v="0"/>
    <n v="1"/>
    <n v="423953"/>
    <n v="0.8422745523430345"/>
    <n v="74816"/>
    <n v="0"/>
    <n v="0"/>
    <n v="0"/>
    <n v="1"/>
    <s v=""/>
    <n v="0"/>
    <s v=""/>
    <s v=""/>
    <s v=""/>
    <s v=""/>
    <s v=""/>
    <n v="34859.25"/>
    <n v="6.9255458007760118E-2"/>
    <n v="6151.63"/>
    <n v="0"/>
    <n v="0"/>
    <n v="0"/>
  </r>
  <r>
    <n v="1"/>
    <s v="Viedāka Eiropa, veicinot inovatīvas un viedas ekonomiskās pārmaiņas"/>
    <x v="0"/>
    <s v="1.2."/>
    <s v="Atbalsts uzņēmējdarbībai"/>
    <s v="1.2.3."/>
    <s v="“Pētniecības un inovāciju kapacitātes stiprināšana un progresīvu tehnoloģiju ieviešana uzņēmumiem ”"/>
    <s v="1.2.3.6."/>
    <s v="1.2.3.6._2"/>
    <s v="Tūrisma atbalsta programma"/>
    <x v="26"/>
    <s v="Tūrisma produktu attīstības programma"/>
    <s v="Tourism support program"/>
    <n v="2"/>
    <m/>
    <x v="0"/>
    <x v="1"/>
    <n v="4970515"/>
    <n v="4925340"/>
    <n v="4186539"/>
    <n v="0.84227469386974996"/>
    <n v="4186539"/>
    <n v="584767"/>
    <n v="4182123.9499999997"/>
    <n v="0.84138644587130307"/>
    <n v="492015.17"/>
    <n v="0"/>
    <n v="0"/>
    <n v="0"/>
    <n v="8"/>
    <n v="4182123.9499999997"/>
    <n v="0.84138644587130307"/>
    <n v="492015.17"/>
    <n v="0"/>
    <n v="0"/>
    <n v="246008.58"/>
    <n v="8"/>
    <n v="4182123.9499999997"/>
    <n v="0.84138644587130307"/>
    <n v="492015.17"/>
    <n v="0"/>
    <n v="0"/>
    <n v="246008.58"/>
    <n v="8"/>
    <s v=""/>
    <n v="0"/>
    <s v=""/>
    <s v=""/>
    <s v=""/>
    <s v=""/>
    <s v=""/>
    <n v="790372.50000000012"/>
    <n v="0.15901219491340438"/>
    <n v="92967.55"/>
    <n v="0"/>
    <n v="0"/>
    <n v="14964.83"/>
  </r>
  <r>
    <n v="1"/>
    <s v="Viedāka Eiropa, veicinot inovatīvas un viedas ekonomiskās pārmaiņas"/>
    <x v="0"/>
    <s v="1.2."/>
    <s v="Atbalsts uzņēmējdarbībai"/>
    <s v="1.2.3."/>
    <s v="“Pētniecības un inovāciju kapacitātes stiprināšana un progresīvu tehnoloģiju ieviešana uzņēmumiem ”"/>
    <s v="1.2.3.7."/>
    <s v="1.2.3.7._1"/>
    <s v="Atbalsts jaunu darba vietu radīšanai"/>
    <x v="27"/>
    <s v="Atbalsts jaunu darba vietu radīšanai uz eksportu orientētiem komersantiem"/>
    <s v="Support for creation of new jobs"/>
    <s v="_"/>
    <m/>
    <x v="0"/>
    <x v="1"/>
    <n v="25619201"/>
    <n v="0"/>
    <n v="0"/>
    <n v="0"/>
    <n v="0"/>
    <n v="0"/>
    <s v=""/>
    <n v="0"/>
    <s v=""/>
    <s v=""/>
    <s v=""/>
    <s v=""/>
    <s v=""/>
    <s v=""/>
    <n v="0"/>
    <s v=""/>
    <s v=""/>
    <s v=""/>
    <s v=""/>
    <s v=""/>
    <s v=""/>
    <n v="0"/>
    <s v=""/>
    <s v=""/>
    <s v=""/>
    <s v=""/>
    <s v=""/>
    <s v=""/>
    <n v="0"/>
    <s v=""/>
    <s v=""/>
    <s v=""/>
    <s v=""/>
    <s v=""/>
    <s v=""/>
    <n v="0"/>
    <s v=""/>
    <s v=""/>
    <s v=""/>
    <s v=""/>
  </r>
  <r>
    <n v="1"/>
    <s v="Viedāka Eiropa, veicinot inovatīvas un viedas ekonomiskās pārmaiņas"/>
    <x v="0"/>
    <s v="1.3."/>
    <s v="Digitalizācija"/>
    <s v="1.3.1."/>
    <s v="“Izmantot digitalizācijas priekšrocības  iedzīvotājiem, uzņēmumiem, pētniecības organizācijām un publiskajām iestādēm”"/>
    <s v="1.3.1.1."/>
    <s v="1.3.1.1._1"/>
    <s v="IKT platformas"/>
    <x v="28"/>
    <s v="IKT risinājumu un pakalpojumu attīstība un iespēju radīšana privātajam sektoram"/>
    <s v="ICT solutions"/>
    <s v="_"/>
    <m/>
    <x v="0"/>
    <x v="2"/>
    <n v="148533271"/>
    <n v="158345805"/>
    <n v="134593934"/>
    <n v="0.90615343682830496"/>
    <n v="125105814"/>
    <n v="26211754"/>
    <n v="2442050"/>
    <n v="1.6441097563925592E-2"/>
    <n v="430950"/>
    <n v="0"/>
    <n v="0"/>
    <n v="0"/>
    <n v="2"/>
    <s v=""/>
    <n v="0"/>
    <s v=""/>
    <s v=""/>
    <s v=""/>
    <s v=""/>
    <s v=""/>
    <s v=""/>
    <n v="0"/>
    <s v=""/>
    <s v=""/>
    <s v=""/>
    <s v=""/>
    <s v=""/>
    <s v=""/>
    <n v="0"/>
    <s v=""/>
    <s v=""/>
    <s v=""/>
    <s v=""/>
    <s v=""/>
    <s v=""/>
    <n v="0"/>
    <s v=""/>
    <s v=""/>
    <s v=""/>
    <s v=""/>
  </r>
  <r>
    <n v="1"/>
    <s v="Viedāka Eiropa, veicinot inovatīvas un viedas ekonomiskās pārmaiņas"/>
    <x v="0"/>
    <s v="1.3."/>
    <s v="Digitalizācija"/>
    <s v="1.3.1."/>
    <s v="“Izmantot digitalizācijas priekšrocības  iedzīvotājiem, uzņēmumiem, pētniecības organizācijām un publiskajām iestādēm”"/>
    <s v="1.3.1.2."/>
    <s v="1.3.1.2._1"/>
    <s v="Inovācijas laboratorija "/>
    <x v="29"/>
    <s v="Inovācijas laboratorija digitalizācijas priekšrocību izmantošanai "/>
    <s v="Innovation laboratory "/>
    <s v="_"/>
    <m/>
    <x v="0"/>
    <x v="3"/>
    <n v="1094772"/>
    <n v="1287968"/>
    <n v="1094772"/>
    <n v="1"/>
    <n v="922099"/>
    <n v="195752"/>
    <n v="934294"/>
    <n v="0.85341422688925184"/>
    <n v="164876"/>
    <n v="0"/>
    <n v="0"/>
    <n v="0"/>
    <n v="1"/>
    <n v="934294"/>
    <n v="0.85341422688925184"/>
    <n v="164876"/>
    <n v="0"/>
    <n v="0"/>
    <n v="0"/>
    <n v="1"/>
    <n v="934294"/>
    <n v="0.85341422688925184"/>
    <n v="164876"/>
    <n v="0"/>
    <n v="0"/>
    <n v="0"/>
    <n v="1"/>
    <s v=""/>
    <n v="0"/>
    <s v=""/>
    <s v=""/>
    <s v=""/>
    <s v=""/>
    <s v=""/>
    <n v="15992.89"/>
    <n v="1.4608420748795183E-2"/>
    <n v="2822.28"/>
    <n v="0"/>
    <n v="0"/>
    <n v="0"/>
  </r>
  <r>
    <n v="1"/>
    <s v="Viedāka Eiropa, veicinot inovatīvas un viedas ekonomiskās pārmaiņas"/>
    <x v="0"/>
    <s v="1.4."/>
    <s v="Digitālā savienojamība"/>
    <s v="1.4.1."/>
    <s v=" “Uzlabot digitālo savienojamību”"/>
    <s v="1.4.1.1."/>
    <s v="1.4.1.1._1"/>
    <s v="Platjoslas infrastruktūra_x000a_"/>
    <x v="30"/>
    <s v="Platjoslas infrastruktūras attīstība_x000a_(pēdējā jūdze)"/>
    <s v="Broadband, last mile"/>
    <n v="1"/>
    <m/>
    <x v="0"/>
    <x v="4"/>
    <n v="6228621"/>
    <n v="0"/>
    <n v="0"/>
    <n v="0"/>
    <n v="0"/>
    <n v="0"/>
    <s v=""/>
    <n v="0"/>
    <s v=""/>
    <s v=""/>
    <s v=""/>
    <s v=""/>
    <s v=""/>
    <s v=""/>
    <n v="0"/>
    <s v=""/>
    <s v=""/>
    <s v=""/>
    <s v=""/>
    <s v=""/>
    <s v=""/>
    <n v="0"/>
    <s v=""/>
    <s v=""/>
    <s v=""/>
    <s v=""/>
    <s v=""/>
    <s v=""/>
    <n v="0"/>
    <s v=""/>
    <s v=""/>
    <s v=""/>
    <s v=""/>
    <s v=""/>
    <s v=""/>
    <n v="0"/>
    <s v=""/>
    <s v=""/>
    <s v=""/>
    <s v=""/>
  </r>
  <r>
    <n v="1"/>
    <s v="Viedāka Eiropa, veicinot inovatīvas un viedas ekonomiskās pārmaiņas"/>
    <x v="0"/>
    <s v="1.4."/>
    <s v="Digitālā savienojamība"/>
    <s v="1.4.1."/>
    <s v=" “Uzlabot digitālo savienojamību”"/>
    <s v="1.4.1.1."/>
    <s v="1.4.1.1._2"/>
    <s v="Platjoslas infrastruktūra_x000a_"/>
    <x v="31"/>
    <s v="Platjoslas infrastruktūras attīstība_x000a_(pēdējā jūdze)"/>
    <n v="0"/>
    <n v="2"/>
    <m/>
    <x v="0"/>
    <x v="4"/>
    <n v="1166379"/>
    <n v="0"/>
    <n v="0"/>
    <n v="0"/>
    <n v="0"/>
    <n v="0"/>
    <s v=""/>
    <n v="0"/>
    <s v=""/>
    <s v=""/>
    <s v=""/>
    <s v=""/>
    <s v=""/>
    <s v=""/>
    <n v="0"/>
    <s v=""/>
    <s v=""/>
    <s v=""/>
    <s v=""/>
    <s v=""/>
    <s v=""/>
    <n v="0"/>
    <s v=""/>
    <s v=""/>
    <s v=""/>
    <s v=""/>
    <s v=""/>
    <s v=""/>
    <n v="0"/>
    <s v=""/>
    <s v=""/>
    <s v=""/>
    <s v=""/>
    <s v=""/>
    <s v=""/>
    <n v="0"/>
    <s v=""/>
    <s v=""/>
    <s v=""/>
    <s v=""/>
  </r>
  <r>
    <n v="1"/>
    <s v="Viedāka Eiropa, veicinot inovatīvas un viedas ekonomiskās pārmaiņas"/>
    <x v="0"/>
    <s v="1.4."/>
    <s v="Digitālā savienojamība"/>
    <s v="1.4.1."/>
    <s v=" “Uzlabot digitālo savienojamību”"/>
    <s v="1.4.1.4."/>
    <s v="1.4.1.4._1"/>
    <s v="Kiberdrošības infrastruktūra"/>
    <x v="32"/>
    <s v="Vienotā kiberdrošības infrastruktūra"/>
    <s v="Cyber ​​Security Infrastructure"/>
    <s v="_"/>
    <m/>
    <x v="0"/>
    <x v="4"/>
    <n v="3697500"/>
    <n v="4350000"/>
    <n v="3697500"/>
    <n v="1"/>
    <n v="3114311"/>
    <n v="0"/>
    <n v="3697500"/>
    <n v="1"/>
    <n v="0"/>
    <n v="0"/>
    <n v="0"/>
    <n v="0"/>
    <n v="1"/>
    <n v="3697500"/>
    <n v="1"/>
    <n v="0"/>
    <n v="0"/>
    <n v="0"/>
    <n v="652500"/>
    <n v="1"/>
    <n v="3697500"/>
    <n v="1"/>
    <n v="0"/>
    <n v="0"/>
    <n v="0"/>
    <n v="652500"/>
    <n v="1"/>
    <s v=""/>
    <n v="0"/>
    <s v=""/>
    <s v=""/>
    <s v=""/>
    <s v=""/>
    <s v=""/>
    <n v="1164467.7"/>
    <n v="0.31493379310344827"/>
    <n v="0"/>
    <n v="0"/>
    <n v="0"/>
    <n v="205494.3"/>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1."/>
    <s v="Klimata pārmaiņu mazināšana un pielāgošanās klimata pārmaiņām"/>
    <s v="2.1.1."/>
    <s v="“Energoefektivitātes veicināšana un siltumnīcefekta gāzu emisiju samazināšana”"/>
    <s v="2.1.1.1."/>
    <s v="2.1.1.1._1"/>
    <s v="Dzīvojamo ēku energoefektivitāte "/>
    <x v="33"/>
    <s v="Energoefektivitātes paaugstināšana dzīvojamās ēkās, t.sk. attīstot ESKO tirgu (daudzīvokļu, privātās un neliela dzīvokļu skaita ēku kompleksos)"/>
    <n v="0"/>
    <s v="_"/>
    <m/>
    <x v="0"/>
    <x v="1"/>
    <n v="147235431"/>
    <n v="3000000"/>
    <n v="2550000"/>
    <n v="1.7319200838281923E-2"/>
    <n v="2550000"/>
    <n v="25982724"/>
    <n v="1435650"/>
    <n v="9.7507100719527225E-3"/>
    <n v="253350"/>
    <n v="0"/>
    <n v="0"/>
    <n v="0"/>
    <n v="1"/>
    <n v="1435650"/>
    <n v="9.7507100719527225E-3"/>
    <n v="253350"/>
    <n v="0"/>
    <n v="0"/>
    <n v="0"/>
    <n v="1"/>
    <n v="1435650"/>
    <n v="9.7507100719527225E-3"/>
    <n v="253350"/>
    <n v="0"/>
    <n v="0"/>
    <n v="0"/>
    <n v="1"/>
    <s v=""/>
    <n v="0"/>
    <s v=""/>
    <s v=""/>
    <s v=""/>
    <s v=""/>
    <s v=""/>
    <n v="494028.61"/>
    <n v="3.3553649868420599E-3"/>
    <n v="87181.51999999999"/>
    <n v="0"/>
    <n v="0"/>
    <n v="0"/>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1."/>
    <s v="Klimata pārmaiņu mazināšana un pielāgošanās klimata pārmaiņām"/>
    <s v="2.1.1."/>
    <s v="“Energoefektivitātes veicināšana un siltumnīcefekta gāzu emisiju samazināšana”"/>
    <s v="2.1.1.1."/>
    <s v="2.1.1.1._2"/>
    <s v="Dzīvojamo ēku energoefektivitāte "/>
    <x v="34"/>
    <s v="Energoefektivitātes paaugstināšana dzīvojamās ēkās, t.sk. attīstot ESKO tirgu (daudzīvokļu, privātās un neliela dzīvokļu skaita ēku kompleksos)"/>
    <n v="0"/>
    <n v="2"/>
    <m/>
    <x v="0"/>
    <x v="1"/>
    <n v="0"/>
    <n v="170218155"/>
    <n v="144685431"/>
    <n v="0"/>
    <n v="115678090"/>
    <n v="0"/>
    <n v="144685431"/>
    <n v="0"/>
    <n v="25532724.307831153"/>
    <n v="0"/>
    <n v="0"/>
    <n v="0"/>
    <n v="1"/>
    <n v="144685431"/>
    <n v="0"/>
    <n v="25532724.307831153"/>
    <n v="0"/>
    <n v="0"/>
    <n v="0"/>
    <n v="1"/>
    <n v="144685431"/>
    <n v="0"/>
    <n v="25532724.307831153"/>
    <n v="0"/>
    <n v="0"/>
    <n v="0"/>
    <n v="1"/>
    <s v=""/>
    <n v="0"/>
    <s v=""/>
    <s v=""/>
    <s v=""/>
    <s v=""/>
    <s v=""/>
    <n v="43405629.299999997"/>
    <n v="0"/>
    <n v="7659817.292349346"/>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1."/>
    <s v="Klimata pārmaiņu mazināšana un pielāgošanās klimata pārmaiņām"/>
    <s v="2.1.1."/>
    <s v="“Energoefektivitātes veicināšana un siltumnīcefekta gāzu emisiju samazināšana”"/>
    <s v="2.1.1.2."/>
    <s v="2.1.1.2._1"/>
    <s v="AER un energoefektivitāte rūpniecībā un komersantos"/>
    <x v="35"/>
    <s v="AER izmantošana un energoefektivitātes paaugstināšana rūpniecībā un komersantos"/>
    <s v="Renewable energy resources and energy efficiency in industry and economic operators "/>
    <s v="_"/>
    <m/>
    <x v="0"/>
    <x v="1"/>
    <n v="36703812"/>
    <n v="7811352"/>
    <n v="6639649"/>
    <n v="0.18089807674472613"/>
    <n v="6639649"/>
    <n v="6477144"/>
    <n v="36703812"/>
    <n v="1"/>
    <n v="6477143.5960436454"/>
    <n v="0"/>
    <n v="0"/>
    <n v="0"/>
    <n v="0"/>
    <n v="36703812"/>
    <n v="1"/>
    <n v="6477143.5960436454"/>
    <n v="0"/>
    <n v="0"/>
    <n v="0"/>
    <n v="0"/>
    <n v="36703812"/>
    <n v="1"/>
    <n v="6477143.5960436454"/>
    <n v="0"/>
    <n v="0"/>
    <n v="0"/>
    <n v="0"/>
    <s v=""/>
    <n v="0"/>
    <s v=""/>
    <s v=""/>
    <s v=""/>
    <s v=""/>
    <s v=""/>
    <n v="11011143.6"/>
    <n v="0.3"/>
    <n v="1943143.0788130935"/>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1."/>
    <s v="Klimata pārmaiņu mazināšana un pielāgošanās klimata pārmaiņām"/>
    <s v="2.1.1."/>
    <s v="“Energoefektivitātes veicināšana un siltumnīcefekta gāzu emisiju samazināšana”"/>
    <s v="2.1.1.3."/>
    <s v="2.1.1.3._1"/>
    <s v="AER un energoefektivitāte siltumapgādē "/>
    <x v="36"/>
    <s v="AER izmantošana un energoefektivitātes paaugstināšana lokālajā un individuālajā siltumapgādē un aukstumapgādē"/>
    <s v="Use of renewable energy resources and increase energy efficiency in local and individual heating and cooling systems. "/>
    <n v="1"/>
    <m/>
    <x v="0"/>
    <x v="1"/>
    <n v="271188"/>
    <n v="319045"/>
    <n v="271188"/>
    <n v="1"/>
    <n v="271188"/>
    <n v="0"/>
    <n v="250373.59"/>
    <n v="0.92324730445299941"/>
    <n v="0"/>
    <n v="0"/>
    <n v="0"/>
    <n v="0"/>
    <n v="1"/>
    <n v="250373.59"/>
    <n v="0.92324730445299941"/>
    <n v="0"/>
    <n v="0"/>
    <n v="0"/>
    <n v="375560.39"/>
    <n v="1"/>
    <n v="250373.59"/>
    <n v="0.92324730445299941"/>
    <n v="0"/>
    <n v="0"/>
    <n v="0"/>
    <n v="375560.39"/>
    <n v="1"/>
    <n v="250373.59"/>
    <n v="0.92324730445299941"/>
    <n v="0"/>
    <n v="0"/>
    <n v="0"/>
    <n v="375560.39"/>
    <n v="1"/>
    <n v="250373.59"/>
    <n v="0.92324730445299941"/>
    <n v="0"/>
    <n v="0"/>
    <n v="0"/>
    <n v="375560.39"/>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1."/>
    <s v="Klimata pārmaiņu mazināšana un pielāgošanās klimata pārmaiņām"/>
    <s v="2.1.1."/>
    <s v="“Energoefektivitātes veicināšana un siltumnīcefekta gāzu emisiju samazināšana”"/>
    <s v="2.1.1.3."/>
    <s v="2.1.1.3._2"/>
    <s v="AER un energoefektivitāte siltumapgādē "/>
    <x v="37"/>
    <s v="AER izmantošana un energoefektivitātes paaugstināšana centralizētajā siltumapgādē un aukstumapgādē"/>
    <s v="Use of RES and increasing energy efficiency in centralized heating and cooling"/>
    <n v="2"/>
    <m/>
    <x v="0"/>
    <x v="5"/>
    <n v="47440102"/>
    <n v="55811885"/>
    <n v="47440102"/>
    <n v="1"/>
    <n v="40023711"/>
    <n v="8371783"/>
    <n v="47440102"/>
    <n v="1"/>
    <n v="8371783.0961252023"/>
    <n v="0"/>
    <n v="0"/>
    <n v="0"/>
    <n v="0"/>
    <n v="47440102"/>
    <n v="1"/>
    <n v="8371783.0961252023"/>
    <n v="0"/>
    <n v="0"/>
    <n v="0"/>
    <n v="0"/>
    <n v="47440102"/>
    <n v="1"/>
    <n v="8371783.0961252023"/>
    <n v="0"/>
    <n v="0"/>
    <n v="0"/>
    <n v="0"/>
    <s v=""/>
    <n v="0"/>
    <s v=""/>
    <s v=""/>
    <s v=""/>
    <s v=""/>
    <s v=""/>
    <n v="14232030.6"/>
    <n v="0.3"/>
    <n v="2511534.9288375606"/>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1."/>
    <s v="Klimata pārmaiņu mazināšana un pielāgošanās klimata pārmaiņām"/>
    <s v="2.1.1."/>
    <s v="“Energoefektivitātes veicināšana un siltumnīcefekta gāzu emisiju samazināšana”"/>
    <s v="2.1.1.4."/>
    <s v="2.1.1.4._1"/>
    <s v="Valsts ēku energoefektivitāte "/>
    <x v="38"/>
    <s v="Energoefektivitātes paaugstināšana valsts ēkās"/>
    <s v="Energy efficiency in public buildings "/>
    <s v="_"/>
    <m/>
    <x v="0"/>
    <x v="1"/>
    <n v="86441736"/>
    <n v="101696160"/>
    <n v="86441736"/>
    <n v="1"/>
    <n v="72807686"/>
    <n v="12350931"/>
    <s v=""/>
    <n v="0"/>
    <s v=""/>
    <s v=""/>
    <s v=""/>
    <s v=""/>
    <s v=""/>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1."/>
    <s v="Klimata pārmaiņu mazināšana un pielāgošanās klimata pārmaiņām"/>
    <s v="2.1.1."/>
    <s v="“Energoefektivitātes veicināšana un siltumnīcefekta gāzu emisiju samazināšana”"/>
    <s v="2.1.1.5."/>
    <s v="2.1.1.5._1"/>
    <s v="Kilmatneitralitāte profesionālās izglītības iestādēs un koledžās "/>
    <x v="39"/>
    <s v="Klimata neitrāli risinājumi profesionālās izglītības iestāžu un koledžu izglītības programmās, vidē un infrastruktūrā"/>
    <s v="Climate neutral solutions for professional education institutions and colleges"/>
    <s v="_"/>
    <m/>
    <x v="0"/>
    <x v="0"/>
    <n v="16269000"/>
    <n v="19140000"/>
    <n v="16269000"/>
    <n v="1"/>
    <n v="13702967"/>
    <n v="2871000"/>
    <n v="13702967"/>
    <n v="0.84227469420370027"/>
    <n v="2418171"/>
    <n v="0"/>
    <n v="0"/>
    <n v="0"/>
    <n v="1"/>
    <n v="13702967"/>
    <n v="0.84227469420370027"/>
    <n v="2418171"/>
    <n v="0"/>
    <n v="0"/>
    <n v="0"/>
    <n v="1"/>
    <n v="13702967"/>
    <n v="0.84227469420370027"/>
    <n v="2418171"/>
    <n v="0"/>
    <n v="0"/>
    <n v="0"/>
    <n v="1"/>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1."/>
    <s v="Klimata pārmaiņu mazināšana un pielāgošanās klimata pārmaiņām"/>
    <s v="2.1.1."/>
    <s v="“Energoefektivitātes veicināšana un siltumnīcefekta gāzu emisiju samazināšana”"/>
    <s v="2.1.1.6."/>
    <s v="2.1.1.6._1"/>
    <s v="Pašvaldību ēku energoefektivitāte "/>
    <x v="40"/>
    <s v="Pašvaldību ēku energoefektivitātes paaugstināšana"/>
    <s v="Energy efficiency in municipal buildings "/>
    <n v="1"/>
    <m/>
    <x v="0"/>
    <x v="2"/>
    <n v="3093705"/>
    <n v="3639653"/>
    <n v="3093705"/>
    <n v="1"/>
    <n v="3093705"/>
    <n v="0"/>
    <n v="2228021.04"/>
    <n v="0.72017889229903953"/>
    <n v="0"/>
    <n v="0"/>
    <n v="949775.99"/>
    <n v="949775.99"/>
    <n v="2"/>
    <n v="2228021.04"/>
    <n v="0.72017889229903953"/>
    <n v="0"/>
    <n v="0"/>
    <n v="949775.99"/>
    <n v="28382.400000000001"/>
    <n v="2"/>
    <n v="2228021.04"/>
    <n v="0.72017889229903953"/>
    <n v="0"/>
    <n v="0"/>
    <n v="949775.99"/>
    <n v="28382.400000000001"/>
    <n v="2"/>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1."/>
    <s v="Klimata pārmaiņu mazināšana un pielāgošanās klimata pārmaiņām"/>
    <s v="2.1.1."/>
    <s v="“Energoefektivitātes veicināšana un siltumnīcefekta gāzu emisiju samazināšana”"/>
    <s v="2.1.1.6."/>
    <s v="2.1.1.6._2"/>
    <s v="Pašvaldību ēku energoefektivitāte "/>
    <x v="41"/>
    <s v="Pašvaldību ēku energoefektivitātes paaugstināšana"/>
    <s v="Energy efficiency in municipal buildings "/>
    <n v="2"/>
    <m/>
    <x v="0"/>
    <x v="2"/>
    <n v="6500000"/>
    <n v="7647059"/>
    <n v="6500000"/>
    <n v="1"/>
    <n v="6500000"/>
    <n v="0"/>
    <n v="2804461.33"/>
    <n v="0.43145558923076927"/>
    <n v="0"/>
    <n v="0"/>
    <n v="167111.24"/>
    <n v="167111.24"/>
    <n v="11"/>
    <n v="948902.5"/>
    <n v="0.145985"/>
    <n v="0"/>
    <n v="0"/>
    <n v="0"/>
    <n v="510947.5"/>
    <n v="1"/>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1."/>
    <s v="Klimata pārmaiņu mazināšana un pielāgošanās klimata pārmaiņām"/>
    <s v="2.1.1."/>
    <s v="“Energoefektivitātes veicināšana un siltumnīcefekta gāzu emisiju samazināšana”"/>
    <s v="2.1.1.6."/>
    <s v="2.1.1.6._3"/>
    <s v="Pašvaldību ēku energoefektivitāte "/>
    <x v="42"/>
    <s v="Pašvaldību ēku energoefektivitātes paaugstināšana"/>
    <s v="Energy efficiency in municipal buildings "/>
    <n v="3"/>
    <m/>
    <x v="0"/>
    <x v="2"/>
    <n v="12961544"/>
    <n v="15248876"/>
    <n v="0"/>
    <n v="0"/>
    <n v="0"/>
    <n v="0"/>
    <s v=""/>
    <n v="0"/>
    <s v=""/>
    <s v=""/>
    <s v=""/>
    <s v=""/>
    <s v=""/>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1."/>
    <s v="Klimata pārmaiņu mazināšana un pielāgošanās klimata pārmaiņām"/>
    <s v="2.1.1."/>
    <s v="“Energoefektivitātes veicināšana un siltumnīcefekta gāzu emisiju samazināšana”"/>
    <s v="2.1.1.7."/>
    <s v="2.1.1.7._1"/>
    <s v="Valsts iestāžu  infrastruktūras optimizācija"/>
    <x v="43"/>
    <s v="Zinātniskās infrastruktūras energoefektivitātes pasākumi  "/>
    <s v="State institution infrastructure optimization "/>
    <s v="_"/>
    <m/>
    <x v="0"/>
    <x v="1"/>
    <n v="11092500"/>
    <n v="13050000"/>
    <n v="11092500"/>
    <n v="1"/>
    <n v="9342932"/>
    <n v="1957500"/>
    <s v=""/>
    <n v="0"/>
    <s v=""/>
    <s v=""/>
    <s v=""/>
    <s v=""/>
    <s v=""/>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1."/>
    <s v="Klimata pārmaiņu mazināšana un pielāgošanās klimata pārmaiņām"/>
    <s v="2.1.1."/>
    <s v="“Energoefektivitātes veicināšana un siltumnīcefekta gāzu emisiju samazināšana”"/>
    <s v="2.1.1.8."/>
    <s v="2.1.1.8._1"/>
    <s v="Kultūras infrastruktūras energoefektivitāte "/>
    <x v="44"/>
    <s v="Energoefektivitāti veicinoši pasākumi kultūras infrastruktūrā"/>
    <s v="Energy efficiency in cultural infrastructure "/>
    <s v="_"/>
    <m/>
    <x v="0"/>
    <x v="1"/>
    <n v="29580000"/>
    <n v="34800000"/>
    <n v="29580000"/>
    <n v="1"/>
    <n v="24914486"/>
    <n v="5220000"/>
    <s v=""/>
    <n v="0"/>
    <s v=""/>
    <s v=""/>
    <s v=""/>
    <s v=""/>
    <s v=""/>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1."/>
    <s v="Klimata pārmaiņu mazināšana un pielāgošanās klimata pārmaiņām"/>
    <s v="2.1.2."/>
    <s v="“Atjaunojamo energoresursu enerģijas veicināšana - biometāns”"/>
    <s v="2.1.2.0."/>
    <s v="2.1.2.0._1"/>
    <s v="AER - biometāns"/>
    <x v="45"/>
    <s v="“Atjaunojamo energoresursu enerģijas veicināšana - biometāns”"/>
    <s v="Renewable energy - biomethane"/>
    <n v="1"/>
    <m/>
    <x v="1"/>
    <x v="5"/>
    <n v="18246193"/>
    <n v="21466110"/>
    <n v="18246193"/>
    <n v="1"/>
    <n v="15362390"/>
    <n v="3219917"/>
    <n v="18246193"/>
    <n v="1"/>
    <n v="3219917"/>
    <n v="0"/>
    <n v="0"/>
    <n v="0"/>
    <n v="1"/>
    <n v="18246193"/>
    <n v="1"/>
    <n v="3219917"/>
    <n v="0"/>
    <n v="0"/>
    <n v="0"/>
    <n v="1"/>
    <n v="18246193"/>
    <n v="1"/>
    <n v="3219917"/>
    <n v="0"/>
    <n v="0"/>
    <n v="0"/>
    <n v="1"/>
    <s v=""/>
    <n v="0"/>
    <s v=""/>
    <s v=""/>
    <s v=""/>
    <s v=""/>
    <s v=""/>
    <n v="5473858.0499999998"/>
    <n v="0.30000000822089296"/>
    <n v="965974.95"/>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1."/>
    <s v="Klimata pārmaiņu mazināšana un pielāgošanās klimata pārmaiņām"/>
    <s v="2.1.3."/>
    <s v="“Veicināt pielāgošanos klimata pārmaiņām, risku novēršanu un noturību pret katastrofām”"/>
    <s v="2.1.3.1."/>
    <s v="2.1.3.1._1"/>
    <s v="Pašvaldību pielāgošanās klimata pārmaiņām"/>
    <x v="46"/>
    <s v="Pašvaldību pielāgošanās klimata pārmaiņām"/>
    <s v="Adaptation to climate change in municipalities"/>
    <n v="1"/>
    <m/>
    <x v="0"/>
    <x v="2"/>
    <n v="35545666"/>
    <n v="39873302"/>
    <n v="33892306"/>
    <n v="0.95348631250853477"/>
    <n v="33892306"/>
    <n v="0"/>
    <n v="33853387.299999997"/>
    <n v="0.95239141953339679"/>
    <n v="0"/>
    <n v="0"/>
    <n v="7162922.3100000005"/>
    <n v="7162922.3100000005"/>
    <n v="23"/>
    <n v="31114624.859999999"/>
    <n v="0.87534229517601381"/>
    <n v="0"/>
    <n v="0"/>
    <n v="6679611.2800000003"/>
    <n v="0"/>
    <n v="19"/>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1."/>
    <s v="Klimata pārmaiņu mazināšana un pielāgošanās klimata pārmaiņām"/>
    <s v="2.1.3."/>
    <s v="“Veicināt pielāgošanos klimata pārmaiņām, risku novēršanu un noturību pret katastrofām”"/>
    <s v="2.1.3.1."/>
    <s v="2.1.3.1._2"/>
    <s v="Pašvaldību pielāgošanās klimata pārmaiņām"/>
    <x v="47"/>
    <s v="Pašvaldību pielāgošanās klimata pārmaiņām"/>
    <s v="Adaptation to climate change in municipalities"/>
    <n v="2"/>
    <m/>
    <x v="0"/>
    <x v="2"/>
    <n v="8754334"/>
    <n v="9891405"/>
    <n v="0"/>
    <n v="0"/>
    <n v="0"/>
    <n v="0"/>
    <s v=""/>
    <n v="0"/>
    <s v=""/>
    <s v=""/>
    <s v=""/>
    <s v=""/>
    <s v=""/>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1."/>
    <s v="Klimata pārmaiņu mazināšana un pielāgošanās klimata pārmaiņām"/>
    <s v="2.1.3."/>
    <s v="“Veicināt pielāgošanos klimata pārmaiņām, risku novēršanu un noturību pret katastrofām”"/>
    <s v="2.1.3.2."/>
    <s v="2.1.3.2._1"/>
    <s v="Plūdu risku samazināšana "/>
    <x v="48"/>
    <s v="Nacionālas nozīmes plūdu un krasta erozijas pasākumi"/>
    <s v="Reducing flood risks"/>
    <n v="1"/>
    <m/>
    <x v="0"/>
    <x v="2"/>
    <n v="14391596"/>
    <n v="16931290"/>
    <n v="14391596"/>
    <n v="1"/>
    <n v="14391596"/>
    <n v="1898347"/>
    <n v="14391596"/>
    <n v="1"/>
    <n v="1898347"/>
    <n v="0"/>
    <n v="641347"/>
    <n v="641347"/>
    <n v="1"/>
    <n v="14391596"/>
    <n v="1"/>
    <n v="1898347"/>
    <n v="0"/>
    <n v="641347"/>
    <n v="0"/>
    <n v="1"/>
    <n v="14391596"/>
    <n v="1"/>
    <n v="1898347"/>
    <n v="0"/>
    <n v="641347"/>
    <n v="0"/>
    <n v="1"/>
    <s v=""/>
    <n v="0"/>
    <s v=""/>
    <s v=""/>
    <s v=""/>
    <s v=""/>
    <s v=""/>
    <n v="12734644.129999997"/>
    <n v="0.88486670484635599"/>
    <n v="1679650.6"/>
    <n v="0"/>
    <n v="322678.82"/>
    <n v="0"/>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1."/>
    <s v="Klimata pārmaiņu mazināšana un pielāgošanās klimata pārmaiņām"/>
    <s v="2.1.3."/>
    <s v="“Veicināt pielāgošanos klimata pārmaiņām, risku novēršanu un noturību pret katastrofām”"/>
    <s v="2.1.3.2."/>
    <s v="2.1.3.2._2"/>
    <s v="Plūdu risku samazināšana "/>
    <x v="49"/>
    <s v="Nacionālas nozīmes plūdu un krasta erozijas pasākumi"/>
    <s v="Reducing flood risks"/>
    <n v="2"/>
    <m/>
    <x v="0"/>
    <x v="2"/>
    <n v="34838404"/>
    <n v="40986358"/>
    <n v="34838404"/>
    <n v="1"/>
    <n v="34838404"/>
    <n v="0"/>
    <n v="1672800"/>
    <n v="4.8015976851293191E-2"/>
    <n v="0"/>
    <n v="0"/>
    <n v="295200"/>
    <n v="295200"/>
    <n v="1"/>
    <n v="1672800"/>
    <n v="4.8015976851293191E-2"/>
    <n v="0"/>
    <n v="0"/>
    <n v="295200"/>
    <n v="0"/>
    <n v="1"/>
    <n v="1672800"/>
    <n v="4.8015976851293191E-2"/>
    <n v="0"/>
    <n v="0"/>
    <n v="295200"/>
    <n v="0"/>
    <n v="1"/>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1."/>
    <s v="Klimata pārmaiņu mazināšana un pielāgošanās klimata pārmaiņām"/>
    <s v="2.1.3."/>
    <s v="“Veicināt pielāgošanos klimata pārmaiņām, risku novēršanu un noturību pret katastrofām”"/>
    <s v="2.1.3.3."/>
    <s v="2.1.3.3._1"/>
    <s v="Katastrofu risku mazināšanas pasākumi"/>
    <x v="50"/>
    <s v="Katastrofu risku mazināšanas pasākumi"/>
    <s v="Disaster risk reduction measures"/>
    <n v="1"/>
    <m/>
    <x v="0"/>
    <x v="6"/>
    <n v="2918429"/>
    <n v="3433446"/>
    <n v="2918429"/>
    <n v="1"/>
    <n v="2918429"/>
    <n v="515017"/>
    <n v="2918429"/>
    <n v="1"/>
    <n v="515017"/>
    <n v="0"/>
    <n v="0"/>
    <n v="0"/>
    <n v="1"/>
    <n v="2918429"/>
    <n v="1"/>
    <n v="515017"/>
    <n v="0"/>
    <n v="0"/>
    <n v="0"/>
    <n v="1"/>
    <n v="2918429"/>
    <n v="1"/>
    <n v="515017"/>
    <n v="0"/>
    <n v="0"/>
    <n v="0"/>
    <n v="1"/>
    <s v=""/>
    <n v="0"/>
    <s v=""/>
    <s v=""/>
    <s v=""/>
    <s v=""/>
    <s v=""/>
    <n v="1381001.79"/>
    <n v="0.47320040679420333"/>
    <n v="243706.2"/>
    <n v="0"/>
    <n v="0"/>
    <n v="0"/>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1."/>
    <s v="Klimata pārmaiņu mazināšana un pielāgošanās klimata pārmaiņām"/>
    <s v="2.1.3."/>
    <s v="“Veicināt pielāgošanos klimata pārmaiņām, risku novēršanu un noturību pret katastrofām”"/>
    <s v="2.1.3.3."/>
    <s v="2.1.3.3._2"/>
    <s v="Katastrofu risku mazināšanas pasākumi"/>
    <x v="51"/>
    <s v="Katastrofu risku mazināšanas pasākumi"/>
    <s v="Disaster risk reduction measures"/>
    <n v="2"/>
    <m/>
    <x v="0"/>
    <x v="6"/>
    <n v="2200055"/>
    <n v="0"/>
    <n v="0"/>
    <n v="0"/>
    <n v="0"/>
    <n v="0"/>
    <s v=""/>
    <n v="0"/>
    <s v=""/>
    <s v=""/>
    <s v=""/>
    <s v=""/>
    <s v=""/>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1."/>
    <s v="Klimata pārmaiņu mazināšana un pielāgošanās klimata pārmaiņām"/>
    <s v="2.1.3."/>
    <s v="“Veicināt pielāgošanos klimata pārmaiņām, risku novēršanu un noturību pret katastrofām”"/>
    <s v="2.1.3.3."/>
    <s v="2.1.3.3._3"/>
    <s v="Katastrofu risku mazināšanas pasākumi"/>
    <x v="52"/>
    <s v="Katastrofu risku mazināšanas pasākumi"/>
    <s v="Disaster risk reduction measures"/>
    <n v="3"/>
    <m/>
    <x v="0"/>
    <x v="6"/>
    <n v="49256579"/>
    <n v="55537217"/>
    <n v="47206634"/>
    <n v="0.95838231071630042"/>
    <n v="40566833"/>
    <n v="7688708"/>
    <s v=""/>
    <n v="0"/>
    <s v=""/>
    <s v=""/>
    <s v=""/>
    <s v=""/>
    <s v=""/>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1."/>
    <s v="Klimata pārmaiņu mazināšana un pielāgošanās klimata pārmaiņām"/>
    <s v="2.1.3."/>
    <s v="“Veicināt pielāgošanos klimata pārmaiņām, risku novēršanu un noturību pret katastrofām”"/>
    <s v="2.1.3.3."/>
    <s v="2.1.3.3._4"/>
    <s v="Katastrofu risku mazināšanas pasākumi"/>
    <x v="53"/>
    <s v="Katastrofu risku mazināšanas pasākumi"/>
    <s v="Disaster risk reduction measures"/>
    <n v="4"/>
    <m/>
    <x v="0"/>
    <x v="6"/>
    <n v="0"/>
    <n v="29022839"/>
    <n v="0"/>
    <n v="0"/>
    <n v="0"/>
    <n v="0"/>
    <s v=""/>
    <n v="0"/>
    <s v=""/>
    <s v=""/>
    <s v=""/>
    <s v=""/>
    <s v=""/>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2."/>
    <s v="Vides aizsardzība un attīstība"/>
    <s v="2.2.1."/>
    <s v="“Veicināt ilgtspējīgu ūdenssaimniecību”"/>
    <s v="2.2.1.1."/>
    <s v="2.2.1.1._1"/>
    <s v="Notekūdeņu apsaimniekošana "/>
    <x v="54"/>
    <s v="Notekūdeņu un to dūņu apsaimniekošanas sistēmas attīstība piesārņojuma samazināšanai"/>
    <s v="Wastewater management "/>
    <n v="1"/>
    <m/>
    <x v="0"/>
    <x v="2"/>
    <n v="51850364"/>
    <n v="61000429"/>
    <n v="51850364"/>
    <n v="1"/>
    <n v="51850364"/>
    <n v="0"/>
    <n v="30396746.269999996"/>
    <n v="0.58623978551047384"/>
    <n v="0"/>
    <n v="0"/>
    <n v="0"/>
    <n v="0"/>
    <n v="17"/>
    <n v="9784863.5199999996"/>
    <n v="0.18871349717043451"/>
    <n v="0"/>
    <n v="0"/>
    <n v="0"/>
    <n v="5283777.43"/>
    <n v="5"/>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2."/>
    <s v="Vides aizsardzība un attīstība"/>
    <s v="2.2.1."/>
    <s v="“Veicināt ilgtspējīgu ūdenssaimniecību”"/>
    <s v="2.2.1.1."/>
    <s v="2.2.1.1._2"/>
    <s v="Notekūdeņu apsaimniekošana "/>
    <x v="55"/>
    <s v="Notekūdeņu un to dūņu apsaimniekošanas sistēmas attīstība piesārņojuma samazināšanai"/>
    <s v="Wastewater management "/>
    <n v="2"/>
    <m/>
    <x v="0"/>
    <x v="2"/>
    <n v="22309636"/>
    <n v="0"/>
    <n v="0"/>
    <n v="0"/>
    <n v="0"/>
    <n v="0"/>
    <s v=""/>
    <n v="0"/>
    <s v=""/>
    <s v=""/>
    <s v=""/>
    <s v=""/>
    <s v=""/>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2."/>
    <s v="Vides aizsardzība un attīstība"/>
    <s v="2.2.2."/>
    <s v="“Pārejas uz aprites ekonomiku veicināšana”"/>
    <s v="2.2.2.1."/>
    <s v="2.2.2.1._1"/>
    <s v="Atkritumu šķirošana, pārstrāde un reģenerācija"/>
    <x v="56"/>
    <s v="Atkritumu šķirošana, pārstrāde un reģenerācija"/>
    <s v="Waste sortig, recycling and recovery"/>
    <n v="1"/>
    <m/>
    <x v="1"/>
    <x v="2"/>
    <n v="20000000"/>
    <n v="23529412"/>
    <n v="20000000"/>
    <n v="1"/>
    <n v="20000000"/>
    <n v="0"/>
    <n v="20000000"/>
    <n v="1"/>
    <n v="0"/>
    <n v="0"/>
    <n v="0"/>
    <n v="0"/>
    <n v="9"/>
    <n v="20000000"/>
    <n v="1"/>
    <n v="0"/>
    <n v="0"/>
    <n v="0"/>
    <n v="9596701.8899999987"/>
    <n v="9"/>
    <n v="15840084.23"/>
    <n v="0.7920042115"/>
    <n v="0"/>
    <n v="0"/>
    <n v="0"/>
    <n v="5597936.9900000002"/>
    <n v="8"/>
    <s v=""/>
    <n v="0"/>
    <s v=""/>
    <s v=""/>
    <s v=""/>
    <s v=""/>
    <s v=""/>
    <n v="1657749.97"/>
    <n v="8.2887498500000004E-2"/>
    <n v="0"/>
    <n v="0"/>
    <n v="0"/>
    <n v="431550"/>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2."/>
    <s v="Vides aizsardzība un attīstība"/>
    <s v="2.2.2."/>
    <s v="“Pārejas uz aprites ekonomiku veicināšana”"/>
    <s v="2.2.2.1."/>
    <s v="2.2.2.1._2"/>
    <s v="Atkritumu šķirošana, pārstrāde un reģenerācija"/>
    <x v="57"/>
    <s v="Atkritumu šķirošana, pārstrāde un reģenerācija"/>
    <s v="Waste sortig, recycling and recovery"/>
    <n v="2"/>
    <m/>
    <x v="1"/>
    <x v="2"/>
    <n v="20000000"/>
    <n v="23529412"/>
    <n v="20000000"/>
    <n v="1"/>
    <n v="20000000"/>
    <n v="0"/>
    <s v=""/>
    <n v="0"/>
    <s v=""/>
    <s v=""/>
    <s v=""/>
    <s v=""/>
    <s v=""/>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2."/>
    <s v="Vides aizsardzība un attīstība"/>
    <s v="2.2.2."/>
    <s v="“Pārejas uz aprites ekonomiku veicināšana”"/>
    <s v="2.2.2.1."/>
    <s v="2.2.2.1._3"/>
    <s v="Atkritumu šķirošana, pārstrāde un reģenerācija"/>
    <x v="58"/>
    <s v="Atkritumu šķirošana, pārstrāde un reģenerācija"/>
    <s v="Waste sortig, recycling and recovery"/>
    <n v="3"/>
    <m/>
    <x v="1"/>
    <x v="2"/>
    <n v="25030000"/>
    <n v="29447059"/>
    <n v="25030000"/>
    <n v="1"/>
    <n v="25030000"/>
    <n v="0"/>
    <s v=""/>
    <n v="0"/>
    <s v=""/>
    <s v=""/>
    <s v=""/>
    <s v=""/>
    <s v=""/>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2."/>
    <s v="Vides aizsardzība un attīstība"/>
    <s v="2.2.2."/>
    <s v="“Pārejas uz aprites ekonomiku veicināšana”"/>
    <s v="2.2.2.2."/>
    <s v="2.2.2.2._1"/>
    <s v="Atkritumu dalītā vākšana"/>
    <x v="59"/>
    <s v="Atkritumu dalītā vākšana"/>
    <s v="Separate waste collection"/>
    <n v="1"/>
    <m/>
    <x v="1"/>
    <x v="2"/>
    <n v="2000000"/>
    <n v="1880411"/>
    <n v="1598349"/>
    <n v="0.79917450000000001"/>
    <n v="1598349"/>
    <n v="0"/>
    <n v="1598348.75"/>
    <n v="0.79917437499999999"/>
    <n v="0"/>
    <n v="0"/>
    <n v="0"/>
    <n v="0"/>
    <n v="11"/>
    <n v="1598348.75"/>
    <n v="0.79917437499999999"/>
    <n v="0"/>
    <n v="0"/>
    <n v="0"/>
    <n v="282061.55999999994"/>
    <n v="11"/>
    <n v="1320956.3800000001"/>
    <n v="0.66047819000000008"/>
    <n v="0"/>
    <n v="0"/>
    <n v="0"/>
    <n v="233109.96999999997"/>
    <n v="10"/>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2."/>
    <s v="Vides aizsardzība un attīstība"/>
    <s v="2.2.2."/>
    <s v="“Pārejas uz aprites ekonomiku veicināšana”"/>
    <s v="2.2.2.2."/>
    <s v="2.2.2.2._2"/>
    <s v="Atkritumu dalītā vākšana"/>
    <x v="60"/>
    <s v="Atkritumu dalītā vākšana"/>
    <s v="Separate waste collection"/>
    <n v="2"/>
    <m/>
    <x v="1"/>
    <x v="2"/>
    <n v="2000000"/>
    <n v="3903859"/>
    <n v="3318280"/>
    <n v="1.6591400000000001"/>
    <n v="3318280"/>
    <n v="0"/>
    <n v="3317100.4599999995"/>
    <n v="1.6585502299999997"/>
    <n v="0"/>
    <n v="0"/>
    <n v="2032915.65"/>
    <n v="2032915.65"/>
    <n v="15"/>
    <n v="1746540.94"/>
    <n v="0.87327047000000002"/>
    <n v="0"/>
    <n v="0"/>
    <n v="744497.03"/>
    <n v="534739.74"/>
    <n v="7"/>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2."/>
    <s v="Vides aizsardzība un attīstība"/>
    <s v="2.2.2."/>
    <s v="“Pārejas uz aprites ekonomiku veicināšana”"/>
    <s v="2.2.2.3."/>
    <s v="2.2.2.3._1"/>
    <s v="Notekūdeņu dūņu pārstrāde"/>
    <x v="61"/>
    <s v="Notekūdeņu dūņu pārstrāde"/>
    <s v="Sewage sludge recycling"/>
    <n v="1"/>
    <m/>
    <x v="1"/>
    <x v="5"/>
    <n v="6999385"/>
    <n v="27233743"/>
    <n v="0"/>
    <n v="0"/>
    <n v="0"/>
    <n v="0"/>
    <s v=""/>
    <n v="0"/>
    <s v=""/>
    <s v=""/>
    <s v=""/>
    <s v=""/>
    <s v=""/>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2."/>
    <s v="Vides aizsardzība un attīstība"/>
    <s v="2.2.2."/>
    <s v="“Pārejas uz aprites ekonomiku veicināšana”"/>
    <s v="2.2.2.3."/>
    <s v="2.2.2.3._2"/>
    <s v="Notekūdeņu dūņu pārstrāde"/>
    <x v="62"/>
    <s v="Notekūdeņu dūņu pārstrāde"/>
    <s v="Sewage sludge recycling"/>
    <n v="2"/>
    <m/>
    <x v="1"/>
    <x v="5"/>
    <n v="16149296"/>
    <n v="0"/>
    <n v="0"/>
    <n v="0"/>
    <n v="0"/>
    <n v="0"/>
    <s v=""/>
    <n v="0"/>
    <s v=""/>
    <s v=""/>
    <s v=""/>
    <s v=""/>
    <s v=""/>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2."/>
    <s v="Vides aizsardzība un attīstība"/>
    <s v="2.2.2."/>
    <s v="“Pārejas uz aprites ekonomiku veicināšana”"/>
    <s v="2.2.2.4."/>
    <s v="2.2.2.4._1"/>
    <s v="Aprites ekonomikas principu ieviešana"/>
    <x v="63"/>
    <s v="Aprites ekonomikas principu ieviešana"/>
    <n v="0"/>
    <s v="_"/>
    <m/>
    <x v="1"/>
    <x v="5"/>
    <n v="10000000"/>
    <n v="0"/>
    <n v="0"/>
    <n v="0"/>
    <n v="0"/>
    <n v="0"/>
    <s v=""/>
    <n v="0"/>
    <s v=""/>
    <s v=""/>
    <s v=""/>
    <s v=""/>
    <s v=""/>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2."/>
    <s v="Vides aizsardzība un attīstība"/>
    <s v="2.2.3."/>
    <s v="“Uzlabot dabas aizsardzību un bioloģisko daudzveidību, “zaļo” infrastruktūru, it īpaši pilsētvidē, un samazināt piesārņojumu”"/>
    <s v="2.2.3.2."/>
    <s v="2.2.3.2._1"/>
    <s v="Vides izglītības veicināšana"/>
    <x v="64"/>
    <s v="Vides izglītību veicinoši pasākumi sabiedrības informētībai un prasmju attīstībai"/>
    <s v="Promoting environmental education"/>
    <s v="_"/>
    <m/>
    <x v="0"/>
    <x v="2"/>
    <n v="9428625"/>
    <n v="12268971"/>
    <n v="10428625"/>
    <n v="1.1060600034469501"/>
    <n v="10428625"/>
    <n v="1663875"/>
    <n v="4224921.12"/>
    <n v="0.44809514855029237"/>
    <n v="745574.31"/>
    <n v="0"/>
    <n v="0"/>
    <n v="0"/>
    <n v="1"/>
    <n v="4224921.12"/>
    <n v="0.44809514855029237"/>
    <n v="745574.31"/>
    <n v="0"/>
    <n v="0"/>
    <n v="0"/>
    <n v="1"/>
    <n v="4224921.12"/>
    <n v="0.44809514855029237"/>
    <n v="745574.31"/>
    <n v="0"/>
    <n v="0"/>
    <n v="0"/>
    <n v="1"/>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2."/>
    <s v="Vides aizsardzība un attīstība"/>
    <s v="2.2.3."/>
    <s v="“Uzlabot dabas aizsardzību un bioloģisko daudzveidību, “zaļo” infrastruktūru, it īpaši pilsētvidē, un samazināt piesārņojumu”"/>
    <s v="2.2.3.3."/>
    <s v="2.2.3.3._1"/>
    <s v="Bioloģiskās daudzveidības veicināšana un saglabāšana"/>
    <x v="65"/>
    <s v="Pasākumi bioloģiskās daudzveidības veicināšanai un saglabāšanai"/>
    <s v="Biodiversity"/>
    <n v="1"/>
    <m/>
    <x v="0"/>
    <x v="2"/>
    <n v="2500000"/>
    <n v="2941177"/>
    <n v="2500000"/>
    <n v="1"/>
    <n v="2500000"/>
    <n v="441177"/>
    <n v="2500000"/>
    <n v="1"/>
    <n v="441177"/>
    <n v="0"/>
    <n v="0"/>
    <n v="0"/>
    <n v="1"/>
    <n v="2500000"/>
    <n v="1"/>
    <n v="441177"/>
    <n v="0"/>
    <n v="0"/>
    <n v="0"/>
    <n v="1"/>
    <n v="2500000"/>
    <n v="1"/>
    <n v="441177"/>
    <n v="0"/>
    <n v="0"/>
    <n v="0"/>
    <n v="1"/>
    <s v=""/>
    <n v="0"/>
    <s v=""/>
    <s v=""/>
    <s v=""/>
    <s v=""/>
    <s v=""/>
    <n v="9224.7899999999991"/>
    <n v="3.6899159999999997E-3"/>
    <n v="1627.9"/>
    <n v="0"/>
    <n v="0"/>
    <n v="0"/>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2."/>
    <s v="Vides aizsardzība un attīstība"/>
    <s v="2.2.3."/>
    <s v="“Uzlabot dabas aizsardzību un bioloģisko daudzveidību, “zaļo” infrastruktūru, it īpaši pilsētvidē, un samazināt piesārņojumu”"/>
    <s v="2.2.3.3."/>
    <s v="2.2.3.3._2"/>
    <s v="Bioloģiskās daudzveidības veicināšana un saglabāšana"/>
    <x v="66"/>
    <s v="Pasākumi bioloģiskās daudzveidības veicināšanai un saglabāšanai"/>
    <s v="Biodiversity"/>
    <n v="2"/>
    <m/>
    <x v="0"/>
    <x v="2"/>
    <n v="2500000"/>
    <n v="1993250"/>
    <n v="1694262"/>
    <n v="0.6777048"/>
    <n v="1694262"/>
    <n v="0"/>
    <n v="1694261.16"/>
    <n v="0.67770446399999995"/>
    <n v="0"/>
    <n v="0"/>
    <n v="298987.26"/>
    <n v="298987.26"/>
    <n v="8"/>
    <n v="780369.21"/>
    <n v="0.31214768399999998"/>
    <n v="0"/>
    <n v="0"/>
    <n v="137712.21000000002"/>
    <n v="0"/>
    <n v="4"/>
    <n v="780369.21"/>
    <n v="0.31214768399999998"/>
    <n v="0"/>
    <n v="0"/>
    <n v="137712.21000000002"/>
    <n v="0"/>
    <n v="4"/>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2."/>
    <s v="Vides aizsardzība un attīstība"/>
    <s v="2.2.3."/>
    <s v="“Uzlabot dabas aizsardzību un bioloģisko daudzveidību, “zaļo” infrastruktūru, it īpaši pilsētvidē, un samazināt piesārņojumu”"/>
    <s v="2.2.3.3."/>
    <s v="2.2.3.3._3"/>
    <s v="Bioloģiskās daudzveidības veicināšana un saglabāšana"/>
    <x v="67"/>
    <s v="Pasākumi bioloģiskās daudzveidības veicināšanai un saglabāšanai"/>
    <s v="Biodiversity"/>
    <n v="3"/>
    <m/>
    <x v="0"/>
    <x v="2"/>
    <n v="16000000"/>
    <n v="18823530"/>
    <n v="16000000"/>
    <n v="1"/>
    <n v="16000000"/>
    <n v="2541176"/>
    <s v=""/>
    <n v="0"/>
    <s v=""/>
    <s v=""/>
    <s v=""/>
    <s v=""/>
    <s v=""/>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2."/>
    <s v="Vides aizsardzība un attīstība"/>
    <s v="2.2.3."/>
    <s v="“Uzlabot dabas aizsardzību un bioloģisko daudzveidību, “zaļo” infrastruktūru, it īpaši pilsētvidē, un samazināt piesārņojumu”"/>
    <s v="2.2.3.3."/>
    <s v="2.2.3.3._4"/>
    <s v="Bioloģiskās daudzveidības veicināšana un saglabāšana"/>
    <x v="68"/>
    <s v="Pasākumi bioloģiskās daudzveidības veicināšanai un saglabāšanai"/>
    <s v="Biodiversity"/>
    <n v="4"/>
    <m/>
    <x v="0"/>
    <x v="2"/>
    <n v="7277500"/>
    <n v="10686163"/>
    <n v="9083238"/>
    <n v="1.2481261422191687"/>
    <n v="9083238"/>
    <n v="192640"/>
    <s v=""/>
    <n v="0"/>
    <s v=""/>
    <s v=""/>
    <s v=""/>
    <s v=""/>
    <s v=""/>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2."/>
    <s v="Vides aizsardzība un attīstība"/>
    <s v="2.2.3."/>
    <s v="“Uzlabot dabas aizsardzību un bioloģisko daudzveidību, “zaļo” infrastruktūru, it īpaši pilsētvidē, un samazināt piesārņojumu”"/>
    <s v="2.2.3.4."/>
    <s v="2.2.3.4._1"/>
    <s v="Vides monitorings "/>
    <x v="69"/>
    <s v="Vides monitoringa attīstība harmonizētai vides un klimata datu informācijas nodrošināšanai"/>
    <s v="Environmental monitoring"/>
    <n v="1"/>
    <m/>
    <x v="0"/>
    <x v="2"/>
    <n v="9243750"/>
    <n v="10875000"/>
    <n v="9243750"/>
    <n v="1"/>
    <n v="9243750"/>
    <n v="1631250"/>
    <n v="9243750"/>
    <n v="1"/>
    <n v="1631250"/>
    <n v="0"/>
    <n v="0"/>
    <n v="0"/>
    <n v="2"/>
    <n v="9243750"/>
    <n v="1"/>
    <n v="1631250"/>
    <n v="0"/>
    <n v="0"/>
    <n v="0"/>
    <n v="2"/>
    <n v="9243750"/>
    <n v="1"/>
    <n v="1631250"/>
    <n v="0"/>
    <n v="0"/>
    <n v="0"/>
    <n v="2"/>
    <s v=""/>
    <n v="0"/>
    <s v=""/>
    <s v=""/>
    <s v=""/>
    <s v=""/>
    <s v=""/>
    <n v="1171876.2400000002"/>
    <n v="0.12677498201487494"/>
    <n v="206801.7"/>
    <n v="0"/>
    <n v="0"/>
    <n v="0"/>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2."/>
    <s v="Vides aizsardzība un attīstība"/>
    <s v="2.2.3."/>
    <s v="“Uzlabot dabas aizsardzību un bioloģisko daudzveidību, “zaļo” infrastruktūru, it īpaši pilsētvidē, un samazināt piesārņojumu”"/>
    <s v="2.2.3.5."/>
    <s v="2.2.3.5._1"/>
    <s v="Gaisa piesārņojuma samazināšana "/>
    <x v="70"/>
    <s v="Gaisa piesārņojuma samazināšanas pasākumi pašvaldībās"/>
    <s v="Reduction of air pollution in municipalities"/>
    <n v="1"/>
    <m/>
    <x v="0"/>
    <x v="2"/>
    <n v="4225717"/>
    <n v="4971432"/>
    <n v="4225717"/>
    <n v="1"/>
    <n v="4225717"/>
    <n v="0"/>
    <n v="4225717"/>
    <n v="1"/>
    <n v="0"/>
    <n v="0"/>
    <n v="608749.34000000008"/>
    <n v="608749.34000000008"/>
    <n v="2"/>
    <n v="4225717"/>
    <n v="1"/>
    <n v="0"/>
    <n v="0"/>
    <n v="608749.34000000008"/>
    <n v="136965.66"/>
    <n v="2"/>
    <n v="4225717"/>
    <n v="1"/>
    <n v="0"/>
    <n v="0"/>
    <n v="608749.34000000008"/>
    <n v="136965.66"/>
    <n v="2"/>
    <s v=""/>
    <n v="0"/>
    <s v=""/>
    <s v=""/>
    <s v=""/>
    <s v=""/>
    <s v=""/>
    <n v="1038714.22"/>
    <n v="0.24580780492399276"/>
    <n v="0"/>
    <n v="0"/>
    <n v="60427.42"/>
    <n v="24803.16"/>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2."/>
    <s v="Vides aizsardzība un attīstība"/>
    <s v="2.2.3."/>
    <s v="“Uzlabot dabas aizsardzību un bioloģisko daudzveidību, “zaļo” infrastruktūru, it īpaši pilsētvidē, un samazināt piesārņojumu”"/>
    <s v="2.2.3.5."/>
    <s v="2.2.3.5._2"/>
    <s v="Gaisa piesārņojuma samazināšana "/>
    <x v="71"/>
    <s v="Gaisa piesārņojuma samazināšanas pasākumi pašvaldībās"/>
    <s v="Reduction of air pollution in municipalities"/>
    <n v="2"/>
    <m/>
    <x v="0"/>
    <x v="2"/>
    <n v="845143"/>
    <n v="994286"/>
    <n v="845143"/>
    <n v="1"/>
    <n v="845143"/>
    <n v="0"/>
    <s v=""/>
    <n v="0"/>
    <s v=""/>
    <s v=""/>
    <s v=""/>
    <s v=""/>
    <s v=""/>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2."/>
    <s v="Vides aizsardzība un attīstība"/>
    <s v="2.2.3."/>
    <s v="“Uzlabot dabas aizsardzību un bioloģisko daudzveidību, “zaļo” infrastruktūru, it īpaši pilsētvidē, un samazināt piesārņojumu”"/>
    <s v="2.2.3.6."/>
    <s v="2.2.3.6._1"/>
    <s v="Gaisa piesārņojumu mazinoši pasākumi mājsaimniecībās"/>
    <x v="72"/>
    <s v="Gaisa piesārņojumu mazinošu pasākumu īstenošana, uzlabojot mājsaimniecību siltumapgādes sistēmas"/>
    <s v="Air pollution reducing measures in households"/>
    <n v="1"/>
    <m/>
    <x v="0"/>
    <x v="2"/>
    <n v="84801"/>
    <n v="99766"/>
    <n v="84801"/>
    <n v="1"/>
    <n v="84801"/>
    <n v="0"/>
    <n v="74811.45"/>
    <n v="0.88220009198004734"/>
    <n v="0"/>
    <n v="0"/>
    <n v="0"/>
    <n v="0"/>
    <n v="4"/>
    <n v="74811.45"/>
    <n v="0.88220009198004734"/>
    <n v="0"/>
    <n v="0"/>
    <n v="0"/>
    <n v="3950.55"/>
    <n v="4"/>
    <n v="74811.45"/>
    <n v="0.88220009198004734"/>
    <n v="0"/>
    <n v="0"/>
    <n v="0"/>
    <n v="3950.55"/>
    <n v="4"/>
    <n v="15029"/>
    <n v="0.1772266836475985"/>
    <n v="0"/>
    <n v="0"/>
    <n v="0"/>
    <n v="791"/>
    <n v="1"/>
    <n v="15029"/>
    <n v="0.1772266836475985"/>
    <n v="0"/>
    <n v="0"/>
    <n v="0"/>
    <n v="791"/>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2."/>
    <s v="Vides aizsardzība un attīstība"/>
    <s v="2.2.3."/>
    <s v="“Uzlabot dabas aizsardzību un bioloģisko daudzveidību, “zaļo” infrastruktūru, it īpaši pilsētvidē, un samazināt piesārņojumu”"/>
    <s v="2.2.3.6."/>
    <s v="2.2.3.6._2"/>
    <s v="Gaisa piesārņojumu mazinoši pasākumi mājsaimniecībās"/>
    <x v="73"/>
    <s v="Gaisa piesārņojumu mazinošu pasākumu īstenošana, uzlabojot mājsaimniecību siltumapgādes sistēmas"/>
    <s v="Air pollution reducing measures in households"/>
    <n v="2"/>
    <m/>
    <x v="0"/>
    <x v="2"/>
    <n v="2157997"/>
    <n v="2538820"/>
    <n v="2157997"/>
    <n v="1"/>
    <n v="2157997"/>
    <n v="0"/>
    <n v="1776588.2099999993"/>
    <n v="0.82325796097028836"/>
    <n v="0"/>
    <n v="0"/>
    <n v="0"/>
    <n v="0"/>
    <n v="148"/>
    <n v="1776588.2099999993"/>
    <n v="0.82325796097028836"/>
    <n v="0"/>
    <n v="0"/>
    <n v="0"/>
    <n v="397866.14999999985"/>
    <n v="148"/>
    <n v="1776588.2099999993"/>
    <n v="0.82325796097028836"/>
    <n v="0"/>
    <n v="0"/>
    <n v="0"/>
    <n v="397866.14999999985"/>
    <n v="148"/>
    <n v="1304387.29"/>
    <n v="0.60893457683212715"/>
    <n v="0"/>
    <n v="0"/>
    <n v="0"/>
    <n v="286737.81999999989"/>
    <n v="114"/>
    <n v="1304387.29"/>
    <n v="0.60444351405493146"/>
    <n v="0"/>
    <n v="0"/>
    <n v="0"/>
    <n v="286737.81999999989"/>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2."/>
    <s v="Vides aizsardzība un attīstība"/>
    <s v="2.2.3."/>
    <s v="“Uzlabot dabas aizsardzību un bioloģisko daudzveidību, “zaļo” infrastruktūru, it īpaši pilsētvidē, un samazināt piesārņojumu”"/>
    <s v="2.2.3.6."/>
    <s v="2.2.3.6._3"/>
    <s v="Gaisa piesārņojumu mazinoši pasākumi mājsaimniecībās"/>
    <x v="74"/>
    <s v="Gaisa piesārņojumu mazinošu pasākumu īstenošana, uzlabojot mājsaimniecību siltumapgādes sistēmas"/>
    <s v="Air pollution reducing measures in households"/>
    <n v="3"/>
    <m/>
    <x v="0"/>
    <x v="2"/>
    <n v="667002"/>
    <n v="784709"/>
    <n v="667002"/>
    <n v="1"/>
    <n v="667002"/>
    <n v="0"/>
    <n v="446410.20000000036"/>
    <n v="0.66927865283762322"/>
    <n v="0"/>
    <n v="0"/>
    <n v="0"/>
    <n v="0"/>
    <n v="80"/>
    <n v="446410.20000000036"/>
    <n v="0.66927865283762322"/>
    <n v="0"/>
    <n v="0"/>
    <n v="0"/>
    <n v="195746.80000000008"/>
    <n v="80"/>
    <n v="446410.20000000036"/>
    <n v="0.66927865283762322"/>
    <n v="0"/>
    <n v="0"/>
    <n v="0"/>
    <n v="195746.80000000008"/>
    <n v="80"/>
    <n v="318813.50000000012"/>
    <n v="0.47797982614744799"/>
    <n v="0"/>
    <n v="0"/>
    <n v="0"/>
    <n v="141062.50000000006"/>
    <n v="60"/>
    <n v="318813.50000000023"/>
    <n v="0.47797982614744816"/>
    <n v="0"/>
    <n v="0"/>
    <n v="0"/>
    <n v="141062.50000000006"/>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2."/>
    <s v="Vides aizsardzība un attīstība"/>
    <s v="2.2.3."/>
    <s v="“Uzlabot dabas aizsardzību un bioloģisko daudzveidību, “zaļo” infrastruktūru, it īpaši pilsētvidē, un samazināt piesārņojumu”"/>
    <s v="2.2.3.6."/>
    <s v="2.2.3.6._4"/>
    <s v="Gaisa piesārņojumu mazinoši pasākumi mājsaimniecībās"/>
    <x v="75"/>
    <s v="Gaisa piesārņojumu mazinošu pasākumu īstenošana, uzlabojot mājsaimniecību siltumapgādes sistēmas"/>
    <s v="Air pollution reducing measures in households"/>
    <n v="4"/>
    <m/>
    <x v="0"/>
    <x v="2"/>
    <n v="9533420"/>
    <n v="10568088"/>
    <n v="8982874"/>
    <n v="0.94225094457183256"/>
    <n v="8982874"/>
    <n v="0"/>
    <n v="2219955.1599999969"/>
    <n v="0.23286031245869759"/>
    <n v="0"/>
    <n v="0"/>
    <n v="0"/>
    <n v="0"/>
    <n v="239"/>
    <n v="2211301.759999997"/>
    <n v="0.23195262140973513"/>
    <n v="0"/>
    <n v="0"/>
    <n v="0"/>
    <n v="559624.80999999924"/>
    <n v="238"/>
    <n v="2129348.609999998"/>
    <n v="0.22335621529314748"/>
    <n v="0"/>
    <n v="0"/>
    <n v="0"/>
    <n v="529997.9599999995"/>
    <n v="228"/>
    <n v="698643.54999999993"/>
    <n v="7.6226548290120433E-2"/>
    <n v="0"/>
    <n v="0"/>
    <n v="0"/>
    <n v="180069.77"/>
    <n v="90"/>
    <n v="698643.55000000016"/>
    <n v="7.3283622246790775E-2"/>
    <n v="0"/>
    <n v="0"/>
    <n v="0"/>
    <n v="180069.77000000002"/>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2."/>
    <s v="Vides aizsardzība un attīstība"/>
    <s v="2.2.3."/>
    <s v="“Uzlabot dabas aizsardzību un bioloģisko daudzveidību, “zaļo” infrastruktūru, it īpaši pilsētvidē, un samazināt piesārņojumu”"/>
    <s v="2.2.3.7."/>
    <s v="2.2.3.7._1"/>
    <s v="Filtru nomaiņa enerģētikas uzņēmumos"/>
    <x v="76"/>
    <s v="Gaisa piesārņojošo vielu emisiju samazināšana pašvaldību siltumapgādē"/>
    <s v="Replacement of filters in heat supply companies"/>
    <s v="_"/>
    <m/>
    <x v="0"/>
    <x v="2"/>
    <n v="2822173"/>
    <n v="2889518"/>
    <n v="2456090"/>
    <n v="0.870283288799092"/>
    <n v="2456090"/>
    <n v="0"/>
    <n v="2456075.4300000002"/>
    <n v="0.87027812611062472"/>
    <n v="0"/>
    <n v="0"/>
    <n v="0"/>
    <n v="0"/>
    <n v="7"/>
    <n v="2456075.4300000002"/>
    <n v="0.87027812611062472"/>
    <n v="0"/>
    <n v="0"/>
    <n v="0"/>
    <n v="3408495.2800000003"/>
    <n v="7"/>
    <n v="2456075.4300000002"/>
    <n v="0.87027812611062472"/>
    <n v="0"/>
    <n v="0"/>
    <n v="0"/>
    <n v="3408495.2800000003"/>
    <n v="7"/>
    <n v="246075"/>
    <n v="8.7193449870011513E-2"/>
    <n v="0"/>
    <n v="0"/>
    <n v="0"/>
    <n v="246075"/>
    <n v="1"/>
    <n v="980778.62"/>
    <n v="0.34752604464715664"/>
    <n v="0"/>
    <n v="0"/>
    <n v="0"/>
    <n v="849797.96"/>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3."/>
    <s v="Ilgtspējīga mobilitāte"/>
    <s v="2.3.1."/>
    <s v="“Veicināt ilgtspējīgu daudzveidu mobilitāti pilsētās”"/>
    <s v="2.3.1.1."/>
    <s v="2.3.1.1._1"/>
    <s v="Satiksmes viedās tehnoloģijas"/>
    <x v="77"/>
    <s v="Satiksmes plūsmas viedās tehnoloģijas"/>
    <s v="Smart traffic technologies"/>
    <s v="_"/>
    <m/>
    <x v="0"/>
    <x v="4"/>
    <n v="3697500"/>
    <n v="0"/>
    <n v="0"/>
    <n v="0"/>
    <n v="0"/>
    <n v="0"/>
    <s v=""/>
    <n v="0"/>
    <s v=""/>
    <s v=""/>
    <s v=""/>
    <s v=""/>
    <s v=""/>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3."/>
    <s v="Ilgtspējīga mobilitāte"/>
    <s v="2.3.1."/>
    <s v="“Veicināt ilgtspējīgu daudzveidu mobilitāti pilsētās”"/>
    <s v="2.3.1.2."/>
    <s v="2.3.1.2._1"/>
    <s v="Multimodāls sabiedriskā transporta tīkls "/>
    <x v="78"/>
    <s v="Multimodāls sabiedriskā transporta tīkls (Stacija 2.0)"/>
    <s v="Multimodal public transport network"/>
    <n v="1"/>
    <m/>
    <x v="0"/>
    <x v="4"/>
    <n v="63504280"/>
    <n v="74710918"/>
    <n v="63504280"/>
    <n v="1"/>
    <n v="63504280"/>
    <n v="0"/>
    <n v="10840774.77"/>
    <n v="0.17070935644022733"/>
    <n v="0"/>
    <n v="0"/>
    <n v="2813893.02"/>
    <n v="2813893.02"/>
    <n v="9"/>
    <n v="3079135.41"/>
    <n v="4.8487053313571941E-2"/>
    <n v="0"/>
    <n v="0"/>
    <n v="543376.84"/>
    <n v="0"/>
    <n v="1"/>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3."/>
    <s v="Ilgtspējīga mobilitāte"/>
    <s v="2.3.1."/>
    <s v="“Veicināt ilgtspējīgu daudzveidu mobilitāti pilsētās”"/>
    <s v="2.3.1.2."/>
    <s v="2.3.1.2._2"/>
    <s v="Multimodāls sabiedriskā transporta tīkls "/>
    <x v="79"/>
    <s v="Multimodāls sabiedriskā transporta tīkls (Stacija 2.0)"/>
    <s v="Multimodal public transport network"/>
    <n v="2"/>
    <m/>
    <x v="0"/>
    <x v="4"/>
    <n v="0"/>
    <n v="0"/>
    <n v="0"/>
    <n v="0"/>
    <n v="0"/>
    <n v="0"/>
    <s v=""/>
    <n v="0"/>
    <s v=""/>
    <s v=""/>
    <s v=""/>
    <s v=""/>
    <s v=""/>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3."/>
    <s v="Ilgtspējīga mobilitāte"/>
    <s v="2.3.1."/>
    <s v="“Veicināt ilgtspējīgu daudzveidu mobilitāti pilsētās”"/>
    <s v="2.3.1.2."/>
    <s v="2.3.1.2._3"/>
    <s v="Multimodāls sabiedriskā transporta tīkls "/>
    <x v="80"/>
    <s v="Multimodāls sabiedriskā transporta tīkls (Stacija 2.0)"/>
    <s v="Multimodal public transport network"/>
    <n v="3"/>
    <m/>
    <x v="0"/>
    <x v="4"/>
    <n v="11891884"/>
    <n v="13990451"/>
    <n v="11891883"/>
    <n v="0.99999991590903514"/>
    <n v="0"/>
    <n v="0"/>
    <s v=""/>
    <n v="0"/>
    <s v=""/>
    <s v=""/>
    <s v=""/>
    <s v=""/>
    <s v=""/>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3."/>
    <s v="Ilgtspējīga mobilitāte"/>
    <s v="2.3.1."/>
    <s v="“Veicināt ilgtspējīgu daudzveidu mobilitāti pilsētās”"/>
    <s v="2.3.1.3."/>
    <s v="2.3.1.3._1"/>
    <s v="Veloinfrastruktūras attīstība"/>
    <x v="81"/>
    <s v="Veloinfrastruktūras attīstība"/>
    <s v="Development of cycling infrastructure"/>
    <s v="_"/>
    <m/>
    <x v="0"/>
    <x v="4"/>
    <n v="22492390"/>
    <n v="26461636"/>
    <n v="22492390"/>
    <n v="1"/>
    <n v="18944770"/>
    <n v="3969246"/>
    <n v="18944770"/>
    <n v="0.84227465378290167"/>
    <n v="3343195"/>
    <n v="0"/>
    <n v="0"/>
    <n v="0"/>
    <n v="1"/>
    <n v="18944770"/>
    <n v="0.84227465378290167"/>
    <n v="3343195"/>
    <n v="0"/>
    <n v="0"/>
    <n v="0"/>
    <n v="1"/>
    <n v="18944770"/>
    <n v="0.84227465378290167"/>
    <n v="3343195"/>
    <n v="0"/>
    <n v="0"/>
    <n v="0"/>
    <n v="1"/>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3."/>
    <s v="Ilgtspējīga mobilitāte"/>
    <s v="2.3.1."/>
    <s v="“Veicināt ilgtspējīgu daudzveidu mobilitāti pilsētās”"/>
    <s v="2.3.1.5."/>
    <s v="2.3.1.5._1"/>
    <s v="Pētījumi ES Zaļā kursa jomā "/>
    <x v="82"/>
    <s v="Risinājuma modelējums ES Zaļā kursa jomā "/>
    <s v="Research in the field of the EU Green Deal"/>
    <s v="_"/>
    <m/>
    <x v="0"/>
    <x v="4"/>
    <n v="3000000"/>
    <n v="0"/>
    <n v="0"/>
    <n v="0"/>
    <n v="0"/>
    <n v="0"/>
    <s v=""/>
    <n v="0"/>
    <s v=""/>
    <s v=""/>
    <s v=""/>
    <s v=""/>
    <s v=""/>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4."/>
    <s v="AER izmantošanas transportā veicināšana"/>
    <s v="2.4.1."/>
    <s v="“Veicināt ilgtspējīgu multimodālu mobilitāti, veicinot elektrotransportlīdzekļu izmantošanu”"/>
    <s v="2.4.1.1."/>
    <s v="2.4.1.1._1"/>
    <s v="Elektrotransportlīdzekļu lieljaudas uzlādes punkti "/>
    <x v="83"/>
    <s v="Elektrotransportlīdzekļiem paredzēti lieljaudas uzlādes punkti "/>
    <s v="High power recharging points for electric vehicles "/>
    <s v="_"/>
    <m/>
    <x v="1"/>
    <x v="4"/>
    <n v="32100000"/>
    <n v="0"/>
    <n v="0"/>
    <n v="0"/>
    <n v="0"/>
    <n v="0"/>
    <s v=""/>
    <n v="0"/>
    <s v=""/>
    <s v=""/>
    <s v=""/>
    <s v=""/>
    <s v=""/>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4."/>
    <s v="AER izmantošanas transportā veicināšana"/>
    <s v="2.4.1."/>
    <s v="“Veicināt ilgtspējīgu multimodālu mobilitāti, veicinot elektrotransportlīdzekļu izmantošanu”"/>
    <s v="2.4.1.2."/>
    <s v="2.4.1.2._1"/>
    <s v="Bezemisiju vilcienu iegāde - elektrovilcieni"/>
    <x v="84"/>
    <s v="Bezemisiju vilcienu iegāde - elektrovilcieni"/>
    <s v="Electric trains"/>
    <n v="1"/>
    <m/>
    <x v="1"/>
    <x v="4"/>
    <n v="12544923"/>
    <n v="14758733"/>
    <n v="12544923"/>
    <n v="1"/>
    <n v="12544923"/>
    <n v="5162277"/>
    <n v="12539835.15"/>
    <n v="0.9995944295552871"/>
    <n v="5167364.8499999996"/>
    <n v="0"/>
    <n v="0"/>
    <n v="0"/>
    <n v="1"/>
    <n v="12539835.15"/>
    <n v="0.9995944295552871"/>
    <n v="5167364.8499999996"/>
    <n v="0"/>
    <n v="0"/>
    <n v="0"/>
    <n v="1"/>
    <n v="12539835.15"/>
    <n v="0.9995944295552871"/>
    <n v="5167364.8499999996"/>
    <n v="0"/>
    <n v="0"/>
    <n v="0"/>
    <n v="1"/>
    <n v="12539835.15"/>
    <n v="0.9995944295552871"/>
    <n v="5167364.8499999996"/>
    <n v="0"/>
    <n v="0"/>
    <n v="0"/>
    <n v="1"/>
    <n v="12539835.15"/>
    <n v="0.9995944295552871"/>
    <n v="5167364.8499999996"/>
    <n v="0"/>
    <n v="0"/>
    <n v="0"/>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4."/>
    <s v="AER izmantošanas transportā veicināšana"/>
    <s v="2.4.1."/>
    <s v="“Veicināt ilgtspējīgu multimodālu mobilitāti, veicinot elektrotransportlīdzekļu izmantošanu”"/>
    <s v="2.4.1.2."/>
    <s v="2.4.1.2._2"/>
    <s v="Bezemisiju vilcienu iegāde - elektrovilcieni"/>
    <x v="85"/>
    <s v="Bezemisiju vilcienu iegāde - elektrovilcieni"/>
    <s v="Electric trains"/>
    <n v="2"/>
    <m/>
    <x v="1"/>
    <x v="4"/>
    <n v="54444719"/>
    <n v="64052611"/>
    <n v="54444719"/>
    <n v="1"/>
    <n v="54444719"/>
    <n v="9607893"/>
    <n v="53979960.170000002"/>
    <n v="0.99146365637409206"/>
    <n v="9525875.3300000001"/>
    <n v="0"/>
    <n v="0"/>
    <n v="0"/>
    <n v="1"/>
    <n v="53979960.170000002"/>
    <n v="0.99146365637409206"/>
    <n v="9525875.3300000001"/>
    <n v="0"/>
    <n v="0"/>
    <n v="0"/>
    <n v="1"/>
    <n v="53979960.170000002"/>
    <n v="0.99146365637409206"/>
    <n v="9525875.3300000001"/>
    <n v="0"/>
    <n v="0"/>
    <n v="0"/>
    <n v="1"/>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4."/>
    <s v="AER izmantošanas transportā veicināšana"/>
    <s v="2.4.1."/>
    <s v="“Veicināt ilgtspējīgu multimodālu mobilitāti, veicinot elektrotransportlīdzekļu izmantošanu”"/>
    <s v="2.4.1.3."/>
    <s v="2.4.1.3._1"/>
    <s v="Bezemisiju (bateriju) vilcieni"/>
    <x v="86"/>
    <s v="Bezemisiju (bateriju) vilcieni un to uzlādes infrastruktūra"/>
    <s v="Zero emission (battery) trains"/>
    <s v="_"/>
    <m/>
    <x v="1"/>
    <x v="4"/>
    <n v="18094768"/>
    <n v="123068896"/>
    <n v="0"/>
    <n v="0"/>
    <n v="0"/>
    <n v="0"/>
    <s v=""/>
    <n v="0"/>
    <s v=""/>
    <s v=""/>
    <s v=""/>
    <s v=""/>
    <s v=""/>
    <s v=""/>
    <n v="0"/>
    <s v=""/>
    <s v=""/>
    <s v=""/>
    <s v=""/>
    <s v=""/>
    <s v=""/>
    <n v="0"/>
    <s v=""/>
    <s v=""/>
    <s v=""/>
    <s v=""/>
    <s v=""/>
    <s v=""/>
    <n v="0"/>
    <s v=""/>
    <s v=""/>
    <s v=""/>
    <s v=""/>
    <s v=""/>
    <s v=""/>
    <n v="0"/>
    <s v=""/>
    <s v=""/>
    <s v=""/>
    <s v=""/>
  </r>
  <r>
    <n v="2"/>
    <s v="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
    <x v="1"/>
    <s v="2.5."/>
    <s v="Enerģētiskās neatkarības un atjaunīgās enerģijas kapacitātes celšana"/>
    <s v="2.5.1."/>
    <s v="&quot;Ieguldījumi, kas atbalsta STEP mērķu sasniegšanu&quot;"/>
    <s v="2.5.1.0."/>
    <s v="2.5.1.0._1"/>
    <s v="Ieguldījumi, kas atbalsta STEP mērķu sasniegšanu"/>
    <x v="87"/>
    <s v="Ieguldījumi, kas atbalsta STEP mērķu sasniegšanu"/>
    <s v="Contributions that support the achievement of STEP objectives"/>
    <s v="_"/>
    <m/>
    <x v="0"/>
    <x v="1"/>
    <n v="54884514"/>
    <n v="64570017"/>
    <n v="54884514"/>
    <n v="1"/>
    <n v="46227836"/>
    <n v="9685503"/>
    <n v="54884514"/>
    <n v="1"/>
    <n v="9685502.4700000007"/>
    <n v="0"/>
    <n v="0"/>
    <n v="0"/>
    <n v="1"/>
    <n v="54884514"/>
    <n v="1"/>
    <n v="9685502.4700000007"/>
    <n v="0"/>
    <n v="0"/>
    <n v="20964906.390000001"/>
    <n v="1"/>
    <s v=""/>
    <n v="0"/>
    <s v=""/>
    <s v=""/>
    <s v=""/>
    <s v=""/>
    <s v=""/>
    <s v=""/>
    <n v="0"/>
    <s v=""/>
    <s v=""/>
    <s v=""/>
    <s v=""/>
    <s v=""/>
    <s v=""/>
    <n v="0"/>
    <s v=""/>
    <s v=""/>
    <s v=""/>
    <s v=""/>
  </r>
  <r>
    <n v="3"/>
    <s v="Ciešāk savienota Eiropa, uzlabojot mobilitāti "/>
    <x v="2"/>
    <s v="3.1."/>
    <s v="Ilgtspējīga TEN-T infrastruktūra"/>
    <s v="3.1.1."/>
    <s v="“Attīstīt ilgtspējīgu, pret klimatu izturīgu, inteliģentu, drošu un vairākveidu TEN-T infrastruktūru”"/>
    <s v="3.1.1.1."/>
    <s v="3.1.1.1._1"/>
    <s v="Dzelzceļa infrastruktūras attīstība _x000a_"/>
    <x v="88"/>
    <s v="Dzelzceļa infrastruktūras attīstība un energoefektivitātes uzlabošana sabiedriskajos pasažieru pārvadājumos_x000a_"/>
    <s v="Development of railway transport infrastructure"/>
    <s v="_"/>
    <m/>
    <x v="1"/>
    <x v="4"/>
    <n v="321397693"/>
    <n v="382836037"/>
    <n v="0"/>
    <n v="0"/>
    <n v="0"/>
    <n v="0"/>
    <s v=""/>
    <n v="0"/>
    <s v=""/>
    <s v=""/>
    <s v=""/>
    <s v=""/>
    <s v=""/>
    <s v=""/>
    <n v="0"/>
    <s v=""/>
    <s v=""/>
    <s v=""/>
    <s v=""/>
    <s v=""/>
    <s v=""/>
    <n v="0"/>
    <s v=""/>
    <s v=""/>
    <s v=""/>
    <s v=""/>
    <s v=""/>
    <s v=""/>
    <n v="0"/>
    <s v=""/>
    <s v=""/>
    <s v=""/>
    <s v=""/>
    <s v=""/>
    <s v=""/>
    <n v="0"/>
    <s v=""/>
    <s v=""/>
    <s v=""/>
    <s v=""/>
  </r>
  <r>
    <n v="3"/>
    <s v="Ciešāk savienota Eiropa, uzlabojot mobilitāti "/>
    <x v="2"/>
    <s v="3.1."/>
    <s v="Ilgtspējīga TEN-T infrastruktūra"/>
    <s v="3.1.1."/>
    <s v="“Attīstīt ilgtspējīgu, pret klimatu izturīgu, inteliģentu, drošu un vairākveidu TEN-T infrastruktūru”"/>
    <s v="3.1.1.2."/>
    <s v="3.1.1.2._1"/>
    <s v="Valsts galveno autoceļu attīstība"/>
    <x v="89"/>
    <s v="Ieguldījumi TEN-T tīkla autoceļu drošībā un vides piekļūstamībā"/>
    <s v="Development of the main national roads"/>
    <n v="1"/>
    <m/>
    <x v="1"/>
    <x v="4"/>
    <n v="56077253"/>
    <n v="65973240"/>
    <n v="56077253"/>
    <n v="1"/>
    <n v="56077253"/>
    <n v="9895987"/>
    <s v=""/>
    <n v="0"/>
    <s v=""/>
    <s v=""/>
    <s v=""/>
    <s v=""/>
    <s v=""/>
    <s v=""/>
    <n v="0"/>
    <s v=""/>
    <s v=""/>
    <s v=""/>
    <s v=""/>
    <s v=""/>
    <s v=""/>
    <n v="0"/>
    <s v=""/>
    <s v=""/>
    <s v=""/>
    <s v=""/>
    <s v=""/>
    <s v=""/>
    <n v="0"/>
    <s v=""/>
    <s v=""/>
    <s v=""/>
    <s v=""/>
    <s v=""/>
    <s v=""/>
    <n v="0"/>
    <s v=""/>
    <s v=""/>
    <s v=""/>
    <s v=""/>
  </r>
  <r>
    <n v="3"/>
    <s v="Ciešāk savienota Eiropa, uzlabojot mobilitāti "/>
    <x v="2"/>
    <s v="3.1."/>
    <s v="Ilgtspējīga TEN-T infrastruktūra"/>
    <s v="3.1.1."/>
    <s v="“Attīstīt ilgtspējīgu, pret klimatu izturīgu, inteliģentu, drošu un vairākveidu TEN-T infrastruktūru”"/>
    <s v="3.1.1.2."/>
    <s v="3.1.1.2._2"/>
    <s v="Ieguldījumi TEN-T tīkla autoceļu drošībā un vides piekļūstamībā"/>
    <x v="90"/>
    <s v="Ieguldījumi TEN-T tīkla autoceļu drošībā un vides piekļūstamībā"/>
    <n v="0"/>
    <n v="2"/>
    <m/>
    <x v="1"/>
    <x v="4"/>
    <n v="10526731"/>
    <n v="0"/>
    <n v="0"/>
    <n v="0"/>
    <n v="0"/>
    <n v="1857658"/>
    <s v=""/>
    <n v="0"/>
    <s v=""/>
    <s v=""/>
    <s v=""/>
    <s v=""/>
    <s v=""/>
    <s v=""/>
    <n v="0"/>
    <s v=""/>
    <s v=""/>
    <s v=""/>
    <s v=""/>
    <s v=""/>
    <s v=""/>
    <n v="0"/>
    <s v=""/>
    <s v=""/>
    <s v=""/>
    <s v=""/>
    <s v=""/>
    <s v=""/>
    <n v="0"/>
    <s v=""/>
    <s v=""/>
    <s v=""/>
    <s v=""/>
    <s v=""/>
    <s v=""/>
    <n v="0"/>
    <s v=""/>
    <s v=""/>
    <s v=""/>
    <s v=""/>
  </r>
  <r>
    <n v="3"/>
    <s v="Ciešāk savienota Eiropa, uzlabojot mobilitāti "/>
    <x v="2"/>
    <s v="3.1."/>
    <s v="Ilgtspējīga TEN-T infrastruktūra"/>
    <s v="3.1.1."/>
    <s v="“Attīstīt ilgtspējīgu, pret klimatu izturīgu, inteliģentu, drošu un vairākveidu TEN-T infrastruktūru”"/>
    <s v="3.1.1.3."/>
    <s v="3.1.1.3._1"/>
    <s v="Dzelzceļa pasažieru infrastruktūras attīstība"/>
    <x v="91"/>
    <s v="Eiropas transporta tīklā esošās dzelzceļa infrastruktūras attīstība"/>
    <s v="Development of railway passenger infrastructure"/>
    <n v="1"/>
    <m/>
    <x v="1"/>
    <x v="4"/>
    <n v="52395743"/>
    <n v="61642051"/>
    <n v="52395743"/>
    <n v="1"/>
    <n v="52395743"/>
    <n v="0"/>
    <n v="52395743"/>
    <n v="1"/>
    <n v="0"/>
    <n v="0"/>
    <n v="0"/>
    <n v="0"/>
    <n v="2"/>
    <n v="52395743"/>
    <n v="1"/>
    <n v="0"/>
    <n v="0"/>
    <n v="0"/>
    <n v="9246308"/>
    <n v="2"/>
    <n v="52395743"/>
    <n v="1"/>
    <n v="0"/>
    <n v="0"/>
    <n v="0"/>
    <n v="9246308"/>
    <n v="2"/>
    <s v=""/>
    <n v="0"/>
    <s v=""/>
    <s v=""/>
    <s v=""/>
    <s v=""/>
    <s v=""/>
    <n v="15868112.619999997"/>
    <n v="0.30285118048617038"/>
    <n v="0"/>
    <n v="0"/>
    <n v="0"/>
    <n v="2800255.17"/>
  </r>
  <r>
    <n v="3"/>
    <s v="Ciešāk savienota Eiropa, uzlabojot mobilitāti "/>
    <x v="2"/>
    <s v="3.1."/>
    <s v="Ilgtspējīga TEN-T infrastruktūra"/>
    <s v="3.1.1."/>
    <s v="“Attīstīt ilgtspējīgu, pret klimatu izturīgu, inteliģentu, drošu un vairākveidu TEN-T infrastruktūru”"/>
    <s v="3.1.1.3."/>
    <s v="3.1.1.3._2"/>
    <s v="Dzelzceļa pasažieru infrastruktūras attīstība"/>
    <x v="92"/>
    <s v="Eiropas transporta tīklā esošās dzelzceļa infrastruktūras attīstība"/>
    <s v="Development of railway passenger infrastructure"/>
    <n v="2"/>
    <m/>
    <x v="1"/>
    <x v="4"/>
    <n v="80000000"/>
    <n v="0"/>
    <n v="0"/>
    <n v="0"/>
    <n v="0"/>
    <n v="0"/>
    <s v=""/>
    <n v="0"/>
    <s v=""/>
    <s v=""/>
    <s v=""/>
    <s v=""/>
    <s v=""/>
    <s v=""/>
    <n v="0"/>
    <s v=""/>
    <s v=""/>
    <s v=""/>
    <s v=""/>
    <s v=""/>
    <s v=""/>
    <n v="0"/>
    <s v=""/>
    <s v=""/>
    <s v=""/>
    <s v=""/>
    <s v=""/>
    <s v=""/>
    <n v="0"/>
    <s v=""/>
    <s v=""/>
    <s v=""/>
    <s v=""/>
    <s v=""/>
    <s v=""/>
    <n v="0"/>
    <s v=""/>
    <s v=""/>
    <s v=""/>
    <s v=""/>
  </r>
  <r>
    <n v="3"/>
    <s v="Ciešāk savienota Eiropa, uzlabojot mobilitāti "/>
    <x v="2"/>
    <s v="3.1."/>
    <s v="Ilgtspējīga TEN-T infrastruktūra"/>
    <s v="3.1.1."/>
    <s v="“Attīstīt ilgtspējīgu, pret klimatu izturīgu, inteliģentu, drošu un vairākveidu TEN-T infrastruktūru”"/>
    <s v="3.1.1.4."/>
    <s v="3.1.1.4._1"/>
    <s v="Rīgas transporta infrastruktūras attīstība"/>
    <x v="93"/>
    <s v="Rīgas pilsētas transporta infrastruktūras attīstība"/>
    <s v="Development of transport infrastructure in Riga"/>
    <s v="_"/>
    <m/>
    <x v="1"/>
    <x v="4"/>
    <n v="71483894"/>
    <n v="84098699"/>
    <n v="71483894"/>
    <n v="1"/>
    <n v="45007257"/>
    <n v="0"/>
    <n v="60185896"/>
    <n v="0.84195043991308027"/>
    <n v="0"/>
    <n v="0"/>
    <n v="62546582.670000002"/>
    <n v="62546582.670000002"/>
    <n v="1"/>
    <n v="60185896"/>
    <n v="0.84195043991308027"/>
    <n v="0"/>
    <n v="0"/>
    <n v="62546582.670000002"/>
    <n v="0"/>
    <n v="1"/>
    <n v="60185896"/>
    <n v="0.84195043991308027"/>
    <n v="0"/>
    <n v="0"/>
    <n v="62546582.670000002"/>
    <n v="0"/>
    <n v="1"/>
    <s v=""/>
    <n v="0"/>
    <s v=""/>
    <s v=""/>
    <s v=""/>
    <s v=""/>
    <s v=""/>
    <n v="22120152"/>
    <n v="0.30944245986375618"/>
    <n v="0"/>
    <n v="0"/>
    <n v="6115200"/>
    <n v="0"/>
  </r>
  <r>
    <n v="3"/>
    <s v="Ciešāk savienota Eiropa, uzlabojot mobilitāti "/>
    <x v="2"/>
    <s v="3.1."/>
    <s v="Ilgtspējīga TEN-T infrastruktūra"/>
    <s v="3.1.1."/>
    <s v="“Attīstīt ilgtspējīgu, pret klimatu izturīgu, inteliģentu, drošu un vairākveidu TEN-T infrastruktūru”"/>
    <s v="3.1.1.5."/>
    <s v="3.1.1.5._1"/>
    <s v="Nacionālās nozīmes centru ielu infrastruktūras attīstība"/>
    <x v="94"/>
    <s v="Nacionālās nozīmes centru maģistrālo ielu un esošo maršrutu attīstība"/>
    <s v="Development of street infrastructure of centers of national importance"/>
    <s v="_"/>
    <m/>
    <x v="1"/>
    <x v="4"/>
    <n v="34229272"/>
    <n v="18933112"/>
    <n v="0"/>
    <n v="0"/>
    <n v="0"/>
    <n v="0"/>
    <s v=""/>
    <n v="0"/>
    <s v=""/>
    <s v=""/>
    <s v=""/>
    <s v=""/>
    <s v=""/>
    <s v=""/>
    <n v="0"/>
    <s v=""/>
    <s v=""/>
    <s v=""/>
    <s v=""/>
    <s v=""/>
    <s v=""/>
    <n v="0"/>
    <s v=""/>
    <s v=""/>
    <s v=""/>
    <s v=""/>
    <s v=""/>
    <s v=""/>
    <n v="0"/>
    <s v=""/>
    <s v=""/>
    <s v=""/>
    <s v=""/>
    <s v=""/>
    <s v=""/>
    <n v="0"/>
    <s v=""/>
    <s v=""/>
    <s v=""/>
    <s v=""/>
  </r>
  <r>
    <n v="3"/>
    <s v="Ciešāk savienota Eiropa, uzlabojot mobilitāti "/>
    <x v="2"/>
    <s v="3.1."/>
    <s v="Ilgtspējīga TEN-T infrastruktūra"/>
    <s v="3.1.1."/>
    <s v="“Attīstīt ilgtspējīgu, pret klimatu izturīgu, inteliģentu, drošu un vairākveidu TEN-T infrastruktūru”"/>
    <s v="3.1.1.6."/>
    <s v="3.1.1.6._1"/>
    <s v="Lielo ostu infrastruktūras attīstība"/>
    <x v="95"/>
    <s v="Lielo ostu publiskās infrastruktūras attīstība"/>
    <s v="Development of the large ports' infrastructure"/>
    <s v="_"/>
    <m/>
    <x v="1"/>
    <x v="4"/>
    <n v="8113999"/>
    <n v="47178396"/>
    <n v="40101636"/>
    <n v="4.9422776611138355"/>
    <n v="38819220"/>
    <n v="0"/>
    <n v="6831585"/>
    <n v="0.84195043652334689"/>
    <n v="0"/>
    <n v="0"/>
    <n v="0"/>
    <n v="0"/>
    <n v="2"/>
    <n v="6831585"/>
    <n v="0.84195043652334689"/>
    <n v="0"/>
    <n v="0"/>
    <n v="0"/>
    <n v="1205573.82"/>
    <n v="2"/>
    <n v="6831585"/>
    <n v="0.84195043652334689"/>
    <n v="0"/>
    <n v="0"/>
    <n v="0"/>
    <n v="1205573.82"/>
    <n v="2"/>
    <s v=""/>
    <n v="0"/>
    <s v=""/>
    <s v=""/>
    <s v=""/>
    <s v=""/>
    <s v=""/>
    <s v=""/>
    <n v="0"/>
    <s v=""/>
    <s v=""/>
    <s v=""/>
    <s v=""/>
  </r>
  <r>
    <n v="3"/>
    <s v="Ciešāk savienota Eiropa, uzlabojot mobilitāti "/>
    <x v="2"/>
    <s v="3.1."/>
    <s v="Ilgtspējīga TEN-T infrastruktūra"/>
    <s v="3.1.1."/>
    <s v="“Attīstīt ilgtspējīgu, pret klimatu izturīgu, inteliģentu, drošu un vairākveidu TEN-T infrastruktūru”"/>
    <s v="3.1.1.7."/>
    <s v="3.1.1.7._1"/>
    <s v="Intermodālais loģistikas centrs (“Sausā osta”)   "/>
    <x v="96"/>
    <s v="Iekšzemes intermodālo termināļu (&quot;sauso ostu&quot;) attīstības projekti"/>
    <s v="Intermodal terminal (&quot;dry port&quot;)"/>
    <s v="_"/>
    <m/>
    <x v="1"/>
    <x v="4"/>
    <n v="25000000"/>
    <n v="18823530"/>
    <n v="0"/>
    <n v="0"/>
    <n v="0"/>
    <n v="0"/>
    <s v=""/>
    <n v="0"/>
    <s v=""/>
    <s v=""/>
    <s v=""/>
    <s v=""/>
    <s v=""/>
    <s v=""/>
    <n v="0"/>
    <s v=""/>
    <s v=""/>
    <s v=""/>
    <s v=""/>
    <s v=""/>
    <s v=""/>
    <n v="0"/>
    <s v=""/>
    <s v=""/>
    <s v=""/>
    <s v=""/>
    <s v=""/>
    <s v=""/>
    <n v="0"/>
    <s v=""/>
    <s v=""/>
    <s v=""/>
    <s v=""/>
    <s v=""/>
    <s v=""/>
    <n v="0"/>
    <s v=""/>
    <s v=""/>
    <s v=""/>
    <s v=""/>
  </r>
  <r>
    <n v="3"/>
    <s v="Ciešāk savienota Eiropa, uzlabojot mobilitāti "/>
    <x v="2"/>
    <s v="3.1."/>
    <s v="Ilgtspējīga TEN-T infrastruktūra"/>
    <s v="3.1.1."/>
    <s v="“Attīstīt ilgtspējīgu, pret klimatu izturīgu, inteliģentu, drošu un vairākveidu TEN-T infrastruktūru”"/>
    <s v="3.1.1.8."/>
    <s v="3.1.1.8._1"/>
    <s v="Robežšķērsošanas punktu attīstība"/>
    <x v="97"/>
    <s v="Robežšķērsošanas punktu attīstība"/>
    <s v="Development of border crossing points"/>
    <s v="_"/>
    <m/>
    <x v="1"/>
    <x v="7"/>
    <n v="36069064"/>
    <n v="38623088"/>
    <n v="32829623"/>
    <n v="0.91018782744126658"/>
    <n v="30368364"/>
    <n v="6365131"/>
    <n v="30368364"/>
    <n v="0.84195043153878346"/>
    <n v="5359125"/>
    <n v="0"/>
    <n v="0"/>
    <n v="0"/>
    <n v="3"/>
    <n v="30368364"/>
    <n v="0.84195043153878346"/>
    <n v="5359125"/>
    <n v="0"/>
    <n v="0"/>
    <n v="0"/>
    <n v="3"/>
    <n v="30368364"/>
    <n v="0.84195043153878346"/>
    <n v="5359125"/>
    <n v="0"/>
    <n v="0"/>
    <n v="0"/>
    <n v="3"/>
    <s v=""/>
    <n v="0"/>
    <s v=""/>
    <s v=""/>
    <s v=""/>
    <s v=""/>
    <s v=""/>
    <s v=""/>
    <n v="0"/>
    <s v=""/>
    <s v=""/>
    <s v=""/>
    <s v=""/>
  </r>
  <r>
    <n v="4"/>
    <s v="Sociālāka un iekļaujošāka Eiropa, īstenojot Eiropas sociālo tiesību pīlāru "/>
    <x v="3"/>
    <s v="4.1."/>
    <s v="Veselības veicināšana un aprūpe"/>
    <s v="4.1.1."/>
    <s v="“Nodrošināt vienlīdzīgu piekļuvi veselības aprūpei un stiprināt veselības sistēmu, tostarp primārās veselības aprūpes noturību, un sekmēt pāreju no aprūpes iestādē uz ģimenē un kopienā balstītu aprūpi”"/>
    <s v="4.1.1.1."/>
    <s v="4.1.1.1._1"/>
    <s v="Ārstniecības iestāžu infrastruktūras attīstība"/>
    <x v="98"/>
    <s v="Ārstniecības iestāžu infrastruktūras attīstība"/>
    <s v="Development of the infrastructure of medical institutions"/>
    <n v="1"/>
    <m/>
    <x v="0"/>
    <x v="8"/>
    <n v="70352588"/>
    <n v="82767751"/>
    <n v="70352588"/>
    <n v="1"/>
    <n v="70352588"/>
    <n v="12415163"/>
    <n v="70352588"/>
    <n v="1"/>
    <n v="10627401.43"/>
    <n v="0"/>
    <n v="0"/>
    <n v="0"/>
    <n v="13"/>
    <n v="70352588"/>
    <n v="1"/>
    <n v="10627401.43"/>
    <n v="0"/>
    <n v="0"/>
    <n v="1787761.5699999998"/>
    <n v="13"/>
    <n v="70352588"/>
    <n v="1"/>
    <n v="10627401.43"/>
    <n v="0"/>
    <n v="0"/>
    <n v="1787761.5699999998"/>
    <n v="13"/>
    <s v=""/>
    <n v="0"/>
    <s v=""/>
    <s v=""/>
    <s v=""/>
    <s v=""/>
    <s v=""/>
    <n v="10531301.059999999"/>
    <n v="0.14969315784090273"/>
    <n v="905203.04000000027"/>
    <n v="0"/>
    <n v="0"/>
    <n v="115818.92000000001"/>
  </r>
  <r>
    <n v="4"/>
    <s v="Sociālāka un iekļaujošāka Eiropa, īstenojot Eiropas sociālo tiesību pīlāru "/>
    <x v="3"/>
    <s v="4.1."/>
    <s v="Veselības veicināšana un aprūpe"/>
    <s v="4.1.1."/>
    <s v="“Nodrošināt vienlīdzīgu piekļuvi veselības aprūpei un stiprināt veselības sistēmu, tostarp primārās veselības aprūpes noturību, un sekmēt pāreju no aprūpes iestādē uz ģimenē un kopienā balstītu aprūpi”"/>
    <s v="4.1.1.1."/>
    <s v="4.1.1.1._2"/>
    <s v="Ārstniecības iestāžu infrastruktūras attīstība"/>
    <x v="99"/>
    <s v="Ārstniecības iestāžu infrastruktūras attīstība"/>
    <s v="Development of the infrastructure of medical institutions"/>
    <n v="2"/>
    <m/>
    <x v="0"/>
    <x v="8"/>
    <n v="12826335"/>
    <n v="15089807"/>
    <n v="12826335"/>
    <n v="1"/>
    <n v="12826335"/>
    <n v="2263472"/>
    <n v="12822751.580000002"/>
    <n v="0.99972062011478746"/>
    <n v="1119352.8600000001"/>
    <n v="0"/>
    <n v="0"/>
    <n v="0"/>
    <n v="20"/>
    <n v="12822751.580000002"/>
    <n v="0.99972062011478746"/>
    <n v="1119352.8600000001"/>
    <n v="0"/>
    <n v="0"/>
    <n v="1147702.56"/>
    <n v="20"/>
    <n v="12822751.580000002"/>
    <n v="0.99972062011478746"/>
    <n v="1119352.8600000001"/>
    <n v="0"/>
    <n v="0"/>
    <n v="1147702.56"/>
    <n v="20"/>
    <s v=""/>
    <n v="0"/>
    <s v=""/>
    <s v=""/>
    <s v=""/>
    <s v=""/>
    <s v=""/>
    <n v="109964.4"/>
    <n v="8.5733297937407686E-3"/>
    <n v="0"/>
    <n v="0"/>
    <n v="0"/>
    <n v="0"/>
  </r>
  <r>
    <n v="4"/>
    <s v="Sociālāka un iekļaujošāka Eiropa, īstenojot Eiropas sociālo tiesību pīlāru "/>
    <x v="3"/>
    <s v="4.1."/>
    <s v="Veselības veicināšana un aprūpe"/>
    <s v="4.1.1."/>
    <s v="“Nodrošināt vienlīdzīgu piekļuvi veselības aprūpei un stiprināt veselības sistēmu, tostarp primārās veselības aprūpes noturību, un sekmēt pāreju no aprūpes iestādē uz ģimenē un kopienā balstītu aprūpi”"/>
    <s v="4.1.1.1."/>
    <s v="4.1.1.1._3"/>
    <s v="Ārstniecības iestāžu infrastruktūras attīstība"/>
    <x v="100"/>
    <s v="Ārstniecības iestāžu infrastruktūras attīstība"/>
    <s v="Development of the infrastructure of medical institutions"/>
    <n v="3"/>
    <m/>
    <x v="0"/>
    <x v="8"/>
    <n v="6764203"/>
    <n v="7957886"/>
    <n v="6764203"/>
    <n v="1"/>
    <n v="6764203"/>
    <n v="1193683"/>
    <n v="6764203"/>
    <n v="1"/>
    <n v="1191228.21"/>
    <n v="0"/>
    <n v="0"/>
    <n v="0"/>
    <n v="1"/>
    <s v=""/>
    <n v="0"/>
    <s v=""/>
    <s v=""/>
    <s v=""/>
    <s v=""/>
    <s v=""/>
    <s v=""/>
    <n v="0"/>
    <s v=""/>
    <s v=""/>
    <s v=""/>
    <s v=""/>
    <s v=""/>
    <s v=""/>
    <n v="0"/>
    <s v=""/>
    <s v=""/>
    <s v=""/>
    <s v=""/>
    <s v=""/>
    <s v=""/>
    <n v="0"/>
    <s v=""/>
    <s v=""/>
    <s v=""/>
    <s v=""/>
  </r>
  <r>
    <n v="4"/>
    <s v="Sociālāka un iekļaujošāka Eiropa, īstenojot Eiropas sociālo tiesību pīlāru "/>
    <x v="3"/>
    <s v="4.1."/>
    <s v="Veselības veicināšana un aprūpe"/>
    <s v="4.1.1."/>
    <s v="“Nodrošināt vienlīdzīgu piekļuvi veselības aprūpei un stiprināt veselības sistēmu, tostarp primārās veselības aprūpes noturību, un sekmēt pāreju no aprūpes iestādē uz ģimenē un kopienā balstītu aprūpi”"/>
    <s v="4.1.1.1."/>
    <s v="4.1.1.1._4"/>
    <s v="Ārstniecības iestāžu infrastruktūras attīstība"/>
    <x v="101"/>
    <s v="Ārstniecības iestāžu infrastruktūras attīstība"/>
    <s v="Development of the infrastructure of medical institutions"/>
    <n v="4"/>
    <m/>
    <x v="0"/>
    <x v="8"/>
    <n v="4090945"/>
    <n v="4812877"/>
    <n v="4090945"/>
    <n v="1"/>
    <n v="4090945"/>
    <n v="721932"/>
    <n v="3471423.93"/>
    <n v="0.8485628455039117"/>
    <n v="240258.34999999998"/>
    <n v="0"/>
    <n v="0"/>
    <n v="0"/>
    <n v="28"/>
    <n v="737840.97"/>
    <n v="0.18035954284401282"/>
    <n v="107392.3"/>
    <n v="0"/>
    <n v="0"/>
    <n v="60220.140000000007"/>
    <n v="9"/>
    <s v=""/>
    <n v="0"/>
    <s v=""/>
    <s v=""/>
    <s v=""/>
    <s v=""/>
    <s v=""/>
    <s v=""/>
    <n v="0"/>
    <s v=""/>
    <s v=""/>
    <s v=""/>
    <s v=""/>
    <s v=""/>
    <s v=""/>
    <n v="0"/>
    <s v=""/>
    <s v=""/>
    <s v=""/>
    <s v=""/>
  </r>
  <r>
    <n v="4"/>
    <s v="Sociālāka un iekļaujošāka Eiropa, īstenojot Eiropas sociālo tiesību pīlāru "/>
    <x v="3"/>
    <s v="4.1."/>
    <s v="Veselības veicināšana un aprūpe"/>
    <s v="4.1.1."/>
    <s v="“Nodrošināt vienlīdzīgu piekļuvi veselības aprūpei un stiprināt veselības sistēmu, tostarp primārās veselības aprūpes noturību, un sekmēt pāreju no aprūpes iestādē uz ģimenē un kopienā balstītu aprūpi”"/>
    <s v="4.1.1.1."/>
    <s v="4.1.1.1._5"/>
    <s v="Ārstniecības iestāžu infrastruktūras attīstība"/>
    <x v="102"/>
    <s v="Ārstniecības iestāžu infrastruktūras attīstība"/>
    <s v="Development of the infrastructure of medical institutions"/>
    <n v="5"/>
    <m/>
    <x v="0"/>
    <x v="8"/>
    <n v="69311729"/>
    <n v="81543211"/>
    <n v="69311729"/>
    <n v="1"/>
    <n v="69311729"/>
    <n v="12231482"/>
    <n v="69311728.650000006"/>
    <n v="0.99999999495034964"/>
    <n v="10348162.059999999"/>
    <n v="0"/>
    <n v="0"/>
    <n v="0"/>
    <n v="2"/>
    <n v="69311728.650000006"/>
    <n v="0.99999999495034964"/>
    <n v="10348162.059999999"/>
    <n v="0"/>
    <n v="0"/>
    <n v="1883319.47"/>
    <n v="2"/>
    <n v="69311728.650000006"/>
    <n v="0.99999999495034964"/>
    <n v="10348162.059999999"/>
    <n v="0"/>
    <n v="0"/>
    <n v="1883319.47"/>
    <n v="2"/>
    <s v=""/>
    <n v="0"/>
    <s v=""/>
    <s v=""/>
    <s v=""/>
    <s v=""/>
    <s v=""/>
    <n v="9791637"/>
    <n v="0.14126955338251626"/>
    <n v="1334650.5999999999"/>
    <n v="0"/>
    <n v="0"/>
    <n v="80623.179999999993"/>
  </r>
  <r>
    <n v="5"/>
    <s v="Sociālāka un iekļaujošāka Eiropa, īstenojot Eiropas sociālo tiesību pīlāru "/>
    <x v="4"/>
    <s v="4.1."/>
    <s v="Veselības veicināšana un aprūpe"/>
    <s v="4.1.1."/>
    <s v="“Nodrošināt vienlīdzīgu piekļuvi veselības aprūpei un stiprināt veselības sistēmu, tostarp primārās veselības aprūpes noturību, un sekmēt pāreju no aprūpes iestādē uz ģimenē un kopienā balstītu aprūpi”"/>
    <s v="4.1.1.1."/>
    <s v="4.1.1.1._6"/>
    <s v="Ārstniecības iestāžu infrastruktūras attīstība"/>
    <x v="103"/>
    <s v="Ārstniecības iestāžu infrastruktūras attīstība"/>
    <s v="Development of the infrastructure of medical institutions"/>
    <n v="6"/>
    <m/>
    <x v="0"/>
    <x v="8"/>
    <n v="70799482"/>
    <n v="83293509"/>
    <n v="70799482"/>
    <n v="1"/>
    <n v="31119533"/>
    <n v="12494027"/>
    <s v=""/>
    <n v="0"/>
    <s v=""/>
    <s v=""/>
    <s v=""/>
    <s v=""/>
    <s v=""/>
    <s v=""/>
    <n v="0"/>
    <s v=""/>
    <s v=""/>
    <s v=""/>
    <s v=""/>
    <s v=""/>
    <s v=""/>
    <n v="0"/>
    <s v=""/>
    <s v=""/>
    <s v=""/>
    <s v=""/>
    <s v=""/>
    <s v=""/>
    <n v="0"/>
    <s v=""/>
    <s v=""/>
    <s v=""/>
    <s v=""/>
    <s v=""/>
    <s v=""/>
    <n v="0"/>
    <s v=""/>
    <s v=""/>
    <s v=""/>
    <s v=""/>
  </r>
  <r>
    <n v="4"/>
    <s v="Sociālāka un iekļaujošāka Eiropa, īstenojot Eiropas sociālo tiesību pīlāru "/>
    <x v="3"/>
    <s v="4.1."/>
    <s v="Veselības veicināšana un aprūpe"/>
    <s v="4.1.1."/>
    <s v="“Nodrošināt vienlīdzīgu piekļuvi veselības aprūpei un stiprināt veselības sistēmu, tostarp primārās veselības aprūpes noturību, un sekmēt pāreju no aprūpes iestādē uz ģimenē un kopienā balstītu aprūpi”"/>
    <s v="4.1.1.2."/>
    <s v="4.1.1.2._1"/>
    <s v="P. Stradiņa slimnīcas infrastruktūras attīstība"/>
    <x v="104"/>
    <s v="P.Stradiņa klīniskās universitātes slimnīcas infrastruktūras attīstība"/>
    <s v="Infrastructure development of P.Stradiņa Clinical University Hospital"/>
    <s v="_"/>
    <m/>
    <x v="0"/>
    <x v="8"/>
    <n v="0"/>
    <n v="0"/>
    <n v="0"/>
    <n v="0"/>
    <n v="0"/>
    <n v="0"/>
    <s v=""/>
    <n v="0"/>
    <s v=""/>
    <s v=""/>
    <s v=""/>
    <s v=""/>
    <s v=""/>
    <s v=""/>
    <n v="0"/>
    <s v=""/>
    <s v=""/>
    <s v=""/>
    <s v=""/>
    <s v=""/>
    <s v=""/>
    <n v="0"/>
    <s v=""/>
    <s v=""/>
    <s v=""/>
    <s v=""/>
    <s v=""/>
    <s v=""/>
    <n v="0"/>
    <s v=""/>
    <s v=""/>
    <s v=""/>
    <s v=""/>
    <s v=""/>
    <s v=""/>
    <n v="0"/>
    <s v=""/>
    <s v=""/>
    <s v=""/>
    <s v=""/>
  </r>
  <r>
    <n v="4"/>
    <s v="Sociālāka un iekļaujošāka Eiropa, īstenojot Eiropas sociālo tiesību pīlāru "/>
    <x v="3"/>
    <s v="4.1."/>
    <s v="Veselības veicināšana un aprūpe"/>
    <s v="4.1.1."/>
    <s v="“Nodrošināt vienlīdzīgu piekļuvi veselības aprūpei un stiprināt veselības sistēmu, tostarp primārās veselības aprūpes noturību, un sekmēt pāreju no aprūpes iestādē uz ģimenē un kopienā balstītu aprūpi”"/>
    <s v="4.1.1.3."/>
    <s v="4.1.1.3._1"/>
    <s v="Primārās veselības aprūpes infrastruktūras attīstība"/>
    <x v="105"/>
    <s v="Primārās veselības aprūpes lomas stiprināšana, attīstot infrastruktūru "/>
    <s v="Development of primary healthcare infrastructure"/>
    <n v="1"/>
    <m/>
    <x v="0"/>
    <x v="8"/>
    <n v="2040000"/>
    <n v="2400000"/>
    <n v="2040000"/>
    <n v="1"/>
    <n v="2040000"/>
    <n v="360000"/>
    <s v=""/>
    <n v="0"/>
    <s v=""/>
    <s v=""/>
    <s v=""/>
    <s v=""/>
    <s v=""/>
    <s v=""/>
    <n v="0"/>
    <s v=""/>
    <s v=""/>
    <s v=""/>
    <s v=""/>
    <s v=""/>
    <s v=""/>
    <n v="0"/>
    <s v=""/>
    <s v=""/>
    <s v=""/>
    <s v=""/>
    <s v=""/>
    <s v=""/>
    <n v="0"/>
    <s v=""/>
    <s v=""/>
    <s v=""/>
    <s v=""/>
    <s v=""/>
    <s v=""/>
    <n v="0"/>
    <s v=""/>
    <s v=""/>
    <s v=""/>
    <s v=""/>
  </r>
  <r>
    <n v="4"/>
    <s v="Sociālāka un iekļaujošāka Eiropa, īstenojot Eiropas sociālo tiesību pīlāru "/>
    <x v="3"/>
    <s v="4.1."/>
    <s v="Veselības veicināšana un aprūpe"/>
    <s v="4.1.1."/>
    <s v="“Nodrošināt vienlīdzīgu piekļuvi veselības aprūpei un stiprināt veselības sistēmu, tostarp primārās veselības aprūpes noturību, un sekmēt pāreju no aprūpes iestādē uz ģimenē un kopienā balstītu aprūpi”"/>
    <s v="4.1.1.3."/>
    <s v="4.1.1.3._2"/>
    <s v="Primārās veselības aprūpes infrastruktūras attīstība"/>
    <x v="106"/>
    <s v="Primārās veselības aprūpes lomas stiprināšana, attīstot infrastruktūru "/>
    <s v="Development of primary healthcare infrastructure"/>
    <n v="2"/>
    <m/>
    <x v="0"/>
    <x v="8"/>
    <n v="4930000"/>
    <n v="5800000"/>
    <n v="4930000"/>
    <n v="1"/>
    <n v="4930000"/>
    <n v="870000"/>
    <s v=""/>
    <n v="0"/>
    <s v=""/>
    <s v=""/>
    <s v=""/>
    <s v=""/>
    <s v=""/>
    <s v=""/>
    <n v="0"/>
    <s v=""/>
    <s v=""/>
    <s v=""/>
    <s v=""/>
    <s v=""/>
    <s v=""/>
    <n v="0"/>
    <s v=""/>
    <s v=""/>
    <s v=""/>
    <s v=""/>
    <s v=""/>
    <s v=""/>
    <n v="0"/>
    <s v=""/>
    <s v=""/>
    <s v=""/>
    <s v=""/>
    <s v=""/>
    <s v=""/>
    <n v="0"/>
    <s v=""/>
    <s v=""/>
    <s v=""/>
    <s v=""/>
  </r>
  <r>
    <n v="4"/>
    <s v="Sociālāka un iekļaujošāka Eiropa, īstenojot Eiropas sociālo tiesību pīlāru "/>
    <x v="3"/>
    <s v="4.1."/>
    <s v="Veselības veicināšana un aprūpe"/>
    <s v="4.1.1."/>
    <s v="“Nodrošināt vienlīdzīgu piekļuvi veselības aprūpei un stiprināt veselības sistēmu, tostarp primārās veselības aprūpes noturību, un sekmēt pāreju no aprūpes iestādē uz ģimenē un kopienā balstītu aprūpi”"/>
    <s v="4.1.1.4."/>
    <s v="4.1.1.4._1"/>
    <s v="Veselības nozares digitalizācija"/>
    <x v="107"/>
    <s v="Veselības aprūpes pārvaldības sistēmas stiprināšana un digitalizācija, attīstot digitālos risinājumus"/>
    <s v="Digitalisationof the health sector"/>
    <n v="1"/>
    <m/>
    <x v="0"/>
    <x v="8"/>
    <n v="18297724"/>
    <n v="21526735"/>
    <n v="18297724"/>
    <n v="1"/>
    <n v="14929071"/>
    <n v="3229011"/>
    <s v=""/>
    <n v="0"/>
    <s v=""/>
    <s v=""/>
    <s v=""/>
    <s v=""/>
    <s v=""/>
    <s v=""/>
    <n v="0"/>
    <s v=""/>
    <s v=""/>
    <s v=""/>
    <s v=""/>
    <s v=""/>
    <s v=""/>
    <n v="0"/>
    <s v=""/>
    <s v=""/>
    <s v=""/>
    <s v=""/>
    <s v=""/>
    <s v=""/>
    <n v="0"/>
    <s v=""/>
    <s v=""/>
    <s v=""/>
    <s v=""/>
    <s v=""/>
    <s v=""/>
    <n v="0"/>
    <s v=""/>
    <s v=""/>
    <s v=""/>
    <s v=""/>
  </r>
  <r>
    <n v="4"/>
    <s v="Sociālāka un iekļaujošāka Eiropa, īstenojot Eiropas sociālo tiesību pīlāru "/>
    <x v="3"/>
    <s v="4.1."/>
    <s v="Veselības veicināšana un aprūpe"/>
    <s v="4.1.1."/>
    <s v="“Nodrošināt vienlīdzīgu piekļuvi veselības aprūpei un stiprināt veselības sistēmu, tostarp primārās veselības aprūpes noturību, un sekmēt pāreju no aprūpes iestādē uz ģimenē un kopienā balstītu aprūpi”"/>
    <s v="4.1.1.4."/>
    <s v="4.1.1.4._2"/>
    <s v="Veselības nozares digitalizācija"/>
    <x v="108"/>
    <s v="Veselības aprūpes pārvaldības sistēmas stiprināšana un digitalizācija, attīstot digitālos risinājumus"/>
    <s v="Digitalisationof the health sector"/>
    <n v="2"/>
    <m/>
    <x v="0"/>
    <x v="8"/>
    <n v="3060000"/>
    <n v="3600000"/>
    <n v="3060000"/>
    <n v="1"/>
    <n v="3060000"/>
    <n v="540000"/>
    <n v="3060000"/>
    <n v="1"/>
    <n v="540000"/>
    <n v="0"/>
    <n v="0"/>
    <n v="0"/>
    <n v="1"/>
    <s v=""/>
    <n v="0"/>
    <s v=""/>
    <s v=""/>
    <s v=""/>
    <s v=""/>
    <s v=""/>
    <s v=""/>
    <n v="0"/>
    <s v=""/>
    <s v=""/>
    <s v=""/>
    <s v=""/>
    <s v=""/>
    <s v=""/>
    <n v="0"/>
    <s v=""/>
    <s v=""/>
    <s v=""/>
    <s v=""/>
    <s v=""/>
    <s v=""/>
    <n v="0"/>
    <s v=""/>
    <s v=""/>
    <s v=""/>
    <s v=""/>
  </r>
  <r>
    <n v="4"/>
    <s v="Sociālāka un iekļaujošāka Eiropa, īstenojot Eiropas sociālo tiesību pīlāru "/>
    <x v="3"/>
    <s v="4.1."/>
    <s v="Veselības veicināšana un aprūpe"/>
    <s v="4.1.1."/>
    <s v="“Nodrošināt vienlīdzīgu piekļuvi veselības aprūpei un stiprināt veselības sistēmu, tostarp primārās veselības aprūpes noturību, un sekmēt pāreju no aprūpes iestādē uz ģimenē un kopienā balstītu aprūpi”"/>
    <s v="4.1.1.5."/>
    <s v="4.1.1.5._1"/>
    <s v="Neatliekamās medicīniskās palīdzības dienesta attīstība"/>
    <x v="109"/>
    <s v="Neatliekamās medicīniskās palīdzības dienesta attīstība"/>
    <s v="Development of the Emergency Medical Service"/>
    <s v="_"/>
    <m/>
    <x v="0"/>
    <x v="8"/>
    <n v="10461001"/>
    <n v="12307060"/>
    <n v="10461001"/>
    <n v="1"/>
    <n v="10461001"/>
    <n v="1846059"/>
    <n v="10461001"/>
    <n v="1"/>
    <n v="1846059"/>
    <n v="0"/>
    <n v="0"/>
    <n v="0"/>
    <n v="1"/>
    <n v="10461001"/>
    <n v="1"/>
    <n v="1846059"/>
    <n v="0"/>
    <n v="0"/>
    <n v="0"/>
    <n v="1"/>
    <n v="10461001"/>
    <n v="1"/>
    <n v="1846059"/>
    <n v="0"/>
    <n v="0"/>
    <n v="0"/>
    <n v="1"/>
    <s v=""/>
    <n v="0"/>
    <s v=""/>
    <s v=""/>
    <s v=""/>
    <s v=""/>
    <s v=""/>
    <n v="10996.42"/>
    <n v="1.0511823868480654E-3"/>
    <n v="1940.55"/>
    <n v="0"/>
    <n v="0"/>
    <n v="0"/>
  </r>
  <r>
    <n v="4"/>
    <s v="Sociālāka un iekļaujošāka Eiropa, īstenojot Eiropas sociālo tiesību pīlāru "/>
    <x v="3"/>
    <s v="4.1."/>
    <s v="Veselības veicināšana un aprūpe"/>
    <s v="4.1.2."/>
    <s v=" “Uzlabot vienlīdzīgu un savlaicīgu piekļuvi kvalitatīviem, ilgtspējīgiem un izmaksu ziņā pieejamiem veselības aprūpes, veselības veicināšanas un slimību profilakses pakalpojumiem, uzlabojot veselības aprūpes sistēmu efektivitāti un izturētspēju”"/>
    <s v="4.1.2.1."/>
    <s v="4.1.2.1._1"/>
    <s v="Nacionāla mēroga veselības veicināšana un slimību profilakse"/>
    <x v="110"/>
    <s v="Nacionāla mēroga veselības veicināšanas un slimību profilakses pasākumi"/>
    <s v="National health promotion and disease prevention"/>
    <s v="_"/>
    <m/>
    <x v="2"/>
    <x v="8"/>
    <n v="11207658"/>
    <n v="12788450"/>
    <n v="10870182"/>
    <n v="0.96988880281678835"/>
    <n v="7199882"/>
    <n v="1977822"/>
    <n v="7199882"/>
    <n v="0.64240736110969843"/>
    <n v="1270568"/>
    <n v="0"/>
    <n v="0"/>
    <n v="0"/>
    <n v="2"/>
    <n v="7199882"/>
    <n v="0.64240736110969843"/>
    <n v="1270568"/>
    <n v="0"/>
    <n v="0"/>
    <n v="0"/>
    <n v="2"/>
    <n v="7199882"/>
    <n v="0.64240736110969843"/>
    <n v="1270568"/>
    <n v="0"/>
    <n v="0"/>
    <n v="0"/>
    <n v="2"/>
    <s v=""/>
    <n v="0"/>
    <s v=""/>
    <s v=""/>
    <s v=""/>
    <s v=""/>
    <s v=""/>
    <n v="252737.08"/>
    <n v="2.255039188383514E-2"/>
    <n v="44600.66"/>
    <n v="0"/>
    <n v="0"/>
    <n v="0"/>
  </r>
  <r>
    <n v="4"/>
    <s v="Sociālāka un iekļaujošāka Eiropa, īstenojot Eiropas sociālo tiesību pīlāru "/>
    <x v="3"/>
    <s v="4.1."/>
    <s v="Veselības veicināšana un aprūpe"/>
    <s v="4.1.2."/>
    <s v=" “Uzlabot vienlīdzīgu un savlaicīgu piekļuvi kvalitatīviem, ilgtspējīgiem un izmaksu ziņā pieejamiem veselības aprūpes, veselības veicināšanas un slimību profilakses pakalpojumiem, uzlabojot veselības aprūpes sistēmu efektivitāti un izturētspēju”"/>
    <s v="4.1.2.2."/>
    <s v="4.1.2.2._1"/>
    <s v="Veselības veicināšana un slimību profilakse pašvaldībās"/>
    <x v="111"/>
    <s v="Veselības veicināšanas un slimību profilakses pasākumu īstenošana vietējai sabiedrībai"/>
    <s v="Health promotion and disease prevention in municipalities"/>
    <s v="_"/>
    <m/>
    <x v="2"/>
    <x v="8"/>
    <n v="12575937"/>
    <n v="14795220"/>
    <n v="12575937"/>
    <n v="1"/>
    <n v="12575937"/>
    <n v="2219283"/>
    <n v="12504392.539999999"/>
    <n v="0.99431100362541569"/>
    <n v="2206657.5100000002"/>
    <n v="0"/>
    <n v="336392.38"/>
    <n v="336392.38"/>
    <n v="38"/>
    <n v="12504392.539999999"/>
    <n v="0.99431100362541569"/>
    <n v="2206657.5100000002"/>
    <n v="0"/>
    <n v="336392.38"/>
    <n v="0"/>
    <n v="38"/>
    <n v="12504392.539999997"/>
    <n v="0.99431100362541558"/>
    <n v="2206657.5099999998"/>
    <n v="0"/>
    <n v="336392.38"/>
    <n v="0"/>
    <n v="38"/>
    <s v=""/>
    <n v="0"/>
    <s v=""/>
    <s v=""/>
    <s v=""/>
    <s v=""/>
    <s v=""/>
    <n v="102674.80000000002"/>
    <n v="8.164385683547876E-3"/>
    <n v="18119.100000000002"/>
    <n v="0"/>
    <n v="0"/>
    <n v="0"/>
  </r>
  <r>
    <n v="4"/>
    <s v="Sociālāka un iekļaujošāka Eiropa, īstenojot Eiropas sociālo tiesību pīlāru "/>
    <x v="3"/>
    <s v="4.1."/>
    <s v="Veselības veicināšana un aprūpe"/>
    <s v="4.1.2."/>
    <s v=" “Uzlabot vienlīdzīgu un savlaicīgu piekļuvi kvalitatīviem, ilgtspējīgiem un izmaksu ziņā pieejamiem veselības aprūpes, veselības veicināšanas un slimību profilakses pakalpojumiem, uzlabojot veselības aprūpes sistēmu efektivitāti un izturētspēju”"/>
    <s v="4.1.2.3."/>
    <s v="4.1.2.3._1"/>
    <s v="Procesu atkarībām profilakse un resocializācija"/>
    <x v="112"/>
    <s v="Pasākumi atkarīgo personu resocializācijai un atgriešanai darba tirgū, kā arī preventīvie pasākumi jauniešiem"/>
    <s v="Prevention and resocialisation of processes for addictions"/>
    <s v="_"/>
    <m/>
    <x v="2"/>
    <x v="8"/>
    <n v="961350"/>
    <n v="1131000"/>
    <n v="961350"/>
    <n v="1"/>
    <n v="961350"/>
    <n v="169650"/>
    <n v="961350"/>
    <n v="1"/>
    <n v="169650"/>
    <n v="0"/>
    <n v="0"/>
    <n v="0"/>
    <n v="1"/>
    <n v="961350"/>
    <n v="1"/>
    <n v="169650"/>
    <n v="0"/>
    <n v="0"/>
    <n v="0"/>
    <n v="1"/>
    <n v="961350"/>
    <n v="1"/>
    <n v="169650"/>
    <n v="0"/>
    <n v="0"/>
    <n v="0"/>
    <n v="1"/>
    <s v=""/>
    <n v="0"/>
    <s v=""/>
    <s v=""/>
    <s v=""/>
    <s v=""/>
    <s v=""/>
    <s v=""/>
    <n v="0"/>
    <s v=""/>
    <s v=""/>
    <s v=""/>
    <s v=""/>
  </r>
  <r>
    <n v="4"/>
    <s v="Sociālāka un iekļaujošāka Eiropa, īstenojot Eiropas sociālo tiesību pīlāru "/>
    <x v="3"/>
    <s v="4.1."/>
    <s v="Veselības veicināšana un aprūpe"/>
    <s v="4.1.2."/>
    <s v=" “Uzlabot vienlīdzīgu un savlaicīgu piekļuvi kvalitatīviem, ilgtspējīgiem un izmaksu ziņā pieejamiem veselības aprūpes, veselības veicināšanas un slimību profilakses pakalpojumiem, uzlabojot veselības aprūpes sistēmu efektivitāti un izturētspēju”"/>
    <s v="4.1.2.4."/>
    <s v="4.1.2.4._1"/>
    <s v="Narkotiku lietošanas profilakse"/>
    <x v="113"/>
    <s v="Pierādījumos balstītu narkotiku lietošanas profilakses programmu īstenošana un profilakses kvalitātes standartu ieviešana"/>
    <s v="Prevention of drug use"/>
    <s v="_"/>
    <m/>
    <x v="2"/>
    <x v="8"/>
    <n v="443700"/>
    <n v="522000"/>
    <n v="443700"/>
    <n v="1"/>
    <n v="443700"/>
    <n v="78300"/>
    <n v="443700"/>
    <n v="1"/>
    <n v="78300"/>
    <n v="0"/>
    <n v="0"/>
    <n v="0"/>
    <n v="1"/>
    <n v="443700"/>
    <n v="1"/>
    <n v="78300"/>
    <n v="0"/>
    <n v="0"/>
    <n v="0"/>
    <n v="1"/>
    <n v="443700"/>
    <n v="1"/>
    <n v="78300"/>
    <n v="0"/>
    <n v="0"/>
    <n v="0"/>
    <n v="1"/>
    <s v=""/>
    <n v="0"/>
    <s v=""/>
    <s v=""/>
    <s v=""/>
    <s v=""/>
    <s v=""/>
    <s v=""/>
    <n v="0"/>
    <s v=""/>
    <s v=""/>
    <s v=""/>
    <s v=""/>
  </r>
  <r>
    <n v="4"/>
    <s v="Sociālāka un iekļaujošāka Eiropa, īstenojot Eiropas sociālo tiesību pīlāru "/>
    <x v="3"/>
    <s v="4.1."/>
    <s v="Veselības veicināšana un aprūpe"/>
    <s v="4.1.2."/>
    <s v=" “Uzlabot vienlīdzīgu un savlaicīgu piekļuvi kvalitatīviem, ilgtspējīgiem un izmaksu ziņā pieejamiem veselības aprūpes, veselības veicināšanas un slimību profilakses pakalpojumiem, uzlabojot veselības aprūpes sistēmu efektivitāti un izturētspēju”"/>
    <s v="4.1.2.5."/>
    <s v="4.1.2.5._1"/>
    <s v="Ārstniecības personu piesaiste "/>
    <x v="114"/>
    <s v="Piesaistīt un noturēt ārstniecības personas darbam valsts apmaksāto veselības aprūpes pakalpojumu sektorā, īpaši stacionāros"/>
    <s v="Attract of medical personnel"/>
    <s v="_"/>
    <m/>
    <x v="2"/>
    <x v="8"/>
    <n v="5686755"/>
    <n v="6690300"/>
    <n v="5686755"/>
    <n v="1"/>
    <n v="5686755"/>
    <n v="1003545"/>
    <n v="5686755"/>
    <n v="1"/>
    <n v="1003545"/>
    <n v="0"/>
    <n v="0"/>
    <n v="0"/>
    <n v="1"/>
    <n v="5686755"/>
    <n v="1"/>
    <n v="1003545"/>
    <n v="0"/>
    <n v="0"/>
    <n v="0"/>
    <n v="1"/>
    <n v="5686755"/>
    <n v="1"/>
    <n v="1003545"/>
    <n v="0"/>
    <n v="0"/>
    <n v="0"/>
    <n v="1"/>
    <s v=""/>
    <n v="0"/>
    <s v=""/>
    <s v=""/>
    <s v=""/>
    <s v=""/>
    <s v=""/>
    <n v="897025.27"/>
    <n v="0.15773939091801917"/>
    <n v="158298.57999999999"/>
    <n v="0"/>
    <n v="0"/>
    <n v="0"/>
  </r>
  <r>
    <n v="4"/>
    <s v="Sociālāka un iekļaujošāka Eiropa, īstenojot Eiropas sociālo tiesību pīlāru "/>
    <x v="3"/>
    <s v="4.1."/>
    <s v="Veselības veicināšana un aprūpe"/>
    <s v="4.1.2."/>
    <s v=" “Uzlabot vienlīdzīgu un savlaicīgu piekļuvi kvalitatīviem, ilgtspējīgiem un izmaksu ziņā pieejamiem veselības aprūpes, veselības veicināšanas un slimību profilakses pakalpojumiem, uzlabojot veselības aprūpes sistēmu efektivitāti un izturētspēju”"/>
    <s v="4.1.2.6."/>
    <s v="4.1.2.6._1"/>
    <s v="Ārstniecības personu tālākizglītība"/>
    <x v="115"/>
    <s v="Uzlabot izglītības iespējas ārstniecības personām, t.sk. uzlabojot tālākizglītības pieejamību"/>
    <s v="Life- long learning for medical staff"/>
    <s v="_"/>
    <m/>
    <x v="2"/>
    <x v="8"/>
    <n v="14790000"/>
    <n v="16605938"/>
    <n v="14115047"/>
    <n v="0.95436423258958758"/>
    <n v="10444748"/>
    <n v="2610000"/>
    <n v="10782224"/>
    <n v="0.72902123056118995"/>
    <n v="1902746"/>
    <n v="0"/>
    <n v="0"/>
    <n v="0"/>
    <n v="1"/>
    <n v="10782224"/>
    <n v="0.72902123056118995"/>
    <n v="1902746"/>
    <n v="0"/>
    <n v="0"/>
    <n v="0"/>
    <n v="1"/>
    <n v="10782224"/>
    <n v="0.72902123056118995"/>
    <n v="1902746"/>
    <n v="0"/>
    <n v="0"/>
    <n v="0"/>
    <n v="1"/>
    <s v=""/>
    <n v="0"/>
    <s v=""/>
    <s v=""/>
    <s v=""/>
    <s v=""/>
    <s v=""/>
    <n v="428091.83999999997"/>
    <n v="2.8944681541582147E-2"/>
    <n v="75545.62"/>
    <n v="0"/>
    <n v="0"/>
    <n v="0"/>
  </r>
  <r>
    <n v="4"/>
    <s v="Sociālāka un iekļaujošāka Eiropa, īstenojot Eiropas sociālo tiesību pīlāru "/>
    <x v="3"/>
    <s v="4.1."/>
    <s v="Veselības veicināšana un aprūpe"/>
    <s v="4.1.2."/>
    <s v=" “Uzlabot vienlīdzīgu un savlaicīgu piekļuvi kvalitatīviem, ilgtspējīgiem un izmaksu ziņā pieejamiem veselības aprūpes, veselības veicināšanas un slimību profilakses pakalpojumiem, uzlabojot veselības aprūpes sistēmu efektivitāti un izturētspēju”"/>
    <s v="4.1.2.7."/>
    <s v="4.1.2.7._1"/>
    <s v="Pilnveidot pacientu drošību un aprūpes kvalitāti"/>
    <x v="116"/>
    <s v="Pilnveidot pacientu drošību un aprūpes kvalitāti"/>
    <s v="Improve patient safety and quality of care"/>
    <s v="_"/>
    <m/>
    <x v="2"/>
    <x v="8"/>
    <n v="2588250"/>
    <n v="3045000"/>
    <n v="2588250"/>
    <n v="1"/>
    <n v="2588250"/>
    <n v="456750"/>
    <n v="2588250"/>
    <n v="1"/>
    <n v="456750"/>
    <n v="0"/>
    <n v="0"/>
    <n v="0"/>
    <n v="1"/>
    <n v="2588250"/>
    <n v="1"/>
    <n v="456750"/>
    <n v="0"/>
    <n v="0"/>
    <n v="0"/>
    <n v="1"/>
    <n v="2588250"/>
    <n v="1"/>
    <n v="456750"/>
    <n v="0"/>
    <n v="0"/>
    <n v="0"/>
    <n v="1"/>
    <s v=""/>
    <n v="0"/>
    <s v=""/>
    <s v=""/>
    <s v=""/>
    <s v=""/>
    <s v=""/>
    <n v="16303.03"/>
    <n v="6.2988621655558777E-3"/>
    <n v="2877"/>
    <n v="0"/>
    <n v="0"/>
    <n v="0"/>
  </r>
  <r>
    <n v="4"/>
    <s v="Sociālāka un iekļaujošāka Eiropa, īstenojot Eiropas sociālo tiesību pīlāru "/>
    <x v="3"/>
    <s v="4.1."/>
    <s v="Veselības veicināšana un aprūpe"/>
    <s v="4.1.2."/>
    <s v=" “Uzlabot vienlīdzīgu un savlaicīgu piekļuvi kvalitatīviem, ilgtspējīgiem un izmaksu ziņā pieejamiem veselības aprūpes, veselības veicināšanas un slimību profilakses pakalpojumiem, uzlabojot veselības aprūpes sistēmu efektivitāti un izturētspēju”"/>
    <s v="4.1.2.8."/>
    <s v="4.1.2.8._1"/>
    <s v="NVO iesaiste veselības veicināšanā un slimību profilaksē"/>
    <x v="117"/>
    <s v="Nevalstisko organizāciju iesaiste veselības veicināšanas un slimību profilakses pasākumu īstenošanā"/>
    <s v="Involvement of NGOs in health promotion and disease prevention"/>
    <s v="_"/>
    <m/>
    <x v="2"/>
    <x v="8"/>
    <n v="2550000"/>
    <n v="3000000"/>
    <n v="2550000"/>
    <n v="1"/>
    <n v="2550000"/>
    <n v="0"/>
    <s v=""/>
    <n v="0"/>
    <s v=""/>
    <s v=""/>
    <s v=""/>
    <s v=""/>
    <s v=""/>
    <s v=""/>
    <n v="0"/>
    <s v=""/>
    <s v=""/>
    <s v=""/>
    <s v=""/>
    <s v=""/>
    <s v=""/>
    <n v="0"/>
    <s v=""/>
    <s v=""/>
    <s v=""/>
    <s v=""/>
    <s v=""/>
    <s v=""/>
    <n v="0"/>
    <s v=""/>
    <s v=""/>
    <s v=""/>
    <s v=""/>
    <s v=""/>
    <s v=""/>
    <n v="0"/>
    <s v=""/>
    <s v=""/>
    <s v=""/>
    <s v=""/>
  </r>
  <r>
    <n v="4"/>
    <s v="Sociālāka un iekļaujošāka Eiropa, īstenojot Eiropas sociālo tiesību pīlāru "/>
    <x v="3"/>
    <s v="4.2."/>
    <s v="Izglītība, prasmes un mūžizglītība"/>
    <s v="4.2.1."/>
    <s v="“Uzlabot vienlīdzīgu piekļuvi iekļaujošiem un kvalitatīviem pakalpojumiem izglītības, mācību un mūžizglītības jomā, attīstot pieejamu infrastruktūru, tostarp, veicinot noturību izglītošanā un mācībā attālinātā un tiešsaistes režīmā”"/>
    <s v="4.2.1.1."/>
    <s v="4.2.1.1._1"/>
    <s v="Pedagoģiski psiholoģiskā atbalsta dienests"/>
    <x v="118"/>
    <s v="Infrastruktūras izveide starpnozaru sadarbības un atbalsta sistēmas izveidei bērnu attīstībai"/>
    <s v="Pedagogical-psychological support service"/>
    <s v="_"/>
    <m/>
    <x v="0"/>
    <x v="3"/>
    <n v="3697500"/>
    <n v="4350000"/>
    <n v="0"/>
    <n v="0"/>
    <n v="0"/>
    <n v="0"/>
    <s v=""/>
    <n v="0"/>
    <s v=""/>
    <s v=""/>
    <s v=""/>
    <s v=""/>
    <s v=""/>
    <s v=""/>
    <n v="0"/>
    <s v=""/>
    <s v=""/>
    <s v=""/>
    <s v=""/>
    <s v=""/>
    <s v=""/>
    <n v="0"/>
    <s v=""/>
    <s v=""/>
    <s v=""/>
    <s v=""/>
    <s v=""/>
    <s v=""/>
    <n v="0"/>
    <s v=""/>
    <s v=""/>
    <s v=""/>
    <s v=""/>
    <s v=""/>
    <s v=""/>
    <n v="0"/>
    <s v=""/>
    <s v=""/>
    <s v=""/>
    <s v=""/>
  </r>
  <r>
    <n v="4"/>
    <s v="Sociālāka un iekļaujošāka Eiropa, īstenojot Eiropas sociālo tiesību pīlāru "/>
    <x v="3"/>
    <s v="4.2."/>
    <s v="Izglītība, prasmes un mūžizglītība"/>
    <s v="4.2.1."/>
    <s v="“Uzlabot vienlīdzīgu piekļuvi iekļaujošiem un kvalitatīviem pakalpojumiem izglītības, mācību un mūžizglītības jomā, attīstot pieejamu infrastruktūru, tostarp, veicinot noturību izglītošanā un mācībā attālinātā un tiešsaistes režīmā”"/>
    <s v="4.2.1.2."/>
    <s v="4.2.1.2._1"/>
    <s v="Tehnisko palīglīdzekļu apmaiņas sistēma"/>
    <x v="119"/>
    <s v="Izveidot asistīvo tehnoloģiju izglītības programmas apguvei apmaiņas sistēmu"/>
    <s v="Technical aids exchange system"/>
    <s v="_"/>
    <m/>
    <x v="0"/>
    <x v="0"/>
    <n v="1479000"/>
    <n v="1740000"/>
    <n v="0"/>
    <n v="0"/>
    <n v="0"/>
    <n v="0"/>
    <s v=""/>
    <n v="0"/>
    <s v=""/>
    <s v=""/>
    <s v=""/>
    <s v=""/>
    <s v=""/>
    <s v=""/>
    <n v="0"/>
    <s v=""/>
    <s v=""/>
    <s v=""/>
    <s v=""/>
    <s v=""/>
    <s v=""/>
    <n v="0"/>
    <s v=""/>
    <s v=""/>
    <s v=""/>
    <s v=""/>
    <s v=""/>
    <s v=""/>
    <n v="0"/>
    <s v=""/>
    <s v=""/>
    <s v=""/>
    <s v=""/>
    <s v=""/>
    <s v=""/>
    <n v="0"/>
    <s v=""/>
    <s v=""/>
    <s v=""/>
    <s v=""/>
  </r>
  <r>
    <n v="4"/>
    <s v="Sociālāka un iekļaujošāka Eiropa, īstenojot Eiropas sociālo tiesību pīlāru "/>
    <x v="3"/>
    <s v="4.2."/>
    <s v="Izglītība, prasmes un mūžizglītība"/>
    <s v="4.2.1."/>
    <s v="&quot;Uzlabot vienlīdzīgu piekļuvi iekļaujošiem un kvalitatīviem pakalpojumiem izglītības, mācību un mūžizglītības jomā, attīstot pieejamu infrastruktūru, tostarp, veicinot noturību izglītošanā un mācībā attālinātā un tiešsaistes režīmā”"/>
    <s v="4.2.1.3."/>
    <s v="4.2.1.3._1"/>
    <s v="Speciālā izglītība"/>
    <x v="120"/>
    <s v="Infrastruktūras un mācību vides pilnveide efektīvas, kvalitatīvas un mūsdienīgas izglītības īstenošanai speciālās izglītības iestādēs"/>
    <s v="Special education"/>
    <s v="_"/>
    <m/>
    <x v="0"/>
    <x v="0"/>
    <n v="13656301"/>
    <n v="16066237"/>
    <n v="13656301"/>
    <n v="1"/>
    <n v="13656301"/>
    <n v="0"/>
    <n v="13534445.5"/>
    <n v="0.99107697611527457"/>
    <n v="0"/>
    <n v="0"/>
    <n v="6494760.46"/>
    <n v="6494760.46"/>
    <n v="24"/>
    <n v="13534445.5"/>
    <n v="0.99107697611527457"/>
    <n v="0"/>
    <n v="0"/>
    <n v="6494760.46"/>
    <n v="0"/>
    <n v="24"/>
    <n v="12080630.5"/>
    <n v="0.88461952471609995"/>
    <n v="0"/>
    <n v="0"/>
    <n v="5026101.4600000009"/>
    <n v="0"/>
    <n v="22"/>
    <s v=""/>
    <n v="0"/>
    <s v=""/>
    <s v=""/>
    <s v=""/>
    <s v=""/>
    <s v=""/>
    <n v="304863.63"/>
    <n v="2.2324026835670949E-2"/>
    <n v="0"/>
    <n v="0"/>
    <n v="0"/>
    <n v="0"/>
  </r>
  <r>
    <n v="4"/>
    <s v="Sociālāka un iekļaujošāka Eiropa, īstenojot Eiropas sociālo tiesību pīlāru "/>
    <x v="3"/>
    <s v="4.2."/>
    <s v="Izglītība, prasmes un mūžizglītība"/>
    <s v="4.2.1."/>
    <s v="“Uzlabot vienlīdzīgu piekļuvi iekļaujošiem un kvalitatīviem pakalpojumiem izglītības, mācību un mūžizglītības jomā, attīstot pieejamu infrastruktūru, tostarp, veicinot noturību izglītošanā un mācībā attālinātā un tiešsaistes režīmā”"/>
    <s v="4.2.1.4."/>
    <s v="4.2.1.4._1"/>
    <s v="Pirmsskolas izglītības iestāžu mācību līdzekļi un aprīkojums"/>
    <x v="121"/>
    <s v="Izglītības iestāžu nodrošinājums pilnveidotā vispārējās izglītības satura kvalitatīvai ieviešanai pirmsskolas izglītības pakāpē"/>
    <s v="Teaching aids and equipment of pre-school educational institutions"/>
    <s v="_"/>
    <m/>
    <x v="0"/>
    <x v="0"/>
    <n v="3279958"/>
    <n v="0"/>
    <n v="0"/>
    <n v="0"/>
    <n v="0"/>
    <n v="0"/>
    <s v=""/>
    <n v="0"/>
    <s v=""/>
    <s v=""/>
    <s v=""/>
    <s v=""/>
    <s v=""/>
    <s v=""/>
    <n v="0"/>
    <s v=""/>
    <s v=""/>
    <s v=""/>
    <s v=""/>
    <s v=""/>
    <s v=""/>
    <n v="0"/>
    <s v=""/>
    <s v=""/>
    <s v=""/>
    <s v=""/>
    <s v=""/>
    <s v=""/>
    <n v="0"/>
    <s v=""/>
    <s v=""/>
    <s v=""/>
    <s v=""/>
    <s v=""/>
    <s v=""/>
    <n v="0"/>
    <s v=""/>
    <s v=""/>
    <s v=""/>
    <s v=""/>
  </r>
  <r>
    <n v="4"/>
    <s v="Sociālāka un iekļaujošāka Eiropa, īstenojot Eiropas sociālo tiesību pīlāru "/>
    <x v="3"/>
    <s v="4.2."/>
    <s v="Izglītība, prasmes un mūžizglītība"/>
    <s v="4.2.1."/>
    <s v="“Uzlabot vienlīdzīgu piekļuvi iekļaujošiem un kvalitatīviem pakalpojumiem izglītības, mācību un mūžizglītības jomā, attīstot pieejamu infrastruktūru, tostarp, veicinot noturību izglītošanā un mācībā attālinātā un tiešsaistes režīmā”"/>
    <s v="4.2.1.5."/>
    <s v="4.2.1.5._1"/>
    <s v="Izglītības iestāžu mācību līdzekļi un aprīkojums"/>
    <x v="122"/>
    <s v="Izglītības iestāžu nodrošinājums pilnveidotā vispārējās izglītības satura kvalitatīvai ieviešanai pamata un vidējās izglītības pakāpē"/>
    <s v="Teaching aids and equipment of educational institutions"/>
    <n v="1"/>
    <m/>
    <x v="0"/>
    <x v="0"/>
    <n v="21250000"/>
    <n v="25000000"/>
    <n v="21250000"/>
    <n v="1"/>
    <n v="21250000"/>
    <n v="3750000"/>
    <n v="21250000"/>
    <n v="1"/>
    <n v="3750000"/>
    <n v="0"/>
    <n v="0"/>
    <n v="0"/>
    <n v="1"/>
    <n v="21250000"/>
    <n v="1"/>
    <n v="3750000"/>
    <n v="0"/>
    <n v="0"/>
    <n v="0"/>
    <n v="1"/>
    <n v="21250000"/>
    <n v="1"/>
    <n v="3750000"/>
    <n v="0"/>
    <n v="0"/>
    <n v="0"/>
    <n v="1"/>
    <s v=""/>
    <n v="0"/>
    <s v=""/>
    <s v=""/>
    <s v=""/>
    <s v=""/>
    <s v=""/>
    <s v=""/>
    <n v="0"/>
    <s v=""/>
    <s v=""/>
    <s v=""/>
    <s v=""/>
  </r>
  <r>
    <n v="4"/>
    <s v="Sociālāka un iekļaujošāka Eiropa, īstenojot Eiropas sociālo tiesību pīlāru "/>
    <x v="3"/>
    <s v="4.2."/>
    <s v="Izglītība, prasmes un mūžizglītība"/>
    <s v="4.2.1."/>
    <s v="“Uzlabot vienlīdzīgu piekļuvi iekļaujošiem un kvalitatīviem pakalpojumiem izglītības, mācību un mūžizglītības jomā, attīstot pieejamu infrastruktūru, tostarp, veicinot noturību izglītošanā un mācībā attālinātā un tiešsaistes režīmā”"/>
    <s v="4.2.1.5."/>
    <s v="4.2.1.5._2"/>
    <s v="Izglītības iestāžu mācību līdzekļi un aprīkojums"/>
    <x v="123"/>
    <s v="Izglītības iestāžu nodrošinājums pilnveidotā vispārējās izglītības satura kvalitatīvai ieviešanai pamata un vidējās izglītības pakāpē"/>
    <s v="Teaching aids and equipment of educational institutions"/>
    <n v="2"/>
    <m/>
    <x v="0"/>
    <x v="0"/>
    <n v="34187138"/>
    <n v="41506355"/>
    <n v="35280401"/>
    <n v="1.0319787810257763"/>
    <n v="35280401"/>
    <n v="0"/>
    <s v=""/>
    <n v="0"/>
    <s v=""/>
    <s v=""/>
    <s v=""/>
    <s v=""/>
    <s v=""/>
    <s v=""/>
    <n v="0"/>
    <s v=""/>
    <s v=""/>
    <s v=""/>
    <s v=""/>
    <s v=""/>
    <s v=""/>
    <n v="0"/>
    <s v=""/>
    <s v=""/>
    <s v=""/>
    <s v=""/>
    <s v=""/>
    <s v=""/>
    <n v="0"/>
    <s v=""/>
    <s v=""/>
    <s v=""/>
    <s v=""/>
    <s v=""/>
    <s v=""/>
    <n v="0"/>
    <s v=""/>
    <s v=""/>
    <s v=""/>
    <s v=""/>
  </r>
  <r>
    <n v="4"/>
    <s v="Sociālāka un iekļaujošāka Eiropa, īstenojot Eiropas sociālo tiesību pīlāru "/>
    <x v="3"/>
    <s v="4.2."/>
    <s v="Izglītība, prasmes un mūžizglītība"/>
    <s v="4.2.1."/>
    <s v="“Uzlabot vienlīdzīgu piekļuvi iekļaujošiem un kvalitatīviem pakalpojumiem izglītības, mācību un mūžizglītības jomā, attīstot pieejamu infrastruktūru, tostarp, veicinot noturību izglītošanā un mācībā attālinātā un tiešsaistes režīmā”"/>
    <s v="4.2.1.5."/>
    <s v="4.2.1.5._3"/>
    <s v="Izglītības iestāžu mācību līdzekļi un aprīkojums"/>
    <x v="124"/>
    <s v="Izglītības iestāžu nodrošinājums pilnveidotā vispārējās izglītības satura kvalitatīvai ieviešanai pamata un vidējās izglītības pakāpē"/>
    <s v="Teaching aids and equipment of educational institutions"/>
    <n v="3"/>
    <m/>
    <x v="0"/>
    <x v="0"/>
    <n v="13018473"/>
    <n v="15315851"/>
    <n v="0"/>
    <n v="0"/>
    <n v="0"/>
    <n v="0"/>
    <s v=""/>
    <n v="0"/>
    <s v=""/>
    <s v=""/>
    <s v=""/>
    <s v=""/>
    <s v=""/>
    <s v=""/>
    <n v="0"/>
    <s v=""/>
    <s v=""/>
    <s v=""/>
    <s v=""/>
    <s v=""/>
    <s v=""/>
    <n v="0"/>
    <s v=""/>
    <s v=""/>
    <s v=""/>
    <s v=""/>
    <s v=""/>
    <s v=""/>
    <n v="0"/>
    <s v=""/>
    <s v=""/>
    <s v=""/>
    <s v=""/>
    <s v=""/>
    <s v=""/>
    <n v="0"/>
    <s v=""/>
    <s v=""/>
    <s v=""/>
    <s v=""/>
  </r>
  <r>
    <n v="4"/>
    <s v="Sociālāka un iekļaujošāka Eiropa, īstenojot Eiropas sociālo tiesību pīlāru "/>
    <x v="3"/>
    <s v="4.2."/>
    <s v="Izglītība, prasmes un mūžizglītība"/>
    <s v="4.2.1."/>
    <s v="“Uzlabot vienlīdzīgu piekļuvi iekļaujošiem un kvalitatīviem pakalpojumiem izglītības, mācību un mūžizglītības jomā, attīstot pieejamu infrastruktūru, tostarp, veicinot noturību izglītošanā un mācībā attālinātā un tiešsaistes režīmā”"/>
    <s v="4.2.1.6."/>
    <s v="4.2.1.6._1"/>
    <s v="Profesionālās izglītības iestāžu infrastruktūra"/>
    <x v="125"/>
    <s v="Profesionālās izglītības iestāžu un koledžu mācību vide nozarēm aktuālo prasmju apguvei "/>
    <s v="Infrastructure of vocational education institutions"/>
    <n v="1"/>
    <m/>
    <x v="0"/>
    <x v="0"/>
    <n v="21644414"/>
    <n v="25464017"/>
    <n v="21644414"/>
    <n v="1"/>
    <n v="17617663"/>
    <n v="3921980"/>
    <n v="17617663"/>
    <n v="0.81395888103045899"/>
    <n v="3791513"/>
    <n v="0"/>
    <n v="0"/>
    <n v="0"/>
    <n v="1"/>
    <n v="17617663"/>
    <n v="0.81395888103045899"/>
    <n v="3791513"/>
    <n v="0"/>
    <n v="0"/>
    <n v="0"/>
    <n v="1"/>
    <n v="17617663"/>
    <n v="0.81395888103045899"/>
    <n v="3791513"/>
    <n v="0"/>
    <n v="0"/>
    <n v="0"/>
    <n v="1"/>
    <s v=""/>
    <n v="0"/>
    <s v=""/>
    <s v=""/>
    <s v=""/>
    <s v=""/>
    <s v=""/>
    <n v="0"/>
    <n v="0"/>
    <n v="682513"/>
    <n v="0"/>
    <n v="0"/>
    <n v="0"/>
  </r>
  <r>
    <n v="4"/>
    <s v="Sociālāka un iekļaujošāka Eiropa, īstenojot Eiropas sociālo tiesību pīlāru "/>
    <x v="3"/>
    <s v="4.2."/>
    <s v="Izglītība, prasmes un mūžizglītība"/>
    <s v="4.2.1."/>
    <s v="“Uzlabot vienlīdzīgu piekļuvi iekļaujošiem un kvalitatīviem pakalpojumiem izglītības, mācību un mūžizglītības jomā, attīstot pieejamu infrastruktūru, tostarp, veicinot noturību izglītošanā un mācībā attālinātā un tiešsaistes režīmā”"/>
    <s v="4.2.1.6."/>
    <s v="4.2.1.6._2"/>
    <s v="Profesionālās izglītības iestāžu infrastruktūra"/>
    <x v="126"/>
    <s v="Profesionālās izglītības iestāžu un koledžu mācību vide nozarēm aktuālo prasmju apguvei "/>
    <s v="Infrastructure of vocational education institutions"/>
    <n v="2"/>
    <m/>
    <x v="0"/>
    <x v="0"/>
    <n v="7395000"/>
    <n v="7327790"/>
    <n v="6228621"/>
    <n v="0.84227464503042593"/>
    <n v="6228621"/>
    <n v="1470000"/>
    <n v="6228621"/>
    <n v="0.84227464503042593"/>
    <n v="2199169"/>
    <n v="0"/>
    <n v="0"/>
    <n v="0"/>
    <n v="2"/>
    <n v="6228621"/>
    <n v="0.84227464503042593"/>
    <n v="2199169"/>
    <n v="0"/>
    <n v="0"/>
    <n v="0"/>
    <n v="2"/>
    <n v="6228621"/>
    <n v="0.84227464503042593"/>
    <n v="2199169"/>
    <n v="0"/>
    <n v="0"/>
    <n v="0"/>
    <n v="2"/>
    <s v=""/>
    <n v="0"/>
    <s v=""/>
    <s v=""/>
    <s v=""/>
    <s v=""/>
    <s v=""/>
    <s v=""/>
    <n v="0"/>
    <s v=""/>
    <s v=""/>
    <s v=""/>
    <s v=""/>
  </r>
  <r>
    <n v="4"/>
    <s v="Sociālāka un iekļaujošāka Eiropa, īstenojot Eiropas sociālo tiesību pīlāru "/>
    <x v="3"/>
    <s v="4.2."/>
    <s v="Izglītība, prasmes un mūžizglītība"/>
    <s v="4.2.1."/>
    <s v="“Uzlabot vienlīdzīgu piekļuvi iekļaujošiem un kvalitatīviem pakalpojumiem izglītības, mācību un mūžizglītības jomā, attīstot pieejamu infrastruktūru, tostarp, veicinot noturību izglītošanā un mācībā attālinātā un tiešsaistes režīmā”"/>
    <s v="4.2.1.6."/>
    <s v="4.2.1.6._3"/>
    <s v="Profesionālās izglītības iestāžu infrastruktūra"/>
    <x v="127"/>
    <s v="Profesionālās izglītības iestāžu un koledžu mācību vide nozarēm aktuālo prasmju apguvei "/>
    <s v="Infrastructure of vocational education institutions"/>
    <n v="3"/>
    <m/>
    <x v="0"/>
    <x v="0"/>
    <n v="7646510"/>
    <n v="8995895"/>
    <n v="7646510"/>
    <n v="1"/>
    <n v="6440462"/>
    <n v="1349385"/>
    <n v="6440462"/>
    <n v="0.84227471094656259"/>
    <n v="1136553"/>
    <n v="0"/>
    <n v="0"/>
    <n v="0"/>
    <n v="1"/>
    <n v="6440462"/>
    <n v="0.84227471094656259"/>
    <n v="1136553"/>
    <n v="0"/>
    <n v="0"/>
    <n v="0"/>
    <n v="1"/>
    <n v="6440462"/>
    <n v="0.84227471094656259"/>
    <n v="1136553"/>
    <n v="0"/>
    <n v="0"/>
    <n v="0"/>
    <n v="1"/>
    <s v=""/>
    <n v="0"/>
    <s v=""/>
    <s v=""/>
    <s v=""/>
    <s v=""/>
    <s v=""/>
    <s v=""/>
    <n v="0"/>
    <s v=""/>
    <s v=""/>
    <s v=""/>
    <s v=""/>
  </r>
  <r>
    <n v="4"/>
    <s v="Sociālāka un iekļaujošāka Eiropa, īstenojot Eiropas sociālo tiesību pīlāru "/>
    <x v="3"/>
    <s v="4.2."/>
    <s v="Izglītība, prasmes un mūžizglītība"/>
    <s v="4.2.1."/>
    <s v="“Uzlabot vienlīdzīgu piekļuvi iekļaujošiem un kvalitatīviem pakalpojumiem izglītības, mācību un mūžizglītības jomā, attīstot pieejamu infrastruktūru, tostarp, veicinot noturību izglītošanā un mācībā attālinātā un tiešsaistes režīmā”"/>
    <s v="4.2.1.6."/>
    <s v="4.2.1.6._4"/>
    <s v="Profesionālās izglītības iestāžu infrastruktūra"/>
    <x v="128"/>
    <s v="Profesionālās izglītības iestāžu un koledžu mācību vide nozarēm aktuālo prasmju apguvei "/>
    <s v="Infrastructure of vocational education institutions"/>
    <n v="4"/>
    <m/>
    <x v="0"/>
    <x v="0"/>
    <n v="3885739"/>
    <n v="4571458"/>
    <n v="3885739"/>
    <n v="1"/>
    <n v="3885739"/>
    <n v="1442892"/>
    <n v="3885738"/>
    <n v="0.99999974264869562"/>
    <n v="5733542"/>
    <n v="0"/>
    <n v="0"/>
    <n v="0"/>
    <n v="3"/>
    <n v="3885738"/>
    <n v="0.99999974264869562"/>
    <n v="5733542"/>
    <n v="0"/>
    <n v="0"/>
    <n v="0"/>
    <n v="3"/>
    <n v="3885738"/>
    <n v="0.99999974264869562"/>
    <n v="5733542"/>
    <n v="0"/>
    <n v="0"/>
    <n v="0"/>
    <n v="3"/>
    <s v=""/>
    <n v="0"/>
    <s v=""/>
    <s v=""/>
    <s v=""/>
    <s v=""/>
    <s v=""/>
    <n v="2603078.0499999998"/>
    <n v="0.66990553148320042"/>
    <n v="4549340.55"/>
    <n v="0"/>
    <n v="0"/>
    <n v="0"/>
  </r>
  <r>
    <n v="4"/>
    <s v="Sociālāka un iekļaujošāka Eiropa, īstenojot Eiropas sociālo tiesību pīlāru "/>
    <x v="3"/>
    <s v="4.2."/>
    <s v="Izglītība, prasmes un mūžizglītība"/>
    <s v="4.2.1."/>
    <s v="“Uzlabot vienlīdzīgu piekļuvi iekļaujošiem un kvalitatīviem pakalpojumiem izglītības, mācību un mūžizglītības jomā, attīstot pieejamu infrastruktūru, tostarp, veicinot noturību izglītošanā un mācībā attālinātā un tiešsaistes režīmā”"/>
    <s v="4.2.1.7."/>
    <s v="4.2.1.7._1"/>
    <s v="Pirmsskolas izglītības iestāžu infrastruktūra"/>
    <x v="129"/>
    <s v="Pirmsskolas izglītības iestāžu infrastruktūras attīstība"/>
    <s v="Infrastructure of pre-school educational institutions"/>
    <s v="_"/>
    <m/>
    <x v="0"/>
    <x v="2"/>
    <n v="48981715"/>
    <n v="51523653"/>
    <n v="43795105"/>
    <n v="0.89411130255443283"/>
    <n v="41323404"/>
    <n v="0"/>
    <n v="43795104.280000001"/>
    <n v="0.89411128785506999"/>
    <n v="0"/>
    <n v="0"/>
    <n v="37813220.259999998"/>
    <n v="37813220.259999998"/>
    <n v="12"/>
    <n v="43795104.280000001"/>
    <n v="0.89411128785506999"/>
    <n v="0"/>
    <n v="0"/>
    <n v="37813220.259999998"/>
    <n v="0"/>
    <n v="12"/>
    <n v="40697504.280000001"/>
    <n v="0.83087136250741733"/>
    <n v="0"/>
    <n v="0"/>
    <n v="36142253.920000002"/>
    <n v="0"/>
    <n v="11"/>
    <n v="691888.28"/>
    <n v="1.4125440074934086E-2"/>
    <n v="0"/>
    <n v="0"/>
    <n v="230629.43"/>
    <n v="0"/>
    <n v="1"/>
    <n v="3012780.38"/>
    <n v="6.150826650312264E-2"/>
    <n v="0"/>
    <n v="0"/>
    <n v="299089.14"/>
    <n v="0"/>
  </r>
  <r>
    <n v="4"/>
    <s v="Sociālāka un iekļaujošāka Eiropa, īstenojot Eiropas sociālo tiesību pīlāru "/>
    <x v="3"/>
    <s v="4.2."/>
    <s v="Izglītība, prasmes un mūžizglītība"/>
    <s v="4.2.1."/>
    <s v="“Uzlabot vienlīdzīgu piekļuvi iekļaujošiem un kvalitatīviem pakalpojumiem izglītības, mācību un mūžizglītības jomā, attīstot pieejamu infrastruktūru, tostarp, veicinot noturību izglītošanā un mācībā attālinātā un tiešsaistes režīmā”"/>
    <s v="4.2.1.8. "/>
    <s v="4.2.1.8. _1"/>
    <s v="Augstskolu infrastruktūra"/>
    <x v="130"/>
    <s v="Augstskolu studiju vides modernizācija"/>
    <s v="Infrastructure of higher education institutions"/>
    <n v="1"/>
    <m/>
    <x v="0"/>
    <x v="0"/>
    <n v="1469563"/>
    <n v="1728898"/>
    <n v="1469563"/>
    <n v="1"/>
    <n v="1469563"/>
    <n v="259335"/>
    <s v=""/>
    <n v="0"/>
    <s v=""/>
    <s v=""/>
    <s v=""/>
    <s v=""/>
    <s v=""/>
    <s v=""/>
    <n v="0"/>
    <s v=""/>
    <s v=""/>
    <s v=""/>
    <s v=""/>
    <s v=""/>
    <s v=""/>
    <n v="0"/>
    <s v=""/>
    <s v=""/>
    <s v=""/>
    <s v=""/>
    <s v=""/>
    <s v=""/>
    <n v="0"/>
    <s v=""/>
    <s v=""/>
    <s v=""/>
    <s v=""/>
    <s v=""/>
    <s v=""/>
    <n v="0"/>
    <s v=""/>
    <s v=""/>
    <s v=""/>
    <s v=""/>
  </r>
  <r>
    <n v="4"/>
    <s v="Sociālāka un iekļaujošāka Eiropa, īstenojot Eiropas sociālo tiesību pīlāru "/>
    <x v="3"/>
    <s v="4.2."/>
    <s v="Izglītība, prasmes un mūžizglītība"/>
    <s v="4.2.1."/>
    <s v="“Uzlabot vienlīdzīgu piekļuvi iekļaujošiem un kvalitatīviem pakalpojumiem izglītības, mācību un mūžizglītības jomā, attīstot pieejamu infrastruktūru, tostarp, veicinot noturību izglītošanā un mācībā attālinātā un tiešsaistes režīmā”"/>
    <s v="4.2.1.8. "/>
    <s v="4.2.1.8. _2"/>
    <s v="Augstskolu infrastruktūra"/>
    <x v="131"/>
    <s v="Augstskolu studiju vides modernizācija"/>
    <s v="Infrastructure of higher education institutions"/>
    <n v="2"/>
    <m/>
    <x v="0"/>
    <x v="0"/>
    <n v="26656937"/>
    <n v="31361103"/>
    <n v="26656937"/>
    <n v="1"/>
    <n v="22220675"/>
    <n v="4704166"/>
    <s v=""/>
    <n v="0"/>
    <s v=""/>
    <s v=""/>
    <s v=""/>
    <s v=""/>
    <s v=""/>
    <s v=""/>
    <n v="0"/>
    <s v=""/>
    <s v=""/>
    <s v=""/>
    <s v=""/>
    <s v=""/>
    <s v=""/>
    <n v="0"/>
    <s v=""/>
    <s v=""/>
    <s v=""/>
    <s v=""/>
    <s v=""/>
    <s v=""/>
    <n v="0"/>
    <s v=""/>
    <s v=""/>
    <s v=""/>
    <s v=""/>
    <s v=""/>
    <s v=""/>
    <n v="0"/>
    <s v=""/>
    <s v=""/>
    <s v=""/>
    <s v=""/>
  </r>
  <r>
    <n v="4"/>
    <s v="Sociālāka un iekļaujošāka Eiropa, īstenojot Eiropas sociālo tiesību pīlāru "/>
    <x v="3"/>
    <s v="4.2."/>
    <s v="Izglītība, prasmes un mūžizglītība"/>
    <s v="4.2.1."/>
    <s v="“Uzlabot vienlīdzīgu piekļuvi iekļaujošiem un kvalitatīviem pakalpojumiem izglītības, mācību un mūžizglītības jomā, attīstot pieejamu infrastruktūru, tostarp, veicinot noturību izglītošanā un mācībā attālinātā un tiešsaistes režīmā”"/>
    <s v="4.2.1.8. "/>
    <s v="4.2.1.8. _3"/>
    <s v="Augstskolu infrastruktūra"/>
    <x v="132"/>
    <s v="Augstskolu studiju vides modernizācija"/>
    <s v="Infrastructure of higher education institutions"/>
    <n v="3"/>
    <m/>
    <x v="0"/>
    <x v="0"/>
    <n v="1780892"/>
    <n v="2095168"/>
    <n v="1780892"/>
    <n v="1"/>
    <n v="1500000"/>
    <n v="314276"/>
    <s v=""/>
    <n v="0"/>
    <s v=""/>
    <s v=""/>
    <s v=""/>
    <s v=""/>
    <s v=""/>
    <s v=""/>
    <n v="0"/>
    <s v=""/>
    <s v=""/>
    <s v=""/>
    <s v=""/>
    <s v=""/>
    <s v=""/>
    <n v="0"/>
    <s v=""/>
    <s v=""/>
    <s v=""/>
    <s v=""/>
    <s v=""/>
    <s v=""/>
    <n v="0"/>
    <s v=""/>
    <s v=""/>
    <s v=""/>
    <s v=""/>
    <s v=""/>
    <s v=""/>
    <n v="0"/>
    <s v=""/>
    <s v=""/>
    <s v=""/>
    <s v=""/>
  </r>
  <r>
    <n v="4"/>
    <s v="Sociālāka un iekļaujošāka Eiropa, īstenojot Eiropas sociālo tiesību pīlāru "/>
    <x v="3"/>
    <s v="4.2."/>
    <s v="Izglītība, prasmes un mūžizglītība"/>
    <s v="4.2.2."/>
    <s v="“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ās apmācības sistēmu un māceklības ieviešanu” "/>
    <s v="4.2.2.1."/>
    <s v="4.2.2.1._1"/>
    <s v="Izglītības iestāžu mācību procesa dažādošana"/>
    <x v="133"/>
    <s v="Kvalitatīvas un mūsdienīgas izglītības īstenošana pirmsskolas, pamata un vidējās izglītības pakāpē"/>
    <s v="Diversification of the teaching process of pre-school educational institutions"/>
    <s v="_"/>
    <m/>
    <x v="2"/>
    <x v="0"/>
    <n v="28908160"/>
    <n v="34009600"/>
    <n v="28908160"/>
    <n v="1"/>
    <n v="28908160"/>
    <n v="5101440"/>
    <n v="28908160"/>
    <n v="1"/>
    <n v="5101440"/>
    <n v="0"/>
    <n v="0"/>
    <n v="0"/>
    <n v="1"/>
    <s v=""/>
    <n v="0"/>
    <s v=""/>
    <s v=""/>
    <s v=""/>
    <s v=""/>
    <s v=""/>
    <s v=""/>
    <n v="0"/>
    <s v=""/>
    <s v=""/>
    <s v=""/>
    <s v=""/>
    <s v=""/>
    <s v=""/>
    <n v="0"/>
    <s v=""/>
    <s v=""/>
    <s v=""/>
    <s v=""/>
    <s v=""/>
    <s v=""/>
    <n v="0"/>
    <s v=""/>
    <s v=""/>
    <s v=""/>
    <s v=""/>
  </r>
  <r>
    <n v="4"/>
    <s v="Sociālāka un iekļaujošāka Eiropa, īstenojot Eiropas sociālo tiesību pīlāru "/>
    <x v="3"/>
    <s v="4.2."/>
    <s v="Izglītība, prasmes un mūžizglītība"/>
    <s v="4.2.2."/>
    <s v="“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ās apmācības sistēmu un māceklības ieviešanu” "/>
    <s v="4.2.2.3."/>
    <s v="4.2.2.3._1"/>
    <s v="Pedagoga profesijas attīstība"/>
    <x v="134"/>
    <s v="Mācību procesa kvalitātes nodrošināšana, īstenojot pedagogu profesionālās darbības atbalsta sistēmas attīstību, skolēnu izcilības aktivitāšu nodrošināšanu un metodisko atbalsta līdzekļu izstrādi pedagogam"/>
    <s v="Development of the teaching profession"/>
    <s v="_"/>
    <m/>
    <x v="2"/>
    <x v="0"/>
    <n v="57664877"/>
    <n v="76822078"/>
    <n v="65298766"/>
    <n v="1.1323836865203059"/>
    <n v="49000380"/>
    <n v="10176155"/>
    <n v="42271786"/>
    <n v="0.73305950171366874"/>
    <n v="7459728"/>
    <n v="0"/>
    <n v="0"/>
    <n v="0"/>
    <n v="1"/>
    <n v="42271786"/>
    <n v="0.73305950171366874"/>
    <n v="7459728"/>
    <n v="0"/>
    <n v="0"/>
    <n v="0"/>
    <n v="1"/>
    <n v="42271786"/>
    <n v="0.73305950171366874"/>
    <n v="7459728"/>
    <n v="0"/>
    <n v="0"/>
    <n v="0"/>
    <n v="1"/>
    <s v=""/>
    <n v="0"/>
    <s v=""/>
    <s v=""/>
    <s v=""/>
    <s v=""/>
    <s v=""/>
    <n v="860743.35"/>
    <n v="1.4926648503906459E-2"/>
    <n v="151895.89000000001"/>
    <n v="0"/>
    <n v="0"/>
    <n v="0"/>
  </r>
  <r>
    <n v="4"/>
    <s v="Sociālāka un iekļaujošāka Eiropa, īstenojot Eiropas sociālo tiesību pīlāru "/>
    <x v="3"/>
    <s v="4.2."/>
    <s v="Izglītība, prasmes un mūžizglītība"/>
    <s v="4.2.2."/>
    <s v="“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ās apmācības sistēmu un māceklības ieviešanu” "/>
    <s v="4.2.2.4."/>
    <s v="4.2.2.4._1"/>
    <s v="Izglītības kvalitātes monitorings "/>
    <x v="135"/>
    <s v="Izglītības kvalitātes monitoringa sistēmas attīstība un nodrošināšana"/>
    <s v="Monitoring of the quality of education"/>
    <s v="_"/>
    <m/>
    <x v="2"/>
    <x v="0"/>
    <n v="18095404"/>
    <n v="16488711"/>
    <n v="14015404"/>
    <n v="0.77452838300819371"/>
    <n v="14015404"/>
    <n v="3193307"/>
    <s v=""/>
    <n v="0"/>
    <s v=""/>
    <s v=""/>
    <s v=""/>
    <s v=""/>
    <s v=""/>
    <s v=""/>
    <n v="0"/>
    <s v=""/>
    <s v=""/>
    <s v=""/>
    <s v=""/>
    <s v=""/>
    <s v=""/>
    <n v="0"/>
    <s v=""/>
    <s v=""/>
    <s v=""/>
    <s v=""/>
    <s v=""/>
    <s v=""/>
    <n v="0"/>
    <s v=""/>
    <s v=""/>
    <s v=""/>
    <s v=""/>
    <s v=""/>
    <s v=""/>
    <n v="0"/>
    <s v=""/>
    <s v=""/>
    <s v=""/>
    <s v=""/>
  </r>
  <r>
    <n v="4"/>
    <s v="Sociālāka un iekļaujošāka Eiropa, īstenojot Eiropas sociālo tiesību pīlāru "/>
    <x v="3"/>
    <s v="4.2."/>
    <s v="Izglītība, prasmes un mūžizglītība"/>
    <s v="4.2.2."/>
    <s v="“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ās apmācības sistēmu un māceklības ieviešanu” "/>
    <s v="4.2.2.5."/>
    <s v="4.2.2.5._1"/>
    <s v="Starptautiskie izglītības pētījumi"/>
    <x v="136"/>
    <s v="Dalība starptautiskos izglītības pētījumos izglītības kvalitātes monitoringa sistēmas attīstībai un nodrošināšanai"/>
    <s v="International educational studies"/>
    <s v="_"/>
    <m/>
    <x v="2"/>
    <x v="0"/>
    <n v="5810265"/>
    <n v="6835606"/>
    <n v="5810265"/>
    <n v="1"/>
    <n v="4909674"/>
    <n v="1025341"/>
    <n v="4909674"/>
    <n v="0.84500001290818927"/>
    <n v="866414"/>
    <n v="0"/>
    <n v="0"/>
    <n v="0"/>
    <n v="1"/>
    <n v="4909674"/>
    <n v="0.84500001290818927"/>
    <n v="866414"/>
    <n v="0"/>
    <n v="0"/>
    <n v="0"/>
    <n v="1"/>
    <n v="4909674"/>
    <n v="0.84500001290818927"/>
    <n v="866414"/>
    <n v="0"/>
    <n v="0"/>
    <n v="0"/>
    <n v="1"/>
    <s v=""/>
    <n v="0"/>
    <s v=""/>
    <s v=""/>
    <s v=""/>
    <s v=""/>
    <s v=""/>
    <n v="1087171.78"/>
    <n v="0.18711225391612948"/>
    <n v="191853.85"/>
    <n v="0"/>
    <n v="0"/>
    <n v="0"/>
  </r>
  <r>
    <n v="4"/>
    <s v="Sociālāka un iekļaujošāka Eiropa, īstenojot Eiropas sociālo tiesību pīlāru "/>
    <x v="3"/>
    <s v="4.2."/>
    <s v="Izglītība, prasmes un mūžizglītība"/>
    <s v="4.2.2."/>
    <s v="“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ās apmācības sistēmu un māceklības ieviešanu” "/>
    <s v="4.2.2.6."/>
    <s v="4.2.2.6._1"/>
    <s v="Pāreja uz ciklisku institucionālo akreditāciju"/>
    <x v="137"/>
    <s v="Cikliskas institucionālās akreditācijas ieviešana augstākajā izglītībā"/>
    <s v="Transition to cyclical institutional accreditation"/>
    <s v="_"/>
    <m/>
    <x v="2"/>
    <x v="0"/>
    <n v="1005550"/>
    <n v="1183000"/>
    <n v="1005550"/>
    <n v="1"/>
    <n v="1005550"/>
    <n v="177450"/>
    <s v=""/>
    <n v="0"/>
    <s v=""/>
    <s v=""/>
    <s v=""/>
    <s v=""/>
    <s v=""/>
    <s v=""/>
    <n v="0"/>
    <s v=""/>
    <s v=""/>
    <s v=""/>
    <s v=""/>
    <s v=""/>
    <s v=""/>
    <n v="0"/>
    <s v=""/>
    <s v=""/>
    <s v=""/>
    <s v=""/>
    <s v=""/>
    <s v=""/>
    <n v="0"/>
    <s v=""/>
    <s v=""/>
    <s v=""/>
    <s v=""/>
    <s v=""/>
    <s v=""/>
    <n v="0"/>
    <s v=""/>
    <s v=""/>
    <s v=""/>
    <s v=""/>
  </r>
  <r>
    <n v="4"/>
    <s v="Sociālāka un iekļaujošāka Eiropa, īstenojot Eiropas sociālo tiesību pīlāru "/>
    <x v="3"/>
    <s v="4.2."/>
    <s v="Izglītība, prasmes un mūžizglītība"/>
    <s v="4.2.2."/>
    <s v="“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ās apmācības sistēmu un māceklības ieviešanu” "/>
    <s v="4.2.2.7."/>
    <s v="4.2.2.7._1"/>
    <s v="Indukcijas gada ieviešana"/>
    <x v="138"/>
    <s v="Indukcijas gada ieviešana pedagogu sagatavošanas studiju programmās"/>
    <s v="Introduction of the induction year"/>
    <s v="_"/>
    <m/>
    <x v="2"/>
    <x v="0"/>
    <n v="2911964"/>
    <n v="3425840"/>
    <n v="2911964"/>
    <n v="1"/>
    <n v="2911964"/>
    <n v="513876"/>
    <n v="2911964"/>
    <n v="1"/>
    <n v="513876"/>
    <n v="0"/>
    <n v="0"/>
    <n v="0"/>
    <n v="1"/>
    <n v="2911964"/>
    <n v="1"/>
    <n v="513876"/>
    <n v="0"/>
    <n v="0"/>
    <n v="0"/>
    <n v="1"/>
    <n v="2911964"/>
    <n v="1"/>
    <n v="513876"/>
    <n v="0"/>
    <n v="0"/>
    <n v="0"/>
    <n v="1"/>
    <s v=""/>
    <n v="0"/>
    <s v=""/>
    <s v=""/>
    <s v=""/>
    <s v=""/>
    <s v=""/>
    <n v="652413.05999999982"/>
    <n v="0.22404571622451369"/>
    <n v="115131.73"/>
    <n v="0"/>
    <n v="0"/>
    <n v="0"/>
  </r>
  <r>
    <n v="4"/>
    <s v="Sociālāka un iekļaujošāka Eiropa, īstenojot Eiropas sociālo tiesību pīlāru "/>
    <x v="3"/>
    <s v="4.2."/>
    <s v="Izglītība, prasmes un mūžizglītība"/>
    <s v="4.2.2."/>
    <s v="“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o mācību sistēmu un māceklības ieviešanu” "/>
    <s v="4.2.2.8."/>
    <s v="4.2.2.8._1"/>
    <s v="Latviešu valodas kā svešvalodas izglītības satura izstrāde"/>
    <x v="139"/>
    <s v="Latviešu valodas apguves piedāvājuma paplašināšana"/>
    <s v="Development of educational content of Latvian as a foreign language"/>
    <s v="_"/>
    <m/>
    <x v="2"/>
    <x v="0"/>
    <n v="621180"/>
    <n v="730800"/>
    <n v="621180"/>
    <n v="1"/>
    <n v="523173"/>
    <n v="109620"/>
    <n v="523173"/>
    <n v="0.84222447599729544"/>
    <n v="92325"/>
    <n v="0"/>
    <n v="0"/>
    <n v="0"/>
    <n v="1"/>
    <n v="523173"/>
    <n v="0.84222447599729544"/>
    <n v="92325"/>
    <n v="0"/>
    <n v="0"/>
    <n v="0"/>
    <n v="1"/>
    <n v="523173"/>
    <n v="0.84222447599729544"/>
    <n v="92325"/>
    <n v="0"/>
    <n v="0"/>
    <n v="0"/>
    <n v="1"/>
    <s v=""/>
    <n v="0"/>
    <s v=""/>
    <s v=""/>
    <s v=""/>
    <s v=""/>
    <s v=""/>
    <n v="155683.09"/>
    <n v="0.25062476254869764"/>
    <n v="27473.48"/>
    <n v="0"/>
    <n v="0"/>
    <n v="0"/>
  </r>
  <r>
    <n v="4"/>
    <s v="Sociālāka un iekļaujošāka Eiropa, īstenojot Eiropas sociālo tiesību pīlāru "/>
    <x v="3"/>
    <s v="4.2."/>
    <s v="Izglītība, prasmes un mūžizglītība"/>
    <s v="4.2.2."/>
    <s v="“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o mācību sistēmu un māceklības ieviešanu” "/>
    <s v="4.2.2.9."/>
    <s v="4.2.2.9._1"/>
    <s v="Atbalsts profesionālai izglītībai"/>
    <x v="140"/>
    <s v="Izglītības procesa individualizācija un starpnozaru sadarbība profesionālās izglītības izcilībai"/>
    <s v="Support for professional education"/>
    <n v="1"/>
    <m/>
    <x v="2"/>
    <x v="0"/>
    <n v="8839650"/>
    <n v="10399589"/>
    <n v="8839650"/>
    <n v="1"/>
    <n v="8839650"/>
    <n v="1559939"/>
    <n v="8839650"/>
    <n v="1"/>
    <n v="1559939"/>
    <n v="0"/>
    <n v="0"/>
    <n v="0"/>
    <n v="1"/>
    <n v="8839650"/>
    <n v="1"/>
    <n v="1559939"/>
    <n v="0"/>
    <n v="0"/>
    <n v="0"/>
    <n v="1"/>
    <n v="8839650"/>
    <n v="1"/>
    <n v="1559939"/>
    <n v="0"/>
    <n v="0"/>
    <n v="0"/>
    <n v="1"/>
    <s v=""/>
    <n v="0"/>
    <s v=""/>
    <s v=""/>
    <s v=""/>
    <s v=""/>
    <s v=""/>
    <n v="521011.66000000003"/>
    <n v="5.8940304197564387E-2"/>
    <n v="91943.23"/>
    <n v="0"/>
    <n v="0"/>
    <n v="0"/>
  </r>
  <r>
    <n v="4"/>
    <s v="Sociālāka un iekļaujošāka Eiropa, īstenojot Eiropas sociālo tiesību pīlāru "/>
    <x v="3"/>
    <s v="4.2."/>
    <s v="Izglītība, prasmes un mūžizglītība"/>
    <s v="4.2.2."/>
    <s v="“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o mācību sistēmu un māceklības ieviešanu” "/>
    <s v="4.2.2.9."/>
    <s v="4.2.2.9._2"/>
    <s v="Atbalsts profesionālai izglītībai"/>
    <x v="141"/>
    <s v="Izglītības procesa individualizācija un starpnozaru sadarbība profesionālās izglītības izcilībai"/>
    <s v="Support for professional education"/>
    <n v="2"/>
    <m/>
    <x v="2"/>
    <x v="0"/>
    <n v="3272500"/>
    <n v="3850000"/>
    <n v="3272500"/>
    <n v="1"/>
    <n v="3272500"/>
    <n v="577500"/>
    <n v="3272500"/>
    <n v="1"/>
    <n v="577500"/>
    <n v="0"/>
    <n v="0"/>
    <n v="0"/>
    <n v="1"/>
    <n v="3272500"/>
    <n v="1"/>
    <n v="577500"/>
    <n v="0"/>
    <n v="0"/>
    <n v="0"/>
    <n v="1"/>
    <n v="3272500"/>
    <n v="1"/>
    <n v="577500"/>
    <n v="0"/>
    <n v="0"/>
    <n v="0"/>
    <n v="1"/>
    <s v=""/>
    <n v="0"/>
    <s v=""/>
    <s v=""/>
    <s v=""/>
    <s v=""/>
    <s v=""/>
    <n v="813427.88"/>
    <n v="0.2485646692131398"/>
    <n v="143546.09"/>
    <n v="0"/>
    <n v="0"/>
    <n v="0"/>
  </r>
  <r>
    <n v="4"/>
    <s v="Sociālāka un iekļaujošāka Eiropa, īstenojot Eiropas sociālo tiesību pīlāru "/>
    <x v="3"/>
    <s v="4.2."/>
    <s v="Izglītība, prasmes un mūžizglītība"/>
    <s v="4.2.2."/>
    <s v="“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o mācību sistēmu un māceklības ieviešanu” "/>
    <s v="4.2.2.9."/>
    <s v="4.2.2.9._3"/>
    <s v="Atbalsts profesionālai izglītībai"/>
    <x v="142"/>
    <s v="Izglītības procesa individualizācija un starpnozaru sadarbība profesionālās izglītības izcilībai"/>
    <s v="Support for professional education"/>
    <n v="3"/>
    <m/>
    <x v="2"/>
    <x v="0"/>
    <n v="4675000"/>
    <n v="0"/>
    <n v="0"/>
    <n v="0"/>
    <n v="0"/>
    <n v="0"/>
    <s v=""/>
    <n v="0"/>
    <s v=""/>
    <s v=""/>
    <s v=""/>
    <s v=""/>
    <s v=""/>
    <s v=""/>
    <n v="0"/>
    <s v=""/>
    <s v=""/>
    <s v=""/>
    <s v=""/>
    <s v=""/>
    <s v=""/>
    <n v="0"/>
    <s v=""/>
    <s v=""/>
    <s v=""/>
    <s v=""/>
    <s v=""/>
    <s v=""/>
    <n v="0"/>
    <s v=""/>
    <s v=""/>
    <s v=""/>
    <s v=""/>
    <s v=""/>
    <s v=""/>
    <n v="0"/>
    <s v=""/>
    <s v=""/>
    <s v=""/>
    <s v=""/>
  </r>
  <r>
    <n v="4"/>
    <s v="Sociālāka un iekļaujošāka Eiropa, īstenojot Eiropas sociālo tiesību pīlāru "/>
    <x v="3"/>
    <s v="4.2."/>
    <s v="Izglītība, prasmes un mūžizglītība"/>
    <s v="4.2.2."/>
    <s v="“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o mācību sistēmu un māceklības ieviešanu” "/>
    <s v="4.2.2.10."/>
    <s v="4.2.2.10._1"/>
    <s v="Akadēmiskās karjeras sistēmas reforma"/>
    <x v="143"/>
    <s v="Akadēmiskās karjeras sistēmas reformas ieviešana"/>
    <s v="Reform of the academic career system"/>
    <s v="_"/>
    <m/>
    <x v="2"/>
    <x v="0"/>
    <n v="5512878"/>
    <n v="0"/>
    <n v="0"/>
    <n v="0"/>
    <n v="0"/>
    <n v="0"/>
    <s v=""/>
    <n v="0"/>
    <s v=""/>
    <s v=""/>
    <s v=""/>
    <s v=""/>
    <s v=""/>
    <s v=""/>
    <n v="0"/>
    <s v=""/>
    <s v=""/>
    <s v=""/>
    <s v=""/>
    <s v=""/>
    <s v=""/>
    <n v="0"/>
    <s v=""/>
    <s v=""/>
    <s v=""/>
    <s v=""/>
    <s v=""/>
    <s v=""/>
    <n v="0"/>
    <s v=""/>
    <s v=""/>
    <s v=""/>
    <s v=""/>
    <s v=""/>
    <s v=""/>
    <n v="0"/>
    <s v=""/>
    <s v=""/>
    <s v=""/>
    <s v=""/>
  </r>
  <r>
    <n v="4"/>
    <s v="Sociālāka un iekļaujošāka Eiropa, īstenojot Eiropas sociālo tiesību pīlāru "/>
    <x v="3"/>
    <s v="4.2."/>
    <s v="Izglītība, prasmes un mūžizglītība"/>
    <s v="4.2.2."/>
    <s v="“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o mācību sistēmu un māceklības ieviešanu” "/>
    <s v="4.2.2.11."/>
    <s v="4.2.2.11._1"/>
    <s v="Studiju procesa digitalizācija"/>
    <x v="144"/>
    <s v="Studiju procesa digitalizācija"/>
    <s v="Digitalisation of the study process"/>
    <n v="1"/>
    <m/>
    <x v="2"/>
    <x v="0"/>
    <n v="19922947"/>
    <n v="23438762"/>
    <n v="0"/>
    <n v="0"/>
    <n v="0"/>
    <n v="0"/>
    <s v=""/>
    <n v="0"/>
    <s v=""/>
    <s v=""/>
    <s v=""/>
    <s v=""/>
    <s v=""/>
    <s v=""/>
    <n v="0"/>
    <s v=""/>
    <s v=""/>
    <s v=""/>
    <s v=""/>
    <s v=""/>
    <s v=""/>
    <n v="0"/>
    <s v=""/>
    <s v=""/>
    <s v=""/>
    <s v=""/>
    <s v=""/>
    <s v=""/>
    <n v="0"/>
    <s v=""/>
    <s v=""/>
    <s v=""/>
    <s v=""/>
    <s v=""/>
    <s v=""/>
    <n v="0"/>
    <s v=""/>
    <s v=""/>
    <s v=""/>
    <s v=""/>
  </r>
  <r>
    <n v="4"/>
    <s v="Sociālāka un iekļaujošāka Eiropa, īstenojot Eiropas sociālo tiesību pīlāru "/>
    <x v="3"/>
    <s v="4.2."/>
    <s v="Izglītība, prasmes un mūžizglītība"/>
    <s v="4.2.2."/>
    <s v="“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o mācību sistēmu un māceklības ieviešanu” "/>
    <s v="4.2.2.11."/>
    <s v="4.2.2.11._2"/>
    <s v="Studiju procesa digitalizācija"/>
    <x v="145"/>
    <s v="Studiju procesa digitalizācija"/>
    <s v="Digitalisation of the study process"/>
    <n v="2"/>
    <m/>
    <x v="2"/>
    <x v="0"/>
    <n v="8500000"/>
    <n v="10000000"/>
    <n v="0"/>
    <n v="0"/>
    <n v="0"/>
    <n v="0"/>
    <s v=""/>
    <n v="0"/>
    <s v=""/>
    <s v=""/>
    <s v=""/>
    <s v=""/>
    <s v=""/>
    <s v=""/>
    <n v="0"/>
    <s v=""/>
    <s v=""/>
    <s v=""/>
    <s v=""/>
    <s v=""/>
    <s v=""/>
    <n v="0"/>
    <s v=""/>
    <s v=""/>
    <s v=""/>
    <s v=""/>
    <s v=""/>
    <s v=""/>
    <n v="0"/>
    <s v=""/>
    <s v=""/>
    <s v=""/>
    <s v=""/>
    <s v=""/>
    <s v=""/>
    <n v="0"/>
    <s v=""/>
    <s v=""/>
    <s v=""/>
    <s v=""/>
  </r>
  <r>
    <n v="4"/>
    <s v="Sociālāka un iekļaujošāka Eiropa, īstenojot Eiropas sociālo tiesību pīlāru "/>
    <x v="3"/>
    <s v="4.2."/>
    <s v="Izglītība, prasmes un mūžizglītība"/>
    <s v="4.2.3."/>
    <s v="“Sekmēt to, lai – jo īpaši nelabvēlīgā situācijā esošām grupām – būtu vienlīdzīga piekļuve kvalitatīvai un iekļaujošai izglītībai un mācībām un iespēja to iegūt, sākot ar pirmsskolas izglītību un aprūpi un vispārējās izglītības un profesionālās izglītības un mācību gaitā līdz pat augstākajai izglītībai un pieaugušo izglītībai un mācībām, tostarp veicināt mācību mobilitāti visiem un atvieglot piekļūstamības iespējas personām ar invaliditāti”"/>
    <s v="4.2.3.1."/>
    <s v="4.2.3.1._1"/>
    <s v="Sadarbības programma &quot;Skola-kopiena&quot; "/>
    <x v="146"/>
    <s v="Integrēta &quot;skola-kopiena&quot; sadarbības programma atstumtības riska mazināšanai izglītības iestādēs"/>
    <s v="Cooperation program &quot;School-community&quot;"/>
    <s v="_"/>
    <m/>
    <x v="2"/>
    <x v="0"/>
    <n v="21343500"/>
    <n v="23490000"/>
    <n v="19966500"/>
    <n v="0.93548387096774188"/>
    <n v="13559106"/>
    <n v="3523500"/>
    <n v="13559106"/>
    <n v="0.63528034296155733"/>
    <n v="2392784"/>
    <n v="0"/>
    <n v="0"/>
    <n v="0"/>
    <n v="1"/>
    <n v="13559106"/>
    <n v="0.63528034296155733"/>
    <n v="2392784"/>
    <n v="0"/>
    <n v="0"/>
    <n v="0"/>
    <n v="1"/>
    <n v="13559106"/>
    <n v="0.63528034296155733"/>
    <n v="2392784"/>
    <n v="0"/>
    <n v="0"/>
    <n v="0"/>
    <n v="1"/>
    <s v=""/>
    <n v="0"/>
    <s v=""/>
    <s v=""/>
    <s v=""/>
    <s v=""/>
    <s v=""/>
    <n v="69150.58"/>
    <n v="3.2398894276946142E-3"/>
    <n v="12203.04"/>
    <n v="0"/>
    <n v="0"/>
    <n v="0"/>
  </r>
  <r>
    <n v="4"/>
    <s v="Sociālāka un iekļaujošāka Eiropa, īstenojot Eiropas sociālo tiesību pīlāru "/>
    <x v="3"/>
    <s v="4.2."/>
    <s v="Izglītība, prasmes un mūžizglītība"/>
    <s v="4.2.3."/>
    <s v="“Sekmēt to, lai – jo īpaši nelabvēlīgā situācijā esošām grupām – būtu vienlīdzīga piekļuve kvalitatīvai un iekļaujošai izglītībai un mācībām un iespēja to iegūt, sākot ar pirmsskolas izglītību un aprūpi un vispārējās izglītības un profesionālās izglītības un mācību gaitā līdz pat augstākajai izglītībai un pieaugušo izglītībai un mācībām, tostarp veicināt mācību mobilitāti visiem un atvieglot piekļūstamības iespējas personām ar invaliditāti”"/>
    <s v="4.2.3.2."/>
    <s v="4.2.3.2._1"/>
    <s v="Neformālās izglītības pieejamība "/>
    <x v="147"/>
    <s v="Interešu izglītības, brīvā laika un bērnu pieskatīšanas pakalpojumu pieejamības paplašināšana sociālās atstumtības riskam pakļautiem izglītojamajiem un bērniem ar speciālām vajadzībām"/>
    <s v="Availability of non-formal education"/>
    <n v="1"/>
    <m/>
    <x v="2"/>
    <x v="0"/>
    <n v="0"/>
    <n v="0"/>
    <n v="0"/>
    <n v="0"/>
    <n v="0"/>
    <n v="0"/>
    <s v=""/>
    <n v="0"/>
    <s v=""/>
    <s v=""/>
    <s v=""/>
    <s v=""/>
    <s v=""/>
    <s v=""/>
    <n v="0"/>
    <s v=""/>
    <s v=""/>
    <s v=""/>
    <s v=""/>
    <s v=""/>
    <s v=""/>
    <n v="0"/>
    <s v=""/>
    <s v=""/>
    <s v=""/>
    <s v=""/>
    <s v=""/>
    <s v=""/>
    <n v="0"/>
    <s v=""/>
    <s v=""/>
    <s v=""/>
    <s v=""/>
    <s v=""/>
    <s v=""/>
    <n v="0"/>
    <s v=""/>
    <s v=""/>
    <s v=""/>
    <s v=""/>
  </r>
  <r>
    <n v="4"/>
    <s v="Sociālāka un iekļaujošāka Eiropa, īstenojot Eiropas sociālo tiesību pīlāru "/>
    <x v="3"/>
    <s v="4.2."/>
    <s v="Izglītība, prasmes un mūžizglītība"/>
    <s v="4.2.3."/>
    <s v="“Sekmēt to, lai – jo īpaši nelabvēlīgā situācijā esošām grupām – būtu vienlīdzīga piekļuve kvalitatīvai un iekļaujošai izglītībai un mācībām un iespēja to iegūt, sākot ar pirmsskolas izglītību un aprūpi un vispārējās izglītības un profesionālās izglītības un mācību gaitā līdz pat augstākajai izglītībai un pieaugušo izglītībai un mācībām, tostarp veicināt mācību mobilitāti visiem un atvieglot piekļūstamības iespējas personām ar invaliditāti”"/>
    <s v="4.2.3.2."/>
    <s v="4.2.3.2._2"/>
    <s v="Neformālās izglītības pieejamība "/>
    <x v="148"/>
    <s v="Interešu izglītības, brīvā laika un bērnu pieskatīšanas pakalpojumu pieejamības paplašināšana sociālās atstumtības riskam pakļautiem izglītojamajiem un bērniem ar speciālām vajadzībām"/>
    <s v="Availability of non-formal education"/>
    <n v="2"/>
    <m/>
    <x v="2"/>
    <x v="0"/>
    <n v="4250000"/>
    <n v="0"/>
    <n v="0"/>
    <n v="0"/>
    <n v="0"/>
    <n v="0"/>
    <s v=""/>
    <n v="0"/>
    <s v=""/>
    <s v=""/>
    <s v=""/>
    <s v=""/>
    <s v=""/>
    <s v=""/>
    <n v="0"/>
    <s v=""/>
    <s v=""/>
    <s v=""/>
    <s v=""/>
    <s v=""/>
    <s v=""/>
    <n v="0"/>
    <s v=""/>
    <s v=""/>
    <s v=""/>
    <s v=""/>
    <s v=""/>
    <s v=""/>
    <n v="0"/>
    <s v=""/>
    <s v=""/>
    <s v=""/>
    <s v=""/>
    <s v=""/>
    <s v=""/>
    <n v="0"/>
    <s v=""/>
    <s v=""/>
    <s v=""/>
    <s v=""/>
  </r>
  <r>
    <n v="4"/>
    <s v="Sociālāka un iekļaujošāka Eiropa, īstenojot Eiropas sociālo tiesību pīlāru "/>
    <x v="3"/>
    <s v="4.2."/>
    <s v="Izglītība, prasmes un mūžizglītība"/>
    <s v="4.2.3."/>
    <s v="“Sekmēt to, lai – jo īpaši nelabvēlīgā situācijā esošām grupām – būtu vienlīdzīga piekļuve kvalitatīvai un iekļaujošai izglītībai un mācībām un iespēja to iegūt, sākot ar pirmsskolas izglītību un aprūpi un vispārējās izglītības un profesionālās izglītības un mācību gaitā līdz pat augstākajai izglītībai un pieaugušo izglītībai un mācībām, tostarp veicināt mācību mobilitāti visiem un atvieglot piekļūstamības iespējas personām ar invaliditāti”"/>
    <s v="4.2.3.3."/>
    <s v="4.2.3.3._1"/>
    <s v="Kultūras pakalpojumu pieejamība"/>
    <x v="149"/>
    <s v="Pilsonisko līdzdalību veicinošu kultūras pakalpojumu pieejamības veicināšana_x000a_"/>
    <s v="Availability of cultural services"/>
    <s v="_"/>
    <m/>
    <x v="2"/>
    <x v="9"/>
    <n v="1775148"/>
    <n v="1918966"/>
    <n v="0"/>
    <n v="0"/>
    <n v="0"/>
    <n v="0"/>
    <s v=""/>
    <n v="0"/>
    <s v=""/>
    <s v=""/>
    <s v=""/>
    <s v=""/>
    <s v=""/>
    <s v=""/>
    <n v="0"/>
    <s v=""/>
    <s v=""/>
    <s v=""/>
    <s v=""/>
    <s v=""/>
    <s v=""/>
    <n v="0"/>
    <s v=""/>
    <s v=""/>
    <s v=""/>
    <s v=""/>
    <s v=""/>
    <s v=""/>
    <n v="0"/>
    <s v=""/>
    <s v=""/>
    <s v=""/>
    <s v=""/>
    <s v=""/>
    <s v=""/>
    <n v="0"/>
    <s v=""/>
    <s v=""/>
    <s v=""/>
    <s v=""/>
  </r>
  <r>
    <n v="4"/>
    <s v="Sociālāka un iekļaujošāka Eiropa, īstenojot Eiropas sociālo tiesību pīlāru "/>
    <x v="3"/>
    <s v="4.2."/>
    <s v="Izglītība, prasmes un mūžizglītība"/>
    <s v="4.2.3."/>
    <s v="“Sekmēt to, lai – jo īpaši nelabvēlīgā situācijā esošām grupām – būtu vienlīdzīga piekļuve kvalitatīvai un iekļaujošai izglītībai un mācībām un iespēja to iegūt, sākot ar pirmsskolas izglītību un aprūpi un vispārējās izglītības un profesionālās izglītības un mācību gaitā līdz pat augstākajai izglītībai un pieaugušo izglītībai un mācībām, tostarp veicināt mācību mobilitāti visiem un atvieglot piekļūstamības iespējas personām ar invaliditātii”"/>
    <s v="4.2.3.4."/>
    <s v="4.2.3.4._1"/>
    <s v="Atbalsts NEET jauniešiem"/>
    <x v="150"/>
    <s v="Sekmēt NEET jauniešu integrēšanos izglītībā un nodarbinātībā"/>
    <s v="Support for NEET youth"/>
    <s v="_"/>
    <m/>
    <x v="2"/>
    <x v="0"/>
    <n v="5546250"/>
    <n v="6525000"/>
    <n v="5546250"/>
    <n v="1"/>
    <n v="4671190"/>
    <n v="978750"/>
    <n v="4671190"/>
    <n v="0.84222492675231009"/>
    <n v="824328"/>
    <n v="0"/>
    <n v="0"/>
    <n v="0"/>
    <n v="1"/>
    <n v="4671190"/>
    <n v="0.84222492675231009"/>
    <n v="824328"/>
    <n v="0"/>
    <n v="0"/>
    <n v="0"/>
    <n v="1"/>
    <n v="4671190"/>
    <n v="0.84222492675231009"/>
    <n v="824328"/>
    <n v="0"/>
    <n v="0"/>
    <n v="0"/>
    <n v="1"/>
    <s v=""/>
    <n v="0"/>
    <s v=""/>
    <s v=""/>
    <s v=""/>
    <s v=""/>
    <s v=""/>
    <n v="380135.89999999997"/>
    <n v="6.8539265269326119E-2"/>
    <n v="67082.8"/>
    <n v="0"/>
    <n v="0"/>
    <n v="0"/>
  </r>
  <r>
    <n v="4"/>
    <s v="Sociālāka un iekļaujošāka Eiropa, īstenojot Eiropas sociālo tiesību pīlāru "/>
    <x v="3"/>
    <s v="4.2."/>
    <s v="Izglītība, prasmes un mūžizglītība"/>
    <s v="4.2.4."/>
    <s v="“Veicināt mūžizglītību, jo īpaši piedāvājot elastīgas prasmju pilnveides un pārkvalifikācijas iespējas visiem, ņemot vērā uzņēmējdarbības un digitālās prasmes, labāk prognozējot pārmaiņas un vajadzību pēc jaunām prasmēm, pamatojoties uz darba tirgus vajadzībām, atvieglojot karjeras maiņu un sekmējot profesionālo mobilitāti”"/>
    <s v="4.2.4.1."/>
    <s v="4.2.4.1._1"/>
    <s v="Nozaru vajadzībās balstīta mūžizglītība"/>
    <x v="151"/>
    <s v="Atbalsts nozaru vajadzībās balstītai pieaugušo izglītībai"/>
    <s v="Lifelong learning based on industry needs"/>
    <n v="1"/>
    <m/>
    <x v="2"/>
    <x v="1"/>
    <n v="12331910"/>
    <n v="12192294"/>
    <n v="10363449"/>
    <n v="0.84037663265463336"/>
    <n v="10363449"/>
    <n v="2176220"/>
    <n v="10363448.460000001"/>
    <n v="0.84037658886579625"/>
    <n v="1828845.5499999998"/>
    <n v="0"/>
    <n v="0"/>
    <n v="0"/>
    <n v="13"/>
    <n v="10363448.460000001"/>
    <n v="0.84037658886579625"/>
    <n v="1828845.5499999998"/>
    <n v="0"/>
    <n v="0"/>
    <n v="10186715.689999999"/>
    <n v="13"/>
    <n v="10363448.460000001"/>
    <n v="0.84037658886579625"/>
    <n v="1828845.55"/>
    <n v="0"/>
    <n v="0"/>
    <n v="10186715.689999999"/>
    <n v="13"/>
    <s v=""/>
    <n v="0"/>
    <s v=""/>
    <s v=""/>
    <s v=""/>
    <s v=""/>
    <s v=""/>
    <n v="256693.8"/>
    <n v="2.0815413021989294E-2"/>
    <n v="45306.2"/>
    <n v="0"/>
    <n v="0"/>
    <n v="0"/>
  </r>
  <r>
    <n v="4"/>
    <s v="Sociālāka un iekļaujošāka Eiropa, īstenojot Eiropas sociālo tiesību pīlāru "/>
    <x v="3"/>
    <s v="4.2."/>
    <s v="Izglītība, prasmes un mūžizglītība"/>
    <s v="4.2.4."/>
    <s v="“Veicināt mūžizglītību, jo īpaši piedāvājot elastīgas prasmju pilnveides un pārkvalifikācijas iespējas visiem, ņemot vērā uzņēmējdarbības un digitālās prasmes, labāk prognozējot pārmaiņas un vajadzību pēc jaunām prasmēm, pamatojoties uz darba tirgus vajadzībām, atvieglojot karjeras maiņu un sekmējot profesionālo mobilitāti”"/>
    <s v="4.2.4.1."/>
    <s v="4.2.4.1._2"/>
    <s v="Nozaru vajadzībās balstīta mūžizglītība"/>
    <x v="152"/>
    <s v="Atbalsts nozaru vajadzībās balstītai pieaugušo izglītībai"/>
    <s v="Lifelong learning based on industry needs"/>
    <n v="2"/>
    <m/>
    <x v="2"/>
    <x v="0"/>
    <n v="4898317"/>
    <n v="5762726"/>
    <n v="0"/>
    <n v="0"/>
    <n v="0"/>
    <n v="0"/>
    <s v=""/>
    <n v="0"/>
    <s v=""/>
    <s v=""/>
    <s v=""/>
    <s v=""/>
    <s v=""/>
    <s v=""/>
    <n v="0"/>
    <s v=""/>
    <s v=""/>
    <s v=""/>
    <s v=""/>
    <s v=""/>
    <s v=""/>
    <n v="0"/>
    <s v=""/>
    <s v=""/>
    <s v=""/>
    <s v=""/>
    <s v=""/>
    <s v=""/>
    <n v="0"/>
    <s v=""/>
    <s v=""/>
    <s v=""/>
    <s v=""/>
    <s v=""/>
    <s v=""/>
    <n v="0"/>
    <s v=""/>
    <s v=""/>
    <s v=""/>
    <s v=""/>
  </r>
  <r>
    <n v="4"/>
    <s v="Sociālāka un iekļaujošāka Eiropa, īstenojot Eiropas sociālo tiesību pīlāru "/>
    <x v="3"/>
    <s v="4.2."/>
    <s v="Izglītība, prasmes un mūžizglītība"/>
    <s v="4.2.4."/>
    <s v="“Veicināt mūžizglītību, jo īpaši piedāvājot elastīgas prasmju pilnveides un pārkvalifikācijas iespējas visiem, ņemot vērā uzņēmējdarbības un digitālās prasmes, labāk prognozējot pārmaiņas un vajadzību pēc jaunām prasmēm, pamatojoties uz darba tirgus vajadzībām, atvieglojot karjeras maiņu un sekmējot profesionālo mobilitāti”"/>
    <s v="4.2.4.2."/>
    <s v="4.2.4.2._1"/>
    <s v="Individuālajās vajadzībās balstīta mūžizglītība"/>
    <x v="153"/>
    <s v="Atbalsts pieaugušo individuālajās vajadzībās balstītai pieaugušo izglītībai"/>
    <s v="Lifelong learning based on individual needs"/>
    <s v="_"/>
    <m/>
    <x v="2"/>
    <x v="0"/>
    <n v="29429946"/>
    <n v="34623466"/>
    <n v="29429946"/>
    <n v="1"/>
    <n v="24786633"/>
    <n v="5193520"/>
    <n v="24786633"/>
    <n v="0.84222488889378189"/>
    <n v="4374111.99"/>
    <n v="0"/>
    <n v="0"/>
    <n v="0"/>
    <n v="1"/>
    <n v="24786633"/>
    <n v="0.84222488889378189"/>
    <n v="4374111.99"/>
    <n v="0"/>
    <n v="0"/>
    <n v="0"/>
    <n v="1"/>
    <n v="24786633"/>
    <n v="0.84222488889378189"/>
    <n v="4374111.99"/>
    <n v="0"/>
    <n v="0"/>
    <n v="0"/>
    <n v="1"/>
    <s v=""/>
    <n v="0"/>
    <s v=""/>
    <s v=""/>
    <s v=""/>
    <s v=""/>
    <s v=""/>
    <n v="4538.01"/>
    <n v="1.5419702095273977E-4"/>
    <n v="800.82999999999993"/>
    <n v="0"/>
    <n v="0"/>
    <n v="0"/>
  </r>
  <r>
    <n v="4"/>
    <s v="Sociālāka un iekļaujošāka Eiropa, īstenojot Eiropas sociālo tiesību pīlāru "/>
    <x v="3"/>
    <s v="4.2."/>
    <s v="Izglītība, prasmes un mūžizglītība"/>
    <s v="4.2.4."/>
    <s v="“Veicināt mūžizglītību, jo īpaši piedāvājot elastīgas prasmju pilnveides un pārkvalifikācijas iespējas visiem, ņemot vērā uzņēmējdarbības un digitālās prasmes, labāk prognozējot pārmaiņas un vajadzību pēc jaunām prasmēm, pamatojoties uz darba tirgus vajadzībām, atvieglojot karjeras maiņu un sekmējot profesionālo mobilitāti”"/>
    <s v="4.2.4.3."/>
    <s v="4.2.4.3._1"/>
    <s v="Digitālo prasmju pilnveide"/>
    <x v="154"/>
    <s v="Digitālo prasmju pilnveide"/>
    <s v="Improvement of digital skills"/>
    <s v="_"/>
    <m/>
    <x v="2"/>
    <x v="2"/>
    <n v="3685037"/>
    <n v="4335338"/>
    <n v="0"/>
    <n v="0"/>
    <n v="0"/>
    <n v="0"/>
    <s v=""/>
    <n v="0"/>
    <s v=""/>
    <s v=""/>
    <s v=""/>
    <s v=""/>
    <s v=""/>
    <s v=""/>
    <n v="0"/>
    <s v=""/>
    <s v=""/>
    <s v=""/>
    <s v=""/>
    <s v=""/>
    <s v=""/>
    <n v="0"/>
    <s v=""/>
    <s v=""/>
    <s v=""/>
    <s v=""/>
    <s v=""/>
    <s v=""/>
    <n v="0"/>
    <s v=""/>
    <s v=""/>
    <s v=""/>
    <s v=""/>
    <s v=""/>
    <s v=""/>
    <n v="0"/>
    <s v=""/>
    <s v=""/>
    <s v=""/>
    <s v=""/>
  </r>
  <r>
    <n v="4"/>
    <s v="Sociālāka un iekļaujošāka Eiropa, īstenojot Eiropas sociālo tiesību pīlāru "/>
    <x v="3"/>
    <s v="4.3."/>
    <s v="Nodarbinātība un sociālā iekļaušana"/>
    <s v="4.3.1."/>
    <s v="“Veicināt sociāli atstumto kopienu, mājsaimniecību ar zemiem ienākumiem un nelabvēlīgā situācijā esošo grupu, tostarp cilvēku ar īpašām vajadzībām sociāli ekonomisko integrāciju, īstenojot integrētas darbības, tostarp nodrošinot mājokli un sociālos pakalpojumus”"/>
    <s v="4.3.1.2."/>
    <s v="4.3.1.2._1"/>
    <s v="Ģimeniskai videi pietuvināti pakalpojumi"/>
    <x v="155"/>
    <s v="Pakalpojumu kvalitātes un pieejamības uzlabošana, tuvinot valsts sociālās aprūpes centru filiāles kopienā sniegtajiem (ģimeniskai videi pietuvinātiem) pakalpojumiem_x000a_"/>
    <s v="Improvement of care services close to family-like environment"/>
    <s v="_"/>
    <m/>
    <x v="0"/>
    <x v="10"/>
    <n v="22203111"/>
    <n v="26121308"/>
    <n v="22203111"/>
    <n v="1"/>
    <n v="22203111"/>
    <n v="3918197"/>
    <n v="22185000"/>
    <n v="0.99918430349692888"/>
    <n v="3915000"/>
    <n v="0"/>
    <n v="0"/>
    <n v="0"/>
    <n v="1"/>
    <n v="22185000"/>
    <n v="0.99918430349692888"/>
    <n v="3915000"/>
    <n v="0"/>
    <n v="0"/>
    <n v="0"/>
    <n v="1"/>
    <n v="22185000"/>
    <n v="0.99918430349692888"/>
    <n v="3915000"/>
    <n v="0"/>
    <n v="0"/>
    <n v="0"/>
    <n v="1"/>
    <s v=""/>
    <n v="0"/>
    <s v=""/>
    <s v=""/>
    <s v=""/>
    <s v=""/>
    <s v=""/>
    <n v="57799.21"/>
    <n v="2.6032032177833097E-3"/>
    <n v="10199.86"/>
    <n v="0"/>
    <n v="0"/>
    <n v="0"/>
  </r>
  <r>
    <n v="4"/>
    <s v="Sociālāka un iekļaujošāka Eiropa, īstenojot Eiropas sociālo tiesību pīlāru "/>
    <x v="3"/>
    <s v="4.3."/>
    <s v="Nodarbinātība un sociālā iekļaušana"/>
    <s v="4.3.1."/>
    <s v="“Veicināt sociāli atstumto kopienu, mājsaimniecību ar zemiem ienākumiem un nelabvēlīgā situācijā esošo grupu, tostarp cilvēku ar īpašām vajadzībām sociāli ekonomisko integrāciju, īstenojot integrētas darbības, tostarp nodrošinot mājokli un sociālos pakalpojumus”"/>
    <s v="4.3.1.3."/>
    <s v="4.3.1.3._1"/>
    <s v="Sociālo mājokļu būvniecība vai atjaunošana"/>
    <x v="156"/>
    <s v="Sociālo mājokļu atjaunošana vai jaunu sociālo mājokļu būvniecība"/>
    <s v="Construction or renovation of social housing"/>
    <n v="1"/>
    <m/>
    <x v="0"/>
    <x v="1"/>
    <n v="39015000"/>
    <n v="45900000"/>
    <n v="39015000"/>
    <n v="1"/>
    <n v="32861347"/>
    <n v="0"/>
    <n v="24389089.829999998"/>
    <n v="0.62512084659746248"/>
    <n v="0"/>
    <n v="0"/>
    <n v="17350400.030000001"/>
    <n v="17350400.030000001"/>
    <n v="30"/>
    <n v="24389089.829999998"/>
    <n v="0.62512084659746248"/>
    <n v="0"/>
    <n v="0"/>
    <n v="17350400.030000001"/>
    <n v="0"/>
    <n v="30"/>
    <n v="24389089.829999998"/>
    <n v="0.62512084659746248"/>
    <n v="0"/>
    <n v="0"/>
    <n v="17350400.030000001"/>
    <n v="0"/>
    <n v="30"/>
    <s v=""/>
    <n v="0"/>
    <s v=""/>
    <s v=""/>
    <s v=""/>
    <s v=""/>
    <s v=""/>
    <n v="2205488.27"/>
    <n v="5.6529239266948611E-2"/>
    <n v="0"/>
    <n v="0"/>
    <n v="98449.74"/>
    <n v="0"/>
  </r>
  <r>
    <n v="4"/>
    <s v="Sociālāka un iekļaujošāka Eiropa, īstenojot Eiropas sociālo tiesību pīlāru "/>
    <x v="3"/>
    <s v="4.3."/>
    <s v="Nodarbinātība un sociālā iekļaušana"/>
    <s v="4.3.1."/>
    <s v="“Veicināt sociāli atstumto kopienu, mājsaimniecību ar zemiem ienākumiem un nelabvēlīgā situācijā esošo grupu, tostarp cilvēku ar īpašām vajadzībām sociāli ekonomisko integrāciju, īstenojot integrētas darbības, tostarp nodrošinot mājokli un sociālos pakalpojumus”"/>
    <s v="4.3.1.3."/>
    <s v="4.3.1.3._2"/>
    <s v="Sociālo mājokļu būvniecība vai atjaunošana"/>
    <x v="157"/>
    <s v="Sociālo mājokļu atjaunošana vai jaunu sociālo mājokļu būvniecība"/>
    <s v="Construction or renovation of social housing"/>
    <n v="2"/>
    <m/>
    <x v="0"/>
    <x v="1"/>
    <n v="31237500"/>
    <n v="36750000"/>
    <n v="31237500"/>
    <n v="1"/>
    <n v="26310555"/>
    <n v="0"/>
    <s v=""/>
    <n v="0"/>
    <s v=""/>
    <s v=""/>
    <s v=""/>
    <s v=""/>
    <s v=""/>
    <s v=""/>
    <n v="0"/>
    <s v=""/>
    <s v=""/>
    <s v=""/>
    <s v=""/>
    <s v=""/>
    <s v=""/>
    <n v="0"/>
    <s v=""/>
    <s v=""/>
    <s v=""/>
    <s v=""/>
    <s v=""/>
    <s v=""/>
    <n v="0"/>
    <s v=""/>
    <s v=""/>
    <s v=""/>
    <s v=""/>
    <s v=""/>
    <s v=""/>
    <n v="0"/>
    <s v=""/>
    <s v=""/>
    <s v=""/>
    <s v=""/>
  </r>
  <r>
    <n v="4"/>
    <s v="Sociālāka un iekļaujošāka Eiropa, īstenojot Eiropas sociālo tiesību pīlāru "/>
    <x v="3"/>
    <s v="4.3."/>
    <s v="Nodarbinātība un sociālā iekļaušana"/>
    <s v="4.3.1."/>
    <s v="“Veicināt sociāli atstumto kopienu, mājsaimniecību ar zemiem ienākumiem un nelabvēlīgā situācijā esošo grupu, tostarp cilvēku ar īpašām vajadzībām sociāli ekonomisko integrāciju, īstenojot integrētas darbības, tostarp nodrošinot mājokli un sociālos pakalpojumus”"/>
    <s v="4.3.1.5."/>
    <s v="4.3.1.5._1"/>
    <s v="DI infrastruktūras attīstība"/>
    <x v="158"/>
    <s v="Sabiedrībā balstītu sociālo pakalpojumu infrastruktūras izveide un attīstība"/>
    <s v="Development of DI infrastructure"/>
    <s v="_"/>
    <m/>
    <x v="0"/>
    <x v="10"/>
    <n v="9977402"/>
    <n v="11738120"/>
    <n v="9977402"/>
    <n v="1"/>
    <n v="6655444"/>
    <n v="0"/>
    <n v="6198395.46"/>
    <n v="0.62124343190742437"/>
    <n v="3188661.38"/>
    <n v="0"/>
    <n v="1657838.8399999999"/>
    <n v="1657838.8399999999"/>
    <n v="2"/>
    <n v="6198395.46"/>
    <n v="0.62124343190742437"/>
    <n v="3188661.38"/>
    <n v="0"/>
    <n v="1657838.8399999999"/>
    <n v="0"/>
    <n v="2"/>
    <n v="6198395.46"/>
    <n v="0.62124343190742437"/>
    <n v="3188661.38"/>
    <n v="0"/>
    <n v="1657838.8399999999"/>
    <n v="0"/>
    <n v="2"/>
    <s v=""/>
    <n v="0"/>
    <s v=""/>
    <s v=""/>
    <s v=""/>
    <s v=""/>
    <s v=""/>
    <s v=""/>
    <n v="0"/>
    <s v=""/>
    <s v=""/>
    <s v=""/>
    <s v=""/>
  </r>
  <r>
    <n v="4"/>
    <s v="Sociālāka un iekļaujošāka Eiropa, īstenojot Eiropas sociālo tiesību pīlāru "/>
    <x v="3"/>
    <s v="4.3."/>
    <s v="Nodarbinātība un sociālā iekļaušana"/>
    <s v="4.3.2."/>
    <s v="&quot;Kultūras un tūrisma lomas palielināšana ekonomiskajā attīstībā, sociālajā iekļaušanā un sociālajās inovācijās&quot; "/>
    <s v="4.3.2.0."/>
    <s v="4.3.2.0._1"/>
    <s v="Kultūras pakalpojumu pieejamība "/>
    <x v="159"/>
    <s v="&quot;Kultūras un tūrisma lomas palielināšana ekonomiskajā attīstībā, sociālajā iekļaušanā un sociālajās inovācijās&quot; "/>
    <s v="Availability of cultural services"/>
    <s v="_"/>
    <m/>
    <x v="0"/>
    <x v="9"/>
    <n v="17141132"/>
    <n v="20166038"/>
    <n v="17141132"/>
    <n v="1"/>
    <n v="12683818"/>
    <n v="3024906"/>
    <s v=""/>
    <n v="0"/>
    <s v=""/>
    <s v=""/>
    <s v=""/>
    <s v=""/>
    <s v=""/>
    <s v=""/>
    <n v="0"/>
    <s v=""/>
    <s v=""/>
    <s v=""/>
    <s v=""/>
    <s v=""/>
    <s v=""/>
    <n v="0"/>
    <s v=""/>
    <s v=""/>
    <s v=""/>
    <s v=""/>
    <s v=""/>
    <s v=""/>
    <n v="0"/>
    <s v=""/>
    <s v=""/>
    <s v=""/>
    <s v=""/>
    <s v=""/>
    <s v=""/>
    <n v="0"/>
    <s v=""/>
    <s v=""/>
    <s v=""/>
    <s v=""/>
  </r>
  <r>
    <n v="4"/>
    <s v="Sociālāka un iekļaujošāka Eiropa, īstenojot Eiropas sociālo tiesību pīlāru "/>
    <x v="3"/>
    <s v="4.3."/>
    <s v="Nodarbinātība un sociālā iekļaušana"/>
    <s v="4.3.3."/>
    <s v=" “Uzlabot visu darba meklētāju, jo īpaši jauniešu – it sevišķi, īstenojot Garantiju jauniešiem –, ilgstošo bezdarbnieku un darba tirgū nelabvēlīgā situācijā esošo grupu, un ekonomiski neaktīvo personu piekļuvi nodarbinātībai un aktivizācijas pasākumiem, kā arī veicinot pašnodarbinātību un sociālo ekonomiku”"/>
    <s v="4.3.3.1."/>
    <s v="4.3.3.1._1"/>
    <s v="Bezdarbnieku apmācības"/>
    <x v="160"/>
    <s v=" Bezdarbnieku, darba meklētāju un bezdarba riskam pakļauto personu kvalifikācijas un prasmju paaugstināšana"/>
    <s v="Trainings for the unemployed"/>
    <s v="_"/>
    <m/>
    <x v="2"/>
    <x v="10"/>
    <n v="40672500"/>
    <n v="47850000"/>
    <n v="0"/>
    <n v="0"/>
    <n v="0"/>
    <n v="0"/>
    <s v=""/>
    <n v="0"/>
    <s v=""/>
    <s v=""/>
    <s v=""/>
    <s v=""/>
    <s v=""/>
    <s v=""/>
    <n v="0"/>
    <s v=""/>
    <s v=""/>
    <s v=""/>
    <s v=""/>
    <s v=""/>
    <s v=""/>
    <n v="0"/>
    <s v=""/>
    <s v=""/>
    <s v=""/>
    <s v=""/>
    <s v=""/>
    <s v=""/>
    <n v="0"/>
    <s v=""/>
    <s v=""/>
    <s v=""/>
    <s v=""/>
    <s v=""/>
    <s v=""/>
    <n v="0"/>
    <s v=""/>
    <s v=""/>
    <s v=""/>
    <s v=""/>
  </r>
  <r>
    <n v="4"/>
    <s v="Sociālāka un iekļaujošāka Eiropa, īstenojot Eiropas sociālo tiesību pīlāru "/>
    <x v="3"/>
    <s v="4.3."/>
    <s v="Nodarbinātība un sociālā iekļaušana"/>
    <s v="4.3.3."/>
    <s v=" “Uzlabot visu darba meklētāju, jo īpaši jauniešu – it sevišķi, īstenojot Garantiju jauniešiem –, ilgstošo bezdarbnieku un darba tirgū nelabvēlīgā situācijā esošo grupu, un ekonomiski neaktīvo personu piekļuvi nodarbinātībai un aktivizācijas pasākumiem, kā arī veicinot pašnodarbinātību un sociālo ekonomiku”"/>
    <s v="4.3.3.2."/>
    <s v="4.3.3.2._1"/>
    <s v="Subsidētās darba vietas"/>
    <x v="161"/>
    <s v="Nelabvēlīgākā situācijā esošu bezdarbnieku un ekonomiski neaktīvo iedzīvotāju iekļaušanās darba tirgū sekmēšana "/>
    <s v="Subsidised workplaces"/>
    <s v="_"/>
    <m/>
    <x v="2"/>
    <x v="10"/>
    <n v="55437650"/>
    <n v="65220765"/>
    <n v="55437650"/>
    <n v="1"/>
    <n v="43537650"/>
    <n v="9783115"/>
    <n v="43537650"/>
    <n v="0.78534443649757879"/>
    <n v="7683115"/>
    <n v="0"/>
    <n v="0"/>
    <n v="0"/>
    <n v="1"/>
    <n v="43537650"/>
    <n v="0.78534443649757879"/>
    <n v="7683115"/>
    <n v="0"/>
    <n v="0"/>
    <n v="0"/>
    <n v="1"/>
    <n v="43537650"/>
    <n v="0.78534443649757879"/>
    <n v="7683115"/>
    <n v="0"/>
    <n v="0"/>
    <n v="0"/>
    <n v="1"/>
    <s v=""/>
    <n v="0"/>
    <s v=""/>
    <s v=""/>
    <s v=""/>
    <s v=""/>
    <s v=""/>
    <n v="5042155.8900000006"/>
    <n v="9.0951833095378326E-2"/>
    <n v="889792.22"/>
    <n v="0"/>
    <n v="0"/>
    <n v="0"/>
  </r>
  <r>
    <n v="4"/>
    <s v="Sociālāka un iekļaujošāka Eiropa, īstenojot Eiropas sociālo tiesību pīlāru "/>
    <x v="3"/>
    <s v="4.3."/>
    <s v="Nodarbinātība un sociālā iekļaušana"/>
    <s v="4.3.3."/>
    <s v=" “Uzlabot visu darba meklētāju, jo īpaši jauniešu – it sevišķi, īstenojot Garantiju jauniešiem –, ilgstošo bezdarbnieku un darba tirgū nelabvēlīgā situācijā esošo grupu, un ekonomiski neaktīvo personu piekļuvi nodarbinātībai un aktivizācijas pasākumiem, kā arī veicinot pašnodarbinātību un sociālo ekonomiku”"/>
    <s v="4.3.3.3."/>
    <s v="4.3.3.3._1"/>
    <s v="Sociālā uzņēmējdarbība"/>
    <x v="162"/>
    <s v="Atbalsts sociālajai uzņēmējdarbībai"/>
    <s v="Social entrepreneurship."/>
    <s v="_"/>
    <m/>
    <x v="2"/>
    <x v="10"/>
    <n v="10200000"/>
    <n v="13800000"/>
    <n v="11730000"/>
    <n v="1.1499999999999999"/>
    <n v="11730000"/>
    <n v="1800000"/>
    <n v="10200000"/>
    <n v="1"/>
    <n v="1800000"/>
    <n v="0"/>
    <n v="0"/>
    <n v="0"/>
    <n v="1"/>
    <n v="10200000"/>
    <n v="1"/>
    <n v="1800000"/>
    <n v="0"/>
    <n v="0"/>
    <n v="0"/>
    <n v="1"/>
    <n v="10200000"/>
    <n v="1"/>
    <n v="1800000"/>
    <n v="0"/>
    <n v="0"/>
    <n v="0"/>
    <n v="1"/>
    <s v=""/>
    <n v="0"/>
    <s v=""/>
    <s v=""/>
    <s v=""/>
    <s v=""/>
    <s v=""/>
    <n v="521567.02"/>
    <n v="5.1134021568627452E-2"/>
    <n v="92041.23"/>
    <n v="0"/>
    <n v="0"/>
    <n v="0"/>
  </r>
  <r>
    <n v="4"/>
    <s v="Sociālāka un iekļaujošāka Eiropa, īstenojot Eiropas sociālo tiesību pīlāru "/>
    <x v="3"/>
    <s v="4.3."/>
    <s v="Nodarbinātība un sociālā iekļaušana"/>
    <s v="4.3.3."/>
    <s v="“Uzlabot visu darba meklētāju, jo īpaši jauniešu, ilgstošo bezdarbnieku un nelabvēlīgā situācijā esošu grupu, kā arī neaktīvo personu piekļuvi nodarbinātībai, veicināt pašnodarbinātību un sociālo ekonomiku”"/>
    <s v="4.3.3.4."/>
    <s v="4.3.3.4._1"/>
    <s v="EURES tīkls"/>
    <x v="163"/>
    <s v="EURES tīkla darbības nodrošināšana Latvijā"/>
    <s v="EURES network."/>
    <s v="_"/>
    <m/>
    <x v="2"/>
    <x v="10"/>
    <n v="1262250"/>
    <n v="1485000"/>
    <n v="1262250"/>
    <n v="1"/>
    <n v="1262250"/>
    <n v="222750"/>
    <n v="1262250"/>
    <n v="1"/>
    <n v="222750"/>
    <n v="0"/>
    <n v="0"/>
    <n v="0"/>
    <n v="1"/>
    <n v="1262250"/>
    <n v="1"/>
    <n v="222750"/>
    <n v="0"/>
    <n v="0"/>
    <n v="0"/>
    <n v="1"/>
    <n v="1262250"/>
    <n v="1"/>
    <n v="222750"/>
    <n v="0"/>
    <n v="0"/>
    <n v="0"/>
    <n v="1"/>
    <s v=""/>
    <n v="0"/>
    <s v=""/>
    <s v=""/>
    <s v=""/>
    <s v=""/>
    <s v=""/>
    <n v="119365.96"/>
    <n v="9.4566020994256289E-2"/>
    <n v="21064.58"/>
    <n v="0"/>
    <n v="0"/>
    <n v="0"/>
  </r>
  <r>
    <n v="4"/>
    <s v="Sociālāka un iekļaujošāka Eiropa, īstenojot Eiropas sociālo tiesību pīlāru "/>
    <x v="3"/>
    <s v="4.3."/>
    <s v="Nodarbinātība un sociālā iekļaušana"/>
    <s v="4.3.3."/>
    <s v="“Uzlabot visu darba meklētāju, jo īpaši jauniešu, ilgstošo bezdarbnieku un nelabvēlīgā situācijā esošu grupu, kā arī neaktīvo personu piekļuvi nodarbinātībai, veicināt pašnodarbinātību un sociālo ekonomiku”"/>
    <s v="4.3.3.5."/>
    <s v="4.3.3.5._1"/>
    <s v="Ilgāks darba mūžs"/>
    <x v="164"/>
    <s v="Ilgāka un labāka darba mūža veicināšana "/>
    <s v="Longer working lives."/>
    <s v="_"/>
    <m/>
    <x v="2"/>
    <x v="10"/>
    <n v="10924527"/>
    <n v="12852385"/>
    <n v="10924527"/>
    <n v="1"/>
    <n v="10924527"/>
    <n v="1927858"/>
    <n v="10924527"/>
    <n v="1"/>
    <n v="1927858"/>
    <n v="0"/>
    <n v="0"/>
    <n v="0"/>
    <n v="1"/>
    <n v="10924527"/>
    <n v="1"/>
    <n v="1927858"/>
    <n v="0"/>
    <n v="0"/>
    <n v="0"/>
    <n v="1"/>
    <n v="10924527"/>
    <n v="1"/>
    <n v="1927858"/>
    <n v="0"/>
    <n v="0"/>
    <n v="0"/>
    <n v="1"/>
    <s v=""/>
    <n v="0"/>
    <s v=""/>
    <s v=""/>
    <s v=""/>
    <s v=""/>
    <s v=""/>
    <n v="116809.67"/>
    <n v="1.0692423571290546E-2"/>
    <n v="20613.47"/>
    <n v="0"/>
    <n v="0"/>
    <n v="0"/>
  </r>
  <r>
    <n v="4"/>
    <s v="Sociālāka un iekļaujošāka Eiropa, īstenojot Eiropas sociālo tiesību pīlāru "/>
    <x v="3"/>
    <s v="4.3."/>
    <s v="Nodarbinātība un sociālā iekļaušana"/>
    <s v="4.3.3."/>
    <s v=" “Uzlabot visu darba meklētāju, jo īpaši jauniešu – it sevišķi, īstenojot Garantiju jauniešiem –, ilgstošo bezdarbnieku un darba tirgū nelabvēlīgā situācijā esošo grupu, un ekonomiski neaktīvo personu piekļuvi nodarbinātībai un aktivizācijas pasākumiem, kā arī veicinot pašnodarbinātību un sociālo ekonomiku”"/>
    <s v="4.3.3.6."/>
    <s v="4.3.3.6._1"/>
    <s v="NVA kapacitāte"/>
    <x v="165"/>
    <s v="Nodarbinātības valsts aģentūras veiktspējas stiprināšana un pakalpojumu modernizēšana"/>
    <s v="The State Employment Agency (SEA) capacity."/>
    <s v="_"/>
    <m/>
    <x v="2"/>
    <x v="10"/>
    <n v="6800000"/>
    <n v="8000000"/>
    <n v="6800000"/>
    <n v="1"/>
    <n v="6800000"/>
    <n v="1200000"/>
    <n v="6800000"/>
    <n v="1"/>
    <n v="1200000"/>
    <n v="0"/>
    <n v="0"/>
    <n v="0"/>
    <n v="1"/>
    <n v="6800000"/>
    <n v="1"/>
    <n v="1200000"/>
    <n v="0"/>
    <n v="0"/>
    <n v="0"/>
    <n v="1"/>
    <n v="6800000"/>
    <n v="1"/>
    <n v="1200000"/>
    <n v="0"/>
    <n v="0"/>
    <n v="0"/>
    <n v="1"/>
    <s v=""/>
    <n v="0"/>
    <s v=""/>
    <s v=""/>
    <s v=""/>
    <s v=""/>
    <s v=""/>
    <n v="256042.36000000002"/>
    <n v="3.7653288235294118E-2"/>
    <n v="45183.95"/>
    <n v="0"/>
    <n v="0"/>
    <n v="0"/>
  </r>
  <r>
    <n v="4"/>
    <s v="Sociālāka un iekļaujošāka Eiropa, īstenojot Eiropas sociālo tiesību pīlāru "/>
    <x v="3"/>
    <s v="4.3."/>
    <s v="Nodarbinātība un sociālā iekļaušana"/>
    <s v="4.3.3."/>
    <s v=" “Uzlabot visu darba meklētāju, jo īpaši jauniešu – it sevišķi, īstenojot Garantiju jauniešiem –, ilgstošo bezdarbnieku un darba tirgū nelabvēlīgā situācijā esošo grupu, un ekonomiski neaktīvo personu piekļuvi nodarbinātībai un aktivizācijas pasākumiem, kā arī veicinot pašnodarbinātību un sociālo ekonomiku”"/>
    <s v="4.3.3.7."/>
    <s v="4.3.3.7._1"/>
    <s v="VDI kapacitāte"/>
    <x v="166"/>
    <s v="Valsts darba inspekcijas veiktspējas stiprināšana un pakalpojumu modernizēšana"/>
    <s v="The State Labour Inspectorate (SLI) capacity."/>
    <s v="_"/>
    <m/>
    <x v="2"/>
    <x v="10"/>
    <n v="4249999"/>
    <n v="4999999"/>
    <n v="4249999"/>
    <n v="1"/>
    <n v="4249999"/>
    <n v="750000"/>
    <n v="4249999"/>
    <n v="1"/>
    <n v="750000"/>
    <n v="0"/>
    <n v="0"/>
    <n v="0"/>
    <n v="1"/>
    <n v="4249999"/>
    <n v="1"/>
    <n v="750000"/>
    <n v="0"/>
    <n v="0"/>
    <n v="0"/>
    <n v="1"/>
    <n v="4249999"/>
    <n v="1"/>
    <n v="750000"/>
    <n v="0"/>
    <n v="0"/>
    <n v="0"/>
    <n v="1"/>
    <s v=""/>
    <n v="0"/>
    <s v=""/>
    <s v=""/>
    <s v=""/>
    <s v=""/>
    <s v=""/>
    <n v="145459.43"/>
    <n v="3.4225756288413241E-2"/>
    <n v="25669.31"/>
    <n v="0"/>
    <n v="0"/>
    <n v="0"/>
  </r>
  <r>
    <n v="4"/>
    <s v="Sociālāka un iekļaujošāka Eiropa, īstenojot Eiropas sociālo tiesību pīlāru "/>
    <x v="3"/>
    <s v="4.3."/>
    <s v="Nodarbinātība un sociālā iekļaušana"/>
    <s v="4.3.4."/>
    <s v="“Sekmēt aktīvu iekļaušanu, lai veicinātu vienlīdzīgas iespējas, nediskriminēšanu un aktīvu līdzdalību, kā arī uzlabotu nodarbināmību,  jo īpaši attiecībā uz nelabvēlīgā situācijā esošām grupām”"/>
    <s v="4.3.4.1."/>
    <s v="4.3.4.1._1"/>
    <s v="Vienlīdzīgas iespējas"/>
    <x v="167"/>
    <s v="Vienlīdzīgu iespēju un nediskriminācijas veicināšana"/>
    <s v="Equal opportunities."/>
    <s v="_"/>
    <m/>
    <x v="2"/>
    <x v="10"/>
    <n v="1700000"/>
    <n v="2000000"/>
    <n v="1700000"/>
    <n v="1"/>
    <n v="1700000"/>
    <n v="300000"/>
    <n v="1700000"/>
    <n v="1"/>
    <n v="300000"/>
    <n v="0"/>
    <n v="0"/>
    <n v="0"/>
    <n v="1"/>
    <n v="1700000"/>
    <n v="1"/>
    <n v="300000"/>
    <n v="0"/>
    <n v="0"/>
    <n v="0"/>
    <n v="1"/>
    <n v="1700000"/>
    <n v="1"/>
    <n v="300000"/>
    <n v="0"/>
    <n v="0"/>
    <n v="0"/>
    <n v="1"/>
    <s v=""/>
    <n v="0"/>
    <s v=""/>
    <s v=""/>
    <s v=""/>
    <s v=""/>
    <s v=""/>
    <n v="117428.62"/>
    <n v="6.9075658823529409E-2"/>
    <n v="20722.7"/>
    <n v="0"/>
    <n v="0"/>
    <n v="0"/>
  </r>
  <r>
    <n v="4"/>
    <s v="Sociālāka un iekļaujošāka Eiropa, īstenojot Eiropas sociālo tiesību pīlāru "/>
    <x v="3"/>
    <s v="4.3."/>
    <s v="Nodarbinātība un sociālā iekļaušana"/>
    <s v="4.3.4."/>
    <s v="“Sekmēt aktīvu iekļaušanu, lai veicinātu vienlīdzīgas iespējas, nediskriminēšanu un aktīvu līdzdalību, kā arī uzlabotu nodarbināmību,  jo īpaši attiecībā uz nelabvēlīgā situācijā esošām grupām”"/>
    <s v="4.3.4.2."/>
    <s v="4.3.4.2._1"/>
    <s v="Atbalsta pasākumi diskriminācijas riskam"/>
    <x v="168"/>
    <s v="Atbalsta pasākumi diskriminācijas riskam pakļautajām personām vienlīdzīgu iespēju un tiesību realizēšanai dažādās dzīves jomās"/>
    <s v="Support measures to reduce the risk of discrimination"/>
    <n v="1"/>
    <m/>
    <x v="2"/>
    <x v="10"/>
    <n v="1581568"/>
    <n v="1270190"/>
    <n v="1079661"/>
    <n v="0.68265227925704108"/>
    <n v="1079661"/>
    <n v="279101"/>
    <n v="1079662.3199999998"/>
    <n v="0.68265311387180305"/>
    <n v="190528.67999999996"/>
    <n v="0"/>
    <n v="0"/>
    <n v="0"/>
    <n v="31"/>
    <n v="1079662.3199999998"/>
    <n v="0.68265311387180305"/>
    <n v="190528.67999999996"/>
    <n v="0"/>
    <n v="0"/>
    <n v="0"/>
    <n v="31"/>
    <n v="1079662.3199999998"/>
    <n v="0.68265311387180305"/>
    <n v="190528.67999999996"/>
    <n v="0"/>
    <n v="0"/>
    <n v="0"/>
    <n v="31"/>
    <s v=""/>
    <n v="0"/>
    <s v=""/>
    <s v=""/>
    <s v=""/>
    <s v=""/>
    <s v=""/>
    <n v="200042.71"/>
    <n v="0.1264837869759631"/>
    <n v="35301.67"/>
    <n v="0"/>
    <n v="0"/>
    <n v="0"/>
  </r>
  <r>
    <n v="4"/>
    <s v="Sociālāka un iekļaujošāka Eiropa, īstenojot Eiropas sociālo tiesību pīlāru "/>
    <x v="3"/>
    <s v="4.3."/>
    <s v="Nodarbinātība un sociālā iekļaušana"/>
    <s v="4.3.4."/>
    <s v="“Sekmēt aktīvu iekļaušanu, lai veicinātu vienlīdzīgas iespējas, nediskriminēšanu un aktīvu līdzdalību, kā arī uzlabotu nodarbināmību,  jo īpaši attiecībā uz nelabvēlīgā situācijā esošām grupām”"/>
    <s v="4.3.4.2."/>
    <s v="4.3.4.2._2"/>
    <s v="Atbalsta pasākumi diskriminācijas riskam"/>
    <x v="169"/>
    <s v="Atbalsta pasākumi diskriminācijas riskam pakļautajām personām vienlīdzīgu iespēju un tiesību realizēšanai dažādās dzīves jomās"/>
    <s v="Support measures to reduce the risk of discrimination"/>
    <n v="2"/>
    <m/>
    <x v="2"/>
    <x v="10"/>
    <n v="3163132"/>
    <n v="2307772"/>
    <n v="1961606"/>
    <n v="0.62014674063554731"/>
    <n v="1961606"/>
    <n v="558200"/>
    <s v=""/>
    <n v="0"/>
    <s v=""/>
    <s v=""/>
    <s v=""/>
    <s v=""/>
    <s v=""/>
    <s v=""/>
    <n v="0"/>
    <s v=""/>
    <s v=""/>
    <s v=""/>
    <s v=""/>
    <s v=""/>
    <s v=""/>
    <n v="0"/>
    <s v=""/>
    <s v=""/>
    <s v=""/>
    <s v=""/>
    <s v=""/>
    <s v=""/>
    <n v="0"/>
    <s v=""/>
    <s v=""/>
    <s v=""/>
    <s v=""/>
    <s v=""/>
    <s v=""/>
    <n v="0"/>
    <s v=""/>
    <s v=""/>
    <s v=""/>
    <s v=""/>
  </r>
  <r>
    <n v="4"/>
    <s v="Sociālāka un iekļaujošāka Eiropa, īstenojot Eiropas sociālo tiesību pīlāru "/>
    <x v="3"/>
    <s v="4.3."/>
    <s v="Nodarbinātība un sociālā iekļaušana"/>
    <s v="4.3.4."/>
    <s v="“Sekmēt aktīvu iekļaušanu, lai veicinātu vienlīdzīgas iespējas, nediskriminēšanu un aktīvu līdzdalību, kā arī uzlabotu nodarbināmību,  jo īpaši attiecībā uz nelabvēlīgā situācijā esošām grupām”"/>
    <s v="4.3.4.3."/>
    <s v="4.3.4.3._1"/>
    <s v="Ģimene un darba dzīve"/>
    <x v="170"/>
    <s v="Pasākumi ģimenes un darba dzīves saskaņošanai"/>
    <s v="Family and working life."/>
    <s v="_"/>
    <m/>
    <x v="2"/>
    <x v="10"/>
    <n v="4513381"/>
    <n v="5309860"/>
    <n v="4513381"/>
    <n v="1"/>
    <n v="4513381"/>
    <n v="796479"/>
    <n v="4513381"/>
    <n v="1"/>
    <n v="796479"/>
    <n v="0"/>
    <n v="0"/>
    <n v="0"/>
    <n v="1"/>
    <n v="4513381"/>
    <n v="1"/>
    <n v="796479"/>
    <n v="0"/>
    <n v="0"/>
    <n v="0"/>
    <n v="1"/>
    <n v="4513381"/>
    <n v="1"/>
    <n v="796479"/>
    <n v="0"/>
    <n v="0"/>
    <n v="0"/>
    <n v="1"/>
    <s v=""/>
    <n v="0"/>
    <s v=""/>
    <s v=""/>
    <s v=""/>
    <s v=""/>
    <s v=""/>
    <n v="105406.54999999999"/>
    <n v="2.3354232669477712E-2"/>
    <n v="18601.150000000001"/>
    <n v="0"/>
    <n v="0"/>
    <n v="0"/>
  </r>
  <r>
    <n v="4"/>
    <s v="Sociālāka un iekļaujošāka Eiropa, īstenojot Eiropas sociālo tiesību pīlāru "/>
    <x v="3"/>
    <s v="4.3."/>
    <s v="Nodarbinātība un sociālā iekļaušana"/>
    <s v="4.3.4."/>
    <s v="“Sekmēt aktīvu iekļaušanu, lai veicinātu vienlīdzīgas iespējas, nediskriminēšanu un aktīvu līdzdalību, kā arī uzlabotu nodarbināmību,  jo īpaši attiecībā uz nelabvēlīgā situācijā esošām grupām”"/>
    <s v="4.3.4.4."/>
    <s v="4.3.4.4._1"/>
    <s v="Sociālais dialogs"/>
    <x v="171"/>
    <s v="Sociālā dialoga attīstība, stiprinot sociālo partneru veiktspēju līdzdarboties likumdošanas, nacionālo reformu un koplīgumu slēgšanas pārrunu procesā"/>
    <s v="Social dialogue"/>
    <s v="_"/>
    <m/>
    <x v="2"/>
    <x v="3"/>
    <n v="1479000"/>
    <n v="1704369"/>
    <n v="1448713"/>
    <n v="0.97952197430696419"/>
    <n v="1245651"/>
    <n v="261000"/>
    <n v="1243951.1000000001"/>
    <n v="0.84107579445571334"/>
    <n v="219520.9"/>
    <n v="0"/>
    <n v="0"/>
    <n v="0"/>
    <n v="2"/>
    <n v="1243951.1000000001"/>
    <n v="0.84107579445571334"/>
    <n v="219520.9"/>
    <n v="0"/>
    <n v="0"/>
    <n v="0"/>
    <n v="2"/>
    <n v="1243951.1000000001"/>
    <n v="0.84107579445571334"/>
    <n v="219520.9"/>
    <n v="0"/>
    <n v="0"/>
    <n v="0"/>
    <n v="2"/>
    <s v=""/>
    <n v="0"/>
    <s v=""/>
    <s v=""/>
    <s v=""/>
    <s v=""/>
    <s v=""/>
    <n v="261977.97"/>
    <n v="0.17713182555780932"/>
    <n v="46231.399999999994"/>
    <n v="0"/>
    <n v="0"/>
    <n v="0"/>
  </r>
  <r>
    <n v="4"/>
    <s v="Sociālāka un iekļaujošāka Eiropa, īstenojot Eiropas sociālo tiesību pīlāru "/>
    <x v="3"/>
    <s v="4.3."/>
    <s v="Nodarbinātība un sociālā iekļaušana"/>
    <s v="4.3.4."/>
    <s v="“Sekmēt aktīvu iekļaušanu, lai veicinātu vienlīdzīgas iespējas, nediskriminēšanu un aktīvu līdzdalību, kā arī uzlabotu nodarbināmību,  jo īpaši attiecībā uz nelabvēlīgā situācijā esošām grupām”"/>
    <s v="4.3.4.5."/>
    <s v="4.3.4.5._1"/>
    <s v="Atbalsts NVO izaugsmei"/>
    <x v="172"/>
    <s v="Atbalsts pilsoniskās sabiedrības organizāciju izaugsmei, stiprinot līdzdalību publiskās pārvaldes lēmumu pieņemšanas procesos"/>
    <s v="Supporting the growth of NGO."/>
    <s v="_"/>
    <m/>
    <x v="2"/>
    <x v="3"/>
    <n v="1479000"/>
    <n v="1740000"/>
    <n v="1479000"/>
    <n v="1"/>
    <n v="1245651"/>
    <n v="261000"/>
    <n v="1245651"/>
    <n v="0.84222515212981741"/>
    <n v="219821"/>
    <n v="0"/>
    <n v="0"/>
    <n v="0"/>
    <n v="1"/>
    <n v="1245651"/>
    <n v="0.84222515212981741"/>
    <n v="219821"/>
    <n v="0"/>
    <n v="0"/>
    <n v="0"/>
    <n v="1"/>
    <n v="1245651"/>
    <n v="0.84222515212981741"/>
    <n v="219821"/>
    <n v="0"/>
    <n v="0"/>
    <n v="0"/>
    <n v="1"/>
    <s v=""/>
    <n v="0"/>
    <s v=""/>
    <s v=""/>
    <s v=""/>
    <s v=""/>
    <s v=""/>
    <n v="6650.7800000000007"/>
    <n v="4.4968086544962815E-3"/>
    <n v="1173.67"/>
    <n v="0"/>
    <n v="0"/>
    <n v="0"/>
  </r>
  <r>
    <n v="4"/>
    <s v="Sociālāka un iekļaujošāka Eiropa, īstenojot Eiropas sociālo tiesību pīlāru "/>
    <x v="3"/>
    <s v="4.3."/>
    <s v="Nodarbinātība un sociālā iekļaušana"/>
    <s v="4.3.4."/>
    <s v="“Sekmēt aktīvu iekļaušanu, lai veicinātu vienlīdzīgas iespējas, nediskriminēšanu un aktīvu līdzdalību, kā arī uzlabotu nodarbināmību,  jo īpaši attiecībā uz nelabvēlīgā situācijā esošām grupām”"/>
    <s v="4.3.4.6."/>
    <s v="4.3.4.6._1"/>
    <s v="Probācijas klientu resocializācija"/>
    <x v="173"/>
    <s v="Resocializācijas pakalpojumu probācijas klientiem pilnveidošana un taisnīguma atjaunošanas pieeju attīstība, veicinot probācijas klientu aktīvu līdzdalību sabiedrības procesos un radot priekšnosacījumus viņu veiksmīgai iekļaušanai un nodarbināmībai"/>
    <s v="Resocialisation of probation clients."/>
    <s v="_"/>
    <m/>
    <x v="2"/>
    <x v="11"/>
    <n v="2865562"/>
    <n v="3304117"/>
    <n v="2808499"/>
    <n v="0.98008662873111796"/>
    <n v="2413448"/>
    <n v="505688"/>
    <n v="2413448"/>
    <n v="0.8422250155466886"/>
    <n v="425903"/>
    <n v="0"/>
    <n v="0"/>
    <n v="0"/>
    <n v="1"/>
    <n v="2413448"/>
    <n v="0.8422250155466886"/>
    <n v="425903"/>
    <n v="0"/>
    <n v="0"/>
    <n v="0"/>
    <n v="1"/>
    <n v="2413448"/>
    <n v="0.8422250155466886"/>
    <n v="425903"/>
    <n v="0"/>
    <n v="0"/>
    <n v="0"/>
    <n v="1"/>
    <s v=""/>
    <n v="0"/>
    <s v=""/>
    <s v=""/>
    <s v=""/>
    <s v=""/>
    <s v=""/>
    <n v="407493.4"/>
    <n v="0.14220365847955829"/>
    <n v="71910.600000000006"/>
    <n v="0"/>
    <n v="0"/>
    <n v="0"/>
  </r>
  <r>
    <n v="4"/>
    <s v="Sociālāka un iekļaujošāka Eiropa, īstenojot Eiropas sociālo tiesību pīlāru "/>
    <x v="3"/>
    <s v="4.3."/>
    <s v="Nodarbinātība un sociālā iekļaušana"/>
    <s v="4.3.4."/>
    <s v="“Sekmēt aktīvu iekļaušanu, lai veicinātu vienlīdzīgas iespējas, nediskriminēšanu un aktīvu līdzdalību, kā arī uzlabotu nodarbināmību,  jo īpaši attiecībā uz nelabvēlīgā situācijā esošām grupām”"/>
    <s v="4.3.4.7."/>
    <s v="4.3.4.7._1"/>
    <s v="Ieslodzīto resocializācija"/>
    <x v="174"/>
    <s v="Nodarbināmības priekšnosacījumu nodrošināšana ieslodzītajiem, pilnveidojot resocializācijas sistēmas efektivitāti,  sekmējot bijušo ieslodzīto iekļaušanos, vienlīdzīgas iespējas un aktīvu līdzdalību"/>
    <s v="Resocialisation of prisoners."/>
    <s v="_"/>
    <m/>
    <x v="2"/>
    <x v="11"/>
    <n v="2865563"/>
    <n v="3304118"/>
    <n v="2808500"/>
    <n v="0.98008663568031829"/>
    <n v="2413448"/>
    <n v="505688"/>
    <n v="2413448"/>
    <n v="0.84222472163410822"/>
    <n v="425903"/>
    <n v="0"/>
    <n v="0"/>
    <n v="0"/>
    <n v="1"/>
    <n v="2413448"/>
    <n v="0.84222472163410822"/>
    <n v="425903"/>
    <n v="0"/>
    <n v="0"/>
    <n v="0"/>
    <n v="1"/>
    <n v="2413448"/>
    <n v="0.84222472163410822"/>
    <n v="425903"/>
    <n v="0"/>
    <n v="0"/>
    <n v="0"/>
    <n v="1"/>
    <s v=""/>
    <n v="0"/>
    <s v=""/>
    <s v=""/>
    <s v=""/>
    <s v=""/>
    <s v=""/>
    <n v="179218.83"/>
    <n v="6.2542275287613636E-2"/>
    <n v="31626.86"/>
    <n v="0"/>
    <n v="0"/>
    <n v="0"/>
  </r>
  <r>
    <n v="4"/>
    <s v="Sociālāka un iekļaujošāka Eiropa, īstenojot Eiropas sociālo tiesību pīlāru "/>
    <x v="3"/>
    <s v="4.3."/>
    <s v="Nodarbinātība un sociālā iekļaušana"/>
    <s v="4.3.4."/>
    <s v="“Sekmēt aktīvu iekļaušanu, lai veicinātu vienlīdzīgas iespējas, nediskriminēšanu un aktīvu līdzdalību, kā arī uzlabotu nodarbināmību,  jo īpaši attiecībā uz nelabvēlīgā situācijā esošām grupām”"/>
    <s v="4.3.4.8."/>
    <s v="4.3.4.8._1"/>
    <s v="Vienas pieturas aģentūras pakalpojumi jauniebraucējiem"/>
    <x v="175"/>
    <s v="Sabiedrības saliedēšana, veicinot jauniebraucēju iekļaušanos vietējā sabiedrībā un sekmējot starpkultūru komunikāciju"/>
    <s v="One-stop agency services for newcomers"/>
    <s v="_"/>
    <m/>
    <x v="2"/>
    <x v="9"/>
    <n v="2218500"/>
    <n v="2557988"/>
    <n v="2174289"/>
    <n v="0.98007167004732931"/>
    <n v="1868476"/>
    <n v="391500"/>
    <n v="1868476"/>
    <n v="0.84222492675231009"/>
    <n v="329732"/>
    <n v="0"/>
    <n v="0"/>
    <n v="0"/>
    <n v="1"/>
    <n v="1868476"/>
    <n v="0.84222492675231009"/>
    <n v="329732"/>
    <n v="0"/>
    <n v="0"/>
    <n v="0"/>
    <n v="1"/>
    <n v="1868476"/>
    <n v="0.84222492675231009"/>
    <n v="329732"/>
    <n v="0"/>
    <n v="0"/>
    <n v="0"/>
    <n v="1"/>
    <s v=""/>
    <n v="0"/>
    <s v=""/>
    <s v=""/>
    <s v=""/>
    <s v=""/>
    <s v=""/>
    <n v="224352.51"/>
    <n v="0.10112801893171063"/>
    <n v="39591.61"/>
    <n v="0"/>
    <n v="0"/>
    <n v="0"/>
  </r>
  <r>
    <n v="4"/>
    <s v="Sociālāka un iekļaujošāka Eiropa, īstenojot Eiropas sociālo tiesību pīlāru "/>
    <x v="3"/>
    <s v="4.3."/>
    <s v="Nodarbinātība un sociālā iekļaušana"/>
    <s v="4.3.4."/>
    <s v="“Sekmēt aktīvu iekļaušanu, lai veicinātu vienlīdzīgas iespējas, nediskriminēšanu un aktīvu līdzdalību, kā arī uzlabotu nodarbināmību,  jo īpaši attiecībā uz nelabvēlīgā situācijā esošām grupām”"/>
    <s v="4.3.4.9."/>
    <s v="4.3.4.9._1"/>
    <s v="Pilsoniskā sabiedrība"/>
    <x v="176"/>
    <s v="Sabiedrības saliedēšana, veicinot sabiedrības pašorganizēšanos un paplašinot sadarbības un līdzdarbības prasmes un iespējas_x000a_"/>
    <s v="Civil society"/>
    <s v="_"/>
    <m/>
    <x v="2"/>
    <x v="9"/>
    <n v="3697500"/>
    <n v="4263312"/>
    <n v="3623815"/>
    <n v="0.98007167004732931"/>
    <n v="3114127"/>
    <n v="652500"/>
    <n v="3114127"/>
    <n v="0.84222501690331308"/>
    <n v="549552"/>
    <n v="0"/>
    <n v="0"/>
    <n v="0"/>
    <n v="1"/>
    <s v=""/>
    <n v="0"/>
    <s v=""/>
    <s v=""/>
    <s v=""/>
    <s v=""/>
    <s v=""/>
    <s v=""/>
    <n v="0"/>
    <s v=""/>
    <s v=""/>
    <s v=""/>
    <s v=""/>
    <s v=""/>
    <s v=""/>
    <n v="0"/>
    <s v=""/>
    <s v=""/>
    <s v=""/>
    <s v=""/>
    <s v=""/>
    <s v=""/>
    <n v="0"/>
    <s v=""/>
    <s v=""/>
    <s v=""/>
    <s v=""/>
  </r>
  <r>
    <n v="4"/>
    <s v="Sociālāka un iekļaujošāka Eiropa, īstenojot Eiropas sociālo tiesību pīlāru "/>
    <x v="3"/>
    <s v="4.3."/>
    <s v="Nodarbinātība un sociālā iekļaušana"/>
    <s v="4.3.5."/>
    <s v="&quot;Uzlabot vienlīdzīgu un savlaicīgu piekļuvi kvalitatīviem, ilgtspējīgiem un izmaksu ziņā pieejamiem pakalpojumiem; pilnveidot sociālās aizsardzības sistēmas, tostarp veicināt sociālās aizsardzības pieejamību; uzlabot ilgtermiņa aprūpes pakalpojumu pieejamību, efektivitāti un izturētspēju&quot;"/>
    <s v="4.3.5.1."/>
    <s v="4.3.5.1._1"/>
    <s v="DI pakalpojumu pieejamība"/>
    <x v="177"/>
    <s v="Sabiedrībā balstītu sociālo pakalpojumu pieejamības palielināšana"/>
    <s v="Availability of DI services"/>
    <n v="1"/>
    <m/>
    <x v="2"/>
    <x v="10"/>
    <n v="11910668"/>
    <n v="37574226"/>
    <n v="31938092"/>
    <n v="2.6814694188436787"/>
    <n v="31938092"/>
    <n v="0"/>
    <n v="11879841.830000002"/>
    <n v="0.99741188571455452"/>
    <n v="0"/>
    <n v="0"/>
    <n v="2096442.69"/>
    <n v="2096442.69"/>
    <n v="8"/>
    <n v="11879841.830000002"/>
    <n v="0.99741188571455452"/>
    <n v="0"/>
    <n v="0"/>
    <n v="2096442.69"/>
    <n v="0"/>
    <n v="8"/>
    <n v="11879841.830000002"/>
    <n v="0.99741188571455452"/>
    <n v="0"/>
    <n v="0"/>
    <n v="2096442.69"/>
    <n v="0"/>
    <n v="8"/>
    <s v=""/>
    <n v="0"/>
    <s v=""/>
    <s v=""/>
    <s v=""/>
    <s v=""/>
    <s v=""/>
    <n v="69481.42"/>
    <n v="5.8335451882295768E-3"/>
    <n v="0"/>
    <n v="0"/>
    <n v="4951.4799999999996"/>
    <n v="0"/>
  </r>
  <r>
    <n v="4"/>
    <s v="Sociālāka un iekļaujošāka Eiropa, īstenojot Eiropas sociālo tiesību pīlāru "/>
    <x v="3"/>
    <s v="4.3."/>
    <s v="Nodarbinātība un sociālā iekļaušana"/>
    <s v="4.3.5."/>
    <s v="&quot;Uzlabot vienlīdzīgu un savlaicīgu piekļuvi kvalitatīviem, ilgtspējīgiem un izmaksu ziņā pieejamiem pakalpojumiem; pilnveidot sociālās aizsardzības sistēmas, tostarp veicināt sociālās aizsardzības pieejamību; uzlabot ilgtermiņa aprūpes pakalpojumu pieejamību, efektivitāti un izturētspēju&quot;"/>
    <s v="4.3.5.1."/>
    <s v="4.3.5.1._2"/>
    <s v="DI pakalpojumu pieejamība"/>
    <x v="178"/>
    <s v="Sabiedrībā balstītu sociālo pakalpojumu pieejamības palielināšana"/>
    <s v="Availability of DI services"/>
    <n v="2"/>
    <m/>
    <x v="2"/>
    <x v="10"/>
    <n v="13430158"/>
    <n v="7300186"/>
    <n v="6205158"/>
    <n v="0.46203164549516096"/>
    <n v="6205158"/>
    <n v="1185014"/>
    <n v="5988985.2500000009"/>
    <n v="0.44593557648391041"/>
    <n v="783490.05"/>
    <n v="0"/>
    <n v="273389.69999999995"/>
    <n v="273389.69999999995"/>
    <n v="14"/>
    <n v="1953967.25"/>
    <n v="0.14549100986004782"/>
    <n v="273560.25"/>
    <n v="0"/>
    <n v="71257.5"/>
    <n v="0"/>
    <n v="4"/>
    <s v=""/>
    <n v="0"/>
    <s v=""/>
    <s v=""/>
    <s v=""/>
    <s v=""/>
    <s v=""/>
    <s v=""/>
    <n v="0"/>
    <s v=""/>
    <s v=""/>
    <s v=""/>
    <s v=""/>
    <s v=""/>
    <s v=""/>
    <n v="0"/>
    <s v=""/>
    <s v=""/>
    <s v=""/>
    <s v=""/>
  </r>
  <r>
    <n v="4"/>
    <s v="Sociālāka un iekļaujošāka Eiropa, īstenojot Eiropas sociālo tiesību pīlāru "/>
    <x v="3"/>
    <s v="4.3."/>
    <s v="Nodarbinātība un sociālā iekļaušana"/>
    <s v="4.3.5."/>
    <s v="&quot;Uzlabot vienlīdzīgu un savlaicīgu piekļuvi kvalitatīviem, ilgtspējīgiem un izmaksu ziņā pieejamiem pakalpojumiem; pilnveidot sociālās aizsardzības sistēmas, tostarp veicināt sociālās aizsardzības pieejamību; uzlabot ilgtermiņa aprūpes pakalpojumu pieejamību, efektivitāti un izturētspēju&quot;"/>
    <s v="4.3.5.1."/>
    <s v="4.3.5.1._3"/>
    <s v="DI pakalpojumu pieejamība"/>
    <x v="179"/>
    <s v="Sabiedrībā balstītu sociālo pakalpojumu pieejamības palielināšana"/>
    <s v="Availability of DI services"/>
    <n v="3"/>
    <m/>
    <x v="2"/>
    <x v="10"/>
    <n v="1579425"/>
    <n v="1858148"/>
    <n v="0"/>
    <n v="0"/>
    <n v="0"/>
    <n v="0"/>
    <s v=""/>
    <n v="0"/>
    <s v=""/>
    <s v=""/>
    <s v=""/>
    <s v=""/>
    <s v=""/>
    <s v=""/>
    <n v="0"/>
    <s v=""/>
    <s v=""/>
    <s v=""/>
    <s v=""/>
    <s v=""/>
    <s v=""/>
    <n v="0"/>
    <s v=""/>
    <s v=""/>
    <s v=""/>
    <s v=""/>
    <s v=""/>
    <s v=""/>
    <n v="0"/>
    <s v=""/>
    <s v=""/>
    <s v=""/>
    <s v=""/>
    <s v=""/>
    <s v=""/>
    <n v="0"/>
    <s v=""/>
    <s v=""/>
    <s v=""/>
    <s v=""/>
  </r>
  <r>
    <n v="4"/>
    <s v="Sociālāka un iekļaujošāka Eiropa, īstenojot Eiropas sociālo tiesību pīlāru "/>
    <x v="3"/>
    <s v="4.3."/>
    <s v="Nodarbinātība un sociālā iekļaušana"/>
    <s v="4.3.5."/>
    <s v="&quot;Uzlabot vienlīdzīgu un savlaicīgu piekļuvi kvalitatīviem, ilgtspējīgiem un izmaksu ziņā pieejamiem pakalpojumiem; pilnveidot sociālās aizsardzības sistēmas, tostarp veicināt sociālās aizsardzības pieejamību; uzlabot ilgtermiņa aprūpes pakalpojumu pieejamību, efektivitāti un izturētspēju&quot;"/>
    <s v="4.3.5.1."/>
    <s v="4.3.5.1._4"/>
    <s v="DI pakalpojumu pieejamība"/>
    <x v="180"/>
    <s v="Sabiedrībā balstītu sociālo pakalpojumu pieejamības palielināšana"/>
    <s v="Availability of DI services"/>
    <n v="4"/>
    <m/>
    <x v="2"/>
    <x v="10"/>
    <n v="27434580"/>
    <n v="14122757"/>
    <n v="12004343"/>
    <n v="0.43756248500979422"/>
    <n v="12004343"/>
    <n v="843414"/>
    <s v=""/>
    <n v="0"/>
    <s v=""/>
    <s v=""/>
    <s v=""/>
    <s v=""/>
    <s v=""/>
    <s v=""/>
    <n v="0"/>
    <s v=""/>
    <s v=""/>
    <s v=""/>
    <s v=""/>
    <s v=""/>
    <s v=""/>
    <n v="0"/>
    <s v=""/>
    <s v=""/>
    <s v=""/>
    <s v=""/>
    <s v=""/>
    <s v=""/>
    <n v="0"/>
    <s v=""/>
    <s v=""/>
    <s v=""/>
    <s v=""/>
    <s v=""/>
    <s v=""/>
    <n v="0"/>
    <s v=""/>
    <s v=""/>
    <s v=""/>
    <s v=""/>
  </r>
  <r>
    <n v="5"/>
    <s v="Sociālāka un iekļaujošāka Eiropa, īstenojot Eiropas sociālo tiesību pīlāru "/>
    <x v="4"/>
    <s v="4.3."/>
    <s v="Nodarbinātība un sociālā iekļaušana"/>
    <s v="4.3.5."/>
    <s v="&quot;Uzlabot vienlīdzīgu un savlaicīgu piekļuvi kvalitatīviem, ilgtspējīgiem un izmaksu ziņā pieejamiem pakalpojumiem; pilnveidot sociālās aizsardzības sistēmas, tostarp veicināt sociālās aizsardzības pieejamību; uzlabot ilgtermiņa aprūpes pakalpojumu pieejamību, efektivitāti un izturētspēju&quot;"/>
    <s v="4.3.5.1."/>
    <s v="4.3.5.1._5"/>
    <s v="DI pakalpojumu pieejamība"/>
    <x v="181"/>
    <s v="Sabiedrībā balstītu sociālo pakalpojumu pieejamības palielināšana"/>
    <s v="Availability of DI services"/>
    <n v="5"/>
    <m/>
    <x v="2"/>
    <x v="10"/>
    <n v="10988592"/>
    <n v="9195708"/>
    <n v="7816351"/>
    <n v="0.71131506202068473"/>
    <n v="7816351"/>
    <n v="0"/>
    <s v=""/>
    <n v="0"/>
    <s v=""/>
    <s v=""/>
    <s v=""/>
    <s v=""/>
    <s v=""/>
    <s v=""/>
    <n v="0"/>
    <s v=""/>
    <s v=""/>
    <s v=""/>
    <s v=""/>
    <s v=""/>
    <s v=""/>
    <n v="0"/>
    <s v=""/>
    <s v=""/>
    <s v=""/>
    <s v=""/>
    <s v=""/>
    <s v=""/>
    <n v="0"/>
    <s v=""/>
    <s v=""/>
    <s v=""/>
    <s v=""/>
    <s v=""/>
    <s v=""/>
    <n v="0"/>
    <s v=""/>
    <s v=""/>
    <s v=""/>
    <s v=""/>
  </r>
  <r>
    <n v="4"/>
    <s v="Sociālāka un iekļaujošāka Eiropa, īstenojot Eiropas sociālo tiesību pīlāru "/>
    <x v="3"/>
    <s v="4.3."/>
    <s v="Nodarbinātība un sociālā iekļaušana"/>
    <s v="4.3.5."/>
    <s v="&quot;Uzlabot vienlīdzīgu un savlaicīgu piekļuvi kvalitatīviem, ilgtspējīgiem un izmaksu ziņā pieejamiem pakalpojumiem; pilnveidot sociālās aizsardzības sistēmas, tostarp veicināt sociālās aizsardzības pieejamību; uzlabot ilgtermiņa aprūpes pakalpojumu pieejamību, efektivitāti un izturētspēju&quot;"/>
    <s v="4.3.5.2."/>
    <s v="4.3.5.2._1"/>
    <s v="Paliatīvās aprūpes pakalpojuma pilnveide"/>
    <x v="182"/>
    <s v="Atbalsts paliatīvās aprūpes sistēmas pilnveidošanai"/>
    <s v="Improvement of the palliative care service"/>
    <s v="_"/>
    <m/>
    <x v="2"/>
    <x v="10"/>
    <n v="5950000"/>
    <n v="7000000"/>
    <n v="5950000"/>
    <n v="1"/>
    <n v="5950000"/>
    <n v="1050000"/>
    <s v=""/>
    <n v="0"/>
    <s v=""/>
    <s v=""/>
    <s v=""/>
    <s v=""/>
    <s v=""/>
    <s v=""/>
    <n v="0"/>
    <s v=""/>
    <s v=""/>
    <s v=""/>
    <s v=""/>
    <s v=""/>
    <s v=""/>
    <n v="0"/>
    <s v=""/>
    <s v=""/>
    <s v=""/>
    <s v=""/>
    <s v=""/>
    <s v=""/>
    <n v="0"/>
    <s v=""/>
    <s v=""/>
    <s v=""/>
    <s v=""/>
    <s v=""/>
    <s v=""/>
    <n v="0"/>
    <s v=""/>
    <s v=""/>
    <s v=""/>
    <s v=""/>
  </r>
  <r>
    <n v="4"/>
    <s v="Sociālāka un iekļaujošāka Eiropa, īstenojot Eiropas sociālo tiesību pīlāru "/>
    <x v="3"/>
    <s v="4.3."/>
    <s v="Nodarbinātība un sociālā iekļaušana"/>
    <s v="4.3.5."/>
    <s v="&quot;Uzlabot vienlīdzīgu un savlaicīgu piekļuvi kvalitatīviem, ilgtspējīgiem un izmaksu ziņā pieejamiem pakalpojumiem; pilnveidot sociālās aizsardzības sistēmas, tostarp veicināt sociālās aizsardzības pieejamību; uzlabot ilgtermiņa aprūpes pakalpojumu pieejamību, efektivitāti un izturētspēju&quot;"/>
    <s v="4.3.5.3."/>
    <s v="4.3.5.3._1"/>
    <s v="SPOLIS sistēmas pilnveide"/>
    <x v="183"/>
    <s v="Sociālo pakalpojumu kvalitātes un efektivitātes paaugstināšana_x000a_"/>
    <s v="Improvement of SPOLIS system"/>
    <s v="_"/>
    <m/>
    <x v="2"/>
    <x v="10"/>
    <n v="6120000"/>
    <n v="7200000"/>
    <n v="6120000"/>
    <n v="1"/>
    <n v="6120000"/>
    <n v="1080000"/>
    <n v="6120000"/>
    <n v="1"/>
    <n v="1080000"/>
    <n v="0"/>
    <n v="0"/>
    <n v="0"/>
    <n v="1"/>
    <n v="6120000"/>
    <n v="1"/>
    <n v="1080000"/>
    <n v="0"/>
    <n v="0"/>
    <n v="0"/>
    <n v="1"/>
    <n v="6120000"/>
    <n v="1"/>
    <n v="1080000"/>
    <n v="0"/>
    <n v="0"/>
    <n v="0"/>
    <n v="1"/>
    <s v=""/>
    <n v="0"/>
    <s v=""/>
    <s v=""/>
    <s v=""/>
    <s v=""/>
    <s v=""/>
    <n v="204108.4"/>
    <n v="3.3351045751633987E-2"/>
    <n v="36019.129999999997"/>
    <n v="0"/>
    <n v="0"/>
    <n v="0"/>
  </r>
  <r>
    <n v="4"/>
    <s v="Sociālāka un iekļaujošāka Eiropa, īstenojot Eiropas sociālo tiesību pīlāru "/>
    <x v="3"/>
    <s v="4.3."/>
    <s v="Nodarbinātība un sociālā iekļaušana"/>
    <s v="4.3.5."/>
    <s v="&quot;Uzlabot vienlīdzīgu un savlaicīgu piekļuvi kvalitatīviem, ilgtspējīgiem un izmaksu ziņā pieejamiem pakalpojumiem; pilnveidot sociālās aizsardzības sistēmas, tostarp veicināt sociālās aizsardzības pieejamību; uzlabot ilgtermiņa aprūpes pakalpojumu pieejamību, efektivitāti un izturētspēju&quot;"/>
    <s v="4.3.5.4."/>
    <s v="4.3.5.4._1"/>
    <s v="Sociālā darba attīstība"/>
    <x v="184"/>
    <s v="Profesionāla un mūsdienīga sociālā darba attīstība"/>
    <s v="Development of social work"/>
    <s v="_"/>
    <m/>
    <x v="2"/>
    <x v="10"/>
    <n v="10599500"/>
    <n v="12470000"/>
    <n v="10599500"/>
    <n v="1"/>
    <n v="10599500"/>
    <n v="1870500"/>
    <n v="10599500"/>
    <n v="1"/>
    <n v="1870500"/>
    <n v="0"/>
    <n v="0"/>
    <n v="0"/>
    <n v="1"/>
    <n v="10599500"/>
    <n v="1"/>
    <n v="1870500"/>
    <n v="0"/>
    <n v="0"/>
    <n v="0"/>
    <n v="1"/>
    <n v="10599500"/>
    <n v="1"/>
    <n v="1870500"/>
    <n v="0"/>
    <n v="0"/>
    <n v="0"/>
    <n v="1"/>
    <s v=""/>
    <n v="0"/>
    <s v=""/>
    <s v=""/>
    <s v=""/>
    <s v=""/>
    <s v=""/>
    <n v="954645.96"/>
    <n v="9.006518798056512E-2"/>
    <n v="168466.93"/>
    <n v="0"/>
    <n v="0"/>
    <n v="0"/>
  </r>
  <r>
    <n v="4"/>
    <s v="Sociālāka un iekļaujošāka Eiropa, īstenojot Eiropas sociālo tiesību pīlāru "/>
    <x v="3"/>
    <s v="4.3."/>
    <s v="Nodarbinātība un sociālā iekļaušana"/>
    <s v="4.3.5."/>
    <s v="&quot;Uzlabot vienlīdzīgu un savlaicīgu piekļuvi kvalitatīviem, ilgtspējīgiem un izmaksu ziņā pieejamiem pakalpojumiem; pilnveidot sociālās aizsardzības sistēmas, tostarp veicināt sociālās aizsardzības pieejamību; uzlabot ilgtermiņa aprūpes pakalpojumu pieejamību, efektivitāti un izturētspēju&quot;"/>
    <s v="4.3.5.5."/>
    <s v="4.3.5.5._1"/>
    <s v="Pieeja tiesiskumam"/>
    <x v="185"/>
    <s v="Pieeja tiesiskumam"/>
    <s v="Access to justice"/>
    <s v="_"/>
    <m/>
    <x v="2"/>
    <x v="11"/>
    <n v="1109250"/>
    <n v="1278893"/>
    <n v="1087059"/>
    <n v="0.97999459093982422"/>
    <n v="934238"/>
    <n v="195750"/>
    <n v="934238"/>
    <n v="0.84222492675231009"/>
    <n v="164866"/>
    <n v="0"/>
    <n v="0"/>
    <n v="0"/>
    <n v="1"/>
    <n v="934238"/>
    <n v="0.84222492675231009"/>
    <n v="164866"/>
    <n v="0"/>
    <n v="0"/>
    <n v="0"/>
    <n v="1"/>
    <n v="934238"/>
    <n v="0.84222492675231009"/>
    <n v="164866"/>
    <n v="0"/>
    <n v="0"/>
    <n v="0"/>
    <n v="1"/>
    <s v=""/>
    <n v="0"/>
    <s v=""/>
    <s v=""/>
    <s v=""/>
    <s v=""/>
    <s v=""/>
    <n v="32224.32"/>
    <n v="2.9050547667342799E-2"/>
    <n v="5686.64"/>
    <n v="0"/>
    <n v="0"/>
    <n v="0"/>
  </r>
  <r>
    <n v="4"/>
    <s v="Sociālāka un iekļaujošāka Eiropa, īstenojot Eiropas sociālo tiesību pīlāru "/>
    <x v="3"/>
    <s v="4.3."/>
    <s v="Nodarbinātība un sociālā iekļaušana"/>
    <s v="4.3.6."/>
    <s v="&quot;Veicināt nabadzības vai sociālās atstumtības riskam pakļauto cilvēku, tostarp vistrūcīgāko un bērnu, sociālo integrāciju&quot;"/>
    <s v="4.3.6.1."/>
    <s v="4.3.6.1._1"/>
    <s v="Bērnu tiesību aizsardzības sistēmas pilnveide"/>
    <x v="186"/>
    <s v="Speciālistu, kuru profesionālā darbība saistīta ar bērnu tiesību aizsardzības nodrošināšanu, profesionālās kvalifikācijas pilnveide un bērnu likumisko pārstāvju atbildības stiprināšana bērnu tiesību aizsardzības sistēmas reorganizācijas ietvaros"/>
    <s v="Improvement of the children rights protection system_x000a_"/>
    <s v="_"/>
    <m/>
    <x v="2"/>
    <x v="10"/>
    <n v="6732119"/>
    <n v="7920140"/>
    <n v="6732119"/>
    <n v="1"/>
    <n v="6732119"/>
    <n v="456750"/>
    <n v="2588250"/>
    <n v="0.38446290090831725"/>
    <n v="456750"/>
    <n v="0"/>
    <n v="0"/>
    <n v="0"/>
    <n v="1"/>
    <n v="2588250"/>
    <n v="0.38446290090831725"/>
    <n v="456750"/>
    <n v="0"/>
    <n v="0"/>
    <n v="0"/>
    <n v="1"/>
    <n v="2588250"/>
    <n v="0.38446290090831725"/>
    <n v="456750"/>
    <n v="0"/>
    <n v="0"/>
    <n v="0"/>
    <n v="1"/>
    <s v=""/>
    <n v="0"/>
    <s v=""/>
    <s v=""/>
    <s v=""/>
    <s v=""/>
    <s v=""/>
    <n v="499494.89"/>
    <n v="7.4195790359617833E-2"/>
    <n v="88146.150000000009"/>
    <n v="0"/>
    <n v="0"/>
    <n v="0"/>
  </r>
  <r>
    <n v="4"/>
    <s v="Sociālāka un iekļaujošāka Eiropa, īstenojot Eiropas sociālo tiesību pīlāru "/>
    <x v="3"/>
    <s v="4.3."/>
    <s v="Nodarbinātība un sociālā iekļaušana"/>
    <s v="4.3.6."/>
    <s v="&quot;Veicināt nabadzības vai sociālās atstumtības riskam pakļauto cilvēku, tostarp vistrūcīgāko un bērnu, sociālo integrāciju&quot;"/>
    <s v="4.3.6.2."/>
    <s v="4.3.6.2._1"/>
    <s v="Atbalsta pasākumi VDEĀVK klientu apkalpošanas uzlabošanai"/>
    <x v="187"/>
    <s v="Atbalsta pasākumi Veselības un darbspēju ekspertīzes ārstu valsts komisijas klientu apkalpošanas efektivitātes un kvalitātes uzlabošanai, speciālistu profesionālo spēju, invaliditātes informatīvās sistēmas procesu un funkcionalitātes pilnveidei"/>
    <s v="Improving the efficiency and quality of the work of the SMC"/>
    <s v="_"/>
    <m/>
    <x v="2"/>
    <x v="10"/>
    <n v="850000"/>
    <n v="1000000"/>
    <n v="850000"/>
    <n v="1"/>
    <n v="850000"/>
    <n v="150000"/>
    <n v="850000"/>
    <n v="1"/>
    <n v="150000"/>
    <n v="0"/>
    <n v="0"/>
    <n v="0"/>
    <n v="1"/>
    <n v="850000"/>
    <n v="1"/>
    <n v="150000"/>
    <n v="0"/>
    <n v="0"/>
    <n v="0"/>
    <n v="1"/>
    <n v="850000"/>
    <n v="1"/>
    <n v="150000"/>
    <n v="0"/>
    <n v="0"/>
    <n v="0"/>
    <n v="1"/>
    <s v=""/>
    <n v="0"/>
    <s v=""/>
    <s v=""/>
    <s v=""/>
    <s v=""/>
    <s v=""/>
    <n v="374592.57999999996"/>
    <n v="0.4406971529411764"/>
    <n v="66104.570000000007"/>
    <n v="0"/>
    <n v="0"/>
    <n v="0"/>
  </r>
  <r>
    <n v="4"/>
    <s v="Sociālāka un iekļaujošāka Eiropa, īstenojot Eiropas sociālo tiesību pīlāru "/>
    <x v="3"/>
    <s v="4.3."/>
    <s v="Nodarbinātība un sociālā iekļaušana"/>
    <s v="4.3.6."/>
    <s v="&quot;Veicināt nabadzības vai sociālās atstumtības riskam pakļauto cilvēku, tostarp vistrūcīgāko un bērnu, sociālo integrāciju&quot;"/>
    <s v="4.3.6.3."/>
    <s v="4.3.6.3._1"/>
    <s v="Atbalsts bērniem ar smagu diagnozi/ invaliditāti un viņu ģimenēm"/>
    <x v="188"/>
    <s v="Atbalsts bērniem ar smagu diagnozi vai funkcionāliem traucējumiem, iespējamu vai esošu invaliditāti un viņu ģimenes locekļiem"/>
    <s v="Support for children with a severe diagnosis/disability and their families "/>
    <s v="_"/>
    <m/>
    <x v="2"/>
    <x v="10"/>
    <n v="3697500"/>
    <n v="4350000"/>
    <n v="3697500"/>
    <n v="1"/>
    <n v="3697500"/>
    <n v="652500"/>
    <n v="3697500"/>
    <n v="1"/>
    <n v="652500"/>
    <n v="0"/>
    <n v="0"/>
    <n v="0"/>
    <n v="1"/>
    <n v="3697500"/>
    <n v="1"/>
    <n v="652500"/>
    <n v="0"/>
    <n v="0"/>
    <n v="0"/>
    <n v="1"/>
    <n v="3697500"/>
    <n v="1"/>
    <n v="652500"/>
    <n v="0"/>
    <n v="0"/>
    <n v="0"/>
    <n v="1"/>
    <s v=""/>
    <n v="0"/>
    <s v=""/>
    <s v=""/>
    <s v=""/>
    <s v=""/>
    <s v=""/>
    <n v="1485880.7599999998"/>
    <n v="0.40186092224475989"/>
    <n v="262214.25999999995"/>
    <n v="0"/>
    <n v="0"/>
    <n v="0"/>
  </r>
  <r>
    <n v="4"/>
    <s v="Sociālāka un iekļaujošāka Eiropa, īstenojot Eiropas sociālo tiesību pīlāru "/>
    <x v="3"/>
    <s v="4.3."/>
    <s v="Nodarbinātība un sociālā iekļaušana"/>
    <s v="4.3.6."/>
    <s v="&quot;Veicināt nabadzības vai sociālās atstumtības riskam pakļauto cilvēku, tostarp vistrūcīgāko un bērnu, sociālo integrāciju&quot;"/>
    <s v="4.3.6.4."/>
    <s v="4.3.6.4._1"/>
    <s v="Atbalsta sistēmas no vardarbības ģimenē cietušām personām pilnveide (LM)"/>
    <x v="189"/>
    <s v="Atbalsta instrumentu izstrāde un ieviešana ģimenes funkcionalitātes stiprināšanai"/>
    <s v="Improvement of the support system for victims of domestic violence (MoW)_x000a_"/>
    <n v="1"/>
    <m/>
    <x v="2"/>
    <x v="10"/>
    <n v="8035359"/>
    <n v="9453364"/>
    <n v="8035359"/>
    <n v="1"/>
    <n v="8035359"/>
    <n v="818005"/>
    <n v="4635359"/>
    <n v="0.57687018090915421"/>
    <n v="818005"/>
    <n v="0"/>
    <n v="0"/>
    <n v="0"/>
    <n v="1"/>
    <n v="4635359"/>
    <n v="0.57687018090915421"/>
    <n v="818005"/>
    <n v="0"/>
    <n v="0"/>
    <n v="0"/>
    <n v="1"/>
    <n v="4635359"/>
    <n v="0.57687018090915421"/>
    <n v="818005"/>
    <n v="0"/>
    <n v="0"/>
    <n v="0"/>
    <n v="1"/>
    <s v=""/>
    <n v="0"/>
    <s v=""/>
    <s v=""/>
    <s v=""/>
    <s v=""/>
    <s v=""/>
    <n v="145631.1"/>
    <n v="1.8123782646176732E-2"/>
    <n v="25699.599999999999"/>
    <n v="0"/>
    <n v="0"/>
    <n v="0"/>
  </r>
  <r>
    <n v="4"/>
    <s v="Sociālāka un iekļaujošāka Eiropa, īstenojot Eiropas sociālo tiesību pīlāru "/>
    <x v="3"/>
    <s v="4.3."/>
    <s v="Nodarbinātība un sociālā iekļaušana"/>
    <s v="4.3.6."/>
    <s v="&quot;Veicināt nabadzības vai sociālās atstumtības riskam pakļauto cilvēku, tostarp vistrūcīgāko un bērnu, sociālo integrāciju&quot;"/>
    <s v="4.3.6.4."/>
    <s v="4.3.6.4._2"/>
    <s v="Inovatīvi pakalpojumi no vardarbības cietušām personām (NVO)"/>
    <x v="190"/>
    <s v="Atbalsta instrumentu izstrāde un ieviešana ģimenes funkcionalitātes stiprināšanai"/>
    <s v="Innovative services for victims of violence (NGO)"/>
    <n v="2"/>
    <m/>
    <x v="2"/>
    <x v="10"/>
    <n v="1280641"/>
    <n v="1506637"/>
    <n v="1280641"/>
    <n v="1"/>
    <n v="1280641"/>
    <n v="225996"/>
    <n v="935101.68"/>
    <n v="0.73018252578201082"/>
    <n v="165017.94"/>
    <n v="0"/>
    <n v="0"/>
    <n v="0"/>
    <n v="11"/>
    <n v="838041.8"/>
    <n v="0.65439244878150871"/>
    <n v="147889.72"/>
    <n v="0"/>
    <n v="0"/>
    <n v="0"/>
    <n v="10"/>
    <n v="293620.18"/>
    <n v="0.22927594852890076"/>
    <n v="51815.319999999992"/>
    <n v="0"/>
    <n v="0"/>
    <n v="0"/>
    <n v="3"/>
    <s v=""/>
    <n v="0"/>
    <s v=""/>
    <s v=""/>
    <s v=""/>
    <s v=""/>
    <s v=""/>
    <s v=""/>
    <n v="0"/>
    <s v=""/>
    <s v=""/>
    <s v=""/>
    <s v=""/>
  </r>
  <r>
    <n v="4"/>
    <s v="Sociālāka un iekļaujošāka Eiropa, īstenojot Eiropas sociālo tiesību pīlāru "/>
    <x v="3"/>
    <s v="4.3."/>
    <s v="Nodarbinātība un sociālā iekļaušana"/>
    <s v="4.3.6."/>
    <s v="&quot;Veicināt nabadzības vai sociālās atstumtības riskam pakļauto cilvēku, tostarp vistrūcīgāko un bērnu, sociālo integrāciju&quot;"/>
    <s v="4.3.6.5."/>
    <s v="4.3.6.5._1"/>
    <s v="Atbalsta pasākumi ģimenēm ar bērniem labklājības veicināšanai"/>
    <x v="191"/>
    <s v="Atbalsta pasākumi bērniem ar uzvedības vai atkarību problēmām un to ģimenēm"/>
    <s v="Support measures for families with children to promote well-being_x000a_"/>
    <s v="_"/>
    <m/>
    <x v="2"/>
    <x v="10"/>
    <n v="11092500"/>
    <n v="13050000"/>
    <n v="11092500"/>
    <n v="1"/>
    <n v="11092500"/>
    <n v="1957500"/>
    <n v="11092500"/>
    <n v="1"/>
    <n v="1957500"/>
    <n v="0"/>
    <n v="0"/>
    <n v="0"/>
    <n v="1"/>
    <n v="11092500"/>
    <n v="1"/>
    <n v="1957500"/>
    <n v="0"/>
    <n v="0"/>
    <n v="0"/>
    <n v="1"/>
    <n v="11092500"/>
    <n v="1"/>
    <n v="1957500"/>
    <n v="0"/>
    <n v="0"/>
    <n v="0"/>
    <n v="1"/>
    <s v=""/>
    <n v="0"/>
    <s v=""/>
    <s v=""/>
    <s v=""/>
    <s v=""/>
    <s v=""/>
    <n v="527450.43000000005"/>
    <n v="4.7550185260311024E-2"/>
    <n v="93079.48000000001"/>
    <n v="0"/>
    <n v="0"/>
    <n v="0"/>
  </r>
  <r>
    <n v="4"/>
    <s v="Sociālāka un iekļaujošāka Eiropa, īstenojot Eiropas sociālo tiesību pīlāru "/>
    <x v="3"/>
    <s v="4.3."/>
    <s v="Nodarbinātība un sociālā iekļaušana"/>
    <s v="4.3.6."/>
    <s v="&quot;Veicināt nabadzības vai sociālās atstumtības riskam pakļauto cilvēku, tostarp vistrūcīgāko un bērnu, sociālo integrāciju&quot;"/>
    <s v="4.3.6.6."/>
    <s v="4.3.6.6._1"/>
    <s v="Bērnu pieskatīšanas pakalpojumi"/>
    <x v="192"/>
    <s v="Bērnu pieskatīšanas pakalpojumi "/>
    <s v="Children supervision services"/>
    <s v="_"/>
    <m/>
    <x v="2"/>
    <x v="2"/>
    <n v="16269000"/>
    <n v="13342484"/>
    <n v="11341111"/>
    <n v="0.69709945294732312"/>
    <n v="11341111"/>
    <n v="0"/>
    <n v="11341111.4"/>
    <n v="0.69709947753396029"/>
    <n v="0"/>
    <n v="0"/>
    <n v="4977599.76"/>
    <n v="4977599.76"/>
    <n v="7"/>
    <n v="11341111.4"/>
    <n v="0.69709947753396029"/>
    <n v="0"/>
    <n v="0"/>
    <n v="4977599.76"/>
    <n v="0"/>
    <n v="7"/>
    <n v="11341111.4"/>
    <n v="0.69709947753396029"/>
    <n v="0"/>
    <n v="0"/>
    <n v="4977599.76"/>
    <n v="0"/>
    <n v="7"/>
    <s v=""/>
    <n v="0"/>
    <s v=""/>
    <s v=""/>
    <s v=""/>
    <s v=""/>
    <s v=""/>
    <n v="2048209.3200000003"/>
    <n v="0.12589644846026188"/>
    <n v="0"/>
    <n v="0"/>
    <n v="156535.85"/>
    <n v="0"/>
  </r>
  <r>
    <n v="4"/>
    <s v="Sociālāka un iekļaujošāka Eiropa, īstenojot Eiropas sociālo tiesību pīlāru "/>
    <x v="3"/>
    <s v="4.3."/>
    <s v="Nodarbinātība un sociālā iekļaušana"/>
    <s v="4.3.6."/>
    <s v="&quot;Veicināt nabadzības vai sociālās atstumtības riskam pakļauto cilvēku, tostarp vistrūcīgāko un bērnu, sociālo integrāciju&quot;"/>
    <s v="4.3.6.7."/>
    <s v="4.3.6.7._1"/>
    <s v="Atbalsta sistēmas izveide bērnu veselīgais attīstībai"/>
    <x v="193"/>
    <s v="Starpnozaru sadarbības un atbalsta sistēmas izveide bērnu veselīgais attīstībai un sekmīgai pašrealizācijai"/>
    <s v="Creation of a support system for the healthy development of children"/>
    <n v="1"/>
    <m/>
    <x v="2"/>
    <x v="3"/>
    <n v="19107939"/>
    <n v="22019592"/>
    <n v="18716653"/>
    <n v="0.97952233362268948"/>
    <n v="16093181"/>
    <n v="3371989"/>
    <n v="16093181"/>
    <n v="0.8422248469602085"/>
    <n v="2839973"/>
    <n v="0"/>
    <n v="0"/>
    <n v="0"/>
    <n v="1"/>
    <n v="16093181"/>
    <n v="0.8422248469602085"/>
    <n v="2839973"/>
    <n v="0"/>
    <n v="0"/>
    <n v="0"/>
    <n v="1"/>
    <n v="16093181"/>
    <n v="0.8422248469602085"/>
    <n v="2839973"/>
    <n v="0"/>
    <n v="0"/>
    <n v="0"/>
    <n v="1"/>
    <s v=""/>
    <n v="0"/>
    <s v=""/>
    <s v=""/>
    <s v=""/>
    <s v=""/>
    <s v=""/>
    <n v="1268479.5899999999"/>
    <n v="6.6384950778835952E-2"/>
    <n v="223849.34"/>
    <n v="0"/>
    <n v="0"/>
    <n v="0"/>
  </r>
  <r>
    <n v="4"/>
    <s v="Sociālāka un iekļaujošāka Eiropa, īstenojot Eiropas sociālo tiesību pīlāru "/>
    <x v="3"/>
    <s v="4.3."/>
    <s v="Nodarbinātība un sociālā iekļaušana"/>
    <s v="4.3.6."/>
    <s v="&quot;Veicināt nabadzības vai sociālās atstumtības riskam pakļauto cilvēku, tostarp vistrūcīgāko un bērnu, sociālo integrāciju&quot;"/>
    <s v="4.3.6.7."/>
    <s v="4.3.6.7._2"/>
    <s v="Atbalsta sistēmas izveide bērnu veselīgais attīstībai"/>
    <x v="194"/>
    <s v="Starpnozaru sadarbības un atbalsta sistēmas izveide bērnu veselīgais attīstībai un sekmīgai pašrealizācijai"/>
    <s v="Creation of a support system for the healthy development of children"/>
    <n v="2"/>
    <m/>
    <x v="2"/>
    <x v="3"/>
    <n v="16417962"/>
    <n v="18919718"/>
    <n v="16081760"/>
    <n v="0.97952230611814062"/>
    <n v="13827616"/>
    <n v="2897288"/>
    <s v=""/>
    <n v="0"/>
    <s v=""/>
    <s v=""/>
    <s v=""/>
    <s v=""/>
    <s v=""/>
    <s v=""/>
    <n v="0"/>
    <s v=""/>
    <s v=""/>
    <s v=""/>
    <s v=""/>
    <s v=""/>
    <s v=""/>
    <n v="0"/>
    <s v=""/>
    <s v=""/>
    <s v=""/>
    <s v=""/>
    <s v=""/>
    <s v=""/>
    <n v="0"/>
    <s v=""/>
    <s v=""/>
    <s v=""/>
    <s v=""/>
    <s v=""/>
    <s v=""/>
    <n v="0"/>
    <s v=""/>
    <s v=""/>
    <s v=""/>
    <s v=""/>
  </r>
  <r>
    <n v="4"/>
    <s v="Sociālāka un iekļaujošāka Eiropa, īstenojot Eiropas sociālo tiesību pīlāru "/>
    <x v="3"/>
    <s v="4.3."/>
    <s v="Nodarbinātība un sociālā iekļaušana"/>
    <s v="4.3.6."/>
    <s v="&quot;Veicināt nabadzības vai sociālās atstumtības riskam pakļauto cilvēku, tostarp vistrūcīgāko un bērnu, sociālo integrāciju&quot;"/>
    <s v="4.3.6.8."/>
    <s v="4.3.6.8._1"/>
    <s v="IKT sistēmu modernizācija bērnu tiesību aizsardzības nodrošināšanai"/>
    <x v="195"/>
    <s v="IKT sistēmu modernizācija labākas bērnu tiesību aizsardzības sistēmas nodrošināšanai"/>
    <s v="Modernization of ICT systems to ensure the protection of children's rights"/>
    <s v="_"/>
    <m/>
    <x v="2"/>
    <x v="3"/>
    <n v="3697500"/>
    <n v="4260923"/>
    <n v="3621784"/>
    <n v="0.9795223799864774"/>
    <n v="3114127"/>
    <n v="652500"/>
    <n v="3114127"/>
    <n v="0.84222501690331308"/>
    <n v="549552"/>
    <n v="0"/>
    <n v="0"/>
    <n v="0"/>
    <n v="1"/>
    <n v="3114127"/>
    <n v="0.84222501690331308"/>
    <n v="549552"/>
    <n v="0"/>
    <n v="0"/>
    <n v="0"/>
    <n v="1"/>
    <n v="3114127"/>
    <n v="0.84222501690331308"/>
    <n v="549552"/>
    <n v="0"/>
    <n v="0"/>
    <n v="0"/>
    <n v="1"/>
    <s v=""/>
    <n v="0"/>
    <s v=""/>
    <s v=""/>
    <s v=""/>
    <s v=""/>
    <s v=""/>
    <n v="171136.25"/>
    <n v="4.6284313725490196E-2"/>
    <n v="30200.51"/>
    <n v="0"/>
    <n v="0"/>
    <n v="0"/>
  </r>
  <r>
    <n v="4"/>
    <s v="Sociālāka un iekļaujošāka Eiropa, īstenojot Eiropas sociālo tiesību pīlāru "/>
    <x v="3"/>
    <s v="4.3."/>
    <s v="Nodarbinātība un sociālā iekļaušana"/>
    <s v="4.3.6."/>
    <s v="&quot;Veicināt nabadzības vai sociālās atstumtības riskam pakļauto cilvēku, tostarp vistrūcīgāko un bērnu, sociālo integrāciju&quot;"/>
    <s v="4.3.6.9."/>
    <s v="4.3.6.9._1"/>
    <s v="Ģimenei draudzīgas vides veicināšana"/>
    <x v="196"/>
    <s v="Ģimenei draudzīgas vides un sabiedrības veidošana un intervences psiholoģiskā un emocionālā noturīguma veicināšanai "/>
    <s v="Creating a family-friendly environment"/>
    <n v="1"/>
    <m/>
    <x v="2"/>
    <x v="3"/>
    <n v="8475070"/>
    <n v="9766495"/>
    <n v="8301520"/>
    <n v="0.97952229303120797"/>
    <n v="7137915"/>
    <n v="1495601"/>
    <n v="7137915"/>
    <n v="0.84222490197721078"/>
    <n v="1259633"/>
    <n v="0"/>
    <n v="0"/>
    <n v="0"/>
    <n v="1"/>
    <n v="7137915"/>
    <n v="0.84222490197721078"/>
    <n v="1259633"/>
    <n v="0"/>
    <n v="0"/>
    <n v="0"/>
    <n v="1"/>
    <n v="7137915"/>
    <n v="0.84222490197721078"/>
    <n v="1259633"/>
    <n v="0"/>
    <n v="0"/>
    <n v="0"/>
    <n v="1"/>
    <s v=""/>
    <n v="0"/>
    <s v=""/>
    <s v=""/>
    <s v=""/>
    <s v=""/>
    <s v=""/>
    <n v="54318.180000000008"/>
    <n v="6.4091718416485061E-3"/>
    <n v="9585.56"/>
    <n v="0"/>
    <n v="0"/>
    <n v="0"/>
  </r>
  <r>
    <n v="4"/>
    <s v="Sociālāka un iekļaujošāka Eiropa, īstenojot Eiropas sociālo tiesību pīlāru "/>
    <x v="3"/>
    <s v="4.3."/>
    <s v="Nodarbinātība un sociālā iekļaušana"/>
    <s v="4.3.6."/>
    <s v="&quot;Veicināt nabadzības vai sociālās atstumtības riskam pakļauto cilvēku, tostarp vistrūcīgāko un bērnu, sociālo integrāciju&quot;"/>
    <s v="4.3.6.9."/>
    <s v="4.3.6.9._2"/>
    <s v="Ģimenei draudzīgas vides veicināšana"/>
    <x v="197"/>
    <s v="Ģimenei draudzīgas vides un sabiedrības veidošana un intervences psiholoģiskā un emocionālā noturīguma veicināšanai "/>
    <s v="Creating a family-friendly environment"/>
    <n v="2"/>
    <m/>
    <x v="2"/>
    <x v="3"/>
    <n v="4466180"/>
    <n v="5146733"/>
    <n v="4374723"/>
    <n v="0.97952232108871562"/>
    <n v="3761528"/>
    <n v="788150"/>
    <n v="3761528"/>
    <n v="0.84222489913080079"/>
    <n v="663800"/>
    <n v="0"/>
    <n v="0"/>
    <n v="0"/>
    <n v="1"/>
    <n v="3761528"/>
    <n v="0.84222489913080079"/>
    <n v="663800"/>
    <n v="0"/>
    <n v="0"/>
    <n v="0"/>
    <n v="1"/>
    <n v="3761528"/>
    <n v="0.84222489913080079"/>
    <n v="663800"/>
    <n v="0"/>
    <n v="0"/>
    <n v="0"/>
    <n v="1"/>
    <s v=""/>
    <n v="0"/>
    <s v=""/>
    <s v=""/>
    <s v=""/>
    <s v=""/>
    <s v=""/>
    <n v="33974.980000000003"/>
    <n v="7.6071676466241854E-3"/>
    <n v="5995.58"/>
    <n v="0"/>
    <n v="0"/>
    <n v="0"/>
  </r>
  <r>
    <n v="4"/>
    <s v="Sociālāka un iekļaujošāka Eiropa, īstenojot Eiropas sociālo tiesību pīlāru "/>
    <x v="3"/>
    <s v="4.4."/>
    <s v="Sociālās inovācijas"/>
    <s v="4.4.1."/>
    <s v="&quot;Veicināt nabadzības vai sociālās atstumtības riskam pakļauto personu sociālo integrāciju, izmantojot sociālās inovācijas &quot;"/>
    <s v="4.4.1.1."/>
    <s v="4.4.1.1._1"/>
    <s v="Sociālo pakalpojumu inovācijas"/>
    <x v="198"/>
    <s v="Atbalsts jaunām pieejām sabiedrībā balstītu sociālo pakalpojumu sniegšanā"/>
    <s v="Social service innovations"/>
    <s v="_"/>
    <m/>
    <x v="2"/>
    <x v="10"/>
    <n v="12750000"/>
    <n v="10202272"/>
    <n v="8671931"/>
    <n v="0.6801514509803922"/>
    <n v="8671931"/>
    <n v="2250000"/>
    <n v="10201931"/>
    <n v="0.8001514509803922"/>
    <n v="1800341"/>
    <n v="0"/>
    <n v="0"/>
    <n v="0"/>
    <n v="1"/>
    <n v="10201931"/>
    <n v="0.8001514509803922"/>
    <n v="1800341"/>
    <n v="0"/>
    <n v="0"/>
    <n v="0"/>
    <n v="1"/>
    <n v="10201931"/>
    <n v="0.8001514509803922"/>
    <n v="1800341"/>
    <n v="0"/>
    <n v="0"/>
    <n v="0"/>
    <n v="1"/>
    <s v=""/>
    <n v="0"/>
    <s v=""/>
    <s v=""/>
    <s v=""/>
    <s v=""/>
    <s v=""/>
    <n v="190861.95"/>
    <n v="1.4969564705882354E-2"/>
    <n v="33681.519999999997"/>
    <n v="0"/>
    <n v="0"/>
    <n v="0"/>
  </r>
  <r>
    <n v="4"/>
    <s v="Sociālāka un iekļaujošāka Eiropa, īstenojot Eiropas sociālo tiesību pīlāru "/>
    <x v="3"/>
    <s v="4.4."/>
    <s v="Sociālās inovācijas"/>
    <s v="4.4.1."/>
    <s v="&quot;Veicināt nabadzības vai sociālās atstumtības riskam pakļauto personu sociālo integrāciju, izmantojot sociālās inovācijas &quot;"/>
    <s v="4.4.1.2."/>
    <s v="4.4.1.2._1"/>
    <s v="Inovatīvi pakalpojumi nemotivētiem pilngadīgiem cilvēkiem ar GRT"/>
    <x v="199"/>
    <s v="Starpdisciplināra atbalsta izveide nemotivētām pilngadīgām personām ar garīga rakstura traucējumiem"/>
    <s v="Innovative services for unmotivated adults with MD"/>
    <s v="_"/>
    <m/>
    <x v="2"/>
    <x v="10"/>
    <n v="3400000"/>
    <n v="0"/>
    <n v="0"/>
    <n v="0"/>
    <n v="0"/>
    <n v="0"/>
    <s v=""/>
    <n v="0"/>
    <s v=""/>
    <s v=""/>
    <s v=""/>
    <s v=""/>
    <s v=""/>
    <s v=""/>
    <n v="0"/>
    <s v=""/>
    <s v=""/>
    <s v=""/>
    <s v=""/>
    <s v=""/>
    <s v=""/>
    <n v="0"/>
    <s v=""/>
    <s v=""/>
    <s v=""/>
    <s v=""/>
    <s v=""/>
    <s v=""/>
    <n v="0"/>
    <s v=""/>
    <s v=""/>
    <s v=""/>
    <s v=""/>
    <s v=""/>
    <s v=""/>
    <n v="0"/>
    <s v=""/>
    <s v=""/>
    <s v=""/>
    <s v=""/>
  </r>
  <r>
    <n v="5"/>
    <s v="Iedzīvotājiem tuvāka Eiropa, veicinot visu veidu teritoriju un vietējo iniciatīvu ilgtspējīgu un integrētu attīstību "/>
    <x v="5"/>
    <s v="5.1."/>
    <s v="Reģionu līdzsvarota attīstība "/>
    <s v="5.1.1."/>
    <s v="“Vietējās teritorijas integrētās sociālās, ekonomiskās un vides attīstības un kultūras mantojuma, tūrisma un drošības veicināšana pilsētu funkcionālajās teritorijās”"/>
    <s v="5.1.1.1."/>
    <s v="5.1.1.1._1"/>
    <s v="Atbalsts uzņēmējdarbības infrastuktūrai"/>
    <x v="200"/>
    <s v="Infrastruktūra uzņēmējdarbības atbalstam "/>
    <s v="Support for business infrastructure "/>
    <n v="1"/>
    <m/>
    <x v="0"/>
    <x v="2"/>
    <n v="39933000"/>
    <n v="46980000"/>
    <n v="39933000"/>
    <n v="1"/>
    <n v="39933000"/>
    <n v="0"/>
    <n v="36346298.5"/>
    <n v="0.91018201737910998"/>
    <n v="0"/>
    <n v="0"/>
    <n v="13613024.48"/>
    <n v="13613024.48"/>
    <n v="26"/>
    <n v="32080510.290000003"/>
    <n v="0.80335838254075587"/>
    <n v="0"/>
    <n v="0"/>
    <n v="12468658.67"/>
    <n v="352615.91"/>
    <n v="20"/>
    <n v="5288313.07"/>
    <n v="0.13242964640773297"/>
    <n v="0"/>
    <n v="0"/>
    <n v="2619409.48"/>
    <n v="0"/>
    <n v="4"/>
    <s v=""/>
    <n v="0"/>
    <s v=""/>
    <s v=""/>
    <s v=""/>
    <s v=""/>
    <s v=""/>
    <n v="827000"/>
    <n v="2.0709688728620439E-2"/>
    <n v="0"/>
    <n v="0"/>
    <n v="0"/>
    <n v="0"/>
  </r>
  <r>
    <n v="5"/>
    <s v="Iedzīvotājiem tuvāka Eiropa, veicinot visu veidu teritoriju un vietējo iniciatīvu ilgtspējīgu un integrētu attīstību "/>
    <x v="5"/>
    <s v="5.1."/>
    <s v="Reģionu līdzsvarota attīstība "/>
    <s v="5.1.1."/>
    <s v="“Vietējās teritorijas integrētās sociālās, ekonomiskās un vides attīstības un kultūras mantojuma, tūrisma un drošības veicināšana pilsētu funkcionālajās teritorijās”"/>
    <s v="5.1.1.1."/>
    <s v="5.1.1.1._2"/>
    <s v="Atbalsts uzņēmējdarbības infrastuktūrai"/>
    <x v="201"/>
    <s v="Infrastruktūra uzņēmējdarbības atbalstam "/>
    <s v="Support for business infrastructure "/>
    <n v="2"/>
    <m/>
    <x v="0"/>
    <x v="2"/>
    <n v="62868562"/>
    <n v="73963015"/>
    <n v="62868562"/>
    <n v="1"/>
    <n v="62868562"/>
    <n v="0"/>
    <n v="48903347.429999992"/>
    <n v="0.77786648643243972"/>
    <n v="0"/>
    <n v="0"/>
    <n v="10942478.119999997"/>
    <n v="10942478.119999997"/>
    <n v="33"/>
    <n v="27442582.049999997"/>
    <n v="0.43650723313824158"/>
    <n v="0"/>
    <n v="0"/>
    <n v="6761459.8299999991"/>
    <n v="634832.34"/>
    <n v="20"/>
    <n v="25603183.289999999"/>
    <n v="0.40724938626717755"/>
    <n v="0"/>
    <n v="0"/>
    <n v="6386257.6299999999"/>
    <n v="634832.34"/>
    <n v="17"/>
    <s v=""/>
    <n v="0"/>
    <s v=""/>
    <s v=""/>
    <s v=""/>
    <s v=""/>
    <s v=""/>
    <n v="2293487.21"/>
    <n v="3.6480669145892028E-2"/>
    <n v="0"/>
    <n v="0"/>
    <n v="81856.73"/>
    <n v="0"/>
  </r>
  <r>
    <n v="5"/>
    <s v="Iedzīvotājiem tuvāka Eiropa, veicinot visu veidu teritoriju un vietējo iniciatīvu ilgtspējīgu un integrētu attīstību "/>
    <x v="5"/>
    <s v="5.1."/>
    <s v="Reģionu līdzsvarota attīstība "/>
    <s v="5.1.1."/>
    <s v="“Vietējās teritorijas integrētās sociālās, ekonomiskās un vides attīstības un kultūras mantojuma, tūrisma un drošības veicināšana pilsētu funkcionālajās teritorijās”"/>
    <s v="5.1.1.1."/>
    <s v="5.1.1.1._3"/>
    <s v="Atbalsts uzņēmējdarbības infrastuktūrai"/>
    <x v="202"/>
    <s v="Infrastruktūra uzņēmējdarbības atbalstam "/>
    <s v="Support for business infrastructure "/>
    <n v="3"/>
    <m/>
    <x v="0"/>
    <x v="2"/>
    <n v="27236133"/>
    <n v="36984672"/>
    <n v="31436971"/>
    <n v="1.1542376812449844"/>
    <n v="31436971"/>
    <n v="0"/>
    <s v=""/>
    <n v="0"/>
    <s v=""/>
    <s v=""/>
    <s v=""/>
    <s v=""/>
    <s v=""/>
    <s v=""/>
    <n v="0"/>
    <s v=""/>
    <s v=""/>
    <s v=""/>
    <s v=""/>
    <s v=""/>
    <s v=""/>
    <n v="0"/>
    <s v=""/>
    <s v=""/>
    <s v=""/>
    <s v=""/>
    <s v=""/>
    <s v=""/>
    <n v="0"/>
    <s v=""/>
    <s v=""/>
    <s v=""/>
    <s v=""/>
    <s v=""/>
    <s v=""/>
    <n v="0"/>
    <s v=""/>
    <s v=""/>
    <s v=""/>
    <s v=""/>
  </r>
  <r>
    <n v="5"/>
    <s v="Iedzīvotājiem tuvāka Eiropa, veicinot visu veidu teritoriju un vietējo iniciatīvu ilgtspējīgu un integrētu attīstību "/>
    <x v="5"/>
    <s v="5.1."/>
    <s v="Reģionu līdzsvarota attīstība "/>
    <s v="5.1.1."/>
    <s v="“Vietējās teritorijas integrētās sociālās, ekonomiskās un vides attīstības un kultūras mantojuma, tūrisma un drošības veicināšana pilsētu funkcionālajās teritorijās”"/>
    <s v="5.1.1.2."/>
    <s v="5.1.1.2._1"/>
    <s v="Pašvaldību un plānošanas reģionu kapacitātes uzlabošana"/>
    <x v="203"/>
    <s v="Pašvaldību un plānošanas reģionu kapacitātes uzlabošana"/>
    <s v="Improving the capacity of municipalities and planning regions "/>
    <s v="_"/>
    <m/>
    <x v="0"/>
    <x v="2"/>
    <n v="377295"/>
    <n v="443877"/>
    <n v="377295"/>
    <n v="1"/>
    <n v="377295"/>
    <n v="66582"/>
    <n v="377295"/>
    <n v="1"/>
    <n v="66582"/>
    <n v="0"/>
    <n v="0"/>
    <n v="0"/>
    <n v="1"/>
    <n v="377295"/>
    <n v="1"/>
    <n v="66582"/>
    <n v="0"/>
    <n v="0"/>
    <n v="0"/>
    <n v="1"/>
    <n v="377295"/>
    <n v="1"/>
    <n v="66582"/>
    <n v="0"/>
    <n v="0"/>
    <n v="0"/>
    <n v="1"/>
    <s v=""/>
    <n v="0"/>
    <s v=""/>
    <s v=""/>
    <s v=""/>
    <s v=""/>
    <s v=""/>
    <n v="85875.709999999992"/>
    <n v="0.22760892670191757"/>
    <n v="15154.54"/>
    <n v="0"/>
    <n v="0"/>
    <n v="0"/>
  </r>
  <r>
    <n v="5"/>
    <s v="Iedzīvotājiem tuvāka Eiropa, veicinot visu veidu teritoriju un vietējo iniciatīvu ilgtspējīgu un integrētu attīstību "/>
    <x v="5"/>
    <s v="5.1."/>
    <s v="Reģionu līdzsvarota attīstība "/>
    <s v="5.1.1."/>
    <s v="“Vietējās teritorijas integrētās sociālās, ekonomiskās un vides attīstības un kultūras mantojuma, tūrisma un drošības veicināšana pilsētu funkcionālajās teritorijās”"/>
    <s v="5.1.1.3."/>
    <s v="5.1.1.3._1"/>
    <s v="Publiskās ārtelpas attīstība"/>
    <x v="204"/>
    <s v="Publiskās ārtelpas attīstība"/>
    <s v="Development of the public outdoor space"/>
    <s v="_"/>
    <m/>
    <x v="0"/>
    <x v="2"/>
    <n v="26736305"/>
    <n v="31207009"/>
    <n v="26525957"/>
    <n v="0.99213249549629245"/>
    <n v="26525957"/>
    <n v="0"/>
    <n v="26479723.93"/>
    <n v="0.99040327113264159"/>
    <n v="0"/>
    <n v="0"/>
    <n v="16903058.359999999"/>
    <n v="16903058.359999999"/>
    <n v="48"/>
    <n v="26479723.93"/>
    <n v="0.99040327113264159"/>
    <n v="0"/>
    <n v="0"/>
    <n v="16903058.359999999"/>
    <n v="180758.91999999998"/>
    <n v="48"/>
    <n v="26479723.93"/>
    <n v="0.99040327113264159"/>
    <n v="0"/>
    <n v="0"/>
    <n v="16903058.359999999"/>
    <n v="180758.91999999998"/>
    <n v="48"/>
    <n v="622303.67000000004"/>
    <n v="2.3275604837691671E-2"/>
    <n v="0"/>
    <n v="0"/>
    <n v="109818.3"/>
    <n v="0"/>
    <n v="1"/>
    <n v="6407550.6399999997"/>
    <n v="0.2396572989423931"/>
    <n v="0"/>
    <n v="0"/>
    <n v="1378002.1799999997"/>
    <n v="1028.6400000000001"/>
  </r>
  <r>
    <n v="5"/>
    <s v="Iedzīvotājiem tuvāka Eiropa, veicinot visu veidu teritoriju un vietējo iniciatīvu ilgtspējīgu un integrētu attīstību "/>
    <x v="5"/>
    <s v="5.1."/>
    <s v="Reģionu līdzsvarota attīstība "/>
    <s v="5.1.1."/>
    <s v="“Vietējās teritorijas integrētās sociālās, ekonomiskās un vides attīstības un kultūras mantojuma, tūrisma un drošības veicināšana pilsētu funkcionālajās teritorijās”"/>
    <s v="5.1.1.4."/>
    <s v="5.1.1.4._1"/>
    <s v="Viedās pašvaldības"/>
    <x v="205"/>
    <s v="Viedās pašvaldības"/>
    <s v="Smart municipalities "/>
    <s v="_"/>
    <m/>
    <x v="0"/>
    <x v="2"/>
    <n v="15529500"/>
    <n v="18270000"/>
    <n v="15529500"/>
    <n v="1"/>
    <n v="15529500"/>
    <n v="0"/>
    <n v="15527014"/>
    <n v="0.99983991757622592"/>
    <n v="0"/>
    <n v="0"/>
    <n v="2736566.58"/>
    <n v="2736566.58"/>
    <n v="10"/>
    <n v="13041447.82"/>
    <n v="0.83978542902218356"/>
    <n v="0"/>
    <n v="0"/>
    <n v="2297937.2599999998"/>
    <n v="0"/>
    <n v="8"/>
    <n v="4141200"/>
    <n v="0.26666666666666666"/>
    <n v="0"/>
    <n v="0"/>
    <n v="730800"/>
    <n v="0"/>
    <n v="2"/>
    <s v=""/>
    <n v="0"/>
    <s v=""/>
    <s v=""/>
    <s v=""/>
    <s v=""/>
    <s v=""/>
    <s v=""/>
    <n v="0"/>
    <s v=""/>
    <s v=""/>
    <s v=""/>
    <s v=""/>
  </r>
  <r>
    <n v="5"/>
    <s v="Iedzīvotājiem tuvāka Eiropa, veicinot visu veidu teritoriju un vietējo iniciatīvu ilgtspējīgu un integrētu attīstību "/>
    <x v="5"/>
    <s v="5.1."/>
    <s v="Reģionu līdzsvarota attīstība "/>
    <s v="5.1.1."/>
    <s v="“Vietējās teritorijas integrētās sociālās, ekonomiskās un vides attīstības un kultūras mantojuma, tūrisma un drošības veicināšana pilsētu funkcionālajās teritorijās”"/>
    <s v="5.1.1.5."/>
    <s v="5.1.1.5._1"/>
    <s v="Kultūras  mantojuma  atjaunošana"/>
    <x v="206"/>
    <s v="Unikāla Eiropas mēroga kultūras  mantojuma  atjaunošana, lai veicinātu to pieejamību,  attīstot kultūras pakalpojumus"/>
    <s v="Restoration of cultural heritage"/>
    <n v="1"/>
    <m/>
    <x v="0"/>
    <x v="9"/>
    <n v="20082491"/>
    <n v="23626460"/>
    <n v="20082491"/>
    <n v="1"/>
    <n v="20082491"/>
    <n v="3107460"/>
    <n v="22608938.050000001"/>
    <n v="1.1258034697986421"/>
    <n v="2967477.6599999997"/>
    <n v="0"/>
    <n v="3781707"/>
    <n v="3781707"/>
    <n v="4"/>
    <n v="21167663.050000001"/>
    <n v="1.0540357294321705"/>
    <n v="2713135.01"/>
    <n v="0"/>
    <n v="3781707"/>
    <n v="0"/>
    <n v="3"/>
    <n v="21167663.050000001"/>
    <n v="1.0540357294321705"/>
    <n v="2713135.01"/>
    <n v="0"/>
    <n v="3781707"/>
    <n v="0"/>
    <n v="3"/>
    <s v=""/>
    <n v="0"/>
    <s v=""/>
    <s v=""/>
    <s v=""/>
    <s v=""/>
    <s v=""/>
    <n v="2943808.68"/>
    <n v="0.14658583340084655"/>
    <n v="490296.61"/>
    <n v="0"/>
    <n v="0"/>
    <n v="0"/>
  </r>
  <r>
    <n v="5"/>
    <s v="Iedzīvotājiem tuvāka Eiropa, veicinot visu veidu teritoriju un vietējo iniciatīvu ilgtspējīgu un integrētu attīstību "/>
    <x v="5"/>
    <s v="5.1."/>
    <s v="Reģionu līdzsvarota attīstība "/>
    <s v="5.1.1."/>
    <s v="“Vietējās teritorijas integrētās sociālās, ekonomiskās un vides attīstības un kultūras mantojuma, tūrisma un drošības veicināšana pilsētu funkcionālajās teritorijās”"/>
    <s v="5.1.1.5."/>
    <s v="5.1.1.5._2"/>
    <s v="Kultūras  mantojuma  atjaunošana"/>
    <x v="207"/>
    <s v="Unikāla Eiropas mēroga kultūras  mantojuma  atjaunošana, lai veicinātu to pieejamību,  attīstot kultūras pakalpojumus"/>
    <s v="Restoration of cultural heritage"/>
    <n v="2"/>
    <m/>
    <x v="0"/>
    <x v="9"/>
    <n v="8573134"/>
    <n v="10086040"/>
    <n v="8573134"/>
    <n v="1"/>
    <n v="8573134"/>
    <n v="1512906"/>
    <n v="8573133.1500000004"/>
    <n v="0.99999990085306034"/>
    <n v="1512905.85"/>
    <n v="0"/>
    <n v="0"/>
    <n v="0"/>
    <n v="1"/>
    <n v="8573133.1500000004"/>
    <n v="0.99999990085306034"/>
    <n v="1512905.85"/>
    <n v="0"/>
    <n v="0"/>
    <n v="0"/>
    <n v="1"/>
    <n v="8573133.1500000004"/>
    <n v="0.99999990085306034"/>
    <n v="1512905.85"/>
    <n v="0"/>
    <n v="0"/>
    <n v="0"/>
    <n v="1"/>
    <s v=""/>
    <n v="0"/>
    <s v=""/>
    <s v=""/>
    <s v=""/>
    <s v=""/>
    <s v=""/>
    <n v="1577301.4900000002"/>
    <n v="0.18398190090111741"/>
    <n v="278347.32"/>
    <n v="0"/>
    <n v="0"/>
    <n v="0"/>
  </r>
  <r>
    <n v="5"/>
    <s v="Iedzīvotājiem tuvāka Eiropa, veicinot visu veidu teritoriju un vietējo iniciatīvu ilgtspējīgu un integrētu attīstību "/>
    <x v="5"/>
    <s v="5.1."/>
    <s v="Reģionu līdzsvarota attīstība "/>
    <s v="5.1.1."/>
    <s v="“Vietējās teritorijas integrētās sociālās, ekonomiskās un vides attīstības un kultūras mantojuma, tūrisma un drošības veicināšana pilsētu funkcionālajās teritorijās”"/>
    <s v="5.1.1.6."/>
    <s v="5.1.1.6._1"/>
    <s v="Kultūras mantojuma saglabāšana un jaunu pakalpojumu attīstība"/>
    <x v="208"/>
    <s v="Kultūras mantojuma saglabāšana un jaunu pakalpojumu attīstība"/>
    <s v="To preserve cultural heritage and to develop related services"/>
    <s v="_"/>
    <m/>
    <x v="0"/>
    <x v="9"/>
    <n v="7395000"/>
    <n v="8700000"/>
    <n v="7395000"/>
    <n v="1"/>
    <n v="1708903"/>
    <n v="0"/>
    <s v=""/>
    <n v="0"/>
    <s v=""/>
    <s v=""/>
    <s v=""/>
    <s v=""/>
    <s v=""/>
    <s v=""/>
    <n v="0"/>
    <s v=""/>
    <s v=""/>
    <s v=""/>
    <s v=""/>
    <s v=""/>
    <s v=""/>
    <n v="0"/>
    <s v=""/>
    <s v=""/>
    <s v=""/>
    <s v=""/>
    <s v=""/>
    <s v=""/>
    <n v="0"/>
    <s v=""/>
    <s v=""/>
    <s v=""/>
    <s v=""/>
    <s v=""/>
    <s v=""/>
    <n v="0"/>
    <s v=""/>
    <s v=""/>
    <s v=""/>
    <s v=""/>
  </r>
  <r>
    <n v="5"/>
    <s v="Iedzīvotājiem tuvāka Eiropa, veicinot visu veidu teritoriju un vietējo iniciatīvu ilgtspējīgu un integrētu attīstību "/>
    <x v="5"/>
    <s v="5.1."/>
    <s v="Reģionu līdzsvarota attīstība "/>
    <s v="5.1.1."/>
    <s v="“Vietējās teritorijas integrētās sociālās, ekonomiskās un vides attīstības un kultūras mantojuma, tūrisma un drošības veicināšana pilsētu funkcionālajās teritorijās”"/>
    <s v="5.1.1.7."/>
    <s v="5.1.1.7._1"/>
    <s v="Reģionālās kultūras infrastruktūras attīstība/ pieejamība"/>
    <x v="209"/>
    <s v="Reģionālās kultūras infrastruktūras attīstība kultūras pakalpojumu pieejamības uzlabošana"/>
    <s v="Development/accessibility of regional cultural infrastructure"/>
    <s v="_"/>
    <m/>
    <x v="0"/>
    <x v="9"/>
    <n v="14790000"/>
    <n v="17400000"/>
    <n v="14790000"/>
    <n v="1"/>
    <n v="12457243"/>
    <n v="750000"/>
    <n v="12457223.280000001"/>
    <n v="0.84227337931034496"/>
    <n v="749996.52"/>
    <n v="0"/>
    <n v="9722757"/>
    <n v="9722757"/>
    <n v="2"/>
    <n v="12457223.280000001"/>
    <n v="0.84227337931034496"/>
    <n v="749996.52"/>
    <n v="0"/>
    <n v="9722757"/>
    <n v="0"/>
    <n v="2"/>
    <n v="12457223.280000001"/>
    <n v="0.84227337931034496"/>
    <n v="749996.52"/>
    <n v="0"/>
    <n v="9722757"/>
    <n v="0"/>
    <n v="2"/>
    <n v="4249980.28"/>
    <n v="0.28735498850574714"/>
    <n v="749996.52"/>
    <n v="0"/>
    <n v="0"/>
    <n v="0"/>
    <n v="1"/>
    <n v="4249980.28"/>
    <n v="0.28735498850574714"/>
    <n v="749996.52"/>
    <n v="0"/>
    <n v="0"/>
    <n v="0"/>
  </r>
  <r>
    <n v="6"/>
    <s v="Taisnīgās pārkārtošanās fonda investīcijas "/>
    <x v="6"/>
    <s v="6.1."/>
    <s v="Pāreja uz klimatneitralitāti"/>
    <s v="6.1.1."/>
    <s v="&quot;Pārejas uz klimatneitralitāti radīto ekonomisko, sociālo un vides seku mazināšana visvairāk skartajos reģionos&quot;"/>
    <s v="6.1.1.1."/>
    <s v="6.1.1.1._1"/>
    <s v="Atteikšanās no kūdras izmantošanas enerģētikā"/>
    <x v="210"/>
    <s v="Atteikšanās no kūdras izmantošanas enerģētikā"/>
    <s v="Phasing out energy peat usage"/>
    <n v="1"/>
    <m/>
    <x v="3"/>
    <x v="2"/>
    <n v="1916063"/>
    <n v="2254192"/>
    <n v="1916063"/>
    <n v="1"/>
    <n v="1916063"/>
    <n v="338129"/>
    <n v="1908655.62"/>
    <n v="0.99613406239773961"/>
    <n v="336821.58"/>
    <n v="0"/>
    <n v="0"/>
    <n v="0"/>
    <n v="1"/>
    <n v="1908655.62"/>
    <n v="0.99613406239773961"/>
    <n v="336821.58"/>
    <n v="0"/>
    <n v="0"/>
    <n v="0"/>
    <n v="1"/>
    <n v="1908655.62"/>
    <n v="0.99613406239773961"/>
    <n v="336821.58"/>
    <n v="0"/>
    <n v="0"/>
    <n v="0"/>
    <n v="1"/>
    <s v=""/>
    <n v="0"/>
    <s v=""/>
    <s v=""/>
    <s v=""/>
    <s v=""/>
    <s v=""/>
    <s v=""/>
    <n v="0"/>
    <s v=""/>
    <s v=""/>
    <s v=""/>
    <s v=""/>
  </r>
  <r>
    <n v="6"/>
    <s v="Taisnīgās pārkārtošanās fonda investīcijas "/>
    <x v="6"/>
    <s v="6.1."/>
    <s v="Pāreja uz klimatneitralitāti"/>
    <s v="6.1.1."/>
    <s v="&quot;Pārejas uz klimatneitralitāti radīto ekonomisko, sociālo un vides seku mazināšana visvairāk skartajos reģionos&quot;"/>
    <s v="6.1.1.1."/>
    <s v="6.1.1.1._2"/>
    <s v="Atteikšanās no kūdras izmantošanas enerģētikā"/>
    <x v="211"/>
    <s v="Atteikšanās no kūdras izmantošanas enerģētikā"/>
    <s v="Phasing out energy peat usage"/>
    <n v="2"/>
    <m/>
    <x v="3"/>
    <x v="2"/>
    <n v="47000000"/>
    <n v="55294118"/>
    <n v="0"/>
    <n v="0"/>
    <n v="0"/>
    <n v="0"/>
    <s v=""/>
    <n v="0"/>
    <s v=""/>
    <s v=""/>
    <s v=""/>
    <s v=""/>
    <s v=""/>
    <s v=""/>
    <n v="0"/>
    <s v=""/>
    <s v=""/>
    <s v=""/>
    <s v=""/>
    <s v=""/>
    <s v=""/>
    <n v="0"/>
    <s v=""/>
    <s v=""/>
    <s v=""/>
    <s v=""/>
    <s v=""/>
    <s v=""/>
    <n v="0"/>
    <s v=""/>
    <s v=""/>
    <s v=""/>
    <s v=""/>
    <s v=""/>
    <s v=""/>
    <n v="0"/>
    <s v=""/>
    <s v=""/>
    <s v=""/>
    <s v=""/>
  </r>
  <r>
    <n v="6"/>
    <s v="Taisnīgās pārkārtošanās fonda investīcijas "/>
    <x v="6"/>
    <s v="6.1."/>
    <s v="Pāreja uz klimatneitralitāti"/>
    <s v="6.1.1."/>
    <s v="&quot;Pārejas uz klimatneitralitāti radīto ekonomisko, sociālo un vides seku mazināšana visvairāk skartajos reģionos&quot;"/>
    <s v="6.1.1.2."/>
    <s v="6.1.1.2._1"/>
    <s v="Pētniecības attīstība dabas resursu ilgtspējīgai izmantošanai"/>
    <x v="212"/>
    <s v="Pētniecības attīstība dabas resursu ilgtspējīgai izmantošanai vides un klimata mērķu kontekstā"/>
    <s v="Research development for the sustainable use of natural resources "/>
    <s v="_"/>
    <m/>
    <x v="3"/>
    <x v="0"/>
    <n v="5083937"/>
    <n v="5981103"/>
    <n v="5083937"/>
    <n v="1"/>
    <n v="4750025"/>
    <n v="897166"/>
    <s v=""/>
    <n v="0"/>
    <s v=""/>
    <s v=""/>
    <s v=""/>
    <s v=""/>
    <s v=""/>
    <s v=""/>
    <n v="0"/>
    <s v=""/>
    <s v=""/>
    <s v=""/>
    <s v=""/>
    <s v=""/>
    <s v=""/>
    <n v="0"/>
    <s v=""/>
    <s v=""/>
    <s v=""/>
    <s v=""/>
    <s v=""/>
    <s v=""/>
    <n v="0"/>
    <s v=""/>
    <s v=""/>
    <s v=""/>
    <s v=""/>
    <s v=""/>
    <s v=""/>
    <n v="0"/>
    <s v=""/>
    <s v=""/>
    <s v=""/>
    <s v=""/>
  </r>
  <r>
    <n v="6"/>
    <s v="Taisnīgās pārkārtošanās fonda investīcijas "/>
    <x v="6"/>
    <s v="6.1."/>
    <s v="Pāreja uz klimatneitralitāti"/>
    <s v="6.1.1."/>
    <s v="&quot;Pārejas uz klimatneitralitāti radīto ekonomisko, sociālo un vides seku mazināšana visvairāk skartajos reģionos&quot;"/>
    <s v="6.1.1.3."/>
    <s v="6.1.1.3._1"/>
    <s v="Uzņēmējdarbības publiskās infrastruktūras attīstība pārejā uz klimatneitralitāti"/>
    <x v="213"/>
    <s v="Atbalsts uzņēmējdarbībai nepieciešamās publiskās infrastruktūras attīstībai, veicinot pāreju uz klimatneitrālu ekonomiku"/>
    <s v="Development of public business infrastructure in transition to climate neutrality"/>
    <n v="1"/>
    <m/>
    <x v="3"/>
    <x v="2"/>
    <n v="46043092"/>
    <n v="54168344"/>
    <n v="46043092"/>
    <n v="1"/>
    <n v="46043092"/>
    <n v="0"/>
    <n v="43099964.440000005"/>
    <n v="0.93607884631205929"/>
    <n v="0"/>
    <n v="0"/>
    <n v="7336492.1599999992"/>
    <n v="7336492.1599999992"/>
    <n v="22"/>
    <n v="37149942.530000001"/>
    <n v="0.80685160175602455"/>
    <n v="0"/>
    <n v="0"/>
    <n v="7168841.2299999995"/>
    <n v="2913041.89"/>
    <n v="20"/>
    <n v="34089561.329999998"/>
    <n v="0.74038384151090453"/>
    <n v="0"/>
    <n v="0"/>
    <n v="6628773.959999999"/>
    <n v="2913041.89"/>
    <n v="17"/>
    <n v="4830898.51"/>
    <n v="0.10492124442902313"/>
    <n v="0"/>
    <n v="0"/>
    <n v="852511.52"/>
    <n v="0"/>
    <n v="2"/>
    <n v="7949938.1300000008"/>
    <n v="0.17266299426632775"/>
    <n v="0"/>
    <n v="0"/>
    <n v="958346.70000000007"/>
    <n v="19471.91"/>
  </r>
  <r>
    <n v="6"/>
    <s v="Taisnīgās pārkārtošanās fonda investīcijas "/>
    <x v="6"/>
    <s v="6.1."/>
    <s v="Pāreja uz klimatneitralitāti"/>
    <s v="6.1.1."/>
    <s v="&quot;Pārejas uz klimatneitralitāti radīto ekonomisko, sociālo un vides seku mazināšana visvairāk skartajos reģionos&quot;"/>
    <s v="6.1.1.3."/>
    <s v="6.1.1.3._2"/>
    <s v="Uzņēmējdarbības publiskās infrastruktūras attīstība pārejā uz klimatneitralitāti"/>
    <x v="214"/>
    <s v="Atbalsts uzņēmējdarbībai nepieciešamās publiskās infrastruktūras attīstībai, veicinot pāreju uz klimatneitrālu ekonomiku"/>
    <s v="Development of public business infrastructure in transition to climate neutrality"/>
    <n v="2"/>
    <m/>
    <x v="3"/>
    <x v="2"/>
    <n v="3236687"/>
    <n v="21101065"/>
    <n v="17935905"/>
    <n v="5.5414394410086611"/>
    <n v="0"/>
    <n v="0"/>
    <s v=""/>
    <n v="0"/>
    <s v=""/>
    <s v=""/>
    <s v=""/>
    <s v=""/>
    <s v=""/>
    <s v=""/>
    <n v="0"/>
    <s v=""/>
    <s v=""/>
    <s v=""/>
    <s v=""/>
    <s v=""/>
    <s v=""/>
    <n v="0"/>
    <s v=""/>
    <s v=""/>
    <s v=""/>
    <s v=""/>
    <s v=""/>
    <s v=""/>
    <n v="0"/>
    <s v=""/>
    <s v=""/>
    <s v=""/>
    <s v=""/>
    <s v=""/>
    <s v=""/>
    <n v="0"/>
    <s v=""/>
    <s v=""/>
    <s v=""/>
    <s v=""/>
  </r>
  <r>
    <n v="6"/>
    <s v="Taisnīgās pārkārtošanās fonda investīcijas "/>
    <x v="6"/>
    <s v="6.1."/>
    <s v="Pāreja uz klimatneitralitāti"/>
    <s v="6.1.1."/>
    <s v="&quot;Pārejas uz klimatneitralitāti radīto ekonomisko, sociālo un vides seku mazināšana visvairāk skartajos reģionos&quot;"/>
    <s v="6.1.1.4."/>
    <s v="6.1.1.4._1"/>
    <s v="Energoefektivitāte un produktu attīstība uzņēmumos"/>
    <x v="215"/>
    <s v="Uzņēmējdarbības “zaļināšanas” un produktu attīstības pasākumi, veicinot energoefektivitātes paaugstināšanu un energoefektīvu tehnoloģiju ieviešanu uzņēmumos "/>
    <s v="Promoting energy efficiency and product in companies"/>
    <s v="_"/>
    <m/>
    <x v="3"/>
    <x v="1"/>
    <n v="35298850"/>
    <n v="41528059"/>
    <n v="35298850"/>
    <n v="1"/>
    <n v="32980428"/>
    <n v="6229209"/>
    <s v=""/>
    <n v="0"/>
    <s v=""/>
    <s v=""/>
    <s v=""/>
    <s v=""/>
    <s v=""/>
    <s v=""/>
    <n v="0"/>
    <s v=""/>
    <s v=""/>
    <s v=""/>
    <s v=""/>
    <s v=""/>
    <s v=""/>
    <n v="0"/>
    <s v=""/>
    <s v=""/>
    <s v=""/>
    <s v=""/>
    <s v=""/>
    <s v=""/>
    <n v="0"/>
    <s v=""/>
    <s v=""/>
    <s v=""/>
    <s v=""/>
    <s v=""/>
    <s v=""/>
    <n v="0"/>
    <s v=""/>
    <s v=""/>
    <s v=""/>
    <s v=""/>
  </r>
  <r>
    <n v="6"/>
    <s v="Taisnīgās pārkārtošanās fonda investīcijas "/>
    <x v="6"/>
    <s v="6.1."/>
    <s v="Pāreja uz klimatneitralitāti"/>
    <s v="6.1.1."/>
    <s v="&quot;Pārejas uz klimatneitralitāti radīto ekonomisko, sociālo un vides seku mazināšana visvairāk skartajos reģionos&quot;"/>
    <s v="6.1.1.5."/>
    <s v="6.1.1.5._1"/>
    <s v="Prasmju attīstības (TPF)"/>
    <x v="216"/>
    <s v="Nodarbināto prasmju paaugstināšana un atbalsts kvalifikācijas iegūšanai, atbalsts darbaspēka mācībām saskaņā ar uzņēmumu pieprasījumu"/>
    <s v="Promotion of skills, upskilling and reskilling  in particularly affected areas   (Entrepreneurship)"/>
    <s v="_"/>
    <m/>
    <x v="3"/>
    <x v="0"/>
    <n v="16946467"/>
    <n v="19937020"/>
    <n v="0"/>
    <n v="0"/>
    <n v="0"/>
    <n v="0"/>
    <s v=""/>
    <n v="0"/>
    <s v=""/>
    <s v=""/>
    <s v=""/>
    <s v=""/>
    <s v=""/>
    <s v=""/>
    <n v="0"/>
    <s v=""/>
    <s v=""/>
    <s v=""/>
    <s v=""/>
    <s v=""/>
    <s v=""/>
    <n v="0"/>
    <s v=""/>
    <s v=""/>
    <s v=""/>
    <s v=""/>
    <s v=""/>
    <s v=""/>
    <n v="0"/>
    <s v=""/>
    <s v=""/>
    <s v=""/>
    <s v=""/>
    <s v=""/>
    <s v=""/>
    <n v="0"/>
    <s v=""/>
    <s v=""/>
    <s v=""/>
    <s v=""/>
  </r>
  <r>
    <n v="6"/>
    <s v="Taisnīgās pārkārtošanās fonda investīcijas "/>
    <x v="6"/>
    <s v="6.1."/>
    <s v="Pāreja uz klimatneitralitāti"/>
    <s v="6.1.1."/>
    <s v="&quot;Pārejas uz klimatneitralitāti radīto ekonomisko, sociālo un vides seku mazināšana visvairāk skartajos reģionos&quot;"/>
    <s v="6.1.1.6."/>
    <s v="6.1.1.6._1"/>
    <s v=" Bezemisiju mobilitātes  veicināšana pašvaldībās "/>
    <x v="217"/>
    <s v="Bezemisiju transportlīdzekļu izmantošanas veicināšana pašvaldībās "/>
    <s v="Promoting zero emission mobility in municipalities "/>
    <n v="1"/>
    <m/>
    <x v="3"/>
    <x v="2"/>
    <n v="19788257"/>
    <n v="7623639"/>
    <n v="6480093"/>
    <n v="0.32747164138812224"/>
    <n v="6480093"/>
    <n v="0"/>
    <n v="6480092.1600000001"/>
    <n v="0.32747159893870392"/>
    <n v="0"/>
    <n v="0"/>
    <n v="1152011.9099999999"/>
    <n v="1152011.9099999999"/>
    <n v="12"/>
    <n v="6480092.1600000001"/>
    <n v="0.32747159893870392"/>
    <n v="0"/>
    <n v="0"/>
    <n v="1152011.9099999999"/>
    <n v="0"/>
    <n v="12"/>
    <n v="6263342.1600000001"/>
    <n v="0.31651813295127512"/>
    <n v="0"/>
    <n v="0"/>
    <n v="1113761.9099999999"/>
    <n v="0"/>
    <n v="11"/>
    <s v=""/>
    <n v="0"/>
    <s v=""/>
    <s v=""/>
    <s v=""/>
    <s v=""/>
    <s v=""/>
    <n v="527461.07999999996"/>
    <n v="2.6655257206332016E-2"/>
    <n v="0"/>
    <n v="0"/>
    <n v="24208.47"/>
    <n v="0"/>
  </r>
  <r>
    <n v="6"/>
    <s v="Taisnīgās pārkārtošanās fonda investīcijas "/>
    <x v="6"/>
    <s v="6.1."/>
    <s v="Pāreja uz klimatneitralitāti"/>
    <s v="6.1.1."/>
    <s v="&quot;Pārejas uz klimatneitralitāti radīto ekonomisko, sociālo un vides seku mazināšana visvairāk skartajos reģionos&quot;"/>
    <s v="6.1.1.6."/>
    <s v="6.1.1.6._2"/>
    <s v=" Bezemisiju mobilitātes  veicināšana pašvaldībās "/>
    <x v="218"/>
    <s v="Bezemisiju transportlīdzekļu izmantošanas veicināšana pašvaldībās "/>
    <s v="Promoting zero emission mobility in municipalities "/>
    <n v="2"/>
    <m/>
    <x v="3"/>
    <x v="2"/>
    <n v="1391054"/>
    <n v="0"/>
    <n v="0"/>
    <n v="0"/>
    <n v="0"/>
    <n v="0"/>
    <s v=""/>
    <n v="0"/>
    <s v=""/>
    <s v=""/>
    <s v=""/>
    <s v=""/>
    <s v=""/>
    <s v=""/>
    <n v="0"/>
    <s v=""/>
    <s v=""/>
    <s v=""/>
    <s v=""/>
    <s v=""/>
    <s v=""/>
    <n v="0"/>
    <s v=""/>
    <s v=""/>
    <s v=""/>
    <s v=""/>
    <s v=""/>
    <s v=""/>
    <n v="0"/>
    <s v=""/>
    <s v=""/>
    <s v=""/>
    <s v=""/>
    <s v=""/>
    <s v=""/>
    <n v="0"/>
    <s v=""/>
    <s v=""/>
    <s v=""/>
    <s v=""/>
  </r>
  <r>
    <n v="6"/>
    <s v="Taisnīgās pārkārtošanās fonda investīcijas "/>
    <x v="6"/>
    <s v="6.1."/>
    <s v="Pāreja uz klimatneitralitāti"/>
    <s v="6.1.1."/>
    <s v="&quot;Pārejas uz klimatneitralitāti radīto ekonomisko, sociālo un vides seku mazināšana visvairāk skartajos reģionos&quot;"/>
    <s v="6.1.1.7."/>
    <s v="6.1.1.7._1"/>
    <s v="Purvu ekosistēmu atjaunošana"/>
    <x v="219"/>
    <s v="Eiropas Savienības nozīmes biotopu vai purvu ekosistēmu atjaunošana"/>
    <s v="Restoration of degraded peatlands "/>
    <s v="_"/>
    <m/>
    <x v="3"/>
    <x v="2"/>
    <n v="6000000"/>
    <n v="7058824"/>
    <n v="6000000"/>
    <n v="1"/>
    <n v="6000000"/>
    <n v="1058824"/>
    <n v="6000000"/>
    <n v="1"/>
    <n v="1058824"/>
    <n v="0"/>
    <n v="0"/>
    <n v="0"/>
    <n v="1"/>
    <n v="6000000"/>
    <n v="1"/>
    <n v="1058824"/>
    <n v="0"/>
    <n v="0"/>
    <n v="0"/>
    <n v="1"/>
    <n v="6000000"/>
    <n v="1"/>
    <n v="1058824"/>
    <n v="0"/>
    <n v="0"/>
    <n v="0"/>
    <n v="1"/>
    <s v=""/>
    <n v="0"/>
    <s v=""/>
    <s v=""/>
    <s v=""/>
    <s v=""/>
    <s v=""/>
    <n v="4943.28"/>
    <n v="8.2387999999999992E-4"/>
    <n v="872.34"/>
    <n v="0"/>
    <n v="0"/>
    <n v="0"/>
  </r>
  <r>
    <n v="6"/>
    <s v="Taisnīgās pārkārtošanās fonda investīcijas "/>
    <x v="6"/>
    <s v="6.1."/>
    <s v="Pāreja uz klimatneitralitāti"/>
    <s v="6.1.1."/>
    <s v="&quot;Pārejas uz klimatneitralitāti radīto ekonomisko, sociālo un vides seku mazināšana visvairāk skartajos reģionos&quot;"/>
    <s v="6.1.1.8."/>
    <s v="6.1.1.8._1"/>
    <s v="Pašvaldību un plānošanas reģionu speciālistu prasmju paaugstināšana"/>
    <x v="220"/>
    <s v="Pašvaldību un reģionu speciālistu prasmju paaugstināšana klimatneitrālas ekonomikas un sociālekonomisko seku saistībā ar klimata pārmaiņām mazināšanas jautājumos"/>
    <s v="Improving the skills of municipal and planning region specialists"/>
    <s v="_"/>
    <m/>
    <x v="3"/>
    <x v="2"/>
    <n v="1532920"/>
    <n v="1803436"/>
    <n v="1532920"/>
    <n v="1"/>
    <n v="1432238"/>
    <n v="270516"/>
    <n v="1432238"/>
    <n v="0.93432012107611617"/>
    <n v="252749"/>
    <n v="0"/>
    <n v="0"/>
    <n v="0"/>
    <n v="1"/>
    <n v="1432238"/>
    <n v="0.93432012107611617"/>
    <n v="252749"/>
    <n v="0"/>
    <n v="0"/>
    <n v="0"/>
    <n v="1"/>
    <n v="1432238"/>
    <n v="0.93432012107611617"/>
    <n v="252749"/>
    <n v="0"/>
    <n v="0"/>
    <n v="0"/>
    <n v="1"/>
    <s v=""/>
    <n v="0"/>
    <s v=""/>
    <s v=""/>
    <s v=""/>
    <s v=""/>
    <s v=""/>
    <s v=""/>
    <n v="0"/>
    <s v=""/>
    <s v=""/>
    <s v=""/>
    <s v=""/>
  </r>
  <r>
    <s v="TP"/>
    <s v="TP fondu administrēšanai"/>
    <x v="7"/>
    <s v="7.1."/>
    <s v="Kapacitātes stiprināšanas pasākumi"/>
    <s v="7.1.1."/>
    <s v="Kapacitātes stiprināšanas pasākumi - Administratīvās kapacitātes ceļakarte"/>
    <s v="7.1.1.0."/>
    <s v="7.1.1.0._1"/>
    <s v="Administratīvās kapacitātes ceļakartei (TP prioritāte)"/>
    <x v="221"/>
    <s v="Administratīvās kapacitātes ceļakartei (TP prioritāte)"/>
    <n v="0"/>
    <s v="_"/>
    <m/>
    <x v="2"/>
    <x v="7"/>
    <n v="1643848"/>
    <n v="1933939"/>
    <n v="1643848"/>
    <n v="1"/>
    <n v="1384489"/>
    <n v="290091"/>
    <n v="1643848"/>
    <n v="1"/>
    <n v="290091"/>
    <n v="0"/>
    <n v="0"/>
    <n v="0"/>
    <n v="1"/>
    <n v="1643848"/>
    <n v="1"/>
    <n v="290091"/>
    <n v="0"/>
    <n v="0"/>
    <n v="0"/>
    <n v="1"/>
    <n v="1643848"/>
    <n v="1"/>
    <n v="290091"/>
    <n v="0"/>
    <n v="0"/>
    <n v="0"/>
    <n v="1"/>
    <s v=""/>
    <n v="0"/>
    <s v=""/>
    <s v=""/>
    <s v=""/>
    <s v=""/>
    <s v=""/>
    <s v=""/>
    <n v="0"/>
    <s v=""/>
    <s v=""/>
    <s v=""/>
    <s v=""/>
  </r>
  <r>
    <s v="TP"/>
    <s v="TP fondu administrēšanai"/>
    <x v="7"/>
    <s v="7.1."/>
    <s v="Kapacitātes stiprināšanas pasākumi"/>
    <s v="7.1.2."/>
    <s v="Kapacitātes stiprināšanas pasākumi - Kohēzijas politikas fondu vadības informācijas sistēmas attīstība"/>
    <s v="7.1.2.0."/>
    <s v="7.1.2.0._1"/>
    <s v="KPVIS attīstība (TP prioritāte)"/>
    <x v="222"/>
    <s v="KPVIS attīstība (TP prioritāte)"/>
    <n v="0"/>
    <s v="_"/>
    <m/>
    <x v="0"/>
    <x v="7"/>
    <n v="3000000"/>
    <n v="3529412"/>
    <n v="3000000"/>
    <n v="1"/>
    <n v="2525984"/>
    <n v="529412"/>
    <n v="3000000"/>
    <n v="1"/>
    <n v="529412"/>
    <n v="0"/>
    <n v="0"/>
    <n v="0"/>
    <n v="1"/>
    <n v="3000000"/>
    <n v="1"/>
    <n v="529412"/>
    <n v="0"/>
    <n v="0"/>
    <n v="0"/>
    <n v="1"/>
    <n v="3000000"/>
    <n v="1"/>
    <n v="529412"/>
    <n v="0"/>
    <n v="0"/>
    <n v="0"/>
    <n v="1"/>
    <s v=""/>
    <n v="0"/>
    <s v=""/>
    <s v=""/>
    <s v=""/>
    <s v=""/>
    <s v=""/>
    <n v="1345014.5"/>
    <n v="0.44833816666666665"/>
    <n v="237355.5"/>
    <n v="0"/>
    <n v="0"/>
    <n v="0"/>
  </r>
  <r>
    <s v="TP"/>
    <s v="TP fondu administrēšanai"/>
    <x v="7"/>
    <s v="TP"/>
    <s v="TP fondu administrēšanai"/>
    <s v="TP"/>
    <s v="TP fondu administrēšanai"/>
    <m/>
    <s v="_"/>
    <s v="TP fondu administrēšanai"/>
    <x v="223"/>
    <m/>
    <m/>
    <m/>
    <m/>
    <x v="0"/>
    <x v="7"/>
    <n v="86755572"/>
    <n v="101962441.17647059"/>
    <n v="86668075"/>
    <n v="0.99899145382846422"/>
    <n v="86668075"/>
    <n v="0"/>
    <s v=""/>
    <n v="0"/>
    <s v=""/>
    <s v=""/>
    <s v=""/>
    <s v=""/>
    <s v=""/>
    <s v=""/>
    <n v="0"/>
    <s v=""/>
    <s v=""/>
    <s v=""/>
    <s v=""/>
    <s v=""/>
    <s v=""/>
    <n v="0"/>
    <s v=""/>
    <s v=""/>
    <s v=""/>
    <s v=""/>
    <s v=""/>
    <s v=""/>
    <n v="0"/>
    <s v=""/>
    <s v=""/>
    <s v=""/>
    <s v=""/>
    <s v=""/>
    <s v=""/>
    <n v="0"/>
    <s v=""/>
    <s v=""/>
    <s v=""/>
    <s v=""/>
  </r>
  <r>
    <s v="TP"/>
    <s v="TP fondu administrēšanai"/>
    <x v="7"/>
    <s v="TP"/>
    <s v="TP fondu administrēšanai"/>
    <s v="TP"/>
    <s v="TP fondu administrēšanai"/>
    <m/>
    <s v="_"/>
    <s v="TP fondu administrēšanai"/>
    <x v="223"/>
    <m/>
    <m/>
    <m/>
    <m/>
    <x v="1"/>
    <x v="7"/>
    <n v="23322571"/>
    <n v="27512570.588235237"/>
    <n v="23385684.999999952"/>
    <n v="1.0027061338992151"/>
    <n v="23385684.999999952"/>
    <n v="0"/>
    <s v=""/>
    <n v="0"/>
    <s v=""/>
    <s v=""/>
    <s v=""/>
    <s v=""/>
    <s v=""/>
    <s v=""/>
    <n v="0"/>
    <s v=""/>
    <s v=""/>
    <s v=""/>
    <s v=""/>
    <s v=""/>
    <s v=""/>
    <n v="0"/>
    <s v=""/>
    <s v=""/>
    <s v=""/>
    <s v=""/>
    <s v=""/>
    <s v=""/>
    <n v="0"/>
    <s v=""/>
    <s v=""/>
    <s v=""/>
    <s v=""/>
    <s v=""/>
    <s v=""/>
    <n v="0"/>
    <s v=""/>
    <s v=""/>
    <s v=""/>
    <s v=""/>
  </r>
  <r>
    <s v="TP"/>
    <s v="TP fondu administrēšanai"/>
    <x v="7"/>
    <s v="TP"/>
    <s v="TP fondu administrēšanai"/>
    <s v="TP"/>
    <s v="TP fondu administrēšanai"/>
    <m/>
    <s v="_"/>
    <s v="TP fondu administrēšanai"/>
    <x v="223"/>
    <m/>
    <m/>
    <m/>
    <m/>
    <x v="2"/>
    <x v="7"/>
    <n v="26478080"/>
    <n v="31150683.52941177"/>
    <n v="26478081.000000004"/>
    <n v="1.000000037767089"/>
    <n v="26478081.000000004"/>
    <n v="0"/>
    <s v=""/>
    <n v="0"/>
    <s v=""/>
    <s v=""/>
    <s v=""/>
    <s v=""/>
    <s v=""/>
    <s v=""/>
    <n v="0"/>
    <s v=""/>
    <s v=""/>
    <s v=""/>
    <s v=""/>
    <s v=""/>
    <s v=""/>
    <n v="0"/>
    <s v=""/>
    <s v=""/>
    <s v=""/>
    <s v=""/>
    <s v=""/>
    <s v=""/>
    <n v="0"/>
    <s v=""/>
    <s v=""/>
    <s v=""/>
    <s v=""/>
    <s v=""/>
    <s v=""/>
    <n v="0"/>
    <s v=""/>
    <s v=""/>
    <s v=""/>
    <s v=""/>
  </r>
  <r>
    <s v="TP"/>
    <s v="TP fondu administrēšanai"/>
    <x v="7"/>
    <s v="TP"/>
    <s v="TP fondu administrēšanai"/>
    <s v="TP"/>
    <s v="TP fondu administrēšanai"/>
    <m/>
    <s v="_"/>
    <s v="TP fondu administrēšanai"/>
    <x v="223"/>
    <m/>
    <m/>
    <m/>
    <m/>
    <x v="3"/>
    <x v="7"/>
    <n v="7369492"/>
    <n v="8669990.5882352907"/>
    <n v="7369491.9999999972"/>
    <n v="0.99999999999999967"/>
    <n v="7369491.9999999972"/>
    <n v="0"/>
    <s v=""/>
    <n v="0"/>
    <s v=""/>
    <s v=""/>
    <s v=""/>
    <s v=""/>
    <s v=""/>
    <s v=""/>
    <n v="0"/>
    <s v=""/>
    <s v=""/>
    <s v=""/>
    <s v=""/>
    <s v=""/>
    <s v=""/>
    <n v="0"/>
    <s v=""/>
    <s v=""/>
    <s v=""/>
    <s v=""/>
    <s v=""/>
    <s v=""/>
    <n v="0"/>
    <s v=""/>
    <s v=""/>
    <s v=""/>
    <s v=""/>
    <s v=""/>
    <s v=""/>
    <n v="0"/>
    <s v=""/>
    <s v=""/>
    <s v=""/>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BE6D0D3-0876-4551-A65E-819CBE3D4E70}" name="PivotTable1" cacheId="23" applyNumberFormats="0" applyBorderFormats="0" applyFontFormats="0" applyPatternFormats="0" applyAlignmentFormats="0" applyWidthHeightFormats="1" dataCaption="Values" grandTotalCaption="Kopā " updatedVersion="8" minRefreshableVersion="3" useAutoFormatting="1" itemPrintTitles="1" createdVersion="8" indent="0" multipleFieldFilters="0" chartFormat="1" rowHeaderCaption="Fonds ">
  <location ref="A3:F8" firstHeaderRow="0" firstDataRow="1" firstDataCol="1"/>
  <pivotFields count="57">
    <pivotField showAll="0"/>
    <pivotField showAll="0"/>
    <pivotField showAll="0"/>
    <pivotField showAll="0"/>
    <pivotField showAll="0"/>
    <pivotField showAll="0"/>
    <pivotField showAll="0"/>
    <pivotField showAll="0"/>
    <pivotField showAll="0"/>
    <pivotField showAll="0"/>
    <pivotField axis="axisRow" showAll="0">
      <items count="225">
        <item x="22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43"/>
        <item x="144"/>
        <item x="145"/>
        <item x="134"/>
        <item x="135"/>
        <item x="136"/>
        <item x="137"/>
        <item x="138"/>
        <item x="139"/>
        <item x="140"/>
        <item x="141"/>
        <item x="142"/>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t="default"/>
      </items>
    </pivotField>
    <pivotField showAll="0"/>
    <pivotField showAll="0"/>
    <pivotField showAll="0"/>
    <pivotField showAll="0"/>
    <pivotField axis="axisRow" showAll="0">
      <items count="5">
        <item sd="0" x="0"/>
        <item sd="0" x="2"/>
        <item sd="0" x="1"/>
        <item sd="0" x="3"/>
        <item t="default"/>
      </items>
    </pivotField>
    <pivotField showAll="0"/>
    <pivotField dataField="1" numFmtId="3" showAll="0"/>
    <pivotField numFmtId="3" showAll="0"/>
    <pivotField numFmtId="3" showAll="0"/>
    <pivotField numFmtId="165" showAll="0"/>
    <pivotField numFmtId="3" showAll="0"/>
    <pivotField numFmtId="3" showAll="0"/>
    <pivotField dataField="1" showAll="0"/>
    <pivotField numFmtId="165" showAll="0"/>
    <pivotField showAll="0"/>
    <pivotField showAll="0"/>
    <pivotField showAll="0"/>
    <pivotField showAll="0"/>
    <pivotField showAll="0"/>
    <pivotField showAll="0"/>
    <pivotField numFmtId="165" showAll="0"/>
    <pivotField showAll="0"/>
    <pivotField showAll="0"/>
    <pivotField showAll="0"/>
    <pivotField showAll="0"/>
    <pivotField showAll="0"/>
    <pivotField dataField="1" showAll="0"/>
    <pivotField numFmtId="165" showAll="0"/>
    <pivotField showAll="0"/>
    <pivotField showAll="0"/>
    <pivotField showAll="0"/>
    <pivotField showAll="0"/>
    <pivotField showAll="0"/>
    <pivotField dataField="1" showAll="0"/>
    <pivotField numFmtId="165" showAll="0"/>
    <pivotField showAll="0"/>
    <pivotField showAll="0"/>
    <pivotField showAll="0"/>
    <pivotField showAll="0"/>
    <pivotField showAll="0"/>
    <pivotField dataField="1" showAll="0"/>
    <pivotField numFmtId="165" showAll="0"/>
    <pivotField showAll="0"/>
    <pivotField showAll="0"/>
    <pivotField showAll="0"/>
    <pivotField showAll="0"/>
  </pivotFields>
  <rowFields count="2">
    <field x="15"/>
    <field x="10"/>
  </rowFields>
  <rowItems count="5">
    <i>
      <x/>
    </i>
    <i>
      <x v="1"/>
    </i>
    <i>
      <x v="2"/>
    </i>
    <i>
      <x v="3"/>
    </i>
    <i t="grand">
      <x/>
    </i>
  </rowItems>
  <colFields count="1">
    <field x="-2"/>
  </colFields>
  <colItems count="5">
    <i>
      <x/>
    </i>
    <i i="1">
      <x v="1"/>
    </i>
    <i i="2">
      <x v="2"/>
    </i>
    <i i="3">
      <x v="3"/>
    </i>
    <i i="4">
      <x v="4"/>
    </i>
  </colItems>
  <dataFields count="5">
    <dataField name="Piešķīrums " fld="17" baseField="0" baseItem="0" numFmtId="3"/>
    <dataField name="Iesniegti projekti " fld="23" baseField="15" baseItem="0"/>
    <dataField name="Noslēgti līgumi " fld="37" baseField="15" baseItem="0"/>
    <dataField name="Pabeigti " fld="44" baseField="15" baseItem="0"/>
    <dataField name="Maksājumi " fld="51" baseField="15" baseItem="0"/>
  </dataFields>
  <formats count="1">
    <format dxfId="15">
      <pivotArea outline="0" collapsedLevelsAreSubtotals="1" fieldPosition="0"/>
    </format>
  </formats>
  <chartFormats count="5">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 chart="0" format="4" series="1">
      <pivotArea type="data" outline="0" fieldPosition="0">
        <references count="1">
          <reference field="4294967294" count="1" selected="0">
            <x v="4"/>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C52E1AF-F332-4EEB-B18A-37B69CB797C5}" name="PivotTable1" cacheId="23" applyNumberFormats="0" applyBorderFormats="0" applyFontFormats="0" applyPatternFormats="0" applyAlignmentFormats="0" applyWidthHeightFormats="1" dataCaption="Values" grandTotalCaption="Kopā " updatedVersion="8" minRefreshableVersion="3" useAutoFormatting="1" itemPrintTitles="1" createdVersion="8" indent="0" multipleFieldFilters="0" chartFormat="2" rowHeaderCaption="Ministrija  ">
  <location ref="A3:F16" firstHeaderRow="0" firstDataRow="1" firstDataCol="1"/>
  <pivotFields count="57">
    <pivotField showAll="0"/>
    <pivotField showAll="0"/>
    <pivotField showAll="0"/>
    <pivotField showAll="0"/>
    <pivotField showAll="0"/>
    <pivotField showAll="0"/>
    <pivotField showAll="0"/>
    <pivotField showAll="0"/>
    <pivotField showAll="0"/>
    <pivotField showAll="0"/>
    <pivotField axis="axisRow" showAll="0">
      <items count="225">
        <item x="22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43"/>
        <item x="144"/>
        <item x="145"/>
        <item x="134"/>
        <item x="135"/>
        <item x="136"/>
        <item x="137"/>
        <item x="138"/>
        <item x="139"/>
        <item x="140"/>
        <item x="141"/>
        <item x="142"/>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t="default"/>
      </items>
    </pivotField>
    <pivotField showAll="0"/>
    <pivotField showAll="0"/>
    <pivotField showAll="0"/>
    <pivotField showAll="0"/>
    <pivotField showAll="0"/>
    <pivotField axis="axisRow" showAll="0">
      <items count="13">
        <item sd="0" x="1"/>
        <item sd="0" x="7"/>
        <item sd="0" x="6"/>
        <item sd="0" x="0"/>
        <item sd="0" x="5"/>
        <item sd="0" x="9"/>
        <item sd="0" x="10"/>
        <item sd="0" x="4"/>
        <item sd="0" x="11"/>
        <item sd="0" x="2"/>
        <item sd="0" x="3"/>
        <item sd="0" x="8"/>
        <item t="default"/>
      </items>
    </pivotField>
    <pivotField dataField="1" numFmtId="3" showAll="0"/>
    <pivotField numFmtId="3" showAll="0"/>
    <pivotField numFmtId="3" showAll="0"/>
    <pivotField numFmtId="165" showAll="0"/>
    <pivotField numFmtId="3" showAll="0"/>
    <pivotField numFmtId="3" showAll="0"/>
    <pivotField dataField="1" showAll="0"/>
    <pivotField numFmtId="165" showAll="0"/>
    <pivotField showAll="0"/>
    <pivotField showAll="0"/>
    <pivotField showAll="0"/>
    <pivotField showAll="0"/>
    <pivotField showAll="0"/>
    <pivotField showAll="0"/>
    <pivotField numFmtId="165" showAll="0"/>
    <pivotField showAll="0"/>
    <pivotField showAll="0"/>
    <pivotField showAll="0"/>
    <pivotField showAll="0"/>
    <pivotField showAll="0"/>
    <pivotField dataField="1" showAll="0"/>
    <pivotField numFmtId="165" showAll="0"/>
    <pivotField showAll="0"/>
    <pivotField showAll="0"/>
    <pivotField showAll="0"/>
    <pivotField showAll="0"/>
    <pivotField showAll="0"/>
    <pivotField dataField="1" showAll="0"/>
    <pivotField numFmtId="165" showAll="0"/>
    <pivotField showAll="0"/>
    <pivotField showAll="0"/>
    <pivotField showAll="0"/>
    <pivotField showAll="0"/>
    <pivotField showAll="0"/>
    <pivotField dataField="1" showAll="0"/>
    <pivotField numFmtId="165" showAll="0"/>
    <pivotField showAll="0"/>
    <pivotField showAll="0"/>
    <pivotField showAll="0"/>
    <pivotField showAll="0"/>
  </pivotFields>
  <rowFields count="2">
    <field x="16"/>
    <field x="10"/>
  </rowFields>
  <rowItems count="13">
    <i>
      <x/>
    </i>
    <i>
      <x v="1"/>
    </i>
    <i>
      <x v="2"/>
    </i>
    <i>
      <x v="3"/>
    </i>
    <i>
      <x v="4"/>
    </i>
    <i>
      <x v="5"/>
    </i>
    <i>
      <x v="6"/>
    </i>
    <i>
      <x v="7"/>
    </i>
    <i>
      <x v="8"/>
    </i>
    <i>
      <x v="9"/>
    </i>
    <i>
      <x v="10"/>
    </i>
    <i>
      <x v="11"/>
    </i>
    <i t="grand">
      <x/>
    </i>
  </rowItems>
  <colFields count="1">
    <field x="-2"/>
  </colFields>
  <colItems count="5">
    <i>
      <x/>
    </i>
    <i i="1">
      <x v="1"/>
    </i>
    <i i="2">
      <x v="2"/>
    </i>
    <i i="3">
      <x v="3"/>
    </i>
    <i i="4">
      <x v="4"/>
    </i>
  </colItems>
  <dataFields count="5">
    <dataField name="Piešķīrums " fld="17" baseField="0" baseItem="0" numFmtId="3"/>
    <dataField name="Iesniegti projekti " fld="23" baseField="15" baseItem="0"/>
    <dataField name="Noslēgti līgumi " fld="37" baseField="15" baseItem="0"/>
    <dataField name="Pabeigti " fld="44" baseField="15" baseItem="0"/>
    <dataField name="Maksājumi " fld="51" baseField="15" baseItem="0"/>
  </dataFields>
  <formats count="1">
    <format dxfId="14">
      <pivotArea outline="0" collapsedLevelsAreSubtotals="1" fieldPosition="0"/>
    </format>
  </formats>
  <chartFormats count="10">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 chart="0" format="4" series="1">
      <pivotArea type="data" outline="0" fieldPosition="0">
        <references count="1">
          <reference field="4294967294" count="1" selected="0">
            <x v="4"/>
          </reference>
        </references>
      </pivotArea>
    </chartFormat>
    <chartFormat chart="1" format="5" series="1">
      <pivotArea type="data" outline="0" fieldPosition="0">
        <references count="1">
          <reference field="4294967294" count="1" selected="0">
            <x v="0"/>
          </reference>
        </references>
      </pivotArea>
    </chartFormat>
    <chartFormat chart="1" format="6" series="1">
      <pivotArea type="data" outline="0" fieldPosition="0">
        <references count="1">
          <reference field="4294967294" count="1" selected="0">
            <x v="1"/>
          </reference>
        </references>
      </pivotArea>
    </chartFormat>
    <chartFormat chart="1" format="7" series="1">
      <pivotArea type="data" outline="0" fieldPosition="0">
        <references count="1">
          <reference field="4294967294" count="1" selected="0">
            <x v="2"/>
          </reference>
        </references>
      </pivotArea>
    </chartFormat>
    <chartFormat chart="1" format="8" series="1">
      <pivotArea type="data" outline="0" fieldPosition="0">
        <references count="1">
          <reference field="4294967294" count="1" selected="0">
            <x v="3"/>
          </reference>
        </references>
      </pivotArea>
    </chartFormat>
    <chartFormat chart="1" format="9" series="1">
      <pivotArea type="data" outline="0" fieldPosition="0">
        <references count="1">
          <reference field="4294967294" count="1" selected="0">
            <x v="4"/>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EF56A32-436A-4C90-804D-20F74EF54246}" name="PivotTable1" cacheId="23" applyNumberFormats="0" applyBorderFormats="0" applyFontFormats="0" applyPatternFormats="0" applyAlignmentFormats="0" applyWidthHeightFormats="1" dataCaption="Values" grandTotalCaption="Kopā " updatedVersion="8" minRefreshableVersion="3" useAutoFormatting="1" itemPrintTitles="1" createdVersion="8" indent="0" multipleFieldFilters="0" chartFormat="3" rowHeaderCaption="Politikas mērķi ">
  <location ref="A3:F12" firstHeaderRow="0" firstDataRow="1" firstDataCol="1"/>
  <pivotFields count="57">
    <pivotField showAll="0"/>
    <pivotField showAll="0"/>
    <pivotField axis="axisRow" showAll="0">
      <items count="9">
        <item sd="0" x="0"/>
        <item sd="0" x="1"/>
        <item sd="0" x="2"/>
        <item sd="0" x="3"/>
        <item sd="0" x="5"/>
        <item sd="0" x="4"/>
        <item sd="0" x="6"/>
        <item sd="0" x="7"/>
        <item t="default"/>
      </items>
    </pivotField>
    <pivotField showAll="0"/>
    <pivotField showAll="0"/>
    <pivotField showAll="0"/>
    <pivotField showAll="0"/>
    <pivotField showAll="0"/>
    <pivotField showAll="0"/>
    <pivotField showAll="0"/>
    <pivotField axis="axisRow" showAll="0">
      <items count="225">
        <item x="22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43"/>
        <item x="144"/>
        <item x="145"/>
        <item x="134"/>
        <item x="135"/>
        <item x="136"/>
        <item x="137"/>
        <item x="138"/>
        <item x="139"/>
        <item x="140"/>
        <item x="141"/>
        <item x="142"/>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t="default"/>
      </items>
    </pivotField>
    <pivotField showAll="0"/>
    <pivotField showAll="0"/>
    <pivotField showAll="0"/>
    <pivotField showAll="0"/>
    <pivotField showAll="0"/>
    <pivotField showAll="0"/>
    <pivotField dataField="1" numFmtId="3" showAll="0"/>
    <pivotField numFmtId="3" showAll="0"/>
    <pivotField numFmtId="3" showAll="0"/>
    <pivotField numFmtId="165" showAll="0"/>
    <pivotField numFmtId="3" showAll="0"/>
    <pivotField numFmtId="3" showAll="0"/>
    <pivotField dataField="1" showAll="0"/>
    <pivotField numFmtId="165" showAll="0"/>
    <pivotField showAll="0"/>
    <pivotField showAll="0"/>
    <pivotField showAll="0"/>
    <pivotField showAll="0"/>
    <pivotField showAll="0"/>
    <pivotField showAll="0"/>
    <pivotField numFmtId="165" showAll="0"/>
    <pivotField showAll="0"/>
    <pivotField showAll="0"/>
    <pivotField showAll="0"/>
    <pivotField showAll="0"/>
    <pivotField showAll="0"/>
    <pivotField dataField="1" showAll="0"/>
    <pivotField numFmtId="165" showAll="0"/>
    <pivotField showAll="0"/>
    <pivotField showAll="0"/>
    <pivotField showAll="0"/>
    <pivotField showAll="0"/>
    <pivotField showAll="0"/>
    <pivotField dataField="1" showAll="0"/>
    <pivotField numFmtId="165" showAll="0"/>
    <pivotField showAll="0"/>
    <pivotField showAll="0"/>
    <pivotField showAll="0"/>
    <pivotField showAll="0"/>
    <pivotField showAll="0"/>
    <pivotField dataField="1" showAll="0"/>
    <pivotField numFmtId="165" showAll="0"/>
    <pivotField showAll="0"/>
    <pivotField showAll="0"/>
    <pivotField showAll="0"/>
    <pivotField showAll="0"/>
  </pivotFields>
  <rowFields count="2">
    <field x="2"/>
    <field x="10"/>
  </rowFields>
  <rowItems count="9">
    <i>
      <x/>
    </i>
    <i>
      <x v="1"/>
    </i>
    <i>
      <x v="2"/>
    </i>
    <i>
      <x v="3"/>
    </i>
    <i>
      <x v="4"/>
    </i>
    <i>
      <x v="5"/>
    </i>
    <i>
      <x v="6"/>
    </i>
    <i>
      <x v="7"/>
    </i>
    <i t="grand">
      <x/>
    </i>
  </rowItems>
  <colFields count="1">
    <field x="-2"/>
  </colFields>
  <colItems count="5">
    <i>
      <x/>
    </i>
    <i i="1">
      <x v="1"/>
    </i>
    <i i="2">
      <x v="2"/>
    </i>
    <i i="3">
      <x v="3"/>
    </i>
    <i i="4">
      <x v="4"/>
    </i>
  </colItems>
  <dataFields count="5">
    <dataField name="Piešķīrums " fld="17" baseField="0" baseItem="0" numFmtId="3"/>
    <dataField name="Iesniegti projekti " fld="23" baseField="15" baseItem="0"/>
    <dataField name="Noslēgti līgumi " fld="37" baseField="15" baseItem="0"/>
    <dataField name="Pabeigti " fld="44" baseField="15" baseItem="0"/>
    <dataField name="Maksājumi " fld="51" baseField="15" baseItem="0"/>
  </dataFields>
  <formats count="2">
    <format dxfId="13">
      <pivotArea outline="0" collapsedLevelsAreSubtotals="1" fieldPosition="0"/>
    </format>
    <format dxfId="12">
      <pivotArea dataOnly="0" labelOnly="1" fieldPosition="0">
        <references count="1">
          <reference field="2" count="0"/>
        </references>
      </pivotArea>
    </format>
  </formats>
  <chartFormats count="15">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 chart="0" format="4" series="1">
      <pivotArea type="data" outline="0" fieldPosition="0">
        <references count="1">
          <reference field="4294967294" count="1" selected="0">
            <x v="4"/>
          </reference>
        </references>
      </pivotArea>
    </chartFormat>
    <chartFormat chart="1" format="5" series="1">
      <pivotArea type="data" outline="0" fieldPosition="0">
        <references count="1">
          <reference field="4294967294" count="1" selected="0">
            <x v="0"/>
          </reference>
        </references>
      </pivotArea>
    </chartFormat>
    <chartFormat chart="1" format="6" series="1">
      <pivotArea type="data" outline="0" fieldPosition="0">
        <references count="1">
          <reference field="4294967294" count="1" selected="0">
            <x v="1"/>
          </reference>
        </references>
      </pivotArea>
    </chartFormat>
    <chartFormat chart="1" format="7" series="1">
      <pivotArea type="data" outline="0" fieldPosition="0">
        <references count="1">
          <reference field="4294967294" count="1" selected="0">
            <x v="2"/>
          </reference>
        </references>
      </pivotArea>
    </chartFormat>
    <chartFormat chart="1" format="8" series="1">
      <pivotArea type="data" outline="0" fieldPosition="0">
        <references count="1">
          <reference field="4294967294" count="1" selected="0">
            <x v="3"/>
          </reference>
        </references>
      </pivotArea>
    </chartFormat>
    <chartFormat chart="1" format="9" series="1">
      <pivotArea type="data" outline="0" fieldPosition="0">
        <references count="1">
          <reference field="4294967294" count="1" selected="0">
            <x v="4"/>
          </reference>
        </references>
      </pivotArea>
    </chartFormat>
    <chartFormat chart="2" format="10" series="1">
      <pivotArea type="data" outline="0" fieldPosition="0">
        <references count="1">
          <reference field="4294967294" count="1" selected="0">
            <x v="0"/>
          </reference>
        </references>
      </pivotArea>
    </chartFormat>
    <chartFormat chart="2" format="11" series="1">
      <pivotArea type="data" outline="0" fieldPosition="0">
        <references count="1">
          <reference field="4294967294" count="1" selected="0">
            <x v="1"/>
          </reference>
        </references>
      </pivotArea>
    </chartFormat>
    <chartFormat chart="2" format="12" series="1">
      <pivotArea type="data" outline="0" fieldPosition="0">
        <references count="1">
          <reference field="4294967294" count="1" selected="0">
            <x v="2"/>
          </reference>
        </references>
      </pivotArea>
    </chartFormat>
    <chartFormat chart="2" format="13" series="1">
      <pivotArea type="data" outline="0" fieldPosition="0">
        <references count="1">
          <reference field="4294967294" count="1" selected="0">
            <x v="3"/>
          </reference>
        </references>
      </pivotArea>
    </chartFormat>
    <chartFormat chart="2" format="14" series="1">
      <pivotArea type="data" outline="0" fieldPosition="0">
        <references count="1">
          <reference field="4294967294" count="1" selected="0">
            <x v="4"/>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kase.gov.lv/parskati/es-lidzeklu-izmantosan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tint="0.59999389629810485"/>
    <pageSetUpPr fitToPage="1"/>
  </sheetPr>
  <dimension ref="A1:BD244"/>
  <sheetViews>
    <sheetView tabSelected="1" zoomScale="50" zoomScaleNormal="50" workbookViewId="0">
      <pane xSplit="8" ySplit="10" topLeftCell="I11" activePane="bottomRight" state="frozen"/>
      <selection pane="topRight" activeCell="I1" sqref="I1"/>
      <selection pane="bottomLeft" activeCell="A11" sqref="A11"/>
      <selection pane="bottomRight" activeCell="C2" sqref="C2"/>
    </sheetView>
  </sheetViews>
  <sheetFormatPr defaultColWidth="9.28515625" defaultRowHeight="18.75" outlineLevelCol="1" x14ac:dyDescent="0.3"/>
  <cols>
    <col min="1" max="1" width="9.28515625" style="1"/>
    <col min="2" max="2" width="19" style="1" customWidth="1"/>
    <col min="3" max="3" width="9.28515625" style="1"/>
    <col min="4" max="4" width="16.28515625" style="1" customWidth="1"/>
    <col min="5" max="5" width="9.28515625" style="1"/>
    <col min="6" max="6" width="17" style="1" customWidth="1"/>
    <col min="7" max="7" width="11.5703125" style="28" customWidth="1"/>
    <col min="8" max="8" width="11.5703125" style="28" hidden="1" customWidth="1" outlineLevel="1"/>
    <col min="9" max="9" width="44.28515625" style="1" customWidth="1" collapsed="1"/>
    <col min="10" max="10" width="121.42578125" style="1" hidden="1" customWidth="1" outlineLevel="1"/>
    <col min="11" max="11" width="44.28515625" style="1" hidden="1" customWidth="1" outlineLevel="1"/>
    <col min="12" max="12" width="17" style="27" customWidth="1" collapsed="1"/>
    <col min="13" max="13" width="35.5703125" style="1" hidden="1" customWidth="1" outlineLevel="1"/>
    <col min="14" max="14" width="13.42578125" style="1" customWidth="1" collapsed="1"/>
    <col min="15" max="15" width="15.5703125" style="1" customWidth="1"/>
    <col min="16" max="16" width="24.28515625" style="1" customWidth="1"/>
    <col min="17" max="17" width="24.28515625" style="1" hidden="1" customWidth="1" outlineLevel="1"/>
    <col min="18" max="18" width="18.5703125" style="22" customWidth="1" collapsed="1"/>
    <col min="19" max="20" width="18.5703125" style="22" customWidth="1"/>
    <col min="21" max="21" width="19.28515625" style="1" hidden="1" customWidth="1" outlineLevel="1"/>
    <col min="22" max="22" width="19.42578125" style="1" customWidth="1" collapsed="1"/>
    <col min="23" max="23" width="19.42578125" style="22" customWidth="1"/>
    <col min="24" max="25" width="29.7109375" style="1" hidden="1" customWidth="1" outlineLevel="1"/>
    <col min="26" max="26" width="23.5703125" style="1" hidden="1" customWidth="1" outlineLevel="1"/>
    <col min="27" max="27" width="14.5703125" style="1" hidden="1" customWidth="1" outlineLevel="1"/>
    <col min="28" max="28" width="10.7109375" style="1" customWidth="1" collapsed="1"/>
    <col min="29" max="29" width="19.7109375" style="1" hidden="1" customWidth="1" outlineLevel="1"/>
    <col min="30" max="30" width="19.7109375" style="22" hidden="1" customWidth="1" outlineLevel="1"/>
    <col min="31" max="31" width="19.7109375" style="1" hidden="1" customWidth="1" outlineLevel="1"/>
    <col min="32" max="32" width="19.5703125" style="1" hidden="1" customWidth="1" outlineLevel="1"/>
    <col min="33" max="34" width="15.7109375" style="1" hidden="1" customWidth="1" outlineLevel="1"/>
    <col min="35" max="35" width="12.42578125" style="1" hidden="1" customWidth="1" outlineLevel="1"/>
    <col min="36" max="36" width="21.5703125" style="5" customWidth="1" collapsed="1"/>
    <col min="37" max="37" width="17.28515625" style="22" customWidth="1"/>
    <col min="38" max="39" width="17.28515625" style="1" hidden="1" customWidth="1" outlineLevel="1"/>
    <col min="40" max="40" width="16.28515625" style="1" hidden="1" customWidth="1" outlineLevel="1"/>
    <col min="41" max="41" width="12.5703125" style="1" hidden="1" customWidth="1" outlineLevel="1"/>
    <col min="42" max="42" width="16" style="1" customWidth="1" collapsed="1"/>
    <col min="43" max="43" width="16" style="1" customWidth="1"/>
    <col min="44" max="44" width="16" style="22" customWidth="1"/>
    <col min="45" max="48" width="16" style="1" hidden="1" customWidth="1" outlineLevel="1"/>
    <col min="49" max="49" width="16" style="1" customWidth="1" collapsed="1"/>
    <col min="50" max="50" width="23.5703125" style="1" bestFit="1" customWidth="1"/>
    <col min="51" max="51" width="17.42578125" style="22" customWidth="1"/>
    <col min="52" max="52" width="16.42578125" style="1" hidden="1" customWidth="1" outlineLevel="1"/>
    <col min="53" max="53" width="13.5703125" style="1" hidden="1" customWidth="1" outlineLevel="1"/>
    <col min="54" max="54" width="12.140625" style="1" hidden="1" customWidth="1" outlineLevel="1"/>
    <col min="55" max="55" width="12.5703125" style="1" hidden="1" customWidth="1" outlineLevel="1"/>
    <col min="56" max="56" width="9.28515625" style="1" collapsed="1"/>
    <col min="57" max="16384" width="9.28515625" style="1"/>
  </cols>
  <sheetData>
    <row r="1" spans="1:55" ht="32.25" customHeight="1" x14ac:dyDescent="0.3">
      <c r="A1" s="7" t="s">
        <v>934</v>
      </c>
      <c r="B1" s="7"/>
      <c r="I1" s="7"/>
      <c r="J1" s="7"/>
      <c r="K1" s="7"/>
      <c r="L1" s="23"/>
      <c r="M1" s="7"/>
      <c r="N1" s="7"/>
      <c r="O1" s="7"/>
      <c r="P1" s="34"/>
      <c r="Q1" s="7"/>
      <c r="R1" s="18"/>
      <c r="S1" s="18"/>
      <c r="T1" s="18"/>
      <c r="U1" s="7"/>
      <c r="V1" s="7"/>
      <c r="W1" s="18"/>
      <c r="X1" s="7"/>
      <c r="Y1" s="7"/>
      <c r="Z1" s="7"/>
      <c r="AA1" s="7"/>
      <c r="AB1" s="7"/>
      <c r="AC1" s="7"/>
      <c r="AD1" s="18"/>
      <c r="AE1" s="7"/>
      <c r="AF1" s="7"/>
      <c r="AG1" s="7"/>
      <c r="AH1" s="7"/>
      <c r="AI1" s="7"/>
      <c r="AJ1" s="35"/>
      <c r="AK1" s="37"/>
      <c r="AL1" s="7"/>
      <c r="AM1" s="7"/>
      <c r="AN1" s="7"/>
      <c r="AO1" s="7"/>
      <c r="AP1" s="7"/>
      <c r="AQ1" s="7"/>
      <c r="AR1" s="18"/>
      <c r="AS1" s="7"/>
      <c r="AT1" s="7"/>
      <c r="AU1" s="7"/>
      <c r="AV1" s="7"/>
      <c r="AW1" s="7"/>
      <c r="AX1" s="7"/>
      <c r="AY1" s="18"/>
      <c r="AZ1" s="7"/>
      <c r="BA1" s="7"/>
    </row>
    <row r="2" spans="1:55" ht="20.25" customHeight="1" x14ac:dyDescent="0.35">
      <c r="A2" s="3" t="s">
        <v>935</v>
      </c>
      <c r="B2" s="3"/>
      <c r="I2" s="2"/>
      <c r="J2" s="2"/>
      <c r="K2" s="2"/>
      <c r="L2" s="24"/>
      <c r="O2" s="6"/>
      <c r="P2" s="86">
        <v>4401748910</v>
      </c>
      <c r="Q2" s="86">
        <f>P2-P5</f>
        <v>0</v>
      </c>
      <c r="R2" s="87"/>
      <c r="S2" s="19"/>
      <c r="T2" s="19"/>
      <c r="U2" s="4"/>
      <c r="V2" s="8"/>
      <c r="W2" s="19"/>
      <c r="X2" s="6"/>
      <c r="Y2" s="6"/>
      <c r="Z2" s="6"/>
      <c r="AC2" s="8"/>
      <c r="AD2" s="19"/>
      <c r="AE2" s="8"/>
      <c r="AJ2" s="36"/>
      <c r="AX2"/>
    </row>
    <row r="3" spans="1:55" ht="51.75" customHeight="1" x14ac:dyDescent="0.3">
      <c r="A3" s="89" t="s">
        <v>17</v>
      </c>
      <c r="B3" s="90"/>
      <c r="C3" s="90"/>
      <c r="D3" s="90"/>
      <c r="E3" s="90"/>
      <c r="F3" s="90"/>
      <c r="G3" s="90"/>
      <c r="H3" s="90"/>
      <c r="I3" s="90"/>
      <c r="J3" s="90"/>
      <c r="K3" s="90"/>
      <c r="L3" s="90"/>
      <c r="M3" s="90"/>
      <c r="N3" s="90"/>
      <c r="O3" s="91"/>
      <c r="P3" s="89" t="s">
        <v>19</v>
      </c>
      <c r="Q3" s="90"/>
      <c r="R3" s="92" t="s">
        <v>837</v>
      </c>
      <c r="S3" s="93"/>
      <c r="T3" s="94"/>
      <c r="U3" s="17"/>
      <c r="V3" s="92" t="s">
        <v>49</v>
      </c>
      <c r="W3" s="93"/>
      <c r="X3" s="93"/>
      <c r="Y3" s="93"/>
      <c r="Z3" s="93"/>
      <c r="AA3" s="93"/>
      <c r="AB3" s="94"/>
      <c r="AC3" s="89" t="s">
        <v>43</v>
      </c>
      <c r="AD3" s="90"/>
      <c r="AE3" s="90"/>
      <c r="AF3" s="90"/>
      <c r="AG3" s="90"/>
      <c r="AH3" s="90"/>
      <c r="AI3" s="91"/>
      <c r="AJ3" s="89" t="s">
        <v>44</v>
      </c>
      <c r="AK3" s="90"/>
      <c r="AL3" s="90"/>
      <c r="AM3" s="90"/>
      <c r="AN3" s="90"/>
      <c r="AO3" s="90"/>
      <c r="AP3" s="91"/>
      <c r="AQ3" s="89" t="s">
        <v>501</v>
      </c>
      <c r="AR3" s="90"/>
      <c r="AS3" s="90"/>
      <c r="AT3" s="90"/>
      <c r="AU3" s="90"/>
      <c r="AV3" s="90"/>
      <c r="AW3" s="91"/>
      <c r="AX3" s="88" t="s">
        <v>18</v>
      </c>
      <c r="AY3" s="88"/>
      <c r="AZ3" s="88"/>
      <c r="BA3" s="88"/>
      <c r="BB3" s="88"/>
      <c r="BC3" s="88"/>
    </row>
    <row r="4" spans="1:55" ht="120" customHeight="1" x14ac:dyDescent="0.3">
      <c r="A4" s="95" t="s">
        <v>442</v>
      </c>
      <c r="B4" s="95" t="s">
        <v>452</v>
      </c>
      <c r="C4" s="95" t="s">
        <v>443</v>
      </c>
      <c r="D4" s="95" t="s">
        <v>453</v>
      </c>
      <c r="E4" s="95" t="s">
        <v>444</v>
      </c>
      <c r="F4" s="95" t="s">
        <v>454</v>
      </c>
      <c r="G4" s="95" t="s">
        <v>445</v>
      </c>
      <c r="H4" s="30"/>
      <c r="I4" s="9" t="s">
        <v>446</v>
      </c>
      <c r="J4" s="9" t="s">
        <v>622</v>
      </c>
      <c r="K4" s="9" t="s">
        <v>745</v>
      </c>
      <c r="L4" s="9" t="s">
        <v>441</v>
      </c>
      <c r="M4" s="9" t="s">
        <v>4</v>
      </c>
      <c r="N4" s="10" t="s">
        <v>0</v>
      </c>
      <c r="O4" s="9" t="s">
        <v>46</v>
      </c>
      <c r="P4" s="9" t="s">
        <v>45</v>
      </c>
      <c r="Q4" s="9" t="s">
        <v>447</v>
      </c>
      <c r="R4" s="20" t="s">
        <v>835</v>
      </c>
      <c r="S4" s="20" t="s">
        <v>510</v>
      </c>
      <c r="T4" s="20" t="s">
        <v>836</v>
      </c>
      <c r="U4" s="11" t="s">
        <v>511</v>
      </c>
      <c r="V4" s="11" t="s">
        <v>448</v>
      </c>
      <c r="W4" s="20" t="s">
        <v>47</v>
      </c>
      <c r="X4" s="11" t="s">
        <v>451</v>
      </c>
      <c r="Y4" s="11" t="s">
        <v>455</v>
      </c>
      <c r="Z4" s="11" t="s">
        <v>456</v>
      </c>
      <c r="AA4" s="11" t="s">
        <v>457</v>
      </c>
      <c r="AB4" s="11" t="s">
        <v>42</v>
      </c>
      <c r="AC4" s="11" t="s">
        <v>448</v>
      </c>
      <c r="AD4" s="20" t="s">
        <v>47</v>
      </c>
      <c r="AE4" s="11" t="s">
        <v>451</v>
      </c>
      <c r="AF4" s="11" t="s">
        <v>455</v>
      </c>
      <c r="AG4" s="11" t="s">
        <v>456</v>
      </c>
      <c r="AH4" s="11" t="s">
        <v>457</v>
      </c>
      <c r="AI4" s="11" t="s">
        <v>42</v>
      </c>
      <c r="AJ4" s="11" t="s">
        <v>448</v>
      </c>
      <c r="AK4" s="20" t="s">
        <v>47</v>
      </c>
      <c r="AL4" s="11" t="s">
        <v>451</v>
      </c>
      <c r="AM4" s="11" t="s">
        <v>455</v>
      </c>
      <c r="AN4" s="11" t="s">
        <v>456</v>
      </c>
      <c r="AO4" s="11" t="s">
        <v>457</v>
      </c>
      <c r="AP4" s="11" t="s">
        <v>42</v>
      </c>
      <c r="AQ4" s="11" t="s">
        <v>448</v>
      </c>
      <c r="AR4" s="20" t="s">
        <v>47</v>
      </c>
      <c r="AS4" s="11" t="s">
        <v>451</v>
      </c>
      <c r="AT4" s="11" t="s">
        <v>455</v>
      </c>
      <c r="AU4" s="11" t="s">
        <v>456</v>
      </c>
      <c r="AV4" s="11" t="s">
        <v>457</v>
      </c>
      <c r="AW4" s="11" t="s">
        <v>42</v>
      </c>
      <c r="AX4" s="11" t="s">
        <v>448</v>
      </c>
      <c r="AY4" s="20" t="s">
        <v>47</v>
      </c>
      <c r="AZ4" s="11" t="s">
        <v>451</v>
      </c>
      <c r="BA4" s="11" t="s">
        <v>455</v>
      </c>
      <c r="BB4" s="11" t="s">
        <v>456</v>
      </c>
      <c r="BC4" s="11" t="s">
        <v>457</v>
      </c>
    </row>
    <row r="5" spans="1:55" x14ac:dyDescent="0.3">
      <c r="A5" s="96"/>
      <c r="B5" s="96"/>
      <c r="C5" s="96"/>
      <c r="D5" s="96"/>
      <c r="E5" s="96"/>
      <c r="F5" s="96"/>
      <c r="G5" s="96"/>
      <c r="H5" s="31"/>
      <c r="I5" s="13" t="s">
        <v>22</v>
      </c>
      <c r="J5" s="13"/>
      <c r="K5" s="13"/>
      <c r="L5" s="25"/>
      <c r="M5" s="14"/>
      <c r="N5" s="15"/>
      <c r="O5" s="15"/>
      <c r="P5" s="16">
        <f>SUM(P6:P9)</f>
        <v>4401748910</v>
      </c>
      <c r="Q5" s="16">
        <f>SUM(Q6:Q9)</f>
        <v>4943784927.8823528</v>
      </c>
      <c r="R5" s="16">
        <f t="shared" ref="R5:T5" si="0">SUM(R6:R9)</f>
        <v>3481069173</v>
      </c>
      <c r="S5" s="21">
        <f>R5/P5</f>
        <v>0.79083774294613274</v>
      </c>
      <c r="T5" s="16">
        <f t="shared" si="0"/>
        <v>3112634716</v>
      </c>
      <c r="U5" s="16">
        <f>SUM(U6:U9)</f>
        <v>421596781</v>
      </c>
      <c r="V5" s="16">
        <f>SUM(V6:V9)</f>
        <v>2079408048.0599999</v>
      </c>
      <c r="W5" s="21">
        <f>V5/P5</f>
        <v>0.47240496688394701</v>
      </c>
      <c r="X5" s="16">
        <f t="shared" ref="X5:AC5" si="1">SUM(X6:X9)</f>
        <v>274727263.89999998</v>
      </c>
      <c r="Y5" s="16">
        <f t="shared" si="1"/>
        <v>0</v>
      </c>
      <c r="Z5" s="16">
        <f t="shared" si="1"/>
        <v>214705624.20999998</v>
      </c>
      <c r="AA5" s="16">
        <f t="shared" si="1"/>
        <v>214705624.20999998</v>
      </c>
      <c r="AB5" s="16">
        <f>SUM(AB6:AB9)</f>
        <v>1187</v>
      </c>
      <c r="AC5" s="16">
        <f t="shared" si="1"/>
        <v>1922604362.8</v>
      </c>
      <c r="AD5" s="21">
        <f>AC5/P5</f>
        <v>0.43678192511894093</v>
      </c>
      <c r="AE5" s="16">
        <f t="shared" ref="AE5:AI5" si="2">SUM(AE6:AE9)</f>
        <v>260712669.45000002</v>
      </c>
      <c r="AF5" s="16">
        <f t="shared" si="2"/>
        <v>0</v>
      </c>
      <c r="AG5" s="16">
        <f t="shared" si="2"/>
        <v>204201195.53999999</v>
      </c>
      <c r="AH5" s="16">
        <f t="shared" si="2"/>
        <v>74792182</v>
      </c>
      <c r="AI5" s="16">
        <f t="shared" si="2"/>
        <v>1019</v>
      </c>
      <c r="AJ5" s="16">
        <f>SUM(AJ6:AJ9)</f>
        <v>1764906450.4400001</v>
      </c>
      <c r="AK5" s="21">
        <f>AJ5/P5</f>
        <v>0.4009557306711527</v>
      </c>
      <c r="AL5" s="16">
        <f t="shared" ref="AL5:AQ5" si="3">SUM(AL6:AL9)</f>
        <v>250016590.02999997</v>
      </c>
      <c r="AM5" s="16">
        <f t="shared" si="3"/>
        <v>0</v>
      </c>
      <c r="AN5" s="16">
        <f t="shared" si="3"/>
        <v>180652921.63</v>
      </c>
      <c r="AO5" s="16">
        <f t="shared" si="3"/>
        <v>42860764.990000002</v>
      </c>
      <c r="AP5" s="16">
        <f t="shared" si="3"/>
        <v>914</v>
      </c>
      <c r="AQ5" s="16">
        <f t="shared" si="3"/>
        <v>25768227.82</v>
      </c>
      <c r="AR5" s="21">
        <f>AQ5/P5</f>
        <v>5.8540885331871415E-3</v>
      </c>
      <c r="AS5" s="16">
        <f t="shared" ref="AS5:AW5" si="4">SUM(AS6:AS9)</f>
        <v>5917361.3699999992</v>
      </c>
      <c r="AT5" s="16">
        <f t="shared" si="4"/>
        <v>0</v>
      </c>
      <c r="AU5" s="16">
        <f t="shared" si="4"/>
        <v>1192959.25</v>
      </c>
      <c r="AV5" s="16">
        <f t="shared" si="4"/>
        <v>1230296.48</v>
      </c>
      <c r="AW5" s="16">
        <f t="shared" si="4"/>
        <v>273</v>
      </c>
      <c r="AX5" s="16">
        <f>SUM(AX6:AX9)</f>
        <v>318473582.88999999</v>
      </c>
      <c r="AY5" s="21">
        <f>AX5/P5</f>
        <v>7.2351601466063634E-2</v>
      </c>
      <c r="AZ5" s="16">
        <f>SUM(AZ6:AZ9)</f>
        <v>49378252.250000007</v>
      </c>
      <c r="BA5" s="16">
        <f>SUM(BA6:BA9)</f>
        <v>0</v>
      </c>
      <c r="BB5" s="16">
        <f>SUM(BB6:BB9)</f>
        <v>9499746.5299999993</v>
      </c>
      <c r="BC5" s="16">
        <f>SUM(BC6:BC9)</f>
        <v>5528029.5500000007</v>
      </c>
    </row>
    <row r="6" spans="1:55" x14ac:dyDescent="0.3">
      <c r="A6" s="96"/>
      <c r="B6" s="96"/>
      <c r="C6" s="96"/>
      <c r="D6" s="96"/>
      <c r="E6" s="96"/>
      <c r="F6" s="96"/>
      <c r="G6" s="96"/>
      <c r="H6" s="31"/>
      <c r="I6" s="15" t="s">
        <v>516</v>
      </c>
      <c r="J6" s="15"/>
      <c r="K6" s="15"/>
      <c r="L6" s="26"/>
      <c r="M6" s="14"/>
      <c r="N6" s="15"/>
      <c r="O6" s="15"/>
      <c r="P6" s="16">
        <f>SUMIF(N:N,I6,P:P)</f>
        <v>688430136</v>
      </c>
      <c r="Q6" s="16">
        <f>SUMIF($N:$N,$I$6,Q:Q)</f>
        <v>768602457.52941179</v>
      </c>
      <c r="R6" s="16">
        <f>SUMIF($N:$N,$I$6,R:R)</f>
        <v>572422728</v>
      </c>
      <c r="S6" s="21">
        <f>R6/P6</f>
        <v>0.83148993349704259</v>
      </c>
      <c r="T6" s="16">
        <f>SUMIF($N:$N,$I$6,T:T)</f>
        <v>514343110</v>
      </c>
      <c r="U6" s="16">
        <f>SUMIF($N:$N,$I$6,U:U)</f>
        <v>85247895</v>
      </c>
      <c r="V6" s="16">
        <f>SUMIF($N:$N,$I$6,V:V)</f>
        <v>394365325.57999998</v>
      </c>
      <c r="W6" s="21">
        <f>V6/P6</f>
        <v>0.57284727230476729</v>
      </c>
      <c r="X6" s="16">
        <f t="shared" ref="X6:AC6" si="5">SUMIF($N:$N,$I$6,X:X)</f>
        <v>65222689.61999999</v>
      </c>
      <c r="Y6" s="16">
        <f t="shared" si="5"/>
        <v>0</v>
      </c>
      <c r="Z6" s="16">
        <f t="shared" si="5"/>
        <v>7683824.5299999993</v>
      </c>
      <c r="AA6" s="16">
        <f t="shared" si="5"/>
        <v>7683824.5299999993</v>
      </c>
      <c r="AB6" s="16">
        <f t="shared" si="5"/>
        <v>168</v>
      </c>
      <c r="AC6" s="16">
        <f t="shared" si="5"/>
        <v>358210960.69999999</v>
      </c>
      <c r="AD6" s="21">
        <f>AC6/P6</f>
        <v>0.52033015692967866</v>
      </c>
      <c r="AE6" s="16">
        <f t="shared" ref="AE6:AJ6" si="6">SUMIF($N:$N,$I$6,AE:AE)</f>
        <v>59044639.599999994</v>
      </c>
      <c r="AF6" s="16">
        <f t="shared" si="6"/>
        <v>0</v>
      </c>
      <c r="AG6" s="16">
        <f t="shared" si="6"/>
        <v>7481692.3300000001</v>
      </c>
      <c r="AH6" s="16">
        <f t="shared" si="6"/>
        <v>10186715.689999999</v>
      </c>
      <c r="AI6" s="16">
        <f t="shared" si="6"/>
        <v>155</v>
      </c>
      <c r="AJ6" s="16">
        <f t="shared" si="6"/>
        <v>355712571.82999998</v>
      </c>
      <c r="AK6" s="21">
        <f>AJ6/P6</f>
        <v>0.51670104666946182</v>
      </c>
      <c r="AL6" s="16">
        <f t="shared" ref="AL6:AQ6" si="7">SUMIF($N:$N,$I$6,AL:AL)</f>
        <v>58675004.949999996</v>
      </c>
      <c r="AM6" s="16">
        <f t="shared" si="7"/>
        <v>0</v>
      </c>
      <c r="AN6" s="16">
        <f t="shared" si="7"/>
        <v>7410434.8300000001</v>
      </c>
      <c r="AO6" s="16">
        <f t="shared" si="7"/>
        <v>10186715.689999999</v>
      </c>
      <c r="AP6" s="16">
        <f t="shared" si="7"/>
        <v>144</v>
      </c>
      <c r="AQ6" s="16">
        <f t="shared" si="7"/>
        <v>0</v>
      </c>
      <c r="AR6" s="21">
        <f>AQ6/P6</f>
        <v>0</v>
      </c>
      <c r="AS6" s="16">
        <f t="shared" ref="AS6:AX6" si="8">SUMIF($N:$N,$I$6,AS:AS)</f>
        <v>0</v>
      </c>
      <c r="AT6" s="16">
        <f t="shared" si="8"/>
        <v>0</v>
      </c>
      <c r="AU6" s="16">
        <f t="shared" si="8"/>
        <v>0</v>
      </c>
      <c r="AV6" s="16">
        <f t="shared" si="8"/>
        <v>0</v>
      </c>
      <c r="AW6" s="16">
        <f t="shared" si="8"/>
        <v>0</v>
      </c>
      <c r="AX6" s="16">
        <f t="shared" si="8"/>
        <v>22262262.960000001</v>
      </c>
      <c r="AY6" s="21">
        <f>AX6/P6</f>
        <v>3.2337722879696829E-2</v>
      </c>
      <c r="AZ6" s="16">
        <f>SUMIF($N:$N,$I$6,AZ:AZ)</f>
        <v>3554931.7899999996</v>
      </c>
      <c r="BA6" s="16">
        <f>SUMIF($N:$N,$I$6,BA:BA)</f>
        <v>0</v>
      </c>
      <c r="BB6" s="16">
        <f>SUMIF($N:$N,$I$6,BB:BB)</f>
        <v>161487.33000000002</v>
      </c>
      <c r="BC6" s="16">
        <f>SUMIF($N:$N,$I$6,BC:BC)</f>
        <v>0</v>
      </c>
    </row>
    <row r="7" spans="1:55" x14ac:dyDescent="0.3">
      <c r="A7" s="96"/>
      <c r="B7" s="96"/>
      <c r="C7" s="96"/>
      <c r="D7" s="96"/>
      <c r="E7" s="96"/>
      <c r="F7" s="96"/>
      <c r="G7" s="96"/>
      <c r="H7" s="31"/>
      <c r="I7" s="15" t="s">
        <v>30</v>
      </c>
      <c r="J7" s="15"/>
      <c r="K7" s="15"/>
      <c r="L7" s="26"/>
      <c r="M7" s="14"/>
      <c r="N7" s="15"/>
      <c r="O7" s="15"/>
      <c r="P7" s="16">
        <f>SUMIF(N:N,I7,P:P)</f>
        <v>2565486451</v>
      </c>
      <c r="Q7" s="16">
        <f>SUMIF($N:$N,$I$7,Q:Q)</f>
        <v>2871271710.1764708</v>
      </c>
      <c r="R7" s="16">
        <f>SUMIF($N:$N,$I$7,R:R)</f>
        <v>2349529795</v>
      </c>
      <c r="S7" s="21">
        <f>R7/P7</f>
        <v>0.91582233618274522</v>
      </c>
      <c r="T7" s="16">
        <f>SUMIF($N:$N,$I$7,T:T)</f>
        <v>2092967992</v>
      </c>
      <c r="U7" s="16">
        <f>SUMIF($N:$N,$I$7,U:U)</f>
        <v>291446179</v>
      </c>
      <c r="V7" s="16">
        <f>SUMIF($N:$N,$I$7,V:V)</f>
        <v>1366658746.73</v>
      </c>
      <c r="W7" s="21">
        <f>V7/P7</f>
        <v>0.5327093994970391</v>
      </c>
      <c r="X7" s="16">
        <f t="shared" ref="X7:AC7" si="9">SUMIF($N:$N,$I$7,X:X)</f>
        <v>184583897.52000001</v>
      </c>
      <c r="Y7" s="16">
        <f t="shared" si="9"/>
        <v>0</v>
      </c>
      <c r="Z7" s="16">
        <f t="shared" si="9"/>
        <v>133953797.28999999</v>
      </c>
      <c r="AA7" s="16">
        <f t="shared" si="9"/>
        <v>133953797.28999999</v>
      </c>
      <c r="AB7" s="16">
        <f t="shared" si="9"/>
        <v>936</v>
      </c>
      <c r="AC7" s="16">
        <f t="shared" si="9"/>
        <v>1253530007.78</v>
      </c>
      <c r="AD7" s="21">
        <f>AC7/P7</f>
        <v>0.48861299083898374</v>
      </c>
      <c r="AE7" s="16">
        <f t="shared" ref="AE7:AJ7" si="10">SUMIF($N:$N,$I$7,AE:AE)</f>
        <v>176747353.09</v>
      </c>
      <c r="AF7" s="16">
        <f t="shared" si="10"/>
        <v>0</v>
      </c>
      <c r="AG7" s="16">
        <f t="shared" si="10"/>
        <v>125107570.37</v>
      </c>
      <c r="AH7" s="16">
        <f t="shared" si="10"/>
        <v>40827039.410000004</v>
      </c>
      <c r="AI7" s="16">
        <f t="shared" si="10"/>
        <v>791</v>
      </c>
      <c r="AJ7" s="16">
        <f t="shared" si="10"/>
        <v>1107791464.5700002</v>
      </c>
      <c r="AK7" s="21">
        <f>AJ7/P7</f>
        <v>0.43180561882842711</v>
      </c>
      <c r="AL7" s="16">
        <f t="shared" ref="AL7:AQ7" si="11">SUMIF($N:$N,$I$7,AL:AL)</f>
        <v>166420908.31999996</v>
      </c>
      <c r="AM7" s="16">
        <f t="shared" si="11"/>
        <v>0</v>
      </c>
      <c r="AN7" s="16">
        <f t="shared" si="11"/>
        <v>102953368.26000001</v>
      </c>
      <c r="AO7" s="16">
        <f t="shared" si="11"/>
        <v>13478078.630000001</v>
      </c>
      <c r="AP7" s="16">
        <f t="shared" si="11"/>
        <v>710</v>
      </c>
      <c r="AQ7" s="16">
        <f t="shared" si="11"/>
        <v>8397494.1600000001</v>
      </c>
      <c r="AR7" s="21">
        <f>AQ7/P7</f>
        <v>3.273256094073989E-3</v>
      </c>
      <c r="AS7" s="16">
        <f t="shared" ref="AS7:AX7" si="12">SUMIF($N:$N,$I$7,AS:AS)</f>
        <v>749996.52</v>
      </c>
      <c r="AT7" s="16">
        <f t="shared" si="12"/>
        <v>0</v>
      </c>
      <c r="AU7" s="16">
        <f t="shared" si="12"/>
        <v>340447.73</v>
      </c>
      <c r="AV7" s="16">
        <f t="shared" si="12"/>
        <v>1230296.48</v>
      </c>
      <c r="AW7" s="16">
        <f t="shared" si="12"/>
        <v>270</v>
      </c>
      <c r="AX7" s="16">
        <f t="shared" si="12"/>
        <v>230069269.64999998</v>
      </c>
      <c r="AY7" s="21">
        <f>AX7/P7</f>
        <v>8.9678614190428232E-2</v>
      </c>
      <c r="AZ7" s="16">
        <f>SUMIF($N:$N,$I$7,AZ:AZ)</f>
        <v>39689108.320000008</v>
      </c>
      <c r="BA7" s="16">
        <f>SUMIF($N:$N,$I$7,BA:BA)</f>
        <v>0</v>
      </c>
      <c r="BB7" s="16">
        <f>SUMIF($N:$N,$I$7,BB:BB)</f>
        <v>2240504.0299999998</v>
      </c>
      <c r="BC7" s="16">
        <f>SUMIF($N:$N,$I$7,BC:BC)</f>
        <v>2276752.4700000002</v>
      </c>
    </row>
    <row r="8" spans="1:55" x14ac:dyDescent="0.3">
      <c r="A8" s="96"/>
      <c r="B8" s="96"/>
      <c r="C8" s="96"/>
      <c r="D8" s="96"/>
      <c r="E8" s="96"/>
      <c r="F8" s="96"/>
      <c r="G8" s="96"/>
      <c r="H8" s="31"/>
      <c r="I8" s="15" t="s">
        <v>31</v>
      </c>
      <c r="J8" s="15"/>
      <c r="K8" s="15"/>
      <c r="L8" s="26"/>
      <c r="M8" s="14"/>
      <c r="N8" s="15"/>
      <c r="O8" s="15"/>
      <c r="P8" s="16">
        <f>SUMIF(N:N,I8,P:P)</f>
        <v>956225504</v>
      </c>
      <c r="Q8" s="16">
        <f>SUMIF($N:$N,$I$8,Q:Q)</f>
        <v>1078490969.5882351</v>
      </c>
      <c r="R8" s="16">
        <f>SUMIF($N:$N,$I$8,R:R)</f>
        <v>431456297.99999994</v>
      </c>
      <c r="S8" s="21">
        <f>R8/P8</f>
        <v>0.45120768709385933</v>
      </c>
      <c r="T8" s="16">
        <f>SUMIF($N:$N,$I$8,T:T)</f>
        <v>398352182.99999994</v>
      </c>
      <c r="U8" s="16">
        <f>SUMIF($N:$N,$I$8,U:U)</f>
        <v>36108863</v>
      </c>
      <c r="V8" s="16">
        <f>SUMIF($N:$N,$I$8,V:V)</f>
        <v>259463025.53</v>
      </c>
      <c r="W8" s="21">
        <f>V8/P8</f>
        <v>0.27134083377261603</v>
      </c>
      <c r="X8" s="16">
        <f t="shared" ref="X8:AC8" si="13">SUMIF($N:$N,$I$8,X:X)</f>
        <v>23272282.18</v>
      </c>
      <c r="Y8" s="16">
        <f t="shared" si="13"/>
        <v>0</v>
      </c>
      <c r="Z8" s="16">
        <f t="shared" si="13"/>
        <v>64579498.32</v>
      </c>
      <c r="AA8" s="16">
        <f t="shared" si="13"/>
        <v>64579498.32</v>
      </c>
      <c r="AB8" s="16">
        <f t="shared" si="13"/>
        <v>46</v>
      </c>
      <c r="AC8" s="16">
        <f t="shared" si="13"/>
        <v>257892466.00999999</v>
      </c>
      <c r="AD8" s="21">
        <f>AC8/P8</f>
        <v>0.26969837651391487</v>
      </c>
      <c r="AE8" s="16">
        <f t="shared" ref="AE8:AJ8" si="14">SUMIF($N:$N,$I$8,AE:AE)</f>
        <v>23272282.18</v>
      </c>
      <c r="AF8" s="16">
        <f t="shared" si="14"/>
        <v>0</v>
      </c>
      <c r="AG8" s="16">
        <f t="shared" si="14"/>
        <v>63291079.700000003</v>
      </c>
      <c r="AH8" s="16">
        <f t="shared" si="14"/>
        <v>20865385.009999998</v>
      </c>
      <c r="AI8" s="16">
        <f t="shared" si="14"/>
        <v>38</v>
      </c>
      <c r="AJ8" s="16">
        <f t="shared" si="14"/>
        <v>251708616.93000001</v>
      </c>
      <c r="AK8" s="21">
        <f>AJ8/P8</f>
        <v>0.26323144057241127</v>
      </c>
      <c r="AL8" s="16">
        <f t="shared" ref="AL8:AQ8" si="15">SUMIF($N:$N,$I$8,AL:AL)</f>
        <v>23272282.18</v>
      </c>
      <c r="AM8" s="16">
        <f t="shared" si="15"/>
        <v>0</v>
      </c>
      <c r="AN8" s="16">
        <f t="shared" si="15"/>
        <v>62546582.670000002</v>
      </c>
      <c r="AO8" s="16">
        <f t="shared" si="15"/>
        <v>16282928.780000001</v>
      </c>
      <c r="AP8" s="16">
        <f t="shared" si="15"/>
        <v>29</v>
      </c>
      <c r="AQ8" s="16">
        <f t="shared" si="15"/>
        <v>12539835.15</v>
      </c>
      <c r="AR8" s="21">
        <f>AQ8/P8</f>
        <v>1.3113889033020396E-2</v>
      </c>
      <c r="AS8" s="16">
        <f t="shared" ref="AS8:AX8" si="16">SUMIF($N:$N,$I$8,AS:AS)</f>
        <v>5167364.8499999996</v>
      </c>
      <c r="AT8" s="16">
        <f t="shared" si="16"/>
        <v>0</v>
      </c>
      <c r="AU8" s="16">
        <f t="shared" si="16"/>
        <v>0</v>
      </c>
      <c r="AV8" s="16">
        <f t="shared" si="16"/>
        <v>0</v>
      </c>
      <c r="AW8" s="16">
        <f t="shared" si="16"/>
        <v>1</v>
      </c>
      <c r="AX8" s="16">
        <f t="shared" si="16"/>
        <v>57659707.789999999</v>
      </c>
      <c r="AY8" s="21">
        <f>AX8/P8</f>
        <v>6.0299278307055067E-2</v>
      </c>
      <c r="AZ8" s="16">
        <f>SUMIF($N:$N,$I$8,AZ:AZ)</f>
        <v>6133339.7999999998</v>
      </c>
      <c r="BA8" s="16">
        <f>SUMIF($N:$N,$I$8,BA:BA)</f>
        <v>0</v>
      </c>
      <c r="BB8" s="16">
        <f>SUMIF($N:$N,$I$8,BB:BB)</f>
        <v>6115200</v>
      </c>
      <c r="BC8" s="16">
        <f>SUMIF($N:$N,$I$8,BC:BC)</f>
        <v>3231805.17</v>
      </c>
    </row>
    <row r="9" spans="1:55" x14ac:dyDescent="0.3">
      <c r="A9" s="97"/>
      <c r="B9" s="97"/>
      <c r="C9" s="97"/>
      <c r="D9" s="97"/>
      <c r="E9" s="97"/>
      <c r="F9" s="97"/>
      <c r="G9" s="97"/>
      <c r="H9" s="32"/>
      <c r="I9" s="15" t="s">
        <v>421</v>
      </c>
      <c r="J9" s="15"/>
      <c r="K9" s="15"/>
      <c r="L9" s="26"/>
      <c r="M9" s="14"/>
      <c r="N9" s="15"/>
      <c r="O9" s="15"/>
      <c r="P9" s="16">
        <f>SUMIF(N:N,I9,P:P)</f>
        <v>191606819</v>
      </c>
      <c r="Q9" s="16">
        <f>SUMIF($N:$N,$I$9,Q:Q)</f>
        <v>225419790.58823529</v>
      </c>
      <c r="R9" s="16">
        <f>SUMIF($N:$N,$I$9,R:R)</f>
        <v>127660352</v>
      </c>
      <c r="S9" s="21">
        <f>R9/P9</f>
        <v>0.6662620498908236</v>
      </c>
      <c r="T9" s="16">
        <f>SUMIF($N:$N,$I$9,T:T)</f>
        <v>106971431</v>
      </c>
      <c r="U9" s="16">
        <f>SUMIF($N:$N,$I$9,U:U)</f>
        <v>8793844</v>
      </c>
      <c r="V9" s="16">
        <f>SUMIF($N:$N,$I$9,V:V)</f>
        <v>58920950.219999999</v>
      </c>
      <c r="W9" s="21">
        <f>V9/P9</f>
        <v>0.30750967281597635</v>
      </c>
      <c r="X9" s="16">
        <f t="shared" ref="X9:AC9" si="17">SUMIF($N:$N,$I$9,X:X)</f>
        <v>1648394.58</v>
      </c>
      <c r="Y9" s="16">
        <f t="shared" si="17"/>
        <v>0</v>
      </c>
      <c r="Z9" s="16">
        <f t="shared" si="17"/>
        <v>8488504.0699999984</v>
      </c>
      <c r="AA9" s="16">
        <f t="shared" si="17"/>
        <v>8488504.0699999984</v>
      </c>
      <c r="AB9" s="16">
        <f t="shared" si="17"/>
        <v>37</v>
      </c>
      <c r="AC9" s="16">
        <f t="shared" si="17"/>
        <v>52970928.310000002</v>
      </c>
      <c r="AD9" s="21">
        <f>AC9/P9</f>
        <v>0.27645638389310145</v>
      </c>
      <c r="AE9" s="16">
        <f t="shared" ref="AE9:AJ9" si="18">SUMIF($N:$N,$I$9,AE:AE)</f>
        <v>1648394.58</v>
      </c>
      <c r="AF9" s="16">
        <f t="shared" si="18"/>
        <v>0</v>
      </c>
      <c r="AG9" s="16">
        <f t="shared" si="18"/>
        <v>8320853.1399999997</v>
      </c>
      <c r="AH9" s="16">
        <f t="shared" si="18"/>
        <v>2913041.89</v>
      </c>
      <c r="AI9" s="16">
        <f t="shared" si="18"/>
        <v>35</v>
      </c>
      <c r="AJ9" s="16">
        <f t="shared" si="18"/>
        <v>49693797.109999999</v>
      </c>
      <c r="AK9" s="21">
        <f>AJ9/P9</f>
        <v>0.25935296754756937</v>
      </c>
      <c r="AL9" s="16">
        <f t="shared" ref="AL9:AQ9" si="19">SUMIF($N:$N,$I$9,AL:AL)</f>
        <v>1648394.58</v>
      </c>
      <c r="AM9" s="16">
        <f t="shared" si="19"/>
        <v>0</v>
      </c>
      <c r="AN9" s="16">
        <f t="shared" si="19"/>
        <v>7742535.8699999992</v>
      </c>
      <c r="AO9" s="16">
        <f t="shared" si="19"/>
        <v>2913041.89</v>
      </c>
      <c r="AP9" s="16">
        <f t="shared" si="19"/>
        <v>31</v>
      </c>
      <c r="AQ9" s="16">
        <f t="shared" si="19"/>
        <v>4830898.51</v>
      </c>
      <c r="AR9" s="21">
        <f>AQ9/P9</f>
        <v>2.5212560467380858E-2</v>
      </c>
      <c r="AS9" s="16">
        <f t="shared" ref="AS9:AX9" si="20">SUMIF($N:$N,$I$9,AS:AS)</f>
        <v>0</v>
      </c>
      <c r="AT9" s="16">
        <f t="shared" si="20"/>
        <v>0</v>
      </c>
      <c r="AU9" s="16">
        <f t="shared" si="20"/>
        <v>852511.52</v>
      </c>
      <c r="AV9" s="16">
        <f t="shared" si="20"/>
        <v>0</v>
      </c>
      <c r="AW9" s="16">
        <f t="shared" si="20"/>
        <v>2</v>
      </c>
      <c r="AX9" s="16">
        <f t="shared" si="20"/>
        <v>8482342.4900000002</v>
      </c>
      <c r="AY9" s="21">
        <f>AX9/P9</f>
        <v>4.4269523048655175E-2</v>
      </c>
      <c r="AZ9" s="16">
        <f>SUMIF($N:$N,$I$9,AZ:AZ)</f>
        <v>872.34</v>
      </c>
      <c r="BA9" s="16">
        <f>SUMIF($N:$N,$I$9,BA:BA)</f>
        <v>0</v>
      </c>
      <c r="BB9" s="16">
        <f>SUMIF($N:$N,$I$9,BB:BB)</f>
        <v>982555.17</v>
      </c>
      <c r="BC9" s="16">
        <f>SUMIF($N:$N,$I$9,BC:BC)</f>
        <v>19471.91</v>
      </c>
    </row>
    <row r="10" spans="1:55" x14ac:dyDescent="0.3">
      <c r="A10" s="12" t="s">
        <v>23</v>
      </c>
      <c r="B10" s="12" t="s">
        <v>24</v>
      </c>
      <c r="C10" s="12" t="s">
        <v>25</v>
      </c>
      <c r="D10" s="12" t="s">
        <v>26</v>
      </c>
      <c r="E10" s="12" t="s">
        <v>27</v>
      </c>
      <c r="F10" s="12" t="s">
        <v>28</v>
      </c>
      <c r="G10" s="29" t="s">
        <v>29</v>
      </c>
      <c r="H10" s="29" t="s">
        <v>748</v>
      </c>
      <c r="I10" s="12" t="s">
        <v>458</v>
      </c>
      <c r="J10" s="12"/>
      <c r="K10" s="12" t="s">
        <v>459</v>
      </c>
      <c r="L10" s="12" t="s">
        <v>460</v>
      </c>
      <c r="M10" s="12" t="s">
        <v>461</v>
      </c>
      <c r="N10" s="12" t="s">
        <v>462</v>
      </c>
      <c r="O10" s="12" t="s">
        <v>463</v>
      </c>
      <c r="P10" s="12" t="s">
        <v>464</v>
      </c>
      <c r="Q10" s="12" t="s">
        <v>465</v>
      </c>
      <c r="R10" s="33">
        <v>16</v>
      </c>
      <c r="S10" s="12" t="s">
        <v>882</v>
      </c>
      <c r="T10" s="12" t="s">
        <v>466</v>
      </c>
      <c r="U10" s="12" t="s">
        <v>467</v>
      </c>
      <c r="V10" s="12" t="s">
        <v>468</v>
      </c>
      <c r="W10" s="12" t="s">
        <v>469</v>
      </c>
      <c r="X10" s="12" t="s">
        <v>470</v>
      </c>
      <c r="Y10" s="12" t="s">
        <v>471</v>
      </c>
      <c r="Z10" s="12" t="s">
        <v>472</v>
      </c>
      <c r="AA10" s="12" t="s">
        <v>473</v>
      </c>
      <c r="AB10" s="12" t="s">
        <v>474</v>
      </c>
      <c r="AC10" s="12" t="s">
        <v>475</v>
      </c>
      <c r="AD10" s="12" t="s">
        <v>476</v>
      </c>
      <c r="AE10" s="12" t="s">
        <v>477</v>
      </c>
      <c r="AF10" s="12" t="s">
        <v>478</v>
      </c>
      <c r="AG10" s="12" t="s">
        <v>479</v>
      </c>
      <c r="AH10" s="12" t="s">
        <v>480</v>
      </c>
      <c r="AI10" s="12" t="s">
        <v>481</v>
      </c>
      <c r="AJ10" s="12" t="s">
        <v>482</v>
      </c>
      <c r="AK10" s="12" t="s">
        <v>483</v>
      </c>
      <c r="AL10" s="12" t="s">
        <v>484</v>
      </c>
      <c r="AM10" s="12" t="s">
        <v>485</v>
      </c>
      <c r="AN10" s="12" t="s">
        <v>486</v>
      </c>
      <c r="AO10" s="12" t="s">
        <v>487</v>
      </c>
      <c r="AP10" s="12" t="s">
        <v>488</v>
      </c>
      <c r="AQ10" s="12" t="s">
        <v>489</v>
      </c>
      <c r="AR10" s="12" t="s">
        <v>490</v>
      </c>
      <c r="AS10" s="12" t="s">
        <v>491</v>
      </c>
      <c r="AT10" s="12" t="s">
        <v>492</v>
      </c>
      <c r="AU10" s="12" t="s">
        <v>493</v>
      </c>
      <c r="AV10" s="12" t="s">
        <v>494</v>
      </c>
      <c r="AW10" s="12" t="s">
        <v>502</v>
      </c>
      <c r="AX10" s="12" t="s">
        <v>503</v>
      </c>
      <c r="AY10" s="12" t="s">
        <v>504</v>
      </c>
      <c r="AZ10" s="12" t="s">
        <v>505</v>
      </c>
      <c r="BA10" s="12" t="s">
        <v>506</v>
      </c>
      <c r="BB10" s="12" t="s">
        <v>507</v>
      </c>
      <c r="BC10" s="12" t="s">
        <v>508</v>
      </c>
    </row>
    <row r="11" spans="1:55" x14ac:dyDescent="0.3">
      <c r="A11" s="39">
        <v>1</v>
      </c>
      <c r="B11" s="39" t="s">
        <v>495</v>
      </c>
      <c r="C11" s="39" t="s">
        <v>1</v>
      </c>
      <c r="D11" s="39" t="s">
        <v>60</v>
      </c>
      <c r="E11" s="39" t="s">
        <v>55</v>
      </c>
      <c r="F11" s="39" t="s">
        <v>61</v>
      </c>
      <c r="G11" s="40" t="s">
        <v>58</v>
      </c>
      <c r="H11" s="41" t="s">
        <v>769</v>
      </c>
      <c r="I11" s="42" t="s">
        <v>62</v>
      </c>
      <c r="J11" s="42" t="s">
        <v>518</v>
      </c>
      <c r="K11" s="42" t="s">
        <v>629</v>
      </c>
      <c r="L11" s="43" t="s">
        <v>63</v>
      </c>
      <c r="M11" s="43"/>
      <c r="N11" s="43" t="s">
        <v>30</v>
      </c>
      <c r="O11" s="43" t="s">
        <v>33</v>
      </c>
      <c r="P11" s="44">
        <v>12239103</v>
      </c>
      <c r="Q11" s="44">
        <v>14398945</v>
      </c>
      <c r="R11" s="44">
        <v>12239103</v>
      </c>
      <c r="S11" s="45">
        <v>1</v>
      </c>
      <c r="T11" s="44">
        <v>10308687</v>
      </c>
      <c r="U11" s="44">
        <v>2159842</v>
      </c>
      <c r="V11" s="44">
        <v>10308687</v>
      </c>
      <c r="W11" s="46">
        <v>0.84227471572058832</v>
      </c>
      <c r="X11" s="44">
        <v>1819181</v>
      </c>
      <c r="Y11" s="44">
        <v>0</v>
      </c>
      <c r="Z11" s="44">
        <v>0</v>
      </c>
      <c r="AA11" s="44">
        <v>0</v>
      </c>
      <c r="AB11" s="44">
        <v>1</v>
      </c>
      <c r="AC11" s="44">
        <v>10308687</v>
      </c>
      <c r="AD11" s="46">
        <v>0.84227471572058832</v>
      </c>
      <c r="AE11" s="44">
        <v>1819181</v>
      </c>
      <c r="AF11" s="44">
        <v>0</v>
      </c>
      <c r="AG11" s="44">
        <v>0</v>
      </c>
      <c r="AH11" s="44">
        <v>0</v>
      </c>
      <c r="AI11" s="44">
        <v>1</v>
      </c>
      <c r="AJ11" s="44">
        <v>10308687</v>
      </c>
      <c r="AK11" s="47">
        <v>0.84227471572058832</v>
      </c>
      <c r="AL11" s="44">
        <v>1819181</v>
      </c>
      <c r="AM11" s="44">
        <v>0</v>
      </c>
      <c r="AN11" s="44">
        <v>0</v>
      </c>
      <c r="AO11" s="44">
        <v>0</v>
      </c>
      <c r="AP11" s="44">
        <v>1</v>
      </c>
      <c r="AQ11" s="44" t="s">
        <v>954</v>
      </c>
      <c r="AR11" s="47">
        <v>0</v>
      </c>
      <c r="AS11" s="44" t="s">
        <v>954</v>
      </c>
      <c r="AT11" s="44" t="s">
        <v>954</v>
      </c>
      <c r="AU11" s="44" t="s">
        <v>954</v>
      </c>
      <c r="AV11" s="44" t="s">
        <v>954</v>
      </c>
      <c r="AW11" s="44" t="s">
        <v>954</v>
      </c>
      <c r="AX11" s="44">
        <v>615114.94999999995</v>
      </c>
      <c r="AY11" s="47">
        <v>5.0258172514766802E-2</v>
      </c>
      <c r="AZ11" s="44">
        <v>108549.69</v>
      </c>
      <c r="BA11" s="44">
        <v>0</v>
      </c>
      <c r="BB11" s="44">
        <v>0</v>
      </c>
      <c r="BC11" s="44">
        <v>0</v>
      </c>
    </row>
    <row r="12" spans="1:55" x14ac:dyDescent="0.3">
      <c r="A12" s="39">
        <v>1</v>
      </c>
      <c r="B12" s="39" t="s">
        <v>495</v>
      </c>
      <c r="C12" s="39" t="s">
        <v>1</v>
      </c>
      <c r="D12" s="39" t="s">
        <v>60</v>
      </c>
      <c r="E12" s="39" t="s">
        <v>55</v>
      </c>
      <c r="F12" s="39" t="s">
        <v>61</v>
      </c>
      <c r="G12" s="40" t="s">
        <v>64</v>
      </c>
      <c r="H12" s="41" t="s">
        <v>955</v>
      </c>
      <c r="I12" s="42" t="s">
        <v>65</v>
      </c>
      <c r="J12" s="42" t="s">
        <v>519</v>
      </c>
      <c r="K12" s="42" t="s">
        <v>630</v>
      </c>
      <c r="L12" s="43" t="s">
        <v>63</v>
      </c>
      <c r="M12" s="43"/>
      <c r="N12" s="43" t="s">
        <v>30</v>
      </c>
      <c r="O12" s="43" t="s">
        <v>33</v>
      </c>
      <c r="P12" s="44">
        <v>36098377</v>
      </c>
      <c r="Q12" s="44">
        <v>42468679</v>
      </c>
      <c r="R12" s="44">
        <v>36098377</v>
      </c>
      <c r="S12" s="45">
        <v>1</v>
      </c>
      <c r="T12" s="44">
        <v>30404749</v>
      </c>
      <c r="U12" s="44">
        <v>0</v>
      </c>
      <c r="V12" s="44" t="s">
        <v>954</v>
      </c>
      <c r="W12" s="46">
        <v>0</v>
      </c>
      <c r="X12" s="44" t="s">
        <v>954</v>
      </c>
      <c r="Y12" s="44" t="s">
        <v>954</v>
      </c>
      <c r="Z12" s="44" t="s">
        <v>954</v>
      </c>
      <c r="AA12" s="44" t="s">
        <v>954</v>
      </c>
      <c r="AB12" s="44" t="s">
        <v>954</v>
      </c>
      <c r="AC12" s="44" t="s">
        <v>954</v>
      </c>
      <c r="AD12" s="46">
        <v>0</v>
      </c>
      <c r="AE12" s="44" t="s">
        <v>954</v>
      </c>
      <c r="AF12" s="44" t="s">
        <v>954</v>
      </c>
      <c r="AG12" s="44" t="s">
        <v>954</v>
      </c>
      <c r="AH12" s="44" t="s">
        <v>954</v>
      </c>
      <c r="AI12" s="44" t="s">
        <v>954</v>
      </c>
      <c r="AJ12" s="44" t="s">
        <v>954</v>
      </c>
      <c r="AK12" s="47">
        <v>0</v>
      </c>
      <c r="AL12" s="44" t="s">
        <v>954</v>
      </c>
      <c r="AM12" s="44" t="s">
        <v>954</v>
      </c>
      <c r="AN12" s="44" t="s">
        <v>954</v>
      </c>
      <c r="AO12" s="44" t="s">
        <v>954</v>
      </c>
      <c r="AP12" s="44" t="s">
        <v>954</v>
      </c>
      <c r="AQ12" s="44" t="s">
        <v>954</v>
      </c>
      <c r="AR12" s="47">
        <v>0</v>
      </c>
      <c r="AS12" s="44" t="s">
        <v>954</v>
      </c>
      <c r="AT12" s="44" t="s">
        <v>954</v>
      </c>
      <c r="AU12" s="44" t="s">
        <v>954</v>
      </c>
      <c r="AV12" s="44" t="s">
        <v>954</v>
      </c>
      <c r="AW12" s="44" t="s">
        <v>954</v>
      </c>
      <c r="AX12" s="44" t="s">
        <v>954</v>
      </c>
      <c r="AY12" s="47">
        <v>0</v>
      </c>
      <c r="AZ12" s="44" t="s">
        <v>954</v>
      </c>
      <c r="BA12" s="44" t="s">
        <v>954</v>
      </c>
      <c r="BB12" s="44" t="s">
        <v>954</v>
      </c>
      <c r="BC12" s="44" t="s">
        <v>954</v>
      </c>
    </row>
    <row r="13" spans="1:55" x14ac:dyDescent="0.3">
      <c r="A13" s="39">
        <v>1</v>
      </c>
      <c r="B13" s="39" t="s">
        <v>495</v>
      </c>
      <c r="C13" s="39" t="s">
        <v>1</v>
      </c>
      <c r="D13" s="39" t="s">
        <v>60</v>
      </c>
      <c r="E13" s="39" t="s">
        <v>55</v>
      </c>
      <c r="F13" s="39" t="s">
        <v>61</v>
      </c>
      <c r="G13" s="40" t="s">
        <v>66</v>
      </c>
      <c r="H13" s="41" t="s">
        <v>907</v>
      </c>
      <c r="I13" s="42" t="s">
        <v>20</v>
      </c>
      <c r="J13" s="42" t="s">
        <v>20</v>
      </c>
      <c r="K13" s="42" t="s">
        <v>67</v>
      </c>
      <c r="L13" s="43">
        <v>1</v>
      </c>
      <c r="M13" s="43"/>
      <c r="N13" s="43" t="s">
        <v>30</v>
      </c>
      <c r="O13" s="43" t="s">
        <v>33</v>
      </c>
      <c r="P13" s="44">
        <v>30770000</v>
      </c>
      <c r="Q13" s="44">
        <v>36200000</v>
      </c>
      <c r="R13" s="44">
        <v>30770000</v>
      </c>
      <c r="S13" s="45">
        <v>1</v>
      </c>
      <c r="T13" s="44">
        <v>30770000</v>
      </c>
      <c r="U13" s="44">
        <v>4230000</v>
      </c>
      <c r="V13" s="44">
        <v>28261119.490000013</v>
      </c>
      <c r="W13" s="46">
        <v>0.9184634218394544</v>
      </c>
      <c r="X13" s="44">
        <v>4171157.5200000009</v>
      </c>
      <c r="Y13" s="44">
        <v>0</v>
      </c>
      <c r="Z13" s="44">
        <v>0</v>
      </c>
      <c r="AA13" s="44">
        <v>0</v>
      </c>
      <c r="AB13" s="44">
        <v>56</v>
      </c>
      <c r="AC13" s="44" t="s">
        <v>954</v>
      </c>
      <c r="AD13" s="46">
        <v>0</v>
      </c>
      <c r="AE13" s="44" t="s">
        <v>954</v>
      </c>
      <c r="AF13" s="44" t="s">
        <v>954</v>
      </c>
      <c r="AG13" s="44" t="s">
        <v>954</v>
      </c>
      <c r="AH13" s="44" t="s">
        <v>954</v>
      </c>
      <c r="AI13" s="44" t="s">
        <v>954</v>
      </c>
      <c r="AJ13" s="44" t="s">
        <v>954</v>
      </c>
      <c r="AK13" s="47">
        <v>0</v>
      </c>
      <c r="AL13" s="44" t="s">
        <v>954</v>
      </c>
      <c r="AM13" s="44" t="s">
        <v>954</v>
      </c>
      <c r="AN13" s="44" t="s">
        <v>954</v>
      </c>
      <c r="AO13" s="44" t="s">
        <v>954</v>
      </c>
      <c r="AP13" s="44" t="s">
        <v>954</v>
      </c>
      <c r="AQ13" s="44" t="s">
        <v>954</v>
      </c>
      <c r="AR13" s="47">
        <v>0</v>
      </c>
      <c r="AS13" s="44" t="s">
        <v>954</v>
      </c>
      <c r="AT13" s="44" t="s">
        <v>954</v>
      </c>
      <c r="AU13" s="44" t="s">
        <v>954</v>
      </c>
      <c r="AV13" s="44" t="s">
        <v>954</v>
      </c>
      <c r="AW13" s="44" t="s">
        <v>954</v>
      </c>
      <c r="AX13" s="44" t="s">
        <v>954</v>
      </c>
      <c r="AY13" s="47">
        <v>0</v>
      </c>
      <c r="AZ13" s="44" t="s">
        <v>954</v>
      </c>
      <c r="BA13" s="44" t="s">
        <v>954</v>
      </c>
      <c r="BB13" s="44" t="s">
        <v>954</v>
      </c>
      <c r="BC13" s="44" t="s">
        <v>954</v>
      </c>
    </row>
    <row r="14" spans="1:55" x14ac:dyDescent="0.3">
      <c r="A14" s="39">
        <v>1</v>
      </c>
      <c r="B14" s="39" t="s">
        <v>495</v>
      </c>
      <c r="C14" s="39" t="s">
        <v>1</v>
      </c>
      <c r="D14" s="39" t="s">
        <v>60</v>
      </c>
      <c r="E14" s="39" t="s">
        <v>55</v>
      </c>
      <c r="F14" s="39" t="s">
        <v>61</v>
      </c>
      <c r="G14" s="40" t="s">
        <v>66</v>
      </c>
      <c r="H14" s="41" t="s">
        <v>956</v>
      </c>
      <c r="I14" s="42" t="s">
        <v>20</v>
      </c>
      <c r="J14" s="42" t="s">
        <v>20</v>
      </c>
      <c r="K14" s="42" t="s">
        <v>67</v>
      </c>
      <c r="L14" s="43">
        <v>2</v>
      </c>
      <c r="M14" s="43"/>
      <c r="N14" s="43" t="s">
        <v>30</v>
      </c>
      <c r="O14" s="43" t="s">
        <v>33</v>
      </c>
      <c r="P14" s="44">
        <v>17476000</v>
      </c>
      <c r="Q14" s="44">
        <v>20560000</v>
      </c>
      <c r="R14" s="44">
        <v>17476000</v>
      </c>
      <c r="S14" s="45">
        <v>1</v>
      </c>
      <c r="T14" s="44">
        <v>11877382</v>
      </c>
      <c r="U14" s="44">
        <v>4284000</v>
      </c>
      <c r="V14" s="44" t="s">
        <v>954</v>
      </c>
      <c r="W14" s="46">
        <v>0</v>
      </c>
      <c r="X14" s="44" t="s">
        <v>954</v>
      </c>
      <c r="Y14" s="44" t="s">
        <v>954</v>
      </c>
      <c r="Z14" s="44" t="s">
        <v>954</v>
      </c>
      <c r="AA14" s="44" t="s">
        <v>954</v>
      </c>
      <c r="AB14" s="44" t="s">
        <v>954</v>
      </c>
      <c r="AC14" s="44" t="s">
        <v>954</v>
      </c>
      <c r="AD14" s="46">
        <v>0</v>
      </c>
      <c r="AE14" s="44" t="s">
        <v>954</v>
      </c>
      <c r="AF14" s="44" t="s">
        <v>954</v>
      </c>
      <c r="AG14" s="44" t="s">
        <v>954</v>
      </c>
      <c r="AH14" s="44" t="s">
        <v>954</v>
      </c>
      <c r="AI14" s="44" t="s">
        <v>954</v>
      </c>
      <c r="AJ14" s="44" t="s">
        <v>954</v>
      </c>
      <c r="AK14" s="47">
        <v>0</v>
      </c>
      <c r="AL14" s="44" t="s">
        <v>954</v>
      </c>
      <c r="AM14" s="44" t="s">
        <v>954</v>
      </c>
      <c r="AN14" s="44" t="s">
        <v>954</v>
      </c>
      <c r="AO14" s="44" t="s">
        <v>954</v>
      </c>
      <c r="AP14" s="44" t="s">
        <v>954</v>
      </c>
      <c r="AQ14" s="44" t="s">
        <v>954</v>
      </c>
      <c r="AR14" s="47">
        <v>0</v>
      </c>
      <c r="AS14" s="44" t="s">
        <v>954</v>
      </c>
      <c r="AT14" s="44" t="s">
        <v>954</v>
      </c>
      <c r="AU14" s="44" t="s">
        <v>954</v>
      </c>
      <c r="AV14" s="44" t="s">
        <v>954</v>
      </c>
      <c r="AW14" s="44" t="s">
        <v>954</v>
      </c>
      <c r="AX14" s="44" t="s">
        <v>954</v>
      </c>
      <c r="AY14" s="47">
        <v>0</v>
      </c>
      <c r="AZ14" s="44" t="s">
        <v>954</v>
      </c>
      <c r="BA14" s="44" t="s">
        <v>954</v>
      </c>
      <c r="BB14" s="44" t="s">
        <v>954</v>
      </c>
      <c r="BC14" s="44" t="s">
        <v>954</v>
      </c>
    </row>
    <row r="15" spans="1:55" ht="37.5" x14ac:dyDescent="0.3">
      <c r="A15" s="39">
        <v>1</v>
      </c>
      <c r="B15" s="39" t="s">
        <v>495</v>
      </c>
      <c r="C15" s="39" t="s">
        <v>1</v>
      </c>
      <c r="D15" s="39" t="s">
        <v>60</v>
      </c>
      <c r="E15" s="39" t="s">
        <v>55</v>
      </c>
      <c r="F15" s="39" t="s">
        <v>61</v>
      </c>
      <c r="G15" s="40" t="s">
        <v>68</v>
      </c>
      <c r="H15" s="41" t="s">
        <v>770</v>
      </c>
      <c r="I15" s="42" t="s">
        <v>69</v>
      </c>
      <c r="J15" s="42" t="s">
        <v>520</v>
      </c>
      <c r="K15" s="42" t="s">
        <v>631</v>
      </c>
      <c r="L15" s="43">
        <v>1</v>
      </c>
      <c r="M15" s="43"/>
      <c r="N15" s="43" t="s">
        <v>30</v>
      </c>
      <c r="O15" s="43" t="s">
        <v>33</v>
      </c>
      <c r="P15" s="44">
        <v>8028250</v>
      </c>
      <c r="Q15" s="44">
        <v>14353244</v>
      </c>
      <c r="R15" s="44">
        <v>12200257</v>
      </c>
      <c r="S15" s="45">
        <v>1.51966580512565</v>
      </c>
      <c r="T15" s="44">
        <v>12200257</v>
      </c>
      <c r="U15" s="44">
        <v>1416750</v>
      </c>
      <c r="V15" s="44">
        <v>8028250</v>
      </c>
      <c r="W15" s="46">
        <v>1</v>
      </c>
      <c r="X15" s="44">
        <v>1416750</v>
      </c>
      <c r="Y15" s="44">
        <v>0</v>
      </c>
      <c r="Z15" s="44">
        <v>0</v>
      </c>
      <c r="AA15" s="44">
        <v>0</v>
      </c>
      <c r="AB15" s="44">
        <v>1</v>
      </c>
      <c r="AC15" s="44">
        <v>8028250</v>
      </c>
      <c r="AD15" s="46">
        <v>1</v>
      </c>
      <c r="AE15" s="44">
        <v>1416750</v>
      </c>
      <c r="AF15" s="44">
        <v>0</v>
      </c>
      <c r="AG15" s="44">
        <v>0</v>
      </c>
      <c r="AH15" s="44">
        <v>0</v>
      </c>
      <c r="AI15" s="44">
        <v>1</v>
      </c>
      <c r="AJ15" s="44">
        <v>8028250</v>
      </c>
      <c r="AK15" s="47">
        <v>1</v>
      </c>
      <c r="AL15" s="44">
        <v>1416750</v>
      </c>
      <c r="AM15" s="44">
        <v>0</v>
      </c>
      <c r="AN15" s="44">
        <v>0</v>
      </c>
      <c r="AO15" s="44">
        <v>0</v>
      </c>
      <c r="AP15" s="44">
        <v>1</v>
      </c>
      <c r="AQ15" s="44" t="s">
        <v>954</v>
      </c>
      <c r="AR15" s="47">
        <v>0</v>
      </c>
      <c r="AS15" s="44" t="s">
        <v>954</v>
      </c>
      <c r="AT15" s="44" t="s">
        <v>954</v>
      </c>
      <c r="AU15" s="44" t="s">
        <v>954</v>
      </c>
      <c r="AV15" s="44" t="s">
        <v>954</v>
      </c>
      <c r="AW15" s="44" t="s">
        <v>954</v>
      </c>
      <c r="AX15" s="44">
        <v>355530.72</v>
      </c>
      <c r="AY15" s="47">
        <v>4.4284958739451312E-2</v>
      </c>
      <c r="AZ15" s="44">
        <v>62740.710000000006</v>
      </c>
      <c r="BA15" s="44">
        <v>0</v>
      </c>
      <c r="BB15" s="44">
        <v>0</v>
      </c>
      <c r="BC15" s="44">
        <v>0</v>
      </c>
    </row>
    <row r="16" spans="1:55" ht="37.5" x14ac:dyDescent="0.3">
      <c r="A16" s="39">
        <v>1</v>
      </c>
      <c r="B16" s="39" t="s">
        <v>495</v>
      </c>
      <c r="C16" s="39" t="s">
        <v>1</v>
      </c>
      <c r="D16" s="39" t="s">
        <v>60</v>
      </c>
      <c r="E16" s="39" t="s">
        <v>55</v>
      </c>
      <c r="F16" s="39" t="s">
        <v>61</v>
      </c>
      <c r="G16" s="40" t="s">
        <v>68</v>
      </c>
      <c r="H16" s="41" t="s">
        <v>827</v>
      </c>
      <c r="I16" s="42" t="s">
        <v>69</v>
      </c>
      <c r="J16" s="42" t="s">
        <v>520</v>
      </c>
      <c r="K16" s="42" t="s">
        <v>631</v>
      </c>
      <c r="L16" s="43">
        <v>2</v>
      </c>
      <c r="M16" s="43"/>
      <c r="N16" s="43" t="s">
        <v>30</v>
      </c>
      <c r="O16" s="43" t="s">
        <v>33</v>
      </c>
      <c r="P16" s="44">
        <v>20114979</v>
      </c>
      <c r="Q16" s="44">
        <v>23664682</v>
      </c>
      <c r="R16" s="44">
        <v>20114979</v>
      </c>
      <c r="S16" s="45">
        <v>1</v>
      </c>
      <c r="T16" s="44">
        <v>11549511</v>
      </c>
      <c r="U16" s="44">
        <v>3549703</v>
      </c>
      <c r="V16" s="44">
        <v>11465874.18</v>
      </c>
      <c r="W16" s="46">
        <v>0.57001671142684263</v>
      </c>
      <c r="X16" s="44">
        <v>2023389.5699999998</v>
      </c>
      <c r="Y16" s="44">
        <v>0</v>
      </c>
      <c r="Z16" s="44">
        <v>0</v>
      </c>
      <c r="AA16" s="44">
        <v>0</v>
      </c>
      <c r="AB16" s="44">
        <v>6</v>
      </c>
      <c r="AC16" s="44">
        <v>11465874.18</v>
      </c>
      <c r="AD16" s="46">
        <v>0.57001671142684263</v>
      </c>
      <c r="AE16" s="44">
        <v>2023389.5699999998</v>
      </c>
      <c r="AF16" s="44">
        <v>0</v>
      </c>
      <c r="AG16" s="44">
        <v>0</v>
      </c>
      <c r="AH16" s="44">
        <v>0</v>
      </c>
      <c r="AI16" s="44">
        <v>6</v>
      </c>
      <c r="AJ16" s="44">
        <v>11465874.18</v>
      </c>
      <c r="AK16" s="47">
        <v>0.57001671142684263</v>
      </c>
      <c r="AL16" s="44">
        <v>2023389.5699999998</v>
      </c>
      <c r="AM16" s="44">
        <v>0</v>
      </c>
      <c r="AN16" s="44">
        <v>0</v>
      </c>
      <c r="AO16" s="44">
        <v>0</v>
      </c>
      <c r="AP16" s="44">
        <v>6</v>
      </c>
      <c r="AQ16" s="44" t="s">
        <v>954</v>
      </c>
      <c r="AR16" s="47">
        <v>0</v>
      </c>
      <c r="AS16" s="44" t="s">
        <v>954</v>
      </c>
      <c r="AT16" s="44" t="s">
        <v>954</v>
      </c>
      <c r="AU16" s="44" t="s">
        <v>954</v>
      </c>
      <c r="AV16" s="44" t="s">
        <v>954</v>
      </c>
      <c r="AW16" s="44" t="s">
        <v>954</v>
      </c>
      <c r="AX16" s="44">
        <v>333290.87</v>
      </c>
      <c r="AY16" s="47">
        <v>1.6569287494657588E-2</v>
      </c>
      <c r="AZ16" s="44">
        <v>58816.03</v>
      </c>
      <c r="BA16" s="44">
        <v>0</v>
      </c>
      <c r="BB16" s="44">
        <v>0</v>
      </c>
      <c r="BC16" s="44">
        <v>0</v>
      </c>
    </row>
    <row r="17" spans="1:55" ht="37.5" x14ac:dyDescent="0.3">
      <c r="A17" s="39">
        <v>1</v>
      </c>
      <c r="B17" s="39" t="s">
        <v>495</v>
      </c>
      <c r="C17" s="39" t="s">
        <v>1</v>
      </c>
      <c r="D17" s="39" t="s">
        <v>60</v>
      </c>
      <c r="E17" s="39" t="s">
        <v>55</v>
      </c>
      <c r="F17" s="39" t="s">
        <v>61</v>
      </c>
      <c r="G17" s="40" t="s">
        <v>68</v>
      </c>
      <c r="H17" s="41" t="s">
        <v>913</v>
      </c>
      <c r="I17" s="42" t="s">
        <v>69</v>
      </c>
      <c r="J17" s="42" t="s">
        <v>520</v>
      </c>
      <c r="K17" s="42" t="s">
        <v>631</v>
      </c>
      <c r="L17" s="43">
        <v>3</v>
      </c>
      <c r="M17" s="43"/>
      <c r="N17" s="43" t="s">
        <v>30</v>
      </c>
      <c r="O17" s="43" t="s">
        <v>33</v>
      </c>
      <c r="P17" s="44">
        <v>13413000</v>
      </c>
      <c r="Q17" s="44">
        <v>15780000</v>
      </c>
      <c r="R17" s="44">
        <v>13413000</v>
      </c>
      <c r="S17" s="45">
        <v>1</v>
      </c>
      <c r="T17" s="44">
        <v>13413000</v>
      </c>
      <c r="U17" s="44">
        <v>2367000</v>
      </c>
      <c r="V17" s="44">
        <v>13413000</v>
      </c>
      <c r="W17" s="46">
        <v>1</v>
      </c>
      <c r="X17" s="44">
        <v>2367000</v>
      </c>
      <c r="Y17" s="44">
        <v>0</v>
      </c>
      <c r="Z17" s="44">
        <v>0</v>
      </c>
      <c r="AA17" s="44">
        <v>0</v>
      </c>
      <c r="AB17" s="44">
        <v>14</v>
      </c>
      <c r="AC17" s="44">
        <v>7089000</v>
      </c>
      <c r="AD17" s="46">
        <v>0.52851711026615966</v>
      </c>
      <c r="AE17" s="44">
        <v>1251000</v>
      </c>
      <c r="AF17" s="44">
        <v>0</v>
      </c>
      <c r="AG17" s="44">
        <v>0</v>
      </c>
      <c r="AH17" s="44">
        <v>0</v>
      </c>
      <c r="AI17" s="44">
        <v>10</v>
      </c>
      <c r="AJ17" s="44">
        <v>4167550</v>
      </c>
      <c r="AK17" s="47">
        <v>0.31070975918884663</v>
      </c>
      <c r="AL17" s="44">
        <v>735450</v>
      </c>
      <c r="AM17" s="44">
        <v>0</v>
      </c>
      <c r="AN17" s="44">
        <v>0</v>
      </c>
      <c r="AO17" s="44">
        <v>0</v>
      </c>
      <c r="AP17" s="44">
        <v>4</v>
      </c>
      <c r="AQ17" s="44" t="s">
        <v>954</v>
      </c>
      <c r="AR17" s="47">
        <v>0</v>
      </c>
      <c r="AS17" s="44" t="s">
        <v>954</v>
      </c>
      <c r="AT17" s="44" t="s">
        <v>954</v>
      </c>
      <c r="AU17" s="44" t="s">
        <v>954</v>
      </c>
      <c r="AV17" s="44" t="s">
        <v>954</v>
      </c>
      <c r="AW17" s="44" t="s">
        <v>954</v>
      </c>
      <c r="AX17" s="44" t="s">
        <v>954</v>
      </c>
      <c r="AY17" s="47">
        <v>0</v>
      </c>
      <c r="AZ17" s="44" t="s">
        <v>954</v>
      </c>
      <c r="BA17" s="44" t="s">
        <v>954</v>
      </c>
      <c r="BB17" s="44" t="s">
        <v>954</v>
      </c>
      <c r="BC17" s="44" t="s">
        <v>954</v>
      </c>
    </row>
    <row r="18" spans="1:55" ht="37.5" x14ac:dyDescent="0.3">
      <c r="A18" s="39">
        <v>1</v>
      </c>
      <c r="B18" s="39" t="s">
        <v>495</v>
      </c>
      <c r="C18" s="39" t="s">
        <v>1</v>
      </c>
      <c r="D18" s="39" t="s">
        <v>60</v>
      </c>
      <c r="E18" s="39" t="s">
        <v>55</v>
      </c>
      <c r="F18" s="39" t="s">
        <v>61</v>
      </c>
      <c r="G18" s="40" t="s">
        <v>70</v>
      </c>
      <c r="H18" s="41" t="s">
        <v>957</v>
      </c>
      <c r="I18" s="42" t="s">
        <v>71</v>
      </c>
      <c r="J18" s="42" t="s">
        <v>521</v>
      </c>
      <c r="K18" s="42" t="s">
        <v>632</v>
      </c>
      <c r="L18" s="43" t="s">
        <v>63</v>
      </c>
      <c r="M18" s="43"/>
      <c r="N18" s="43" t="s">
        <v>30</v>
      </c>
      <c r="O18" s="43" t="s">
        <v>33</v>
      </c>
      <c r="P18" s="44">
        <v>18487501</v>
      </c>
      <c r="Q18" s="44">
        <v>21750002</v>
      </c>
      <c r="R18" s="44">
        <v>0</v>
      </c>
      <c r="S18" s="45">
        <v>0</v>
      </c>
      <c r="T18" s="44">
        <v>0</v>
      </c>
      <c r="U18" s="44">
        <v>3262501</v>
      </c>
      <c r="V18" s="44" t="s">
        <v>954</v>
      </c>
      <c r="W18" s="46">
        <v>0</v>
      </c>
      <c r="X18" s="44" t="s">
        <v>954</v>
      </c>
      <c r="Y18" s="44" t="s">
        <v>954</v>
      </c>
      <c r="Z18" s="44" t="s">
        <v>954</v>
      </c>
      <c r="AA18" s="44" t="s">
        <v>954</v>
      </c>
      <c r="AB18" s="44" t="s">
        <v>954</v>
      </c>
      <c r="AC18" s="44" t="s">
        <v>954</v>
      </c>
      <c r="AD18" s="46">
        <v>0</v>
      </c>
      <c r="AE18" s="44" t="s">
        <v>954</v>
      </c>
      <c r="AF18" s="44" t="s">
        <v>954</v>
      </c>
      <c r="AG18" s="44" t="s">
        <v>954</v>
      </c>
      <c r="AH18" s="44" t="s">
        <v>954</v>
      </c>
      <c r="AI18" s="44" t="s">
        <v>954</v>
      </c>
      <c r="AJ18" s="44" t="s">
        <v>954</v>
      </c>
      <c r="AK18" s="47">
        <v>0</v>
      </c>
      <c r="AL18" s="44" t="s">
        <v>954</v>
      </c>
      <c r="AM18" s="44" t="s">
        <v>954</v>
      </c>
      <c r="AN18" s="44" t="s">
        <v>954</v>
      </c>
      <c r="AO18" s="44" t="s">
        <v>954</v>
      </c>
      <c r="AP18" s="44" t="s">
        <v>954</v>
      </c>
      <c r="AQ18" s="44" t="s">
        <v>954</v>
      </c>
      <c r="AR18" s="47">
        <v>0</v>
      </c>
      <c r="AS18" s="44" t="s">
        <v>954</v>
      </c>
      <c r="AT18" s="44" t="s">
        <v>954</v>
      </c>
      <c r="AU18" s="44" t="s">
        <v>954</v>
      </c>
      <c r="AV18" s="44" t="s">
        <v>954</v>
      </c>
      <c r="AW18" s="44" t="s">
        <v>954</v>
      </c>
      <c r="AX18" s="44" t="s">
        <v>954</v>
      </c>
      <c r="AY18" s="47">
        <v>0</v>
      </c>
      <c r="AZ18" s="44" t="s">
        <v>954</v>
      </c>
      <c r="BA18" s="44" t="s">
        <v>954</v>
      </c>
      <c r="BB18" s="44" t="s">
        <v>954</v>
      </c>
      <c r="BC18" s="44" t="s">
        <v>954</v>
      </c>
    </row>
    <row r="19" spans="1:55" x14ac:dyDescent="0.3">
      <c r="A19" s="39">
        <v>1</v>
      </c>
      <c r="B19" s="39" t="s">
        <v>495</v>
      </c>
      <c r="C19" s="39" t="s">
        <v>1</v>
      </c>
      <c r="D19" s="39" t="s">
        <v>60</v>
      </c>
      <c r="E19" s="39" t="s">
        <v>55</v>
      </c>
      <c r="F19" s="39" t="s">
        <v>61</v>
      </c>
      <c r="G19" s="40" t="s">
        <v>72</v>
      </c>
      <c r="H19" s="41" t="s">
        <v>958</v>
      </c>
      <c r="I19" s="42" t="s">
        <v>21</v>
      </c>
      <c r="J19" s="42" t="s">
        <v>21</v>
      </c>
      <c r="K19" s="42" t="s">
        <v>50</v>
      </c>
      <c r="L19" s="43" t="s">
        <v>63</v>
      </c>
      <c r="M19" s="43"/>
      <c r="N19" s="43" t="s">
        <v>30</v>
      </c>
      <c r="O19" s="43" t="s">
        <v>33</v>
      </c>
      <c r="P19" s="44">
        <v>14025000</v>
      </c>
      <c r="Q19" s="44">
        <v>16500000</v>
      </c>
      <c r="R19" s="44">
        <v>14025000</v>
      </c>
      <c r="S19" s="45">
        <v>1</v>
      </c>
      <c r="T19" s="44">
        <v>11812902</v>
      </c>
      <c r="U19" s="44">
        <v>0</v>
      </c>
      <c r="V19" s="44" t="s">
        <v>954</v>
      </c>
      <c r="W19" s="46">
        <v>0</v>
      </c>
      <c r="X19" s="44" t="s">
        <v>954</v>
      </c>
      <c r="Y19" s="44" t="s">
        <v>954</v>
      </c>
      <c r="Z19" s="44" t="s">
        <v>954</v>
      </c>
      <c r="AA19" s="44" t="s">
        <v>954</v>
      </c>
      <c r="AB19" s="44" t="s">
        <v>954</v>
      </c>
      <c r="AC19" s="44" t="s">
        <v>954</v>
      </c>
      <c r="AD19" s="46">
        <v>0</v>
      </c>
      <c r="AE19" s="44" t="s">
        <v>954</v>
      </c>
      <c r="AF19" s="44" t="s">
        <v>954</v>
      </c>
      <c r="AG19" s="44" t="s">
        <v>954</v>
      </c>
      <c r="AH19" s="44" t="s">
        <v>954</v>
      </c>
      <c r="AI19" s="44" t="s">
        <v>954</v>
      </c>
      <c r="AJ19" s="44" t="s">
        <v>954</v>
      </c>
      <c r="AK19" s="47">
        <v>0</v>
      </c>
      <c r="AL19" s="44" t="s">
        <v>954</v>
      </c>
      <c r="AM19" s="44" t="s">
        <v>954</v>
      </c>
      <c r="AN19" s="44" t="s">
        <v>954</v>
      </c>
      <c r="AO19" s="44" t="s">
        <v>954</v>
      </c>
      <c r="AP19" s="44" t="s">
        <v>954</v>
      </c>
      <c r="AQ19" s="44" t="s">
        <v>954</v>
      </c>
      <c r="AR19" s="47">
        <v>0</v>
      </c>
      <c r="AS19" s="44" t="s">
        <v>954</v>
      </c>
      <c r="AT19" s="44" t="s">
        <v>954</v>
      </c>
      <c r="AU19" s="44" t="s">
        <v>954</v>
      </c>
      <c r="AV19" s="44" t="s">
        <v>954</v>
      </c>
      <c r="AW19" s="44" t="s">
        <v>954</v>
      </c>
      <c r="AX19" s="44" t="s">
        <v>954</v>
      </c>
      <c r="AY19" s="47">
        <v>0</v>
      </c>
      <c r="AZ19" s="44" t="s">
        <v>954</v>
      </c>
      <c r="BA19" s="44" t="s">
        <v>954</v>
      </c>
      <c r="BB19" s="44" t="s">
        <v>954</v>
      </c>
      <c r="BC19" s="44" t="s">
        <v>954</v>
      </c>
    </row>
    <row r="20" spans="1:55" x14ac:dyDescent="0.3">
      <c r="A20" s="39">
        <v>1</v>
      </c>
      <c r="B20" s="39" t="s">
        <v>495</v>
      </c>
      <c r="C20" s="39" t="s">
        <v>1</v>
      </c>
      <c r="D20" s="39" t="s">
        <v>60</v>
      </c>
      <c r="E20" s="39" t="s">
        <v>55</v>
      </c>
      <c r="F20" s="39" t="s">
        <v>61</v>
      </c>
      <c r="G20" s="40" t="s">
        <v>73</v>
      </c>
      <c r="H20" s="41" t="s">
        <v>892</v>
      </c>
      <c r="I20" s="42" t="s">
        <v>74</v>
      </c>
      <c r="J20" s="42" t="s">
        <v>74</v>
      </c>
      <c r="K20" s="42" t="s">
        <v>75</v>
      </c>
      <c r="L20" s="43" t="s">
        <v>63</v>
      </c>
      <c r="M20" s="43"/>
      <c r="N20" s="43" t="s">
        <v>30</v>
      </c>
      <c r="O20" s="43" t="s">
        <v>33</v>
      </c>
      <c r="P20" s="44">
        <v>16269000</v>
      </c>
      <c r="Q20" s="44">
        <v>19140000</v>
      </c>
      <c r="R20" s="44">
        <v>16269000</v>
      </c>
      <c r="S20" s="45">
        <v>1</v>
      </c>
      <c r="T20" s="44">
        <v>13702967</v>
      </c>
      <c r="U20" s="44">
        <v>2871000</v>
      </c>
      <c r="V20" s="44">
        <v>13702958.509999998</v>
      </c>
      <c r="W20" s="46">
        <v>0.84227417235232638</v>
      </c>
      <c r="X20" s="44">
        <v>2418169.16</v>
      </c>
      <c r="Y20" s="44">
        <v>0</v>
      </c>
      <c r="Z20" s="44">
        <v>0</v>
      </c>
      <c r="AA20" s="44">
        <v>0</v>
      </c>
      <c r="AB20" s="44">
        <v>7</v>
      </c>
      <c r="AC20" s="44">
        <v>13702958.509999998</v>
      </c>
      <c r="AD20" s="46">
        <v>0.84227417235232638</v>
      </c>
      <c r="AE20" s="44">
        <v>2418169.16</v>
      </c>
      <c r="AF20" s="44">
        <v>0</v>
      </c>
      <c r="AG20" s="44">
        <v>0</v>
      </c>
      <c r="AH20" s="44">
        <v>0</v>
      </c>
      <c r="AI20" s="44">
        <v>7</v>
      </c>
      <c r="AJ20" s="44">
        <v>13702958.509999998</v>
      </c>
      <c r="AK20" s="47">
        <v>0.84227417235232638</v>
      </c>
      <c r="AL20" s="44">
        <v>2418169.16</v>
      </c>
      <c r="AM20" s="44">
        <v>0</v>
      </c>
      <c r="AN20" s="44">
        <v>0</v>
      </c>
      <c r="AO20" s="44">
        <v>0</v>
      </c>
      <c r="AP20" s="44">
        <v>7</v>
      </c>
      <c r="AQ20" s="44" t="s">
        <v>954</v>
      </c>
      <c r="AR20" s="47">
        <v>0</v>
      </c>
      <c r="AS20" s="44" t="s">
        <v>954</v>
      </c>
      <c r="AT20" s="44" t="s">
        <v>954</v>
      </c>
      <c r="AU20" s="44" t="s">
        <v>954</v>
      </c>
      <c r="AV20" s="44" t="s">
        <v>954</v>
      </c>
      <c r="AW20" s="44" t="s">
        <v>954</v>
      </c>
      <c r="AX20" s="44">
        <v>78083.63</v>
      </c>
      <c r="AY20" s="47">
        <v>4.7995346978916961E-3</v>
      </c>
      <c r="AZ20" s="44">
        <v>13779.46</v>
      </c>
      <c r="BA20" s="44">
        <v>0</v>
      </c>
      <c r="BB20" s="44">
        <v>0</v>
      </c>
      <c r="BC20" s="44">
        <v>0</v>
      </c>
    </row>
    <row r="21" spans="1:55" x14ac:dyDescent="0.3">
      <c r="A21" s="39">
        <v>1</v>
      </c>
      <c r="B21" s="39" t="s">
        <v>495</v>
      </c>
      <c r="C21" s="39" t="s">
        <v>1</v>
      </c>
      <c r="D21" s="39" t="s">
        <v>60</v>
      </c>
      <c r="E21" s="39" t="s">
        <v>55</v>
      </c>
      <c r="F21" s="39" t="s">
        <v>61</v>
      </c>
      <c r="G21" s="40" t="s">
        <v>76</v>
      </c>
      <c r="H21" s="41" t="s">
        <v>771</v>
      </c>
      <c r="I21" s="42" t="s">
        <v>77</v>
      </c>
      <c r="J21" s="42" t="s">
        <v>77</v>
      </c>
      <c r="K21" s="42" t="s">
        <v>78</v>
      </c>
      <c r="L21" s="43" t="s">
        <v>63</v>
      </c>
      <c r="M21" s="43"/>
      <c r="N21" s="43" t="s">
        <v>30</v>
      </c>
      <c r="O21" s="43" t="s">
        <v>33</v>
      </c>
      <c r="P21" s="44">
        <v>43256500</v>
      </c>
      <c r="Q21" s="44">
        <v>50890000</v>
      </c>
      <c r="R21" s="44">
        <v>43256500</v>
      </c>
      <c r="S21" s="45">
        <v>1</v>
      </c>
      <c r="T21" s="44">
        <v>37774519</v>
      </c>
      <c r="U21" s="44">
        <v>5765270</v>
      </c>
      <c r="V21" s="44">
        <v>37774519</v>
      </c>
      <c r="W21" s="46">
        <v>0.87326804064129093</v>
      </c>
      <c r="X21" s="44">
        <v>4797862</v>
      </c>
      <c r="Y21" s="44">
        <v>0</v>
      </c>
      <c r="Z21" s="44">
        <v>0</v>
      </c>
      <c r="AA21" s="44">
        <v>0</v>
      </c>
      <c r="AB21" s="44">
        <v>1</v>
      </c>
      <c r="AC21" s="44">
        <v>37774519</v>
      </c>
      <c r="AD21" s="46">
        <v>0.87326804064129093</v>
      </c>
      <c r="AE21" s="44">
        <v>4797862</v>
      </c>
      <c r="AF21" s="44">
        <v>0</v>
      </c>
      <c r="AG21" s="44">
        <v>0</v>
      </c>
      <c r="AH21" s="44">
        <v>1868230</v>
      </c>
      <c r="AI21" s="44">
        <v>1</v>
      </c>
      <c r="AJ21" s="44">
        <v>37774519</v>
      </c>
      <c r="AK21" s="47">
        <v>0.87326804064129093</v>
      </c>
      <c r="AL21" s="44">
        <v>4797862</v>
      </c>
      <c r="AM21" s="44">
        <v>0</v>
      </c>
      <c r="AN21" s="44">
        <v>0</v>
      </c>
      <c r="AO21" s="44">
        <v>1868230</v>
      </c>
      <c r="AP21" s="44">
        <v>1</v>
      </c>
      <c r="AQ21" s="44" t="s">
        <v>954</v>
      </c>
      <c r="AR21" s="47">
        <v>0</v>
      </c>
      <c r="AS21" s="44" t="s">
        <v>954</v>
      </c>
      <c r="AT21" s="44" t="s">
        <v>954</v>
      </c>
      <c r="AU21" s="44" t="s">
        <v>954</v>
      </c>
      <c r="AV21" s="44" t="s">
        <v>954</v>
      </c>
      <c r="AW21" s="44" t="s">
        <v>954</v>
      </c>
      <c r="AX21" s="44">
        <v>208815.56</v>
      </c>
      <c r="AY21" s="47">
        <v>4.8273799313397984E-3</v>
      </c>
      <c r="AZ21" s="44">
        <v>36849.800000000003</v>
      </c>
      <c r="BA21" s="44">
        <v>0</v>
      </c>
      <c r="BB21" s="44">
        <v>0</v>
      </c>
      <c r="BC21" s="44">
        <v>0</v>
      </c>
    </row>
    <row r="22" spans="1:55" x14ac:dyDescent="0.3">
      <c r="A22" s="39">
        <v>1</v>
      </c>
      <c r="B22" s="39" t="s">
        <v>495</v>
      </c>
      <c r="C22" s="39" t="s">
        <v>1</v>
      </c>
      <c r="D22" s="39" t="s">
        <v>60</v>
      </c>
      <c r="E22" s="39" t="s">
        <v>79</v>
      </c>
      <c r="F22" s="39" t="s">
        <v>80</v>
      </c>
      <c r="G22" s="40" t="s">
        <v>81</v>
      </c>
      <c r="H22" s="41" t="s">
        <v>959</v>
      </c>
      <c r="I22" s="42" t="s">
        <v>82</v>
      </c>
      <c r="J22" s="42" t="s">
        <v>522</v>
      </c>
      <c r="K22" s="42" t="s">
        <v>633</v>
      </c>
      <c r="L22" s="43" t="s">
        <v>63</v>
      </c>
      <c r="M22" s="48"/>
      <c r="N22" s="43" t="s">
        <v>30</v>
      </c>
      <c r="O22" s="43" t="s">
        <v>33</v>
      </c>
      <c r="P22" s="44">
        <v>22185000</v>
      </c>
      <c r="Q22" s="44">
        <v>9800000</v>
      </c>
      <c r="R22" s="44">
        <v>0</v>
      </c>
      <c r="S22" s="45">
        <v>0</v>
      </c>
      <c r="T22" s="44">
        <v>0</v>
      </c>
      <c r="U22" s="44">
        <v>0</v>
      </c>
      <c r="V22" s="44" t="s">
        <v>954</v>
      </c>
      <c r="W22" s="46">
        <v>0</v>
      </c>
      <c r="X22" s="44" t="s">
        <v>954</v>
      </c>
      <c r="Y22" s="44" t="s">
        <v>954</v>
      </c>
      <c r="Z22" s="44" t="s">
        <v>954</v>
      </c>
      <c r="AA22" s="44" t="s">
        <v>954</v>
      </c>
      <c r="AB22" s="44" t="s">
        <v>954</v>
      </c>
      <c r="AC22" s="44" t="s">
        <v>954</v>
      </c>
      <c r="AD22" s="46">
        <v>0</v>
      </c>
      <c r="AE22" s="44" t="s">
        <v>954</v>
      </c>
      <c r="AF22" s="44" t="s">
        <v>954</v>
      </c>
      <c r="AG22" s="44" t="s">
        <v>954</v>
      </c>
      <c r="AH22" s="44" t="s">
        <v>954</v>
      </c>
      <c r="AI22" s="44" t="s">
        <v>954</v>
      </c>
      <c r="AJ22" s="44" t="s">
        <v>954</v>
      </c>
      <c r="AK22" s="47">
        <v>0</v>
      </c>
      <c r="AL22" s="44" t="s">
        <v>954</v>
      </c>
      <c r="AM22" s="44" t="s">
        <v>954</v>
      </c>
      <c r="AN22" s="44" t="s">
        <v>954</v>
      </c>
      <c r="AO22" s="44" t="s">
        <v>954</v>
      </c>
      <c r="AP22" s="44" t="s">
        <v>954</v>
      </c>
      <c r="AQ22" s="44" t="s">
        <v>954</v>
      </c>
      <c r="AR22" s="47">
        <v>0</v>
      </c>
      <c r="AS22" s="44" t="s">
        <v>954</v>
      </c>
      <c r="AT22" s="44" t="s">
        <v>954</v>
      </c>
      <c r="AU22" s="44" t="s">
        <v>954</v>
      </c>
      <c r="AV22" s="44" t="s">
        <v>954</v>
      </c>
      <c r="AW22" s="44" t="s">
        <v>954</v>
      </c>
      <c r="AX22" s="44" t="s">
        <v>954</v>
      </c>
      <c r="AY22" s="47">
        <v>0</v>
      </c>
      <c r="AZ22" s="44" t="s">
        <v>954</v>
      </c>
      <c r="BA22" s="44" t="s">
        <v>954</v>
      </c>
      <c r="BB22" s="44" t="s">
        <v>954</v>
      </c>
      <c r="BC22" s="44" t="s">
        <v>954</v>
      </c>
    </row>
    <row r="23" spans="1:55" x14ac:dyDescent="0.3">
      <c r="A23" s="39">
        <v>1</v>
      </c>
      <c r="B23" s="39" t="s">
        <v>495</v>
      </c>
      <c r="C23" s="39" t="s">
        <v>2</v>
      </c>
      <c r="D23" s="39" t="s">
        <v>83</v>
      </c>
      <c r="E23" s="39" t="s">
        <v>84</v>
      </c>
      <c r="F23" s="39" t="s">
        <v>85</v>
      </c>
      <c r="G23" s="40" t="s">
        <v>86</v>
      </c>
      <c r="H23" s="41" t="s">
        <v>960</v>
      </c>
      <c r="I23" s="42" t="s">
        <v>87</v>
      </c>
      <c r="J23" s="42" t="s">
        <v>523</v>
      </c>
      <c r="K23" s="42" t="s">
        <v>634</v>
      </c>
      <c r="L23" s="43">
        <v>1</v>
      </c>
      <c r="M23" s="48"/>
      <c r="N23" s="43" t="s">
        <v>30</v>
      </c>
      <c r="O23" s="43" t="s">
        <v>34</v>
      </c>
      <c r="P23" s="44">
        <v>5633633</v>
      </c>
      <c r="Q23" s="44">
        <v>6627804</v>
      </c>
      <c r="R23" s="44">
        <v>5633633</v>
      </c>
      <c r="S23" s="45">
        <v>1</v>
      </c>
      <c r="T23" s="44">
        <v>4745066</v>
      </c>
      <c r="U23" s="44">
        <v>994171</v>
      </c>
      <c r="V23" s="44" t="s">
        <v>954</v>
      </c>
      <c r="W23" s="46">
        <v>0</v>
      </c>
      <c r="X23" s="44" t="s">
        <v>954</v>
      </c>
      <c r="Y23" s="44" t="s">
        <v>954</v>
      </c>
      <c r="Z23" s="44" t="s">
        <v>954</v>
      </c>
      <c r="AA23" s="44" t="s">
        <v>954</v>
      </c>
      <c r="AB23" s="44" t="s">
        <v>954</v>
      </c>
      <c r="AC23" s="44" t="s">
        <v>954</v>
      </c>
      <c r="AD23" s="46">
        <v>0</v>
      </c>
      <c r="AE23" s="44" t="s">
        <v>954</v>
      </c>
      <c r="AF23" s="44" t="s">
        <v>954</v>
      </c>
      <c r="AG23" s="44" t="s">
        <v>954</v>
      </c>
      <c r="AH23" s="44" t="s">
        <v>954</v>
      </c>
      <c r="AI23" s="44" t="s">
        <v>954</v>
      </c>
      <c r="AJ23" s="44" t="s">
        <v>954</v>
      </c>
      <c r="AK23" s="47">
        <v>0</v>
      </c>
      <c r="AL23" s="44" t="s">
        <v>954</v>
      </c>
      <c r="AM23" s="44" t="s">
        <v>954</v>
      </c>
      <c r="AN23" s="44" t="s">
        <v>954</v>
      </c>
      <c r="AO23" s="44" t="s">
        <v>954</v>
      </c>
      <c r="AP23" s="44" t="s">
        <v>954</v>
      </c>
      <c r="AQ23" s="44" t="s">
        <v>954</v>
      </c>
      <c r="AR23" s="47">
        <v>0</v>
      </c>
      <c r="AS23" s="44" t="s">
        <v>954</v>
      </c>
      <c r="AT23" s="44" t="s">
        <v>954</v>
      </c>
      <c r="AU23" s="44" t="s">
        <v>954</v>
      </c>
      <c r="AV23" s="44" t="s">
        <v>954</v>
      </c>
      <c r="AW23" s="44" t="s">
        <v>954</v>
      </c>
      <c r="AX23" s="44" t="s">
        <v>954</v>
      </c>
      <c r="AY23" s="47">
        <v>0</v>
      </c>
      <c r="AZ23" s="44" t="s">
        <v>954</v>
      </c>
      <c r="BA23" s="44" t="s">
        <v>954</v>
      </c>
      <c r="BB23" s="44" t="s">
        <v>954</v>
      </c>
      <c r="BC23" s="44" t="s">
        <v>954</v>
      </c>
    </row>
    <row r="24" spans="1:55" s="49" customFormat="1" x14ac:dyDescent="0.3">
      <c r="A24" s="39">
        <v>1</v>
      </c>
      <c r="B24" s="39" t="s">
        <v>495</v>
      </c>
      <c r="C24" s="39" t="s">
        <v>2</v>
      </c>
      <c r="D24" s="39" t="s">
        <v>83</v>
      </c>
      <c r="E24" s="39" t="s">
        <v>84</v>
      </c>
      <c r="F24" s="39" t="s">
        <v>85</v>
      </c>
      <c r="G24" s="40" t="s">
        <v>86</v>
      </c>
      <c r="H24" s="41" t="s">
        <v>961</v>
      </c>
      <c r="I24" s="42" t="s">
        <v>87</v>
      </c>
      <c r="J24" s="42" t="s">
        <v>523</v>
      </c>
      <c r="K24" s="42" t="s">
        <v>634</v>
      </c>
      <c r="L24" s="43">
        <v>2</v>
      </c>
      <c r="M24" s="48"/>
      <c r="N24" s="43" t="s">
        <v>30</v>
      </c>
      <c r="O24" s="43" t="s">
        <v>34</v>
      </c>
      <c r="P24" s="44">
        <v>9869476</v>
      </c>
      <c r="Q24" s="44">
        <v>9779777</v>
      </c>
      <c r="R24" s="44">
        <v>8312810</v>
      </c>
      <c r="S24" s="45">
        <v>0.842274706377522</v>
      </c>
      <c r="T24" s="44">
        <v>8312810</v>
      </c>
      <c r="U24" s="44">
        <v>1741673</v>
      </c>
      <c r="V24" s="44" t="s">
        <v>954</v>
      </c>
      <c r="W24" s="46">
        <v>0</v>
      </c>
      <c r="X24" s="44" t="s">
        <v>954</v>
      </c>
      <c r="Y24" s="44" t="s">
        <v>954</v>
      </c>
      <c r="Z24" s="44" t="s">
        <v>954</v>
      </c>
      <c r="AA24" s="44" t="s">
        <v>954</v>
      </c>
      <c r="AB24" s="44" t="s">
        <v>954</v>
      </c>
      <c r="AC24" s="44" t="s">
        <v>954</v>
      </c>
      <c r="AD24" s="46">
        <v>0</v>
      </c>
      <c r="AE24" s="44" t="s">
        <v>954</v>
      </c>
      <c r="AF24" s="44" t="s">
        <v>954</v>
      </c>
      <c r="AG24" s="44" t="s">
        <v>954</v>
      </c>
      <c r="AH24" s="44" t="s">
        <v>954</v>
      </c>
      <c r="AI24" s="44" t="s">
        <v>954</v>
      </c>
      <c r="AJ24" s="44" t="s">
        <v>954</v>
      </c>
      <c r="AK24" s="47">
        <v>0</v>
      </c>
      <c r="AL24" s="44" t="s">
        <v>954</v>
      </c>
      <c r="AM24" s="44" t="s">
        <v>954</v>
      </c>
      <c r="AN24" s="44" t="s">
        <v>954</v>
      </c>
      <c r="AO24" s="44" t="s">
        <v>954</v>
      </c>
      <c r="AP24" s="44" t="s">
        <v>954</v>
      </c>
      <c r="AQ24" s="44" t="s">
        <v>954</v>
      </c>
      <c r="AR24" s="47">
        <v>0</v>
      </c>
      <c r="AS24" s="44" t="s">
        <v>954</v>
      </c>
      <c r="AT24" s="44" t="s">
        <v>954</v>
      </c>
      <c r="AU24" s="44" t="s">
        <v>954</v>
      </c>
      <c r="AV24" s="44" t="s">
        <v>954</v>
      </c>
      <c r="AW24" s="44" t="s">
        <v>954</v>
      </c>
      <c r="AX24" s="44" t="s">
        <v>954</v>
      </c>
      <c r="AY24" s="47">
        <v>0</v>
      </c>
      <c r="AZ24" s="44" t="s">
        <v>954</v>
      </c>
      <c r="BA24" s="44" t="s">
        <v>954</v>
      </c>
      <c r="BB24" s="44" t="s">
        <v>954</v>
      </c>
      <c r="BC24" s="44" t="s">
        <v>954</v>
      </c>
    </row>
    <row r="25" spans="1:55" x14ac:dyDescent="0.3">
      <c r="A25" s="39">
        <v>1</v>
      </c>
      <c r="B25" s="39" t="s">
        <v>495</v>
      </c>
      <c r="C25" s="39" t="s">
        <v>2</v>
      </c>
      <c r="D25" s="39" t="s">
        <v>83</v>
      </c>
      <c r="E25" s="39" t="s">
        <v>84</v>
      </c>
      <c r="F25" s="39" t="s">
        <v>85</v>
      </c>
      <c r="G25" s="40" t="s">
        <v>86</v>
      </c>
      <c r="H25" s="41" t="s">
        <v>962</v>
      </c>
      <c r="I25" s="42" t="s">
        <v>87</v>
      </c>
      <c r="J25" s="42" t="s">
        <v>523</v>
      </c>
      <c r="K25" s="42" t="s">
        <v>634</v>
      </c>
      <c r="L25" s="43">
        <v>3</v>
      </c>
      <c r="M25" s="48"/>
      <c r="N25" s="43" t="s">
        <v>30</v>
      </c>
      <c r="O25" s="43" t="s">
        <v>34</v>
      </c>
      <c r="P25" s="44">
        <v>27201486</v>
      </c>
      <c r="Q25" s="44">
        <v>29365499</v>
      </c>
      <c r="R25" s="44">
        <v>24960674</v>
      </c>
      <c r="S25" s="45">
        <v>0.91762170640236351</v>
      </c>
      <c r="T25" s="44">
        <v>22911124</v>
      </c>
      <c r="U25" s="44">
        <v>4800263</v>
      </c>
      <c r="V25" s="44" t="s">
        <v>954</v>
      </c>
      <c r="W25" s="46">
        <v>0</v>
      </c>
      <c r="X25" s="44" t="s">
        <v>954</v>
      </c>
      <c r="Y25" s="44" t="s">
        <v>954</v>
      </c>
      <c r="Z25" s="44" t="s">
        <v>954</v>
      </c>
      <c r="AA25" s="44" t="s">
        <v>954</v>
      </c>
      <c r="AB25" s="44" t="s">
        <v>954</v>
      </c>
      <c r="AC25" s="44" t="s">
        <v>954</v>
      </c>
      <c r="AD25" s="46">
        <v>0</v>
      </c>
      <c r="AE25" s="44" t="s">
        <v>954</v>
      </c>
      <c r="AF25" s="44" t="s">
        <v>954</v>
      </c>
      <c r="AG25" s="44" t="s">
        <v>954</v>
      </c>
      <c r="AH25" s="44" t="s">
        <v>954</v>
      </c>
      <c r="AI25" s="44" t="s">
        <v>954</v>
      </c>
      <c r="AJ25" s="44" t="s">
        <v>954</v>
      </c>
      <c r="AK25" s="47">
        <v>0</v>
      </c>
      <c r="AL25" s="44" t="s">
        <v>954</v>
      </c>
      <c r="AM25" s="44" t="s">
        <v>954</v>
      </c>
      <c r="AN25" s="44" t="s">
        <v>954</v>
      </c>
      <c r="AO25" s="44" t="s">
        <v>954</v>
      </c>
      <c r="AP25" s="44" t="s">
        <v>954</v>
      </c>
      <c r="AQ25" s="44" t="s">
        <v>954</v>
      </c>
      <c r="AR25" s="47">
        <v>0</v>
      </c>
      <c r="AS25" s="44" t="s">
        <v>954</v>
      </c>
      <c r="AT25" s="44" t="s">
        <v>954</v>
      </c>
      <c r="AU25" s="44" t="s">
        <v>954</v>
      </c>
      <c r="AV25" s="44" t="s">
        <v>954</v>
      </c>
      <c r="AW25" s="44" t="s">
        <v>954</v>
      </c>
      <c r="AX25" s="44" t="s">
        <v>954</v>
      </c>
      <c r="AY25" s="47">
        <v>0</v>
      </c>
      <c r="AZ25" s="44" t="s">
        <v>954</v>
      </c>
      <c r="BA25" s="44" t="s">
        <v>954</v>
      </c>
      <c r="BB25" s="44" t="s">
        <v>954</v>
      </c>
      <c r="BC25" s="44" t="s">
        <v>954</v>
      </c>
    </row>
    <row r="26" spans="1:55" ht="37.5" x14ac:dyDescent="0.3">
      <c r="A26" s="39">
        <v>1</v>
      </c>
      <c r="B26" s="39" t="s">
        <v>495</v>
      </c>
      <c r="C26" s="39" t="s">
        <v>2</v>
      </c>
      <c r="D26" s="39" t="s">
        <v>83</v>
      </c>
      <c r="E26" s="39" t="s">
        <v>84</v>
      </c>
      <c r="F26" s="39" t="s">
        <v>85</v>
      </c>
      <c r="G26" s="40" t="s">
        <v>88</v>
      </c>
      <c r="H26" s="41" t="s">
        <v>963</v>
      </c>
      <c r="I26" s="42" t="s">
        <v>89</v>
      </c>
      <c r="J26" s="42" t="s">
        <v>524</v>
      </c>
      <c r="K26" s="42" t="s">
        <v>635</v>
      </c>
      <c r="L26" s="43" t="s">
        <v>63</v>
      </c>
      <c r="M26" s="48"/>
      <c r="N26" s="43" t="s">
        <v>30</v>
      </c>
      <c r="O26" s="43" t="s">
        <v>34</v>
      </c>
      <c r="P26" s="44">
        <v>58001921</v>
      </c>
      <c r="Q26" s="44">
        <v>51318968</v>
      </c>
      <c r="R26" s="44">
        <v>43621122</v>
      </c>
      <c r="S26" s="45">
        <v>0.7520634014863059</v>
      </c>
      <c r="T26" s="44">
        <v>29393079</v>
      </c>
      <c r="U26" s="44">
        <v>10235634</v>
      </c>
      <c r="V26" s="44">
        <v>58001921.14391996</v>
      </c>
      <c r="W26" s="46">
        <v>1.0000000024812965</v>
      </c>
      <c r="X26" s="44">
        <v>10235633.942962199</v>
      </c>
      <c r="Y26" s="44">
        <v>0</v>
      </c>
      <c r="Z26" s="44">
        <v>0</v>
      </c>
      <c r="AA26" s="44">
        <v>0</v>
      </c>
      <c r="AB26" s="44">
        <v>2</v>
      </c>
      <c r="AC26" s="44">
        <v>58001921.14391996</v>
      </c>
      <c r="AD26" s="46">
        <v>1.0000000024812965</v>
      </c>
      <c r="AE26" s="44">
        <v>10235633.942962199</v>
      </c>
      <c r="AF26" s="44">
        <v>0</v>
      </c>
      <c r="AG26" s="44">
        <v>0</v>
      </c>
      <c r="AH26" s="44">
        <v>0</v>
      </c>
      <c r="AI26" s="44">
        <v>1</v>
      </c>
      <c r="AJ26" s="44">
        <v>58001921.14391996</v>
      </c>
      <c r="AK26" s="47">
        <v>1.0000000024812965</v>
      </c>
      <c r="AL26" s="44">
        <v>10235633.942962199</v>
      </c>
      <c r="AM26" s="44">
        <v>0</v>
      </c>
      <c r="AN26" s="44">
        <v>0</v>
      </c>
      <c r="AO26" s="44">
        <v>0</v>
      </c>
      <c r="AP26" s="44">
        <v>1</v>
      </c>
      <c r="AQ26" s="44"/>
      <c r="AR26" s="47">
        <v>0</v>
      </c>
      <c r="AS26" s="44"/>
      <c r="AT26" s="44"/>
      <c r="AU26" s="44"/>
      <c r="AV26" s="44"/>
      <c r="AW26" s="44"/>
      <c r="AX26" s="44">
        <v>17400576.5471549</v>
      </c>
      <c r="AY26" s="47">
        <v>0.30000000426115025</v>
      </c>
      <c r="AZ26" s="44">
        <v>3070689.9789097002</v>
      </c>
      <c r="BA26" s="44">
        <v>0</v>
      </c>
      <c r="BB26" s="44">
        <v>0</v>
      </c>
      <c r="BC26" s="44">
        <v>0</v>
      </c>
    </row>
    <row r="27" spans="1:55" ht="37.5" x14ac:dyDescent="0.3">
      <c r="A27" s="39">
        <v>1</v>
      </c>
      <c r="B27" s="39" t="s">
        <v>495</v>
      </c>
      <c r="C27" s="39" t="s">
        <v>2</v>
      </c>
      <c r="D27" s="39" t="s">
        <v>83</v>
      </c>
      <c r="E27" s="39" t="s">
        <v>84</v>
      </c>
      <c r="F27" s="39" t="s">
        <v>85</v>
      </c>
      <c r="G27" s="40" t="s">
        <v>90</v>
      </c>
      <c r="H27" s="41" t="s">
        <v>920</v>
      </c>
      <c r="I27" s="42" t="s">
        <v>91</v>
      </c>
      <c r="J27" s="42" t="s">
        <v>91</v>
      </c>
      <c r="K27" s="42" t="s">
        <v>636</v>
      </c>
      <c r="L27" s="43" t="s">
        <v>63</v>
      </c>
      <c r="M27" s="48"/>
      <c r="N27" s="43" t="s">
        <v>30</v>
      </c>
      <c r="O27" s="43" t="s">
        <v>34</v>
      </c>
      <c r="P27" s="44">
        <v>1677811</v>
      </c>
      <c r="Q27" s="44">
        <v>1662563</v>
      </c>
      <c r="R27" s="44">
        <v>1413178</v>
      </c>
      <c r="S27" s="45">
        <v>0.84227484502128069</v>
      </c>
      <c r="T27" s="44">
        <v>1413178</v>
      </c>
      <c r="U27" s="44">
        <v>296085</v>
      </c>
      <c r="V27" s="44">
        <v>102000</v>
      </c>
      <c r="W27" s="46">
        <v>6.0793498194969514E-2</v>
      </c>
      <c r="X27" s="44">
        <v>18000</v>
      </c>
      <c r="Y27" s="44">
        <v>0</v>
      </c>
      <c r="Z27" s="44">
        <v>0</v>
      </c>
      <c r="AA27" s="44">
        <v>0</v>
      </c>
      <c r="AB27" s="44">
        <v>1</v>
      </c>
      <c r="AC27" s="44">
        <v>102000</v>
      </c>
      <c r="AD27" s="46">
        <v>6.0793498194969514E-2</v>
      </c>
      <c r="AE27" s="44">
        <v>18000</v>
      </c>
      <c r="AF27" s="44">
        <v>0</v>
      </c>
      <c r="AG27" s="44">
        <v>0</v>
      </c>
      <c r="AH27" s="44">
        <v>146866.56</v>
      </c>
      <c r="AI27" s="44">
        <v>1</v>
      </c>
      <c r="AJ27" s="44" t="s">
        <v>954</v>
      </c>
      <c r="AK27" s="47">
        <v>0</v>
      </c>
      <c r="AL27" s="44" t="s">
        <v>954</v>
      </c>
      <c r="AM27" s="44" t="s">
        <v>954</v>
      </c>
      <c r="AN27" s="44" t="s">
        <v>954</v>
      </c>
      <c r="AO27" s="44" t="s">
        <v>954</v>
      </c>
      <c r="AP27" s="44" t="s">
        <v>954</v>
      </c>
      <c r="AQ27" s="44" t="s">
        <v>954</v>
      </c>
      <c r="AR27" s="47">
        <v>0</v>
      </c>
      <c r="AS27" s="44" t="s">
        <v>954</v>
      </c>
      <c r="AT27" s="44" t="s">
        <v>954</v>
      </c>
      <c r="AU27" s="44" t="s">
        <v>954</v>
      </c>
      <c r="AV27" s="44" t="s">
        <v>954</v>
      </c>
      <c r="AW27" s="44" t="s">
        <v>954</v>
      </c>
      <c r="AX27" s="44" t="s">
        <v>954</v>
      </c>
      <c r="AY27" s="47">
        <v>0</v>
      </c>
      <c r="AZ27" s="44" t="s">
        <v>954</v>
      </c>
      <c r="BA27" s="44" t="s">
        <v>954</v>
      </c>
      <c r="BB27" s="44" t="s">
        <v>954</v>
      </c>
      <c r="BC27" s="44" t="s">
        <v>954</v>
      </c>
    </row>
    <row r="28" spans="1:55" x14ac:dyDescent="0.3">
      <c r="A28" s="39">
        <v>1</v>
      </c>
      <c r="B28" s="39" t="s">
        <v>495</v>
      </c>
      <c r="C28" s="39" t="s">
        <v>2</v>
      </c>
      <c r="D28" s="39" t="s">
        <v>83</v>
      </c>
      <c r="E28" s="39" t="s">
        <v>84</v>
      </c>
      <c r="F28" s="39" t="s">
        <v>85</v>
      </c>
      <c r="G28" s="40" t="s">
        <v>92</v>
      </c>
      <c r="H28" s="41" t="s">
        <v>772</v>
      </c>
      <c r="I28" s="42" t="s">
        <v>93</v>
      </c>
      <c r="J28" s="42" t="s">
        <v>525</v>
      </c>
      <c r="K28" s="42" t="s">
        <v>637</v>
      </c>
      <c r="L28" s="43" t="s">
        <v>63</v>
      </c>
      <c r="M28" s="43"/>
      <c r="N28" s="43" t="s">
        <v>30</v>
      </c>
      <c r="O28" s="43" t="s">
        <v>34</v>
      </c>
      <c r="P28" s="44">
        <v>20866556</v>
      </c>
      <c r="Q28" s="44">
        <v>23307116</v>
      </c>
      <c r="R28" s="44">
        <v>19811048</v>
      </c>
      <c r="S28" s="45">
        <v>0.94941628124928712</v>
      </c>
      <c r="T28" s="44">
        <v>17575372</v>
      </c>
      <c r="U28" s="44">
        <v>3682334</v>
      </c>
      <c r="V28" s="44">
        <v>17575372</v>
      </c>
      <c r="W28" s="46">
        <v>0.84227469065810379</v>
      </c>
      <c r="X28" s="44">
        <v>3101537</v>
      </c>
      <c r="Y28" s="44">
        <v>0</v>
      </c>
      <c r="Z28" s="44">
        <v>0</v>
      </c>
      <c r="AA28" s="44">
        <v>0</v>
      </c>
      <c r="AB28" s="44">
        <v>1</v>
      </c>
      <c r="AC28" s="44">
        <v>17575372</v>
      </c>
      <c r="AD28" s="46">
        <v>0.84227469065810379</v>
      </c>
      <c r="AE28" s="44">
        <v>3101537</v>
      </c>
      <c r="AF28" s="44">
        <v>0</v>
      </c>
      <c r="AG28" s="44">
        <v>0</v>
      </c>
      <c r="AH28" s="44">
        <v>0</v>
      </c>
      <c r="AI28" s="44">
        <v>1</v>
      </c>
      <c r="AJ28" s="44">
        <v>17575372</v>
      </c>
      <c r="AK28" s="47">
        <v>0.84227469065810379</v>
      </c>
      <c r="AL28" s="44">
        <v>3101537</v>
      </c>
      <c r="AM28" s="44">
        <v>0</v>
      </c>
      <c r="AN28" s="44">
        <v>0</v>
      </c>
      <c r="AO28" s="44">
        <v>0</v>
      </c>
      <c r="AP28" s="44">
        <v>1</v>
      </c>
      <c r="AQ28" s="44" t="s">
        <v>954</v>
      </c>
      <c r="AR28" s="47">
        <v>0</v>
      </c>
      <c r="AS28" s="44" t="s">
        <v>954</v>
      </c>
      <c r="AT28" s="44" t="s">
        <v>954</v>
      </c>
      <c r="AU28" s="44" t="s">
        <v>954</v>
      </c>
      <c r="AV28" s="44" t="s">
        <v>954</v>
      </c>
      <c r="AW28" s="44" t="s">
        <v>954</v>
      </c>
      <c r="AX28" s="44">
        <v>560821.16999999993</v>
      </c>
      <c r="AY28" s="47">
        <v>2.6876556437967047E-2</v>
      </c>
      <c r="AZ28" s="44">
        <v>98968.45</v>
      </c>
      <c r="BA28" s="44">
        <v>0</v>
      </c>
      <c r="BB28" s="44">
        <v>0</v>
      </c>
      <c r="BC28" s="44">
        <v>0</v>
      </c>
    </row>
    <row r="29" spans="1:55" x14ac:dyDescent="0.3">
      <c r="A29" s="39">
        <v>1</v>
      </c>
      <c r="B29" s="39" t="s">
        <v>495</v>
      </c>
      <c r="C29" s="39" t="s">
        <v>2</v>
      </c>
      <c r="D29" s="39" t="s">
        <v>83</v>
      </c>
      <c r="E29" s="39" t="s">
        <v>94</v>
      </c>
      <c r="F29" s="39" t="s">
        <v>95</v>
      </c>
      <c r="G29" s="40" t="s">
        <v>96</v>
      </c>
      <c r="H29" s="41" t="s">
        <v>964</v>
      </c>
      <c r="I29" s="42" t="s">
        <v>838</v>
      </c>
      <c r="J29" s="42" t="s">
        <v>743</v>
      </c>
      <c r="K29" s="42" t="s">
        <v>839</v>
      </c>
      <c r="L29" s="43" t="s">
        <v>63</v>
      </c>
      <c r="M29" s="48"/>
      <c r="N29" s="43" t="s">
        <v>30</v>
      </c>
      <c r="O29" s="43" t="s">
        <v>34</v>
      </c>
      <c r="P29" s="44">
        <v>23471243</v>
      </c>
      <c r="Q29" s="44">
        <v>23257924</v>
      </c>
      <c r="R29" s="44">
        <v>19769234</v>
      </c>
      <c r="S29" s="45">
        <v>0.84227469333430705</v>
      </c>
      <c r="T29" s="44">
        <v>19769234</v>
      </c>
      <c r="U29" s="44">
        <v>3488690</v>
      </c>
      <c r="V29" s="44" t="s">
        <v>954</v>
      </c>
      <c r="W29" s="46">
        <v>0</v>
      </c>
      <c r="X29" s="44" t="s">
        <v>954</v>
      </c>
      <c r="Y29" s="44" t="s">
        <v>954</v>
      </c>
      <c r="Z29" s="44" t="s">
        <v>954</v>
      </c>
      <c r="AA29" s="44" t="s">
        <v>954</v>
      </c>
      <c r="AB29" s="44" t="s">
        <v>954</v>
      </c>
      <c r="AC29" s="44" t="s">
        <v>954</v>
      </c>
      <c r="AD29" s="46">
        <v>0</v>
      </c>
      <c r="AE29" s="44" t="s">
        <v>954</v>
      </c>
      <c r="AF29" s="44" t="s">
        <v>954</v>
      </c>
      <c r="AG29" s="44" t="s">
        <v>954</v>
      </c>
      <c r="AH29" s="44" t="s">
        <v>954</v>
      </c>
      <c r="AI29" s="44" t="s">
        <v>954</v>
      </c>
      <c r="AJ29" s="44" t="s">
        <v>954</v>
      </c>
      <c r="AK29" s="47">
        <v>0</v>
      </c>
      <c r="AL29" s="44" t="s">
        <v>954</v>
      </c>
      <c r="AM29" s="44" t="s">
        <v>954</v>
      </c>
      <c r="AN29" s="44" t="s">
        <v>954</v>
      </c>
      <c r="AO29" s="44" t="s">
        <v>954</v>
      </c>
      <c r="AP29" s="44" t="s">
        <v>954</v>
      </c>
      <c r="AQ29" s="44" t="s">
        <v>954</v>
      </c>
      <c r="AR29" s="47">
        <v>0</v>
      </c>
      <c r="AS29" s="44" t="s">
        <v>954</v>
      </c>
      <c r="AT29" s="44" t="s">
        <v>954</v>
      </c>
      <c r="AU29" s="44" t="s">
        <v>954</v>
      </c>
      <c r="AV29" s="44" t="s">
        <v>954</v>
      </c>
      <c r="AW29" s="44" t="s">
        <v>954</v>
      </c>
      <c r="AX29" s="44" t="s">
        <v>954</v>
      </c>
      <c r="AY29" s="47">
        <v>0</v>
      </c>
      <c r="AZ29" s="44" t="s">
        <v>954</v>
      </c>
      <c r="BA29" s="44" t="s">
        <v>954</v>
      </c>
      <c r="BB29" s="44" t="s">
        <v>954</v>
      </c>
      <c r="BC29" s="44" t="s">
        <v>954</v>
      </c>
    </row>
    <row r="30" spans="1:55" x14ac:dyDescent="0.3">
      <c r="A30" s="39">
        <v>1</v>
      </c>
      <c r="B30" s="39" t="s">
        <v>495</v>
      </c>
      <c r="C30" s="39" t="s">
        <v>2</v>
      </c>
      <c r="D30" s="39" t="s">
        <v>83</v>
      </c>
      <c r="E30" s="39" t="s">
        <v>94</v>
      </c>
      <c r="F30" s="39" t="s">
        <v>95</v>
      </c>
      <c r="G30" s="40" t="s">
        <v>97</v>
      </c>
      <c r="H30" s="41" t="s">
        <v>965</v>
      </c>
      <c r="I30" s="42" t="s">
        <v>98</v>
      </c>
      <c r="J30" s="42" t="s">
        <v>526</v>
      </c>
      <c r="K30" s="42" t="s">
        <v>638</v>
      </c>
      <c r="L30" s="43" t="s">
        <v>63</v>
      </c>
      <c r="M30" s="48"/>
      <c r="N30" s="43" t="s">
        <v>30</v>
      </c>
      <c r="O30" s="43" t="s">
        <v>34</v>
      </c>
      <c r="P30" s="44">
        <v>4194527</v>
      </c>
      <c r="Q30" s="44">
        <v>0</v>
      </c>
      <c r="R30" s="44">
        <v>0</v>
      </c>
      <c r="S30" s="45">
        <v>0</v>
      </c>
      <c r="T30" s="44">
        <v>0</v>
      </c>
      <c r="U30" s="44">
        <v>740211</v>
      </c>
      <c r="V30" s="44">
        <v>4194527.1292970758</v>
      </c>
      <c r="W30" s="46">
        <v>1.0000000308251862</v>
      </c>
      <c r="X30" s="44">
        <v>740210.72772361897</v>
      </c>
      <c r="Y30" s="44">
        <v>0</v>
      </c>
      <c r="Z30" s="44">
        <v>0</v>
      </c>
      <c r="AA30" s="44">
        <v>0</v>
      </c>
      <c r="AB30" s="44">
        <v>0</v>
      </c>
      <c r="AC30" s="44">
        <v>4194527.1292970758</v>
      </c>
      <c r="AD30" s="46">
        <v>1.0000000308251862</v>
      </c>
      <c r="AE30" s="44">
        <v>740210.72772361897</v>
      </c>
      <c r="AF30" s="44">
        <v>0</v>
      </c>
      <c r="AG30" s="44">
        <v>0</v>
      </c>
      <c r="AH30" s="44">
        <v>0</v>
      </c>
      <c r="AI30" s="44">
        <v>0</v>
      </c>
      <c r="AJ30" s="44">
        <v>4194527.1292970758</v>
      </c>
      <c r="AK30" s="47">
        <v>1.0000000308251862</v>
      </c>
      <c r="AL30" s="44">
        <v>740210.72772361897</v>
      </c>
      <c r="AM30" s="44">
        <v>0</v>
      </c>
      <c r="AN30" s="44">
        <v>0</v>
      </c>
      <c r="AO30" s="44">
        <v>0</v>
      </c>
      <c r="AP30" s="44">
        <v>0</v>
      </c>
      <c r="AQ30" s="44"/>
      <c r="AR30" s="47">
        <v>0</v>
      </c>
      <c r="AS30" s="44"/>
      <c r="AT30" s="44"/>
      <c r="AU30" s="44"/>
      <c r="AV30" s="44"/>
      <c r="AW30" s="44"/>
      <c r="AX30" s="44">
        <v>1293245.3535402799</v>
      </c>
      <c r="AY30" s="47">
        <v>0.30831732720763982</v>
      </c>
      <c r="AZ30" s="44">
        <v>228219.77356593101</v>
      </c>
      <c r="BA30" s="44">
        <v>0</v>
      </c>
      <c r="BB30" s="44">
        <v>0</v>
      </c>
      <c r="BC30" s="44">
        <v>0</v>
      </c>
    </row>
    <row r="31" spans="1:55" x14ac:dyDescent="0.3">
      <c r="A31" s="39">
        <v>1</v>
      </c>
      <c r="B31" s="39" t="s">
        <v>495</v>
      </c>
      <c r="C31" s="39" t="s">
        <v>2</v>
      </c>
      <c r="D31" s="39" t="s">
        <v>83</v>
      </c>
      <c r="E31" s="39" t="s">
        <v>99</v>
      </c>
      <c r="F31" s="39" t="s">
        <v>100</v>
      </c>
      <c r="G31" s="40" t="s">
        <v>101</v>
      </c>
      <c r="H31" s="41" t="s">
        <v>773</v>
      </c>
      <c r="I31" s="42" t="s">
        <v>102</v>
      </c>
      <c r="J31" s="42" t="s">
        <v>527</v>
      </c>
      <c r="K31" s="42" t="s">
        <v>639</v>
      </c>
      <c r="L31" s="50" t="s">
        <v>63</v>
      </c>
      <c r="M31" s="48"/>
      <c r="N31" s="43" t="s">
        <v>30</v>
      </c>
      <c r="O31" s="43" t="s">
        <v>34</v>
      </c>
      <c r="P31" s="44">
        <v>74161672</v>
      </c>
      <c r="Q31" s="44">
        <v>87249026</v>
      </c>
      <c r="R31" s="44">
        <v>74161672</v>
      </c>
      <c r="S31" s="45">
        <v>1</v>
      </c>
      <c r="T31" s="44">
        <v>56086331</v>
      </c>
      <c r="U31" s="44">
        <v>13087354</v>
      </c>
      <c r="V31" s="44">
        <v>56086331</v>
      </c>
      <c r="W31" s="46">
        <v>0.75627112344500536</v>
      </c>
      <c r="X31" s="44">
        <v>9897588</v>
      </c>
      <c r="Y31" s="44">
        <v>0</v>
      </c>
      <c r="Z31" s="44">
        <v>0</v>
      </c>
      <c r="AA31" s="44">
        <v>0</v>
      </c>
      <c r="AB31" s="44">
        <v>1</v>
      </c>
      <c r="AC31" s="44">
        <v>56086331</v>
      </c>
      <c r="AD31" s="46">
        <v>0.75627112344500536</v>
      </c>
      <c r="AE31" s="44">
        <v>9897588</v>
      </c>
      <c r="AF31" s="44">
        <v>0</v>
      </c>
      <c r="AG31" s="44">
        <v>0</v>
      </c>
      <c r="AH31" s="44">
        <v>0</v>
      </c>
      <c r="AI31" s="44">
        <v>1</v>
      </c>
      <c r="AJ31" s="44">
        <v>56086331</v>
      </c>
      <c r="AK31" s="47">
        <v>0.75627112344500536</v>
      </c>
      <c r="AL31" s="44">
        <v>9897588</v>
      </c>
      <c r="AM31" s="44">
        <v>0</v>
      </c>
      <c r="AN31" s="44">
        <v>0</v>
      </c>
      <c r="AO31" s="44">
        <v>0</v>
      </c>
      <c r="AP31" s="44">
        <v>1</v>
      </c>
      <c r="AQ31" s="44" t="s">
        <v>954</v>
      </c>
      <c r="AR31" s="47">
        <v>0</v>
      </c>
      <c r="AS31" s="44" t="s">
        <v>954</v>
      </c>
      <c r="AT31" s="44" t="s">
        <v>954</v>
      </c>
      <c r="AU31" s="44" t="s">
        <v>954</v>
      </c>
      <c r="AV31" s="44" t="s">
        <v>954</v>
      </c>
      <c r="AW31" s="44" t="s">
        <v>954</v>
      </c>
      <c r="AX31" s="44">
        <v>3737097.1599999997</v>
      </c>
      <c r="AY31" s="47">
        <v>5.0391220413692935E-2</v>
      </c>
      <c r="AZ31" s="44">
        <v>659487.73</v>
      </c>
      <c r="BA31" s="44">
        <v>0</v>
      </c>
      <c r="BB31" s="44">
        <v>0</v>
      </c>
      <c r="BC31" s="44">
        <v>0</v>
      </c>
    </row>
    <row r="32" spans="1:55" x14ac:dyDescent="0.3">
      <c r="A32" s="39">
        <v>1</v>
      </c>
      <c r="B32" s="39" t="s">
        <v>495</v>
      </c>
      <c r="C32" s="39" t="s">
        <v>2</v>
      </c>
      <c r="D32" s="39" t="s">
        <v>83</v>
      </c>
      <c r="E32" s="39" t="s">
        <v>99</v>
      </c>
      <c r="F32" s="39" t="s">
        <v>100</v>
      </c>
      <c r="G32" s="40" t="s">
        <v>103</v>
      </c>
      <c r="H32" s="41" t="s">
        <v>966</v>
      </c>
      <c r="I32" s="42" t="s">
        <v>104</v>
      </c>
      <c r="J32" s="42" t="s">
        <v>528</v>
      </c>
      <c r="K32" s="42" t="s">
        <v>640</v>
      </c>
      <c r="L32" s="43" t="s">
        <v>63</v>
      </c>
      <c r="M32" s="48"/>
      <c r="N32" s="43" t="s">
        <v>30</v>
      </c>
      <c r="O32" s="43" t="s">
        <v>34</v>
      </c>
      <c r="P32" s="44">
        <v>67478205</v>
      </c>
      <c r="Q32" s="44">
        <v>79386124</v>
      </c>
      <c r="R32" s="44">
        <v>67478205</v>
      </c>
      <c r="S32" s="45">
        <v>1</v>
      </c>
      <c r="T32" s="44">
        <v>67478205</v>
      </c>
      <c r="U32" s="44">
        <v>11907919</v>
      </c>
      <c r="V32" s="44">
        <v>78018204.604925603</v>
      </c>
      <c r="W32" s="46">
        <v>1.1561985770801935</v>
      </c>
      <c r="X32" s="44">
        <v>13767919.535659313</v>
      </c>
      <c r="Y32" s="44">
        <v>0</v>
      </c>
      <c r="Z32" s="44">
        <v>0</v>
      </c>
      <c r="AA32" s="44">
        <v>0</v>
      </c>
      <c r="AB32" s="44">
        <v>0</v>
      </c>
      <c r="AC32" s="44">
        <v>78018204.604925603</v>
      </c>
      <c r="AD32" s="46">
        <v>1.1561985770801935</v>
      </c>
      <c r="AE32" s="44">
        <v>13767919.535659313</v>
      </c>
      <c r="AF32" s="44">
        <v>0</v>
      </c>
      <c r="AG32" s="44">
        <v>0</v>
      </c>
      <c r="AH32" s="44">
        <v>0</v>
      </c>
      <c r="AI32" s="44">
        <v>0</v>
      </c>
      <c r="AJ32" s="44">
        <v>78018204.604925603</v>
      </c>
      <c r="AK32" s="47">
        <v>1.1561985770801935</v>
      </c>
      <c r="AL32" s="44">
        <v>13767919.535659313</v>
      </c>
      <c r="AM32" s="44">
        <v>0</v>
      </c>
      <c r="AN32" s="44">
        <v>0</v>
      </c>
      <c r="AO32" s="44">
        <v>0</v>
      </c>
      <c r="AP32" s="44">
        <v>0</v>
      </c>
      <c r="AQ32" s="44"/>
      <c r="AR32" s="47">
        <v>0</v>
      </c>
      <c r="AS32" s="44"/>
      <c r="AT32" s="44"/>
      <c r="AU32" s="44"/>
      <c r="AV32" s="44"/>
      <c r="AW32" s="44"/>
      <c r="AX32" s="44">
        <v>23405461.655849151</v>
      </c>
      <c r="AY32" s="47">
        <v>0.34685957719013349</v>
      </c>
      <c r="AZ32" s="44">
        <v>4130375.5863263207</v>
      </c>
      <c r="BA32" s="44">
        <v>0</v>
      </c>
      <c r="BB32" s="44">
        <v>0</v>
      </c>
      <c r="BC32" s="44">
        <v>0</v>
      </c>
    </row>
    <row r="33" spans="1:55" x14ac:dyDescent="0.3">
      <c r="A33" s="39">
        <v>1</v>
      </c>
      <c r="B33" s="39" t="s">
        <v>495</v>
      </c>
      <c r="C33" s="39" t="s">
        <v>2</v>
      </c>
      <c r="D33" s="39" t="s">
        <v>83</v>
      </c>
      <c r="E33" s="39" t="s">
        <v>99</v>
      </c>
      <c r="F33" s="39" t="s">
        <v>100</v>
      </c>
      <c r="G33" s="40" t="s">
        <v>105</v>
      </c>
      <c r="H33" s="41" t="s">
        <v>967</v>
      </c>
      <c r="I33" s="42" t="s">
        <v>106</v>
      </c>
      <c r="J33" s="42" t="s">
        <v>106</v>
      </c>
      <c r="K33" s="42" t="s">
        <v>107</v>
      </c>
      <c r="L33" s="43" t="s">
        <v>63</v>
      </c>
      <c r="M33" s="48"/>
      <c r="N33" s="43" t="s">
        <v>30</v>
      </c>
      <c r="O33" s="43" t="s">
        <v>34</v>
      </c>
      <c r="P33" s="44">
        <v>13313429</v>
      </c>
      <c r="Q33" s="44">
        <v>20597596</v>
      </c>
      <c r="R33" s="44">
        <v>17507956</v>
      </c>
      <c r="S33" s="45">
        <v>1.3150598542268863</v>
      </c>
      <c r="T33" s="44">
        <v>13313429</v>
      </c>
      <c r="U33" s="44">
        <v>2349429</v>
      </c>
      <c r="V33" s="44">
        <v>13313429.108388918</v>
      </c>
      <c r="W33" s="46">
        <v>1.0000000081413223</v>
      </c>
      <c r="X33" s="44">
        <v>2349428.8497947678</v>
      </c>
      <c r="Y33" s="44">
        <v>0</v>
      </c>
      <c r="Z33" s="44">
        <v>0</v>
      </c>
      <c r="AA33" s="44">
        <v>0</v>
      </c>
      <c r="AB33" s="44">
        <v>0</v>
      </c>
      <c r="AC33" s="44">
        <v>13313429.108388918</v>
      </c>
      <c r="AD33" s="46">
        <v>1.0000000081413223</v>
      </c>
      <c r="AE33" s="44">
        <v>2349428.8497947678</v>
      </c>
      <c r="AF33" s="44">
        <v>0</v>
      </c>
      <c r="AG33" s="44">
        <v>0</v>
      </c>
      <c r="AH33" s="44">
        <v>0</v>
      </c>
      <c r="AI33" s="44">
        <v>0</v>
      </c>
      <c r="AJ33" s="44">
        <v>13313429.108388918</v>
      </c>
      <c r="AK33" s="47">
        <v>1.0000000081413223</v>
      </c>
      <c r="AL33" s="44">
        <v>2349428.8497947678</v>
      </c>
      <c r="AM33" s="44">
        <v>0</v>
      </c>
      <c r="AN33" s="44">
        <v>0</v>
      </c>
      <c r="AO33" s="44">
        <v>0</v>
      </c>
      <c r="AP33" s="44">
        <v>0</v>
      </c>
      <c r="AQ33" s="44"/>
      <c r="AR33" s="47">
        <v>0</v>
      </c>
      <c r="AS33" s="44"/>
      <c r="AT33" s="44"/>
      <c r="AU33" s="44"/>
      <c r="AV33" s="44"/>
      <c r="AW33" s="44"/>
      <c r="AX33" s="44">
        <v>11894842.999336841</v>
      </c>
      <c r="AY33" s="47">
        <v>0.8934469849455644</v>
      </c>
      <c r="AZ33" s="44">
        <v>2099089.9281182662</v>
      </c>
      <c r="BA33" s="44">
        <v>0</v>
      </c>
      <c r="BB33" s="44">
        <v>0</v>
      </c>
      <c r="BC33" s="44">
        <v>0</v>
      </c>
    </row>
    <row r="34" spans="1:55" x14ac:dyDescent="0.3">
      <c r="A34" s="39">
        <v>1</v>
      </c>
      <c r="B34" s="39" t="s">
        <v>495</v>
      </c>
      <c r="C34" s="39" t="s">
        <v>2</v>
      </c>
      <c r="D34" s="39" t="s">
        <v>83</v>
      </c>
      <c r="E34" s="39" t="s">
        <v>99</v>
      </c>
      <c r="F34" s="39" t="s">
        <v>100</v>
      </c>
      <c r="G34" s="40" t="s">
        <v>108</v>
      </c>
      <c r="H34" s="41" t="s">
        <v>968</v>
      </c>
      <c r="I34" s="42" t="s">
        <v>738</v>
      </c>
      <c r="J34" s="42" t="s">
        <v>529</v>
      </c>
      <c r="K34" s="42" t="s">
        <v>740</v>
      </c>
      <c r="L34" s="43" t="s">
        <v>63</v>
      </c>
      <c r="M34" s="48"/>
      <c r="N34" s="43" t="s">
        <v>30</v>
      </c>
      <c r="O34" s="43" t="s">
        <v>34</v>
      </c>
      <c r="P34" s="44">
        <v>29361690</v>
      </c>
      <c r="Q34" s="44">
        <v>34543165</v>
      </c>
      <c r="R34" s="44">
        <v>29361690</v>
      </c>
      <c r="S34" s="45">
        <v>1</v>
      </c>
      <c r="T34" s="44">
        <v>29361690</v>
      </c>
      <c r="U34" s="44">
        <v>5181475</v>
      </c>
      <c r="V34" s="44">
        <v>29361689.905079529</v>
      </c>
      <c r="W34" s="46">
        <v>0.99999999676719997</v>
      </c>
      <c r="X34" s="44">
        <v>5181475.0940653309</v>
      </c>
      <c r="Y34" s="44">
        <v>0</v>
      </c>
      <c r="Z34" s="44">
        <v>0</v>
      </c>
      <c r="AA34" s="44">
        <v>0</v>
      </c>
      <c r="AB34" s="44">
        <v>0</v>
      </c>
      <c r="AC34" s="44">
        <v>29361689.905079529</v>
      </c>
      <c r="AD34" s="46">
        <v>0.99999999676719997</v>
      </c>
      <c r="AE34" s="44">
        <v>5181475.0940653309</v>
      </c>
      <c r="AF34" s="44">
        <v>0</v>
      </c>
      <c r="AG34" s="44">
        <v>0</v>
      </c>
      <c r="AH34" s="44">
        <v>0</v>
      </c>
      <c r="AI34" s="44">
        <v>0</v>
      </c>
      <c r="AJ34" s="44">
        <v>29361689.905079529</v>
      </c>
      <c r="AK34" s="47">
        <v>0.99999999676719997</v>
      </c>
      <c r="AL34" s="44">
        <v>5181475.0940653309</v>
      </c>
      <c r="AM34" s="44">
        <v>0</v>
      </c>
      <c r="AN34" s="44">
        <v>0</v>
      </c>
      <c r="AO34" s="44">
        <v>0</v>
      </c>
      <c r="AP34" s="44">
        <v>0</v>
      </c>
      <c r="AQ34" s="44"/>
      <c r="AR34" s="47">
        <v>0</v>
      </c>
      <c r="AS34" s="44"/>
      <c r="AT34" s="44"/>
      <c r="AU34" s="44"/>
      <c r="AV34" s="44"/>
      <c r="AW34" s="44"/>
      <c r="AX34" s="44">
        <v>14729684.184781939</v>
      </c>
      <c r="AY34" s="47">
        <v>0.50166336422671642</v>
      </c>
      <c r="AZ34" s="44">
        <v>2599356.0549615202</v>
      </c>
      <c r="BA34" s="44">
        <v>0</v>
      </c>
      <c r="BB34" s="44">
        <v>0</v>
      </c>
      <c r="BC34" s="44">
        <v>0</v>
      </c>
    </row>
    <row r="35" spans="1:55" x14ac:dyDescent="0.3">
      <c r="A35" s="39">
        <v>1</v>
      </c>
      <c r="B35" s="39" t="s">
        <v>495</v>
      </c>
      <c r="C35" s="39" t="s">
        <v>2</v>
      </c>
      <c r="D35" s="39" t="s">
        <v>83</v>
      </c>
      <c r="E35" s="39" t="s">
        <v>99</v>
      </c>
      <c r="F35" s="39" t="s">
        <v>100</v>
      </c>
      <c r="G35" s="40" t="s">
        <v>109</v>
      </c>
      <c r="H35" s="41" t="s">
        <v>969</v>
      </c>
      <c r="I35" s="42" t="s">
        <v>110</v>
      </c>
      <c r="J35" s="42" t="s">
        <v>530</v>
      </c>
      <c r="K35" s="42" t="s">
        <v>641</v>
      </c>
      <c r="L35" s="43" t="s">
        <v>63</v>
      </c>
      <c r="M35" s="48"/>
      <c r="N35" s="43" t="s">
        <v>30</v>
      </c>
      <c r="O35" s="43" t="s">
        <v>34</v>
      </c>
      <c r="P35" s="44">
        <v>23853429</v>
      </c>
      <c r="Q35" s="44">
        <v>28062858</v>
      </c>
      <c r="R35" s="44">
        <v>23853429</v>
      </c>
      <c r="S35" s="45">
        <v>1</v>
      </c>
      <c r="T35" s="44">
        <v>23853429</v>
      </c>
      <c r="U35" s="44">
        <v>4209429</v>
      </c>
      <c r="V35" s="44">
        <v>13313429.108388918</v>
      </c>
      <c r="W35" s="46">
        <v>0.55813481191274084</v>
      </c>
      <c r="X35" s="44">
        <v>2349428.8497947678</v>
      </c>
      <c r="Y35" s="44">
        <v>0</v>
      </c>
      <c r="Z35" s="44">
        <v>0</v>
      </c>
      <c r="AA35" s="44">
        <v>0</v>
      </c>
      <c r="AB35" s="44">
        <v>0</v>
      </c>
      <c r="AC35" s="44">
        <v>13313429.108388918</v>
      </c>
      <c r="AD35" s="46">
        <v>0.55813481191274084</v>
      </c>
      <c r="AE35" s="44">
        <v>2349428.8497947678</v>
      </c>
      <c r="AF35" s="44">
        <v>0</v>
      </c>
      <c r="AG35" s="44">
        <v>0</v>
      </c>
      <c r="AH35" s="44">
        <v>0</v>
      </c>
      <c r="AI35" s="44">
        <v>0</v>
      </c>
      <c r="AJ35" s="44">
        <v>13313429.108388918</v>
      </c>
      <c r="AK35" s="47">
        <v>0.55813481191274084</v>
      </c>
      <c r="AL35" s="44">
        <v>2349428.8497947678</v>
      </c>
      <c r="AM35" s="44">
        <v>0</v>
      </c>
      <c r="AN35" s="44">
        <v>0</v>
      </c>
      <c r="AO35" s="44">
        <v>0</v>
      </c>
      <c r="AP35" s="44">
        <v>0</v>
      </c>
      <c r="AQ35" s="44"/>
      <c r="AR35" s="47">
        <v>0</v>
      </c>
      <c r="AS35" s="44"/>
      <c r="AT35" s="44"/>
      <c r="AU35" s="44"/>
      <c r="AV35" s="44"/>
      <c r="AW35" s="44"/>
      <c r="AX35" s="44">
        <v>16046766.749336841</v>
      </c>
      <c r="AY35" s="47">
        <v>0.67272368888082468</v>
      </c>
      <c r="AZ35" s="44">
        <v>2831782.3581182659</v>
      </c>
      <c r="BA35" s="44">
        <v>0</v>
      </c>
      <c r="BB35" s="44">
        <v>0</v>
      </c>
      <c r="BC35" s="44">
        <v>0</v>
      </c>
    </row>
    <row r="36" spans="1:55" x14ac:dyDescent="0.3">
      <c r="A36" s="39">
        <v>1</v>
      </c>
      <c r="B36" s="39" t="s">
        <v>495</v>
      </c>
      <c r="C36" s="39" t="s">
        <v>2</v>
      </c>
      <c r="D36" s="39" t="s">
        <v>83</v>
      </c>
      <c r="E36" s="39" t="s">
        <v>99</v>
      </c>
      <c r="F36" s="39" t="s">
        <v>85</v>
      </c>
      <c r="G36" s="40" t="s">
        <v>111</v>
      </c>
      <c r="H36" s="41" t="s">
        <v>774</v>
      </c>
      <c r="I36" s="42" t="s">
        <v>112</v>
      </c>
      <c r="J36" s="42" t="s">
        <v>531</v>
      </c>
      <c r="K36" s="42" t="s">
        <v>642</v>
      </c>
      <c r="L36" s="43">
        <v>1</v>
      </c>
      <c r="M36" s="48"/>
      <c r="N36" s="43" t="s">
        <v>30</v>
      </c>
      <c r="O36" s="43" t="s">
        <v>34</v>
      </c>
      <c r="P36" s="44">
        <v>503343</v>
      </c>
      <c r="Q36" s="44">
        <v>498769</v>
      </c>
      <c r="R36" s="44">
        <v>423953</v>
      </c>
      <c r="S36" s="45">
        <v>0.8422745523430345</v>
      </c>
      <c r="T36" s="44">
        <v>423953</v>
      </c>
      <c r="U36" s="44">
        <v>88826</v>
      </c>
      <c r="V36" s="44">
        <v>423953</v>
      </c>
      <c r="W36" s="46">
        <v>0.8422745523430345</v>
      </c>
      <c r="X36" s="44">
        <v>74816</v>
      </c>
      <c r="Y36" s="44">
        <v>0</v>
      </c>
      <c r="Z36" s="44">
        <v>0</v>
      </c>
      <c r="AA36" s="44">
        <v>0</v>
      </c>
      <c r="AB36" s="44">
        <v>1</v>
      </c>
      <c r="AC36" s="44">
        <v>423953</v>
      </c>
      <c r="AD36" s="46">
        <v>0.8422745523430345</v>
      </c>
      <c r="AE36" s="44">
        <v>74816</v>
      </c>
      <c r="AF36" s="44">
        <v>0</v>
      </c>
      <c r="AG36" s="44">
        <v>0</v>
      </c>
      <c r="AH36" s="44">
        <v>0</v>
      </c>
      <c r="AI36" s="44">
        <v>1</v>
      </c>
      <c r="AJ36" s="44">
        <v>423953</v>
      </c>
      <c r="AK36" s="47">
        <v>0.8422745523430345</v>
      </c>
      <c r="AL36" s="44">
        <v>74816</v>
      </c>
      <c r="AM36" s="44">
        <v>0</v>
      </c>
      <c r="AN36" s="44">
        <v>0</v>
      </c>
      <c r="AO36" s="44">
        <v>0</v>
      </c>
      <c r="AP36" s="44">
        <v>1</v>
      </c>
      <c r="AQ36" s="44" t="s">
        <v>954</v>
      </c>
      <c r="AR36" s="47">
        <v>0</v>
      </c>
      <c r="AS36" s="44" t="s">
        <v>954</v>
      </c>
      <c r="AT36" s="44" t="s">
        <v>954</v>
      </c>
      <c r="AU36" s="44" t="s">
        <v>954</v>
      </c>
      <c r="AV36" s="44" t="s">
        <v>954</v>
      </c>
      <c r="AW36" s="44" t="s">
        <v>954</v>
      </c>
      <c r="AX36" s="44">
        <v>34859.25</v>
      </c>
      <c r="AY36" s="47">
        <v>6.9255458007760118E-2</v>
      </c>
      <c r="AZ36" s="44">
        <v>6151.63</v>
      </c>
      <c r="BA36" s="44">
        <v>0</v>
      </c>
      <c r="BB36" s="44">
        <v>0</v>
      </c>
      <c r="BC36" s="44">
        <v>0</v>
      </c>
    </row>
    <row r="37" spans="1:55" x14ac:dyDescent="0.3">
      <c r="A37" s="39">
        <v>1</v>
      </c>
      <c r="B37" s="39" t="s">
        <v>495</v>
      </c>
      <c r="C37" s="39" t="s">
        <v>2</v>
      </c>
      <c r="D37" s="39" t="s">
        <v>83</v>
      </c>
      <c r="E37" s="39" t="s">
        <v>99</v>
      </c>
      <c r="F37" s="39" t="s">
        <v>85</v>
      </c>
      <c r="G37" s="40" t="s">
        <v>111</v>
      </c>
      <c r="H37" s="41" t="s">
        <v>775</v>
      </c>
      <c r="I37" s="42" t="s">
        <v>112</v>
      </c>
      <c r="J37" s="42" t="s">
        <v>531</v>
      </c>
      <c r="K37" s="42" t="s">
        <v>642</v>
      </c>
      <c r="L37" s="43">
        <v>2</v>
      </c>
      <c r="M37" s="48"/>
      <c r="N37" s="43" t="s">
        <v>30</v>
      </c>
      <c r="O37" s="43" t="s">
        <v>34</v>
      </c>
      <c r="P37" s="44">
        <v>4970515</v>
      </c>
      <c r="Q37" s="44">
        <v>4925340</v>
      </c>
      <c r="R37" s="44">
        <v>4186539</v>
      </c>
      <c r="S37" s="45">
        <v>0.84227469386974996</v>
      </c>
      <c r="T37" s="44">
        <v>4186539</v>
      </c>
      <c r="U37" s="44">
        <v>584767</v>
      </c>
      <c r="V37" s="44">
        <v>4182123.9499999997</v>
      </c>
      <c r="W37" s="46">
        <v>0.84138644587130307</v>
      </c>
      <c r="X37" s="44">
        <v>492015.17</v>
      </c>
      <c r="Y37" s="44">
        <v>0</v>
      </c>
      <c r="Z37" s="44">
        <v>0</v>
      </c>
      <c r="AA37" s="44">
        <v>0</v>
      </c>
      <c r="AB37" s="44">
        <v>8</v>
      </c>
      <c r="AC37" s="44">
        <v>4182123.9499999997</v>
      </c>
      <c r="AD37" s="46">
        <v>0.84138644587130307</v>
      </c>
      <c r="AE37" s="44">
        <v>492015.17</v>
      </c>
      <c r="AF37" s="44">
        <v>0</v>
      </c>
      <c r="AG37" s="44">
        <v>0</v>
      </c>
      <c r="AH37" s="44">
        <v>246008.58</v>
      </c>
      <c r="AI37" s="44">
        <v>8</v>
      </c>
      <c r="AJ37" s="44">
        <v>4182123.9499999997</v>
      </c>
      <c r="AK37" s="47">
        <v>0.84138644587130307</v>
      </c>
      <c r="AL37" s="44">
        <v>492015.17</v>
      </c>
      <c r="AM37" s="44">
        <v>0</v>
      </c>
      <c r="AN37" s="44">
        <v>0</v>
      </c>
      <c r="AO37" s="44">
        <v>246008.58</v>
      </c>
      <c r="AP37" s="44">
        <v>8</v>
      </c>
      <c r="AQ37" s="44" t="s">
        <v>954</v>
      </c>
      <c r="AR37" s="47">
        <v>0</v>
      </c>
      <c r="AS37" s="44" t="s">
        <v>954</v>
      </c>
      <c r="AT37" s="44" t="s">
        <v>954</v>
      </c>
      <c r="AU37" s="44" t="s">
        <v>954</v>
      </c>
      <c r="AV37" s="44" t="s">
        <v>954</v>
      </c>
      <c r="AW37" s="44" t="s">
        <v>954</v>
      </c>
      <c r="AX37" s="44">
        <v>790372.50000000012</v>
      </c>
      <c r="AY37" s="47">
        <v>0.15901219491340438</v>
      </c>
      <c r="AZ37" s="44">
        <v>92967.55</v>
      </c>
      <c r="BA37" s="44">
        <v>0</v>
      </c>
      <c r="BB37" s="44">
        <v>0</v>
      </c>
      <c r="BC37" s="44">
        <v>14964.83</v>
      </c>
    </row>
    <row r="38" spans="1:55" x14ac:dyDescent="0.3">
      <c r="A38" s="39">
        <v>1</v>
      </c>
      <c r="B38" s="39" t="s">
        <v>495</v>
      </c>
      <c r="C38" s="39" t="s">
        <v>2</v>
      </c>
      <c r="D38" s="39" t="s">
        <v>83</v>
      </c>
      <c r="E38" s="39" t="s">
        <v>99</v>
      </c>
      <c r="F38" s="39" t="s">
        <v>85</v>
      </c>
      <c r="G38" s="40" t="s">
        <v>840</v>
      </c>
      <c r="H38" s="41" t="s">
        <v>970</v>
      </c>
      <c r="I38" s="42" t="s">
        <v>842</v>
      </c>
      <c r="J38" s="42" t="s">
        <v>841</v>
      </c>
      <c r="K38" s="42" t="s">
        <v>843</v>
      </c>
      <c r="L38" s="43" t="s">
        <v>63</v>
      </c>
      <c r="M38" s="48"/>
      <c r="N38" s="43" t="s">
        <v>30</v>
      </c>
      <c r="O38" s="43" t="s">
        <v>34</v>
      </c>
      <c r="P38" s="44">
        <v>25619201</v>
      </c>
      <c r="Q38" s="44">
        <v>0</v>
      </c>
      <c r="R38" s="44">
        <v>0</v>
      </c>
      <c r="S38" s="45">
        <v>0</v>
      </c>
      <c r="T38" s="44">
        <v>0</v>
      </c>
      <c r="U38" s="44">
        <v>0</v>
      </c>
      <c r="V38" s="44" t="s">
        <v>954</v>
      </c>
      <c r="W38" s="46">
        <v>0</v>
      </c>
      <c r="X38" s="44" t="s">
        <v>954</v>
      </c>
      <c r="Y38" s="44" t="s">
        <v>954</v>
      </c>
      <c r="Z38" s="44" t="s">
        <v>954</v>
      </c>
      <c r="AA38" s="44" t="s">
        <v>954</v>
      </c>
      <c r="AB38" s="44" t="s">
        <v>954</v>
      </c>
      <c r="AC38" s="44" t="s">
        <v>954</v>
      </c>
      <c r="AD38" s="46">
        <v>0</v>
      </c>
      <c r="AE38" s="44" t="s">
        <v>954</v>
      </c>
      <c r="AF38" s="44" t="s">
        <v>954</v>
      </c>
      <c r="AG38" s="44" t="s">
        <v>954</v>
      </c>
      <c r="AH38" s="44" t="s">
        <v>954</v>
      </c>
      <c r="AI38" s="44" t="s">
        <v>954</v>
      </c>
      <c r="AJ38" s="44" t="s">
        <v>954</v>
      </c>
      <c r="AK38" s="47">
        <v>0</v>
      </c>
      <c r="AL38" s="44" t="s">
        <v>954</v>
      </c>
      <c r="AM38" s="44" t="s">
        <v>954</v>
      </c>
      <c r="AN38" s="44" t="s">
        <v>954</v>
      </c>
      <c r="AO38" s="44" t="s">
        <v>954</v>
      </c>
      <c r="AP38" s="44" t="s">
        <v>954</v>
      </c>
      <c r="AQ38" s="44" t="s">
        <v>954</v>
      </c>
      <c r="AR38" s="47">
        <v>0</v>
      </c>
      <c r="AS38" s="44" t="s">
        <v>954</v>
      </c>
      <c r="AT38" s="44" t="s">
        <v>954</v>
      </c>
      <c r="AU38" s="44" t="s">
        <v>954</v>
      </c>
      <c r="AV38" s="44" t="s">
        <v>954</v>
      </c>
      <c r="AW38" s="44" t="s">
        <v>954</v>
      </c>
      <c r="AX38" s="44" t="s">
        <v>954</v>
      </c>
      <c r="AY38" s="47">
        <v>0</v>
      </c>
      <c r="AZ38" s="44" t="s">
        <v>954</v>
      </c>
      <c r="BA38" s="44" t="s">
        <v>954</v>
      </c>
      <c r="BB38" s="44" t="s">
        <v>954</v>
      </c>
      <c r="BC38" s="44" t="s">
        <v>954</v>
      </c>
    </row>
    <row r="39" spans="1:55" x14ac:dyDescent="0.3">
      <c r="A39" s="39">
        <v>1</v>
      </c>
      <c r="B39" s="39" t="s">
        <v>495</v>
      </c>
      <c r="C39" s="39" t="s">
        <v>16</v>
      </c>
      <c r="D39" s="39" t="s">
        <v>113</v>
      </c>
      <c r="E39" s="39" t="s">
        <v>114</v>
      </c>
      <c r="F39" s="39" t="s">
        <v>115</v>
      </c>
      <c r="G39" s="40" t="s">
        <v>116</v>
      </c>
      <c r="H39" s="41" t="s">
        <v>950</v>
      </c>
      <c r="I39" s="42" t="s">
        <v>117</v>
      </c>
      <c r="J39" s="42" t="s">
        <v>532</v>
      </c>
      <c r="K39" s="42" t="s">
        <v>643</v>
      </c>
      <c r="L39" s="43" t="s">
        <v>63</v>
      </c>
      <c r="M39" s="48"/>
      <c r="N39" s="43" t="s">
        <v>30</v>
      </c>
      <c r="O39" s="43" t="s">
        <v>35</v>
      </c>
      <c r="P39" s="44">
        <v>148533271</v>
      </c>
      <c r="Q39" s="44">
        <v>158345805</v>
      </c>
      <c r="R39" s="44">
        <v>134593934</v>
      </c>
      <c r="S39" s="45">
        <v>0.90615343682830496</v>
      </c>
      <c r="T39" s="44">
        <v>125105814</v>
      </c>
      <c r="U39" s="44">
        <v>26211754</v>
      </c>
      <c r="V39" s="44">
        <v>2442050</v>
      </c>
      <c r="W39" s="46">
        <v>1.6441097563925592E-2</v>
      </c>
      <c r="X39" s="44">
        <v>430950</v>
      </c>
      <c r="Y39" s="44">
        <v>0</v>
      </c>
      <c r="Z39" s="44">
        <v>0</v>
      </c>
      <c r="AA39" s="44">
        <v>0</v>
      </c>
      <c r="AB39" s="44">
        <v>2</v>
      </c>
      <c r="AC39" s="44" t="s">
        <v>954</v>
      </c>
      <c r="AD39" s="46">
        <v>0</v>
      </c>
      <c r="AE39" s="44" t="s">
        <v>954</v>
      </c>
      <c r="AF39" s="44" t="s">
        <v>954</v>
      </c>
      <c r="AG39" s="44" t="s">
        <v>954</v>
      </c>
      <c r="AH39" s="44" t="s">
        <v>954</v>
      </c>
      <c r="AI39" s="44" t="s">
        <v>954</v>
      </c>
      <c r="AJ39" s="44" t="s">
        <v>954</v>
      </c>
      <c r="AK39" s="47">
        <v>0</v>
      </c>
      <c r="AL39" s="44" t="s">
        <v>954</v>
      </c>
      <c r="AM39" s="44" t="s">
        <v>954</v>
      </c>
      <c r="AN39" s="44" t="s">
        <v>954</v>
      </c>
      <c r="AO39" s="44" t="s">
        <v>954</v>
      </c>
      <c r="AP39" s="44" t="s">
        <v>954</v>
      </c>
      <c r="AQ39" s="44" t="s">
        <v>954</v>
      </c>
      <c r="AR39" s="47">
        <v>0</v>
      </c>
      <c r="AS39" s="44" t="s">
        <v>954</v>
      </c>
      <c r="AT39" s="44" t="s">
        <v>954</v>
      </c>
      <c r="AU39" s="44" t="s">
        <v>954</v>
      </c>
      <c r="AV39" s="44" t="s">
        <v>954</v>
      </c>
      <c r="AW39" s="44" t="s">
        <v>954</v>
      </c>
      <c r="AX39" s="44" t="s">
        <v>954</v>
      </c>
      <c r="AY39" s="47">
        <v>0</v>
      </c>
      <c r="AZ39" s="44" t="s">
        <v>954</v>
      </c>
      <c r="BA39" s="44" t="s">
        <v>954</v>
      </c>
      <c r="BB39" s="44" t="s">
        <v>954</v>
      </c>
      <c r="BC39" s="44" t="s">
        <v>954</v>
      </c>
    </row>
    <row r="40" spans="1:55" x14ac:dyDescent="0.3">
      <c r="A40" s="39">
        <v>1</v>
      </c>
      <c r="B40" s="39" t="s">
        <v>495</v>
      </c>
      <c r="C40" s="39" t="s">
        <v>16</v>
      </c>
      <c r="D40" s="39" t="s">
        <v>113</v>
      </c>
      <c r="E40" s="39" t="s">
        <v>114</v>
      </c>
      <c r="F40" s="39" t="s">
        <v>115</v>
      </c>
      <c r="G40" s="40" t="s">
        <v>118</v>
      </c>
      <c r="H40" s="41" t="s">
        <v>776</v>
      </c>
      <c r="I40" s="42" t="s">
        <v>119</v>
      </c>
      <c r="J40" s="42" t="s">
        <v>533</v>
      </c>
      <c r="K40" s="42" t="s">
        <v>644</v>
      </c>
      <c r="L40" s="43" t="s">
        <v>63</v>
      </c>
      <c r="M40" s="48"/>
      <c r="N40" s="43" t="s">
        <v>30</v>
      </c>
      <c r="O40" s="43" t="s">
        <v>39</v>
      </c>
      <c r="P40" s="44">
        <v>1094772</v>
      </c>
      <c r="Q40" s="44">
        <v>1287968</v>
      </c>
      <c r="R40" s="44">
        <v>1094772</v>
      </c>
      <c r="S40" s="45">
        <v>1</v>
      </c>
      <c r="T40" s="44">
        <v>922099</v>
      </c>
      <c r="U40" s="44">
        <v>195752</v>
      </c>
      <c r="V40" s="44">
        <v>934294</v>
      </c>
      <c r="W40" s="46">
        <v>0.85341422688925184</v>
      </c>
      <c r="X40" s="44">
        <v>164876</v>
      </c>
      <c r="Y40" s="44">
        <v>0</v>
      </c>
      <c r="Z40" s="44">
        <v>0</v>
      </c>
      <c r="AA40" s="44">
        <v>0</v>
      </c>
      <c r="AB40" s="44">
        <v>1</v>
      </c>
      <c r="AC40" s="44">
        <v>934294</v>
      </c>
      <c r="AD40" s="46">
        <v>0.85341422688925184</v>
      </c>
      <c r="AE40" s="44">
        <v>164876</v>
      </c>
      <c r="AF40" s="44">
        <v>0</v>
      </c>
      <c r="AG40" s="44">
        <v>0</v>
      </c>
      <c r="AH40" s="44">
        <v>0</v>
      </c>
      <c r="AI40" s="44">
        <v>1</v>
      </c>
      <c r="AJ40" s="44">
        <v>934294</v>
      </c>
      <c r="AK40" s="47">
        <v>0.85341422688925184</v>
      </c>
      <c r="AL40" s="44">
        <v>164876</v>
      </c>
      <c r="AM40" s="44">
        <v>0</v>
      </c>
      <c r="AN40" s="44">
        <v>0</v>
      </c>
      <c r="AO40" s="44">
        <v>0</v>
      </c>
      <c r="AP40" s="44">
        <v>1</v>
      </c>
      <c r="AQ40" s="44" t="s">
        <v>954</v>
      </c>
      <c r="AR40" s="47">
        <v>0</v>
      </c>
      <c r="AS40" s="44" t="s">
        <v>954</v>
      </c>
      <c r="AT40" s="44" t="s">
        <v>954</v>
      </c>
      <c r="AU40" s="44" t="s">
        <v>954</v>
      </c>
      <c r="AV40" s="44" t="s">
        <v>954</v>
      </c>
      <c r="AW40" s="44" t="s">
        <v>954</v>
      </c>
      <c r="AX40" s="44">
        <v>15992.89</v>
      </c>
      <c r="AY40" s="47">
        <v>1.4608420748795183E-2</v>
      </c>
      <c r="AZ40" s="44">
        <v>2822.28</v>
      </c>
      <c r="BA40" s="44">
        <v>0</v>
      </c>
      <c r="BB40" s="44">
        <v>0</v>
      </c>
      <c r="BC40" s="44">
        <v>0</v>
      </c>
    </row>
    <row r="41" spans="1:55" ht="37.5" x14ac:dyDescent="0.3">
      <c r="A41" s="39">
        <v>1</v>
      </c>
      <c r="B41" s="39" t="s">
        <v>495</v>
      </c>
      <c r="C41" s="39" t="s">
        <v>15</v>
      </c>
      <c r="D41" s="39" t="s">
        <v>120</v>
      </c>
      <c r="E41" s="39" t="s">
        <v>121</v>
      </c>
      <c r="F41" s="39" t="s">
        <v>122</v>
      </c>
      <c r="G41" s="51" t="s">
        <v>123</v>
      </c>
      <c r="H41" s="41" t="s">
        <v>971</v>
      </c>
      <c r="I41" s="42" t="s">
        <v>124</v>
      </c>
      <c r="J41" s="42" t="s">
        <v>534</v>
      </c>
      <c r="K41" s="42" t="s">
        <v>645</v>
      </c>
      <c r="L41" s="50">
        <v>1</v>
      </c>
      <c r="M41" s="48"/>
      <c r="N41" s="43" t="s">
        <v>30</v>
      </c>
      <c r="O41" s="43" t="s">
        <v>32</v>
      </c>
      <c r="P41" s="44">
        <v>6228621</v>
      </c>
      <c r="Q41" s="44">
        <v>0</v>
      </c>
      <c r="R41" s="44">
        <v>0</v>
      </c>
      <c r="S41" s="45">
        <v>0</v>
      </c>
      <c r="T41" s="44">
        <v>0</v>
      </c>
      <c r="U41" s="44">
        <v>0</v>
      </c>
      <c r="V41" s="44" t="s">
        <v>954</v>
      </c>
      <c r="W41" s="46">
        <v>0</v>
      </c>
      <c r="X41" s="44" t="s">
        <v>954</v>
      </c>
      <c r="Y41" s="44" t="s">
        <v>954</v>
      </c>
      <c r="Z41" s="44" t="s">
        <v>954</v>
      </c>
      <c r="AA41" s="44" t="s">
        <v>954</v>
      </c>
      <c r="AB41" s="44" t="s">
        <v>954</v>
      </c>
      <c r="AC41" s="44" t="s">
        <v>954</v>
      </c>
      <c r="AD41" s="46">
        <v>0</v>
      </c>
      <c r="AE41" s="44" t="s">
        <v>954</v>
      </c>
      <c r="AF41" s="44" t="s">
        <v>954</v>
      </c>
      <c r="AG41" s="44" t="s">
        <v>954</v>
      </c>
      <c r="AH41" s="44" t="s">
        <v>954</v>
      </c>
      <c r="AI41" s="44" t="s">
        <v>954</v>
      </c>
      <c r="AJ41" s="44" t="s">
        <v>954</v>
      </c>
      <c r="AK41" s="47">
        <v>0</v>
      </c>
      <c r="AL41" s="44" t="s">
        <v>954</v>
      </c>
      <c r="AM41" s="44" t="s">
        <v>954</v>
      </c>
      <c r="AN41" s="44" t="s">
        <v>954</v>
      </c>
      <c r="AO41" s="44" t="s">
        <v>954</v>
      </c>
      <c r="AP41" s="44" t="s">
        <v>954</v>
      </c>
      <c r="AQ41" s="44" t="s">
        <v>954</v>
      </c>
      <c r="AR41" s="47">
        <v>0</v>
      </c>
      <c r="AS41" s="44" t="s">
        <v>954</v>
      </c>
      <c r="AT41" s="44" t="s">
        <v>954</v>
      </c>
      <c r="AU41" s="44" t="s">
        <v>954</v>
      </c>
      <c r="AV41" s="44" t="s">
        <v>954</v>
      </c>
      <c r="AW41" s="44" t="s">
        <v>954</v>
      </c>
      <c r="AX41" s="44" t="s">
        <v>954</v>
      </c>
      <c r="AY41" s="47">
        <v>0</v>
      </c>
      <c r="AZ41" s="44" t="s">
        <v>954</v>
      </c>
      <c r="BA41" s="44" t="s">
        <v>954</v>
      </c>
      <c r="BB41" s="44" t="s">
        <v>954</v>
      </c>
      <c r="BC41" s="44" t="s">
        <v>954</v>
      </c>
    </row>
    <row r="42" spans="1:55" ht="37.5" x14ac:dyDescent="0.3">
      <c r="A42" s="39">
        <v>1</v>
      </c>
      <c r="B42" s="39" t="s">
        <v>495</v>
      </c>
      <c r="C42" s="39" t="s">
        <v>15</v>
      </c>
      <c r="D42" s="39" t="s">
        <v>120</v>
      </c>
      <c r="E42" s="39" t="s">
        <v>121</v>
      </c>
      <c r="F42" s="39" t="s">
        <v>122</v>
      </c>
      <c r="G42" s="51" t="s">
        <v>123</v>
      </c>
      <c r="H42" s="41" t="s">
        <v>972</v>
      </c>
      <c r="I42" s="42" t="s">
        <v>124</v>
      </c>
      <c r="J42" s="42" t="s">
        <v>534</v>
      </c>
      <c r="K42" s="42">
        <v>0</v>
      </c>
      <c r="L42" s="50">
        <v>2</v>
      </c>
      <c r="M42" s="48"/>
      <c r="N42" s="43" t="s">
        <v>30</v>
      </c>
      <c r="O42" s="43" t="s">
        <v>32</v>
      </c>
      <c r="P42" s="44">
        <v>1166379</v>
      </c>
      <c r="Q42" s="44">
        <v>0</v>
      </c>
      <c r="R42" s="44">
        <v>0</v>
      </c>
      <c r="S42" s="45">
        <v>0</v>
      </c>
      <c r="T42" s="44">
        <v>0</v>
      </c>
      <c r="U42" s="44">
        <v>0</v>
      </c>
      <c r="V42" s="44" t="s">
        <v>954</v>
      </c>
      <c r="W42" s="46">
        <v>0</v>
      </c>
      <c r="X42" s="44" t="s">
        <v>954</v>
      </c>
      <c r="Y42" s="44" t="s">
        <v>954</v>
      </c>
      <c r="Z42" s="44" t="s">
        <v>954</v>
      </c>
      <c r="AA42" s="44" t="s">
        <v>954</v>
      </c>
      <c r="AB42" s="44" t="s">
        <v>954</v>
      </c>
      <c r="AC42" s="44" t="s">
        <v>954</v>
      </c>
      <c r="AD42" s="46">
        <v>0</v>
      </c>
      <c r="AE42" s="44" t="s">
        <v>954</v>
      </c>
      <c r="AF42" s="44" t="s">
        <v>954</v>
      </c>
      <c r="AG42" s="44" t="s">
        <v>954</v>
      </c>
      <c r="AH42" s="44" t="s">
        <v>954</v>
      </c>
      <c r="AI42" s="44" t="s">
        <v>954</v>
      </c>
      <c r="AJ42" s="44" t="s">
        <v>954</v>
      </c>
      <c r="AK42" s="47">
        <v>0</v>
      </c>
      <c r="AL42" s="44" t="s">
        <v>954</v>
      </c>
      <c r="AM42" s="44" t="s">
        <v>954</v>
      </c>
      <c r="AN42" s="44" t="s">
        <v>954</v>
      </c>
      <c r="AO42" s="44" t="s">
        <v>954</v>
      </c>
      <c r="AP42" s="44" t="s">
        <v>954</v>
      </c>
      <c r="AQ42" s="44" t="s">
        <v>954</v>
      </c>
      <c r="AR42" s="47">
        <v>0</v>
      </c>
      <c r="AS42" s="44" t="s">
        <v>954</v>
      </c>
      <c r="AT42" s="44" t="s">
        <v>954</v>
      </c>
      <c r="AU42" s="44" t="s">
        <v>954</v>
      </c>
      <c r="AV42" s="44" t="s">
        <v>954</v>
      </c>
      <c r="AW42" s="44" t="s">
        <v>954</v>
      </c>
      <c r="AX42" s="44" t="s">
        <v>954</v>
      </c>
      <c r="AY42" s="47">
        <v>0</v>
      </c>
      <c r="AZ42" s="44" t="s">
        <v>954</v>
      </c>
      <c r="BA42" s="44" t="s">
        <v>954</v>
      </c>
      <c r="BB42" s="44" t="s">
        <v>954</v>
      </c>
      <c r="BC42" s="44" t="s">
        <v>954</v>
      </c>
    </row>
    <row r="43" spans="1:55" x14ac:dyDescent="0.3">
      <c r="A43" s="39">
        <v>1</v>
      </c>
      <c r="B43" s="39" t="s">
        <v>495</v>
      </c>
      <c r="C43" s="39" t="s">
        <v>15</v>
      </c>
      <c r="D43" s="39" t="s">
        <v>120</v>
      </c>
      <c r="E43" s="39" t="s">
        <v>121</v>
      </c>
      <c r="F43" s="39" t="s">
        <v>122</v>
      </c>
      <c r="G43" s="51" t="s">
        <v>125</v>
      </c>
      <c r="H43" s="41" t="s">
        <v>816</v>
      </c>
      <c r="I43" s="42" t="s">
        <v>126</v>
      </c>
      <c r="J43" s="42" t="s">
        <v>535</v>
      </c>
      <c r="K43" s="42" t="s">
        <v>646</v>
      </c>
      <c r="L43" s="50" t="s">
        <v>63</v>
      </c>
      <c r="M43" s="48"/>
      <c r="N43" s="43" t="s">
        <v>30</v>
      </c>
      <c r="O43" s="43" t="s">
        <v>32</v>
      </c>
      <c r="P43" s="44">
        <v>3697500</v>
      </c>
      <c r="Q43" s="44">
        <v>4350000</v>
      </c>
      <c r="R43" s="44">
        <v>3697500</v>
      </c>
      <c r="S43" s="45">
        <v>1</v>
      </c>
      <c r="T43" s="44">
        <v>3114311</v>
      </c>
      <c r="U43" s="44">
        <v>0</v>
      </c>
      <c r="V43" s="44">
        <v>3697500</v>
      </c>
      <c r="W43" s="46">
        <v>1</v>
      </c>
      <c r="X43" s="44">
        <v>0</v>
      </c>
      <c r="Y43" s="44">
        <v>0</v>
      </c>
      <c r="Z43" s="44">
        <v>0</v>
      </c>
      <c r="AA43" s="44">
        <v>0</v>
      </c>
      <c r="AB43" s="44">
        <v>1</v>
      </c>
      <c r="AC43" s="44">
        <v>3697500</v>
      </c>
      <c r="AD43" s="46">
        <v>1</v>
      </c>
      <c r="AE43" s="44">
        <v>0</v>
      </c>
      <c r="AF43" s="44">
        <v>0</v>
      </c>
      <c r="AG43" s="44">
        <v>0</v>
      </c>
      <c r="AH43" s="44">
        <v>652500</v>
      </c>
      <c r="AI43" s="44">
        <v>1</v>
      </c>
      <c r="AJ43" s="44">
        <v>3697500</v>
      </c>
      <c r="AK43" s="47">
        <v>1</v>
      </c>
      <c r="AL43" s="44">
        <v>0</v>
      </c>
      <c r="AM43" s="44">
        <v>0</v>
      </c>
      <c r="AN43" s="44">
        <v>0</v>
      </c>
      <c r="AO43" s="44">
        <v>652500</v>
      </c>
      <c r="AP43" s="44">
        <v>1</v>
      </c>
      <c r="AQ43" s="44" t="s">
        <v>954</v>
      </c>
      <c r="AR43" s="47">
        <v>0</v>
      </c>
      <c r="AS43" s="44" t="s">
        <v>954</v>
      </c>
      <c r="AT43" s="44" t="s">
        <v>954</v>
      </c>
      <c r="AU43" s="44" t="s">
        <v>954</v>
      </c>
      <c r="AV43" s="44" t="s">
        <v>954</v>
      </c>
      <c r="AW43" s="44" t="s">
        <v>954</v>
      </c>
      <c r="AX43" s="44">
        <v>1164467.7</v>
      </c>
      <c r="AY43" s="47">
        <v>0.31493379310344827</v>
      </c>
      <c r="AZ43" s="44">
        <v>0</v>
      </c>
      <c r="BA43" s="44">
        <v>0</v>
      </c>
      <c r="BB43" s="44">
        <v>0</v>
      </c>
      <c r="BC43" s="44">
        <v>205494.3</v>
      </c>
    </row>
    <row r="44" spans="1:55" ht="37.5" x14ac:dyDescent="0.3">
      <c r="A44" s="39">
        <v>2</v>
      </c>
      <c r="B44" s="39" t="s">
        <v>496</v>
      </c>
      <c r="C44" s="39" t="s">
        <v>3</v>
      </c>
      <c r="D44" s="39" t="s">
        <v>127</v>
      </c>
      <c r="E44" s="39" t="s">
        <v>128</v>
      </c>
      <c r="F44" s="39" t="s">
        <v>129</v>
      </c>
      <c r="G44" s="40" t="s">
        <v>130</v>
      </c>
      <c r="H44" s="41" t="s">
        <v>765</v>
      </c>
      <c r="I44" s="42" t="s">
        <v>131</v>
      </c>
      <c r="J44" s="42" t="s">
        <v>536</v>
      </c>
      <c r="K44" s="42">
        <v>0</v>
      </c>
      <c r="L44" s="43" t="s">
        <v>63</v>
      </c>
      <c r="M44" s="43"/>
      <c r="N44" s="43" t="s">
        <v>30</v>
      </c>
      <c r="O44" s="43" t="s">
        <v>34</v>
      </c>
      <c r="P44" s="44">
        <v>147235431</v>
      </c>
      <c r="Q44" s="44">
        <v>3000000</v>
      </c>
      <c r="R44" s="44">
        <v>2550000</v>
      </c>
      <c r="S44" s="45">
        <v>1.7319200838281923E-2</v>
      </c>
      <c r="T44" s="44">
        <v>2550000</v>
      </c>
      <c r="U44" s="44">
        <v>25982724</v>
      </c>
      <c r="V44" s="44">
        <v>1435650</v>
      </c>
      <c r="W44" s="46">
        <v>9.7507100719527225E-3</v>
      </c>
      <c r="X44" s="44">
        <v>253350</v>
      </c>
      <c r="Y44" s="44">
        <v>0</v>
      </c>
      <c r="Z44" s="44">
        <v>0</v>
      </c>
      <c r="AA44" s="44">
        <v>0</v>
      </c>
      <c r="AB44" s="44">
        <v>1</v>
      </c>
      <c r="AC44" s="44">
        <v>1435650</v>
      </c>
      <c r="AD44" s="46">
        <v>9.7507100719527225E-3</v>
      </c>
      <c r="AE44" s="44">
        <v>253350</v>
      </c>
      <c r="AF44" s="44">
        <v>0</v>
      </c>
      <c r="AG44" s="44">
        <v>0</v>
      </c>
      <c r="AH44" s="44">
        <v>0</v>
      </c>
      <c r="AI44" s="44">
        <v>1</v>
      </c>
      <c r="AJ44" s="44">
        <v>1435650</v>
      </c>
      <c r="AK44" s="47">
        <v>9.7507100719527225E-3</v>
      </c>
      <c r="AL44" s="44">
        <v>253350</v>
      </c>
      <c r="AM44" s="44">
        <v>0</v>
      </c>
      <c r="AN44" s="44">
        <v>0</v>
      </c>
      <c r="AO44" s="44">
        <v>0</v>
      </c>
      <c r="AP44" s="44">
        <v>1</v>
      </c>
      <c r="AQ44" s="44" t="s">
        <v>954</v>
      </c>
      <c r="AR44" s="47">
        <v>0</v>
      </c>
      <c r="AS44" s="44" t="s">
        <v>954</v>
      </c>
      <c r="AT44" s="44" t="s">
        <v>954</v>
      </c>
      <c r="AU44" s="44" t="s">
        <v>954</v>
      </c>
      <c r="AV44" s="44" t="s">
        <v>954</v>
      </c>
      <c r="AW44" s="44" t="s">
        <v>954</v>
      </c>
      <c r="AX44" s="44">
        <v>494028.61</v>
      </c>
      <c r="AY44" s="47">
        <v>3.3553649868420599E-3</v>
      </c>
      <c r="AZ44" s="44">
        <v>87181.51999999999</v>
      </c>
      <c r="BA44" s="44">
        <v>0</v>
      </c>
      <c r="BB44" s="44">
        <v>0</v>
      </c>
      <c r="BC44" s="44">
        <v>0</v>
      </c>
    </row>
    <row r="45" spans="1:55" ht="37.5" x14ac:dyDescent="0.3">
      <c r="A45" s="39">
        <v>2</v>
      </c>
      <c r="B45" s="39" t="s">
        <v>496</v>
      </c>
      <c r="C45" s="39" t="s">
        <v>3</v>
      </c>
      <c r="D45" s="39" t="s">
        <v>127</v>
      </c>
      <c r="E45" s="39" t="s">
        <v>128</v>
      </c>
      <c r="F45" s="39" t="s">
        <v>129</v>
      </c>
      <c r="G45" s="40" t="s">
        <v>130</v>
      </c>
      <c r="H45" s="41" t="s">
        <v>930</v>
      </c>
      <c r="I45" s="42" t="s">
        <v>131</v>
      </c>
      <c r="J45" s="42" t="s">
        <v>536</v>
      </c>
      <c r="K45" s="42">
        <v>0</v>
      </c>
      <c r="L45" s="43">
        <v>2</v>
      </c>
      <c r="M45" s="43"/>
      <c r="N45" s="43" t="s">
        <v>30</v>
      </c>
      <c r="O45" s="43" t="s">
        <v>34</v>
      </c>
      <c r="P45" s="44">
        <v>0</v>
      </c>
      <c r="Q45" s="44">
        <v>170218155</v>
      </c>
      <c r="R45" s="44">
        <v>144685431</v>
      </c>
      <c r="S45" s="45">
        <v>0</v>
      </c>
      <c r="T45" s="44">
        <v>115678090</v>
      </c>
      <c r="U45" s="44">
        <v>0</v>
      </c>
      <c r="V45" s="44">
        <v>144685431</v>
      </c>
      <c r="W45" s="46">
        <v>0</v>
      </c>
      <c r="X45" s="44">
        <v>25532724.307831153</v>
      </c>
      <c r="Y45" s="44">
        <v>0</v>
      </c>
      <c r="Z45" s="44">
        <v>0</v>
      </c>
      <c r="AA45" s="44">
        <v>0</v>
      </c>
      <c r="AB45" s="44">
        <v>1</v>
      </c>
      <c r="AC45" s="44">
        <v>144685431</v>
      </c>
      <c r="AD45" s="46">
        <v>0</v>
      </c>
      <c r="AE45" s="44">
        <v>25532724.307831153</v>
      </c>
      <c r="AF45" s="44">
        <v>0</v>
      </c>
      <c r="AG45" s="44">
        <v>0</v>
      </c>
      <c r="AH45" s="44">
        <v>0</v>
      </c>
      <c r="AI45" s="44">
        <v>1</v>
      </c>
      <c r="AJ45" s="44">
        <v>144685431</v>
      </c>
      <c r="AK45" s="47">
        <v>0</v>
      </c>
      <c r="AL45" s="44">
        <v>25532724.307831153</v>
      </c>
      <c r="AM45" s="44">
        <v>0</v>
      </c>
      <c r="AN45" s="44">
        <v>0</v>
      </c>
      <c r="AO45" s="44">
        <v>0</v>
      </c>
      <c r="AP45" s="44">
        <v>1</v>
      </c>
      <c r="AQ45" s="44" t="s">
        <v>954</v>
      </c>
      <c r="AR45" s="47">
        <v>0</v>
      </c>
      <c r="AS45" s="44" t="s">
        <v>954</v>
      </c>
      <c r="AT45" s="44" t="s">
        <v>954</v>
      </c>
      <c r="AU45" s="44" t="s">
        <v>954</v>
      </c>
      <c r="AV45" s="44" t="s">
        <v>954</v>
      </c>
      <c r="AW45" s="44" t="s">
        <v>954</v>
      </c>
      <c r="AX45" s="44">
        <v>43405629.299999997</v>
      </c>
      <c r="AY45" s="47">
        <v>0</v>
      </c>
      <c r="AZ45" s="44">
        <v>7659817.292349346</v>
      </c>
      <c r="BA45" s="44" t="s">
        <v>954</v>
      </c>
      <c r="BB45" s="44" t="s">
        <v>954</v>
      </c>
      <c r="BC45" s="44" t="s">
        <v>954</v>
      </c>
    </row>
    <row r="46" spans="1:55" ht="56.25" x14ac:dyDescent="0.3">
      <c r="A46" s="39">
        <v>2</v>
      </c>
      <c r="B46" s="39" t="s">
        <v>496</v>
      </c>
      <c r="C46" s="39" t="s">
        <v>3</v>
      </c>
      <c r="D46" s="39" t="s">
        <v>127</v>
      </c>
      <c r="E46" s="39" t="s">
        <v>128</v>
      </c>
      <c r="F46" s="39" t="s">
        <v>129</v>
      </c>
      <c r="G46" s="40" t="s">
        <v>132</v>
      </c>
      <c r="H46" s="41" t="s">
        <v>932</v>
      </c>
      <c r="I46" s="42" t="s">
        <v>133</v>
      </c>
      <c r="J46" s="42" t="s">
        <v>537</v>
      </c>
      <c r="K46" s="42" t="s">
        <v>647</v>
      </c>
      <c r="L46" s="43" t="s">
        <v>63</v>
      </c>
      <c r="M46" s="48"/>
      <c r="N46" s="43" t="s">
        <v>30</v>
      </c>
      <c r="O46" s="43" t="s">
        <v>34</v>
      </c>
      <c r="P46" s="44">
        <v>36703812</v>
      </c>
      <c r="Q46" s="44">
        <v>7811352</v>
      </c>
      <c r="R46" s="44">
        <v>6639649</v>
      </c>
      <c r="S46" s="45">
        <v>0.18089807674472613</v>
      </c>
      <c r="T46" s="44">
        <v>6639649</v>
      </c>
      <c r="U46" s="44">
        <v>6477144</v>
      </c>
      <c r="V46" s="44">
        <v>36703812</v>
      </c>
      <c r="W46" s="46">
        <v>1</v>
      </c>
      <c r="X46" s="44">
        <v>6477143.5960436454</v>
      </c>
      <c r="Y46" s="44">
        <v>0</v>
      </c>
      <c r="Z46" s="44">
        <v>0</v>
      </c>
      <c r="AA46" s="44">
        <v>0</v>
      </c>
      <c r="AB46" s="44">
        <v>0</v>
      </c>
      <c r="AC46" s="44">
        <v>36703812</v>
      </c>
      <c r="AD46" s="46">
        <v>1</v>
      </c>
      <c r="AE46" s="44">
        <v>6477143.5960436454</v>
      </c>
      <c r="AF46" s="44">
        <v>0</v>
      </c>
      <c r="AG46" s="44">
        <v>0</v>
      </c>
      <c r="AH46" s="44">
        <v>0</v>
      </c>
      <c r="AI46" s="44">
        <v>0</v>
      </c>
      <c r="AJ46" s="44">
        <v>36703812</v>
      </c>
      <c r="AK46" s="47">
        <v>1</v>
      </c>
      <c r="AL46" s="44">
        <v>6477143.5960436454</v>
      </c>
      <c r="AM46" s="44">
        <v>0</v>
      </c>
      <c r="AN46" s="44">
        <v>0</v>
      </c>
      <c r="AO46" s="44">
        <v>0</v>
      </c>
      <c r="AP46" s="44">
        <v>0</v>
      </c>
      <c r="AQ46" s="44" t="s">
        <v>954</v>
      </c>
      <c r="AR46" s="47">
        <v>0</v>
      </c>
      <c r="AS46" s="44" t="s">
        <v>954</v>
      </c>
      <c r="AT46" s="44" t="s">
        <v>954</v>
      </c>
      <c r="AU46" s="44" t="s">
        <v>954</v>
      </c>
      <c r="AV46" s="44" t="s">
        <v>954</v>
      </c>
      <c r="AW46" s="44" t="s">
        <v>954</v>
      </c>
      <c r="AX46" s="44">
        <v>11011143.6</v>
      </c>
      <c r="AY46" s="47">
        <v>0.3</v>
      </c>
      <c r="AZ46" s="44">
        <v>1943143.0788130935</v>
      </c>
      <c r="BA46" s="44" t="s">
        <v>954</v>
      </c>
      <c r="BB46" s="44" t="s">
        <v>954</v>
      </c>
      <c r="BC46" s="44" t="s">
        <v>954</v>
      </c>
    </row>
    <row r="47" spans="1:55" ht="75" x14ac:dyDescent="0.3">
      <c r="A47" s="39">
        <v>2</v>
      </c>
      <c r="B47" s="39" t="s">
        <v>496</v>
      </c>
      <c r="C47" s="39" t="s">
        <v>3</v>
      </c>
      <c r="D47" s="39" t="s">
        <v>127</v>
      </c>
      <c r="E47" s="39" t="s">
        <v>128</v>
      </c>
      <c r="F47" s="39" t="s">
        <v>129</v>
      </c>
      <c r="G47" s="40" t="s">
        <v>134</v>
      </c>
      <c r="H47" s="41" t="s">
        <v>893</v>
      </c>
      <c r="I47" s="42" t="s">
        <v>135</v>
      </c>
      <c r="J47" s="42" t="s">
        <v>538</v>
      </c>
      <c r="K47" s="42" t="s">
        <v>767</v>
      </c>
      <c r="L47" s="43">
        <v>1</v>
      </c>
      <c r="M47" s="48"/>
      <c r="N47" s="43" t="s">
        <v>30</v>
      </c>
      <c r="O47" s="43" t="s">
        <v>34</v>
      </c>
      <c r="P47" s="44">
        <v>271188</v>
      </c>
      <c r="Q47" s="44">
        <v>319045</v>
      </c>
      <c r="R47" s="44">
        <v>271188</v>
      </c>
      <c r="S47" s="45">
        <v>1</v>
      </c>
      <c r="T47" s="44">
        <v>271188</v>
      </c>
      <c r="U47" s="44">
        <v>0</v>
      </c>
      <c r="V47" s="44">
        <v>250373.59</v>
      </c>
      <c r="W47" s="46">
        <v>0.92324730445299941</v>
      </c>
      <c r="X47" s="44">
        <v>0</v>
      </c>
      <c r="Y47" s="44">
        <v>0</v>
      </c>
      <c r="Z47" s="44">
        <v>0</v>
      </c>
      <c r="AA47" s="44">
        <v>0</v>
      </c>
      <c r="AB47" s="44">
        <v>1</v>
      </c>
      <c r="AC47" s="44">
        <v>250373.59</v>
      </c>
      <c r="AD47" s="46">
        <v>0.92324730445299941</v>
      </c>
      <c r="AE47" s="44">
        <v>0</v>
      </c>
      <c r="AF47" s="44">
        <v>0</v>
      </c>
      <c r="AG47" s="44">
        <v>0</v>
      </c>
      <c r="AH47" s="44">
        <v>375560.39</v>
      </c>
      <c r="AI47" s="44">
        <v>1</v>
      </c>
      <c r="AJ47" s="44">
        <v>250373.59</v>
      </c>
      <c r="AK47" s="47">
        <v>0.92324730445299941</v>
      </c>
      <c r="AL47" s="44">
        <v>0</v>
      </c>
      <c r="AM47" s="44">
        <v>0</v>
      </c>
      <c r="AN47" s="44">
        <v>0</v>
      </c>
      <c r="AO47" s="44">
        <v>375560.39</v>
      </c>
      <c r="AP47" s="44">
        <v>1</v>
      </c>
      <c r="AQ47" s="44">
        <v>250373.59</v>
      </c>
      <c r="AR47" s="47">
        <v>0.92324730445299941</v>
      </c>
      <c r="AS47" s="44">
        <v>0</v>
      </c>
      <c r="AT47" s="44">
        <v>0</v>
      </c>
      <c r="AU47" s="44">
        <v>0</v>
      </c>
      <c r="AV47" s="44">
        <v>375560.39</v>
      </c>
      <c r="AW47" s="44">
        <v>1</v>
      </c>
      <c r="AX47" s="44">
        <v>250373.59</v>
      </c>
      <c r="AY47" s="47">
        <v>0.92324730445299941</v>
      </c>
      <c r="AZ47" s="44">
        <v>0</v>
      </c>
      <c r="BA47" s="44">
        <v>0</v>
      </c>
      <c r="BB47" s="44">
        <v>0</v>
      </c>
      <c r="BC47" s="44">
        <v>375560.39</v>
      </c>
    </row>
    <row r="48" spans="1:55" ht="56.25" x14ac:dyDescent="0.3">
      <c r="A48" s="39">
        <v>2</v>
      </c>
      <c r="B48" s="39" t="s">
        <v>496</v>
      </c>
      <c r="C48" s="39" t="s">
        <v>3</v>
      </c>
      <c r="D48" s="39" t="s">
        <v>127</v>
      </c>
      <c r="E48" s="39" t="s">
        <v>128</v>
      </c>
      <c r="F48" s="39" t="s">
        <v>129</v>
      </c>
      <c r="G48" s="40" t="s">
        <v>134</v>
      </c>
      <c r="H48" s="41" t="s">
        <v>931</v>
      </c>
      <c r="I48" s="42" t="s">
        <v>135</v>
      </c>
      <c r="J48" s="42" t="s">
        <v>936</v>
      </c>
      <c r="K48" s="42" t="s">
        <v>937</v>
      </c>
      <c r="L48" s="43">
        <v>2</v>
      </c>
      <c r="M48" s="48"/>
      <c r="N48" s="43" t="s">
        <v>30</v>
      </c>
      <c r="O48" s="43" t="s">
        <v>449</v>
      </c>
      <c r="P48" s="44">
        <v>47440102</v>
      </c>
      <c r="Q48" s="44">
        <v>55811885</v>
      </c>
      <c r="R48" s="44">
        <v>47440102</v>
      </c>
      <c r="S48" s="45">
        <v>1</v>
      </c>
      <c r="T48" s="44">
        <v>40023711</v>
      </c>
      <c r="U48" s="44">
        <v>8371783</v>
      </c>
      <c r="V48" s="44">
        <v>47440102</v>
      </c>
      <c r="W48" s="46">
        <v>1</v>
      </c>
      <c r="X48" s="44">
        <v>8371783.0961252023</v>
      </c>
      <c r="Y48" s="44">
        <v>0</v>
      </c>
      <c r="Z48" s="44">
        <v>0</v>
      </c>
      <c r="AA48" s="44">
        <v>0</v>
      </c>
      <c r="AB48" s="44">
        <v>0</v>
      </c>
      <c r="AC48" s="44">
        <v>47440102</v>
      </c>
      <c r="AD48" s="46">
        <v>1</v>
      </c>
      <c r="AE48" s="44">
        <v>8371783.0961252023</v>
      </c>
      <c r="AF48" s="44">
        <v>0</v>
      </c>
      <c r="AG48" s="44">
        <v>0</v>
      </c>
      <c r="AH48" s="44">
        <v>0</v>
      </c>
      <c r="AI48" s="44">
        <v>0</v>
      </c>
      <c r="AJ48" s="44">
        <v>47440102</v>
      </c>
      <c r="AK48" s="47">
        <v>1</v>
      </c>
      <c r="AL48" s="44">
        <v>8371783.0961252023</v>
      </c>
      <c r="AM48" s="44">
        <v>0</v>
      </c>
      <c r="AN48" s="44">
        <v>0</v>
      </c>
      <c r="AO48" s="44">
        <v>0</v>
      </c>
      <c r="AP48" s="44">
        <v>0</v>
      </c>
      <c r="AQ48" s="44" t="s">
        <v>954</v>
      </c>
      <c r="AR48" s="47">
        <v>0</v>
      </c>
      <c r="AS48" s="44" t="s">
        <v>954</v>
      </c>
      <c r="AT48" s="44" t="s">
        <v>954</v>
      </c>
      <c r="AU48" s="44" t="s">
        <v>954</v>
      </c>
      <c r="AV48" s="44" t="s">
        <v>954</v>
      </c>
      <c r="AW48" s="44" t="s">
        <v>954</v>
      </c>
      <c r="AX48" s="44">
        <v>14232030.6</v>
      </c>
      <c r="AY48" s="47">
        <v>0.3</v>
      </c>
      <c r="AZ48" s="44">
        <v>2511534.9288375606</v>
      </c>
      <c r="BA48" s="44" t="s">
        <v>954</v>
      </c>
      <c r="BB48" s="44" t="s">
        <v>954</v>
      </c>
      <c r="BC48" s="44" t="s">
        <v>954</v>
      </c>
    </row>
    <row r="49" spans="1:55" x14ac:dyDescent="0.3">
      <c r="A49" s="39">
        <v>2</v>
      </c>
      <c r="B49" s="39" t="s">
        <v>496</v>
      </c>
      <c r="C49" s="39" t="s">
        <v>3</v>
      </c>
      <c r="D49" s="39" t="s">
        <v>127</v>
      </c>
      <c r="E49" s="39" t="s">
        <v>128</v>
      </c>
      <c r="F49" s="39" t="s">
        <v>129</v>
      </c>
      <c r="G49" s="40" t="s">
        <v>136</v>
      </c>
      <c r="H49" s="41" t="s">
        <v>973</v>
      </c>
      <c r="I49" s="42" t="s">
        <v>137</v>
      </c>
      <c r="J49" s="42" t="s">
        <v>539</v>
      </c>
      <c r="K49" s="42" t="s">
        <v>648</v>
      </c>
      <c r="L49" s="43" t="s">
        <v>63</v>
      </c>
      <c r="M49" s="48"/>
      <c r="N49" s="43" t="s">
        <v>30</v>
      </c>
      <c r="O49" s="43" t="s">
        <v>34</v>
      </c>
      <c r="P49" s="44">
        <v>86441736</v>
      </c>
      <c r="Q49" s="44">
        <v>101696160</v>
      </c>
      <c r="R49" s="44">
        <v>86441736</v>
      </c>
      <c r="S49" s="45">
        <v>1</v>
      </c>
      <c r="T49" s="44">
        <v>72807686</v>
      </c>
      <c r="U49" s="44">
        <v>12350931</v>
      </c>
      <c r="V49" s="44" t="s">
        <v>954</v>
      </c>
      <c r="W49" s="46">
        <v>0</v>
      </c>
      <c r="X49" s="44" t="s">
        <v>954</v>
      </c>
      <c r="Y49" s="44" t="s">
        <v>954</v>
      </c>
      <c r="Z49" s="44" t="s">
        <v>954</v>
      </c>
      <c r="AA49" s="44" t="s">
        <v>954</v>
      </c>
      <c r="AB49" s="44" t="s">
        <v>954</v>
      </c>
      <c r="AC49" s="44" t="s">
        <v>954</v>
      </c>
      <c r="AD49" s="46">
        <v>0</v>
      </c>
      <c r="AE49" s="44" t="s">
        <v>954</v>
      </c>
      <c r="AF49" s="44" t="s">
        <v>954</v>
      </c>
      <c r="AG49" s="44" t="s">
        <v>954</v>
      </c>
      <c r="AH49" s="44" t="s">
        <v>954</v>
      </c>
      <c r="AI49" s="44" t="s">
        <v>954</v>
      </c>
      <c r="AJ49" s="44" t="s">
        <v>954</v>
      </c>
      <c r="AK49" s="47">
        <v>0</v>
      </c>
      <c r="AL49" s="44" t="s">
        <v>954</v>
      </c>
      <c r="AM49" s="44" t="s">
        <v>954</v>
      </c>
      <c r="AN49" s="44" t="s">
        <v>954</v>
      </c>
      <c r="AO49" s="44" t="s">
        <v>954</v>
      </c>
      <c r="AP49" s="44" t="s">
        <v>954</v>
      </c>
      <c r="AQ49" s="44" t="s">
        <v>954</v>
      </c>
      <c r="AR49" s="47">
        <v>0</v>
      </c>
      <c r="AS49" s="44" t="s">
        <v>954</v>
      </c>
      <c r="AT49" s="44" t="s">
        <v>954</v>
      </c>
      <c r="AU49" s="44" t="s">
        <v>954</v>
      </c>
      <c r="AV49" s="44" t="s">
        <v>954</v>
      </c>
      <c r="AW49" s="44" t="s">
        <v>954</v>
      </c>
      <c r="AX49" s="44" t="s">
        <v>954</v>
      </c>
      <c r="AY49" s="47">
        <v>0</v>
      </c>
      <c r="AZ49" s="44" t="s">
        <v>954</v>
      </c>
      <c r="BA49" s="44" t="s">
        <v>954</v>
      </c>
      <c r="BB49" s="44" t="s">
        <v>954</v>
      </c>
      <c r="BC49" s="44" t="s">
        <v>954</v>
      </c>
    </row>
    <row r="50" spans="1:55" ht="56.25" x14ac:dyDescent="0.3">
      <c r="A50" s="39">
        <v>2</v>
      </c>
      <c r="B50" s="39" t="s">
        <v>496</v>
      </c>
      <c r="C50" s="39" t="s">
        <v>3</v>
      </c>
      <c r="D50" s="39" t="s">
        <v>127</v>
      </c>
      <c r="E50" s="39" t="s">
        <v>128</v>
      </c>
      <c r="F50" s="39" t="s">
        <v>129</v>
      </c>
      <c r="G50" s="40" t="s">
        <v>138</v>
      </c>
      <c r="H50" s="41" t="s">
        <v>914</v>
      </c>
      <c r="I50" s="42" t="s">
        <v>139</v>
      </c>
      <c r="J50" s="42" t="s">
        <v>540</v>
      </c>
      <c r="K50" s="42" t="s">
        <v>649</v>
      </c>
      <c r="L50" s="43" t="s">
        <v>63</v>
      </c>
      <c r="M50" s="48"/>
      <c r="N50" s="43" t="s">
        <v>30</v>
      </c>
      <c r="O50" s="43" t="s">
        <v>33</v>
      </c>
      <c r="P50" s="44">
        <v>16269000</v>
      </c>
      <c r="Q50" s="44">
        <v>19140000</v>
      </c>
      <c r="R50" s="44">
        <v>16269000</v>
      </c>
      <c r="S50" s="45">
        <v>1</v>
      </c>
      <c r="T50" s="44">
        <v>13702967</v>
      </c>
      <c r="U50" s="44">
        <v>2871000</v>
      </c>
      <c r="V50" s="44">
        <v>13702967</v>
      </c>
      <c r="W50" s="46">
        <v>0.84227469420370027</v>
      </c>
      <c r="X50" s="44">
        <v>2418171</v>
      </c>
      <c r="Y50" s="44">
        <v>0</v>
      </c>
      <c r="Z50" s="44">
        <v>0</v>
      </c>
      <c r="AA50" s="44">
        <v>0</v>
      </c>
      <c r="AB50" s="44">
        <v>1</v>
      </c>
      <c r="AC50" s="44">
        <v>13702967</v>
      </c>
      <c r="AD50" s="46">
        <v>0.84227469420370027</v>
      </c>
      <c r="AE50" s="44">
        <v>2418171</v>
      </c>
      <c r="AF50" s="44">
        <v>0</v>
      </c>
      <c r="AG50" s="44">
        <v>0</v>
      </c>
      <c r="AH50" s="44">
        <v>0</v>
      </c>
      <c r="AI50" s="44">
        <v>1</v>
      </c>
      <c r="AJ50" s="44">
        <v>13702967</v>
      </c>
      <c r="AK50" s="47">
        <v>0.84227469420370027</v>
      </c>
      <c r="AL50" s="44">
        <v>2418171</v>
      </c>
      <c r="AM50" s="44">
        <v>0</v>
      </c>
      <c r="AN50" s="44">
        <v>0</v>
      </c>
      <c r="AO50" s="44">
        <v>0</v>
      </c>
      <c r="AP50" s="44">
        <v>1</v>
      </c>
      <c r="AQ50" s="44" t="s">
        <v>954</v>
      </c>
      <c r="AR50" s="47">
        <v>0</v>
      </c>
      <c r="AS50" s="44" t="s">
        <v>954</v>
      </c>
      <c r="AT50" s="44" t="s">
        <v>954</v>
      </c>
      <c r="AU50" s="44" t="s">
        <v>954</v>
      </c>
      <c r="AV50" s="44" t="s">
        <v>954</v>
      </c>
      <c r="AW50" s="44" t="s">
        <v>954</v>
      </c>
      <c r="AX50" s="44" t="s">
        <v>954</v>
      </c>
      <c r="AY50" s="47">
        <v>0</v>
      </c>
      <c r="AZ50" s="44" t="s">
        <v>954</v>
      </c>
      <c r="BA50" s="44" t="s">
        <v>954</v>
      </c>
      <c r="BB50" s="44" t="s">
        <v>954</v>
      </c>
      <c r="BC50" s="44" t="s">
        <v>954</v>
      </c>
    </row>
    <row r="51" spans="1:55" ht="37.5" x14ac:dyDescent="0.3">
      <c r="A51" s="39">
        <v>2</v>
      </c>
      <c r="B51" s="39" t="s">
        <v>496</v>
      </c>
      <c r="C51" s="39" t="s">
        <v>3</v>
      </c>
      <c r="D51" s="39" t="s">
        <v>127</v>
      </c>
      <c r="E51" s="39" t="s">
        <v>128</v>
      </c>
      <c r="F51" s="39" t="s">
        <v>129</v>
      </c>
      <c r="G51" s="40" t="s">
        <v>140</v>
      </c>
      <c r="H51" s="41" t="s">
        <v>894</v>
      </c>
      <c r="I51" s="42" t="s">
        <v>141</v>
      </c>
      <c r="J51" s="42" t="s">
        <v>541</v>
      </c>
      <c r="K51" s="42" t="s">
        <v>650</v>
      </c>
      <c r="L51" s="43">
        <v>1</v>
      </c>
      <c r="M51" s="48"/>
      <c r="N51" s="43" t="s">
        <v>30</v>
      </c>
      <c r="O51" s="43" t="s">
        <v>35</v>
      </c>
      <c r="P51" s="44">
        <v>3093705</v>
      </c>
      <c r="Q51" s="44">
        <v>3639653</v>
      </c>
      <c r="R51" s="44">
        <v>3093705</v>
      </c>
      <c r="S51" s="45">
        <v>1</v>
      </c>
      <c r="T51" s="44">
        <v>3093705</v>
      </c>
      <c r="U51" s="44">
        <v>0</v>
      </c>
      <c r="V51" s="44">
        <v>2228021.04</v>
      </c>
      <c r="W51" s="46">
        <v>0.72017889229903953</v>
      </c>
      <c r="X51" s="44">
        <v>0</v>
      </c>
      <c r="Y51" s="44">
        <v>0</v>
      </c>
      <c r="Z51" s="44">
        <v>949775.99</v>
      </c>
      <c r="AA51" s="44">
        <v>949775.99</v>
      </c>
      <c r="AB51" s="44">
        <v>2</v>
      </c>
      <c r="AC51" s="44">
        <v>2228021.04</v>
      </c>
      <c r="AD51" s="46">
        <v>0.72017889229903953</v>
      </c>
      <c r="AE51" s="44">
        <v>0</v>
      </c>
      <c r="AF51" s="44">
        <v>0</v>
      </c>
      <c r="AG51" s="44">
        <v>949775.99</v>
      </c>
      <c r="AH51" s="44">
        <v>28382.400000000001</v>
      </c>
      <c r="AI51" s="44">
        <v>2</v>
      </c>
      <c r="AJ51" s="44">
        <v>2228021.04</v>
      </c>
      <c r="AK51" s="47">
        <v>0.72017889229903953</v>
      </c>
      <c r="AL51" s="44">
        <v>0</v>
      </c>
      <c r="AM51" s="44">
        <v>0</v>
      </c>
      <c r="AN51" s="44">
        <v>949775.99</v>
      </c>
      <c r="AO51" s="44">
        <v>28382.400000000001</v>
      </c>
      <c r="AP51" s="44">
        <v>2</v>
      </c>
      <c r="AQ51" s="44" t="s">
        <v>954</v>
      </c>
      <c r="AR51" s="47">
        <v>0</v>
      </c>
      <c r="AS51" s="44" t="s">
        <v>954</v>
      </c>
      <c r="AT51" s="44" t="s">
        <v>954</v>
      </c>
      <c r="AU51" s="44" t="s">
        <v>954</v>
      </c>
      <c r="AV51" s="44" t="s">
        <v>954</v>
      </c>
      <c r="AW51" s="44" t="s">
        <v>954</v>
      </c>
      <c r="AX51" s="44" t="s">
        <v>954</v>
      </c>
      <c r="AY51" s="47">
        <v>0</v>
      </c>
      <c r="AZ51" s="44" t="s">
        <v>954</v>
      </c>
      <c r="BA51" s="44" t="s">
        <v>954</v>
      </c>
      <c r="BB51" s="44" t="s">
        <v>954</v>
      </c>
      <c r="BC51" s="44" t="s">
        <v>954</v>
      </c>
    </row>
    <row r="52" spans="1:55" ht="37.5" x14ac:dyDescent="0.3">
      <c r="A52" s="39">
        <v>2</v>
      </c>
      <c r="B52" s="39" t="s">
        <v>496</v>
      </c>
      <c r="C52" s="39" t="s">
        <v>3</v>
      </c>
      <c r="D52" s="39" t="s">
        <v>127</v>
      </c>
      <c r="E52" s="39" t="s">
        <v>128</v>
      </c>
      <c r="F52" s="39" t="s">
        <v>129</v>
      </c>
      <c r="G52" s="40" t="s">
        <v>140</v>
      </c>
      <c r="H52" s="41" t="s">
        <v>927</v>
      </c>
      <c r="I52" s="42" t="s">
        <v>141</v>
      </c>
      <c r="J52" s="42" t="s">
        <v>541</v>
      </c>
      <c r="K52" s="42" t="s">
        <v>650</v>
      </c>
      <c r="L52" s="43">
        <v>2</v>
      </c>
      <c r="M52" s="48"/>
      <c r="N52" s="43" t="s">
        <v>30</v>
      </c>
      <c r="O52" s="43" t="s">
        <v>35</v>
      </c>
      <c r="P52" s="44">
        <v>6500000</v>
      </c>
      <c r="Q52" s="44">
        <v>7647059</v>
      </c>
      <c r="R52" s="44">
        <v>6500000</v>
      </c>
      <c r="S52" s="45">
        <v>1</v>
      </c>
      <c r="T52" s="44">
        <v>6500000</v>
      </c>
      <c r="U52" s="44">
        <v>0</v>
      </c>
      <c r="V52" s="44">
        <v>2804461.33</v>
      </c>
      <c r="W52" s="46">
        <v>0.43145558923076927</v>
      </c>
      <c r="X52" s="44">
        <v>0</v>
      </c>
      <c r="Y52" s="44">
        <v>0</v>
      </c>
      <c r="Z52" s="44">
        <v>167111.24</v>
      </c>
      <c r="AA52" s="44">
        <v>167111.24</v>
      </c>
      <c r="AB52" s="44">
        <v>11</v>
      </c>
      <c r="AC52" s="44">
        <v>948902.5</v>
      </c>
      <c r="AD52" s="46">
        <v>0.145985</v>
      </c>
      <c r="AE52" s="44">
        <v>0</v>
      </c>
      <c r="AF52" s="44">
        <v>0</v>
      </c>
      <c r="AG52" s="44">
        <v>0</v>
      </c>
      <c r="AH52" s="44">
        <v>510947.5</v>
      </c>
      <c r="AI52" s="44">
        <v>1</v>
      </c>
      <c r="AJ52" s="44" t="s">
        <v>954</v>
      </c>
      <c r="AK52" s="47">
        <v>0</v>
      </c>
      <c r="AL52" s="44" t="s">
        <v>954</v>
      </c>
      <c r="AM52" s="44" t="s">
        <v>954</v>
      </c>
      <c r="AN52" s="44" t="s">
        <v>954</v>
      </c>
      <c r="AO52" s="44" t="s">
        <v>954</v>
      </c>
      <c r="AP52" s="44" t="s">
        <v>954</v>
      </c>
      <c r="AQ52" s="44" t="s">
        <v>954</v>
      </c>
      <c r="AR52" s="47">
        <v>0</v>
      </c>
      <c r="AS52" s="44" t="s">
        <v>954</v>
      </c>
      <c r="AT52" s="44" t="s">
        <v>954</v>
      </c>
      <c r="AU52" s="44" t="s">
        <v>954</v>
      </c>
      <c r="AV52" s="44" t="s">
        <v>954</v>
      </c>
      <c r="AW52" s="44" t="s">
        <v>954</v>
      </c>
      <c r="AX52" s="44" t="s">
        <v>954</v>
      </c>
      <c r="AY52" s="47">
        <v>0</v>
      </c>
      <c r="AZ52" s="44" t="s">
        <v>954</v>
      </c>
      <c r="BA52" s="44" t="s">
        <v>954</v>
      </c>
      <c r="BB52" s="44" t="s">
        <v>954</v>
      </c>
      <c r="BC52" s="44" t="s">
        <v>954</v>
      </c>
    </row>
    <row r="53" spans="1:55" ht="37.5" x14ac:dyDescent="0.3">
      <c r="A53" s="39">
        <v>2</v>
      </c>
      <c r="B53" s="39" t="s">
        <v>496</v>
      </c>
      <c r="C53" s="39" t="s">
        <v>3</v>
      </c>
      <c r="D53" s="39" t="s">
        <v>127</v>
      </c>
      <c r="E53" s="39" t="s">
        <v>128</v>
      </c>
      <c r="F53" s="39" t="s">
        <v>129</v>
      </c>
      <c r="G53" s="40" t="s">
        <v>140</v>
      </c>
      <c r="H53" s="41" t="s">
        <v>974</v>
      </c>
      <c r="I53" s="42" t="s">
        <v>141</v>
      </c>
      <c r="J53" s="42" t="s">
        <v>541</v>
      </c>
      <c r="K53" s="42" t="s">
        <v>650</v>
      </c>
      <c r="L53" s="43">
        <v>3</v>
      </c>
      <c r="M53" s="48"/>
      <c r="N53" s="43" t="s">
        <v>30</v>
      </c>
      <c r="O53" s="43" t="s">
        <v>35</v>
      </c>
      <c r="P53" s="44">
        <v>12961544</v>
      </c>
      <c r="Q53" s="44">
        <v>15248876</v>
      </c>
      <c r="R53" s="44">
        <v>0</v>
      </c>
      <c r="S53" s="45">
        <v>0</v>
      </c>
      <c r="T53" s="44">
        <v>0</v>
      </c>
      <c r="U53" s="44">
        <v>0</v>
      </c>
      <c r="V53" s="44" t="s">
        <v>954</v>
      </c>
      <c r="W53" s="46">
        <v>0</v>
      </c>
      <c r="X53" s="44" t="s">
        <v>954</v>
      </c>
      <c r="Y53" s="44" t="s">
        <v>954</v>
      </c>
      <c r="Z53" s="44" t="s">
        <v>954</v>
      </c>
      <c r="AA53" s="44" t="s">
        <v>954</v>
      </c>
      <c r="AB53" s="44" t="s">
        <v>954</v>
      </c>
      <c r="AC53" s="44" t="s">
        <v>954</v>
      </c>
      <c r="AD53" s="46">
        <v>0</v>
      </c>
      <c r="AE53" s="44" t="s">
        <v>954</v>
      </c>
      <c r="AF53" s="44" t="s">
        <v>954</v>
      </c>
      <c r="AG53" s="44" t="s">
        <v>954</v>
      </c>
      <c r="AH53" s="44" t="s">
        <v>954</v>
      </c>
      <c r="AI53" s="44" t="s">
        <v>954</v>
      </c>
      <c r="AJ53" s="44" t="s">
        <v>954</v>
      </c>
      <c r="AK53" s="47">
        <v>0</v>
      </c>
      <c r="AL53" s="44" t="s">
        <v>954</v>
      </c>
      <c r="AM53" s="44" t="s">
        <v>954</v>
      </c>
      <c r="AN53" s="44" t="s">
        <v>954</v>
      </c>
      <c r="AO53" s="44" t="s">
        <v>954</v>
      </c>
      <c r="AP53" s="44" t="s">
        <v>954</v>
      </c>
      <c r="AQ53" s="44" t="s">
        <v>954</v>
      </c>
      <c r="AR53" s="47">
        <v>0</v>
      </c>
      <c r="AS53" s="44" t="s">
        <v>954</v>
      </c>
      <c r="AT53" s="44" t="s">
        <v>954</v>
      </c>
      <c r="AU53" s="44" t="s">
        <v>954</v>
      </c>
      <c r="AV53" s="44" t="s">
        <v>954</v>
      </c>
      <c r="AW53" s="44" t="s">
        <v>954</v>
      </c>
      <c r="AX53" s="44" t="s">
        <v>954</v>
      </c>
      <c r="AY53" s="47">
        <v>0</v>
      </c>
      <c r="AZ53" s="44" t="s">
        <v>954</v>
      </c>
      <c r="BA53" s="44" t="s">
        <v>954</v>
      </c>
      <c r="BB53" s="44" t="s">
        <v>954</v>
      </c>
      <c r="BC53" s="44" t="s">
        <v>954</v>
      </c>
    </row>
    <row r="54" spans="1:55" ht="37.5" x14ac:dyDescent="0.3">
      <c r="A54" s="39">
        <v>2</v>
      </c>
      <c r="B54" s="39" t="s">
        <v>496</v>
      </c>
      <c r="C54" s="39" t="s">
        <v>3</v>
      </c>
      <c r="D54" s="39" t="s">
        <v>127</v>
      </c>
      <c r="E54" s="39" t="s">
        <v>128</v>
      </c>
      <c r="F54" s="39" t="s">
        <v>129</v>
      </c>
      <c r="G54" s="40" t="s">
        <v>142</v>
      </c>
      <c r="H54" s="41" t="s">
        <v>975</v>
      </c>
      <c r="I54" s="42" t="s">
        <v>143</v>
      </c>
      <c r="J54" s="42" t="s">
        <v>844</v>
      </c>
      <c r="K54" s="42" t="s">
        <v>144</v>
      </c>
      <c r="L54" s="43" t="s">
        <v>63</v>
      </c>
      <c r="M54" s="52"/>
      <c r="N54" s="43" t="s">
        <v>30</v>
      </c>
      <c r="O54" s="43" t="s">
        <v>34</v>
      </c>
      <c r="P54" s="44">
        <v>11092500</v>
      </c>
      <c r="Q54" s="44">
        <v>13050000</v>
      </c>
      <c r="R54" s="44">
        <v>11092500</v>
      </c>
      <c r="S54" s="45">
        <v>1</v>
      </c>
      <c r="T54" s="44">
        <v>9342932</v>
      </c>
      <c r="U54" s="44">
        <v>1957500</v>
      </c>
      <c r="V54" s="44" t="s">
        <v>954</v>
      </c>
      <c r="W54" s="46">
        <v>0</v>
      </c>
      <c r="X54" s="44" t="s">
        <v>954</v>
      </c>
      <c r="Y54" s="44" t="s">
        <v>954</v>
      </c>
      <c r="Z54" s="44" t="s">
        <v>954</v>
      </c>
      <c r="AA54" s="44" t="s">
        <v>954</v>
      </c>
      <c r="AB54" s="44" t="s">
        <v>954</v>
      </c>
      <c r="AC54" s="44" t="s">
        <v>954</v>
      </c>
      <c r="AD54" s="46">
        <v>0</v>
      </c>
      <c r="AE54" s="44" t="s">
        <v>954</v>
      </c>
      <c r="AF54" s="44" t="s">
        <v>954</v>
      </c>
      <c r="AG54" s="44" t="s">
        <v>954</v>
      </c>
      <c r="AH54" s="44" t="s">
        <v>954</v>
      </c>
      <c r="AI54" s="44" t="s">
        <v>954</v>
      </c>
      <c r="AJ54" s="44" t="s">
        <v>954</v>
      </c>
      <c r="AK54" s="47">
        <v>0</v>
      </c>
      <c r="AL54" s="44" t="s">
        <v>954</v>
      </c>
      <c r="AM54" s="44" t="s">
        <v>954</v>
      </c>
      <c r="AN54" s="44" t="s">
        <v>954</v>
      </c>
      <c r="AO54" s="44" t="s">
        <v>954</v>
      </c>
      <c r="AP54" s="44" t="s">
        <v>954</v>
      </c>
      <c r="AQ54" s="44" t="s">
        <v>954</v>
      </c>
      <c r="AR54" s="47">
        <v>0</v>
      </c>
      <c r="AS54" s="44" t="s">
        <v>954</v>
      </c>
      <c r="AT54" s="44" t="s">
        <v>954</v>
      </c>
      <c r="AU54" s="44" t="s">
        <v>954</v>
      </c>
      <c r="AV54" s="44" t="s">
        <v>954</v>
      </c>
      <c r="AW54" s="44" t="s">
        <v>954</v>
      </c>
      <c r="AX54" s="44" t="s">
        <v>954</v>
      </c>
      <c r="AY54" s="47">
        <v>0</v>
      </c>
      <c r="AZ54" s="44" t="s">
        <v>954</v>
      </c>
      <c r="BA54" s="44" t="s">
        <v>954</v>
      </c>
      <c r="BB54" s="44" t="s">
        <v>954</v>
      </c>
      <c r="BC54" s="44" t="s">
        <v>954</v>
      </c>
    </row>
    <row r="55" spans="1:55" ht="37.5" x14ac:dyDescent="0.3">
      <c r="A55" s="39">
        <v>2</v>
      </c>
      <c r="B55" s="39" t="s">
        <v>496</v>
      </c>
      <c r="C55" s="39" t="s">
        <v>3</v>
      </c>
      <c r="D55" s="39" t="s">
        <v>127</v>
      </c>
      <c r="E55" s="39" t="s">
        <v>128</v>
      </c>
      <c r="F55" s="39" t="s">
        <v>129</v>
      </c>
      <c r="G55" s="40" t="s">
        <v>145</v>
      </c>
      <c r="H55" s="41" t="s">
        <v>976</v>
      </c>
      <c r="I55" s="42" t="s">
        <v>146</v>
      </c>
      <c r="J55" s="42" t="s">
        <v>542</v>
      </c>
      <c r="K55" s="42" t="s">
        <v>651</v>
      </c>
      <c r="L55" s="43" t="s">
        <v>63</v>
      </c>
      <c r="M55" s="48"/>
      <c r="N55" s="43" t="s">
        <v>30</v>
      </c>
      <c r="O55" s="43" t="s">
        <v>34</v>
      </c>
      <c r="P55" s="44">
        <v>29580000</v>
      </c>
      <c r="Q55" s="44">
        <v>34800000</v>
      </c>
      <c r="R55" s="44">
        <v>29580000</v>
      </c>
      <c r="S55" s="45">
        <v>1</v>
      </c>
      <c r="T55" s="44">
        <v>24914486</v>
      </c>
      <c r="U55" s="44">
        <v>5220000</v>
      </c>
      <c r="V55" s="44" t="s">
        <v>954</v>
      </c>
      <c r="W55" s="46">
        <v>0</v>
      </c>
      <c r="X55" s="44" t="s">
        <v>954</v>
      </c>
      <c r="Y55" s="44" t="s">
        <v>954</v>
      </c>
      <c r="Z55" s="44" t="s">
        <v>954</v>
      </c>
      <c r="AA55" s="44" t="s">
        <v>954</v>
      </c>
      <c r="AB55" s="44" t="s">
        <v>954</v>
      </c>
      <c r="AC55" s="44" t="s">
        <v>954</v>
      </c>
      <c r="AD55" s="46">
        <v>0</v>
      </c>
      <c r="AE55" s="44" t="s">
        <v>954</v>
      </c>
      <c r="AF55" s="44" t="s">
        <v>954</v>
      </c>
      <c r="AG55" s="44" t="s">
        <v>954</v>
      </c>
      <c r="AH55" s="44" t="s">
        <v>954</v>
      </c>
      <c r="AI55" s="44" t="s">
        <v>954</v>
      </c>
      <c r="AJ55" s="44" t="s">
        <v>954</v>
      </c>
      <c r="AK55" s="47">
        <v>0</v>
      </c>
      <c r="AL55" s="44" t="s">
        <v>954</v>
      </c>
      <c r="AM55" s="44" t="s">
        <v>954</v>
      </c>
      <c r="AN55" s="44" t="s">
        <v>954</v>
      </c>
      <c r="AO55" s="44" t="s">
        <v>954</v>
      </c>
      <c r="AP55" s="44" t="s">
        <v>954</v>
      </c>
      <c r="AQ55" s="44" t="s">
        <v>954</v>
      </c>
      <c r="AR55" s="47">
        <v>0</v>
      </c>
      <c r="AS55" s="44" t="s">
        <v>954</v>
      </c>
      <c r="AT55" s="44" t="s">
        <v>954</v>
      </c>
      <c r="AU55" s="44" t="s">
        <v>954</v>
      </c>
      <c r="AV55" s="44" t="s">
        <v>954</v>
      </c>
      <c r="AW55" s="44" t="s">
        <v>954</v>
      </c>
      <c r="AX55" s="44" t="s">
        <v>954</v>
      </c>
      <c r="AY55" s="47">
        <v>0</v>
      </c>
      <c r="AZ55" s="44" t="s">
        <v>954</v>
      </c>
      <c r="BA55" s="44" t="s">
        <v>954</v>
      </c>
      <c r="BB55" s="44" t="s">
        <v>954</v>
      </c>
      <c r="BC55" s="44" t="s">
        <v>954</v>
      </c>
    </row>
    <row r="56" spans="1:55" x14ac:dyDescent="0.3">
      <c r="A56" s="39">
        <v>2</v>
      </c>
      <c r="B56" s="39" t="s">
        <v>496</v>
      </c>
      <c r="C56" s="39" t="s">
        <v>3</v>
      </c>
      <c r="D56" s="39" t="s">
        <v>127</v>
      </c>
      <c r="E56" s="39" t="s">
        <v>147</v>
      </c>
      <c r="F56" s="39" t="s">
        <v>148</v>
      </c>
      <c r="G56" s="40" t="s">
        <v>625</v>
      </c>
      <c r="H56" s="41" t="s">
        <v>933</v>
      </c>
      <c r="I56" s="42" t="s">
        <v>768</v>
      </c>
      <c r="J56" s="42" t="s">
        <v>148</v>
      </c>
      <c r="K56" s="42" t="s">
        <v>938</v>
      </c>
      <c r="L56" s="43">
        <v>1</v>
      </c>
      <c r="M56" s="48"/>
      <c r="N56" s="43" t="s">
        <v>31</v>
      </c>
      <c r="O56" s="43" t="s">
        <v>449</v>
      </c>
      <c r="P56" s="44">
        <v>18246193</v>
      </c>
      <c r="Q56" s="44">
        <v>21466110</v>
      </c>
      <c r="R56" s="44">
        <v>18246193</v>
      </c>
      <c r="S56" s="45">
        <v>1</v>
      </c>
      <c r="T56" s="44">
        <v>15362390</v>
      </c>
      <c r="U56" s="44">
        <v>3219917</v>
      </c>
      <c r="V56" s="44">
        <v>18246193</v>
      </c>
      <c r="W56" s="46">
        <v>1</v>
      </c>
      <c r="X56" s="44">
        <v>3219917</v>
      </c>
      <c r="Y56" s="44">
        <v>0</v>
      </c>
      <c r="Z56" s="44">
        <v>0</v>
      </c>
      <c r="AA56" s="44">
        <v>0</v>
      </c>
      <c r="AB56" s="44">
        <v>1</v>
      </c>
      <c r="AC56" s="44">
        <v>18246193</v>
      </c>
      <c r="AD56" s="46">
        <v>1</v>
      </c>
      <c r="AE56" s="44">
        <v>3219917</v>
      </c>
      <c r="AF56" s="44">
        <v>0</v>
      </c>
      <c r="AG56" s="44">
        <v>0</v>
      </c>
      <c r="AH56" s="44">
        <v>0</v>
      </c>
      <c r="AI56" s="44">
        <v>1</v>
      </c>
      <c r="AJ56" s="44">
        <v>18246193</v>
      </c>
      <c r="AK56" s="47">
        <v>1</v>
      </c>
      <c r="AL56" s="44">
        <v>3219917</v>
      </c>
      <c r="AM56" s="44">
        <v>0</v>
      </c>
      <c r="AN56" s="44">
        <v>0</v>
      </c>
      <c r="AO56" s="44">
        <v>0</v>
      </c>
      <c r="AP56" s="44">
        <v>1</v>
      </c>
      <c r="AQ56" s="44" t="s">
        <v>954</v>
      </c>
      <c r="AR56" s="47">
        <v>0</v>
      </c>
      <c r="AS56" s="44" t="s">
        <v>954</v>
      </c>
      <c r="AT56" s="44" t="s">
        <v>954</v>
      </c>
      <c r="AU56" s="44" t="s">
        <v>954</v>
      </c>
      <c r="AV56" s="44" t="s">
        <v>954</v>
      </c>
      <c r="AW56" s="44" t="s">
        <v>954</v>
      </c>
      <c r="AX56" s="44">
        <v>5473858.0499999998</v>
      </c>
      <c r="AY56" s="47">
        <v>0.30000000822089296</v>
      </c>
      <c r="AZ56" s="44">
        <v>965974.95</v>
      </c>
      <c r="BA56" s="44" t="s">
        <v>954</v>
      </c>
      <c r="BB56" s="44" t="s">
        <v>954</v>
      </c>
      <c r="BC56" s="44" t="s">
        <v>954</v>
      </c>
    </row>
    <row r="57" spans="1:55" ht="37.5" x14ac:dyDescent="0.3">
      <c r="A57" s="39">
        <v>2</v>
      </c>
      <c r="B57" s="39" t="s">
        <v>496</v>
      </c>
      <c r="C57" s="39" t="s">
        <v>3</v>
      </c>
      <c r="D57" s="39" t="s">
        <v>127</v>
      </c>
      <c r="E57" s="39" t="s">
        <v>149</v>
      </c>
      <c r="F57" s="39" t="s">
        <v>150</v>
      </c>
      <c r="G57" s="40" t="s">
        <v>151</v>
      </c>
      <c r="H57" s="41" t="s">
        <v>884</v>
      </c>
      <c r="I57" s="42" t="s">
        <v>152</v>
      </c>
      <c r="J57" s="42" t="s">
        <v>152</v>
      </c>
      <c r="K57" s="42" t="s">
        <v>153</v>
      </c>
      <c r="L57" s="43">
        <v>1</v>
      </c>
      <c r="M57" s="43"/>
      <c r="N57" s="43" t="s">
        <v>30</v>
      </c>
      <c r="O57" s="43" t="s">
        <v>35</v>
      </c>
      <c r="P57" s="44">
        <v>35545666</v>
      </c>
      <c r="Q57" s="44">
        <v>39873302</v>
      </c>
      <c r="R57" s="44">
        <v>33892306</v>
      </c>
      <c r="S57" s="45">
        <v>0.95348631250853477</v>
      </c>
      <c r="T57" s="44">
        <v>33892306</v>
      </c>
      <c r="U57" s="44">
        <v>0</v>
      </c>
      <c r="V57" s="44">
        <v>33853387.299999997</v>
      </c>
      <c r="W57" s="46">
        <v>0.95239141953339679</v>
      </c>
      <c r="X57" s="44">
        <v>0</v>
      </c>
      <c r="Y57" s="44">
        <v>0</v>
      </c>
      <c r="Z57" s="44">
        <v>7162922.3100000005</v>
      </c>
      <c r="AA57" s="44">
        <v>7162922.3100000005</v>
      </c>
      <c r="AB57" s="44">
        <v>23</v>
      </c>
      <c r="AC57" s="44">
        <v>31114624.859999999</v>
      </c>
      <c r="AD57" s="46">
        <v>0.87534229517601381</v>
      </c>
      <c r="AE57" s="44">
        <v>0</v>
      </c>
      <c r="AF57" s="44">
        <v>0</v>
      </c>
      <c r="AG57" s="44">
        <v>6679611.2800000003</v>
      </c>
      <c r="AH57" s="44">
        <v>0</v>
      </c>
      <c r="AI57" s="44">
        <v>19</v>
      </c>
      <c r="AJ57" s="44" t="s">
        <v>954</v>
      </c>
      <c r="AK57" s="47">
        <v>0</v>
      </c>
      <c r="AL57" s="44" t="s">
        <v>954</v>
      </c>
      <c r="AM57" s="44" t="s">
        <v>954</v>
      </c>
      <c r="AN57" s="44" t="s">
        <v>954</v>
      </c>
      <c r="AO57" s="44" t="s">
        <v>954</v>
      </c>
      <c r="AP57" s="44" t="s">
        <v>954</v>
      </c>
      <c r="AQ57" s="44" t="s">
        <v>954</v>
      </c>
      <c r="AR57" s="47">
        <v>0</v>
      </c>
      <c r="AS57" s="44" t="s">
        <v>954</v>
      </c>
      <c r="AT57" s="44" t="s">
        <v>954</v>
      </c>
      <c r="AU57" s="44" t="s">
        <v>954</v>
      </c>
      <c r="AV57" s="44" t="s">
        <v>954</v>
      </c>
      <c r="AW57" s="44" t="s">
        <v>954</v>
      </c>
      <c r="AX57" s="44" t="s">
        <v>954</v>
      </c>
      <c r="AY57" s="47">
        <v>0</v>
      </c>
      <c r="AZ57" s="44" t="s">
        <v>954</v>
      </c>
      <c r="BA57" s="44" t="s">
        <v>954</v>
      </c>
      <c r="BB57" s="44" t="s">
        <v>954</v>
      </c>
      <c r="BC57" s="44" t="s">
        <v>954</v>
      </c>
    </row>
    <row r="58" spans="1:55" ht="37.5" x14ac:dyDescent="0.3">
      <c r="A58" s="39">
        <v>2</v>
      </c>
      <c r="B58" s="39" t="s">
        <v>496</v>
      </c>
      <c r="C58" s="39" t="s">
        <v>3</v>
      </c>
      <c r="D58" s="39" t="s">
        <v>127</v>
      </c>
      <c r="E58" s="39" t="s">
        <v>149</v>
      </c>
      <c r="F58" s="39" t="s">
        <v>150</v>
      </c>
      <c r="G58" s="51" t="s">
        <v>151</v>
      </c>
      <c r="H58" s="41" t="s">
        <v>977</v>
      </c>
      <c r="I58" s="42" t="s">
        <v>152</v>
      </c>
      <c r="J58" s="42" t="s">
        <v>152</v>
      </c>
      <c r="K58" s="42" t="s">
        <v>153</v>
      </c>
      <c r="L58" s="43">
        <v>2</v>
      </c>
      <c r="M58" s="48"/>
      <c r="N58" s="43" t="s">
        <v>30</v>
      </c>
      <c r="O58" s="43" t="s">
        <v>35</v>
      </c>
      <c r="P58" s="44">
        <v>8754334</v>
      </c>
      <c r="Q58" s="44">
        <v>9891405</v>
      </c>
      <c r="R58" s="44">
        <v>0</v>
      </c>
      <c r="S58" s="45">
        <v>0</v>
      </c>
      <c r="T58" s="44">
        <v>0</v>
      </c>
      <c r="U58" s="44">
        <v>0</v>
      </c>
      <c r="V58" s="44" t="s">
        <v>954</v>
      </c>
      <c r="W58" s="46">
        <v>0</v>
      </c>
      <c r="X58" s="44" t="s">
        <v>954</v>
      </c>
      <c r="Y58" s="44" t="s">
        <v>954</v>
      </c>
      <c r="Z58" s="44" t="s">
        <v>954</v>
      </c>
      <c r="AA58" s="44" t="s">
        <v>954</v>
      </c>
      <c r="AB58" s="44" t="s">
        <v>954</v>
      </c>
      <c r="AC58" s="44" t="s">
        <v>954</v>
      </c>
      <c r="AD58" s="46">
        <v>0</v>
      </c>
      <c r="AE58" s="44" t="s">
        <v>954</v>
      </c>
      <c r="AF58" s="44" t="s">
        <v>954</v>
      </c>
      <c r="AG58" s="44" t="s">
        <v>954</v>
      </c>
      <c r="AH58" s="44" t="s">
        <v>954</v>
      </c>
      <c r="AI58" s="44" t="s">
        <v>954</v>
      </c>
      <c r="AJ58" s="44" t="s">
        <v>954</v>
      </c>
      <c r="AK58" s="47">
        <v>0</v>
      </c>
      <c r="AL58" s="44" t="s">
        <v>954</v>
      </c>
      <c r="AM58" s="44" t="s">
        <v>954</v>
      </c>
      <c r="AN58" s="44" t="s">
        <v>954</v>
      </c>
      <c r="AO58" s="44" t="s">
        <v>954</v>
      </c>
      <c r="AP58" s="44" t="s">
        <v>954</v>
      </c>
      <c r="AQ58" s="44" t="s">
        <v>954</v>
      </c>
      <c r="AR58" s="47">
        <v>0</v>
      </c>
      <c r="AS58" s="44" t="s">
        <v>954</v>
      </c>
      <c r="AT58" s="44" t="s">
        <v>954</v>
      </c>
      <c r="AU58" s="44" t="s">
        <v>954</v>
      </c>
      <c r="AV58" s="44" t="s">
        <v>954</v>
      </c>
      <c r="AW58" s="44" t="s">
        <v>954</v>
      </c>
      <c r="AX58" s="44" t="s">
        <v>954</v>
      </c>
      <c r="AY58" s="47">
        <v>0</v>
      </c>
      <c r="AZ58" s="44" t="s">
        <v>954</v>
      </c>
      <c r="BA58" s="44" t="s">
        <v>954</v>
      </c>
      <c r="BB58" s="44" t="s">
        <v>954</v>
      </c>
      <c r="BC58" s="44" t="s">
        <v>954</v>
      </c>
    </row>
    <row r="59" spans="1:55" x14ac:dyDescent="0.3">
      <c r="A59" s="39">
        <v>2</v>
      </c>
      <c r="B59" s="39" t="s">
        <v>496</v>
      </c>
      <c r="C59" s="39" t="s">
        <v>3</v>
      </c>
      <c r="D59" s="39" t="s">
        <v>127</v>
      </c>
      <c r="E59" s="39" t="s">
        <v>149</v>
      </c>
      <c r="F59" s="39" t="s">
        <v>150</v>
      </c>
      <c r="G59" s="51" t="s">
        <v>154</v>
      </c>
      <c r="H59" s="41" t="s">
        <v>752</v>
      </c>
      <c r="I59" s="42" t="s">
        <v>155</v>
      </c>
      <c r="J59" s="42" t="s">
        <v>543</v>
      </c>
      <c r="K59" s="42" t="s">
        <v>652</v>
      </c>
      <c r="L59" s="43">
        <v>1</v>
      </c>
      <c r="M59" s="48"/>
      <c r="N59" s="43" t="s">
        <v>30</v>
      </c>
      <c r="O59" s="43" t="s">
        <v>35</v>
      </c>
      <c r="P59" s="44">
        <v>14391596</v>
      </c>
      <c r="Q59" s="44">
        <v>16931290</v>
      </c>
      <c r="R59" s="44">
        <v>14391596</v>
      </c>
      <c r="S59" s="45">
        <v>1</v>
      </c>
      <c r="T59" s="44">
        <v>14391596</v>
      </c>
      <c r="U59" s="44">
        <v>1898347</v>
      </c>
      <c r="V59" s="44">
        <v>14391596</v>
      </c>
      <c r="W59" s="46">
        <v>1</v>
      </c>
      <c r="X59" s="44">
        <v>1898347</v>
      </c>
      <c r="Y59" s="44">
        <v>0</v>
      </c>
      <c r="Z59" s="44">
        <v>641347</v>
      </c>
      <c r="AA59" s="44">
        <v>641347</v>
      </c>
      <c r="AB59" s="44">
        <v>1</v>
      </c>
      <c r="AC59" s="44">
        <v>14391596</v>
      </c>
      <c r="AD59" s="46">
        <v>1</v>
      </c>
      <c r="AE59" s="44">
        <v>1898347</v>
      </c>
      <c r="AF59" s="44">
        <v>0</v>
      </c>
      <c r="AG59" s="44">
        <v>641347</v>
      </c>
      <c r="AH59" s="44">
        <v>0</v>
      </c>
      <c r="AI59" s="44">
        <v>1</v>
      </c>
      <c r="AJ59" s="44">
        <v>14391596</v>
      </c>
      <c r="AK59" s="47">
        <v>1</v>
      </c>
      <c r="AL59" s="44">
        <v>1898347</v>
      </c>
      <c r="AM59" s="44">
        <v>0</v>
      </c>
      <c r="AN59" s="44">
        <v>641347</v>
      </c>
      <c r="AO59" s="44">
        <v>0</v>
      </c>
      <c r="AP59" s="44">
        <v>1</v>
      </c>
      <c r="AQ59" s="44" t="s">
        <v>954</v>
      </c>
      <c r="AR59" s="47">
        <v>0</v>
      </c>
      <c r="AS59" s="44" t="s">
        <v>954</v>
      </c>
      <c r="AT59" s="44" t="s">
        <v>954</v>
      </c>
      <c r="AU59" s="44" t="s">
        <v>954</v>
      </c>
      <c r="AV59" s="44" t="s">
        <v>954</v>
      </c>
      <c r="AW59" s="44" t="s">
        <v>954</v>
      </c>
      <c r="AX59" s="44">
        <v>12734644.129999997</v>
      </c>
      <c r="AY59" s="47">
        <v>0.88486670484635599</v>
      </c>
      <c r="AZ59" s="44">
        <v>1679650.6</v>
      </c>
      <c r="BA59" s="44">
        <v>0</v>
      </c>
      <c r="BB59" s="44">
        <v>322678.82</v>
      </c>
      <c r="BC59" s="44">
        <v>0</v>
      </c>
    </row>
    <row r="60" spans="1:55" x14ac:dyDescent="0.3">
      <c r="A60" s="39">
        <v>2</v>
      </c>
      <c r="B60" s="39" t="s">
        <v>496</v>
      </c>
      <c r="C60" s="39" t="s">
        <v>3</v>
      </c>
      <c r="D60" s="39" t="s">
        <v>127</v>
      </c>
      <c r="E60" s="39" t="s">
        <v>149</v>
      </c>
      <c r="F60" s="39" t="s">
        <v>150</v>
      </c>
      <c r="G60" s="51" t="s">
        <v>154</v>
      </c>
      <c r="H60" s="41" t="s">
        <v>915</v>
      </c>
      <c r="I60" s="42" t="s">
        <v>155</v>
      </c>
      <c r="J60" s="42" t="s">
        <v>543</v>
      </c>
      <c r="K60" s="42" t="s">
        <v>652</v>
      </c>
      <c r="L60" s="43">
        <v>2</v>
      </c>
      <c r="M60" s="48"/>
      <c r="N60" s="43" t="s">
        <v>30</v>
      </c>
      <c r="O60" s="43" t="s">
        <v>35</v>
      </c>
      <c r="P60" s="44">
        <v>34838404</v>
      </c>
      <c r="Q60" s="44">
        <v>40986358</v>
      </c>
      <c r="R60" s="44">
        <v>34838404</v>
      </c>
      <c r="S60" s="45">
        <v>1</v>
      </c>
      <c r="T60" s="44">
        <v>34838404</v>
      </c>
      <c r="U60" s="44">
        <v>0</v>
      </c>
      <c r="V60" s="44">
        <v>1672800</v>
      </c>
      <c r="W60" s="46">
        <v>4.8015976851293191E-2</v>
      </c>
      <c r="X60" s="44">
        <v>0</v>
      </c>
      <c r="Y60" s="44">
        <v>0</v>
      </c>
      <c r="Z60" s="44">
        <v>295200</v>
      </c>
      <c r="AA60" s="44">
        <v>295200</v>
      </c>
      <c r="AB60" s="44">
        <v>1</v>
      </c>
      <c r="AC60" s="44">
        <v>1672800</v>
      </c>
      <c r="AD60" s="46">
        <v>4.8015976851293191E-2</v>
      </c>
      <c r="AE60" s="44">
        <v>0</v>
      </c>
      <c r="AF60" s="44">
        <v>0</v>
      </c>
      <c r="AG60" s="44">
        <v>295200</v>
      </c>
      <c r="AH60" s="44">
        <v>0</v>
      </c>
      <c r="AI60" s="44">
        <v>1</v>
      </c>
      <c r="AJ60" s="44">
        <v>1672800</v>
      </c>
      <c r="AK60" s="47">
        <v>4.8015976851293191E-2</v>
      </c>
      <c r="AL60" s="44">
        <v>0</v>
      </c>
      <c r="AM60" s="44">
        <v>0</v>
      </c>
      <c r="AN60" s="44">
        <v>295200</v>
      </c>
      <c r="AO60" s="44">
        <v>0</v>
      </c>
      <c r="AP60" s="44">
        <v>1</v>
      </c>
      <c r="AQ60" s="44" t="s">
        <v>954</v>
      </c>
      <c r="AR60" s="47">
        <v>0</v>
      </c>
      <c r="AS60" s="44" t="s">
        <v>954</v>
      </c>
      <c r="AT60" s="44" t="s">
        <v>954</v>
      </c>
      <c r="AU60" s="44" t="s">
        <v>954</v>
      </c>
      <c r="AV60" s="44" t="s">
        <v>954</v>
      </c>
      <c r="AW60" s="44" t="s">
        <v>954</v>
      </c>
      <c r="AX60" s="44" t="s">
        <v>954</v>
      </c>
      <c r="AY60" s="47">
        <v>0</v>
      </c>
      <c r="AZ60" s="44" t="s">
        <v>954</v>
      </c>
      <c r="BA60" s="44" t="s">
        <v>954</v>
      </c>
      <c r="BB60" s="44" t="s">
        <v>954</v>
      </c>
      <c r="BC60" s="44" t="s">
        <v>954</v>
      </c>
    </row>
    <row r="61" spans="1:55" ht="37.5" x14ac:dyDescent="0.3">
      <c r="A61" s="39">
        <v>2</v>
      </c>
      <c r="B61" s="39" t="s">
        <v>496</v>
      </c>
      <c r="C61" s="39" t="s">
        <v>3</v>
      </c>
      <c r="D61" s="39" t="s">
        <v>127</v>
      </c>
      <c r="E61" s="39" t="s">
        <v>149</v>
      </c>
      <c r="F61" s="39" t="s">
        <v>150</v>
      </c>
      <c r="G61" s="51" t="s">
        <v>156</v>
      </c>
      <c r="H61" s="41" t="s">
        <v>777</v>
      </c>
      <c r="I61" s="42" t="s">
        <v>157</v>
      </c>
      <c r="J61" s="42" t="s">
        <v>157</v>
      </c>
      <c r="K61" s="42" t="s">
        <v>158</v>
      </c>
      <c r="L61" s="43">
        <v>1</v>
      </c>
      <c r="M61" s="48"/>
      <c r="N61" s="43" t="s">
        <v>30</v>
      </c>
      <c r="O61" s="43" t="s">
        <v>450</v>
      </c>
      <c r="P61" s="44">
        <v>2918429</v>
      </c>
      <c r="Q61" s="44">
        <v>3433446</v>
      </c>
      <c r="R61" s="44">
        <v>2918429</v>
      </c>
      <c r="S61" s="45">
        <v>1</v>
      </c>
      <c r="T61" s="44">
        <v>2918429</v>
      </c>
      <c r="U61" s="44">
        <v>515017</v>
      </c>
      <c r="V61" s="44">
        <v>2918429</v>
      </c>
      <c r="W61" s="46">
        <v>1</v>
      </c>
      <c r="X61" s="44">
        <v>515017</v>
      </c>
      <c r="Y61" s="44">
        <v>0</v>
      </c>
      <c r="Z61" s="44">
        <v>0</v>
      </c>
      <c r="AA61" s="44">
        <v>0</v>
      </c>
      <c r="AB61" s="44">
        <v>1</v>
      </c>
      <c r="AC61" s="44">
        <v>2918429</v>
      </c>
      <c r="AD61" s="46">
        <v>1</v>
      </c>
      <c r="AE61" s="44">
        <v>515017</v>
      </c>
      <c r="AF61" s="44">
        <v>0</v>
      </c>
      <c r="AG61" s="44">
        <v>0</v>
      </c>
      <c r="AH61" s="44">
        <v>0</v>
      </c>
      <c r="AI61" s="44">
        <v>1</v>
      </c>
      <c r="AJ61" s="44">
        <v>2918429</v>
      </c>
      <c r="AK61" s="47">
        <v>1</v>
      </c>
      <c r="AL61" s="44">
        <v>515017</v>
      </c>
      <c r="AM61" s="44">
        <v>0</v>
      </c>
      <c r="AN61" s="44">
        <v>0</v>
      </c>
      <c r="AO61" s="44">
        <v>0</v>
      </c>
      <c r="AP61" s="44">
        <v>1</v>
      </c>
      <c r="AQ61" s="44" t="s">
        <v>954</v>
      </c>
      <c r="AR61" s="47">
        <v>0</v>
      </c>
      <c r="AS61" s="44" t="s">
        <v>954</v>
      </c>
      <c r="AT61" s="44" t="s">
        <v>954</v>
      </c>
      <c r="AU61" s="44" t="s">
        <v>954</v>
      </c>
      <c r="AV61" s="44" t="s">
        <v>954</v>
      </c>
      <c r="AW61" s="44" t="s">
        <v>954</v>
      </c>
      <c r="AX61" s="44">
        <v>1381001.79</v>
      </c>
      <c r="AY61" s="47">
        <v>0.47320040679420333</v>
      </c>
      <c r="AZ61" s="44">
        <v>243706.2</v>
      </c>
      <c r="BA61" s="44">
        <v>0</v>
      </c>
      <c r="BB61" s="44">
        <v>0</v>
      </c>
      <c r="BC61" s="44">
        <v>0</v>
      </c>
    </row>
    <row r="62" spans="1:55" ht="37.5" x14ac:dyDescent="0.3">
      <c r="A62" s="39">
        <v>2</v>
      </c>
      <c r="B62" s="39" t="s">
        <v>496</v>
      </c>
      <c r="C62" s="39" t="s">
        <v>3</v>
      </c>
      <c r="D62" s="39" t="s">
        <v>127</v>
      </c>
      <c r="E62" s="39" t="s">
        <v>149</v>
      </c>
      <c r="F62" s="39" t="s">
        <v>150</v>
      </c>
      <c r="G62" s="51" t="s">
        <v>156</v>
      </c>
      <c r="H62" s="41" t="s">
        <v>978</v>
      </c>
      <c r="I62" s="42" t="s">
        <v>157</v>
      </c>
      <c r="J62" s="42" t="s">
        <v>157</v>
      </c>
      <c r="K62" s="42" t="s">
        <v>158</v>
      </c>
      <c r="L62" s="43">
        <v>2</v>
      </c>
      <c r="M62" s="48"/>
      <c r="N62" s="43" t="s">
        <v>30</v>
      </c>
      <c r="O62" s="43" t="s">
        <v>450</v>
      </c>
      <c r="P62" s="44">
        <v>2200055</v>
      </c>
      <c r="Q62" s="44">
        <v>0</v>
      </c>
      <c r="R62" s="44">
        <v>0</v>
      </c>
      <c r="S62" s="45">
        <v>0</v>
      </c>
      <c r="T62" s="44">
        <v>0</v>
      </c>
      <c r="U62" s="44">
        <v>0</v>
      </c>
      <c r="V62" s="44" t="s">
        <v>954</v>
      </c>
      <c r="W62" s="46">
        <v>0</v>
      </c>
      <c r="X62" s="44" t="s">
        <v>954</v>
      </c>
      <c r="Y62" s="44" t="s">
        <v>954</v>
      </c>
      <c r="Z62" s="44" t="s">
        <v>954</v>
      </c>
      <c r="AA62" s="44" t="s">
        <v>954</v>
      </c>
      <c r="AB62" s="44" t="s">
        <v>954</v>
      </c>
      <c r="AC62" s="44" t="s">
        <v>954</v>
      </c>
      <c r="AD62" s="46">
        <v>0</v>
      </c>
      <c r="AE62" s="44" t="s">
        <v>954</v>
      </c>
      <c r="AF62" s="44" t="s">
        <v>954</v>
      </c>
      <c r="AG62" s="44" t="s">
        <v>954</v>
      </c>
      <c r="AH62" s="44" t="s">
        <v>954</v>
      </c>
      <c r="AI62" s="44" t="s">
        <v>954</v>
      </c>
      <c r="AJ62" s="44" t="s">
        <v>954</v>
      </c>
      <c r="AK62" s="47">
        <v>0</v>
      </c>
      <c r="AL62" s="44" t="s">
        <v>954</v>
      </c>
      <c r="AM62" s="44" t="s">
        <v>954</v>
      </c>
      <c r="AN62" s="44" t="s">
        <v>954</v>
      </c>
      <c r="AO62" s="44" t="s">
        <v>954</v>
      </c>
      <c r="AP62" s="44" t="s">
        <v>954</v>
      </c>
      <c r="AQ62" s="44" t="s">
        <v>954</v>
      </c>
      <c r="AR62" s="47">
        <v>0</v>
      </c>
      <c r="AS62" s="44" t="s">
        <v>954</v>
      </c>
      <c r="AT62" s="44" t="s">
        <v>954</v>
      </c>
      <c r="AU62" s="44" t="s">
        <v>954</v>
      </c>
      <c r="AV62" s="44" t="s">
        <v>954</v>
      </c>
      <c r="AW62" s="44" t="s">
        <v>954</v>
      </c>
      <c r="AX62" s="44" t="s">
        <v>954</v>
      </c>
      <c r="AY62" s="47">
        <v>0</v>
      </c>
      <c r="AZ62" s="44" t="s">
        <v>954</v>
      </c>
      <c r="BA62" s="44" t="s">
        <v>954</v>
      </c>
      <c r="BB62" s="44" t="s">
        <v>954</v>
      </c>
      <c r="BC62" s="44" t="s">
        <v>954</v>
      </c>
    </row>
    <row r="63" spans="1:55" ht="37.5" x14ac:dyDescent="0.3">
      <c r="A63" s="39">
        <v>2</v>
      </c>
      <c r="B63" s="39" t="s">
        <v>496</v>
      </c>
      <c r="C63" s="39" t="s">
        <v>3</v>
      </c>
      <c r="D63" s="39" t="s">
        <v>127</v>
      </c>
      <c r="E63" s="39" t="s">
        <v>149</v>
      </c>
      <c r="F63" s="39" t="s">
        <v>150</v>
      </c>
      <c r="G63" s="51" t="s">
        <v>156</v>
      </c>
      <c r="H63" s="41" t="s">
        <v>979</v>
      </c>
      <c r="I63" s="42" t="s">
        <v>157</v>
      </c>
      <c r="J63" s="42" t="s">
        <v>157</v>
      </c>
      <c r="K63" s="42" t="s">
        <v>158</v>
      </c>
      <c r="L63" s="43">
        <v>3</v>
      </c>
      <c r="M63" s="48"/>
      <c r="N63" s="43" t="s">
        <v>30</v>
      </c>
      <c r="O63" s="43" t="s">
        <v>450</v>
      </c>
      <c r="P63" s="44">
        <v>49256579</v>
      </c>
      <c r="Q63" s="44">
        <v>55537217</v>
      </c>
      <c r="R63" s="44">
        <v>47206634</v>
      </c>
      <c r="S63" s="45">
        <v>0.95838231071630042</v>
      </c>
      <c r="T63" s="44">
        <v>40566833</v>
      </c>
      <c r="U63" s="44">
        <v>7688708</v>
      </c>
      <c r="V63" s="44" t="s">
        <v>954</v>
      </c>
      <c r="W63" s="46">
        <v>0</v>
      </c>
      <c r="X63" s="44" t="s">
        <v>954</v>
      </c>
      <c r="Y63" s="44" t="s">
        <v>954</v>
      </c>
      <c r="Z63" s="44" t="s">
        <v>954</v>
      </c>
      <c r="AA63" s="44" t="s">
        <v>954</v>
      </c>
      <c r="AB63" s="44" t="s">
        <v>954</v>
      </c>
      <c r="AC63" s="44" t="s">
        <v>954</v>
      </c>
      <c r="AD63" s="46">
        <v>0</v>
      </c>
      <c r="AE63" s="44" t="s">
        <v>954</v>
      </c>
      <c r="AF63" s="44" t="s">
        <v>954</v>
      </c>
      <c r="AG63" s="44" t="s">
        <v>954</v>
      </c>
      <c r="AH63" s="44" t="s">
        <v>954</v>
      </c>
      <c r="AI63" s="44" t="s">
        <v>954</v>
      </c>
      <c r="AJ63" s="44" t="s">
        <v>954</v>
      </c>
      <c r="AK63" s="47">
        <v>0</v>
      </c>
      <c r="AL63" s="44" t="s">
        <v>954</v>
      </c>
      <c r="AM63" s="44" t="s">
        <v>954</v>
      </c>
      <c r="AN63" s="44" t="s">
        <v>954</v>
      </c>
      <c r="AO63" s="44" t="s">
        <v>954</v>
      </c>
      <c r="AP63" s="44" t="s">
        <v>954</v>
      </c>
      <c r="AQ63" s="44" t="s">
        <v>954</v>
      </c>
      <c r="AR63" s="47">
        <v>0</v>
      </c>
      <c r="AS63" s="44" t="s">
        <v>954</v>
      </c>
      <c r="AT63" s="44" t="s">
        <v>954</v>
      </c>
      <c r="AU63" s="44" t="s">
        <v>954</v>
      </c>
      <c r="AV63" s="44" t="s">
        <v>954</v>
      </c>
      <c r="AW63" s="44" t="s">
        <v>954</v>
      </c>
      <c r="AX63" s="44" t="s">
        <v>954</v>
      </c>
      <c r="AY63" s="47">
        <v>0</v>
      </c>
      <c r="AZ63" s="44" t="s">
        <v>954</v>
      </c>
      <c r="BA63" s="44" t="s">
        <v>954</v>
      </c>
      <c r="BB63" s="44" t="s">
        <v>954</v>
      </c>
      <c r="BC63" s="44" t="s">
        <v>954</v>
      </c>
    </row>
    <row r="64" spans="1:55" ht="37.5" x14ac:dyDescent="0.3">
      <c r="A64" s="39">
        <v>2</v>
      </c>
      <c r="B64" s="39" t="s">
        <v>496</v>
      </c>
      <c r="C64" s="39" t="s">
        <v>3</v>
      </c>
      <c r="D64" s="39" t="s">
        <v>127</v>
      </c>
      <c r="E64" s="39" t="s">
        <v>149</v>
      </c>
      <c r="F64" s="39" t="s">
        <v>150</v>
      </c>
      <c r="G64" s="40" t="s">
        <v>156</v>
      </c>
      <c r="H64" s="41" t="s">
        <v>980</v>
      </c>
      <c r="I64" s="42" t="s">
        <v>157</v>
      </c>
      <c r="J64" s="42" t="s">
        <v>157</v>
      </c>
      <c r="K64" s="42" t="s">
        <v>158</v>
      </c>
      <c r="L64" s="43">
        <v>4</v>
      </c>
      <c r="M64" s="48"/>
      <c r="N64" s="43" t="s">
        <v>30</v>
      </c>
      <c r="O64" s="43" t="s">
        <v>450</v>
      </c>
      <c r="P64" s="44">
        <v>0</v>
      </c>
      <c r="Q64" s="44">
        <v>29022839</v>
      </c>
      <c r="R64" s="44">
        <v>0</v>
      </c>
      <c r="S64" s="45">
        <v>0</v>
      </c>
      <c r="T64" s="44">
        <v>0</v>
      </c>
      <c r="U64" s="44">
        <v>0</v>
      </c>
      <c r="V64" s="44" t="s">
        <v>954</v>
      </c>
      <c r="W64" s="46">
        <v>0</v>
      </c>
      <c r="X64" s="44" t="s">
        <v>954</v>
      </c>
      <c r="Y64" s="44" t="s">
        <v>954</v>
      </c>
      <c r="Z64" s="44" t="s">
        <v>954</v>
      </c>
      <c r="AA64" s="44" t="s">
        <v>954</v>
      </c>
      <c r="AB64" s="44" t="s">
        <v>954</v>
      </c>
      <c r="AC64" s="44" t="s">
        <v>954</v>
      </c>
      <c r="AD64" s="46">
        <v>0</v>
      </c>
      <c r="AE64" s="44" t="s">
        <v>954</v>
      </c>
      <c r="AF64" s="44" t="s">
        <v>954</v>
      </c>
      <c r="AG64" s="44" t="s">
        <v>954</v>
      </c>
      <c r="AH64" s="44" t="s">
        <v>954</v>
      </c>
      <c r="AI64" s="44" t="s">
        <v>954</v>
      </c>
      <c r="AJ64" s="44" t="s">
        <v>954</v>
      </c>
      <c r="AK64" s="47">
        <v>0</v>
      </c>
      <c r="AL64" s="44" t="s">
        <v>954</v>
      </c>
      <c r="AM64" s="44" t="s">
        <v>954</v>
      </c>
      <c r="AN64" s="44" t="s">
        <v>954</v>
      </c>
      <c r="AO64" s="44" t="s">
        <v>954</v>
      </c>
      <c r="AP64" s="44" t="s">
        <v>954</v>
      </c>
      <c r="AQ64" s="44" t="s">
        <v>954</v>
      </c>
      <c r="AR64" s="47">
        <v>0</v>
      </c>
      <c r="AS64" s="44" t="s">
        <v>954</v>
      </c>
      <c r="AT64" s="44" t="s">
        <v>954</v>
      </c>
      <c r="AU64" s="44" t="s">
        <v>954</v>
      </c>
      <c r="AV64" s="44" t="s">
        <v>954</v>
      </c>
      <c r="AW64" s="44" t="s">
        <v>954</v>
      </c>
      <c r="AX64" s="44" t="s">
        <v>954</v>
      </c>
      <c r="AY64" s="47">
        <v>0</v>
      </c>
      <c r="AZ64" s="44" t="s">
        <v>954</v>
      </c>
      <c r="BA64" s="44" t="s">
        <v>954</v>
      </c>
      <c r="BB64" s="44" t="s">
        <v>954</v>
      </c>
      <c r="BC64" s="44" t="s">
        <v>954</v>
      </c>
    </row>
    <row r="65" spans="1:55" x14ac:dyDescent="0.3">
      <c r="A65" s="39">
        <v>2</v>
      </c>
      <c r="B65" s="39" t="s">
        <v>496</v>
      </c>
      <c r="C65" s="39" t="s">
        <v>5</v>
      </c>
      <c r="D65" s="39" t="s">
        <v>159</v>
      </c>
      <c r="E65" s="39" t="s">
        <v>160</v>
      </c>
      <c r="F65" s="39" t="s">
        <v>161</v>
      </c>
      <c r="G65" s="40" t="s">
        <v>162</v>
      </c>
      <c r="H65" s="41" t="s">
        <v>895</v>
      </c>
      <c r="I65" s="42" t="s">
        <v>163</v>
      </c>
      <c r="J65" s="42" t="s">
        <v>544</v>
      </c>
      <c r="K65" s="42" t="s">
        <v>653</v>
      </c>
      <c r="L65" s="43">
        <v>1</v>
      </c>
      <c r="M65" s="48"/>
      <c r="N65" s="43" t="s">
        <v>30</v>
      </c>
      <c r="O65" s="43" t="s">
        <v>35</v>
      </c>
      <c r="P65" s="44">
        <v>51850364</v>
      </c>
      <c r="Q65" s="44">
        <v>61000429</v>
      </c>
      <c r="R65" s="44">
        <v>51850364</v>
      </c>
      <c r="S65" s="45">
        <v>1</v>
      </c>
      <c r="T65" s="44">
        <v>51850364</v>
      </c>
      <c r="U65" s="44">
        <v>0</v>
      </c>
      <c r="V65" s="44">
        <v>30396746.269999996</v>
      </c>
      <c r="W65" s="46">
        <v>0.58623978551047384</v>
      </c>
      <c r="X65" s="44">
        <v>0</v>
      </c>
      <c r="Y65" s="44">
        <v>0</v>
      </c>
      <c r="Z65" s="44">
        <v>0</v>
      </c>
      <c r="AA65" s="44">
        <v>0</v>
      </c>
      <c r="AB65" s="44">
        <v>17</v>
      </c>
      <c r="AC65" s="44">
        <v>9784863.5199999996</v>
      </c>
      <c r="AD65" s="46">
        <v>0.18871349717043451</v>
      </c>
      <c r="AE65" s="44">
        <v>0</v>
      </c>
      <c r="AF65" s="44">
        <v>0</v>
      </c>
      <c r="AG65" s="44">
        <v>0</v>
      </c>
      <c r="AH65" s="44">
        <v>5283777.43</v>
      </c>
      <c r="AI65" s="44">
        <v>5</v>
      </c>
      <c r="AJ65" s="44" t="s">
        <v>954</v>
      </c>
      <c r="AK65" s="47">
        <v>0</v>
      </c>
      <c r="AL65" s="44" t="s">
        <v>954</v>
      </c>
      <c r="AM65" s="44" t="s">
        <v>954</v>
      </c>
      <c r="AN65" s="44" t="s">
        <v>954</v>
      </c>
      <c r="AO65" s="44" t="s">
        <v>954</v>
      </c>
      <c r="AP65" s="44" t="s">
        <v>954</v>
      </c>
      <c r="AQ65" s="44" t="s">
        <v>954</v>
      </c>
      <c r="AR65" s="47">
        <v>0</v>
      </c>
      <c r="AS65" s="44" t="s">
        <v>954</v>
      </c>
      <c r="AT65" s="44" t="s">
        <v>954</v>
      </c>
      <c r="AU65" s="44" t="s">
        <v>954</v>
      </c>
      <c r="AV65" s="44" t="s">
        <v>954</v>
      </c>
      <c r="AW65" s="44" t="s">
        <v>954</v>
      </c>
      <c r="AX65" s="44" t="s">
        <v>954</v>
      </c>
      <c r="AY65" s="47">
        <v>0</v>
      </c>
      <c r="AZ65" s="44" t="s">
        <v>954</v>
      </c>
      <c r="BA65" s="44" t="s">
        <v>954</v>
      </c>
      <c r="BB65" s="44" t="s">
        <v>954</v>
      </c>
      <c r="BC65" s="44" t="s">
        <v>954</v>
      </c>
    </row>
    <row r="66" spans="1:55" x14ac:dyDescent="0.3">
      <c r="A66" s="39">
        <v>2</v>
      </c>
      <c r="B66" s="39" t="s">
        <v>496</v>
      </c>
      <c r="C66" s="39" t="s">
        <v>5</v>
      </c>
      <c r="D66" s="39" t="s">
        <v>159</v>
      </c>
      <c r="E66" s="39" t="s">
        <v>160</v>
      </c>
      <c r="F66" s="39" t="s">
        <v>161</v>
      </c>
      <c r="G66" s="40" t="s">
        <v>162</v>
      </c>
      <c r="H66" s="41" t="s">
        <v>981</v>
      </c>
      <c r="I66" s="42" t="s">
        <v>163</v>
      </c>
      <c r="J66" s="42" t="s">
        <v>544</v>
      </c>
      <c r="K66" s="42" t="s">
        <v>653</v>
      </c>
      <c r="L66" s="43">
        <v>2</v>
      </c>
      <c r="M66" s="48"/>
      <c r="N66" s="43" t="s">
        <v>30</v>
      </c>
      <c r="O66" s="43" t="s">
        <v>35</v>
      </c>
      <c r="P66" s="44">
        <v>22309636</v>
      </c>
      <c r="Q66" s="44">
        <v>0</v>
      </c>
      <c r="R66" s="44">
        <v>0</v>
      </c>
      <c r="S66" s="45">
        <v>0</v>
      </c>
      <c r="T66" s="44">
        <v>0</v>
      </c>
      <c r="U66" s="44">
        <v>0</v>
      </c>
      <c r="V66" s="44" t="s">
        <v>954</v>
      </c>
      <c r="W66" s="46">
        <v>0</v>
      </c>
      <c r="X66" s="44" t="s">
        <v>954</v>
      </c>
      <c r="Y66" s="44" t="s">
        <v>954</v>
      </c>
      <c r="Z66" s="44" t="s">
        <v>954</v>
      </c>
      <c r="AA66" s="44" t="s">
        <v>954</v>
      </c>
      <c r="AB66" s="44" t="s">
        <v>954</v>
      </c>
      <c r="AC66" s="44" t="s">
        <v>954</v>
      </c>
      <c r="AD66" s="46">
        <v>0</v>
      </c>
      <c r="AE66" s="44" t="s">
        <v>954</v>
      </c>
      <c r="AF66" s="44" t="s">
        <v>954</v>
      </c>
      <c r="AG66" s="44" t="s">
        <v>954</v>
      </c>
      <c r="AH66" s="44" t="s">
        <v>954</v>
      </c>
      <c r="AI66" s="44" t="s">
        <v>954</v>
      </c>
      <c r="AJ66" s="44" t="s">
        <v>954</v>
      </c>
      <c r="AK66" s="47">
        <v>0</v>
      </c>
      <c r="AL66" s="44" t="s">
        <v>954</v>
      </c>
      <c r="AM66" s="44" t="s">
        <v>954</v>
      </c>
      <c r="AN66" s="44" t="s">
        <v>954</v>
      </c>
      <c r="AO66" s="44" t="s">
        <v>954</v>
      </c>
      <c r="AP66" s="44" t="s">
        <v>954</v>
      </c>
      <c r="AQ66" s="44" t="s">
        <v>954</v>
      </c>
      <c r="AR66" s="47">
        <v>0</v>
      </c>
      <c r="AS66" s="44" t="s">
        <v>954</v>
      </c>
      <c r="AT66" s="44" t="s">
        <v>954</v>
      </c>
      <c r="AU66" s="44" t="s">
        <v>954</v>
      </c>
      <c r="AV66" s="44" t="s">
        <v>954</v>
      </c>
      <c r="AW66" s="44" t="s">
        <v>954</v>
      </c>
      <c r="AX66" s="44" t="s">
        <v>954</v>
      </c>
      <c r="AY66" s="47">
        <v>0</v>
      </c>
      <c r="AZ66" s="44" t="s">
        <v>954</v>
      </c>
      <c r="BA66" s="44" t="s">
        <v>954</v>
      </c>
      <c r="BB66" s="44" t="s">
        <v>954</v>
      </c>
      <c r="BC66" s="44" t="s">
        <v>954</v>
      </c>
    </row>
    <row r="67" spans="1:55" ht="37.5" x14ac:dyDescent="0.3">
      <c r="A67" s="39">
        <v>2</v>
      </c>
      <c r="B67" s="39" t="s">
        <v>496</v>
      </c>
      <c r="C67" s="39" t="s">
        <v>5</v>
      </c>
      <c r="D67" s="39" t="s">
        <v>159</v>
      </c>
      <c r="E67" s="39" t="s">
        <v>164</v>
      </c>
      <c r="F67" s="39" t="s">
        <v>165</v>
      </c>
      <c r="G67" s="40" t="s">
        <v>166</v>
      </c>
      <c r="H67" s="41" t="s">
        <v>817</v>
      </c>
      <c r="I67" s="42" t="s">
        <v>167</v>
      </c>
      <c r="J67" s="42" t="s">
        <v>167</v>
      </c>
      <c r="K67" s="42" t="s">
        <v>654</v>
      </c>
      <c r="L67" s="43">
        <v>1</v>
      </c>
      <c r="M67" s="48"/>
      <c r="N67" s="43" t="s">
        <v>31</v>
      </c>
      <c r="O67" s="43" t="s">
        <v>35</v>
      </c>
      <c r="P67" s="44">
        <v>20000000</v>
      </c>
      <c r="Q67" s="44">
        <v>23529412</v>
      </c>
      <c r="R67" s="44">
        <v>20000000</v>
      </c>
      <c r="S67" s="45">
        <v>1</v>
      </c>
      <c r="T67" s="44">
        <v>20000000</v>
      </c>
      <c r="U67" s="44">
        <v>0</v>
      </c>
      <c r="V67" s="44">
        <v>20000000</v>
      </c>
      <c r="W67" s="46">
        <v>1</v>
      </c>
      <c r="X67" s="44">
        <v>0</v>
      </c>
      <c r="Y67" s="44">
        <v>0</v>
      </c>
      <c r="Z67" s="44">
        <v>0</v>
      </c>
      <c r="AA67" s="44">
        <v>0</v>
      </c>
      <c r="AB67" s="44">
        <v>9</v>
      </c>
      <c r="AC67" s="44">
        <v>20000000</v>
      </c>
      <c r="AD67" s="46">
        <v>1</v>
      </c>
      <c r="AE67" s="44">
        <v>0</v>
      </c>
      <c r="AF67" s="44">
        <v>0</v>
      </c>
      <c r="AG67" s="44">
        <v>0</v>
      </c>
      <c r="AH67" s="44">
        <v>9596701.8899999987</v>
      </c>
      <c r="AI67" s="44">
        <v>9</v>
      </c>
      <c r="AJ67" s="44">
        <v>15840084.23</v>
      </c>
      <c r="AK67" s="47">
        <v>0.7920042115</v>
      </c>
      <c r="AL67" s="44">
        <v>0</v>
      </c>
      <c r="AM67" s="44">
        <v>0</v>
      </c>
      <c r="AN67" s="44">
        <v>0</v>
      </c>
      <c r="AO67" s="44">
        <v>5597936.9900000002</v>
      </c>
      <c r="AP67" s="44">
        <v>8</v>
      </c>
      <c r="AQ67" s="44" t="s">
        <v>954</v>
      </c>
      <c r="AR67" s="47">
        <v>0</v>
      </c>
      <c r="AS67" s="44" t="s">
        <v>954</v>
      </c>
      <c r="AT67" s="44" t="s">
        <v>954</v>
      </c>
      <c r="AU67" s="44" t="s">
        <v>954</v>
      </c>
      <c r="AV67" s="44" t="s">
        <v>954</v>
      </c>
      <c r="AW67" s="44" t="s">
        <v>954</v>
      </c>
      <c r="AX67" s="44">
        <v>1657749.97</v>
      </c>
      <c r="AY67" s="47">
        <v>8.2887498500000004E-2</v>
      </c>
      <c r="AZ67" s="44">
        <v>0</v>
      </c>
      <c r="BA67" s="44">
        <v>0</v>
      </c>
      <c r="BB67" s="44">
        <v>0</v>
      </c>
      <c r="BC67" s="44">
        <v>431550</v>
      </c>
    </row>
    <row r="68" spans="1:55" ht="37.5" x14ac:dyDescent="0.3">
      <c r="A68" s="39">
        <v>2</v>
      </c>
      <c r="B68" s="39" t="s">
        <v>496</v>
      </c>
      <c r="C68" s="39" t="s">
        <v>5</v>
      </c>
      <c r="D68" s="39" t="s">
        <v>159</v>
      </c>
      <c r="E68" s="39" t="s">
        <v>164</v>
      </c>
      <c r="F68" s="39" t="s">
        <v>165</v>
      </c>
      <c r="G68" s="40" t="s">
        <v>166</v>
      </c>
      <c r="H68" s="41" t="s">
        <v>982</v>
      </c>
      <c r="I68" s="42" t="s">
        <v>167</v>
      </c>
      <c r="J68" s="42" t="s">
        <v>167</v>
      </c>
      <c r="K68" s="42" t="s">
        <v>654</v>
      </c>
      <c r="L68" s="43">
        <v>2</v>
      </c>
      <c r="M68" s="48"/>
      <c r="N68" s="43" t="s">
        <v>31</v>
      </c>
      <c r="O68" s="43" t="s">
        <v>35</v>
      </c>
      <c r="P68" s="44">
        <v>20000000</v>
      </c>
      <c r="Q68" s="44">
        <v>23529412</v>
      </c>
      <c r="R68" s="44">
        <v>20000000</v>
      </c>
      <c r="S68" s="45">
        <v>1</v>
      </c>
      <c r="T68" s="44">
        <v>20000000</v>
      </c>
      <c r="U68" s="44">
        <v>0</v>
      </c>
      <c r="V68" s="44" t="s">
        <v>954</v>
      </c>
      <c r="W68" s="46">
        <v>0</v>
      </c>
      <c r="X68" s="44" t="s">
        <v>954</v>
      </c>
      <c r="Y68" s="44" t="s">
        <v>954</v>
      </c>
      <c r="Z68" s="44" t="s">
        <v>954</v>
      </c>
      <c r="AA68" s="44" t="s">
        <v>954</v>
      </c>
      <c r="AB68" s="44" t="s">
        <v>954</v>
      </c>
      <c r="AC68" s="44" t="s">
        <v>954</v>
      </c>
      <c r="AD68" s="46">
        <v>0</v>
      </c>
      <c r="AE68" s="44" t="s">
        <v>954</v>
      </c>
      <c r="AF68" s="44" t="s">
        <v>954</v>
      </c>
      <c r="AG68" s="44" t="s">
        <v>954</v>
      </c>
      <c r="AH68" s="44" t="s">
        <v>954</v>
      </c>
      <c r="AI68" s="44" t="s">
        <v>954</v>
      </c>
      <c r="AJ68" s="44" t="s">
        <v>954</v>
      </c>
      <c r="AK68" s="47">
        <v>0</v>
      </c>
      <c r="AL68" s="44" t="s">
        <v>954</v>
      </c>
      <c r="AM68" s="44" t="s">
        <v>954</v>
      </c>
      <c r="AN68" s="44" t="s">
        <v>954</v>
      </c>
      <c r="AO68" s="44" t="s">
        <v>954</v>
      </c>
      <c r="AP68" s="44" t="s">
        <v>954</v>
      </c>
      <c r="AQ68" s="44" t="s">
        <v>954</v>
      </c>
      <c r="AR68" s="47">
        <v>0</v>
      </c>
      <c r="AS68" s="44" t="s">
        <v>954</v>
      </c>
      <c r="AT68" s="44" t="s">
        <v>954</v>
      </c>
      <c r="AU68" s="44" t="s">
        <v>954</v>
      </c>
      <c r="AV68" s="44" t="s">
        <v>954</v>
      </c>
      <c r="AW68" s="44" t="s">
        <v>954</v>
      </c>
      <c r="AX68" s="44" t="s">
        <v>954</v>
      </c>
      <c r="AY68" s="47">
        <v>0</v>
      </c>
      <c r="AZ68" s="44" t="s">
        <v>954</v>
      </c>
      <c r="BA68" s="44" t="s">
        <v>954</v>
      </c>
      <c r="BB68" s="44" t="s">
        <v>954</v>
      </c>
      <c r="BC68" s="44" t="s">
        <v>954</v>
      </c>
    </row>
    <row r="69" spans="1:55" ht="37.5" x14ac:dyDescent="0.3">
      <c r="A69" s="39">
        <v>2</v>
      </c>
      <c r="B69" s="39" t="s">
        <v>496</v>
      </c>
      <c r="C69" s="39" t="s">
        <v>5</v>
      </c>
      <c r="D69" s="39" t="s">
        <v>159</v>
      </c>
      <c r="E69" s="39" t="s">
        <v>164</v>
      </c>
      <c r="F69" s="39" t="s">
        <v>165</v>
      </c>
      <c r="G69" s="40" t="s">
        <v>166</v>
      </c>
      <c r="H69" s="41" t="s">
        <v>983</v>
      </c>
      <c r="I69" s="42" t="s">
        <v>167</v>
      </c>
      <c r="J69" s="42" t="s">
        <v>167</v>
      </c>
      <c r="K69" s="42" t="s">
        <v>654</v>
      </c>
      <c r="L69" s="43">
        <v>3</v>
      </c>
      <c r="M69" s="48"/>
      <c r="N69" s="43" t="s">
        <v>31</v>
      </c>
      <c r="O69" s="43" t="s">
        <v>35</v>
      </c>
      <c r="P69" s="44">
        <v>25030000</v>
      </c>
      <c r="Q69" s="44">
        <v>29447059</v>
      </c>
      <c r="R69" s="44">
        <v>25030000</v>
      </c>
      <c r="S69" s="45">
        <v>1</v>
      </c>
      <c r="T69" s="44">
        <v>25030000</v>
      </c>
      <c r="U69" s="44">
        <v>0</v>
      </c>
      <c r="V69" s="44" t="s">
        <v>954</v>
      </c>
      <c r="W69" s="46">
        <v>0</v>
      </c>
      <c r="X69" s="44" t="s">
        <v>954</v>
      </c>
      <c r="Y69" s="44" t="s">
        <v>954</v>
      </c>
      <c r="Z69" s="44" t="s">
        <v>954</v>
      </c>
      <c r="AA69" s="44" t="s">
        <v>954</v>
      </c>
      <c r="AB69" s="44" t="s">
        <v>954</v>
      </c>
      <c r="AC69" s="44" t="s">
        <v>954</v>
      </c>
      <c r="AD69" s="46">
        <v>0</v>
      </c>
      <c r="AE69" s="44" t="s">
        <v>954</v>
      </c>
      <c r="AF69" s="44" t="s">
        <v>954</v>
      </c>
      <c r="AG69" s="44" t="s">
        <v>954</v>
      </c>
      <c r="AH69" s="44" t="s">
        <v>954</v>
      </c>
      <c r="AI69" s="44" t="s">
        <v>954</v>
      </c>
      <c r="AJ69" s="44" t="s">
        <v>954</v>
      </c>
      <c r="AK69" s="47">
        <v>0</v>
      </c>
      <c r="AL69" s="44" t="s">
        <v>954</v>
      </c>
      <c r="AM69" s="44" t="s">
        <v>954</v>
      </c>
      <c r="AN69" s="44" t="s">
        <v>954</v>
      </c>
      <c r="AO69" s="44" t="s">
        <v>954</v>
      </c>
      <c r="AP69" s="44" t="s">
        <v>954</v>
      </c>
      <c r="AQ69" s="44" t="s">
        <v>954</v>
      </c>
      <c r="AR69" s="47">
        <v>0</v>
      </c>
      <c r="AS69" s="44" t="s">
        <v>954</v>
      </c>
      <c r="AT69" s="44" t="s">
        <v>954</v>
      </c>
      <c r="AU69" s="44" t="s">
        <v>954</v>
      </c>
      <c r="AV69" s="44" t="s">
        <v>954</v>
      </c>
      <c r="AW69" s="44" t="s">
        <v>954</v>
      </c>
      <c r="AX69" s="44" t="s">
        <v>954</v>
      </c>
      <c r="AY69" s="47">
        <v>0</v>
      </c>
      <c r="AZ69" s="44" t="s">
        <v>954</v>
      </c>
      <c r="BA69" s="44" t="s">
        <v>954</v>
      </c>
      <c r="BB69" s="44" t="s">
        <v>954</v>
      </c>
      <c r="BC69" s="44" t="s">
        <v>954</v>
      </c>
    </row>
    <row r="70" spans="1:55" x14ac:dyDescent="0.3">
      <c r="A70" s="39">
        <v>2</v>
      </c>
      <c r="B70" s="39" t="s">
        <v>496</v>
      </c>
      <c r="C70" s="39" t="s">
        <v>5</v>
      </c>
      <c r="D70" s="39" t="s">
        <v>159</v>
      </c>
      <c r="E70" s="39" t="s">
        <v>164</v>
      </c>
      <c r="F70" s="39" t="s">
        <v>165</v>
      </c>
      <c r="G70" s="40" t="s">
        <v>168</v>
      </c>
      <c r="H70" s="41" t="s">
        <v>818</v>
      </c>
      <c r="I70" s="42" t="s">
        <v>51</v>
      </c>
      <c r="J70" s="42" t="s">
        <v>51</v>
      </c>
      <c r="K70" s="42" t="s">
        <v>52</v>
      </c>
      <c r="L70" s="43">
        <v>1</v>
      </c>
      <c r="M70" s="48"/>
      <c r="N70" s="43" t="s">
        <v>31</v>
      </c>
      <c r="O70" s="43" t="s">
        <v>35</v>
      </c>
      <c r="P70" s="44">
        <v>2000000</v>
      </c>
      <c r="Q70" s="44">
        <v>1880411</v>
      </c>
      <c r="R70" s="44">
        <v>1598349</v>
      </c>
      <c r="S70" s="45">
        <v>0.79917450000000001</v>
      </c>
      <c r="T70" s="44">
        <v>1598349</v>
      </c>
      <c r="U70" s="44">
        <v>0</v>
      </c>
      <c r="V70" s="44">
        <v>1598348.75</v>
      </c>
      <c r="W70" s="46">
        <v>0.79917437499999999</v>
      </c>
      <c r="X70" s="44">
        <v>0</v>
      </c>
      <c r="Y70" s="44">
        <v>0</v>
      </c>
      <c r="Z70" s="44">
        <v>0</v>
      </c>
      <c r="AA70" s="44">
        <v>0</v>
      </c>
      <c r="AB70" s="44">
        <v>11</v>
      </c>
      <c r="AC70" s="44">
        <v>1598348.75</v>
      </c>
      <c r="AD70" s="46">
        <v>0.79917437499999999</v>
      </c>
      <c r="AE70" s="44">
        <v>0</v>
      </c>
      <c r="AF70" s="44">
        <v>0</v>
      </c>
      <c r="AG70" s="44">
        <v>0</v>
      </c>
      <c r="AH70" s="44">
        <v>282061.55999999994</v>
      </c>
      <c r="AI70" s="44">
        <v>11</v>
      </c>
      <c r="AJ70" s="44">
        <v>1320956.3800000001</v>
      </c>
      <c r="AK70" s="47">
        <v>0.66047819000000008</v>
      </c>
      <c r="AL70" s="44">
        <v>0</v>
      </c>
      <c r="AM70" s="44">
        <v>0</v>
      </c>
      <c r="AN70" s="44">
        <v>0</v>
      </c>
      <c r="AO70" s="44">
        <v>233109.96999999997</v>
      </c>
      <c r="AP70" s="44">
        <v>10</v>
      </c>
      <c r="AQ70" s="44" t="s">
        <v>954</v>
      </c>
      <c r="AR70" s="47">
        <v>0</v>
      </c>
      <c r="AS70" s="44" t="s">
        <v>954</v>
      </c>
      <c r="AT70" s="44" t="s">
        <v>954</v>
      </c>
      <c r="AU70" s="44" t="s">
        <v>954</v>
      </c>
      <c r="AV70" s="44" t="s">
        <v>954</v>
      </c>
      <c r="AW70" s="44" t="s">
        <v>954</v>
      </c>
      <c r="AX70" s="44" t="s">
        <v>954</v>
      </c>
      <c r="AY70" s="47">
        <v>0</v>
      </c>
      <c r="AZ70" s="44" t="s">
        <v>954</v>
      </c>
      <c r="BA70" s="44" t="s">
        <v>954</v>
      </c>
      <c r="BB70" s="44" t="s">
        <v>954</v>
      </c>
      <c r="BC70" s="44" t="s">
        <v>954</v>
      </c>
    </row>
    <row r="71" spans="1:55" x14ac:dyDescent="0.3">
      <c r="A71" s="39">
        <v>2</v>
      </c>
      <c r="B71" s="39" t="s">
        <v>496</v>
      </c>
      <c r="C71" s="39" t="s">
        <v>5</v>
      </c>
      <c r="D71" s="39" t="s">
        <v>159</v>
      </c>
      <c r="E71" s="39" t="s">
        <v>164</v>
      </c>
      <c r="F71" s="39" t="s">
        <v>165</v>
      </c>
      <c r="G71" s="40" t="s">
        <v>168</v>
      </c>
      <c r="H71" s="41" t="s">
        <v>921</v>
      </c>
      <c r="I71" s="42" t="s">
        <v>51</v>
      </c>
      <c r="J71" s="42" t="s">
        <v>51</v>
      </c>
      <c r="K71" s="42" t="s">
        <v>52</v>
      </c>
      <c r="L71" s="43">
        <v>2</v>
      </c>
      <c r="M71" s="48"/>
      <c r="N71" s="43" t="s">
        <v>31</v>
      </c>
      <c r="O71" s="43" t="s">
        <v>35</v>
      </c>
      <c r="P71" s="44">
        <v>2000000</v>
      </c>
      <c r="Q71" s="44">
        <v>3903859</v>
      </c>
      <c r="R71" s="44">
        <v>3318280</v>
      </c>
      <c r="S71" s="45">
        <v>1.6591400000000001</v>
      </c>
      <c r="T71" s="44">
        <v>3318280</v>
      </c>
      <c r="U71" s="44">
        <v>0</v>
      </c>
      <c r="V71" s="44">
        <v>3317100.4599999995</v>
      </c>
      <c r="W71" s="46">
        <v>1.6585502299999997</v>
      </c>
      <c r="X71" s="44">
        <v>0</v>
      </c>
      <c r="Y71" s="44">
        <v>0</v>
      </c>
      <c r="Z71" s="44">
        <v>2032915.65</v>
      </c>
      <c r="AA71" s="44">
        <v>2032915.65</v>
      </c>
      <c r="AB71" s="44">
        <v>15</v>
      </c>
      <c r="AC71" s="44">
        <v>1746540.94</v>
      </c>
      <c r="AD71" s="46">
        <v>0.87327047000000002</v>
      </c>
      <c r="AE71" s="44">
        <v>0</v>
      </c>
      <c r="AF71" s="44">
        <v>0</v>
      </c>
      <c r="AG71" s="44">
        <v>744497.03</v>
      </c>
      <c r="AH71" s="44">
        <v>534739.74</v>
      </c>
      <c r="AI71" s="44">
        <v>7</v>
      </c>
      <c r="AJ71" s="44" t="s">
        <v>954</v>
      </c>
      <c r="AK71" s="47">
        <v>0</v>
      </c>
      <c r="AL71" s="44" t="s">
        <v>954</v>
      </c>
      <c r="AM71" s="44" t="s">
        <v>954</v>
      </c>
      <c r="AN71" s="44" t="s">
        <v>954</v>
      </c>
      <c r="AO71" s="44" t="s">
        <v>954</v>
      </c>
      <c r="AP71" s="44" t="s">
        <v>954</v>
      </c>
      <c r="AQ71" s="44" t="s">
        <v>954</v>
      </c>
      <c r="AR71" s="47">
        <v>0</v>
      </c>
      <c r="AS71" s="44" t="s">
        <v>954</v>
      </c>
      <c r="AT71" s="44" t="s">
        <v>954</v>
      </c>
      <c r="AU71" s="44" t="s">
        <v>954</v>
      </c>
      <c r="AV71" s="44" t="s">
        <v>954</v>
      </c>
      <c r="AW71" s="44" t="s">
        <v>954</v>
      </c>
      <c r="AX71" s="44" t="s">
        <v>954</v>
      </c>
      <c r="AY71" s="47">
        <v>0</v>
      </c>
      <c r="AZ71" s="44" t="s">
        <v>954</v>
      </c>
      <c r="BA71" s="44" t="s">
        <v>954</v>
      </c>
      <c r="BB71" s="44" t="s">
        <v>954</v>
      </c>
      <c r="BC71" s="44" t="s">
        <v>954</v>
      </c>
    </row>
    <row r="72" spans="1:55" ht="25.5" customHeight="1" x14ac:dyDescent="0.3">
      <c r="A72" s="39">
        <v>2</v>
      </c>
      <c r="B72" s="39" t="s">
        <v>496</v>
      </c>
      <c r="C72" s="39" t="s">
        <v>5</v>
      </c>
      <c r="D72" s="39" t="s">
        <v>159</v>
      </c>
      <c r="E72" s="39" t="s">
        <v>164</v>
      </c>
      <c r="F72" s="39" t="s">
        <v>165</v>
      </c>
      <c r="G72" s="40" t="s">
        <v>169</v>
      </c>
      <c r="H72" s="41" t="s">
        <v>984</v>
      </c>
      <c r="I72" s="42" t="s">
        <v>170</v>
      </c>
      <c r="J72" s="42" t="s">
        <v>170</v>
      </c>
      <c r="K72" s="42" t="s">
        <v>171</v>
      </c>
      <c r="L72" s="43">
        <v>1</v>
      </c>
      <c r="M72" s="48"/>
      <c r="N72" s="43" t="s">
        <v>31</v>
      </c>
      <c r="O72" s="43" t="s">
        <v>449</v>
      </c>
      <c r="P72" s="44">
        <v>6999385</v>
      </c>
      <c r="Q72" s="44">
        <v>27233743</v>
      </c>
      <c r="R72" s="44">
        <v>0</v>
      </c>
      <c r="S72" s="45">
        <v>0</v>
      </c>
      <c r="T72" s="44">
        <v>0</v>
      </c>
      <c r="U72" s="44">
        <v>0</v>
      </c>
      <c r="V72" s="44" t="s">
        <v>954</v>
      </c>
      <c r="W72" s="46">
        <v>0</v>
      </c>
      <c r="X72" s="44" t="s">
        <v>954</v>
      </c>
      <c r="Y72" s="44" t="s">
        <v>954</v>
      </c>
      <c r="Z72" s="44" t="s">
        <v>954</v>
      </c>
      <c r="AA72" s="44" t="s">
        <v>954</v>
      </c>
      <c r="AB72" s="44" t="s">
        <v>954</v>
      </c>
      <c r="AC72" s="44" t="s">
        <v>954</v>
      </c>
      <c r="AD72" s="46">
        <v>0</v>
      </c>
      <c r="AE72" s="44" t="s">
        <v>954</v>
      </c>
      <c r="AF72" s="44" t="s">
        <v>954</v>
      </c>
      <c r="AG72" s="44" t="s">
        <v>954</v>
      </c>
      <c r="AH72" s="44" t="s">
        <v>954</v>
      </c>
      <c r="AI72" s="44" t="s">
        <v>954</v>
      </c>
      <c r="AJ72" s="44" t="s">
        <v>954</v>
      </c>
      <c r="AK72" s="47">
        <v>0</v>
      </c>
      <c r="AL72" s="44" t="s">
        <v>954</v>
      </c>
      <c r="AM72" s="44" t="s">
        <v>954</v>
      </c>
      <c r="AN72" s="44" t="s">
        <v>954</v>
      </c>
      <c r="AO72" s="44" t="s">
        <v>954</v>
      </c>
      <c r="AP72" s="44" t="s">
        <v>954</v>
      </c>
      <c r="AQ72" s="44" t="s">
        <v>954</v>
      </c>
      <c r="AR72" s="47">
        <v>0</v>
      </c>
      <c r="AS72" s="44" t="s">
        <v>954</v>
      </c>
      <c r="AT72" s="44" t="s">
        <v>954</v>
      </c>
      <c r="AU72" s="44" t="s">
        <v>954</v>
      </c>
      <c r="AV72" s="44" t="s">
        <v>954</v>
      </c>
      <c r="AW72" s="44" t="s">
        <v>954</v>
      </c>
      <c r="AX72" s="44" t="s">
        <v>954</v>
      </c>
      <c r="AY72" s="47">
        <v>0</v>
      </c>
      <c r="AZ72" s="44" t="s">
        <v>954</v>
      </c>
      <c r="BA72" s="44" t="s">
        <v>954</v>
      </c>
      <c r="BB72" s="44" t="s">
        <v>954</v>
      </c>
      <c r="BC72" s="44" t="s">
        <v>954</v>
      </c>
    </row>
    <row r="73" spans="1:55" x14ac:dyDescent="0.3">
      <c r="A73" s="39">
        <v>2</v>
      </c>
      <c r="B73" s="39" t="s">
        <v>496</v>
      </c>
      <c r="C73" s="39" t="s">
        <v>5</v>
      </c>
      <c r="D73" s="39" t="s">
        <v>159</v>
      </c>
      <c r="E73" s="39" t="s">
        <v>164</v>
      </c>
      <c r="F73" s="39" t="s">
        <v>165</v>
      </c>
      <c r="G73" s="40" t="s">
        <v>169</v>
      </c>
      <c r="H73" s="41" t="s">
        <v>985</v>
      </c>
      <c r="I73" s="42" t="s">
        <v>170</v>
      </c>
      <c r="J73" s="42" t="s">
        <v>170</v>
      </c>
      <c r="K73" s="42" t="s">
        <v>171</v>
      </c>
      <c r="L73" s="43">
        <v>2</v>
      </c>
      <c r="M73" s="48"/>
      <c r="N73" s="43" t="s">
        <v>31</v>
      </c>
      <c r="O73" s="43" t="s">
        <v>449</v>
      </c>
      <c r="P73" s="44">
        <v>16149296</v>
      </c>
      <c r="Q73" s="44">
        <v>0</v>
      </c>
      <c r="R73" s="44">
        <v>0</v>
      </c>
      <c r="S73" s="45">
        <v>0</v>
      </c>
      <c r="T73" s="44">
        <v>0</v>
      </c>
      <c r="U73" s="44">
        <v>0</v>
      </c>
      <c r="V73" s="44" t="s">
        <v>954</v>
      </c>
      <c r="W73" s="46">
        <v>0</v>
      </c>
      <c r="X73" s="44" t="s">
        <v>954</v>
      </c>
      <c r="Y73" s="44" t="s">
        <v>954</v>
      </c>
      <c r="Z73" s="44" t="s">
        <v>954</v>
      </c>
      <c r="AA73" s="44" t="s">
        <v>954</v>
      </c>
      <c r="AB73" s="44" t="s">
        <v>954</v>
      </c>
      <c r="AC73" s="44" t="s">
        <v>954</v>
      </c>
      <c r="AD73" s="46">
        <v>0</v>
      </c>
      <c r="AE73" s="44" t="s">
        <v>954</v>
      </c>
      <c r="AF73" s="44" t="s">
        <v>954</v>
      </c>
      <c r="AG73" s="44" t="s">
        <v>954</v>
      </c>
      <c r="AH73" s="44" t="s">
        <v>954</v>
      </c>
      <c r="AI73" s="44" t="s">
        <v>954</v>
      </c>
      <c r="AJ73" s="44" t="s">
        <v>954</v>
      </c>
      <c r="AK73" s="47">
        <v>0</v>
      </c>
      <c r="AL73" s="44" t="s">
        <v>954</v>
      </c>
      <c r="AM73" s="44" t="s">
        <v>954</v>
      </c>
      <c r="AN73" s="44" t="s">
        <v>954</v>
      </c>
      <c r="AO73" s="44" t="s">
        <v>954</v>
      </c>
      <c r="AP73" s="44" t="s">
        <v>954</v>
      </c>
      <c r="AQ73" s="44" t="s">
        <v>954</v>
      </c>
      <c r="AR73" s="47">
        <v>0</v>
      </c>
      <c r="AS73" s="44" t="s">
        <v>954</v>
      </c>
      <c r="AT73" s="44" t="s">
        <v>954</v>
      </c>
      <c r="AU73" s="44" t="s">
        <v>954</v>
      </c>
      <c r="AV73" s="44" t="s">
        <v>954</v>
      </c>
      <c r="AW73" s="44" t="s">
        <v>954</v>
      </c>
      <c r="AX73" s="44" t="s">
        <v>954</v>
      </c>
      <c r="AY73" s="47">
        <v>0</v>
      </c>
      <c r="AZ73" s="44" t="s">
        <v>954</v>
      </c>
      <c r="BA73" s="44" t="s">
        <v>954</v>
      </c>
      <c r="BB73" s="44" t="s">
        <v>954</v>
      </c>
      <c r="BC73" s="44" t="s">
        <v>954</v>
      </c>
    </row>
    <row r="74" spans="1:55" x14ac:dyDescent="0.3">
      <c r="A74" s="39">
        <v>2</v>
      </c>
      <c r="B74" s="39" t="s">
        <v>496</v>
      </c>
      <c r="C74" s="39" t="s">
        <v>5</v>
      </c>
      <c r="D74" s="39" t="s">
        <v>159</v>
      </c>
      <c r="E74" s="39" t="s">
        <v>164</v>
      </c>
      <c r="F74" s="39" t="s">
        <v>165</v>
      </c>
      <c r="G74" s="40" t="s">
        <v>172</v>
      </c>
      <c r="H74" s="41" t="s">
        <v>986</v>
      </c>
      <c r="I74" s="42" t="s">
        <v>545</v>
      </c>
      <c r="J74" s="42" t="s">
        <v>545</v>
      </c>
      <c r="K74" s="42">
        <v>0</v>
      </c>
      <c r="L74" s="43" t="s">
        <v>63</v>
      </c>
      <c r="M74" s="48"/>
      <c r="N74" s="43" t="s">
        <v>31</v>
      </c>
      <c r="O74" s="43" t="s">
        <v>449</v>
      </c>
      <c r="P74" s="44">
        <v>10000000</v>
      </c>
      <c r="Q74" s="44">
        <v>0</v>
      </c>
      <c r="R74" s="44">
        <v>0</v>
      </c>
      <c r="S74" s="45">
        <v>0</v>
      </c>
      <c r="T74" s="44">
        <v>0</v>
      </c>
      <c r="U74" s="44">
        <v>0</v>
      </c>
      <c r="V74" s="44" t="s">
        <v>954</v>
      </c>
      <c r="W74" s="46">
        <v>0</v>
      </c>
      <c r="X74" s="44" t="s">
        <v>954</v>
      </c>
      <c r="Y74" s="44" t="s">
        <v>954</v>
      </c>
      <c r="Z74" s="44" t="s">
        <v>954</v>
      </c>
      <c r="AA74" s="44" t="s">
        <v>954</v>
      </c>
      <c r="AB74" s="44" t="s">
        <v>954</v>
      </c>
      <c r="AC74" s="44" t="s">
        <v>954</v>
      </c>
      <c r="AD74" s="46">
        <v>0</v>
      </c>
      <c r="AE74" s="44" t="s">
        <v>954</v>
      </c>
      <c r="AF74" s="44" t="s">
        <v>954</v>
      </c>
      <c r="AG74" s="44" t="s">
        <v>954</v>
      </c>
      <c r="AH74" s="44" t="s">
        <v>954</v>
      </c>
      <c r="AI74" s="44" t="s">
        <v>954</v>
      </c>
      <c r="AJ74" s="44" t="s">
        <v>954</v>
      </c>
      <c r="AK74" s="47">
        <v>0</v>
      </c>
      <c r="AL74" s="44" t="s">
        <v>954</v>
      </c>
      <c r="AM74" s="44" t="s">
        <v>954</v>
      </c>
      <c r="AN74" s="44" t="s">
        <v>954</v>
      </c>
      <c r="AO74" s="44" t="s">
        <v>954</v>
      </c>
      <c r="AP74" s="44" t="s">
        <v>954</v>
      </c>
      <c r="AQ74" s="44" t="s">
        <v>954</v>
      </c>
      <c r="AR74" s="47">
        <v>0</v>
      </c>
      <c r="AS74" s="44" t="s">
        <v>954</v>
      </c>
      <c r="AT74" s="44" t="s">
        <v>954</v>
      </c>
      <c r="AU74" s="44" t="s">
        <v>954</v>
      </c>
      <c r="AV74" s="44" t="s">
        <v>954</v>
      </c>
      <c r="AW74" s="44" t="s">
        <v>954</v>
      </c>
      <c r="AX74" s="44" t="s">
        <v>954</v>
      </c>
      <c r="AY74" s="47">
        <v>0</v>
      </c>
      <c r="AZ74" s="44" t="s">
        <v>954</v>
      </c>
      <c r="BA74" s="44" t="s">
        <v>954</v>
      </c>
      <c r="BB74" s="44" t="s">
        <v>954</v>
      </c>
      <c r="BC74" s="44" t="s">
        <v>954</v>
      </c>
    </row>
    <row r="75" spans="1:55" x14ac:dyDescent="0.3">
      <c r="A75" s="39">
        <v>2</v>
      </c>
      <c r="B75" s="39" t="s">
        <v>496</v>
      </c>
      <c r="C75" s="39" t="s">
        <v>5</v>
      </c>
      <c r="D75" s="39" t="s">
        <v>159</v>
      </c>
      <c r="E75" s="39" t="s">
        <v>173</v>
      </c>
      <c r="F75" s="39" t="s">
        <v>174</v>
      </c>
      <c r="G75" s="40" t="s">
        <v>175</v>
      </c>
      <c r="H75" s="41" t="s">
        <v>908</v>
      </c>
      <c r="I75" s="42" t="s">
        <v>176</v>
      </c>
      <c r="J75" s="42" t="s">
        <v>546</v>
      </c>
      <c r="K75" s="42" t="s">
        <v>655</v>
      </c>
      <c r="L75" s="43" t="s">
        <v>63</v>
      </c>
      <c r="M75" s="48"/>
      <c r="N75" s="43" t="s">
        <v>30</v>
      </c>
      <c r="O75" s="43" t="s">
        <v>35</v>
      </c>
      <c r="P75" s="44">
        <v>9428625</v>
      </c>
      <c r="Q75" s="44">
        <v>12268971</v>
      </c>
      <c r="R75" s="44">
        <v>10428625</v>
      </c>
      <c r="S75" s="45">
        <v>1.1060600034469501</v>
      </c>
      <c r="T75" s="44">
        <v>10428625</v>
      </c>
      <c r="U75" s="44">
        <v>1663875</v>
      </c>
      <c r="V75" s="44">
        <v>4224921.12</v>
      </c>
      <c r="W75" s="46">
        <v>0.44809514855029237</v>
      </c>
      <c r="X75" s="44">
        <v>745574.31</v>
      </c>
      <c r="Y75" s="44">
        <v>0</v>
      </c>
      <c r="Z75" s="44">
        <v>0</v>
      </c>
      <c r="AA75" s="44">
        <v>0</v>
      </c>
      <c r="AB75" s="44">
        <v>1</v>
      </c>
      <c r="AC75" s="44">
        <v>4224921.12</v>
      </c>
      <c r="AD75" s="46">
        <v>0.44809514855029237</v>
      </c>
      <c r="AE75" s="44">
        <v>745574.31</v>
      </c>
      <c r="AF75" s="44">
        <v>0</v>
      </c>
      <c r="AG75" s="44">
        <v>0</v>
      </c>
      <c r="AH75" s="44">
        <v>0</v>
      </c>
      <c r="AI75" s="44">
        <v>1</v>
      </c>
      <c r="AJ75" s="44">
        <v>4224921.12</v>
      </c>
      <c r="AK75" s="47">
        <v>0.44809514855029237</v>
      </c>
      <c r="AL75" s="44">
        <v>745574.31</v>
      </c>
      <c r="AM75" s="44">
        <v>0</v>
      </c>
      <c r="AN75" s="44">
        <v>0</v>
      </c>
      <c r="AO75" s="44">
        <v>0</v>
      </c>
      <c r="AP75" s="44">
        <v>1</v>
      </c>
      <c r="AQ75" s="44" t="s">
        <v>954</v>
      </c>
      <c r="AR75" s="47">
        <v>0</v>
      </c>
      <c r="AS75" s="44" t="s">
        <v>954</v>
      </c>
      <c r="AT75" s="44" t="s">
        <v>954</v>
      </c>
      <c r="AU75" s="44" t="s">
        <v>954</v>
      </c>
      <c r="AV75" s="44" t="s">
        <v>954</v>
      </c>
      <c r="AW75" s="44" t="s">
        <v>954</v>
      </c>
      <c r="AX75" s="44" t="s">
        <v>954</v>
      </c>
      <c r="AY75" s="47">
        <v>0</v>
      </c>
      <c r="AZ75" s="44" t="s">
        <v>954</v>
      </c>
      <c r="BA75" s="44" t="s">
        <v>954</v>
      </c>
      <c r="BB75" s="44" t="s">
        <v>954</v>
      </c>
      <c r="BC75" s="44" t="s">
        <v>954</v>
      </c>
    </row>
    <row r="76" spans="1:55" ht="37.5" x14ac:dyDescent="0.3">
      <c r="A76" s="39">
        <v>2</v>
      </c>
      <c r="B76" s="39" t="s">
        <v>496</v>
      </c>
      <c r="C76" s="39" t="s">
        <v>5</v>
      </c>
      <c r="D76" s="39" t="s">
        <v>159</v>
      </c>
      <c r="E76" s="39" t="s">
        <v>173</v>
      </c>
      <c r="F76" s="39" t="s">
        <v>174</v>
      </c>
      <c r="G76" s="40" t="s">
        <v>177</v>
      </c>
      <c r="H76" s="41" t="s">
        <v>778</v>
      </c>
      <c r="I76" s="42" t="s">
        <v>178</v>
      </c>
      <c r="J76" s="42" t="s">
        <v>547</v>
      </c>
      <c r="K76" s="42" t="s">
        <v>656</v>
      </c>
      <c r="L76" s="43">
        <v>1</v>
      </c>
      <c r="M76" s="52"/>
      <c r="N76" s="43" t="s">
        <v>30</v>
      </c>
      <c r="O76" s="43" t="s">
        <v>35</v>
      </c>
      <c r="P76" s="44">
        <v>2500000</v>
      </c>
      <c r="Q76" s="44">
        <v>2941177</v>
      </c>
      <c r="R76" s="44">
        <v>2500000</v>
      </c>
      <c r="S76" s="45">
        <v>1</v>
      </c>
      <c r="T76" s="44">
        <v>2500000</v>
      </c>
      <c r="U76" s="44">
        <v>441177</v>
      </c>
      <c r="V76" s="44">
        <v>2500000</v>
      </c>
      <c r="W76" s="46">
        <v>1</v>
      </c>
      <c r="X76" s="44">
        <v>441177</v>
      </c>
      <c r="Y76" s="44">
        <v>0</v>
      </c>
      <c r="Z76" s="44">
        <v>0</v>
      </c>
      <c r="AA76" s="44">
        <v>0</v>
      </c>
      <c r="AB76" s="44">
        <v>1</v>
      </c>
      <c r="AC76" s="44">
        <v>2500000</v>
      </c>
      <c r="AD76" s="46">
        <v>1</v>
      </c>
      <c r="AE76" s="44">
        <v>441177</v>
      </c>
      <c r="AF76" s="44">
        <v>0</v>
      </c>
      <c r="AG76" s="44">
        <v>0</v>
      </c>
      <c r="AH76" s="44">
        <v>0</v>
      </c>
      <c r="AI76" s="44">
        <v>1</v>
      </c>
      <c r="AJ76" s="44">
        <v>2500000</v>
      </c>
      <c r="AK76" s="47">
        <v>1</v>
      </c>
      <c r="AL76" s="44">
        <v>441177</v>
      </c>
      <c r="AM76" s="44">
        <v>0</v>
      </c>
      <c r="AN76" s="44">
        <v>0</v>
      </c>
      <c r="AO76" s="44">
        <v>0</v>
      </c>
      <c r="AP76" s="44">
        <v>1</v>
      </c>
      <c r="AQ76" s="44" t="s">
        <v>954</v>
      </c>
      <c r="AR76" s="47">
        <v>0</v>
      </c>
      <c r="AS76" s="44" t="s">
        <v>954</v>
      </c>
      <c r="AT76" s="44" t="s">
        <v>954</v>
      </c>
      <c r="AU76" s="44" t="s">
        <v>954</v>
      </c>
      <c r="AV76" s="44" t="s">
        <v>954</v>
      </c>
      <c r="AW76" s="44" t="s">
        <v>954</v>
      </c>
      <c r="AX76" s="44">
        <v>9224.7899999999991</v>
      </c>
      <c r="AY76" s="47">
        <v>3.6899159999999997E-3</v>
      </c>
      <c r="AZ76" s="44">
        <v>1627.9</v>
      </c>
      <c r="BA76" s="44">
        <v>0</v>
      </c>
      <c r="BB76" s="44">
        <v>0</v>
      </c>
      <c r="BC76" s="44">
        <v>0</v>
      </c>
    </row>
    <row r="77" spans="1:55" ht="37.5" x14ac:dyDescent="0.3">
      <c r="A77" s="39">
        <v>2</v>
      </c>
      <c r="B77" s="39" t="s">
        <v>496</v>
      </c>
      <c r="C77" s="39" t="s">
        <v>5</v>
      </c>
      <c r="D77" s="39" t="s">
        <v>159</v>
      </c>
      <c r="E77" s="39" t="s">
        <v>173</v>
      </c>
      <c r="F77" s="39" t="s">
        <v>174</v>
      </c>
      <c r="G77" s="40" t="s">
        <v>177</v>
      </c>
      <c r="H77" s="41" t="s">
        <v>819</v>
      </c>
      <c r="I77" s="42" t="s">
        <v>178</v>
      </c>
      <c r="J77" s="42" t="s">
        <v>547</v>
      </c>
      <c r="K77" s="42" t="s">
        <v>656</v>
      </c>
      <c r="L77" s="43">
        <v>2</v>
      </c>
      <c r="M77" s="48"/>
      <c r="N77" s="43" t="s">
        <v>30</v>
      </c>
      <c r="O77" s="43" t="s">
        <v>35</v>
      </c>
      <c r="P77" s="44">
        <v>2500000</v>
      </c>
      <c r="Q77" s="44">
        <v>1993250</v>
      </c>
      <c r="R77" s="44">
        <v>1694262</v>
      </c>
      <c r="S77" s="45">
        <v>0.6777048</v>
      </c>
      <c r="T77" s="44">
        <v>1694262</v>
      </c>
      <c r="U77" s="44">
        <v>0</v>
      </c>
      <c r="V77" s="44">
        <v>1694261.16</v>
      </c>
      <c r="W77" s="46">
        <v>0.67770446399999995</v>
      </c>
      <c r="X77" s="44">
        <v>0</v>
      </c>
      <c r="Y77" s="44">
        <v>0</v>
      </c>
      <c r="Z77" s="44">
        <v>298987.26</v>
      </c>
      <c r="AA77" s="44">
        <v>298987.26</v>
      </c>
      <c r="AB77" s="44">
        <v>8</v>
      </c>
      <c r="AC77" s="44">
        <v>780369.21</v>
      </c>
      <c r="AD77" s="46">
        <v>0.31214768399999998</v>
      </c>
      <c r="AE77" s="44">
        <v>0</v>
      </c>
      <c r="AF77" s="44">
        <v>0</v>
      </c>
      <c r="AG77" s="44">
        <v>137712.21000000002</v>
      </c>
      <c r="AH77" s="44">
        <v>0</v>
      </c>
      <c r="AI77" s="44">
        <v>4</v>
      </c>
      <c r="AJ77" s="44">
        <v>780369.21</v>
      </c>
      <c r="AK77" s="47">
        <v>0.31214768399999998</v>
      </c>
      <c r="AL77" s="44">
        <v>0</v>
      </c>
      <c r="AM77" s="44">
        <v>0</v>
      </c>
      <c r="AN77" s="44">
        <v>137712.21000000002</v>
      </c>
      <c r="AO77" s="44">
        <v>0</v>
      </c>
      <c r="AP77" s="44">
        <v>4</v>
      </c>
      <c r="AQ77" s="44" t="s">
        <v>954</v>
      </c>
      <c r="AR77" s="47">
        <v>0</v>
      </c>
      <c r="AS77" s="44" t="s">
        <v>954</v>
      </c>
      <c r="AT77" s="44" t="s">
        <v>954</v>
      </c>
      <c r="AU77" s="44" t="s">
        <v>954</v>
      </c>
      <c r="AV77" s="44" t="s">
        <v>954</v>
      </c>
      <c r="AW77" s="44" t="s">
        <v>954</v>
      </c>
      <c r="AX77" s="44" t="s">
        <v>954</v>
      </c>
      <c r="AY77" s="47">
        <v>0</v>
      </c>
      <c r="AZ77" s="44" t="s">
        <v>954</v>
      </c>
      <c r="BA77" s="44" t="s">
        <v>954</v>
      </c>
      <c r="BB77" s="44" t="s">
        <v>954</v>
      </c>
      <c r="BC77" s="44" t="s">
        <v>954</v>
      </c>
    </row>
    <row r="78" spans="1:55" ht="37.5" x14ac:dyDescent="0.3">
      <c r="A78" s="39">
        <v>2</v>
      </c>
      <c r="B78" s="39" t="s">
        <v>496</v>
      </c>
      <c r="C78" s="39" t="s">
        <v>5</v>
      </c>
      <c r="D78" s="39" t="s">
        <v>159</v>
      </c>
      <c r="E78" s="39" t="s">
        <v>173</v>
      </c>
      <c r="F78" s="39" t="s">
        <v>174</v>
      </c>
      <c r="G78" s="40" t="s">
        <v>177</v>
      </c>
      <c r="H78" s="41" t="s">
        <v>987</v>
      </c>
      <c r="I78" s="42" t="s">
        <v>178</v>
      </c>
      <c r="J78" s="42" t="s">
        <v>547</v>
      </c>
      <c r="K78" s="42" t="s">
        <v>656</v>
      </c>
      <c r="L78" s="43">
        <v>3</v>
      </c>
      <c r="M78" s="48"/>
      <c r="N78" s="43" t="s">
        <v>30</v>
      </c>
      <c r="O78" s="43" t="s">
        <v>35</v>
      </c>
      <c r="P78" s="44">
        <v>16000000</v>
      </c>
      <c r="Q78" s="44">
        <v>18823530</v>
      </c>
      <c r="R78" s="44">
        <v>16000000</v>
      </c>
      <c r="S78" s="45">
        <v>1</v>
      </c>
      <c r="T78" s="44">
        <v>16000000</v>
      </c>
      <c r="U78" s="44">
        <v>2541176</v>
      </c>
      <c r="V78" s="44" t="s">
        <v>954</v>
      </c>
      <c r="W78" s="46">
        <v>0</v>
      </c>
      <c r="X78" s="44" t="s">
        <v>954</v>
      </c>
      <c r="Y78" s="44" t="s">
        <v>954</v>
      </c>
      <c r="Z78" s="44" t="s">
        <v>954</v>
      </c>
      <c r="AA78" s="44" t="s">
        <v>954</v>
      </c>
      <c r="AB78" s="44" t="s">
        <v>954</v>
      </c>
      <c r="AC78" s="44" t="s">
        <v>954</v>
      </c>
      <c r="AD78" s="46">
        <v>0</v>
      </c>
      <c r="AE78" s="44" t="s">
        <v>954</v>
      </c>
      <c r="AF78" s="44" t="s">
        <v>954</v>
      </c>
      <c r="AG78" s="44" t="s">
        <v>954</v>
      </c>
      <c r="AH78" s="44" t="s">
        <v>954</v>
      </c>
      <c r="AI78" s="44" t="s">
        <v>954</v>
      </c>
      <c r="AJ78" s="44" t="s">
        <v>954</v>
      </c>
      <c r="AK78" s="47">
        <v>0</v>
      </c>
      <c r="AL78" s="44" t="s">
        <v>954</v>
      </c>
      <c r="AM78" s="44" t="s">
        <v>954</v>
      </c>
      <c r="AN78" s="44" t="s">
        <v>954</v>
      </c>
      <c r="AO78" s="44" t="s">
        <v>954</v>
      </c>
      <c r="AP78" s="44" t="s">
        <v>954</v>
      </c>
      <c r="AQ78" s="44" t="s">
        <v>954</v>
      </c>
      <c r="AR78" s="47">
        <v>0</v>
      </c>
      <c r="AS78" s="44" t="s">
        <v>954</v>
      </c>
      <c r="AT78" s="44" t="s">
        <v>954</v>
      </c>
      <c r="AU78" s="44" t="s">
        <v>954</v>
      </c>
      <c r="AV78" s="44" t="s">
        <v>954</v>
      </c>
      <c r="AW78" s="44" t="s">
        <v>954</v>
      </c>
      <c r="AX78" s="44" t="s">
        <v>954</v>
      </c>
      <c r="AY78" s="47">
        <v>0</v>
      </c>
      <c r="AZ78" s="44" t="s">
        <v>954</v>
      </c>
      <c r="BA78" s="44" t="s">
        <v>954</v>
      </c>
      <c r="BB78" s="44" t="s">
        <v>954</v>
      </c>
      <c r="BC78" s="44" t="s">
        <v>954</v>
      </c>
    </row>
    <row r="79" spans="1:55" ht="37.5" x14ac:dyDescent="0.3">
      <c r="A79" s="39">
        <v>2</v>
      </c>
      <c r="B79" s="39" t="s">
        <v>496</v>
      </c>
      <c r="C79" s="39" t="s">
        <v>5</v>
      </c>
      <c r="D79" s="39" t="s">
        <v>159</v>
      </c>
      <c r="E79" s="39" t="s">
        <v>173</v>
      </c>
      <c r="F79" s="39" t="s">
        <v>174</v>
      </c>
      <c r="G79" s="40" t="s">
        <v>177</v>
      </c>
      <c r="H79" s="41" t="s">
        <v>988</v>
      </c>
      <c r="I79" s="42" t="s">
        <v>178</v>
      </c>
      <c r="J79" s="42" t="s">
        <v>547</v>
      </c>
      <c r="K79" s="42" t="s">
        <v>656</v>
      </c>
      <c r="L79" s="43">
        <v>4</v>
      </c>
      <c r="M79" s="48"/>
      <c r="N79" s="43" t="s">
        <v>30</v>
      </c>
      <c r="O79" s="43" t="s">
        <v>35</v>
      </c>
      <c r="P79" s="44">
        <v>7277500</v>
      </c>
      <c r="Q79" s="44">
        <v>10686163</v>
      </c>
      <c r="R79" s="44">
        <v>9083238</v>
      </c>
      <c r="S79" s="45">
        <v>1.2481261422191687</v>
      </c>
      <c r="T79" s="44">
        <v>9083238</v>
      </c>
      <c r="U79" s="44">
        <v>192640</v>
      </c>
      <c r="V79" s="44" t="s">
        <v>954</v>
      </c>
      <c r="W79" s="46">
        <v>0</v>
      </c>
      <c r="X79" s="44" t="s">
        <v>954</v>
      </c>
      <c r="Y79" s="44" t="s">
        <v>954</v>
      </c>
      <c r="Z79" s="44" t="s">
        <v>954</v>
      </c>
      <c r="AA79" s="44" t="s">
        <v>954</v>
      </c>
      <c r="AB79" s="44" t="s">
        <v>954</v>
      </c>
      <c r="AC79" s="44" t="s">
        <v>954</v>
      </c>
      <c r="AD79" s="46">
        <v>0</v>
      </c>
      <c r="AE79" s="44" t="s">
        <v>954</v>
      </c>
      <c r="AF79" s="44" t="s">
        <v>954</v>
      </c>
      <c r="AG79" s="44" t="s">
        <v>954</v>
      </c>
      <c r="AH79" s="44" t="s">
        <v>954</v>
      </c>
      <c r="AI79" s="44" t="s">
        <v>954</v>
      </c>
      <c r="AJ79" s="44" t="s">
        <v>954</v>
      </c>
      <c r="AK79" s="47">
        <v>0</v>
      </c>
      <c r="AL79" s="44" t="s">
        <v>954</v>
      </c>
      <c r="AM79" s="44" t="s">
        <v>954</v>
      </c>
      <c r="AN79" s="44" t="s">
        <v>954</v>
      </c>
      <c r="AO79" s="44" t="s">
        <v>954</v>
      </c>
      <c r="AP79" s="44" t="s">
        <v>954</v>
      </c>
      <c r="AQ79" s="44" t="s">
        <v>954</v>
      </c>
      <c r="AR79" s="47">
        <v>0</v>
      </c>
      <c r="AS79" s="44" t="s">
        <v>954</v>
      </c>
      <c r="AT79" s="44" t="s">
        <v>954</v>
      </c>
      <c r="AU79" s="44" t="s">
        <v>954</v>
      </c>
      <c r="AV79" s="44" t="s">
        <v>954</v>
      </c>
      <c r="AW79" s="44" t="s">
        <v>954</v>
      </c>
      <c r="AX79" s="44" t="s">
        <v>954</v>
      </c>
      <c r="AY79" s="47">
        <v>0</v>
      </c>
      <c r="AZ79" s="44" t="s">
        <v>954</v>
      </c>
      <c r="BA79" s="44" t="s">
        <v>954</v>
      </c>
      <c r="BB79" s="44" t="s">
        <v>954</v>
      </c>
      <c r="BC79" s="44" t="s">
        <v>954</v>
      </c>
    </row>
    <row r="80" spans="1:55" x14ac:dyDescent="0.3">
      <c r="A80" s="39">
        <v>2</v>
      </c>
      <c r="B80" s="39" t="s">
        <v>496</v>
      </c>
      <c r="C80" s="39" t="s">
        <v>5</v>
      </c>
      <c r="D80" s="39" t="s">
        <v>159</v>
      </c>
      <c r="E80" s="39" t="s">
        <v>173</v>
      </c>
      <c r="F80" s="39" t="s">
        <v>174</v>
      </c>
      <c r="G80" s="40" t="s">
        <v>179</v>
      </c>
      <c r="H80" s="41" t="s">
        <v>757</v>
      </c>
      <c r="I80" s="42" t="s">
        <v>180</v>
      </c>
      <c r="J80" s="42" t="s">
        <v>548</v>
      </c>
      <c r="K80" s="42" t="s">
        <v>657</v>
      </c>
      <c r="L80" s="43">
        <v>1</v>
      </c>
      <c r="M80" s="48"/>
      <c r="N80" s="43" t="s">
        <v>30</v>
      </c>
      <c r="O80" s="43" t="s">
        <v>35</v>
      </c>
      <c r="P80" s="44">
        <v>9243750</v>
      </c>
      <c r="Q80" s="44">
        <v>10875000</v>
      </c>
      <c r="R80" s="44">
        <v>9243750</v>
      </c>
      <c r="S80" s="45">
        <v>1</v>
      </c>
      <c r="T80" s="44">
        <v>9243750</v>
      </c>
      <c r="U80" s="44">
        <v>1631250</v>
      </c>
      <c r="V80" s="44">
        <v>9243750</v>
      </c>
      <c r="W80" s="46">
        <v>1</v>
      </c>
      <c r="X80" s="44">
        <v>1631250</v>
      </c>
      <c r="Y80" s="44">
        <v>0</v>
      </c>
      <c r="Z80" s="44">
        <v>0</v>
      </c>
      <c r="AA80" s="44">
        <v>0</v>
      </c>
      <c r="AB80" s="44">
        <v>2</v>
      </c>
      <c r="AC80" s="44">
        <v>9243750</v>
      </c>
      <c r="AD80" s="46">
        <v>1</v>
      </c>
      <c r="AE80" s="44">
        <v>1631250</v>
      </c>
      <c r="AF80" s="44">
        <v>0</v>
      </c>
      <c r="AG80" s="44">
        <v>0</v>
      </c>
      <c r="AH80" s="44">
        <v>0</v>
      </c>
      <c r="AI80" s="44">
        <v>2</v>
      </c>
      <c r="AJ80" s="44">
        <v>9243750</v>
      </c>
      <c r="AK80" s="47">
        <v>1</v>
      </c>
      <c r="AL80" s="44">
        <v>1631250</v>
      </c>
      <c r="AM80" s="44">
        <v>0</v>
      </c>
      <c r="AN80" s="44">
        <v>0</v>
      </c>
      <c r="AO80" s="44">
        <v>0</v>
      </c>
      <c r="AP80" s="44">
        <v>2</v>
      </c>
      <c r="AQ80" s="44" t="s">
        <v>954</v>
      </c>
      <c r="AR80" s="47">
        <v>0</v>
      </c>
      <c r="AS80" s="44" t="s">
        <v>954</v>
      </c>
      <c r="AT80" s="44" t="s">
        <v>954</v>
      </c>
      <c r="AU80" s="44" t="s">
        <v>954</v>
      </c>
      <c r="AV80" s="44" t="s">
        <v>954</v>
      </c>
      <c r="AW80" s="44" t="s">
        <v>954</v>
      </c>
      <c r="AX80" s="44">
        <v>1171876.2400000002</v>
      </c>
      <c r="AY80" s="47">
        <v>0.12677498201487494</v>
      </c>
      <c r="AZ80" s="44">
        <v>206801.7</v>
      </c>
      <c r="BA80" s="44">
        <v>0</v>
      </c>
      <c r="BB80" s="44">
        <v>0</v>
      </c>
      <c r="BC80" s="44">
        <v>0</v>
      </c>
    </row>
    <row r="81" spans="1:55" ht="37.5" x14ac:dyDescent="0.3">
      <c r="A81" s="39">
        <v>2</v>
      </c>
      <c r="B81" s="39" t="s">
        <v>496</v>
      </c>
      <c r="C81" s="39" t="s">
        <v>5</v>
      </c>
      <c r="D81" s="39" t="s">
        <v>159</v>
      </c>
      <c r="E81" s="39" t="s">
        <v>173</v>
      </c>
      <c r="F81" s="39" t="s">
        <v>174</v>
      </c>
      <c r="G81" s="40" t="s">
        <v>181</v>
      </c>
      <c r="H81" s="41" t="s">
        <v>779</v>
      </c>
      <c r="I81" s="42" t="s">
        <v>182</v>
      </c>
      <c r="J81" s="42" t="s">
        <v>549</v>
      </c>
      <c r="K81" s="42" t="s">
        <v>658</v>
      </c>
      <c r="L81" s="43">
        <v>1</v>
      </c>
      <c r="M81" s="48"/>
      <c r="N81" s="43" t="s">
        <v>30</v>
      </c>
      <c r="O81" s="43" t="s">
        <v>35</v>
      </c>
      <c r="P81" s="44">
        <v>4225717</v>
      </c>
      <c r="Q81" s="44">
        <v>4971432</v>
      </c>
      <c r="R81" s="44">
        <v>4225717</v>
      </c>
      <c r="S81" s="45">
        <v>1</v>
      </c>
      <c r="T81" s="44">
        <v>4225717</v>
      </c>
      <c r="U81" s="44">
        <v>0</v>
      </c>
      <c r="V81" s="44">
        <v>4225717</v>
      </c>
      <c r="W81" s="46">
        <v>1</v>
      </c>
      <c r="X81" s="44">
        <v>0</v>
      </c>
      <c r="Y81" s="44">
        <v>0</v>
      </c>
      <c r="Z81" s="44">
        <v>608749.34000000008</v>
      </c>
      <c r="AA81" s="44">
        <v>608749.34000000008</v>
      </c>
      <c r="AB81" s="44">
        <v>2</v>
      </c>
      <c r="AC81" s="44">
        <v>4225717</v>
      </c>
      <c r="AD81" s="46">
        <v>1</v>
      </c>
      <c r="AE81" s="44">
        <v>0</v>
      </c>
      <c r="AF81" s="44">
        <v>0</v>
      </c>
      <c r="AG81" s="44">
        <v>608749.34000000008</v>
      </c>
      <c r="AH81" s="44">
        <v>136965.66</v>
      </c>
      <c r="AI81" s="44">
        <v>2</v>
      </c>
      <c r="AJ81" s="44">
        <v>4225717</v>
      </c>
      <c r="AK81" s="47">
        <v>1</v>
      </c>
      <c r="AL81" s="44">
        <v>0</v>
      </c>
      <c r="AM81" s="44">
        <v>0</v>
      </c>
      <c r="AN81" s="44">
        <v>608749.34000000008</v>
      </c>
      <c r="AO81" s="44">
        <v>136965.66</v>
      </c>
      <c r="AP81" s="44">
        <v>2</v>
      </c>
      <c r="AQ81" s="44" t="s">
        <v>954</v>
      </c>
      <c r="AR81" s="47">
        <v>0</v>
      </c>
      <c r="AS81" s="44" t="s">
        <v>954</v>
      </c>
      <c r="AT81" s="44" t="s">
        <v>954</v>
      </c>
      <c r="AU81" s="44" t="s">
        <v>954</v>
      </c>
      <c r="AV81" s="44" t="s">
        <v>954</v>
      </c>
      <c r="AW81" s="44" t="s">
        <v>954</v>
      </c>
      <c r="AX81" s="44">
        <v>1038714.22</v>
      </c>
      <c r="AY81" s="47">
        <v>0.24580780492399276</v>
      </c>
      <c r="AZ81" s="44">
        <v>0</v>
      </c>
      <c r="BA81" s="44">
        <v>0</v>
      </c>
      <c r="BB81" s="44">
        <v>60427.42</v>
      </c>
      <c r="BC81" s="44">
        <v>24803.16</v>
      </c>
    </row>
    <row r="82" spans="1:55" ht="37.5" x14ac:dyDescent="0.3">
      <c r="A82" s="39">
        <v>2</v>
      </c>
      <c r="B82" s="39" t="s">
        <v>496</v>
      </c>
      <c r="C82" s="39" t="s">
        <v>5</v>
      </c>
      <c r="D82" s="39" t="s">
        <v>159</v>
      </c>
      <c r="E82" s="39" t="s">
        <v>173</v>
      </c>
      <c r="F82" s="39" t="s">
        <v>174</v>
      </c>
      <c r="G82" s="40" t="s">
        <v>181</v>
      </c>
      <c r="H82" s="41" t="s">
        <v>989</v>
      </c>
      <c r="I82" s="42" t="s">
        <v>182</v>
      </c>
      <c r="J82" s="42" t="s">
        <v>549</v>
      </c>
      <c r="K82" s="42" t="s">
        <v>658</v>
      </c>
      <c r="L82" s="43">
        <v>2</v>
      </c>
      <c r="M82" s="48"/>
      <c r="N82" s="43" t="s">
        <v>30</v>
      </c>
      <c r="O82" s="43" t="s">
        <v>35</v>
      </c>
      <c r="P82" s="44">
        <v>845143</v>
      </c>
      <c r="Q82" s="44">
        <v>994286</v>
      </c>
      <c r="R82" s="44">
        <v>845143</v>
      </c>
      <c r="S82" s="45">
        <v>1</v>
      </c>
      <c r="T82" s="44">
        <v>845143</v>
      </c>
      <c r="U82" s="44">
        <v>0</v>
      </c>
      <c r="V82" s="44" t="s">
        <v>954</v>
      </c>
      <c r="W82" s="46">
        <v>0</v>
      </c>
      <c r="X82" s="44" t="s">
        <v>954</v>
      </c>
      <c r="Y82" s="44" t="s">
        <v>954</v>
      </c>
      <c r="Z82" s="44" t="s">
        <v>954</v>
      </c>
      <c r="AA82" s="44" t="s">
        <v>954</v>
      </c>
      <c r="AB82" s="44" t="s">
        <v>954</v>
      </c>
      <c r="AC82" s="44" t="s">
        <v>954</v>
      </c>
      <c r="AD82" s="46">
        <v>0</v>
      </c>
      <c r="AE82" s="44" t="s">
        <v>954</v>
      </c>
      <c r="AF82" s="44" t="s">
        <v>954</v>
      </c>
      <c r="AG82" s="44" t="s">
        <v>954</v>
      </c>
      <c r="AH82" s="44" t="s">
        <v>954</v>
      </c>
      <c r="AI82" s="44" t="s">
        <v>954</v>
      </c>
      <c r="AJ82" s="44" t="s">
        <v>954</v>
      </c>
      <c r="AK82" s="47">
        <v>0</v>
      </c>
      <c r="AL82" s="44" t="s">
        <v>954</v>
      </c>
      <c r="AM82" s="44" t="s">
        <v>954</v>
      </c>
      <c r="AN82" s="44" t="s">
        <v>954</v>
      </c>
      <c r="AO82" s="44" t="s">
        <v>954</v>
      </c>
      <c r="AP82" s="44" t="s">
        <v>954</v>
      </c>
      <c r="AQ82" s="44" t="s">
        <v>954</v>
      </c>
      <c r="AR82" s="47">
        <v>0</v>
      </c>
      <c r="AS82" s="44" t="s">
        <v>954</v>
      </c>
      <c r="AT82" s="44" t="s">
        <v>954</v>
      </c>
      <c r="AU82" s="44" t="s">
        <v>954</v>
      </c>
      <c r="AV82" s="44" t="s">
        <v>954</v>
      </c>
      <c r="AW82" s="44" t="s">
        <v>954</v>
      </c>
      <c r="AX82" s="44" t="s">
        <v>954</v>
      </c>
      <c r="AY82" s="47">
        <v>0</v>
      </c>
      <c r="AZ82" s="44" t="s">
        <v>954</v>
      </c>
      <c r="BA82" s="44" t="s">
        <v>954</v>
      </c>
      <c r="BB82" s="44" t="s">
        <v>954</v>
      </c>
      <c r="BC82" s="44" t="s">
        <v>954</v>
      </c>
    </row>
    <row r="83" spans="1:55" ht="35.1" customHeight="1" x14ac:dyDescent="0.3">
      <c r="A83" s="39">
        <v>2</v>
      </c>
      <c r="B83" s="39" t="s">
        <v>496</v>
      </c>
      <c r="C83" s="39" t="s">
        <v>5</v>
      </c>
      <c r="D83" s="39" t="s">
        <v>159</v>
      </c>
      <c r="E83" s="39" t="s">
        <v>173</v>
      </c>
      <c r="F83" s="39" t="s">
        <v>174</v>
      </c>
      <c r="G83" s="40" t="s">
        <v>183</v>
      </c>
      <c r="H83" s="41" t="s">
        <v>780</v>
      </c>
      <c r="I83" s="42" t="s">
        <v>184</v>
      </c>
      <c r="J83" s="42" t="s">
        <v>550</v>
      </c>
      <c r="K83" s="42" t="s">
        <v>659</v>
      </c>
      <c r="L83" s="43">
        <v>1</v>
      </c>
      <c r="M83" s="48"/>
      <c r="N83" s="43" t="s">
        <v>30</v>
      </c>
      <c r="O83" s="43" t="s">
        <v>35</v>
      </c>
      <c r="P83" s="44">
        <v>84801</v>
      </c>
      <c r="Q83" s="44">
        <v>99766</v>
      </c>
      <c r="R83" s="44">
        <v>84801</v>
      </c>
      <c r="S83" s="45">
        <v>1</v>
      </c>
      <c r="T83" s="44">
        <v>84801</v>
      </c>
      <c r="U83" s="44">
        <v>0</v>
      </c>
      <c r="V83" s="44">
        <v>74811.45</v>
      </c>
      <c r="W83" s="46">
        <v>0.88220009198004734</v>
      </c>
      <c r="X83" s="44">
        <v>0</v>
      </c>
      <c r="Y83" s="44">
        <v>0</v>
      </c>
      <c r="Z83" s="44">
        <v>0</v>
      </c>
      <c r="AA83" s="44">
        <v>0</v>
      </c>
      <c r="AB83" s="44">
        <v>4</v>
      </c>
      <c r="AC83" s="44">
        <v>74811.45</v>
      </c>
      <c r="AD83" s="46">
        <v>0.88220009198004734</v>
      </c>
      <c r="AE83" s="44">
        <v>0</v>
      </c>
      <c r="AF83" s="44">
        <v>0</v>
      </c>
      <c r="AG83" s="44">
        <v>0</v>
      </c>
      <c r="AH83" s="44">
        <v>3950.55</v>
      </c>
      <c r="AI83" s="44">
        <v>4</v>
      </c>
      <c r="AJ83" s="44">
        <v>74811.45</v>
      </c>
      <c r="AK83" s="47">
        <v>0.88220009198004734</v>
      </c>
      <c r="AL83" s="44">
        <v>0</v>
      </c>
      <c r="AM83" s="44">
        <v>0</v>
      </c>
      <c r="AN83" s="44">
        <v>0</v>
      </c>
      <c r="AO83" s="44">
        <v>3950.55</v>
      </c>
      <c r="AP83" s="44">
        <v>4</v>
      </c>
      <c r="AQ83" s="44">
        <v>15029</v>
      </c>
      <c r="AR83" s="47">
        <v>0.1772266836475985</v>
      </c>
      <c r="AS83" s="44">
        <v>0</v>
      </c>
      <c r="AT83" s="44">
        <v>0</v>
      </c>
      <c r="AU83" s="44">
        <v>0</v>
      </c>
      <c r="AV83" s="44">
        <v>791</v>
      </c>
      <c r="AW83" s="44">
        <v>1</v>
      </c>
      <c r="AX83" s="44">
        <v>15029</v>
      </c>
      <c r="AY83" s="47">
        <v>0.1772266836475985</v>
      </c>
      <c r="AZ83" s="44">
        <v>0</v>
      </c>
      <c r="BA83" s="44">
        <v>0</v>
      </c>
      <c r="BB83" s="44">
        <v>0</v>
      </c>
      <c r="BC83" s="44">
        <v>791</v>
      </c>
    </row>
    <row r="84" spans="1:55" ht="35.1" customHeight="1" x14ac:dyDescent="0.3">
      <c r="A84" s="39">
        <v>2</v>
      </c>
      <c r="B84" s="39" t="s">
        <v>496</v>
      </c>
      <c r="C84" s="39" t="s">
        <v>5</v>
      </c>
      <c r="D84" s="39" t="s">
        <v>159</v>
      </c>
      <c r="E84" s="39" t="s">
        <v>173</v>
      </c>
      <c r="F84" s="39" t="s">
        <v>174</v>
      </c>
      <c r="G84" s="40" t="s">
        <v>183</v>
      </c>
      <c r="H84" s="41" t="s">
        <v>751</v>
      </c>
      <c r="I84" s="42" t="s">
        <v>184</v>
      </c>
      <c r="J84" s="42" t="s">
        <v>550</v>
      </c>
      <c r="K84" s="42" t="s">
        <v>659</v>
      </c>
      <c r="L84" s="43">
        <v>2</v>
      </c>
      <c r="M84" s="48"/>
      <c r="N84" s="43" t="s">
        <v>30</v>
      </c>
      <c r="O84" s="43" t="s">
        <v>35</v>
      </c>
      <c r="P84" s="44">
        <v>2157997</v>
      </c>
      <c r="Q84" s="44">
        <v>2538820</v>
      </c>
      <c r="R84" s="44">
        <v>2157997</v>
      </c>
      <c r="S84" s="45">
        <v>1</v>
      </c>
      <c r="T84" s="44">
        <v>2157997</v>
      </c>
      <c r="U84" s="44">
        <v>0</v>
      </c>
      <c r="V84" s="44">
        <v>1776588.2099999993</v>
      </c>
      <c r="W84" s="46">
        <v>0.82325796097028836</v>
      </c>
      <c r="X84" s="44">
        <v>0</v>
      </c>
      <c r="Y84" s="44">
        <v>0</v>
      </c>
      <c r="Z84" s="44">
        <v>0</v>
      </c>
      <c r="AA84" s="44">
        <v>0</v>
      </c>
      <c r="AB84" s="44">
        <v>148</v>
      </c>
      <c r="AC84" s="44">
        <v>1776588.2099999993</v>
      </c>
      <c r="AD84" s="46">
        <v>0.82325796097028836</v>
      </c>
      <c r="AE84" s="44">
        <v>0</v>
      </c>
      <c r="AF84" s="44">
        <v>0</v>
      </c>
      <c r="AG84" s="44">
        <v>0</v>
      </c>
      <c r="AH84" s="44">
        <v>397866.14999999985</v>
      </c>
      <c r="AI84" s="44">
        <v>148</v>
      </c>
      <c r="AJ84" s="44">
        <v>1776588.2099999993</v>
      </c>
      <c r="AK84" s="47">
        <v>0.82325796097028836</v>
      </c>
      <c r="AL84" s="44">
        <v>0</v>
      </c>
      <c r="AM84" s="44">
        <v>0</v>
      </c>
      <c r="AN84" s="44">
        <v>0</v>
      </c>
      <c r="AO84" s="44">
        <v>397866.14999999985</v>
      </c>
      <c r="AP84" s="44">
        <v>148</v>
      </c>
      <c r="AQ84" s="44">
        <v>1304387.29</v>
      </c>
      <c r="AR84" s="47">
        <v>0.60893457683212715</v>
      </c>
      <c r="AS84" s="44">
        <v>0</v>
      </c>
      <c r="AT84" s="44">
        <v>0</v>
      </c>
      <c r="AU84" s="44">
        <v>0</v>
      </c>
      <c r="AV84" s="44">
        <v>286737.81999999989</v>
      </c>
      <c r="AW84" s="44">
        <v>114</v>
      </c>
      <c r="AX84" s="44">
        <v>1304387.29</v>
      </c>
      <c r="AY84" s="47">
        <v>0.60444351405493146</v>
      </c>
      <c r="AZ84" s="44">
        <v>0</v>
      </c>
      <c r="BA84" s="44">
        <v>0</v>
      </c>
      <c r="BB84" s="44">
        <v>0</v>
      </c>
      <c r="BC84" s="44">
        <v>286737.81999999989</v>
      </c>
    </row>
    <row r="85" spans="1:55" ht="35.1" customHeight="1" x14ac:dyDescent="0.3">
      <c r="A85" s="39">
        <v>2</v>
      </c>
      <c r="B85" s="39" t="s">
        <v>496</v>
      </c>
      <c r="C85" s="39" t="s">
        <v>5</v>
      </c>
      <c r="D85" s="39" t="s">
        <v>159</v>
      </c>
      <c r="E85" s="39" t="s">
        <v>173</v>
      </c>
      <c r="F85" s="39" t="s">
        <v>174</v>
      </c>
      <c r="G85" s="40" t="s">
        <v>183</v>
      </c>
      <c r="H85" s="41" t="s">
        <v>758</v>
      </c>
      <c r="I85" s="42" t="s">
        <v>184</v>
      </c>
      <c r="J85" s="42" t="s">
        <v>550</v>
      </c>
      <c r="K85" s="42" t="s">
        <v>659</v>
      </c>
      <c r="L85" s="43">
        <v>3</v>
      </c>
      <c r="M85" s="48"/>
      <c r="N85" s="43" t="s">
        <v>30</v>
      </c>
      <c r="O85" s="43" t="s">
        <v>35</v>
      </c>
      <c r="P85" s="44">
        <v>667002</v>
      </c>
      <c r="Q85" s="44">
        <v>784709</v>
      </c>
      <c r="R85" s="44">
        <v>667002</v>
      </c>
      <c r="S85" s="45">
        <v>1</v>
      </c>
      <c r="T85" s="44">
        <v>667002</v>
      </c>
      <c r="U85" s="44">
        <v>0</v>
      </c>
      <c r="V85" s="44">
        <v>446410.20000000036</v>
      </c>
      <c r="W85" s="46">
        <v>0.66927865283762322</v>
      </c>
      <c r="X85" s="44">
        <v>0</v>
      </c>
      <c r="Y85" s="44">
        <v>0</v>
      </c>
      <c r="Z85" s="44">
        <v>0</v>
      </c>
      <c r="AA85" s="44">
        <v>0</v>
      </c>
      <c r="AB85" s="44">
        <v>80</v>
      </c>
      <c r="AC85" s="44">
        <v>446410.20000000036</v>
      </c>
      <c r="AD85" s="46">
        <v>0.66927865283762322</v>
      </c>
      <c r="AE85" s="44">
        <v>0</v>
      </c>
      <c r="AF85" s="44">
        <v>0</v>
      </c>
      <c r="AG85" s="44">
        <v>0</v>
      </c>
      <c r="AH85" s="44">
        <v>195746.80000000008</v>
      </c>
      <c r="AI85" s="44">
        <v>80</v>
      </c>
      <c r="AJ85" s="44">
        <v>446410.20000000036</v>
      </c>
      <c r="AK85" s="47">
        <v>0.66927865283762322</v>
      </c>
      <c r="AL85" s="44">
        <v>0</v>
      </c>
      <c r="AM85" s="44">
        <v>0</v>
      </c>
      <c r="AN85" s="44">
        <v>0</v>
      </c>
      <c r="AO85" s="44">
        <v>195746.80000000008</v>
      </c>
      <c r="AP85" s="44">
        <v>80</v>
      </c>
      <c r="AQ85" s="44">
        <v>318813.50000000012</v>
      </c>
      <c r="AR85" s="47">
        <v>0.47797982614744799</v>
      </c>
      <c r="AS85" s="44">
        <v>0</v>
      </c>
      <c r="AT85" s="44">
        <v>0</v>
      </c>
      <c r="AU85" s="44">
        <v>0</v>
      </c>
      <c r="AV85" s="44">
        <v>141062.50000000006</v>
      </c>
      <c r="AW85" s="44">
        <v>60</v>
      </c>
      <c r="AX85" s="44">
        <v>318813.50000000023</v>
      </c>
      <c r="AY85" s="47">
        <v>0.47797982614744816</v>
      </c>
      <c r="AZ85" s="44">
        <v>0</v>
      </c>
      <c r="BA85" s="44">
        <v>0</v>
      </c>
      <c r="BB85" s="44">
        <v>0</v>
      </c>
      <c r="BC85" s="44">
        <v>141062.50000000006</v>
      </c>
    </row>
    <row r="86" spans="1:55" ht="35.1" customHeight="1" x14ac:dyDescent="0.3">
      <c r="A86" s="39">
        <v>2</v>
      </c>
      <c r="B86" s="39" t="s">
        <v>496</v>
      </c>
      <c r="C86" s="39" t="s">
        <v>5</v>
      </c>
      <c r="D86" s="39" t="s">
        <v>159</v>
      </c>
      <c r="E86" s="39" t="s">
        <v>173</v>
      </c>
      <c r="F86" s="39" t="s">
        <v>174</v>
      </c>
      <c r="G86" s="40" t="s">
        <v>183</v>
      </c>
      <c r="H86" s="41" t="s">
        <v>781</v>
      </c>
      <c r="I86" s="42" t="s">
        <v>184</v>
      </c>
      <c r="J86" s="42" t="s">
        <v>550</v>
      </c>
      <c r="K86" s="42" t="s">
        <v>659</v>
      </c>
      <c r="L86" s="43">
        <v>4</v>
      </c>
      <c r="M86" s="48"/>
      <c r="N86" s="43" t="s">
        <v>30</v>
      </c>
      <c r="O86" s="43" t="s">
        <v>35</v>
      </c>
      <c r="P86" s="44">
        <v>9533420</v>
      </c>
      <c r="Q86" s="44">
        <v>10568088</v>
      </c>
      <c r="R86" s="44">
        <v>8982874</v>
      </c>
      <c r="S86" s="45">
        <v>0.94225094457183256</v>
      </c>
      <c r="T86" s="44">
        <v>8982874</v>
      </c>
      <c r="U86" s="44">
        <v>0</v>
      </c>
      <c r="V86" s="44">
        <v>2219955.1599999969</v>
      </c>
      <c r="W86" s="46">
        <v>0.23286031245869759</v>
      </c>
      <c r="X86" s="44">
        <v>0</v>
      </c>
      <c r="Y86" s="44">
        <v>0</v>
      </c>
      <c r="Z86" s="44">
        <v>0</v>
      </c>
      <c r="AA86" s="44">
        <v>0</v>
      </c>
      <c r="AB86" s="44">
        <v>239</v>
      </c>
      <c r="AC86" s="44">
        <v>2211301.759999997</v>
      </c>
      <c r="AD86" s="46">
        <v>0.23195262140973513</v>
      </c>
      <c r="AE86" s="44">
        <v>0</v>
      </c>
      <c r="AF86" s="44">
        <v>0</v>
      </c>
      <c r="AG86" s="44">
        <v>0</v>
      </c>
      <c r="AH86" s="44">
        <v>559624.80999999924</v>
      </c>
      <c r="AI86" s="44">
        <v>238</v>
      </c>
      <c r="AJ86" s="44">
        <v>2129348.609999998</v>
      </c>
      <c r="AK86" s="47">
        <v>0.22335621529314748</v>
      </c>
      <c r="AL86" s="44">
        <v>0</v>
      </c>
      <c r="AM86" s="44">
        <v>0</v>
      </c>
      <c r="AN86" s="44">
        <v>0</v>
      </c>
      <c r="AO86" s="44">
        <v>529997.9599999995</v>
      </c>
      <c r="AP86" s="44">
        <v>228</v>
      </c>
      <c r="AQ86" s="44">
        <v>698643.54999999993</v>
      </c>
      <c r="AR86" s="47">
        <v>7.6226548290120433E-2</v>
      </c>
      <c r="AS86" s="44">
        <v>0</v>
      </c>
      <c r="AT86" s="44">
        <v>0</v>
      </c>
      <c r="AU86" s="44">
        <v>0</v>
      </c>
      <c r="AV86" s="44">
        <v>180069.77</v>
      </c>
      <c r="AW86" s="44">
        <v>90</v>
      </c>
      <c r="AX86" s="44">
        <v>698643.55000000016</v>
      </c>
      <c r="AY86" s="47">
        <v>7.3283622246790775E-2</v>
      </c>
      <c r="AZ86" s="44">
        <v>0</v>
      </c>
      <c r="BA86" s="44">
        <v>0</v>
      </c>
      <c r="BB86" s="44">
        <v>0</v>
      </c>
      <c r="BC86" s="44">
        <v>180069.77000000002</v>
      </c>
    </row>
    <row r="87" spans="1:55" ht="37.5" x14ac:dyDescent="0.3">
      <c r="A87" s="39">
        <v>2</v>
      </c>
      <c r="B87" s="39" t="s">
        <v>496</v>
      </c>
      <c r="C87" s="39" t="s">
        <v>5</v>
      </c>
      <c r="D87" s="39" t="s">
        <v>159</v>
      </c>
      <c r="E87" s="39" t="s">
        <v>173</v>
      </c>
      <c r="F87" s="39" t="s">
        <v>174</v>
      </c>
      <c r="G87" s="40" t="s">
        <v>185</v>
      </c>
      <c r="H87" s="41" t="s">
        <v>782</v>
      </c>
      <c r="I87" s="42" t="s">
        <v>186</v>
      </c>
      <c r="J87" s="42" t="s">
        <v>551</v>
      </c>
      <c r="K87" s="42" t="s">
        <v>660</v>
      </c>
      <c r="L87" s="43" t="s">
        <v>63</v>
      </c>
      <c r="M87" s="48"/>
      <c r="N87" s="43" t="s">
        <v>30</v>
      </c>
      <c r="O87" s="43" t="s">
        <v>35</v>
      </c>
      <c r="P87" s="44">
        <v>2822173</v>
      </c>
      <c r="Q87" s="44">
        <v>2889518</v>
      </c>
      <c r="R87" s="44">
        <v>2456090</v>
      </c>
      <c r="S87" s="45">
        <v>0.870283288799092</v>
      </c>
      <c r="T87" s="44">
        <v>2456090</v>
      </c>
      <c r="U87" s="44">
        <v>0</v>
      </c>
      <c r="V87" s="44">
        <v>2456075.4300000002</v>
      </c>
      <c r="W87" s="46">
        <v>0.87027812611062472</v>
      </c>
      <c r="X87" s="44">
        <v>0</v>
      </c>
      <c r="Y87" s="44">
        <v>0</v>
      </c>
      <c r="Z87" s="44">
        <v>0</v>
      </c>
      <c r="AA87" s="44">
        <v>0</v>
      </c>
      <c r="AB87" s="44">
        <v>7</v>
      </c>
      <c r="AC87" s="44">
        <v>2456075.4300000002</v>
      </c>
      <c r="AD87" s="46">
        <v>0.87027812611062472</v>
      </c>
      <c r="AE87" s="44">
        <v>0</v>
      </c>
      <c r="AF87" s="44">
        <v>0</v>
      </c>
      <c r="AG87" s="44">
        <v>0</v>
      </c>
      <c r="AH87" s="44">
        <v>3408495.2800000003</v>
      </c>
      <c r="AI87" s="44">
        <v>7</v>
      </c>
      <c r="AJ87" s="44">
        <v>2456075.4300000002</v>
      </c>
      <c r="AK87" s="47">
        <v>0.87027812611062472</v>
      </c>
      <c r="AL87" s="44">
        <v>0</v>
      </c>
      <c r="AM87" s="44">
        <v>0</v>
      </c>
      <c r="AN87" s="44">
        <v>0</v>
      </c>
      <c r="AO87" s="44">
        <v>3408495.2800000003</v>
      </c>
      <c r="AP87" s="44">
        <v>7</v>
      </c>
      <c r="AQ87" s="44">
        <v>246075</v>
      </c>
      <c r="AR87" s="47">
        <v>8.7193449870011513E-2</v>
      </c>
      <c r="AS87" s="44">
        <v>0</v>
      </c>
      <c r="AT87" s="44">
        <v>0</v>
      </c>
      <c r="AU87" s="44">
        <v>0</v>
      </c>
      <c r="AV87" s="44">
        <v>246075</v>
      </c>
      <c r="AW87" s="44">
        <v>1</v>
      </c>
      <c r="AX87" s="44">
        <v>980778.62</v>
      </c>
      <c r="AY87" s="47">
        <v>0.34752604464715664</v>
      </c>
      <c r="AZ87" s="44">
        <v>0</v>
      </c>
      <c r="BA87" s="44">
        <v>0</v>
      </c>
      <c r="BB87" s="44">
        <v>0</v>
      </c>
      <c r="BC87" s="44">
        <v>849797.96</v>
      </c>
    </row>
    <row r="88" spans="1:55" x14ac:dyDescent="0.3">
      <c r="A88" s="39">
        <v>2</v>
      </c>
      <c r="B88" s="39" t="s">
        <v>496</v>
      </c>
      <c r="C88" s="39" t="s">
        <v>48</v>
      </c>
      <c r="D88" s="39" t="s">
        <v>187</v>
      </c>
      <c r="E88" s="39" t="s">
        <v>188</v>
      </c>
      <c r="F88" s="39" t="s">
        <v>189</v>
      </c>
      <c r="G88" s="40" t="s">
        <v>190</v>
      </c>
      <c r="H88" s="41" t="s">
        <v>990</v>
      </c>
      <c r="I88" s="42" t="s">
        <v>191</v>
      </c>
      <c r="J88" s="42" t="s">
        <v>552</v>
      </c>
      <c r="K88" s="42" t="s">
        <v>661</v>
      </c>
      <c r="L88" s="43" t="s">
        <v>63</v>
      </c>
      <c r="M88" s="48"/>
      <c r="N88" s="43" t="s">
        <v>30</v>
      </c>
      <c r="O88" s="43" t="s">
        <v>32</v>
      </c>
      <c r="P88" s="44">
        <v>3697500</v>
      </c>
      <c r="Q88" s="44">
        <v>0</v>
      </c>
      <c r="R88" s="44">
        <v>0</v>
      </c>
      <c r="S88" s="45">
        <v>0</v>
      </c>
      <c r="T88" s="44">
        <v>0</v>
      </c>
      <c r="U88" s="44">
        <v>0</v>
      </c>
      <c r="V88" s="44" t="s">
        <v>954</v>
      </c>
      <c r="W88" s="46">
        <v>0</v>
      </c>
      <c r="X88" s="44" t="s">
        <v>954</v>
      </c>
      <c r="Y88" s="44" t="s">
        <v>954</v>
      </c>
      <c r="Z88" s="44" t="s">
        <v>954</v>
      </c>
      <c r="AA88" s="44" t="s">
        <v>954</v>
      </c>
      <c r="AB88" s="44" t="s">
        <v>954</v>
      </c>
      <c r="AC88" s="44" t="s">
        <v>954</v>
      </c>
      <c r="AD88" s="46">
        <v>0</v>
      </c>
      <c r="AE88" s="44" t="s">
        <v>954</v>
      </c>
      <c r="AF88" s="44" t="s">
        <v>954</v>
      </c>
      <c r="AG88" s="44" t="s">
        <v>954</v>
      </c>
      <c r="AH88" s="44" t="s">
        <v>954</v>
      </c>
      <c r="AI88" s="44" t="s">
        <v>954</v>
      </c>
      <c r="AJ88" s="44" t="s">
        <v>954</v>
      </c>
      <c r="AK88" s="47">
        <v>0</v>
      </c>
      <c r="AL88" s="44" t="s">
        <v>954</v>
      </c>
      <c r="AM88" s="44" t="s">
        <v>954</v>
      </c>
      <c r="AN88" s="44" t="s">
        <v>954</v>
      </c>
      <c r="AO88" s="44" t="s">
        <v>954</v>
      </c>
      <c r="AP88" s="44" t="s">
        <v>954</v>
      </c>
      <c r="AQ88" s="44" t="s">
        <v>954</v>
      </c>
      <c r="AR88" s="47">
        <v>0</v>
      </c>
      <c r="AS88" s="44" t="s">
        <v>954</v>
      </c>
      <c r="AT88" s="44" t="s">
        <v>954</v>
      </c>
      <c r="AU88" s="44" t="s">
        <v>954</v>
      </c>
      <c r="AV88" s="44" t="s">
        <v>954</v>
      </c>
      <c r="AW88" s="44" t="s">
        <v>954</v>
      </c>
      <c r="AX88" s="44" t="s">
        <v>954</v>
      </c>
      <c r="AY88" s="47">
        <v>0</v>
      </c>
      <c r="AZ88" s="44" t="s">
        <v>954</v>
      </c>
      <c r="BA88" s="44" t="s">
        <v>954</v>
      </c>
      <c r="BB88" s="44" t="s">
        <v>954</v>
      </c>
      <c r="BC88" s="44" t="s">
        <v>954</v>
      </c>
    </row>
    <row r="89" spans="1:55" ht="37.5" x14ac:dyDescent="0.3">
      <c r="A89" s="39">
        <v>2</v>
      </c>
      <c r="B89" s="39" t="s">
        <v>496</v>
      </c>
      <c r="C89" s="39" t="s">
        <v>48</v>
      </c>
      <c r="D89" s="39" t="s">
        <v>187</v>
      </c>
      <c r="E89" s="39" t="s">
        <v>188</v>
      </c>
      <c r="F89" s="39" t="s">
        <v>189</v>
      </c>
      <c r="G89" s="40" t="s">
        <v>192</v>
      </c>
      <c r="H89" s="41" t="s">
        <v>928</v>
      </c>
      <c r="I89" s="42" t="s">
        <v>193</v>
      </c>
      <c r="J89" s="42" t="s">
        <v>883</v>
      </c>
      <c r="K89" s="42" t="s">
        <v>194</v>
      </c>
      <c r="L89" s="43">
        <v>1</v>
      </c>
      <c r="M89" s="48"/>
      <c r="N89" s="43" t="s">
        <v>30</v>
      </c>
      <c r="O89" s="43" t="s">
        <v>32</v>
      </c>
      <c r="P89" s="44">
        <v>63504280</v>
      </c>
      <c r="Q89" s="44">
        <v>74710918</v>
      </c>
      <c r="R89" s="44">
        <v>63504280</v>
      </c>
      <c r="S89" s="45">
        <v>1</v>
      </c>
      <c r="T89" s="44">
        <v>63504280</v>
      </c>
      <c r="U89" s="44">
        <v>0</v>
      </c>
      <c r="V89" s="44">
        <v>10840774.77</v>
      </c>
      <c r="W89" s="46">
        <v>0.17070935644022733</v>
      </c>
      <c r="X89" s="44">
        <v>0</v>
      </c>
      <c r="Y89" s="44">
        <v>0</v>
      </c>
      <c r="Z89" s="44">
        <v>2813893.02</v>
      </c>
      <c r="AA89" s="44">
        <v>2813893.02</v>
      </c>
      <c r="AB89" s="44">
        <v>9</v>
      </c>
      <c r="AC89" s="44">
        <v>3079135.41</v>
      </c>
      <c r="AD89" s="46">
        <v>4.8487053313571941E-2</v>
      </c>
      <c r="AE89" s="44">
        <v>0</v>
      </c>
      <c r="AF89" s="44">
        <v>0</v>
      </c>
      <c r="AG89" s="44">
        <v>543376.84</v>
      </c>
      <c r="AH89" s="44">
        <v>0</v>
      </c>
      <c r="AI89" s="44">
        <v>1</v>
      </c>
      <c r="AJ89" s="44" t="s">
        <v>954</v>
      </c>
      <c r="AK89" s="47">
        <v>0</v>
      </c>
      <c r="AL89" s="44" t="s">
        <v>954</v>
      </c>
      <c r="AM89" s="44" t="s">
        <v>954</v>
      </c>
      <c r="AN89" s="44" t="s">
        <v>954</v>
      </c>
      <c r="AO89" s="44" t="s">
        <v>954</v>
      </c>
      <c r="AP89" s="44" t="s">
        <v>954</v>
      </c>
      <c r="AQ89" s="44" t="s">
        <v>954</v>
      </c>
      <c r="AR89" s="47">
        <v>0</v>
      </c>
      <c r="AS89" s="44" t="s">
        <v>954</v>
      </c>
      <c r="AT89" s="44" t="s">
        <v>954</v>
      </c>
      <c r="AU89" s="44" t="s">
        <v>954</v>
      </c>
      <c r="AV89" s="44" t="s">
        <v>954</v>
      </c>
      <c r="AW89" s="44" t="s">
        <v>954</v>
      </c>
      <c r="AX89" s="44" t="s">
        <v>954</v>
      </c>
      <c r="AY89" s="47">
        <v>0</v>
      </c>
      <c r="AZ89" s="44" t="s">
        <v>954</v>
      </c>
      <c r="BA89" s="44" t="s">
        <v>954</v>
      </c>
      <c r="BB89" s="44" t="s">
        <v>954</v>
      </c>
      <c r="BC89" s="44" t="s">
        <v>954</v>
      </c>
    </row>
    <row r="90" spans="1:55" ht="37.5" x14ac:dyDescent="0.3">
      <c r="A90" s="39">
        <v>2</v>
      </c>
      <c r="B90" s="39" t="s">
        <v>496</v>
      </c>
      <c r="C90" s="39" t="s">
        <v>48</v>
      </c>
      <c r="D90" s="39" t="s">
        <v>187</v>
      </c>
      <c r="E90" s="39" t="s">
        <v>188</v>
      </c>
      <c r="F90" s="39" t="s">
        <v>189</v>
      </c>
      <c r="G90" s="40" t="s">
        <v>192</v>
      </c>
      <c r="H90" s="41" t="s">
        <v>991</v>
      </c>
      <c r="I90" s="42" t="s">
        <v>193</v>
      </c>
      <c r="J90" s="42" t="s">
        <v>883</v>
      </c>
      <c r="K90" s="42" t="s">
        <v>194</v>
      </c>
      <c r="L90" s="43">
        <v>2</v>
      </c>
      <c r="M90" s="48"/>
      <c r="N90" s="43" t="s">
        <v>30</v>
      </c>
      <c r="O90" s="43" t="s">
        <v>32</v>
      </c>
      <c r="P90" s="44">
        <v>0</v>
      </c>
      <c r="Q90" s="44">
        <v>0</v>
      </c>
      <c r="R90" s="44">
        <v>0</v>
      </c>
      <c r="S90" s="45">
        <v>0</v>
      </c>
      <c r="T90" s="44">
        <v>0</v>
      </c>
      <c r="U90" s="44">
        <v>0</v>
      </c>
      <c r="V90" s="44" t="s">
        <v>954</v>
      </c>
      <c r="W90" s="46">
        <v>0</v>
      </c>
      <c r="X90" s="44" t="s">
        <v>954</v>
      </c>
      <c r="Y90" s="44" t="s">
        <v>954</v>
      </c>
      <c r="Z90" s="44" t="s">
        <v>954</v>
      </c>
      <c r="AA90" s="44" t="s">
        <v>954</v>
      </c>
      <c r="AB90" s="44" t="s">
        <v>954</v>
      </c>
      <c r="AC90" s="44" t="s">
        <v>954</v>
      </c>
      <c r="AD90" s="46">
        <v>0</v>
      </c>
      <c r="AE90" s="44" t="s">
        <v>954</v>
      </c>
      <c r="AF90" s="44" t="s">
        <v>954</v>
      </c>
      <c r="AG90" s="44" t="s">
        <v>954</v>
      </c>
      <c r="AH90" s="44" t="s">
        <v>954</v>
      </c>
      <c r="AI90" s="44" t="s">
        <v>954</v>
      </c>
      <c r="AJ90" s="44" t="s">
        <v>954</v>
      </c>
      <c r="AK90" s="47">
        <v>0</v>
      </c>
      <c r="AL90" s="44" t="s">
        <v>954</v>
      </c>
      <c r="AM90" s="44" t="s">
        <v>954</v>
      </c>
      <c r="AN90" s="44" t="s">
        <v>954</v>
      </c>
      <c r="AO90" s="44" t="s">
        <v>954</v>
      </c>
      <c r="AP90" s="44" t="s">
        <v>954</v>
      </c>
      <c r="AQ90" s="44" t="s">
        <v>954</v>
      </c>
      <c r="AR90" s="47">
        <v>0</v>
      </c>
      <c r="AS90" s="44" t="s">
        <v>954</v>
      </c>
      <c r="AT90" s="44" t="s">
        <v>954</v>
      </c>
      <c r="AU90" s="44" t="s">
        <v>954</v>
      </c>
      <c r="AV90" s="44" t="s">
        <v>954</v>
      </c>
      <c r="AW90" s="44" t="s">
        <v>954</v>
      </c>
      <c r="AX90" s="44" t="s">
        <v>954</v>
      </c>
      <c r="AY90" s="47">
        <v>0</v>
      </c>
      <c r="AZ90" s="44" t="s">
        <v>954</v>
      </c>
      <c r="BA90" s="44" t="s">
        <v>954</v>
      </c>
      <c r="BB90" s="44" t="s">
        <v>954</v>
      </c>
      <c r="BC90" s="44" t="s">
        <v>954</v>
      </c>
    </row>
    <row r="91" spans="1:55" ht="37.5" x14ac:dyDescent="0.3">
      <c r="A91" s="39">
        <v>2</v>
      </c>
      <c r="B91" s="39" t="s">
        <v>496</v>
      </c>
      <c r="C91" s="39" t="s">
        <v>48</v>
      </c>
      <c r="D91" s="39" t="s">
        <v>187</v>
      </c>
      <c r="E91" s="39" t="s">
        <v>188</v>
      </c>
      <c r="F91" s="39" t="s">
        <v>189</v>
      </c>
      <c r="G91" s="40" t="s">
        <v>192</v>
      </c>
      <c r="H91" s="41" t="s">
        <v>992</v>
      </c>
      <c r="I91" s="42" t="s">
        <v>193</v>
      </c>
      <c r="J91" s="42" t="s">
        <v>883</v>
      </c>
      <c r="K91" s="42" t="s">
        <v>194</v>
      </c>
      <c r="L91" s="43">
        <v>3</v>
      </c>
      <c r="M91" s="48"/>
      <c r="N91" s="43" t="s">
        <v>30</v>
      </c>
      <c r="O91" s="43" t="s">
        <v>32</v>
      </c>
      <c r="P91" s="44">
        <v>11891884</v>
      </c>
      <c r="Q91" s="44">
        <v>13990451</v>
      </c>
      <c r="R91" s="44">
        <v>11891883</v>
      </c>
      <c r="S91" s="45">
        <v>0.99999991590903514</v>
      </c>
      <c r="T91" s="44">
        <v>0</v>
      </c>
      <c r="U91" s="44">
        <v>0</v>
      </c>
      <c r="V91" s="44" t="s">
        <v>954</v>
      </c>
      <c r="W91" s="46">
        <v>0</v>
      </c>
      <c r="X91" s="44" t="s">
        <v>954</v>
      </c>
      <c r="Y91" s="44" t="s">
        <v>954</v>
      </c>
      <c r="Z91" s="44" t="s">
        <v>954</v>
      </c>
      <c r="AA91" s="44" t="s">
        <v>954</v>
      </c>
      <c r="AB91" s="44" t="s">
        <v>954</v>
      </c>
      <c r="AC91" s="44" t="s">
        <v>954</v>
      </c>
      <c r="AD91" s="46">
        <v>0</v>
      </c>
      <c r="AE91" s="44" t="s">
        <v>954</v>
      </c>
      <c r="AF91" s="44" t="s">
        <v>954</v>
      </c>
      <c r="AG91" s="44" t="s">
        <v>954</v>
      </c>
      <c r="AH91" s="44" t="s">
        <v>954</v>
      </c>
      <c r="AI91" s="44" t="s">
        <v>954</v>
      </c>
      <c r="AJ91" s="44" t="s">
        <v>954</v>
      </c>
      <c r="AK91" s="47">
        <v>0</v>
      </c>
      <c r="AL91" s="44" t="s">
        <v>954</v>
      </c>
      <c r="AM91" s="44" t="s">
        <v>954</v>
      </c>
      <c r="AN91" s="44" t="s">
        <v>954</v>
      </c>
      <c r="AO91" s="44" t="s">
        <v>954</v>
      </c>
      <c r="AP91" s="44" t="s">
        <v>954</v>
      </c>
      <c r="AQ91" s="44" t="s">
        <v>954</v>
      </c>
      <c r="AR91" s="47">
        <v>0</v>
      </c>
      <c r="AS91" s="44" t="s">
        <v>954</v>
      </c>
      <c r="AT91" s="44" t="s">
        <v>954</v>
      </c>
      <c r="AU91" s="44" t="s">
        <v>954</v>
      </c>
      <c r="AV91" s="44" t="s">
        <v>954</v>
      </c>
      <c r="AW91" s="44" t="s">
        <v>954</v>
      </c>
      <c r="AX91" s="44" t="s">
        <v>954</v>
      </c>
      <c r="AY91" s="47">
        <v>0</v>
      </c>
      <c r="AZ91" s="44" t="s">
        <v>954</v>
      </c>
      <c r="BA91" s="44" t="s">
        <v>954</v>
      </c>
      <c r="BB91" s="44" t="s">
        <v>954</v>
      </c>
      <c r="BC91" s="44" t="s">
        <v>954</v>
      </c>
    </row>
    <row r="92" spans="1:55" x14ac:dyDescent="0.3">
      <c r="A92" s="39">
        <v>2</v>
      </c>
      <c r="B92" s="39" t="s">
        <v>496</v>
      </c>
      <c r="C92" s="39" t="s">
        <v>48</v>
      </c>
      <c r="D92" s="39" t="s">
        <v>187</v>
      </c>
      <c r="E92" s="39" t="s">
        <v>188</v>
      </c>
      <c r="F92" s="39" t="s">
        <v>189</v>
      </c>
      <c r="G92" s="40" t="s">
        <v>195</v>
      </c>
      <c r="H92" s="41" t="s">
        <v>916</v>
      </c>
      <c r="I92" s="42" t="s">
        <v>196</v>
      </c>
      <c r="J92" s="42" t="s">
        <v>196</v>
      </c>
      <c r="K92" s="42" t="s">
        <v>197</v>
      </c>
      <c r="L92" s="43" t="s">
        <v>63</v>
      </c>
      <c r="M92" s="43"/>
      <c r="N92" s="43" t="s">
        <v>30</v>
      </c>
      <c r="O92" s="43" t="s">
        <v>32</v>
      </c>
      <c r="P92" s="44">
        <v>22492390</v>
      </c>
      <c r="Q92" s="44">
        <v>26461636</v>
      </c>
      <c r="R92" s="44">
        <v>22492390</v>
      </c>
      <c r="S92" s="45">
        <v>1</v>
      </c>
      <c r="T92" s="44">
        <v>18944770</v>
      </c>
      <c r="U92" s="44">
        <v>3969246</v>
      </c>
      <c r="V92" s="44">
        <v>18944770</v>
      </c>
      <c r="W92" s="46">
        <v>0.84227465378290167</v>
      </c>
      <c r="X92" s="44">
        <v>3343195</v>
      </c>
      <c r="Y92" s="44">
        <v>0</v>
      </c>
      <c r="Z92" s="44">
        <v>0</v>
      </c>
      <c r="AA92" s="44">
        <v>0</v>
      </c>
      <c r="AB92" s="44">
        <v>1</v>
      </c>
      <c r="AC92" s="44">
        <v>18944770</v>
      </c>
      <c r="AD92" s="46">
        <v>0.84227465378290167</v>
      </c>
      <c r="AE92" s="44">
        <v>3343195</v>
      </c>
      <c r="AF92" s="44">
        <v>0</v>
      </c>
      <c r="AG92" s="44">
        <v>0</v>
      </c>
      <c r="AH92" s="44">
        <v>0</v>
      </c>
      <c r="AI92" s="44">
        <v>1</v>
      </c>
      <c r="AJ92" s="44">
        <v>18944770</v>
      </c>
      <c r="AK92" s="47">
        <v>0.84227465378290167</v>
      </c>
      <c r="AL92" s="44">
        <v>3343195</v>
      </c>
      <c r="AM92" s="44">
        <v>0</v>
      </c>
      <c r="AN92" s="44">
        <v>0</v>
      </c>
      <c r="AO92" s="44">
        <v>0</v>
      </c>
      <c r="AP92" s="44">
        <v>1</v>
      </c>
      <c r="AQ92" s="44" t="s">
        <v>954</v>
      </c>
      <c r="AR92" s="47">
        <v>0</v>
      </c>
      <c r="AS92" s="44" t="s">
        <v>954</v>
      </c>
      <c r="AT92" s="44" t="s">
        <v>954</v>
      </c>
      <c r="AU92" s="44" t="s">
        <v>954</v>
      </c>
      <c r="AV92" s="44" t="s">
        <v>954</v>
      </c>
      <c r="AW92" s="44" t="s">
        <v>954</v>
      </c>
      <c r="AX92" s="44" t="s">
        <v>954</v>
      </c>
      <c r="AY92" s="47">
        <v>0</v>
      </c>
      <c r="AZ92" s="44" t="s">
        <v>954</v>
      </c>
      <c r="BA92" s="44" t="s">
        <v>954</v>
      </c>
      <c r="BB92" s="44" t="s">
        <v>954</v>
      </c>
      <c r="BC92" s="44" t="s">
        <v>954</v>
      </c>
    </row>
    <row r="93" spans="1:55" ht="37.5" x14ac:dyDescent="0.3">
      <c r="A93" s="39">
        <v>2</v>
      </c>
      <c r="B93" s="39" t="s">
        <v>496</v>
      </c>
      <c r="C93" s="39" t="s">
        <v>48</v>
      </c>
      <c r="D93" s="39" t="s">
        <v>187</v>
      </c>
      <c r="E93" s="39" t="s">
        <v>188</v>
      </c>
      <c r="F93" s="39" t="s">
        <v>189</v>
      </c>
      <c r="G93" s="40" t="s">
        <v>198</v>
      </c>
      <c r="H93" s="41" t="s">
        <v>993</v>
      </c>
      <c r="I93" s="42" t="s">
        <v>199</v>
      </c>
      <c r="J93" s="42" t="s">
        <v>845</v>
      </c>
      <c r="K93" s="42" t="s">
        <v>200</v>
      </c>
      <c r="L93" s="43" t="s">
        <v>63</v>
      </c>
      <c r="M93" s="48"/>
      <c r="N93" s="43" t="s">
        <v>30</v>
      </c>
      <c r="O93" s="43" t="s">
        <v>32</v>
      </c>
      <c r="P93" s="44">
        <v>3000000</v>
      </c>
      <c r="Q93" s="44">
        <v>0</v>
      </c>
      <c r="R93" s="44">
        <v>0</v>
      </c>
      <c r="S93" s="45">
        <v>0</v>
      </c>
      <c r="T93" s="44">
        <v>0</v>
      </c>
      <c r="U93" s="44">
        <v>0</v>
      </c>
      <c r="V93" s="44" t="s">
        <v>954</v>
      </c>
      <c r="W93" s="46">
        <v>0</v>
      </c>
      <c r="X93" s="44" t="s">
        <v>954</v>
      </c>
      <c r="Y93" s="44" t="s">
        <v>954</v>
      </c>
      <c r="Z93" s="44" t="s">
        <v>954</v>
      </c>
      <c r="AA93" s="44" t="s">
        <v>954</v>
      </c>
      <c r="AB93" s="44" t="s">
        <v>954</v>
      </c>
      <c r="AC93" s="44" t="s">
        <v>954</v>
      </c>
      <c r="AD93" s="46">
        <v>0</v>
      </c>
      <c r="AE93" s="44" t="s">
        <v>954</v>
      </c>
      <c r="AF93" s="44" t="s">
        <v>954</v>
      </c>
      <c r="AG93" s="44" t="s">
        <v>954</v>
      </c>
      <c r="AH93" s="44" t="s">
        <v>954</v>
      </c>
      <c r="AI93" s="44" t="s">
        <v>954</v>
      </c>
      <c r="AJ93" s="44" t="s">
        <v>954</v>
      </c>
      <c r="AK93" s="47">
        <v>0</v>
      </c>
      <c r="AL93" s="44" t="s">
        <v>954</v>
      </c>
      <c r="AM93" s="44" t="s">
        <v>954</v>
      </c>
      <c r="AN93" s="44" t="s">
        <v>954</v>
      </c>
      <c r="AO93" s="44" t="s">
        <v>954</v>
      </c>
      <c r="AP93" s="44" t="s">
        <v>954</v>
      </c>
      <c r="AQ93" s="44" t="s">
        <v>954</v>
      </c>
      <c r="AR93" s="47">
        <v>0</v>
      </c>
      <c r="AS93" s="44" t="s">
        <v>954</v>
      </c>
      <c r="AT93" s="44" t="s">
        <v>954</v>
      </c>
      <c r="AU93" s="44" t="s">
        <v>954</v>
      </c>
      <c r="AV93" s="44" t="s">
        <v>954</v>
      </c>
      <c r="AW93" s="44" t="s">
        <v>954</v>
      </c>
      <c r="AX93" s="44" t="s">
        <v>954</v>
      </c>
      <c r="AY93" s="47">
        <v>0</v>
      </c>
      <c r="AZ93" s="44" t="s">
        <v>954</v>
      </c>
      <c r="BA93" s="44" t="s">
        <v>954</v>
      </c>
      <c r="BB93" s="44" t="s">
        <v>954</v>
      </c>
      <c r="BC93" s="44" t="s">
        <v>954</v>
      </c>
    </row>
    <row r="94" spans="1:55" ht="37.5" x14ac:dyDescent="0.3">
      <c r="A94" s="39">
        <v>2</v>
      </c>
      <c r="B94" s="39" t="s">
        <v>496</v>
      </c>
      <c r="C94" s="39" t="s">
        <v>201</v>
      </c>
      <c r="D94" s="39" t="s">
        <v>202</v>
      </c>
      <c r="E94" s="39" t="s">
        <v>203</v>
      </c>
      <c r="F94" s="39" t="s">
        <v>846</v>
      </c>
      <c r="G94" s="40" t="s">
        <v>847</v>
      </c>
      <c r="H94" s="41" t="s">
        <v>994</v>
      </c>
      <c r="I94" s="42" t="s">
        <v>204</v>
      </c>
      <c r="J94" s="42" t="s">
        <v>553</v>
      </c>
      <c r="K94" s="42" t="s">
        <v>662</v>
      </c>
      <c r="L94" s="43" t="s">
        <v>63</v>
      </c>
      <c r="M94" s="48"/>
      <c r="N94" s="43" t="s">
        <v>31</v>
      </c>
      <c r="O94" s="43" t="s">
        <v>32</v>
      </c>
      <c r="P94" s="44">
        <v>32100000</v>
      </c>
      <c r="Q94" s="44">
        <v>0</v>
      </c>
      <c r="R94" s="44">
        <v>0</v>
      </c>
      <c r="S94" s="45">
        <v>0</v>
      </c>
      <c r="T94" s="44">
        <v>0</v>
      </c>
      <c r="U94" s="44">
        <v>0</v>
      </c>
      <c r="V94" s="44" t="s">
        <v>954</v>
      </c>
      <c r="W94" s="46">
        <v>0</v>
      </c>
      <c r="X94" s="44" t="s">
        <v>954</v>
      </c>
      <c r="Y94" s="44" t="s">
        <v>954</v>
      </c>
      <c r="Z94" s="44" t="s">
        <v>954</v>
      </c>
      <c r="AA94" s="44" t="s">
        <v>954</v>
      </c>
      <c r="AB94" s="44" t="s">
        <v>954</v>
      </c>
      <c r="AC94" s="44" t="s">
        <v>954</v>
      </c>
      <c r="AD94" s="46">
        <v>0</v>
      </c>
      <c r="AE94" s="44" t="s">
        <v>954</v>
      </c>
      <c r="AF94" s="44" t="s">
        <v>954</v>
      </c>
      <c r="AG94" s="44" t="s">
        <v>954</v>
      </c>
      <c r="AH94" s="44" t="s">
        <v>954</v>
      </c>
      <c r="AI94" s="44" t="s">
        <v>954</v>
      </c>
      <c r="AJ94" s="44" t="s">
        <v>954</v>
      </c>
      <c r="AK94" s="47">
        <v>0</v>
      </c>
      <c r="AL94" s="44" t="s">
        <v>954</v>
      </c>
      <c r="AM94" s="44" t="s">
        <v>954</v>
      </c>
      <c r="AN94" s="44" t="s">
        <v>954</v>
      </c>
      <c r="AO94" s="44" t="s">
        <v>954</v>
      </c>
      <c r="AP94" s="44" t="s">
        <v>954</v>
      </c>
      <c r="AQ94" s="44" t="s">
        <v>954</v>
      </c>
      <c r="AR94" s="47">
        <v>0</v>
      </c>
      <c r="AS94" s="44" t="s">
        <v>954</v>
      </c>
      <c r="AT94" s="44" t="s">
        <v>954</v>
      </c>
      <c r="AU94" s="44" t="s">
        <v>954</v>
      </c>
      <c r="AV94" s="44" t="s">
        <v>954</v>
      </c>
      <c r="AW94" s="44" t="s">
        <v>954</v>
      </c>
      <c r="AX94" s="44" t="s">
        <v>954</v>
      </c>
      <c r="AY94" s="47">
        <v>0</v>
      </c>
      <c r="AZ94" s="44" t="s">
        <v>954</v>
      </c>
      <c r="BA94" s="44" t="s">
        <v>954</v>
      </c>
      <c r="BB94" s="44" t="s">
        <v>954</v>
      </c>
      <c r="BC94" s="44" t="s">
        <v>954</v>
      </c>
    </row>
    <row r="95" spans="1:55" ht="37.5" x14ac:dyDescent="0.3">
      <c r="A95" s="39">
        <v>2</v>
      </c>
      <c r="B95" s="39" t="s">
        <v>496</v>
      </c>
      <c r="C95" s="39" t="s">
        <v>201</v>
      </c>
      <c r="D95" s="39" t="s">
        <v>202</v>
      </c>
      <c r="E95" s="39" t="s">
        <v>203</v>
      </c>
      <c r="F95" s="39" t="s">
        <v>846</v>
      </c>
      <c r="G95" s="40" t="s">
        <v>848</v>
      </c>
      <c r="H95" s="41" t="s">
        <v>896</v>
      </c>
      <c r="I95" s="42" t="s">
        <v>849</v>
      </c>
      <c r="J95" s="42" t="s">
        <v>849</v>
      </c>
      <c r="K95" s="42" t="s">
        <v>850</v>
      </c>
      <c r="L95" s="43">
        <v>1</v>
      </c>
      <c r="M95" s="48"/>
      <c r="N95" s="43" t="s">
        <v>31</v>
      </c>
      <c r="O95" s="43" t="s">
        <v>32</v>
      </c>
      <c r="P95" s="44">
        <v>12544923</v>
      </c>
      <c r="Q95" s="44">
        <v>14758733</v>
      </c>
      <c r="R95" s="44">
        <v>12544923</v>
      </c>
      <c r="S95" s="45">
        <v>1</v>
      </c>
      <c r="T95" s="44">
        <v>12544923</v>
      </c>
      <c r="U95" s="44">
        <v>5162277</v>
      </c>
      <c r="V95" s="44">
        <v>12539835.15</v>
      </c>
      <c r="W95" s="46">
        <v>0.9995944295552871</v>
      </c>
      <c r="X95" s="44">
        <v>5167364.8499999996</v>
      </c>
      <c r="Y95" s="44">
        <v>0</v>
      </c>
      <c r="Z95" s="44">
        <v>0</v>
      </c>
      <c r="AA95" s="44">
        <v>0</v>
      </c>
      <c r="AB95" s="44">
        <v>1</v>
      </c>
      <c r="AC95" s="44">
        <v>12539835.15</v>
      </c>
      <c r="AD95" s="46">
        <v>0.9995944295552871</v>
      </c>
      <c r="AE95" s="44">
        <v>5167364.8499999996</v>
      </c>
      <c r="AF95" s="44">
        <v>0</v>
      </c>
      <c r="AG95" s="44">
        <v>0</v>
      </c>
      <c r="AH95" s="44">
        <v>0</v>
      </c>
      <c r="AI95" s="44">
        <v>1</v>
      </c>
      <c r="AJ95" s="44">
        <v>12539835.15</v>
      </c>
      <c r="AK95" s="47">
        <v>0.9995944295552871</v>
      </c>
      <c r="AL95" s="44">
        <v>5167364.8499999996</v>
      </c>
      <c r="AM95" s="44">
        <v>0</v>
      </c>
      <c r="AN95" s="44">
        <v>0</v>
      </c>
      <c r="AO95" s="44">
        <v>0</v>
      </c>
      <c r="AP95" s="44">
        <v>1</v>
      </c>
      <c r="AQ95" s="44">
        <v>12539835.15</v>
      </c>
      <c r="AR95" s="47">
        <v>0.9995944295552871</v>
      </c>
      <c r="AS95" s="44">
        <v>5167364.8499999996</v>
      </c>
      <c r="AT95" s="44">
        <v>0</v>
      </c>
      <c r="AU95" s="44">
        <v>0</v>
      </c>
      <c r="AV95" s="44">
        <v>0</v>
      </c>
      <c r="AW95" s="44">
        <v>1</v>
      </c>
      <c r="AX95" s="44">
        <v>12539835.15</v>
      </c>
      <c r="AY95" s="47">
        <v>0.9995944295552871</v>
      </c>
      <c r="AZ95" s="44">
        <v>5167364.8499999996</v>
      </c>
      <c r="BA95" s="44">
        <v>0</v>
      </c>
      <c r="BB95" s="44">
        <v>0</v>
      </c>
      <c r="BC95" s="44">
        <v>0</v>
      </c>
    </row>
    <row r="96" spans="1:55" ht="37.5" x14ac:dyDescent="0.3">
      <c r="A96" s="39">
        <v>2</v>
      </c>
      <c r="B96" s="39" t="s">
        <v>496</v>
      </c>
      <c r="C96" s="39" t="s">
        <v>201</v>
      </c>
      <c r="D96" s="39" t="s">
        <v>202</v>
      </c>
      <c r="E96" s="39" t="s">
        <v>203</v>
      </c>
      <c r="F96" s="39" t="s">
        <v>846</v>
      </c>
      <c r="G96" s="40" t="s">
        <v>848</v>
      </c>
      <c r="H96" s="41" t="s">
        <v>911</v>
      </c>
      <c r="I96" s="42" t="s">
        <v>849</v>
      </c>
      <c r="J96" s="42" t="s">
        <v>849</v>
      </c>
      <c r="K96" s="42" t="s">
        <v>850</v>
      </c>
      <c r="L96" s="43">
        <v>2</v>
      </c>
      <c r="M96" s="48"/>
      <c r="N96" s="43" t="s">
        <v>31</v>
      </c>
      <c r="O96" s="43" t="s">
        <v>32</v>
      </c>
      <c r="P96" s="44">
        <v>54444719</v>
      </c>
      <c r="Q96" s="44">
        <v>64052611</v>
      </c>
      <c r="R96" s="44">
        <v>54444719</v>
      </c>
      <c r="S96" s="45">
        <v>1</v>
      </c>
      <c r="T96" s="44">
        <v>54444719</v>
      </c>
      <c r="U96" s="44">
        <v>9607893</v>
      </c>
      <c r="V96" s="44">
        <v>53979960.170000002</v>
      </c>
      <c r="W96" s="46">
        <v>0.99146365637409206</v>
      </c>
      <c r="X96" s="44">
        <v>9525875.3300000001</v>
      </c>
      <c r="Y96" s="44">
        <v>0</v>
      </c>
      <c r="Z96" s="44">
        <v>0</v>
      </c>
      <c r="AA96" s="44">
        <v>0</v>
      </c>
      <c r="AB96" s="44">
        <v>1</v>
      </c>
      <c r="AC96" s="44">
        <v>53979960.170000002</v>
      </c>
      <c r="AD96" s="46">
        <v>0.99146365637409206</v>
      </c>
      <c r="AE96" s="44">
        <v>9525875.3300000001</v>
      </c>
      <c r="AF96" s="44">
        <v>0</v>
      </c>
      <c r="AG96" s="44">
        <v>0</v>
      </c>
      <c r="AH96" s="44">
        <v>0</v>
      </c>
      <c r="AI96" s="44">
        <v>1</v>
      </c>
      <c r="AJ96" s="44">
        <v>53979960.170000002</v>
      </c>
      <c r="AK96" s="47">
        <v>0.99146365637409206</v>
      </c>
      <c r="AL96" s="44">
        <v>9525875.3300000001</v>
      </c>
      <c r="AM96" s="44">
        <v>0</v>
      </c>
      <c r="AN96" s="44">
        <v>0</v>
      </c>
      <c r="AO96" s="44">
        <v>0</v>
      </c>
      <c r="AP96" s="44">
        <v>1</v>
      </c>
      <c r="AQ96" s="44" t="s">
        <v>954</v>
      </c>
      <c r="AR96" s="47">
        <v>0</v>
      </c>
      <c r="AS96" s="44" t="s">
        <v>954</v>
      </c>
      <c r="AT96" s="44" t="s">
        <v>954</v>
      </c>
      <c r="AU96" s="44" t="s">
        <v>954</v>
      </c>
      <c r="AV96" s="44" t="s">
        <v>954</v>
      </c>
      <c r="AW96" s="44" t="s">
        <v>954</v>
      </c>
      <c r="AX96" s="44" t="s">
        <v>954</v>
      </c>
      <c r="AY96" s="47">
        <v>0</v>
      </c>
      <c r="AZ96" s="44" t="s">
        <v>954</v>
      </c>
      <c r="BA96" s="44" t="s">
        <v>954</v>
      </c>
      <c r="BB96" s="44" t="s">
        <v>954</v>
      </c>
      <c r="BC96" s="44" t="s">
        <v>954</v>
      </c>
    </row>
    <row r="97" spans="1:55" x14ac:dyDescent="0.3">
      <c r="A97" s="39">
        <v>2</v>
      </c>
      <c r="B97" s="39" t="s">
        <v>496</v>
      </c>
      <c r="C97" s="39" t="s">
        <v>201</v>
      </c>
      <c r="D97" s="39" t="s">
        <v>202</v>
      </c>
      <c r="E97" s="39" t="s">
        <v>203</v>
      </c>
      <c r="F97" s="39" t="s">
        <v>846</v>
      </c>
      <c r="G97" s="40" t="s">
        <v>851</v>
      </c>
      <c r="H97" s="41" t="s">
        <v>995</v>
      </c>
      <c r="I97" s="42" t="s">
        <v>852</v>
      </c>
      <c r="J97" s="42" t="s">
        <v>939</v>
      </c>
      <c r="K97" s="42" t="s">
        <v>853</v>
      </c>
      <c r="L97" s="43" t="s">
        <v>63</v>
      </c>
      <c r="M97" s="48"/>
      <c r="N97" s="43" t="s">
        <v>31</v>
      </c>
      <c r="O97" s="43" t="s">
        <v>32</v>
      </c>
      <c r="P97" s="44">
        <v>18094768</v>
      </c>
      <c r="Q97" s="44">
        <v>123068896</v>
      </c>
      <c r="R97" s="44">
        <v>0</v>
      </c>
      <c r="S97" s="45">
        <v>0</v>
      </c>
      <c r="T97" s="44">
        <v>0</v>
      </c>
      <c r="U97" s="44">
        <v>0</v>
      </c>
      <c r="V97" s="44" t="s">
        <v>954</v>
      </c>
      <c r="W97" s="46">
        <v>0</v>
      </c>
      <c r="X97" s="44" t="s">
        <v>954</v>
      </c>
      <c r="Y97" s="44" t="s">
        <v>954</v>
      </c>
      <c r="Z97" s="44" t="s">
        <v>954</v>
      </c>
      <c r="AA97" s="44" t="s">
        <v>954</v>
      </c>
      <c r="AB97" s="44" t="s">
        <v>954</v>
      </c>
      <c r="AC97" s="44" t="s">
        <v>954</v>
      </c>
      <c r="AD97" s="46">
        <v>0</v>
      </c>
      <c r="AE97" s="44" t="s">
        <v>954</v>
      </c>
      <c r="AF97" s="44" t="s">
        <v>954</v>
      </c>
      <c r="AG97" s="44" t="s">
        <v>954</v>
      </c>
      <c r="AH97" s="44" t="s">
        <v>954</v>
      </c>
      <c r="AI97" s="44" t="s">
        <v>954</v>
      </c>
      <c r="AJ97" s="44" t="s">
        <v>954</v>
      </c>
      <c r="AK97" s="47">
        <v>0</v>
      </c>
      <c r="AL97" s="44" t="s">
        <v>954</v>
      </c>
      <c r="AM97" s="44" t="s">
        <v>954</v>
      </c>
      <c r="AN97" s="44" t="s">
        <v>954</v>
      </c>
      <c r="AO97" s="44" t="s">
        <v>954</v>
      </c>
      <c r="AP97" s="44" t="s">
        <v>954</v>
      </c>
      <c r="AQ97" s="44" t="s">
        <v>954</v>
      </c>
      <c r="AR97" s="47">
        <v>0</v>
      </c>
      <c r="AS97" s="44" t="s">
        <v>954</v>
      </c>
      <c r="AT97" s="44" t="s">
        <v>954</v>
      </c>
      <c r="AU97" s="44" t="s">
        <v>954</v>
      </c>
      <c r="AV97" s="44" t="s">
        <v>954</v>
      </c>
      <c r="AW97" s="44" t="s">
        <v>954</v>
      </c>
      <c r="AX97" s="44" t="s">
        <v>954</v>
      </c>
      <c r="AY97" s="47">
        <v>0</v>
      </c>
      <c r="AZ97" s="44" t="s">
        <v>954</v>
      </c>
      <c r="BA97" s="44" t="s">
        <v>954</v>
      </c>
      <c r="BB97" s="44" t="s">
        <v>954</v>
      </c>
      <c r="BC97" s="44" t="s">
        <v>954</v>
      </c>
    </row>
    <row r="98" spans="1:55" ht="18.75" customHeight="1" x14ac:dyDescent="0.3">
      <c r="A98" s="39">
        <v>2</v>
      </c>
      <c r="B98" s="39" t="s">
        <v>496</v>
      </c>
      <c r="C98" s="39" t="s">
        <v>854</v>
      </c>
      <c r="D98" s="39" t="s">
        <v>855</v>
      </c>
      <c r="E98" s="39" t="s">
        <v>856</v>
      </c>
      <c r="F98" s="39" t="s">
        <v>857</v>
      </c>
      <c r="G98" s="40" t="s">
        <v>859</v>
      </c>
      <c r="H98" s="41" t="s">
        <v>922</v>
      </c>
      <c r="I98" s="42" t="s">
        <v>906</v>
      </c>
      <c r="J98" s="42" t="s">
        <v>906</v>
      </c>
      <c r="K98" s="42" t="s">
        <v>858</v>
      </c>
      <c r="L98" s="43" t="s">
        <v>63</v>
      </c>
      <c r="M98" s="48"/>
      <c r="N98" s="43" t="s">
        <v>30</v>
      </c>
      <c r="O98" s="43" t="s">
        <v>34</v>
      </c>
      <c r="P98" s="44">
        <v>54884514</v>
      </c>
      <c r="Q98" s="44">
        <v>64570017</v>
      </c>
      <c r="R98" s="44">
        <v>54884514</v>
      </c>
      <c r="S98" s="45">
        <v>1</v>
      </c>
      <c r="T98" s="44">
        <v>46227836</v>
      </c>
      <c r="U98" s="44">
        <v>9685503</v>
      </c>
      <c r="V98" s="44">
        <v>54884514</v>
      </c>
      <c r="W98" s="46">
        <v>1</v>
      </c>
      <c r="X98" s="44">
        <v>9685502.4700000007</v>
      </c>
      <c r="Y98" s="44">
        <v>0</v>
      </c>
      <c r="Z98" s="44">
        <v>0</v>
      </c>
      <c r="AA98" s="44">
        <v>0</v>
      </c>
      <c r="AB98" s="44">
        <v>1</v>
      </c>
      <c r="AC98" s="44">
        <v>54884514</v>
      </c>
      <c r="AD98" s="46">
        <v>1</v>
      </c>
      <c r="AE98" s="44">
        <v>9685502.4700000007</v>
      </c>
      <c r="AF98" s="44">
        <v>0</v>
      </c>
      <c r="AG98" s="44">
        <v>0</v>
      </c>
      <c r="AH98" s="44">
        <v>20964906.390000001</v>
      </c>
      <c r="AI98" s="44">
        <v>1</v>
      </c>
      <c r="AJ98" s="44" t="s">
        <v>954</v>
      </c>
      <c r="AK98" s="47">
        <v>0</v>
      </c>
      <c r="AL98" s="44" t="s">
        <v>954</v>
      </c>
      <c r="AM98" s="44" t="s">
        <v>954</v>
      </c>
      <c r="AN98" s="44" t="s">
        <v>954</v>
      </c>
      <c r="AO98" s="44" t="s">
        <v>954</v>
      </c>
      <c r="AP98" s="44" t="s">
        <v>954</v>
      </c>
      <c r="AQ98" s="44" t="s">
        <v>954</v>
      </c>
      <c r="AR98" s="47">
        <v>0</v>
      </c>
      <c r="AS98" s="44" t="s">
        <v>954</v>
      </c>
      <c r="AT98" s="44" t="s">
        <v>954</v>
      </c>
      <c r="AU98" s="44" t="s">
        <v>954</v>
      </c>
      <c r="AV98" s="44" t="s">
        <v>954</v>
      </c>
      <c r="AW98" s="44" t="s">
        <v>954</v>
      </c>
      <c r="AX98" s="44" t="s">
        <v>954</v>
      </c>
      <c r="AY98" s="47">
        <v>0</v>
      </c>
      <c r="AZ98" s="44" t="s">
        <v>954</v>
      </c>
      <c r="BA98" s="44" t="s">
        <v>954</v>
      </c>
      <c r="BB98" s="44" t="s">
        <v>954</v>
      </c>
      <c r="BC98" s="44" t="s">
        <v>954</v>
      </c>
    </row>
    <row r="99" spans="1:55" ht="37.5" x14ac:dyDescent="0.3">
      <c r="A99" s="39">
        <v>3</v>
      </c>
      <c r="B99" s="39" t="s">
        <v>497</v>
      </c>
      <c r="C99" s="39" t="s">
        <v>6</v>
      </c>
      <c r="D99" s="39" t="s">
        <v>205</v>
      </c>
      <c r="E99" s="39" t="s">
        <v>206</v>
      </c>
      <c r="F99" s="39" t="s">
        <v>207</v>
      </c>
      <c r="G99" s="40" t="s">
        <v>208</v>
      </c>
      <c r="H99" s="41" t="s">
        <v>996</v>
      </c>
      <c r="I99" s="42" t="s">
        <v>941</v>
      </c>
      <c r="J99" s="42" t="s">
        <v>940</v>
      </c>
      <c r="K99" s="42" t="s">
        <v>663</v>
      </c>
      <c r="L99" s="43" t="s">
        <v>63</v>
      </c>
      <c r="M99" s="48"/>
      <c r="N99" s="43" t="s">
        <v>31</v>
      </c>
      <c r="O99" s="43" t="s">
        <v>32</v>
      </c>
      <c r="P99" s="44">
        <v>321397693</v>
      </c>
      <c r="Q99" s="44">
        <v>382836037</v>
      </c>
      <c r="R99" s="44">
        <v>0</v>
      </c>
      <c r="S99" s="45">
        <v>0</v>
      </c>
      <c r="T99" s="44">
        <v>0</v>
      </c>
      <c r="U99" s="44">
        <v>0</v>
      </c>
      <c r="V99" s="44" t="s">
        <v>954</v>
      </c>
      <c r="W99" s="46">
        <v>0</v>
      </c>
      <c r="X99" s="44" t="s">
        <v>954</v>
      </c>
      <c r="Y99" s="44" t="s">
        <v>954</v>
      </c>
      <c r="Z99" s="44" t="s">
        <v>954</v>
      </c>
      <c r="AA99" s="44" t="s">
        <v>954</v>
      </c>
      <c r="AB99" s="44" t="s">
        <v>954</v>
      </c>
      <c r="AC99" s="44" t="s">
        <v>954</v>
      </c>
      <c r="AD99" s="46">
        <v>0</v>
      </c>
      <c r="AE99" s="44" t="s">
        <v>954</v>
      </c>
      <c r="AF99" s="44" t="s">
        <v>954</v>
      </c>
      <c r="AG99" s="44" t="s">
        <v>954</v>
      </c>
      <c r="AH99" s="44" t="s">
        <v>954</v>
      </c>
      <c r="AI99" s="44" t="s">
        <v>954</v>
      </c>
      <c r="AJ99" s="44" t="s">
        <v>954</v>
      </c>
      <c r="AK99" s="47">
        <v>0</v>
      </c>
      <c r="AL99" s="44" t="s">
        <v>954</v>
      </c>
      <c r="AM99" s="44" t="s">
        <v>954</v>
      </c>
      <c r="AN99" s="44" t="s">
        <v>954</v>
      </c>
      <c r="AO99" s="44" t="s">
        <v>954</v>
      </c>
      <c r="AP99" s="44" t="s">
        <v>954</v>
      </c>
      <c r="AQ99" s="44" t="s">
        <v>954</v>
      </c>
      <c r="AR99" s="47">
        <v>0</v>
      </c>
      <c r="AS99" s="44" t="s">
        <v>954</v>
      </c>
      <c r="AT99" s="44" t="s">
        <v>954</v>
      </c>
      <c r="AU99" s="44" t="s">
        <v>954</v>
      </c>
      <c r="AV99" s="44" t="s">
        <v>954</v>
      </c>
      <c r="AW99" s="44" t="s">
        <v>954</v>
      </c>
      <c r="AX99" s="44" t="s">
        <v>954</v>
      </c>
      <c r="AY99" s="47">
        <v>0</v>
      </c>
      <c r="AZ99" s="44" t="s">
        <v>954</v>
      </c>
      <c r="BA99" s="44" t="s">
        <v>954</v>
      </c>
      <c r="BB99" s="44" t="s">
        <v>954</v>
      </c>
      <c r="BC99" s="44" t="s">
        <v>954</v>
      </c>
    </row>
    <row r="100" spans="1:55" ht="37.5" x14ac:dyDescent="0.3">
      <c r="A100" s="39">
        <v>3</v>
      </c>
      <c r="B100" s="39" t="s">
        <v>497</v>
      </c>
      <c r="C100" s="39" t="s">
        <v>6</v>
      </c>
      <c r="D100" s="39" t="s">
        <v>205</v>
      </c>
      <c r="E100" s="39" t="s">
        <v>206</v>
      </c>
      <c r="F100" s="39" t="s">
        <v>207</v>
      </c>
      <c r="G100" s="53" t="s">
        <v>209</v>
      </c>
      <c r="H100" s="41" t="s">
        <v>997</v>
      </c>
      <c r="I100" s="42" t="s">
        <v>210</v>
      </c>
      <c r="J100" s="42" t="s">
        <v>925</v>
      </c>
      <c r="K100" s="42" t="s">
        <v>664</v>
      </c>
      <c r="L100" s="43">
        <v>1</v>
      </c>
      <c r="M100" s="48"/>
      <c r="N100" s="43" t="s">
        <v>31</v>
      </c>
      <c r="O100" s="43" t="s">
        <v>32</v>
      </c>
      <c r="P100" s="44">
        <v>56077253</v>
      </c>
      <c r="Q100" s="44">
        <v>65973240</v>
      </c>
      <c r="R100" s="44">
        <v>56077253</v>
      </c>
      <c r="S100" s="45">
        <v>1</v>
      </c>
      <c r="T100" s="44">
        <v>56077253</v>
      </c>
      <c r="U100" s="44">
        <v>9895987</v>
      </c>
      <c r="V100" s="44" t="s">
        <v>954</v>
      </c>
      <c r="W100" s="46">
        <v>0</v>
      </c>
      <c r="X100" s="44" t="s">
        <v>954</v>
      </c>
      <c r="Y100" s="44" t="s">
        <v>954</v>
      </c>
      <c r="Z100" s="44" t="s">
        <v>954</v>
      </c>
      <c r="AA100" s="44" t="s">
        <v>954</v>
      </c>
      <c r="AB100" s="44" t="s">
        <v>954</v>
      </c>
      <c r="AC100" s="44" t="s">
        <v>954</v>
      </c>
      <c r="AD100" s="46">
        <v>0</v>
      </c>
      <c r="AE100" s="44" t="s">
        <v>954</v>
      </c>
      <c r="AF100" s="44" t="s">
        <v>954</v>
      </c>
      <c r="AG100" s="44" t="s">
        <v>954</v>
      </c>
      <c r="AH100" s="44" t="s">
        <v>954</v>
      </c>
      <c r="AI100" s="44" t="s">
        <v>954</v>
      </c>
      <c r="AJ100" s="44" t="s">
        <v>954</v>
      </c>
      <c r="AK100" s="47">
        <v>0</v>
      </c>
      <c r="AL100" s="44" t="s">
        <v>954</v>
      </c>
      <c r="AM100" s="44" t="s">
        <v>954</v>
      </c>
      <c r="AN100" s="44" t="s">
        <v>954</v>
      </c>
      <c r="AO100" s="44" t="s">
        <v>954</v>
      </c>
      <c r="AP100" s="44" t="s">
        <v>954</v>
      </c>
      <c r="AQ100" s="44" t="s">
        <v>954</v>
      </c>
      <c r="AR100" s="47">
        <v>0</v>
      </c>
      <c r="AS100" s="44" t="s">
        <v>954</v>
      </c>
      <c r="AT100" s="44" t="s">
        <v>954</v>
      </c>
      <c r="AU100" s="44" t="s">
        <v>954</v>
      </c>
      <c r="AV100" s="44" t="s">
        <v>954</v>
      </c>
      <c r="AW100" s="44" t="s">
        <v>954</v>
      </c>
      <c r="AX100" s="44" t="s">
        <v>954</v>
      </c>
      <c r="AY100" s="47">
        <v>0</v>
      </c>
      <c r="AZ100" s="44" t="s">
        <v>954</v>
      </c>
      <c r="BA100" s="44" t="s">
        <v>954</v>
      </c>
      <c r="BB100" s="44" t="s">
        <v>954</v>
      </c>
      <c r="BC100" s="44" t="s">
        <v>954</v>
      </c>
    </row>
    <row r="101" spans="1:55" ht="37.5" x14ac:dyDescent="0.3">
      <c r="A101" s="39">
        <v>3</v>
      </c>
      <c r="B101" s="39" t="s">
        <v>497</v>
      </c>
      <c r="C101" s="39" t="s">
        <v>6</v>
      </c>
      <c r="D101" s="39" t="s">
        <v>205</v>
      </c>
      <c r="E101" s="39" t="s">
        <v>206</v>
      </c>
      <c r="F101" s="39" t="s">
        <v>207</v>
      </c>
      <c r="G101" s="53" t="s">
        <v>209</v>
      </c>
      <c r="H101" s="41" t="s">
        <v>998</v>
      </c>
      <c r="I101" s="42" t="s">
        <v>925</v>
      </c>
      <c r="J101" s="42" t="s">
        <v>925</v>
      </c>
      <c r="K101" s="42">
        <v>0</v>
      </c>
      <c r="L101" s="43">
        <v>2</v>
      </c>
      <c r="M101" s="48"/>
      <c r="N101" s="43" t="s">
        <v>31</v>
      </c>
      <c r="O101" s="43" t="s">
        <v>32</v>
      </c>
      <c r="P101" s="44">
        <v>10526731</v>
      </c>
      <c r="Q101" s="44">
        <v>0</v>
      </c>
      <c r="R101" s="44">
        <v>0</v>
      </c>
      <c r="S101" s="45">
        <v>0</v>
      </c>
      <c r="T101" s="44">
        <v>0</v>
      </c>
      <c r="U101" s="44">
        <v>1857658</v>
      </c>
      <c r="V101" s="44" t="s">
        <v>954</v>
      </c>
      <c r="W101" s="46">
        <v>0</v>
      </c>
      <c r="X101" s="44" t="s">
        <v>954</v>
      </c>
      <c r="Y101" s="44" t="s">
        <v>954</v>
      </c>
      <c r="Z101" s="44" t="s">
        <v>954</v>
      </c>
      <c r="AA101" s="44" t="s">
        <v>954</v>
      </c>
      <c r="AB101" s="44" t="s">
        <v>954</v>
      </c>
      <c r="AC101" s="44" t="s">
        <v>954</v>
      </c>
      <c r="AD101" s="46">
        <v>0</v>
      </c>
      <c r="AE101" s="44" t="s">
        <v>954</v>
      </c>
      <c r="AF101" s="44" t="s">
        <v>954</v>
      </c>
      <c r="AG101" s="44" t="s">
        <v>954</v>
      </c>
      <c r="AH101" s="44" t="s">
        <v>954</v>
      </c>
      <c r="AI101" s="44" t="s">
        <v>954</v>
      </c>
      <c r="AJ101" s="44" t="s">
        <v>954</v>
      </c>
      <c r="AK101" s="47">
        <v>0</v>
      </c>
      <c r="AL101" s="44" t="s">
        <v>954</v>
      </c>
      <c r="AM101" s="44" t="s">
        <v>954</v>
      </c>
      <c r="AN101" s="44" t="s">
        <v>954</v>
      </c>
      <c r="AO101" s="44" t="s">
        <v>954</v>
      </c>
      <c r="AP101" s="44" t="s">
        <v>954</v>
      </c>
      <c r="AQ101" s="44" t="s">
        <v>954</v>
      </c>
      <c r="AR101" s="47">
        <v>0</v>
      </c>
      <c r="AS101" s="44" t="s">
        <v>954</v>
      </c>
      <c r="AT101" s="44" t="s">
        <v>954</v>
      </c>
      <c r="AU101" s="44" t="s">
        <v>954</v>
      </c>
      <c r="AV101" s="44" t="s">
        <v>954</v>
      </c>
      <c r="AW101" s="44" t="s">
        <v>954</v>
      </c>
      <c r="AX101" s="44" t="s">
        <v>954</v>
      </c>
      <c r="AY101" s="47">
        <v>0</v>
      </c>
      <c r="AZ101" s="44" t="s">
        <v>954</v>
      </c>
      <c r="BA101" s="44" t="s">
        <v>954</v>
      </c>
      <c r="BB101" s="44" t="s">
        <v>954</v>
      </c>
      <c r="BC101" s="44" t="s">
        <v>954</v>
      </c>
    </row>
    <row r="102" spans="1:55" ht="37.5" x14ac:dyDescent="0.3">
      <c r="A102" s="39">
        <v>3</v>
      </c>
      <c r="B102" s="39" t="s">
        <v>497</v>
      </c>
      <c r="C102" s="39" t="s">
        <v>6</v>
      </c>
      <c r="D102" s="39" t="s">
        <v>205</v>
      </c>
      <c r="E102" s="39" t="s">
        <v>206</v>
      </c>
      <c r="F102" s="39" t="s">
        <v>207</v>
      </c>
      <c r="G102" s="40" t="s">
        <v>211</v>
      </c>
      <c r="H102" s="41" t="s">
        <v>885</v>
      </c>
      <c r="I102" s="42" t="s">
        <v>212</v>
      </c>
      <c r="J102" s="42" t="s">
        <v>554</v>
      </c>
      <c r="K102" s="42" t="s">
        <v>665</v>
      </c>
      <c r="L102" s="43">
        <v>1</v>
      </c>
      <c r="M102" s="48"/>
      <c r="N102" s="43" t="s">
        <v>31</v>
      </c>
      <c r="O102" s="43" t="s">
        <v>32</v>
      </c>
      <c r="P102" s="44">
        <v>52395743</v>
      </c>
      <c r="Q102" s="44">
        <v>61642051</v>
      </c>
      <c r="R102" s="44">
        <v>52395743</v>
      </c>
      <c r="S102" s="45">
        <v>1</v>
      </c>
      <c r="T102" s="44">
        <v>52395743</v>
      </c>
      <c r="U102" s="44">
        <v>0</v>
      </c>
      <c r="V102" s="44">
        <v>52395743</v>
      </c>
      <c r="W102" s="46">
        <v>1</v>
      </c>
      <c r="X102" s="44">
        <v>0</v>
      </c>
      <c r="Y102" s="44">
        <v>0</v>
      </c>
      <c r="Z102" s="44">
        <v>0</v>
      </c>
      <c r="AA102" s="44">
        <v>0</v>
      </c>
      <c r="AB102" s="44">
        <v>2</v>
      </c>
      <c r="AC102" s="44">
        <v>52395743</v>
      </c>
      <c r="AD102" s="46">
        <v>1</v>
      </c>
      <c r="AE102" s="44">
        <v>0</v>
      </c>
      <c r="AF102" s="44">
        <v>0</v>
      </c>
      <c r="AG102" s="44">
        <v>0</v>
      </c>
      <c r="AH102" s="44">
        <v>9246308</v>
      </c>
      <c r="AI102" s="44">
        <v>2</v>
      </c>
      <c r="AJ102" s="44">
        <v>52395743</v>
      </c>
      <c r="AK102" s="47">
        <v>1</v>
      </c>
      <c r="AL102" s="44">
        <v>0</v>
      </c>
      <c r="AM102" s="44">
        <v>0</v>
      </c>
      <c r="AN102" s="44">
        <v>0</v>
      </c>
      <c r="AO102" s="44">
        <v>9246308</v>
      </c>
      <c r="AP102" s="44">
        <v>2</v>
      </c>
      <c r="AQ102" s="44" t="s">
        <v>954</v>
      </c>
      <c r="AR102" s="47">
        <v>0</v>
      </c>
      <c r="AS102" s="44" t="s">
        <v>954</v>
      </c>
      <c r="AT102" s="44" t="s">
        <v>954</v>
      </c>
      <c r="AU102" s="44" t="s">
        <v>954</v>
      </c>
      <c r="AV102" s="44" t="s">
        <v>954</v>
      </c>
      <c r="AW102" s="44" t="s">
        <v>954</v>
      </c>
      <c r="AX102" s="44">
        <v>15868112.619999997</v>
      </c>
      <c r="AY102" s="47">
        <v>0.30285118048617038</v>
      </c>
      <c r="AZ102" s="44">
        <v>0</v>
      </c>
      <c r="BA102" s="44">
        <v>0</v>
      </c>
      <c r="BB102" s="44">
        <v>0</v>
      </c>
      <c r="BC102" s="44">
        <v>2800255.17</v>
      </c>
    </row>
    <row r="103" spans="1:55" ht="37.5" x14ac:dyDescent="0.3">
      <c r="A103" s="39">
        <v>3</v>
      </c>
      <c r="B103" s="39" t="s">
        <v>497</v>
      </c>
      <c r="C103" s="39" t="s">
        <v>6</v>
      </c>
      <c r="D103" s="39" t="s">
        <v>205</v>
      </c>
      <c r="E103" s="39" t="s">
        <v>206</v>
      </c>
      <c r="F103" s="39" t="s">
        <v>207</v>
      </c>
      <c r="G103" s="40" t="s">
        <v>211</v>
      </c>
      <c r="H103" s="41" t="s">
        <v>999</v>
      </c>
      <c r="I103" s="42" t="s">
        <v>212</v>
      </c>
      <c r="J103" s="42" t="s">
        <v>554</v>
      </c>
      <c r="K103" s="42" t="s">
        <v>665</v>
      </c>
      <c r="L103" s="43">
        <v>2</v>
      </c>
      <c r="M103" s="48"/>
      <c r="N103" s="43" t="s">
        <v>31</v>
      </c>
      <c r="O103" s="43" t="s">
        <v>32</v>
      </c>
      <c r="P103" s="44">
        <v>80000000</v>
      </c>
      <c r="Q103" s="44">
        <v>0</v>
      </c>
      <c r="R103" s="44">
        <v>0</v>
      </c>
      <c r="S103" s="45">
        <v>0</v>
      </c>
      <c r="T103" s="44">
        <v>0</v>
      </c>
      <c r="U103" s="44">
        <v>0</v>
      </c>
      <c r="V103" s="44" t="s">
        <v>954</v>
      </c>
      <c r="W103" s="46">
        <v>0</v>
      </c>
      <c r="X103" s="44" t="s">
        <v>954</v>
      </c>
      <c r="Y103" s="44" t="s">
        <v>954</v>
      </c>
      <c r="Z103" s="44" t="s">
        <v>954</v>
      </c>
      <c r="AA103" s="44" t="s">
        <v>954</v>
      </c>
      <c r="AB103" s="44" t="s">
        <v>954</v>
      </c>
      <c r="AC103" s="44" t="s">
        <v>954</v>
      </c>
      <c r="AD103" s="46">
        <v>0</v>
      </c>
      <c r="AE103" s="44" t="s">
        <v>954</v>
      </c>
      <c r="AF103" s="44" t="s">
        <v>954</v>
      </c>
      <c r="AG103" s="44" t="s">
        <v>954</v>
      </c>
      <c r="AH103" s="44" t="s">
        <v>954</v>
      </c>
      <c r="AI103" s="44" t="s">
        <v>954</v>
      </c>
      <c r="AJ103" s="44" t="s">
        <v>954</v>
      </c>
      <c r="AK103" s="47">
        <v>0</v>
      </c>
      <c r="AL103" s="44" t="s">
        <v>954</v>
      </c>
      <c r="AM103" s="44" t="s">
        <v>954</v>
      </c>
      <c r="AN103" s="44" t="s">
        <v>954</v>
      </c>
      <c r="AO103" s="44" t="s">
        <v>954</v>
      </c>
      <c r="AP103" s="44" t="s">
        <v>954</v>
      </c>
      <c r="AQ103" s="44" t="s">
        <v>954</v>
      </c>
      <c r="AR103" s="47">
        <v>0</v>
      </c>
      <c r="AS103" s="44" t="s">
        <v>954</v>
      </c>
      <c r="AT103" s="44" t="s">
        <v>954</v>
      </c>
      <c r="AU103" s="44" t="s">
        <v>954</v>
      </c>
      <c r="AV103" s="44" t="s">
        <v>954</v>
      </c>
      <c r="AW103" s="44" t="s">
        <v>954</v>
      </c>
      <c r="AX103" s="44" t="s">
        <v>954</v>
      </c>
      <c r="AY103" s="47">
        <v>0</v>
      </c>
      <c r="AZ103" s="44" t="s">
        <v>954</v>
      </c>
      <c r="BA103" s="44" t="s">
        <v>954</v>
      </c>
      <c r="BB103" s="44" t="s">
        <v>954</v>
      </c>
      <c r="BC103" s="44" t="s">
        <v>954</v>
      </c>
    </row>
    <row r="104" spans="1:55" ht="37.5" x14ac:dyDescent="0.3">
      <c r="A104" s="39">
        <v>3</v>
      </c>
      <c r="B104" s="39" t="s">
        <v>497</v>
      </c>
      <c r="C104" s="39" t="s">
        <v>6</v>
      </c>
      <c r="D104" s="39" t="s">
        <v>205</v>
      </c>
      <c r="E104" s="39" t="s">
        <v>206</v>
      </c>
      <c r="F104" s="39" t="s">
        <v>207</v>
      </c>
      <c r="G104" s="53" t="s">
        <v>213</v>
      </c>
      <c r="H104" s="41" t="s">
        <v>897</v>
      </c>
      <c r="I104" s="42" t="s">
        <v>214</v>
      </c>
      <c r="J104" s="42" t="s">
        <v>555</v>
      </c>
      <c r="K104" s="42" t="s">
        <v>666</v>
      </c>
      <c r="L104" s="43" t="s">
        <v>63</v>
      </c>
      <c r="M104" s="48"/>
      <c r="N104" s="43" t="s">
        <v>31</v>
      </c>
      <c r="O104" s="43" t="s">
        <v>32</v>
      </c>
      <c r="P104" s="44">
        <v>71483894</v>
      </c>
      <c r="Q104" s="44">
        <v>84098699</v>
      </c>
      <c r="R104" s="44">
        <v>71483894</v>
      </c>
      <c r="S104" s="45">
        <v>1</v>
      </c>
      <c r="T104" s="44">
        <v>45007257</v>
      </c>
      <c r="U104" s="44">
        <v>0</v>
      </c>
      <c r="V104" s="44">
        <v>60185896</v>
      </c>
      <c r="W104" s="46">
        <v>0.84195043991308027</v>
      </c>
      <c r="X104" s="44">
        <v>0</v>
      </c>
      <c r="Y104" s="44">
        <v>0</v>
      </c>
      <c r="Z104" s="44">
        <v>62546582.670000002</v>
      </c>
      <c r="AA104" s="44">
        <v>62546582.670000002</v>
      </c>
      <c r="AB104" s="44">
        <v>1</v>
      </c>
      <c r="AC104" s="44">
        <v>60185896</v>
      </c>
      <c r="AD104" s="46">
        <v>0.84195043991308027</v>
      </c>
      <c r="AE104" s="44">
        <v>0</v>
      </c>
      <c r="AF104" s="44">
        <v>0</v>
      </c>
      <c r="AG104" s="44">
        <v>62546582.670000002</v>
      </c>
      <c r="AH104" s="44">
        <v>0</v>
      </c>
      <c r="AI104" s="44">
        <v>1</v>
      </c>
      <c r="AJ104" s="44">
        <v>60185896</v>
      </c>
      <c r="AK104" s="47">
        <v>0.84195043991308027</v>
      </c>
      <c r="AL104" s="44">
        <v>0</v>
      </c>
      <c r="AM104" s="44">
        <v>0</v>
      </c>
      <c r="AN104" s="44">
        <v>62546582.670000002</v>
      </c>
      <c r="AO104" s="44">
        <v>0</v>
      </c>
      <c r="AP104" s="44">
        <v>1</v>
      </c>
      <c r="AQ104" s="44" t="s">
        <v>954</v>
      </c>
      <c r="AR104" s="47">
        <v>0</v>
      </c>
      <c r="AS104" s="44" t="s">
        <v>954</v>
      </c>
      <c r="AT104" s="44" t="s">
        <v>954</v>
      </c>
      <c r="AU104" s="44" t="s">
        <v>954</v>
      </c>
      <c r="AV104" s="44" t="s">
        <v>954</v>
      </c>
      <c r="AW104" s="44" t="s">
        <v>954</v>
      </c>
      <c r="AX104" s="44">
        <v>22120152</v>
      </c>
      <c r="AY104" s="47">
        <v>0.30944245986375618</v>
      </c>
      <c r="AZ104" s="44">
        <v>0</v>
      </c>
      <c r="BA104" s="44">
        <v>0</v>
      </c>
      <c r="BB104" s="44">
        <v>6115200</v>
      </c>
      <c r="BC104" s="44">
        <v>0</v>
      </c>
    </row>
    <row r="105" spans="1:55" ht="37.5" x14ac:dyDescent="0.3">
      <c r="A105" s="39">
        <v>3</v>
      </c>
      <c r="B105" s="39" t="s">
        <v>497</v>
      </c>
      <c r="C105" s="39" t="s">
        <v>6</v>
      </c>
      <c r="D105" s="39" t="s">
        <v>205</v>
      </c>
      <c r="E105" s="39" t="s">
        <v>206</v>
      </c>
      <c r="F105" s="39" t="s">
        <v>207</v>
      </c>
      <c r="G105" s="40" t="s">
        <v>215</v>
      </c>
      <c r="H105" s="41" t="s">
        <v>1000</v>
      </c>
      <c r="I105" s="42" t="s">
        <v>216</v>
      </c>
      <c r="J105" s="42" t="s">
        <v>556</v>
      </c>
      <c r="K105" s="42" t="s">
        <v>667</v>
      </c>
      <c r="L105" s="43" t="s">
        <v>63</v>
      </c>
      <c r="M105" s="48"/>
      <c r="N105" s="43" t="s">
        <v>31</v>
      </c>
      <c r="O105" s="43" t="s">
        <v>32</v>
      </c>
      <c r="P105" s="44">
        <v>34229272</v>
      </c>
      <c r="Q105" s="44">
        <v>18933112</v>
      </c>
      <c r="R105" s="44">
        <v>0</v>
      </c>
      <c r="S105" s="45">
        <v>0</v>
      </c>
      <c r="T105" s="44">
        <v>0</v>
      </c>
      <c r="U105" s="44">
        <v>0</v>
      </c>
      <c r="V105" s="44" t="s">
        <v>954</v>
      </c>
      <c r="W105" s="46">
        <v>0</v>
      </c>
      <c r="X105" s="44" t="s">
        <v>954</v>
      </c>
      <c r="Y105" s="44" t="s">
        <v>954</v>
      </c>
      <c r="Z105" s="44" t="s">
        <v>954</v>
      </c>
      <c r="AA105" s="44" t="s">
        <v>954</v>
      </c>
      <c r="AB105" s="44" t="s">
        <v>954</v>
      </c>
      <c r="AC105" s="44" t="s">
        <v>954</v>
      </c>
      <c r="AD105" s="46">
        <v>0</v>
      </c>
      <c r="AE105" s="44" t="s">
        <v>954</v>
      </c>
      <c r="AF105" s="44" t="s">
        <v>954</v>
      </c>
      <c r="AG105" s="44" t="s">
        <v>954</v>
      </c>
      <c r="AH105" s="44" t="s">
        <v>954</v>
      </c>
      <c r="AI105" s="44" t="s">
        <v>954</v>
      </c>
      <c r="AJ105" s="44" t="s">
        <v>954</v>
      </c>
      <c r="AK105" s="47">
        <v>0</v>
      </c>
      <c r="AL105" s="44" t="s">
        <v>954</v>
      </c>
      <c r="AM105" s="44" t="s">
        <v>954</v>
      </c>
      <c r="AN105" s="44" t="s">
        <v>954</v>
      </c>
      <c r="AO105" s="44" t="s">
        <v>954</v>
      </c>
      <c r="AP105" s="44" t="s">
        <v>954</v>
      </c>
      <c r="AQ105" s="44" t="s">
        <v>954</v>
      </c>
      <c r="AR105" s="47">
        <v>0</v>
      </c>
      <c r="AS105" s="44" t="s">
        <v>954</v>
      </c>
      <c r="AT105" s="44" t="s">
        <v>954</v>
      </c>
      <c r="AU105" s="44" t="s">
        <v>954</v>
      </c>
      <c r="AV105" s="44" t="s">
        <v>954</v>
      </c>
      <c r="AW105" s="44" t="s">
        <v>954</v>
      </c>
      <c r="AX105" s="44" t="s">
        <v>954</v>
      </c>
      <c r="AY105" s="47">
        <v>0</v>
      </c>
      <c r="AZ105" s="44" t="s">
        <v>954</v>
      </c>
      <c r="BA105" s="44" t="s">
        <v>954</v>
      </c>
      <c r="BB105" s="44" t="s">
        <v>954</v>
      </c>
      <c r="BC105" s="44" t="s">
        <v>954</v>
      </c>
    </row>
    <row r="106" spans="1:55" ht="37.5" x14ac:dyDescent="0.3">
      <c r="A106" s="39">
        <v>3</v>
      </c>
      <c r="B106" s="39" t="s">
        <v>497</v>
      </c>
      <c r="C106" s="39" t="s">
        <v>6</v>
      </c>
      <c r="D106" s="39" t="s">
        <v>205</v>
      </c>
      <c r="E106" s="39" t="s">
        <v>206</v>
      </c>
      <c r="F106" s="39" t="s">
        <v>207</v>
      </c>
      <c r="G106" s="40" t="s">
        <v>59</v>
      </c>
      <c r="H106" s="41" t="s">
        <v>909</v>
      </c>
      <c r="I106" s="42" t="s">
        <v>217</v>
      </c>
      <c r="J106" s="42" t="s">
        <v>557</v>
      </c>
      <c r="K106" s="42" t="s">
        <v>668</v>
      </c>
      <c r="L106" s="43" t="s">
        <v>63</v>
      </c>
      <c r="M106" s="48"/>
      <c r="N106" s="43" t="s">
        <v>31</v>
      </c>
      <c r="O106" s="43" t="s">
        <v>32</v>
      </c>
      <c r="P106" s="44">
        <v>8113999</v>
      </c>
      <c r="Q106" s="44">
        <v>47178396</v>
      </c>
      <c r="R106" s="44">
        <v>40101636</v>
      </c>
      <c r="S106" s="45">
        <v>4.9422776611138355</v>
      </c>
      <c r="T106" s="44">
        <v>38819220</v>
      </c>
      <c r="U106" s="44">
        <v>0</v>
      </c>
      <c r="V106" s="44">
        <v>6831585</v>
      </c>
      <c r="W106" s="46">
        <v>0.84195043652334689</v>
      </c>
      <c r="X106" s="44">
        <v>0</v>
      </c>
      <c r="Y106" s="44">
        <v>0</v>
      </c>
      <c r="Z106" s="44">
        <v>0</v>
      </c>
      <c r="AA106" s="44">
        <v>0</v>
      </c>
      <c r="AB106" s="44">
        <v>2</v>
      </c>
      <c r="AC106" s="44">
        <v>6831585</v>
      </c>
      <c r="AD106" s="46">
        <v>0.84195043652334689</v>
      </c>
      <c r="AE106" s="44">
        <v>0</v>
      </c>
      <c r="AF106" s="44">
        <v>0</v>
      </c>
      <c r="AG106" s="44">
        <v>0</v>
      </c>
      <c r="AH106" s="44">
        <v>1205573.82</v>
      </c>
      <c r="AI106" s="44">
        <v>2</v>
      </c>
      <c r="AJ106" s="44">
        <v>6831585</v>
      </c>
      <c r="AK106" s="47">
        <v>0.84195043652334689</v>
      </c>
      <c r="AL106" s="44">
        <v>0</v>
      </c>
      <c r="AM106" s="44">
        <v>0</v>
      </c>
      <c r="AN106" s="44">
        <v>0</v>
      </c>
      <c r="AO106" s="44">
        <v>1205573.82</v>
      </c>
      <c r="AP106" s="44">
        <v>2</v>
      </c>
      <c r="AQ106" s="44" t="s">
        <v>954</v>
      </c>
      <c r="AR106" s="47">
        <v>0</v>
      </c>
      <c r="AS106" s="44" t="s">
        <v>954</v>
      </c>
      <c r="AT106" s="44" t="s">
        <v>954</v>
      </c>
      <c r="AU106" s="44" t="s">
        <v>954</v>
      </c>
      <c r="AV106" s="44" t="s">
        <v>954</v>
      </c>
      <c r="AW106" s="44" t="s">
        <v>954</v>
      </c>
      <c r="AX106" s="44" t="s">
        <v>954</v>
      </c>
      <c r="AY106" s="47">
        <v>0</v>
      </c>
      <c r="AZ106" s="44" t="s">
        <v>954</v>
      </c>
      <c r="BA106" s="44" t="s">
        <v>954</v>
      </c>
      <c r="BB106" s="44" t="s">
        <v>954</v>
      </c>
      <c r="BC106" s="44" t="s">
        <v>954</v>
      </c>
    </row>
    <row r="107" spans="1:55" ht="37.5" x14ac:dyDescent="0.3">
      <c r="A107" s="39">
        <v>3</v>
      </c>
      <c r="B107" s="39" t="s">
        <v>497</v>
      </c>
      <c r="C107" s="39" t="s">
        <v>6</v>
      </c>
      <c r="D107" s="39" t="s">
        <v>205</v>
      </c>
      <c r="E107" s="39" t="s">
        <v>206</v>
      </c>
      <c r="F107" s="39" t="s">
        <v>207</v>
      </c>
      <c r="G107" s="40" t="s">
        <v>56</v>
      </c>
      <c r="H107" s="41" t="s">
        <v>1001</v>
      </c>
      <c r="I107" s="42" t="s">
        <v>861</v>
      </c>
      <c r="J107" s="42" t="s">
        <v>860</v>
      </c>
      <c r="K107" s="42" t="s">
        <v>862</v>
      </c>
      <c r="L107" s="43" t="s">
        <v>63</v>
      </c>
      <c r="M107" s="48"/>
      <c r="N107" s="43" t="s">
        <v>31</v>
      </c>
      <c r="O107" s="43" t="s">
        <v>32</v>
      </c>
      <c r="P107" s="44">
        <v>25000000</v>
      </c>
      <c r="Q107" s="44">
        <v>18823530</v>
      </c>
      <c r="R107" s="44">
        <v>0</v>
      </c>
      <c r="S107" s="45">
        <v>0</v>
      </c>
      <c r="T107" s="44">
        <v>0</v>
      </c>
      <c r="U107" s="44">
        <v>0</v>
      </c>
      <c r="V107" s="44" t="s">
        <v>954</v>
      </c>
      <c r="W107" s="46">
        <v>0</v>
      </c>
      <c r="X107" s="44" t="s">
        <v>954</v>
      </c>
      <c r="Y107" s="44" t="s">
        <v>954</v>
      </c>
      <c r="Z107" s="44" t="s">
        <v>954</v>
      </c>
      <c r="AA107" s="44" t="s">
        <v>954</v>
      </c>
      <c r="AB107" s="44" t="s">
        <v>954</v>
      </c>
      <c r="AC107" s="44" t="s">
        <v>954</v>
      </c>
      <c r="AD107" s="46">
        <v>0</v>
      </c>
      <c r="AE107" s="44" t="s">
        <v>954</v>
      </c>
      <c r="AF107" s="44" t="s">
        <v>954</v>
      </c>
      <c r="AG107" s="44" t="s">
        <v>954</v>
      </c>
      <c r="AH107" s="44" t="s">
        <v>954</v>
      </c>
      <c r="AI107" s="44" t="s">
        <v>954</v>
      </c>
      <c r="AJ107" s="44" t="s">
        <v>954</v>
      </c>
      <c r="AK107" s="47">
        <v>0</v>
      </c>
      <c r="AL107" s="44" t="s">
        <v>954</v>
      </c>
      <c r="AM107" s="44" t="s">
        <v>954</v>
      </c>
      <c r="AN107" s="44" t="s">
        <v>954</v>
      </c>
      <c r="AO107" s="44" t="s">
        <v>954</v>
      </c>
      <c r="AP107" s="44" t="s">
        <v>954</v>
      </c>
      <c r="AQ107" s="44" t="s">
        <v>954</v>
      </c>
      <c r="AR107" s="47">
        <v>0</v>
      </c>
      <c r="AS107" s="44" t="s">
        <v>954</v>
      </c>
      <c r="AT107" s="44" t="s">
        <v>954</v>
      </c>
      <c r="AU107" s="44" t="s">
        <v>954</v>
      </c>
      <c r="AV107" s="44" t="s">
        <v>954</v>
      </c>
      <c r="AW107" s="44" t="s">
        <v>954</v>
      </c>
      <c r="AX107" s="44" t="s">
        <v>954</v>
      </c>
      <c r="AY107" s="47">
        <v>0</v>
      </c>
      <c r="AZ107" s="44" t="s">
        <v>954</v>
      </c>
      <c r="BA107" s="44" t="s">
        <v>954</v>
      </c>
      <c r="BB107" s="44" t="s">
        <v>954</v>
      </c>
      <c r="BC107" s="44" t="s">
        <v>954</v>
      </c>
    </row>
    <row r="108" spans="1:55" ht="37.5" x14ac:dyDescent="0.3">
      <c r="A108" s="39">
        <v>3</v>
      </c>
      <c r="B108" s="39" t="s">
        <v>497</v>
      </c>
      <c r="C108" s="39" t="s">
        <v>6</v>
      </c>
      <c r="D108" s="39" t="s">
        <v>205</v>
      </c>
      <c r="E108" s="39" t="s">
        <v>206</v>
      </c>
      <c r="F108" s="39" t="s">
        <v>207</v>
      </c>
      <c r="G108" s="40" t="s">
        <v>218</v>
      </c>
      <c r="H108" s="41" t="s">
        <v>828</v>
      </c>
      <c r="I108" s="42" t="s">
        <v>219</v>
      </c>
      <c r="J108" s="42" t="s">
        <v>219</v>
      </c>
      <c r="K108" s="42" t="s">
        <v>942</v>
      </c>
      <c r="L108" s="43" t="s">
        <v>63</v>
      </c>
      <c r="M108" s="43"/>
      <c r="N108" s="43" t="s">
        <v>31</v>
      </c>
      <c r="O108" s="43" t="s">
        <v>41</v>
      </c>
      <c r="P108" s="44">
        <v>36069064</v>
      </c>
      <c r="Q108" s="44">
        <v>38623088</v>
      </c>
      <c r="R108" s="44">
        <v>32829623</v>
      </c>
      <c r="S108" s="45">
        <v>0.91018782744126658</v>
      </c>
      <c r="T108" s="44">
        <v>30368364</v>
      </c>
      <c r="U108" s="44">
        <v>6365131</v>
      </c>
      <c r="V108" s="44">
        <v>30368364</v>
      </c>
      <c r="W108" s="46">
        <v>0.84195043153878346</v>
      </c>
      <c r="X108" s="44">
        <v>5359125</v>
      </c>
      <c r="Y108" s="44">
        <v>0</v>
      </c>
      <c r="Z108" s="44">
        <v>0</v>
      </c>
      <c r="AA108" s="44">
        <v>0</v>
      </c>
      <c r="AB108" s="44">
        <v>3</v>
      </c>
      <c r="AC108" s="44">
        <v>30368364</v>
      </c>
      <c r="AD108" s="46">
        <v>0.84195043153878346</v>
      </c>
      <c r="AE108" s="44">
        <v>5359125</v>
      </c>
      <c r="AF108" s="44">
        <v>0</v>
      </c>
      <c r="AG108" s="44">
        <v>0</v>
      </c>
      <c r="AH108" s="44">
        <v>0</v>
      </c>
      <c r="AI108" s="44">
        <v>3</v>
      </c>
      <c r="AJ108" s="44">
        <v>30368364</v>
      </c>
      <c r="AK108" s="47">
        <v>0.84195043153878346</v>
      </c>
      <c r="AL108" s="44">
        <v>5359125</v>
      </c>
      <c r="AM108" s="44">
        <v>0</v>
      </c>
      <c r="AN108" s="44">
        <v>0</v>
      </c>
      <c r="AO108" s="44">
        <v>0</v>
      </c>
      <c r="AP108" s="44">
        <v>3</v>
      </c>
      <c r="AQ108" s="44" t="s">
        <v>954</v>
      </c>
      <c r="AR108" s="47">
        <v>0</v>
      </c>
      <c r="AS108" s="44" t="s">
        <v>954</v>
      </c>
      <c r="AT108" s="44" t="s">
        <v>954</v>
      </c>
      <c r="AU108" s="44" t="s">
        <v>954</v>
      </c>
      <c r="AV108" s="44" t="s">
        <v>954</v>
      </c>
      <c r="AW108" s="44" t="s">
        <v>954</v>
      </c>
      <c r="AX108" s="44" t="s">
        <v>954</v>
      </c>
      <c r="AY108" s="47">
        <v>0</v>
      </c>
      <c r="AZ108" s="44" t="s">
        <v>954</v>
      </c>
      <c r="BA108" s="44" t="s">
        <v>954</v>
      </c>
      <c r="BB108" s="44" t="s">
        <v>954</v>
      </c>
      <c r="BC108" s="44" t="s">
        <v>954</v>
      </c>
    </row>
    <row r="109" spans="1:55" ht="37.5" x14ac:dyDescent="0.3">
      <c r="A109" s="39">
        <v>4</v>
      </c>
      <c r="B109" s="39" t="s">
        <v>498</v>
      </c>
      <c r="C109" s="39" t="s">
        <v>7</v>
      </c>
      <c r="D109" s="39" t="s">
        <v>220</v>
      </c>
      <c r="E109" s="39" t="s">
        <v>221</v>
      </c>
      <c r="F109" s="39" t="s">
        <v>222</v>
      </c>
      <c r="G109" s="40" t="s">
        <v>223</v>
      </c>
      <c r="H109" s="41" t="s">
        <v>783</v>
      </c>
      <c r="I109" s="42" t="s">
        <v>224</v>
      </c>
      <c r="J109" s="42" t="s">
        <v>224</v>
      </c>
      <c r="K109" s="42" t="s">
        <v>225</v>
      </c>
      <c r="L109" s="43">
        <v>1</v>
      </c>
      <c r="M109" s="48"/>
      <c r="N109" s="43" t="s">
        <v>30</v>
      </c>
      <c r="O109" s="43" t="s">
        <v>37</v>
      </c>
      <c r="P109" s="44">
        <v>70352588</v>
      </c>
      <c r="Q109" s="44">
        <v>82767751</v>
      </c>
      <c r="R109" s="44">
        <v>70352588</v>
      </c>
      <c r="S109" s="45">
        <v>1</v>
      </c>
      <c r="T109" s="44">
        <v>70352588</v>
      </c>
      <c r="U109" s="44">
        <v>12415163</v>
      </c>
      <c r="V109" s="44">
        <v>70352588</v>
      </c>
      <c r="W109" s="46">
        <v>1</v>
      </c>
      <c r="X109" s="44">
        <v>10627401.43</v>
      </c>
      <c r="Y109" s="44">
        <v>0</v>
      </c>
      <c r="Z109" s="44">
        <v>0</v>
      </c>
      <c r="AA109" s="44">
        <v>0</v>
      </c>
      <c r="AB109" s="44">
        <v>13</v>
      </c>
      <c r="AC109" s="44">
        <v>70352588</v>
      </c>
      <c r="AD109" s="46">
        <v>1</v>
      </c>
      <c r="AE109" s="44">
        <v>10627401.43</v>
      </c>
      <c r="AF109" s="44">
        <v>0</v>
      </c>
      <c r="AG109" s="44">
        <v>0</v>
      </c>
      <c r="AH109" s="44">
        <v>1787761.5699999998</v>
      </c>
      <c r="AI109" s="44">
        <v>13</v>
      </c>
      <c r="AJ109" s="44">
        <v>70352588</v>
      </c>
      <c r="AK109" s="47">
        <v>1</v>
      </c>
      <c r="AL109" s="44">
        <v>10627401.43</v>
      </c>
      <c r="AM109" s="44">
        <v>0</v>
      </c>
      <c r="AN109" s="44">
        <v>0</v>
      </c>
      <c r="AO109" s="44">
        <v>1787761.5699999998</v>
      </c>
      <c r="AP109" s="44">
        <v>13</v>
      </c>
      <c r="AQ109" s="44" t="s">
        <v>954</v>
      </c>
      <c r="AR109" s="47">
        <v>0</v>
      </c>
      <c r="AS109" s="44" t="s">
        <v>954</v>
      </c>
      <c r="AT109" s="44" t="s">
        <v>954</v>
      </c>
      <c r="AU109" s="44" t="s">
        <v>954</v>
      </c>
      <c r="AV109" s="44" t="s">
        <v>954</v>
      </c>
      <c r="AW109" s="44" t="s">
        <v>954</v>
      </c>
      <c r="AX109" s="44">
        <v>10531301.059999999</v>
      </c>
      <c r="AY109" s="47">
        <v>0.14969315784090273</v>
      </c>
      <c r="AZ109" s="44">
        <v>905203.04000000027</v>
      </c>
      <c r="BA109" s="44">
        <v>0</v>
      </c>
      <c r="BB109" s="44">
        <v>0</v>
      </c>
      <c r="BC109" s="44">
        <v>115818.92000000001</v>
      </c>
    </row>
    <row r="110" spans="1:55" ht="37.5" x14ac:dyDescent="0.3">
      <c r="A110" s="39">
        <v>4</v>
      </c>
      <c r="B110" s="39" t="s">
        <v>498</v>
      </c>
      <c r="C110" s="39" t="s">
        <v>7</v>
      </c>
      <c r="D110" s="39" t="s">
        <v>220</v>
      </c>
      <c r="E110" s="39" t="s">
        <v>221</v>
      </c>
      <c r="F110" s="39" t="s">
        <v>222</v>
      </c>
      <c r="G110" s="40" t="s">
        <v>223</v>
      </c>
      <c r="H110" s="41" t="s">
        <v>829</v>
      </c>
      <c r="I110" s="42" t="s">
        <v>224</v>
      </c>
      <c r="J110" s="42" t="s">
        <v>224</v>
      </c>
      <c r="K110" s="42" t="s">
        <v>225</v>
      </c>
      <c r="L110" s="43">
        <v>2</v>
      </c>
      <c r="M110" s="48"/>
      <c r="N110" s="43" t="s">
        <v>30</v>
      </c>
      <c r="O110" s="43" t="s">
        <v>37</v>
      </c>
      <c r="P110" s="44">
        <v>12826335</v>
      </c>
      <c r="Q110" s="44">
        <v>15089807</v>
      </c>
      <c r="R110" s="44">
        <v>12826335</v>
      </c>
      <c r="S110" s="45">
        <v>1</v>
      </c>
      <c r="T110" s="44">
        <v>12826335</v>
      </c>
      <c r="U110" s="44">
        <v>2263472</v>
      </c>
      <c r="V110" s="44">
        <v>12822751.580000002</v>
      </c>
      <c r="W110" s="46">
        <v>0.99972062011478746</v>
      </c>
      <c r="X110" s="44">
        <v>1119352.8600000001</v>
      </c>
      <c r="Y110" s="44">
        <v>0</v>
      </c>
      <c r="Z110" s="44">
        <v>0</v>
      </c>
      <c r="AA110" s="44">
        <v>0</v>
      </c>
      <c r="AB110" s="44">
        <v>20</v>
      </c>
      <c r="AC110" s="44">
        <v>12822751.580000002</v>
      </c>
      <c r="AD110" s="46">
        <v>0.99972062011478746</v>
      </c>
      <c r="AE110" s="44">
        <v>1119352.8600000001</v>
      </c>
      <c r="AF110" s="44">
        <v>0</v>
      </c>
      <c r="AG110" s="44">
        <v>0</v>
      </c>
      <c r="AH110" s="44">
        <v>1147702.56</v>
      </c>
      <c r="AI110" s="44">
        <v>20</v>
      </c>
      <c r="AJ110" s="44">
        <v>12822751.580000002</v>
      </c>
      <c r="AK110" s="47">
        <v>0.99972062011478746</v>
      </c>
      <c r="AL110" s="44">
        <v>1119352.8600000001</v>
      </c>
      <c r="AM110" s="44">
        <v>0</v>
      </c>
      <c r="AN110" s="44">
        <v>0</v>
      </c>
      <c r="AO110" s="44">
        <v>1147702.56</v>
      </c>
      <c r="AP110" s="44">
        <v>20</v>
      </c>
      <c r="AQ110" s="44" t="s">
        <v>954</v>
      </c>
      <c r="AR110" s="47">
        <v>0</v>
      </c>
      <c r="AS110" s="44" t="s">
        <v>954</v>
      </c>
      <c r="AT110" s="44" t="s">
        <v>954</v>
      </c>
      <c r="AU110" s="44" t="s">
        <v>954</v>
      </c>
      <c r="AV110" s="44" t="s">
        <v>954</v>
      </c>
      <c r="AW110" s="44" t="s">
        <v>954</v>
      </c>
      <c r="AX110" s="44">
        <v>109964.4</v>
      </c>
      <c r="AY110" s="47">
        <v>8.5733297937407686E-3</v>
      </c>
      <c r="AZ110" s="44">
        <v>0</v>
      </c>
      <c r="BA110" s="44">
        <v>0</v>
      </c>
      <c r="BB110" s="44">
        <v>0</v>
      </c>
      <c r="BC110" s="44">
        <v>0</v>
      </c>
    </row>
    <row r="111" spans="1:55" ht="37.5" x14ac:dyDescent="0.3">
      <c r="A111" s="39">
        <v>4</v>
      </c>
      <c r="B111" s="39" t="s">
        <v>498</v>
      </c>
      <c r="C111" s="39" t="s">
        <v>7</v>
      </c>
      <c r="D111" s="39" t="s">
        <v>220</v>
      </c>
      <c r="E111" s="39" t="s">
        <v>221</v>
      </c>
      <c r="F111" s="39" t="s">
        <v>222</v>
      </c>
      <c r="G111" s="40" t="s">
        <v>223</v>
      </c>
      <c r="H111" s="41" t="s">
        <v>917</v>
      </c>
      <c r="I111" s="42" t="s">
        <v>224</v>
      </c>
      <c r="J111" s="42" t="s">
        <v>224</v>
      </c>
      <c r="K111" s="42" t="s">
        <v>225</v>
      </c>
      <c r="L111" s="43">
        <v>3</v>
      </c>
      <c r="M111" s="48"/>
      <c r="N111" s="43" t="s">
        <v>30</v>
      </c>
      <c r="O111" s="43" t="s">
        <v>37</v>
      </c>
      <c r="P111" s="44">
        <v>6764203</v>
      </c>
      <c r="Q111" s="44">
        <v>7957886</v>
      </c>
      <c r="R111" s="44">
        <v>6764203</v>
      </c>
      <c r="S111" s="45">
        <v>1</v>
      </c>
      <c r="T111" s="44">
        <v>6764203</v>
      </c>
      <c r="U111" s="44">
        <v>1193683</v>
      </c>
      <c r="V111" s="44">
        <v>6764203</v>
      </c>
      <c r="W111" s="46">
        <v>1</v>
      </c>
      <c r="X111" s="44">
        <v>1191228.21</v>
      </c>
      <c r="Y111" s="44">
        <v>0</v>
      </c>
      <c r="Z111" s="44">
        <v>0</v>
      </c>
      <c r="AA111" s="44">
        <v>0</v>
      </c>
      <c r="AB111" s="44">
        <v>1</v>
      </c>
      <c r="AC111" s="44" t="s">
        <v>954</v>
      </c>
      <c r="AD111" s="46">
        <v>0</v>
      </c>
      <c r="AE111" s="44" t="s">
        <v>954</v>
      </c>
      <c r="AF111" s="44" t="s">
        <v>954</v>
      </c>
      <c r="AG111" s="44" t="s">
        <v>954</v>
      </c>
      <c r="AH111" s="44" t="s">
        <v>954</v>
      </c>
      <c r="AI111" s="44" t="s">
        <v>954</v>
      </c>
      <c r="AJ111" s="44" t="s">
        <v>954</v>
      </c>
      <c r="AK111" s="47">
        <v>0</v>
      </c>
      <c r="AL111" s="44" t="s">
        <v>954</v>
      </c>
      <c r="AM111" s="44" t="s">
        <v>954</v>
      </c>
      <c r="AN111" s="44" t="s">
        <v>954</v>
      </c>
      <c r="AO111" s="44" t="s">
        <v>954</v>
      </c>
      <c r="AP111" s="44" t="s">
        <v>954</v>
      </c>
      <c r="AQ111" s="44" t="s">
        <v>954</v>
      </c>
      <c r="AR111" s="47">
        <v>0</v>
      </c>
      <c r="AS111" s="44" t="s">
        <v>954</v>
      </c>
      <c r="AT111" s="44" t="s">
        <v>954</v>
      </c>
      <c r="AU111" s="44" t="s">
        <v>954</v>
      </c>
      <c r="AV111" s="44" t="s">
        <v>954</v>
      </c>
      <c r="AW111" s="44" t="s">
        <v>954</v>
      </c>
      <c r="AX111" s="44" t="s">
        <v>954</v>
      </c>
      <c r="AY111" s="47">
        <v>0</v>
      </c>
      <c r="AZ111" s="44" t="s">
        <v>954</v>
      </c>
      <c r="BA111" s="44" t="s">
        <v>954</v>
      </c>
      <c r="BB111" s="44" t="s">
        <v>954</v>
      </c>
      <c r="BC111" s="44" t="s">
        <v>954</v>
      </c>
    </row>
    <row r="112" spans="1:55" ht="37.5" x14ac:dyDescent="0.3">
      <c r="A112" s="39">
        <v>4</v>
      </c>
      <c r="B112" s="39" t="s">
        <v>498</v>
      </c>
      <c r="C112" s="39" t="s">
        <v>7</v>
      </c>
      <c r="D112" s="39" t="s">
        <v>220</v>
      </c>
      <c r="E112" s="39" t="s">
        <v>221</v>
      </c>
      <c r="F112" s="39" t="s">
        <v>222</v>
      </c>
      <c r="G112" s="40" t="s">
        <v>223</v>
      </c>
      <c r="H112" s="41" t="s">
        <v>929</v>
      </c>
      <c r="I112" s="42" t="s">
        <v>224</v>
      </c>
      <c r="J112" s="42" t="s">
        <v>224</v>
      </c>
      <c r="K112" s="42" t="s">
        <v>225</v>
      </c>
      <c r="L112" s="43">
        <v>4</v>
      </c>
      <c r="M112" s="48"/>
      <c r="N112" s="43" t="s">
        <v>30</v>
      </c>
      <c r="O112" s="43" t="s">
        <v>37</v>
      </c>
      <c r="P112" s="44">
        <v>4090945</v>
      </c>
      <c r="Q112" s="44">
        <v>4812877</v>
      </c>
      <c r="R112" s="44">
        <v>4090945</v>
      </c>
      <c r="S112" s="45">
        <v>1</v>
      </c>
      <c r="T112" s="44">
        <v>4090945</v>
      </c>
      <c r="U112" s="44">
        <v>721932</v>
      </c>
      <c r="V112" s="44">
        <v>3471423.93</v>
      </c>
      <c r="W112" s="46">
        <v>0.8485628455039117</v>
      </c>
      <c r="X112" s="44">
        <v>240258.34999999998</v>
      </c>
      <c r="Y112" s="44">
        <v>0</v>
      </c>
      <c r="Z112" s="44">
        <v>0</v>
      </c>
      <c r="AA112" s="44">
        <v>0</v>
      </c>
      <c r="AB112" s="44">
        <v>28</v>
      </c>
      <c r="AC112" s="44">
        <v>737840.97</v>
      </c>
      <c r="AD112" s="46">
        <v>0.18035954284401282</v>
      </c>
      <c r="AE112" s="44">
        <v>107392.3</v>
      </c>
      <c r="AF112" s="44">
        <v>0</v>
      </c>
      <c r="AG112" s="44">
        <v>0</v>
      </c>
      <c r="AH112" s="44">
        <v>60220.140000000007</v>
      </c>
      <c r="AI112" s="44">
        <v>9</v>
      </c>
      <c r="AJ112" s="44" t="s">
        <v>954</v>
      </c>
      <c r="AK112" s="47">
        <v>0</v>
      </c>
      <c r="AL112" s="44" t="s">
        <v>954</v>
      </c>
      <c r="AM112" s="44" t="s">
        <v>954</v>
      </c>
      <c r="AN112" s="44" t="s">
        <v>954</v>
      </c>
      <c r="AO112" s="44" t="s">
        <v>954</v>
      </c>
      <c r="AP112" s="44" t="s">
        <v>954</v>
      </c>
      <c r="AQ112" s="44" t="s">
        <v>954</v>
      </c>
      <c r="AR112" s="47">
        <v>0</v>
      </c>
      <c r="AS112" s="44" t="s">
        <v>954</v>
      </c>
      <c r="AT112" s="44" t="s">
        <v>954</v>
      </c>
      <c r="AU112" s="44" t="s">
        <v>954</v>
      </c>
      <c r="AV112" s="44" t="s">
        <v>954</v>
      </c>
      <c r="AW112" s="44" t="s">
        <v>954</v>
      </c>
      <c r="AX112" s="44" t="s">
        <v>954</v>
      </c>
      <c r="AY112" s="47">
        <v>0</v>
      </c>
      <c r="AZ112" s="44" t="s">
        <v>954</v>
      </c>
      <c r="BA112" s="44" t="s">
        <v>954</v>
      </c>
      <c r="BB112" s="44" t="s">
        <v>954</v>
      </c>
      <c r="BC112" s="44" t="s">
        <v>954</v>
      </c>
    </row>
    <row r="113" spans="1:55" ht="37.5" x14ac:dyDescent="0.3">
      <c r="A113" s="39">
        <v>4</v>
      </c>
      <c r="B113" s="39" t="s">
        <v>498</v>
      </c>
      <c r="C113" s="39" t="s">
        <v>7</v>
      </c>
      <c r="D113" s="39" t="s">
        <v>220</v>
      </c>
      <c r="E113" s="39" t="s">
        <v>221</v>
      </c>
      <c r="F113" s="39" t="s">
        <v>222</v>
      </c>
      <c r="G113" s="40" t="s">
        <v>223</v>
      </c>
      <c r="H113" s="41" t="s">
        <v>784</v>
      </c>
      <c r="I113" s="42" t="s">
        <v>224</v>
      </c>
      <c r="J113" s="42" t="s">
        <v>224</v>
      </c>
      <c r="K113" s="42" t="s">
        <v>225</v>
      </c>
      <c r="L113" s="43">
        <v>5</v>
      </c>
      <c r="M113" s="48"/>
      <c r="N113" s="43" t="s">
        <v>30</v>
      </c>
      <c r="O113" s="43" t="s">
        <v>37</v>
      </c>
      <c r="P113" s="44">
        <v>69311729</v>
      </c>
      <c r="Q113" s="44">
        <v>81543211</v>
      </c>
      <c r="R113" s="44">
        <v>69311729</v>
      </c>
      <c r="S113" s="45">
        <v>1</v>
      </c>
      <c r="T113" s="44">
        <v>69311729</v>
      </c>
      <c r="U113" s="44">
        <v>12231482</v>
      </c>
      <c r="V113" s="44">
        <v>69311728.650000006</v>
      </c>
      <c r="W113" s="46">
        <v>0.99999999495034964</v>
      </c>
      <c r="X113" s="44">
        <v>10348162.059999999</v>
      </c>
      <c r="Y113" s="44">
        <v>0</v>
      </c>
      <c r="Z113" s="44">
        <v>0</v>
      </c>
      <c r="AA113" s="44">
        <v>0</v>
      </c>
      <c r="AB113" s="44">
        <v>2</v>
      </c>
      <c r="AC113" s="44">
        <v>69311728.650000006</v>
      </c>
      <c r="AD113" s="46">
        <v>0.99999999495034964</v>
      </c>
      <c r="AE113" s="44">
        <v>10348162.059999999</v>
      </c>
      <c r="AF113" s="44">
        <v>0</v>
      </c>
      <c r="AG113" s="44">
        <v>0</v>
      </c>
      <c r="AH113" s="44">
        <v>1883319.47</v>
      </c>
      <c r="AI113" s="44">
        <v>2</v>
      </c>
      <c r="AJ113" s="44">
        <v>69311728.650000006</v>
      </c>
      <c r="AK113" s="47">
        <v>0.99999999495034964</v>
      </c>
      <c r="AL113" s="44">
        <v>10348162.059999999</v>
      </c>
      <c r="AM113" s="44">
        <v>0</v>
      </c>
      <c r="AN113" s="44">
        <v>0</v>
      </c>
      <c r="AO113" s="44">
        <v>1883319.47</v>
      </c>
      <c r="AP113" s="44">
        <v>2</v>
      </c>
      <c r="AQ113" s="44" t="s">
        <v>954</v>
      </c>
      <c r="AR113" s="47">
        <v>0</v>
      </c>
      <c r="AS113" s="44" t="s">
        <v>954</v>
      </c>
      <c r="AT113" s="44" t="s">
        <v>954</v>
      </c>
      <c r="AU113" s="44" t="s">
        <v>954</v>
      </c>
      <c r="AV113" s="44" t="s">
        <v>954</v>
      </c>
      <c r="AW113" s="44" t="s">
        <v>954</v>
      </c>
      <c r="AX113" s="44">
        <v>9791637</v>
      </c>
      <c r="AY113" s="47">
        <v>0.14126955338251626</v>
      </c>
      <c r="AZ113" s="44">
        <v>1334650.5999999999</v>
      </c>
      <c r="BA113" s="44">
        <v>0</v>
      </c>
      <c r="BB113" s="44">
        <v>0</v>
      </c>
      <c r="BC113" s="44">
        <v>80623.179999999993</v>
      </c>
    </row>
    <row r="114" spans="1:55" ht="37.5" x14ac:dyDescent="0.3">
      <c r="A114" s="39">
        <v>5</v>
      </c>
      <c r="B114" s="39" t="s">
        <v>498</v>
      </c>
      <c r="C114" s="39" t="s">
        <v>7</v>
      </c>
      <c r="D114" s="39" t="s">
        <v>220</v>
      </c>
      <c r="E114" s="39" t="s">
        <v>221</v>
      </c>
      <c r="F114" s="39" t="s">
        <v>222</v>
      </c>
      <c r="G114" s="40" t="s">
        <v>223</v>
      </c>
      <c r="H114" s="41" t="s">
        <v>1002</v>
      </c>
      <c r="I114" s="42" t="s">
        <v>224</v>
      </c>
      <c r="J114" s="42" t="s">
        <v>224</v>
      </c>
      <c r="K114" s="42" t="s">
        <v>225</v>
      </c>
      <c r="L114" s="43">
        <v>6</v>
      </c>
      <c r="M114" s="48"/>
      <c r="N114" s="43" t="s">
        <v>30</v>
      </c>
      <c r="O114" s="43" t="s">
        <v>37</v>
      </c>
      <c r="P114" s="44">
        <v>70799482</v>
      </c>
      <c r="Q114" s="44">
        <v>83293509</v>
      </c>
      <c r="R114" s="44">
        <v>70799482</v>
      </c>
      <c r="S114" s="45">
        <v>1</v>
      </c>
      <c r="T114" s="44">
        <v>31119533</v>
      </c>
      <c r="U114" s="44">
        <v>12494027</v>
      </c>
      <c r="V114" s="44" t="s">
        <v>954</v>
      </c>
      <c r="W114" s="46">
        <v>0</v>
      </c>
      <c r="X114" s="44" t="s">
        <v>954</v>
      </c>
      <c r="Y114" s="44" t="s">
        <v>954</v>
      </c>
      <c r="Z114" s="44" t="s">
        <v>954</v>
      </c>
      <c r="AA114" s="44" t="s">
        <v>954</v>
      </c>
      <c r="AB114" s="44" t="s">
        <v>954</v>
      </c>
      <c r="AC114" s="44" t="s">
        <v>954</v>
      </c>
      <c r="AD114" s="46">
        <v>0</v>
      </c>
      <c r="AE114" s="44" t="s">
        <v>954</v>
      </c>
      <c r="AF114" s="44" t="s">
        <v>954</v>
      </c>
      <c r="AG114" s="44" t="s">
        <v>954</v>
      </c>
      <c r="AH114" s="44" t="s">
        <v>954</v>
      </c>
      <c r="AI114" s="44" t="s">
        <v>954</v>
      </c>
      <c r="AJ114" s="44" t="s">
        <v>954</v>
      </c>
      <c r="AK114" s="47">
        <v>0</v>
      </c>
      <c r="AL114" s="44" t="s">
        <v>954</v>
      </c>
      <c r="AM114" s="44" t="s">
        <v>954</v>
      </c>
      <c r="AN114" s="44" t="s">
        <v>954</v>
      </c>
      <c r="AO114" s="44" t="s">
        <v>954</v>
      </c>
      <c r="AP114" s="44" t="s">
        <v>954</v>
      </c>
      <c r="AQ114" s="44" t="s">
        <v>954</v>
      </c>
      <c r="AR114" s="47">
        <v>0</v>
      </c>
      <c r="AS114" s="44" t="s">
        <v>954</v>
      </c>
      <c r="AT114" s="44" t="s">
        <v>954</v>
      </c>
      <c r="AU114" s="44" t="s">
        <v>954</v>
      </c>
      <c r="AV114" s="44" t="s">
        <v>954</v>
      </c>
      <c r="AW114" s="44" t="s">
        <v>954</v>
      </c>
      <c r="AX114" s="44" t="s">
        <v>954</v>
      </c>
      <c r="AY114" s="47">
        <v>0</v>
      </c>
      <c r="AZ114" s="44" t="s">
        <v>954</v>
      </c>
      <c r="BA114" s="44" t="s">
        <v>954</v>
      </c>
      <c r="BB114" s="44" t="s">
        <v>954</v>
      </c>
      <c r="BC114" s="44" t="s">
        <v>954</v>
      </c>
    </row>
    <row r="115" spans="1:55" ht="37.5" x14ac:dyDescent="0.3">
      <c r="A115" s="39">
        <v>4</v>
      </c>
      <c r="B115" s="39" t="s">
        <v>498</v>
      </c>
      <c r="C115" s="39" t="s">
        <v>7</v>
      </c>
      <c r="D115" s="39" t="s">
        <v>220</v>
      </c>
      <c r="E115" s="39" t="s">
        <v>221</v>
      </c>
      <c r="F115" s="39" t="s">
        <v>222</v>
      </c>
      <c r="G115" s="40" t="s">
        <v>226</v>
      </c>
      <c r="H115" s="41" t="s">
        <v>1003</v>
      </c>
      <c r="I115" s="42" t="s">
        <v>228</v>
      </c>
      <c r="J115" s="42" t="s">
        <v>558</v>
      </c>
      <c r="K115" s="42" t="s">
        <v>227</v>
      </c>
      <c r="L115" s="54" t="s">
        <v>63</v>
      </c>
      <c r="M115" s="48"/>
      <c r="N115" s="43" t="s">
        <v>30</v>
      </c>
      <c r="O115" s="43" t="s">
        <v>37</v>
      </c>
      <c r="P115" s="44">
        <v>0</v>
      </c>
      <c r="Q115" s="44">
        <v>0</v>
      </c>
      <c r="R115" s="44">
        <v>0</v>
      </c>
      <c r="S115" s="45">
        <v>0</v>
      </c>
      <c r="T115" s="44">
        <v>0</v>
      </c>
      <c r="U115" s="44">
        <v>0</v>
      </c>
      <c r="V115" s="44" t="s">
        <v>954</v>
      </c>
      <c r="W115" s="46">
        <v>0</v>
      </c>
      <c r="X115" s="44" t="s">
        <v>954</v>
      </c>
      <c r="Y115" s="44" t="s">
        <v>954</v>
      </c>
      <c r="Z115" s="44" t="s">
        <v>954</v>
      </c>
      <c r="AA115" s="44" t="s">
        <v>954</v>
      </c>
      <c r="AB115" s="44" t="s">
        <v>954</v>
      </c>
      <c r="AC115" s="44" t="s">
        <v>954</v>
      </c>
      <c r="AD115" s="46">
        <v>0</v>
      </c>
      <c r="AE115" s="44" t="s">
        <v>954</v>
      </c>
      <c r="AF115" s="44" t="s">
        <v>954</v>
      </c>
      <c r="AG115" s="44" t="s">
        <v>954</v>
      </c>
      <c r="AH115" s="44" t="s">
        <v>954</v>
      </c>
      <c r="AI115" s="44" t="s">
        <v>954</v>
      </c>
      <c r="AJ115" s="44" t="s">
        <v>954</v>
      </c>
      <c r="AK115" s="47">
        <v>0</v>
      </c>
      <c r="AL115" s="44" t="s">
        <v>954</v>
      </c>
      <c r="AM115" s="44" t="s">
        <v>954</v>
      </c>
      <c r="AN115" s="44" t="s">
        <v>954</v>
      </c>
      <c r="AO115" s="44" t="s">
        <v>954</v>
      </c>
      <c r="AP115" s="44" t="s">
        <v>954</v>
      </c>
      <c r="AQ115" s="44" t="s">
        <v>954</v>
      </c>
      <c r="AR115" s="47">
        <v>0</v>
      </c>
      <c r="AS115" s="44" t="s">
        <v>954</v>
      </c>
      <c r="AT115" s="44" t="s">
        <v>954</v>
      </c>
      <c r="AU115" s="44" t="s">
        <v>954</v>
      </c>
      <c r="AV115" s="44" t="s">
        <v>954</v>
      </c>
      <c r="AW115" s="44" t="s">
        <v>954</v>
      </c>
      <c r="AX115" s="44" t="s">
        <v>954</v>
      </c>
      <c r="AY115" s="47">
        <v>0</v>
      </c>
      <c r="AZ115" s="44" t="s">
        <v>954</v>
      </c>
      <c r="BA115" s="44" t="s">
        <v>954</v>
      </c>
      <c r="BB115" s="44" t="s">
        <v>954</v>
      </c>
      <c r="BC115" s="44" t="s">
        <v>954</v>
      </c>
    </row>
    <row r="116" spans="1:55" ht="37.5" x14ac:dyDescent="0.3">
      <c r="A116" s="39">
        <v>4</v>
      </c>
      <c r="B116" s="39" t="s">
        <v>498</v>
      </c>
      <c r="C116" s="39" t="s">
        <v>7</v>
      </c>
      <c r="D116" s="39" t="s">
        <v>220</v>
      </c>
      <c r="E116" s="39" t="s">
        <v>221</v>
      </c>
      <c r="F116" s="39" t="s">
        <v>222</v>
      </c>
      <c r="G116" s="40" t="s">
        <v>229</v>
      </c>
      <c r="H116" s="41" t="s">
        <v>1004</v>
      </c>
      <c r="I116" s="42" t="s">
        <v>230</v>
      </c>
      <c r="J116" s="42" t="s">
        <v>559</v>
      </c>
      <c r="K116" s="42" t="s">
        <v>669</v>
      </c>
      <c r="L116" s="43">
        <v>1</v>
      </c>
      <c r="M116" s="48"/>
      <c r="N116" s="43" t="s">
        <v>30</v>
      </c>
      <c r="O116" s="43" t="s">
        <v>37</v>
      </c>
      <c r="P116" s="44">
        <v>2040000</v>
      </c>
      <c r="Q116" s="44">
        <v>2400000</v>
      </c>
      <c r="R116" s="44">
        <v>2040000</v>
      </c>
      <c r="S116" s="45">
        <v>1</v>
      </c>
      <c r="T116" s="44">
        <v>2040000</v>
      </c>
      <c r="U116" s="44">
        <v>360000</v>
      </c>
      <c r="V116" s="44" t="s">
        <v>954</v>
      </c>
      <c r="W116" s="46">
        <v>0</v>
      </c>
      <c r="X116" s="44" t="s">
        <v>954</v>
      </c>
      <c r="Y116" s="44" t="s">
        <v>954</v>
      </c>
      <c r="Z116" s="44" t="s">
        <v>954</v>
      </c>
      <c r="AA116" s="44" t="s">
        <v>954</v>
      </c>
      <c r="AB116" s="44" t="s">
        <v>954</v>
      </c>
      <c r="AC116" s="44" t="s">
        <v>954</v>
      </c>
      <c r="AD116" s="46">
        <v>0</v>
      </c>
      <c r="AE116" s="44" t="s">
        <v>954</v>
      </c>
      <c r="AF116" s="44" t="s">
        <v>954</v>
      </c>
      <c r="AG116" s="44" t="s">
        <v>954</v>
      </c>
      <c r="AH116" s="44" t="s">
        <v>954</v>
      </c>
      <c r="AI116" s="44" t="s">
        <v>954</v>
      </c>
      <c r="AJ116" s="44" t="s">
        <v>954</v>
      </c>
      <c r="AK116" s="47">
        <v>0</v>
      </c>
      <c r="AL116" s="44" t="s">
        <v>954</v>
      </c>
      <c r="AM116" s="44" t="s">
        <v>954</v>
      </c>
      <c r="AN116" s="44" t="s">
        <v>954</v>
      </c>
      <c r="AO116" s="44" t="s">
        <v>954</v>
      </c>
      <c r="AP116" s="44" t="s">
        <v>954</v>
      </c>
      <c r="AQ116" s="44" t="s">
        <v>954</v>
      </c>
      <c r="AR116" s="47">
        <v>0</v>
      </c>
      <c r="AS116" s="44" t="s">
        <v>954</v>
      </c>
      <c r="AT116" s="44" t="s">
        <v>954</v>
      </c>
      <c r="AU116" s="44" t="s">
        <v>954</v>
      </c>
      <c r="AV116" s="44" t="s">
        <v>954</v>
      </c>
      <c r="AW116" s="44" t="s">
        <v>954</v>
      </c>
      <c r="AX116" s="44" t="s">
        <v>954</v>
      </c>
      <c r="AY116" s="47">
        <v>0</v>
      </c>
      <c r="AZ116" s="44" t="s">
        <v>954</v>
      </c>
      <c r="BA116" s="44" t="s">
        <v>954</v>
      </c>
      <c r="BB116" s="44" t="s">
        <v>954</v>
      </c>
      <c r="BC116" s="44" t="s">
        <v>954</v>
      </c>
    </row>
    <row r="117" spans="1:55" ht="37.5" x14ac:dyDescent="0.3">
      <c r="A117" s="39">
        <v>4</v>
      </c>
      <c r="B117" s="39" t="s">
        <v>498</v>
      </c>
      <c r="C117" s="39" t="s">
        <v>7</v>
      </c>
      <c r="D117" s="39" t="s">
        <v>220</v>
      </c>
      <c r="E117" s="39" t="s">
        <v>221</v>
      </c>
      <c r="F117" s="39" t="s">
        <v>222</v>
      </c>
      <c r="G117" s="40" t="s">
        <v>229</v>
      </c>
      <c r="H117" s="41" t="s">
        <v>1005</v>
      </c>
      <c r="I117" s="42" t="s">
        <v>230</v>
      </c>
      <c r="J117" s="42" t="s">
        <v>559</v>
      </c>
      <c r="K117" s="42" t="s">
        <v>669</v>
      </c>
      <c r="L117" s="43">
        <v>2</v>
      </c>
      <c r="M117" s="48"/>
      <c r="N117" s="43" t="s">
        <v>30</v>
      </c>
      <c r="O117" s="43" t="s">
        <v>37</v>
      </c>
      <c r="P117" s="44">
        <v>4930000</v>
      </c>
      <c r="Q117" s="44">
        <v>5800000</v>
      </c>
      <c r="R117" s="44">
        <v>4930000</v>
      </c>
      <c r="S117" s="45">
        <v>1</v>
      </c>
      <c r="T117" s="44">
        <v>4930000</v>
      </c>
      <c r="U117" s="44">
        <v>870000</v>
      </c>
      <c r="V117" s="44" t="s">
        <v>954</v>
      </c>
      <c r="W117" s="46">
        <v>0</v>
      </c>
      <c r="X117" s="44" t="s">
        <v>954</v>
      </c>
      <c r="Y117" s="44" t="s">
        <v>954</v>
      </c>
      <c r="Z117" s="44" t="s">
        <v>954</v>
      </c>
      <c r="AA117" s="44" t="s">
        <v>954</v>
      </c>
      <c r="AB117" s="44" t="s">
        <v>954</v>
      </c>
      <c r="AC117" s="44" t="s">
        <v>954</v>
      </c>
      <c r="AD117" s="46">
        <v>0</v>
      </c>
      <c r="AE117" s="44" t="s">
        <v>954</v>
      </c>
      <c r="AF117" s="44" t="s">
        <v>954</v>
      </c>
      <c r="AG117" s="44" t="s">
        <v>954</v>
      </c>
      <c r="AH117" s="44" t="s">
        <v>954</v>
      </c>
      <c r="AI117" s="44" t="s">
        <v>954</v>
      </c>
      <c r="AJ117" s="44" t="s">
        <v>954</v>
      </c>
      <c r="AK117" s="47">
        <v>0</v>
      </c>
      <c r="AL117" s="44" t="s">
        <v>954</v>
      </c>
      <c r="AM117" s="44" t="s">
        <v>954</v>
      </c>
      <c r="AN117" s="44" t="s">
        <v>954</v>
      </c>
      <c r="AO117" s="44" t="s">
        <v>954</v>
      </c>
      <c r="AP117" s="44" t="s">
        <v>954</v>
      </c>
      <c r="AQ117" s="44" t="s">
        <v>954</v>
      </c>
      <c r="AR117" s="47">
        <v>0</v>
      </c>
      <c r="AS117" s="44" t="s">
        <v>954</v>
      </c>
      <c r="AT117" s="44" t="s">
        <v>954</v>
      </c>
      <c r="AU117" s="44" t="s">
        <v>954</v>
      </c>
      <c r="AV117" s="44" t="s">
        <v>954</v>
      </c>
      <c r="AW117" s="44" t="s">
        <v>954</v>
      </c>
      <c r="AX117" s="44" t="s">
        <v>954</v>
      </c>
      <c r="AY117" s="47">
        <v>0</v>
      </c>
      <c r="AZ117" s="44" t="s">
        <v>954</v>
      </c>
      <c r="BA117" s="44" t="s">
        <v>954</v>
      </c>
      <c r="BB117" s="44" t="s">
        <v>954</v>
      </c>
      <c r="BC117" s="44" t="s">
        <v>954</v>
      </c>
    </row>
    <row r="118" spans="1:55" x14ac:dyDescent="0.3">
      <c r="A118" s="39">
        <v>4</v>
      </c>
      <c r="B118" s="39" t="s">
        <v>498</v>
      </c>
      <c r="C118" s="39" t="s">
        <v>7</v>
      </c>
      <c r="D118" s="39" t="s">
        <v>220</v>
      </c>
      <c r="E118" s="39" t="s">
        <v>221</v>
      </c>
      <c r="F118" s="39" t="s">
        <v>222</v>
      </c>
      <c r="G118" s="40" t="s">
        <v>231</v>
      </c>
      <c r="H118" s="41" t="s">
        <v>1006</v>
      </c>
      <c r="I118" s="42" t="s">
        <v>232</v>
      </c>
      <c r="J118" s="42" t="s">
        <v>560</v>
      </c>
      <c r="K118" s="42" t="s">
        <v>670</v>
      </c>
      <c r="L118" s="43">
        <v>1</v>
      </c>
      <c r="M118" s="48"/>
      <c r="N118" s="43" t="s">
        <v>30</v>
      </c>
      <c r="O118" s="43" t="s">
        <v>37</v>
      </c>
      <c r="P118" s="44">
        <v>18297724</v>
      </c>
      <c r="Q118" s="44">
        <v>21526735</v>
      </c>
      <c r="R118" s="44">
        <v>18297724</v>
      </c>
      <c r="S118" s="45">
        <v>1</v>
      </c>
      <c r="T118" s="44">
        <v>14929071</v>
      </c>
      <c r="U118" s="44">
        <v>3229011</v>
      </c>
      <c r="V118" s="44" t="s">
        <v>954</v>
      </c>
      <c r="W118" s="46">
        <v>0</v>
      </c>
      <c r="X118" s="44" t="s">
        <v>954</v>
      </c>
      <c r="Y118" s="44" t="s">
        <v>954</v>
      </c>
      <c r="Z118" s="44" t="s">
        <v>954</v>
      </c>
      <c r="AA118" s="44" t="s">
        <v>954</v>
      </c>
      <c r="AB118" s="44" t="s">
        <v>954</v>
      </c>
      <c r="AC118" s="44" t="s">
        <v>954</v>
      </c>
      <c r="AD118" s="46">
        <v>0</v>
      </c>
      <c r="AE118" s="44" t="s">
        <v>954</v>
      </c>
      <c r="AF118" s="44" t="s">
        <v>954</v>
      </c>
      <c r="AG118" s="44" t="s">
        <v>954</v>
      </c>
      <c r="AH118" s="44" t="s">
        <v>954</v>
      </c>
      <c r="AI118" s="44" t="s">
        <v>954</v>
      </c>
      <c r="AJ118" s="44" t="s">
        <v>954</v>
      </c>
      <c r="AK118" s="47">
        <v>0</v>
      </c>
      <c r="AL118" s="44" t="s">
        <v>954</v>
      </c>
      <c r="AM118" s="44" t="s">
        <v>954</v>
      </c>
      <c r="AN118" s="44" t="s">
        <v>954</v>
      </c>
      <c r="AO118" s="44" t="s">
        <v>954</v>
      </c>
      <c r="AP118" s="44" t="s">
        <v>954</v>
      </c>
      <c r="AQ118" s="44" t="s">
        <v>954</v>
      </c>
      <c r="AR118" s="47">
        <v>0</v>
      </c>
      <c r="AS118" s="44" t="s">
        <v>954</v>
      </c>
      <c r="AT118" s="44" t="s">
        <v>954</v>
      </c>
      <c r="AU118" s="44" t="s">
        <v>954</v>
      </c>
      <c r="AV118" s="44" t="s">
        <v>954</v>
      </c>
      <c r="AW118" s="44" t="s">
        <v>954</v>
      </c>
      <c r="AX118" s="44" t="s">
        <v>954</v>
      </c>
      <c r="AY118" s="47">
        <v>0</v>
      </c>
      <c r="AZ118" s="44" t="s">
        <v>954</v>
      </c>
      <c r="BA118" s="44" t="s">
        <v>954</v>
      </c>
      <c r="BB118" s="44" t="s">
        <v>954</v>
      </c>
      <c r="BC118" s="44" t="s">
        <v>954</v>
      </c>
    </row>
    <row r="119" spans="1:55" x14ac:dyDescent="0.3">
      <c r="A119" s="39">
        <v>4</v>
      </c>
      <c r="B119" s="39" t="s">
        <v>498</v>
      </c>
      <c r="C119" s="39" t="s">
        <v>7</v>
      </c>
      <c r="D119" s="39" t="s">
        <v>220</v>
      </c>
      <c r="E119" s="39" t="s">
        <v>221</v>
      </c>
      <c r="F119" s="39" t="s">
        <v>222</v>
      </c>
      <c r="G119" s="40" t="s">
        <v>231</v>
      </c>
      <c r="H119" s="41" t="s">
        <v>951</v>
      </c>
      <c r="I119" s="42" t="s">
        <v>232</v>
      </c>
      <c r="J119" s="42" t="s">
        <v>560</v>
      </c>
      <c r="K119" s="42" t="s">
        <v>670</v>
      </c>
      <c r="L119" s="43">
        <v>2</v>
      </c>
      <c r="M119" s="48"/>
      <c r="N119" s="43" t="s">
        <v>30</v>
      </c>
      <c r="O119" s="43" t="s">
        <v>37</v>
      </c>
      <c r="P119" s="44">
        <v>3060000</v>
      </c>
      <c r="Q119" s="44">
        <v>3600000</v>
      </c>
      <c r="R119" s="44">
        <v>3060000</v>
      </c>
      <c r="S119" s="45">
        <v>1</v>
      </c>
      <c r="T119" s="44">
        <v>3060000</v>
      </c>
      <c r="U119" s="44">
        <v>540000</v>
      </c>
      <c r="V119" s="44">
        <v>3060000</v>
      </c>
      <c r="W119" s="46">
        <v>1</v>
      </c>
      <c r="X119" s="44">
        <v>540000</v>
      </c>
      <c r="Y119" s="44">
        <v>0</v>
      </c>
      <c r="Z119" s="44">
        <v>0</v>
      </c>
      <c r="AA119" s="44">
        <v>0</v>
      </c>
      <c r="AB119" s="44">
        <v>1</v>
      </c>
      <c r="AC119" s="44" t="s">
        <v>954</v>
      </c>
      <c r="AD119" s="46">
        <v>0</v>
      </c>
      <c r="AE119" s="44" t="s">
        <v>954</v>
      </c>
      <c r="AF119" s="44" t="s">
        <v>954</v>
      </c>
      <c r="AG119" s="44" t="s">
        <v>954</v>
      </c>
      <c r="AH119" s="44" t="s">
        <v>954</v>
      </c>
      <c r="AI119" s="44" t="s">
        <v>954</v>
      </c>
      <c r="AJ119" s="44" t="s">
        <v>954</v>
      </c>
      <c r="AK119" s="47">
        <v>0</v>
      </c>
      <c r="AL119" s="44" t="s">
        <v>954</v>
      </c>
      <c r="AM119" s="44" t="s">
        <v>954</v>
      </c>
      <c r="AN119" s="44" t="s">
        <v>954</v>
      </c>
      <c r="AO119" s="44" t="s">
        <v>954</v>
      </c>
      <c r="AP119" s="44" t="s">
        <v>954</v>
      </c>
      <c r="AQ119" s="44" t="s">
        <v>954</v>
      </c>
      <c r="AR119" s="47">
        <v>0</v>
      </c>
      <c r="AS119" s="44" t="s">
        <v>954</v>
      </c>
      <c r="AT119" s="44" t="s">
        <v>954</v>
      </c>
      <c r="AU119" s="44" t="s">
        <v>954</v>
      </c>
      <c r="AV119" s="44" t="s">
        <v>954</v>
      </c>
      <c r="AW119" s="44" t="s">
        <v>954</v>
      </c>
      <c r="AX119" s="44" t="s">
        <v>954</v>
      </c>
      <c r="AY119" s="47">
        <v>0</v>
      </c>
      <c r="AZ119" s="44" t="s">
        <v>954</v>
      </c>
      <c r="BA119" s="44" t="s">
        <v>954</v>
      </c>
      <c r="BB119" s="44" t="s">
        <v>954</v>
      </c>
      <c r="BC119" s="44" t="s">
        <v>954</v>
      </c>
    </row>
    <row r="120" spans="1:55" ht="37.5" x14ac:dyDescent="0.3">
      <c r="A120" s="39">
        <v>4</v>
      </c>
      <c r="B120" s="39" t="s">
        <v>498</v>
      </c>
      <c r="C120" s="39" t="s">
        <v>7</v>
      </c>
      <c r="D120" s="39" t="s">
        <v>220</v>
      </c>
      <c r="E120" s="39" t="s">
        <v>221</v>
      </c>
      <c r="F120" s="39" t="s">
        <v>222</v>
      </c>
      <c r="G120" s="40" t="s">
        <v>233</v>
      </c>
      <c r="H120" s="41" t="s">
        <v>785</v>
      </c>
      <c r="I120" s="42" t="s">
        <v>234</v>
      </c>
      <c r="J120" s="42" t="s">
        <v>234</v>
      </c>
      <c r="K120" s="42" t="s">
        <v>235</v>
      </c>
      <c r="L120" s="43" t="s">
        <v>63</v>
      </c>
      <c r="M120" s="48"/>
      <c r="N120" s="43" t="s">
        <v>30</v>
      </c>
      <c r="O120" s="43" t="s">
        <v>37</v>
      </c>
      <c r="P120" s="44">
        <v>10461001</v>
      </c>
      <c r="Q120" s="44">
        <v>12307060</v>
      </c>
      <c r="R120" s="44">
        <v>10461001</v>
      </c>
      <c r="S120" s="45">
        <v>1</v>
      </c>
      <c r="T120" s="44">
        <v>10461001</v>
      </c>
      <c r="U120" s="44">
        <v>1846059</v>
      </c>
      <c r="V120" s="44">
        <v>10461001</v>
      </c>
      <c r="W120" s="46">
        <v>1</v>
      </c>
      <c r="X120" s="44">
        <v>1846059</v>
      </c>
      <c r="Y120" s="44">
        <v>0</v>
      </c>
      <c r="Z120" s="44">
        <v>0</v>
      </c>
      <c r="AA120" s="44">
        <v>0</v>
      </c>
      <c r="AB120" s="44">
        <v>1</v>
      </c>
      <c r="AC120" s="44">
        <v>10461001</v>
      </c>
      <c r="AD120" s="46">
        <v>1</v>
      </c>
      <c r="AE120" s="44">
        <v>1846059</v>
      </c>
      <c r="AF120" s="44">
        <v>0</v>
      </c>
      <c r="AG120" s="44">
        <v>0</v>
      </c>
      <c r="AH120" s="44">
        <v>0</v>
      </c>
      <c r="AI120" s="44">
        <v>1</v>
      </c>
      <c r="AJ120" s="44">
        <v>10461001</v>
      </c>
      <c r="AK120" s="47">
        <v>1</v>
      </c>
      <c r="AL120" s="44">
        <v>1846059</v>
      </c>
      <c r="AM120" s="44">
        <v>0</v>
      </c>
      <c r="AN120" s="44">
        <v>0</v>
      </c>
      <c r="AO120" s="44">
        <v>0</v>
      </c>
      <c r="AP120" s="44">
        <v>1</v>
      </c>
      <c r="AQ120" s="44" t="s">
        <v>954</v>
      </c>
      <c r="AR120" s="47">
        <v>0</v>
      </c>
      <c r="AS120" s="44" t="s">
        <v>954</v>
      </c>
      <c r="AT120" s="44" t="s">
        <v>954</v>
      </c>
      <c r="AU120" s="44" t="s">
        <v>954</v>
      </c>
      <c r="AV120" s="44" t="s">
        <v>954</v>
      </c>
      <c r="AW120" s="44" t="s">
        <v>954</v>
      </c>
      <c r="AX120" s="44">
        <v>10996.42</v>
      </c>
      <c r="AY120" s="47">
        <v>1.0511823868480654E-3</v>
      </c>
      <c r="AZ120" s="44">
        <v>1940.55</v>
      </c>
      <c r="BA120" s="44">
        <v>0</v>
      </c>
      <c r="BB120" s="44">
        <v>0</v>
      </c>
      <c r="BC120" s="44">
        <v>0</v>
      </c>
    </row>
    <row r="121" spans="1:55" ht="37.5" x14ac:dyDescent="0.3">
      <c r="A121" s="39">
        <v>4</v>
      </c>
      <c r="B121" s="39" t="s">
        <v>498</v>
      </c>
      <c r="C121" s="39" t="s">
        <v>7</v>
      </c>
      <c r="D121" s="39" t="s">
        <v>220</v>
      </c>
      <c r="E121" s="39" t="s">
        <v>236</v>
      </c>
      <c r="F121" s="39" t="s">
        <v>237</v>
      </c>
      <c r="G121" s="40" t="s">
        <v>238</v>
      </c>
      <c r="H121" s="41" t="s">
        <v>786</v>
      </c>
      <c r="I121" s="42" t="s">
        <v>239</v>
      </c>
      <c r="J121" s="42" t="s">
        <v>561</v>
      </c>
      <c r="K121" s="42" t="s">
        <v>671</v>
      </c>
      <c r="L121" s="43" t="s">
        <v>63</v>
      </c>
      <c r="M121" s="43"/>
      <c r="N121" s="43" t="s">
        <v>516</v>
      </c>
      <c r="O121" s="43" t="s">
        <v>37</v>
      </c>
      <c r="P121" s="44">
        <v>11207658</v>
      </c>
      <c r="Q121" s="44">
        <v>12788450</v>
      </c>
      <c r="R121" s="44">
        <v>10870182</v>
      </c>
      <c r="S121" s="45">
        <v>0.96988880281678835</v>
      </c>
      <c r="T121" s="44">
        <v>7199882</v>
      </c>
      <c r="U121" s="44">
        <v>1977822</v>
      </c>
      <c r="V121" s="44">
        <v>7199882</v>
      </c>
      <c r="W121" s="46">
        <v>0.64240736110969843</v>
      </c>
      <c r="X121" s="44">
        <v>1270568</v>
      </c>
      <c r="Y121" s="44">
        <v>0</v>
      </c>
      <c r="Z121" s="44">
        <v>0</v>
      </c>
      <c r="AA121" s="44">
        <v>0</v>
      </c>
      <c r="AB121" s="44">
        <v>2</v>
      </c>
      <c r="AC121" s="44">
        <v>7199882</v>
      </c>
      <c r="AD121" s="46">
        <v>0.64240736110969843</v>
      </c>
      <c r="AE121" s="44">
        <v>1270568</v>
      </c>
      <c r="AF121" s="44">
        <v>0</v>
      </c>
      <c r="AG121" s="44">
        <v>0</v>
      </c>
      <c r="AH121" s="44">
        <v>0</v>
      </c>
      <c r="AI121" s="44">
        <v>2</v>
      </c>
      <c r="AJ121" s="44">
        <v>7199882</v>
      </c>
      <c r="AK121" s="47">
        <v>0.64240736110969843</v>
      </c>
      <c r="AL121" s="44">
        <v>1270568</v>
      </c>
      <c r="AM121" s="44">
        <v>0</v>
      </c>
      <c r="AN121" s="44">
        <v>0</v>
      </c>
      <c r="AO121" s="44">
        <v>0</v>
      </c>
      <c r="AP121" s="44">
        <v>2</v>
      </c>
      <c r="AQ121" s="44" t="s">
        <v>954</v>
      </c>
      <c r="AR121" s="47">
        <v>0</v>
      </c>
      <c r="AS121" s="44" t="s">
        <v>954</v>
      </c>
      <c r="AT121" s="44" t="s">
        <v>954</v>
      </c>
      <c r="AU121" s="44" t="s">
        <v>954</v>
      </c>
      <c r="AV121" s="44" t="s">
        <v>954</v>
      </c>
      <c r="AW121" s="44" t="s">
        <v>954</v>
      </c>
      <c r="AX121" s="44">
        <v>252737.08</v>
      </c>
      <c r="AY121" s="47">
        <v>2.255039188383514E-2</v>
      </c>
      <c r="AZ121" s="44">
        <v>44600.66</v>
      </c>
      <c r="BA121" s="44">
        <v>0</v>
      </c>
      <c r="BB121" s="44">
        <v>0</v>
      </c>
      <c r="BC121" s="44">
        <v>0</v>
      </c>
    </row>
    <row r="122" spans="1:55" ht="37.5" x14ac:dyDescent="0.3">
      <c r="A122" s="39">
        <v>4</v>
      </c>
      <c r="B122" s="39" t="s">
        <v>498</v>
      </c>
      <c r="C122" s="39" t="s">
        <v>7</v>
      </c>
      <c r="D122" s="39" t="s">
        <v>220</v>
      </c>
      <c r="E122" s="39" t="s">
        <v>236</v>
      </c>
      <c r="F122" s="39" t="s">
        <v>237</v>
      </c>
      <c r="G122" s="40" t="s">
        <v>240</v>
      </c>
      <c r="H122" s="41" t="s">
        <v>886</v>
      </c>
      <c r="I122" s="42" t="s">
        <v>53</v>
      </c>
      <c r="J122" s="42" t="s">
        <v>562</v>
      </c>
      <c r="K122" s="42" t="s">
        <v>672</v>
      </c>
      <c r="L122" s="43" t="s">
        <v>63</v>
      </c>
      <c r="M122" s="48"/>
      <c r="N122" s="43" t="s">
        <v>516</v>
      </c>
      <c r="O122" s="43" t="s">
        <v>37</v>
      </c>
      <c r="P122" s="44">
        <v>12575937</v>
      </c>
      <c r="Q122" s="44">
        <v>14795220</v>
      </c>
      <c r="R122" s="44">
        <v>12575937</v>
      </c>
      <c r="S122" s="45">
        <v>1</v>
      </c>
      <c r="T122" s="44">
        <v>12575937</v>
      </c>
      <c r="U122" s="44">
        <v>2219283</v>
      </c>
      <c r="V122" s="44">
        <v>12504392.539999999</v>
      </c>
      <c r="W122" s="46">
        <v>0.99431100362541569</v>
      </c>
      <c r="X122" s="44">
        <v>2206657.5100000002</v>
      </c>
      <c r="Y122" s="44">
        <v>0</v>
      </c>
      <c r="Z122" s="44">
        <v>336392.38</v>
      </c>
      <c r="AA122" s="44">
        <v>336392.38</v>
      </c>
      <c r="AB122" s="44">
        <v>38</v>
      </c>
      <c r="AC122" s="44">
        <v>12504392.539999999</v>
      </c>
      <c r="AD122" s="46">
        <v>0.99431100362541569</v>
      </c>
      <c r="AE122" s="44">
        <v>2206657.5100000002</v>
      </c>
      <c r="AF122" s="44">
        <v>0</v>
      </c>
      <c r="AG122" s="44">
        <v>336392.38</v>
      </c>
      <c r="AH122" s="44">
        <v>0</v>
      </c>
      <c r="AI122" s="44">
        <v>38</v>
      </c>
      <c r="AJ122" s="44">
        <v>12504392.539999997</v>
      </c>
      <c r="AK122" s="47">
        <v>0.99431100362541558</v>
      </c>
      <c r="AL122" s="44">
        <v>2206657.5099999998</v>
      </c>
      <c r="AM122" s="44">
        <v>0</v>
      </c>
      <c r="AN122" s="44">
        <v>336392.38</v>
      </c>
      <c r="AO122" s="44">
        <v>0</v>
      </c>
      <c r="AP122" s="44">
        <v>38</v>
      </c>
      <c r="AQ122" s="44" t="s">
        <v>954</v>
      </c>
      <c r="AR122" s="47">
        <v>0</v>
      </c>
      <c r="AS122" s="44" t="s">
        <v>954</v>
      </c>
      <c r="AT122" s="44" t="s">
        <v>954</v>
      </c>
      <c r="AU122" s="44" t="s">
        <v>954</v>
      </c>
      <c r="AV122" s="44" t="s">
        <v>954</v>
      </c>
      <c r="AW122" s="44" t="s">
        <v>954</v>
      </c>
      <c r="AX122" s="44">
        <v>102674.80000000002</v>
      </c>
      <c r="AY122" s="47">
        <v>8.164385683547876E-3</v>
      </c>
      <c r="AZ122" s="44">
        <v>18119.100000000002</v>
      </c>
      <c r="BA122" s="44">
        <v>0</v>
      </c>
      <c r="BB122" s="44">
        <v>0</v>
      </c>
      <c r="BC122" s="44">
        <v>0</v>
      </c>
    </row>
    <row r="123" spans="1:55" ht="37.5" x14ac:dyDescent="0.3">
      <c r="A123" s="39">
        <v>4</v>
      </c>
      <c r="B123" s="39" t="s">
        <v>498</v>
      </c>
      <c r="C123" s="39" t="s">
        <v>7</v>
      </c>
      <c r="D123" s="39" t="s">
        <v>220</v>
      </c>
      <c r="E123" s="39" t="s">
        <v>236</v>
      </c>
      <c r="F123" s="39" t="s">
        <v>237</v>
      </c>
      <c r="G123" s="40" t="s">
        <v>241</v>
      </c>
      <c r="H123" s="41" t="s">
        <v>898</v>
      </c>
      <c r="I123" s="42" t="s">
        <v>242</v>
      </c>
      <c r="J123" s="42" t="s">
        <v>563</v>
      </c>
      <c r="K123" s="42" t="s">
        <v>673</v>
      </c>
      <c r="L123" s="43" t="s">
        <v>63</v>
      </c>
      <c r="M123" s="48"/>
      <c r="N123" s="43" t="s">
        <v>516</v>
      </c>
      <c r="O123" s="43" t="s">
        <v>37</v>
      </c>
      <c r="P123" s="44">
        <v>961350</v>
      </c>
      <c r="Q123" s="44">
        <v>1131000</v>
      </c>
      <c r="R123" s="44">
        <v>961350</v>
      </c>
      <c r="S123" s="45">
        <v>1</v>
      </c>
      <c r="T123" s="44">
        <v>961350</v>
      </c>
      <c r="U123" s="44">
        <v>169650</v>
      </c>
      <c r="V123" s="44">
        <v>961350</v>
      </c>
      <c r="W123" s="46">
        <v>1</v>
      </c>
      <c r="X123" s="44">
        <v>169650</v>
      </c>
      <c r="Y123" s="44">
        <v>0</v>
      </c>
      <c r="Z123" s="44">
        <v>0</v>
      </c>
      <c r="AA123" s="44">
        <v>0</v>
      </c>
      <c r="AB123" s="44">
        <v>1</v>
      </c>
      <c r="AC123" s="44">
        <v>961350</v>
      </c>
      <c r="AD123" s="46">
        <v>1</v>
      </c>
      <c r="AE123" s="44">
        <v>169650</v>
      </c>
      <c r="AF123" s="44">
        <v>0</v>
      </c>
      <c r="AG123" s="44">
        <v>0</v>
      </c>
      <c r="AH123" s="44">
        <v>0</v>
      </c>
      <c r="AI123" s="44">
        <v>1</v>
      </c>
      <c r="AJ123" s="44">
        <v>961350</v>
      </c>
      <c r="AK123" s="47">
        <v>1</v>
      </c>
      <c r="AL123" s="44">
        <v>169650</v>
      </c>
      <c r="AM123" s="44">
        <v>0</v>
      </c>
      <c r="AN123" s="44">
        <v>0</v>
      </c>
      <c r="AO123" s="44">
        <v>0</v>
      </c>
      <c r="AP123" s="44">
        <v>1</v>
      </c>
      <c r="AQ123" s="44" t="s">
        <v>954</v>
      </c>
      <c r="AR123" s="47">
        <v>0</v>
      </c>
      <c r="AS123" s="44" t="s">
        <v>954</v>
      </c>
      <c r="AT123" s="44" t="s">
        <v>954</v>
      </c>
      <c r="AU123" s="44" t="s">
        <v>954</v>
      </c>
      <c r="AV123" s="44" t="s">
        <v>954</v>
      </c>
      <c r="AW123" s="44" t="s">
        <v>954</v>
      </c>
      <c r="AX123" s="44" t="s">
        <v>954</v>
      </c>
      <c r="AY123" s="47">
        <v>0</v>
      </c>
      <c r="AZ123" s="44" t="s">
        <v>954</v>
      </c>
      <c r="BA123" s="44" t="s">
        <v>954</v>
      </c>
      <c r="BB123" s="44" t="s">
        <v>954</v>
      </c>
      <c r="BC123" s="44" t="s">
        <v>954</v>
      </c>
    </row>
    <row r="124" spans="1:55" ht="37.5" x14ac:dyDescent="0.3">
      <c r="A124" s="39">
        <v>4</v>
      </c>
      <c r="B124" s="39" t="s">
        <v>498</v>
      </c>
      <c r="C124" s="39" t="s">
        <v>7</v>
      </c>
      <c r="D124" s="39" t="s">
        <v>220</v>
      </c>
      <c r="E124" s="39" t="s">
        <v>236</v>
      </c>
      <c r="F124" s="39" t="s">
        <v>237</v>
      </c>
      <c r="G124" s="40" t="s">
        <v>243</v>
      </c>
      <c r="H124" s="41" t="s">
        <v>899</v>
      </c>
      <c r="I124" s="42" t="s">
        <v>244</v>
      </c>
      <c r="J124" s="42" t="s">
        <v>564</v>
      </c>
      <c r="K124" s="42" t="s">
        <v>674</v>
      </c>
      <c r="L124" s="43" t="s">
        <v>63</v>
      </c>
      <c r="M124" s="48"/>
      <c r="N124" s="43" t="s">
        <v>516</v>
      </c>
      <c r="O124" s="43" t="s">
        <v>37</v>
      </c>
      <c r="P124" s="44">
        <v>443700</v>
      </c>
      <c r="Q124" s="44">
        <v>522000</v>
      </c>
      <c r="R124" s="44">
        <v>443700</v>
      </c>
      <c r="S124" s="45">
        <v>1</v>
      </c>
      <c r="T124" s="44">
        <v>443700</v>
      </c>
      <c r="U124" s="44">
        <v>78300</v>
      </c>
      <c r="V124" s="44">
        <v>443700</v>
      </c>
      <c r="W124" s="46">
        <v>1</v>
      </c>
      <c r="X124" s="44">
        <v>78300</v>
      </c>
      <c r="Y124" s="44">
        <v>0</v>
      </c>
      <c r="Z124" s="44">
        <v>0</v>
      </c>
      <c r="AA124" s="44">
        <v>0</v>
      </c>
      <c r="AB124" s="44">
        <v>1</v>
      </c>
      <c r="AC124" s="44">
        <v>443700</v>
      </c>
      <c r="AD124" s="46">
        <v>1</v>
      </c>
      <c r="AE124" s="44">
        <v>78300</v>
      </c>
      <c r="AF124" s="44">
        <v>0</v>
      </c>
      <c r="AG124" s="44">
        <v>0</v>
      </c>
      <c r="AH124" s="44">
        <v>0</v>
      </c>
      <c r="AI124" s="44">
        <v>1</v>
      </c>
      <c r="AJ124" s="44">
        <v>443700</v>
      </c>
      <c r="AK124" s="47">
        <v>1</v>
      </c>
      <c r="AL124" s="44">
        <v>78300</v>
      </c>
      <c r="AM124" s="44">
        <v>0</v>
      </c>
      <c r="AN124" s="44">
        <v>0</v>
      </c>
      <c r="AO124" s="44">
        <v>0</v>
      </c>
      <c r="AP124" s="44">
        <v>1</v>
      </c>
      <c r="AQ124" s="44" t="s">
        <v>954</v>
      </c>
      <c r="AR124" s="47">
        <v>0</v>
      </c>
      <c r="AS124" s="44" t="s">
        <v>954</v>
      </c>
      <c r="AT124" s="44" t="s">
        <v>954</v>
      </c>
      <c r="AU124" s="44" t="s">
        <v>954</v>
      </c>
      <c r="AV124" s="44" t="s">
        <v>954</v>
      </c>
      <c r="AW124" s="44" t="s">
        <v>954</v>
      </c>
      <c r="AX124" s="44" t="s">
        <v>954</v>
      </c>
      <c r="AY124" s="47">
        <v>0</v>
      </c>
      <c r="AZ124" s="44" t="s">
        <v>954</v>
      </c>
      <c r="BA124" s="44" t="s">
        <v>954</v>
      </c>
      <c r="BB124" s="44" t="s">
        <v>954</v>
      </c>
      <c r="BC124" s="44" t="s">
        <v>954</v>
      </c>
    </row>
    <row r="125" spans="1:55" ht="37.5" x14ac:dyDescent="0.3">
      <c r="A125" s="39">
        <v>4</v>
      </c>
      <c r="B125" s="39" t="s">
        <v>498</v>
      </c>
      <c r="C125" s="39" t="s">
        <v>7</v>
      </c>
      <c r="D125" s="39" t="s">
        <v>220</v>
      </c>
      <c r="E125" s="39" t="s">
        <v>236</v>
      </c>
      <c r="F125" s="39" t="s">
        <v>237</v>
      </c>
      <c r="G125" s="40" t="s">
        <v>245</v>
      </c>
      <c r="H125" s="41" t="s">
        <v>787</v>
      </c>
      <c r="I125" s="42" t="s">
        <v>246</v>
      </c>
      <c r="J125" s="42" t="s">
        <v>565</v>
      </c>
      <c r="K125" s="42" t="s">
        <v>675</v>
      </c>
      <c r="L125" s="43" t="s">
        <v>63</v>
      </c>
      <c r="M125" s="48"/>
      <c r="N125" s="43" t="s">
        <v>516</v>
      </c>
      <c r="O125" s="43" t="s">
        <v>37</v>
      </c>
      <c r="P125" s="44">
        <v>5686755</v>
      </c>
      <c r="Q125" s="44">
        <v>6690300</v>
      </c>
      <c r="R125" s="44">
        <v>5686755</v>
      </c>
      <c r="S125" s="45">
        <v>1</v>
      </c>
      <c r="T125" s="44">
        <v>5686755</v>
      </c>
      <c r="U125" s="44">
        <v>1003545</v>
      </c>
      <c r="V125" s="44">
        <v>5686755</v>
      </c>
      <c r="W125" s="46">
        <v>1</v>
      </c>
      <c r="X125" s="44">
        <v>1003545</v>
      </c>
      <c r="Y125" s="44">
        <v>0</v>
      </c>
      <c r="Z125" s="44">
        <v>0</v>
      </c>
      <c r="AA125" s="44">
        <v>0</v>
      </c>
      <c r="AB125" s="44">
        <v>1</v>
      </c>
      <c r="AC125" s="44">
        <v>5686755</v>
      </c>
      <c r="AD125" s="46">
        <v>1</v>
      </c>
      <c r="AE125" s="44">
        <v>1003545</v>
      </c>
      <c r="AF125" s="44">
        <v>0</v>
      </c>
      <c r="AG125" s="44">
        <v>0</v>
      </c>
      <c r="AH125" s="44">
        <v>0</v>
      </c>
      <c r="AI125" s="44">
        <v>1</v>
      </c>
      <c r="AJ125" s="44">
        <v>5686755</v>
      </c>
      <c r="AK125" s="47">
        <v>1</v>
      </c>
      <c r="AL125" s="44">
        <v>1003545</v>
      </c>
      <c r="AM125" s="44">
        <v>0</v>
      </c>
      <c r="AN125" s="44">
        <v>0</v>
      </c>
      <c r="AO125" s="44">
        <v>0</v>
      </c>
      <c r="AP125" s="44">
        <v>1</v>
      </c>
      <c r="AQ125" s="44" t="s">
        <v>954</v>
      </c>
      <c r="AR125" s="47">
        <v>0</v>
      </c>
      <c r="AS125" s="44" t="s">
        <v>954</v>
      </c>
      <c r="AT125" s="44" t="s">
        <v>954</v>
      </c>
      <c r="AU125" s="44" t="s">
        <v>954</v>
      </c>
      <c r="AV125" s="44" t="s">
        <v>954</v>
      </c>
      <c r="AW125" s="44" t="s">
        <v>954</v>
      </c>
      <c r="AX125" s="44">
        <v>897025.27</v>
      </c>
      <c r="AY125" s="47">
        <v>0.15773939091801917</v>
      </c>
      <c r="AZ125" s="44">
        <v>158298.57999999999</v>
      </c>
      <c r="BA125" s="44">
        <v>0</v>
      </c>
      <c r="BB125" s="44">
        <v>0</v>
      </c>
      <c r="BC125" s="44">
        <v>0</v>
      </c>
    </row>
    <row r="126" spans="1:55" ht="36.75" customHeight="1" x14ac:dyDescent="0.3">
      <c r="A126" s="39">
        <v>4</v>
      </c>
      <c r="B126" s="39" t="s">
        <v>498</v>
      </c>
      <c r="C126" s="39" t="s">
        <v>7</v>
      </c>
      <c r="D126" s="39" t="s">
        <v>220</v>
      </c>
      <c r="E126" s="39" t="s">
        <v>236</v>
      </c>
      <c r="F126" s="39" t="s">
        <v>237</v>
      </c>
      <c r="G126" s="40" t="s">
        <v>247</v>
      </c>
      <c r="H126" s="41" t="s">
        <v>788</v>
      </c>
      <c r="I126" s="42" t="s">
        <v>54</v>
      </c>
      <c r="J126" s="42" t="s">
        <v>566</v>
      </c>
      <c r="K126" s="42" t="s">
        <v>676</v>
      </c>
      <c r="L126" s="50" t="s">
        <v>63</v>
      </c>
      <c r="M126" s="43"/>
      <c r="N126" s="43" t="s">
        <v>516</v>
      </c>
      <c r="O126" s="43" t="s">
        <v>37</v>
      </c>
      <c r="P126" s="44">
        <v>14790000</v>
      </c>
      <c r="Q126" s="44">
        <v>16605938</v>
      </c>
      <c r="R126" s="44">
        <v>14115047</v>
      </c>
      <c r="S126" s="45">
        <v>0.95436423258958758</v>
      </c>
      <c r="T126" s="44">
        <v>10444748</v>
      </c>
      <c r="U126" s="44">
        <v>2610000</v>
      </c>
      <c r="V126" s="44">
        <v>10782224</v>
      </c>
      <c r="W126" s="46">
        <v>0.72902123056118995</v>
      </c>
      <c r="X126" s="44">
        <v>1902746</v>
      </c>
      <c r="Y126" s="44">
        <v>0</v>
      </c>
      <c r="Z126" s="44">
        <v>0</v>
      </c>
      <c r="AA126" s="44">
        <v>0</v>
      </c>
      <c r="AB126" s="44">
        <v>1</v>
      </c>
      <c r="AC126" s="44">
        <v>10782224</v>
      </c>
      <c r="AD126" s="46">
        <v>0.72902123056118995</v>
      </c>
      <c r="AE126" s="44">
        <v>1902746</v>
      </c>
      <c r="AF126" s="44">
        <v>0</v>
      </c>
      <c r="AG126" s="44">
        <v>0</v>
      </c>
      <c r="AH126" s="44">
        <v>0</v>
      </c>
      <c r="AI126" s="44">
        <v>1</v>
      </c>
      <c r="AJ126" s="44">
        <v>10782224</v>
      </c>
      <c r="AK126" s="47">
        <v>0.72902123056118995</v>
      </c>
      <c r="AL126" s="44">
        <v>1902746</v>
      </c>
      <c r="AM126" s="44">
        <v>0</v>
      </c>
      <c r="AN126" s="44">
        <v>0</v>
      </c>
      <c r="AO126" s="44">
        <v>0</v>
      </c>
      <c r="AP126" s="44">
        <v>1</v>
      </c>
      <c r="AQ126" s="44" t="s">
        <v>954</v>
      </c>
      <c r="AR126" s="47">
        <v>0</v>
      </c>
      <c r="AS126" s="44" t="s">
        <v>954</v>
      </c>
      <c r="AT126" s="44" t="s">
        <v>954</v>
      </c>
      <c r="AU126" s="44" t="s">
        <v>954</v>
      </c>
      <c r="AV126" s="44" t="s">
        <v>954</v>
      </c>
      <c r="AW126" s="44" t="s">
        <v>954</v>
      </c>
      <c r="AX126" s="44">
        <v>428091.83999999997</v>
      </c>
      <c r="AY126" s="47">
        <v>2.8944681541582147E-2</v>
      </c>
      <c r="AZ126" s="44">
        <v>75545.62</v>
      </c>
      <c r="BA126" s="44">
        <v>0</v>
      </c>
      <c r="BB126" s="44">
        <v>0</v>
      </c>
      <c r="BC126" s="44">
        <v>0</v>
      </c>
    </row>
    <row r="127" spans="1:55" ht="37.5" x14ac:dyDescent="0.3">
      <c r="A127" s="39">
        <v>4</v>
      </c>
      <c r="B127" s="39" t="s">
        <v>498</v>
      </c>
      <c r="C127" s="39" t="s">
        <v>7</v>
      </c>
      <c r="D127" s="39" t="s">
        <v>220</v>
      </c>
      <c r="E127" s="39" t="s">
        <v>236</v>
      </c>
      <c r="F127" s="39" t="s">
        <v>237</v>
      </c>
      <c r="G127" s="40" t="s">
        <v>248</v>
      </c>
      <c r="H127" s="41" t="s">
        <v>789</v>
      </c>
      <c r="I127" s="42" t="s">
        <v>249</v>
      </c>
      <c r="J127" s="42" t="s">
        <v>249</v>
      </c>
      <c r="K127" s="42" t="s">
        <v>250</v>
      </c>
      <c r="L127" s="50" t="s">
        <v>63</v>
      </c>
      <c r="M127" s="48"/>
      <c r="N127" s="43" t="s">
        <v>516</v>
      </c>
      <c r="O127" s="43" t="s">
        <v>37</v>
      </c>
      <c r="P127" s="44">
        <v>2588250</v>
      </c>
      <c r="Q127" s="44">
        <v>3045000</v>
      </c>
      <c r="R127" s="44">
        <v>2588250</v>
      </c>
      <c r="S127" s="45">
        <v>1</v>
      </c>
      <c r="T127" s="44">
        <v>2588250</v>
      </c>
      <c r="U127" s="44">
        <v>456750</v>
      </c>
      <c r="V127" s="44">
        <v>2588250</v>
      </c>
      <c r="W127" s="46">
        <v>1</v>
      </c>
      <c r="X127" s="44">
        <v>456750</v>
      </c>
      <c r="Y127" s="44">
        <v>0</v>
      </c>
      <c r="Z127" s="44">
        <v>0</v>
      </c>
      <c r="AA127" s="44">
        <v>0</v>
      </c>
      <c r="AB127" s="44">
        <v>1</v>
      </c>
      <c r="AC127" s="44">
        <v>2588250</v>
      </c>
      <c r="AD127" s="46">
        <v>1</v>
      </c>
      <c r="AE127" s="44">
        <v>456750</v>
      </c>
      <c r="AF127" s="44">
        <v>0</v>
      </c>
      <c r="AG127" s="44">
        <v>0</v>
      </c>
      <c r="AH127" s="44">
        <v>0</v>
      </c>
      <c r="AI127" s="44">
        <v>1</v>
      </c>
      <c r="AJ127" s="44">
        <v>2588250</v>
      </c>
      <c r="AK127" s="47">
        <v>1</v>
      </c>
      <c r="AL127" s="44">
        <v>456750</v>
      </c>
      <c r="AM127" s="44">
        <v>0</v>
      </c>
      <c r="AN127" s="44">
        <v>0</v>
      </c>
      <c r="AO127" s="44">
        <v>0</v>
      </c>
      <c r="AP127" s="44">
        <v>1</v>
      </c>
      <c r="AQ127" s="44" t="s">
        <v>954</v>
      </c>
      <c r="AR127" s="47">
        <v>0</v>
      </c>
      <c r="AS127" s="44" t="s">
        <v>954</v>
      </c>
      <c r="AT127" s="44" t="s">
        <v>954</v>
      </c>
      <c r="AU127" s="44" t="s">
        <v>954</v>
      </c>
      <c r="AV127" s="44" t="s">
        <v>954</v>
      </c>
      <c r="AW127" s="44" t="s">
        <v>954</v>
      </c>
      <c r="AX127" s="44">
        <v>16303.03</v>
      </c>
      <c r="AY127" s="47">
        <v>6.2988621655558777E-3</v>
      </c>
      <c r="AZ127" s="44">
        <v>2877</v>
      </c>
      <c r="BA127" s="44">
        <v>0</v>
      </c>
      <c r="BB127" s="44">
        <v>0</v>
      </c>
      <c r="BC127" s="44">
        <v>0</v>
      </c>
    </row>
    <row r="128" spans="1:55" ht="37.5" x14ac:dyDescent="0.3">
      <c r="A128" s="39">
        <v>4</v>
      </c>
      <c r="B128" s="39" t="s">
        <v>498</v>
      </c>
      <c r="C128" s="39" t="s">
        <v>7</v>
      </c>
      <c r="D128" s="39" t="s">
        <v>220</v>
      </c>
      <c r="E128" s="39" t="s">
        <v>236</v>
      </c>
      <c r="F128" s="39" t="s">
        <v>237</v>
      </c>
      <c r="G128" s="40" t="s">
        <v>251</v>
      </c>
      <c r="H128" s="41" t="s">
        <v>1007</v>
      </c>
      <c r="I128" s="42" t="s">
        <v>252</v>
      </c>
      <c r="J128" s="42" t="s">
        <v>567</v>
      </c>
      <c r="K128" s="42" t="s">
        <v>677</v>
      </c>
      <c r="L128" s="50" t="s">
        <v>63</v>
      </c>
      <c r="M128" s="48"/>
      <c r="N128" s="43" t="s">
        <v>516</v>
      </c>
      <c r="O128" s="43" t="s">
        <v>37</v>
      </c>
      <c r="P128" s="44">
        <v>2550000</v>
      </c>
      <c r="Q128" s="44">
        <v>3000000</v>
      </c>
      <c r="R128" s="44">
        <v>2550000</v>
      </c>
      <c r="S128" s="45">
        <v>1</v>
      </c>
      <c r="T128" s="44">
        <v>2550000</v>
      </c>
      <c r="U128" s="44">
        <v>0</v>
      </c>
      <c r="V128" s="44" t="s">
        <v>954</v>
      </c>
      <c r="W128" s="46">
        <v>0</v>
      </c>
      <c r="X128" s="44" t="s">
        <v>954</v>
      </c>
      <c r="Y128" s="44" t="s">
        <v>954</v>
      </c>
      <c r="Z128" s="44" t="s">
        <v>954</v>
      </c>
      <c r="AA128" s="44" t="s">
        <v>954</v>
      </c>
      <c r="AB128" s="44" t="s">
        <v>954</v>
      </c>
      <c r="AC128" s="44" t="s">
        <v>954</v>
      </c>
      <c r="AD128" s="46">
        <v>0</v>
      </c>
      <c r="AE128" s="44" t="s">
        <v>954</v>
      </c>
      <c r="AF128" s="44" t="s">
        <v>954</v>
      </c>
      <c r="AG128" s="44" t="s">
        <v>954</v>
      </c>
      <c r="AH128" s="44" t="s">
        <v>954</v>
      </c>
      <c r="AI128" s="44" t="s">
        <v>954</v>
      </c>
      <c r="AJ128" s="44" t="s">
        <v>954</v>
      </c>
      <c r="AK128" s="47">
        <v>0</v>
      </c>
      <c r="AL128" s="44" t="s">
        <v>954</v>
      </c>
      <c r="AM128" s="44" t="s">
        <v>954</v>
      </c>
      <c r="AN128" s="44" t="s">
        <v>954</v>
      </c>
      <c r="AO128" s="44" t="s">
        <v>954</v>
      </c>
      <c r="AP128" s="44" t="s">
        <v>954</v>
      </c>
      <c r="AQ128" s="44" t="s">
        <v>954</v>
      </c>
      <c r="AR128" s="47">
        <v>0</v>
      </c>
      <c r="AS128" s="44" t="s">
        <v>954</v>
      </c>
      <c r="AT128" s="44" t="s">
        <v>954</v>
      </c>
      <c r="AU128" s="44" t="s">
        <v>954</v>
      </c>
      <c r="AV128" s="44" t="s">
        <v>954</v>
      </c>
      <c r="AW128" s="44" t="s">
        <v>954</v>
      </c>
      <c r="AX128" s="44" t="s">
        <v>954</v>
      </c>
      <c r="AY128" s="47">
        <v>0</v>
      </c>
      <c r="AZ128" s="44" t="s">
        <v>954</v>
      </c>
      <c r="BA128" s="44" t="s">
        <v>954</v>
      </c>
      <c r="BB128" s="44" t="s">
        <v>954</v>
      </c>
      <c r="BC128" s="44" t="s">
        <v>954</v>
      </c>
    </row>
    <row r="129" spans="1:55" ht="37.5" x14ac:dyDescent="0.3">
      <c r="A129" s="39">
        <v>4</v>
      </c>
      <c r="B129" s="39" t="s">
        <v>498</v>
      </c>
      <c r="C129" s="39" t="s">
        <v>8</v>
      </c>
      <c r="D129" s="39" t="s">
        <v>14</v>
      </c>
      <c r="E129" s="39" t="s">
        <v>253</v>
      </c>
      <c r="F129" s="39" t="s">
        <v>254</v>
      </c>
      <c r="G129" s="40" t="s">
        <v>255</v>
      </c>
      <c r="H129" s="41" t="s">
        <v>1008</v>
      </c>
      <c r="I129" s="42" t="s">
        <v>256</v>
      </c>
      <c r="J129" s="42" t="s">
        <v>568</v>
      </c>
      <c r="K129" s="42" t="s">
        <v>678</v>
      </c>
      <c r="L129" s="50" t="s">
        <v>63</v>
      </c>
      <c r="M129" s="48"/>
      <c r="N129" s="43" t="s">
        <v>30</v>
      </c>
      <c r="O129" s="43" t="s">
        <v>39</v>
      </c>
      <c r="P129" s="44">
        <v>3697500</v>
      </c>
      <c r="Q129" s="44">
        <v>4350000</v>
      </c>
      <c r="R129" s="44">
        <v>0</v>
      </c>
      <c r="S129" s="45">
        <v>0</v>
      </c>
      <c r="T129" s="44">
        <v>0</v>
      </c>
      <c r="U129" s="44">
        <v>0</v>
      </c>
      <c r="V129" s="44" t="s">
        <v>954</v>
      </c>
      <c r="W129" s="46">
        <v>0</v>
      </c>
      <c r="X129" s="44" t="s">
        <v>954</v>
      </c>
      <c r="Y129" s="44" t="s">
        <v>954</v>
      </c>
      <c r="Z129" s="44" t="s">
        <v>954</v>
      </c>
      <c r="AA129" s="44" t="s">
        <v>954</v>
      </c>
      <c r="AB129" s="44" t="s">
        <v>954</v>
      </c>
      <c r="AC129" s="44" t="s">
        <v>954</v>
      </c>
      <c r="AD129" s="46">
        <v>0</v>
      </c>
      <c r="AE129" s="44" t="s">
        <v>954</v>
      </c>
      <c r="AF129" s="44" t="s">
        <v>954</v>
      </c>
      <c r="AG129" s="44" t="s">
        <v>954</v>
      </c>
      <c r="AH129" s="44" t="s">
        <v>954</v>
      </c>
      <c r="AI129" s="44" t="s">
        <v>954</v>
      </c>
      <c r="AJ129" s="44" t="s">
        <v>954</v>
      </c>
      <c r="AK129" s="47">
        <v>0</v>
      </c>
      <c r="AL129" s="44" t="s">
        <v>954</v>
      </c>
      <c r="AM129" s="44" t="s">
        <v>954</v>
      </c>
      <c r="AN129" s="44" t="s">
        <v>954</v>
      </c>
      <c r="AO129" s="44" t="s">
        <v>954</v>
      </c>
      <c r="AP129" s="44" t="s">
        <v>954</v>
      </c>
      <c r="AQ129" s="44" t="s">
        <v>954</v>
      </c>
      <c r="AR129" s="47">
        <v>0</v>
      </c>
      <c r="AS129" s="44" t="s">
        <v>954</v>
      </c>
      <c r="AT129" s="44" t="s">
        <v>954</v>
      </c>
      <c r="AU129" s="44" t="s">
        <v>954</v>
      </c>
      <c r="AV129" s="44" t="s">
        <v>954</v>
      </c>
      <c r="AW129" s="44" t="s">
        <v>954</v>
      </c>
      <c r="AX129" s="44" t="s">
        <v>954</v>
      </c>
      <c r="AY129" s="47">
        <v>0</v>
      </c>
      <c r="AZ129" s="44" t="s">
        <v>954</v>
      </c>
      <c r="BA129" s="44" t="s">
        <v>954</v>
      </c>
      <c r="BB129" s="44" t="s">
        <v>954</v>
      </c>
      <c r="BC129" s="44" t="s">
        <v>954</v>
      </c>
    </row>
    <row r="130" spans="1:55" ht="37.5" x14ac:dyDescent="0.3">
      <c r="A130" s="39">
        <v>4</v>
      </c>
      <c r="B130" s="39" t="s">
        <v>498</v>
      </c>
      <c r="C130" s="39" t="s">
        <v>8</v>
      </c>
      <c r="D130" s="39" t="s">
        <v>14</v>
      </c>
      <c r="E130" s="39" t="s">
        <v>253</v>
      </c>
      <c r="F130" s="39" t="s">
        <v>254</v>
      </c>
      <c r="G130" s="40" t="s">
        <v>257</v>
      </c>
      <c r="H130" s="41" t="s">
        <v>1009</v>
      </c>
      <c r="I130" s="42" t="s">
        <v>258</v>
      </c>
      <c r="J130" s="42" t="s">
        <v>943</v>
      </c>
      <c r="K130" s="42" t="s">
        <v>679</v>
      </c>
      <c r="L130" s="50" t="s">
        <v>63</v>
      </c>
      <c r="M130" s="48"/>
      <c r="N130" s="43" t="s">
        <v>30</v>
      </c>
      <c r="O130" s="43" t="s">
        <v>33</v>
      </c>
      <c r="P130" s="44">
        <v>1479000</v>
      </c>
      <c r="Q130" s="44">
        <v>1740000</v>
      </c>
      <c r="R130" s="44">
        <v>0</v>
      </c>
      <c r="S130" s="45">
        <v>0</v>
      </c>
      <c r="T130" s="44">
        <v>0</v>
      </c>
      <c r="U130" s="44">
        <v>0</v>
      </c>
      <c r="V130" s="44" t="s">
        <v>954</v>
      </c>
      <c r="W130" s="46">
        <v>0</v>
      </c>
      <c r="X130" s="44" t="s">
        <v>954</v>
      </c>
      <c r="Y130" s="44" t="s">
        <v>954</v>
      </c>
      <c r="Z130" s="44" t="s">
        <v>954</v>
      </c>
      <c r="AA130" s="44" t="s">
        <v>954</v>
      </c>
      <c r="AB130" s="44" t="s">
        <v>954</v>
      </c>
      <c r="AC130" s="44" t="s">
        <v>954</v>
      </c>
      <c r="AD130" s="46">
        <v>0</v>
      </c>
      <c r="AE130" s="44" t="s">
        <v>954</v>
      </c>
      <c r="AF130" s="44" t="s">
        <v>954</v>
      </c>
      <c r="AG130" s="44" t="s">
        <v>954</v>
      </c>
      <c r="AH130" s="44" t="s">
        <v>954</v>
      </c>
      <c r="AI130" s="44" t="s">
        <v>954</v>
      </c>
      <c r="AJ130" s="44" t="s">
        <v>954</v>
      </c>
      <c r="AK130" s="47">
        <v>0</v>
      </c>
      <c r="AL130" s="44" t="s">
        <v>954</v>
      </c>
      <c r="AM130" s="44" t="s">
        <v>954</v>
      </c>
      <c r="AN130" s="44" t="s">
        <v>954</v>
      </c>
      <c r="AO130" s="44" t="s">
        <v>954</v>
      </c>
      <c r="AP130" s="44" t="s">
        <v>954</v>
      </c>
      <c r="AQ130" s="44" t="s">
        <v>954</v>
      </c>
      <c r="AR130" s="47">
        <v>0</v>
      </c>
      <c r="AS130" s="44" t="s">
        <v>954</v>
      </c>
      <c r="AT130" s="44" t="s">
        <v>954</v>
      </c>
      <c r="AU130" s="44" t="s">
        <v>954</v>
      </c>
      <c r="AV130" s="44" t="s">
        <v>954</v>
      </c>
      <c r="AW130" s="44" t="s">
        <v>954</v>
      </c>
      <c r="AX130" s="44" t="s">
        <v>954</v>
      </c>
      <c r="AY130" s="47">
        <v>0</v>
      </c>
      <c r="AZ130" s="44" t="s">
        <v>954</v>
      </c>
      <c r="BA130" s="44" t="s">
        <v>954</v>
      </c>
      <c r="BB130" s="44" t="s">
        <v>954</v>
      </c>
      <c r="BC130" s="44" t="s">
        <v>954</v>
      </c>
    </row>
    <row r="131" spans="1:55" ht="37.5" x14ac:dyDescent="0.3">
      <c r="A131" s="39">
        <v>4</v>
      </c>
      <c r="B131" s="39" t="s">
        <v>498</v>
      </c>
      <c r="C131" s="39" t="s">
        <v>8</v>
      </c>
      <c r="D131" s="39" t="s">
        <v>14</v>
      </c>
      <c r="E131" s="39" t="s">
        <v>253</v>
      </c>
      <c r="F131" s="39" t="s">
        <v>259</v>
      </c>
      <c r="G131" s="51" t="s">
        <v>260</v>
      </c>
      <c r="H131" s="41" t="s">
        <v>830</v>
      </c>
      <c r="I131" s="42" t="s">
        <v>261</v>
      </c>
      <c r="J131" s="42" t="s">
        <v>569</v>
      </c>
      <c r="K131" s="42" t="s">
        <v>680</v>
      </c>
      <c r="L131" s="50" t="s">
        <v>63</v>
      </c>
      <c r="M131" s="48"/>
      <c r="N131" s="43" t="s">
        <v>30</v>
      </c>
      <c r="O131" s="43" t="s">
        <v>33</v>
      </c>
      <c r="P131" s="44">
        <v>13656301</v>
      </c>
      <c r="Q131" s="44">
        <v>16066237</v>
      </c>
      <c r="R131" s="44">
        <v>13656301</v>
      </c>
      <c r="S131" s="45">
        <v>1</v>
      </c>
      <c r="T131" s="44">
        <v>13656301</v>
      </c>
      <c r="U131" s="44">
        <v>0</v>
      </c>
      <c r="V131" s="44">
        <v>13534445.5</v>
      </c>
      <c r="W131" s="46">
        <v>0.99107697611527457</v>
      </c>
      <c r="X131" s="44">
        <v>0</v>
      </c>
      <c r="Y131" s="44">
        <v>0</v>
      </c>
      <c r="Z131" s="44">
        <v>6494760.46</v>
      </c>
      <c r="AA131" s="44">
        <v>6494760.46</v>
      </c>
      <c r="AB131" s="44">
        <v>24</v>
      </c>
      <c r="AC131" s="44">
        <v>13534445.5</v>
      </c>
      <c r="AD131" s="46">
        <v>0.99107697611527457</v>
      </c>
      <c r="AE131" s="44">
        <v>0</v>
      </c>
      <c r="AF131" s="44">
        <v>0</v>
      </c>
      <c r="AG131" s="44">
        <v>6494760.46</v>
      </c>
      <c r="AH131" s="44">
        <v>0</v>
      </c>
      <c r="AI131" s="44">
        <v>24</v>
      </c>
      <c r="AJ131" s="44">
        <v>12080630.5</v>
      </c>
      <c r="AK131" s="47">
        <v>0.88461952471609995</v>
      </c>
      <c r="AL131" s="44">
        <v>0</v>
      </c>
      <c r="AM131" s="44">
        <v>0</v>
      </c>
      <c r="AN131" s="44">
        <v>5026101.4600000009</v>
      </c>
      <c r="AO131" s="44">
        <v>0</v>
      </c>
      <c r="AP131" s="44">
        <v>22</v>
      </c>
      <c r="AQ131" s="44" t="s">
        <v>954</v>
      </c>
      <c r="AR131" s="47">
        <v>0</v>
      </c>
      <c r="AS131" s="44" t="s">
        <v>954</v>
      </c>
      <c r="AT131" s="44" t="s">
        <v>954</v>
      </c>
      <c r="AU131" s="44" t="s">
        <v>954</v>
      </c>
      <c r="AV131" s="44" t="s">
        <v>954</v>
      </c>
      <c r="AW131" s="44" t="s">
        <v>954</v>
      </c>
      <c r="AX131" s="44">
        <v>304863.63</v>
      </c>
      <c r="AY131" s="47">
        <v>2.2324026835670949E-2</v>
      </c>
      <c r="AZ131" s="44">
        <v>0</v>
      </c>
      <c r="BA131" s="44">
        <v>0</v>
      </c>
      <c r="BB131" s="44">
        <v>0</v>
      </c>
      <c r="BC131" s="44">
        <v>0</v>
      </c>
    </row>
    <row r="132" spans="1:55" ht="37.5" x14ac:dyDescent="0.3">
      <c r="A132" s="39">
        <v>4</v>
      </c>
      <c r="B132" s="39" t="s">
        <v>498</v>
      </c>
      <c r="C132" s="39" t="s">
        <v>8</v>
      </c>
      <c r="D132" s="39" t="s">
        <v>14</v>
      </c>
      <c r="E132" s="39" t="s">
        <v>253</v>
      </c>
      <c r="F132" s="39" t="s">
        <v>254</v>
      </c>
      <c r="G132" s="51" t="s">
        <v>262</v>
      </c>
      <c r="H132" s="41" t="s">
        <v>1010</v>
      </c>
      <c r="I132" s="42" t="s">
        <v>263</v>
      </c>
      <c r="J132" s="42" t="s">
        <v>570</v>
      </c>
      <c r="K132" s="42" t="s">
        <v>681</v>
      </c>
      <c r="L132" s="50" t="s">
        <v>63</v>
      </c>
      <c r="M132" s="48"/>
      <c r="N132" s="43" t="s">
        <v>30</v>
      </c>
      <c r="O132" s="43" t="s">
        <v>33</v>
      </c>
      <c r="P132" s="44">
        <v>3279958</v>
      </c>
      <c r="Q132" s="44">
        <v>0</v>
      </c>
      <c r="R132" s="44">
        <v>0</v>
      </c>
      <c r="S132" s="45">
        <v>0</v>
      </c>
      <c r="T132" s="44">
        <v>0</v>
      </c>
      <c r="U132" s="44">
        <v>0</v>
      </c>
      <c r="V132" s="44" t="s">
        <v>954</v>
      </c>
      <c r="W132" s="46">
        <v>0</v>
      </c>
      <c r="X132" s="44" t="s">
        <v>954</v>
      </c>
      <c r="Y132" s="44" t="s">
        <v>954</v>
      </c>
      <c r="Z132" s="44" t="s">
        <v>954</v>
      </c>
      <c r="AA132" s="44" t="s">
        <v>954</v>
      </c>
      <c r="AB132" s="44" t="s">
        <v>954</v>
      </c>
      <c r="AC132" s="44" t="s">
        <v>954</v>
      </c>
      <c r="AD132" s="46">
        <v>0</v>
      </c>
      <c r="AE132" s="44" t="s">
        <v>954</v>
      </c>
      <c r="AF132" s="44" t="s">
        <v>954</v>
      </c>
      <c r="AG132" s="44" t="s">
        <v>954</v>
      </c>
      <c r="AH132" s="44" t="s">
        <v>954</v>
      </c>
      <c r="AI132" s="44" t="s">
        <v>954</v>
      </c>
      <c r="AJ132" s="44" t="s">
        <v>954</v>
      </c>
      <c r="AK132" s="47">
        <v>0</v>
      </c>
      <c r="AL132" s="44" t="s">
        <v>954</v>
      </c>
      <c r="AM132" s="44" t="s">
        <v>954</v>
      </c>
      <c r="AN132" s="44" t="s">
        <v>954</v>
      </c>
      <c r="AO132" s="44" t="s">
        <v>954</v>
      </c>
      <c r="AP132" s="44" t="s">
        <v>954</v>
      </c>
      <c r="AQ132" s="44" t="s">
        <v>954</v>
      </c>
      <c r="AR132" s="47">
        <v>0</v>
      </c>
      <c r="AS132" s="44" t="s">
        <v>954</v>
      </c>
      <c r="AT132" s="44" t="s">
        <v>954</v>
      </c>
      <c r="AU132" s="44" t="s">
        <v>954</v>
      </c>
      <c r="AV132" s="44" t="s">
        <v>954</v>
      </c>
      <c r="AW132" s="44" t="s">
        <v>954</v>
      </c>
      <c r="AX132" s="44" t="s">
        <v>954</v>
      </c>
      <c r="AY132" s="47">
        <v>0</v>
      </c>
      <c r="AZ132" s="44" t="s">
        <v>954</v>
      </c>
      <c r="BA132" s="44" t="s">
        <v>954</v>
      </c>
      <c r="BB132" s="44" t="s">
        <v>954</v>
      </c>
      <c r="BC132" s="44" t="s">
        <v>954</v>
      </c>
    </row>
    <row r="133" spans="1:55" ht="37.5" x14ac:dyDescent="0.3">
      <c r="A133" s="39">
        <v>4</v>
      </c>
      <c r="B133" s="39" t="s">
        <v>498</v>
      </c>
      <c r="C133" s="39" t="s">
        <v>8</v>
      </c>
      <c r="D133" s="39" t="s">
        <v>14</v>
      </c>
      <c r="E133" s="39" t="s">
        <v>253</v>
      </c>
      <c r="F133" s="39" t="s">
        <v>254</v>
      </c>
      <c r="G133" s="51" t="s">
        <v>264</v>
      </c>
      <c r="H133" s="41" t="s">
        <v>900</v>
      </c>
      <c r="I133" s="42" t="s">
        <v>863</v>
      </c>
      <c r="J133" s="42" t="s">
        <v>571</v>
      </c>
      <c r="K133" s="42" t="s">
        <v>864</v>
      </c>
      <c r="L133" s="50">
        <v>1</v>
      </c>
      <c r="M133" s="48"/>
      <c r="N133" s="43" t="s">
        <v>30</v>
      </c>
      <c r="O133" s="43" t="s">
        <v>33</v>
      </c>
      <c r="P133" s="44">
        <v>21250000</v>
      </c>
      <c r="Q133" s="44">
        <v>25000000</v>
      </c>
      <c r="R133" s="44">
        <v>21250000</v>
      </c>
      <c r="S133" s="45">
        <v>1</v>
      </c>
      <c r="T133" s="44">
        <v>21250000</v>
      </c>
      <c r="U133" s="44">
        <v>3750000</v>
      </c>
      <c r="V133" s="44">
        <v>21250000</v>
      </c>
      <c r="W133" s="46">
        <v>1</v>
      </c>
      <c r="X133" s="44">
        <v>3750000</v>
      </c>
      <c r="Y133" s="44">
        <v>0</v>
      </c>
      <c r="Z133" s="44">
        <v>0</v>
      </c>
      <c r="AA133" s="44">
        <v>0</v>
      </c>
      <c r="AB133" s="44">
        <v>1</v>
      </c>
      <c r="AC133" s="44">
        <v>21250000</v>
      </c>
      <c r="AD133" s="46">
        <v>1</v>
      </c>
      <c r="AE133" s="44">
        <v>3750000</v>
      </c>
      <c r="AF133" s="44">
        <v>0</v>
      </c>
      <c r="AG133" s="44">
        <v>0</v>
      </c>
      <c r="AH133" s="44">
        <v>0</v>
      </c>
      <c r="AI133" s="44">
        <v>1</v>
      </c>
      <c r="AJ133" s="44">
        <v>21250000</v>
      </c>
      <c r="AK133" s="47">
        <v>1</v>
      </c>
      <c r="AL133" s="44">
        <v>3750000</v>
      </c>
      <c r="AM133" s="44">
        <v>0</v>
      </c>
      <c r="AN133" s="44">
        <v>0</v>
      </c>
      <c r="AO133" s="44">
        <v>0</v>
      </c>
      <c r="AP133" s="44">
        <v>1</v>
      </c>
      <c r="AQ133" s="44" t="s">
        <v>954</v>
      </c>
      <c r="AR133" s="47">
        <v>0</v>
      </c>
      <c r="AS133" s="44" t="s">
        <v>954</v>
      </c>
      <c r="AT133" s="44" t="s">
        <v>954</v>
      </c>
      <c r="AU133" s="44" t="s">
        <v>954</v>
      </c>
      <c r="AV133" s="44" t="s">
        <v>954</v>
      </c>
      <c r="AW133" s="44" t="s">
        <v>954</v>
      </c>
      <c r="AX133" s="44" t="s">
        <v>954</v>
      </c>
      <c r="AY133" s="47">
        <v>0</v>
      </c>
      <c r="AZ133" s="44" t="s">
        <v>954</v>
      </c>
      <c r="BA133" s="44" t="s">
        <v>954</v>
      </c>
      <c r="BB133" s="44" t="s">
        <v>954</v>
      </c>
      <c r="BC133" s="44" t="s">
        <v>954</v>
      </c>
    </row>
    <row r="134" spans="1:55" ht="37.5" x14ac:dyDescent="0.3">
      <c r="A134" s="39">
        <v>4</v>
      </c>
      <c r="B134" s="39" t="s">
        <v>498</v>
      </c>
      <c r="C134" s="39" t="s">
        <v>8</v>
      </c>
      <c r="D134" s="39" t="s">
        <v>14</v>
      </c>
      <c r="E134" s="39" t="s">
        <v>253</v>
      </c>
      <c r="F134" s="39" t="s">
        <v>254</v>
      </c>
      <c r="G134" s="51" t="s">
        <v>264</v>
      </c>
      <c r="H134" s="41" t="s">
        <v>1011</v>
      </c>
      <c r="I134" s="42" t="s">
        <v>863</v>
      </c>
      <c r="J134" s="42" t="s">
        <v>571</v>
      </c>
      <c r="K134" s="42" t="s">
        <v>864</v>
      </c>
      <c r="L134" s="50">
        <v>2</v>
      </c>
      <c r="M134" s="48"/>
      <c r="N134" s="43" t="s">
        <v>30</v>
      </c>
      <c r="O134" s="43" t="s">
        <v>33</v>
      </c>
      <c r="P134" s="44">
        <v>34187138</v>
      </c>
      <c r="Q134" s="44">
        <v>41506355</v>
      </c>
      <c r="R134" s="44">
        <v>35280401</v>
      </c>
      <c r="S134" s="45">
        <v>1.0319787810257763</v>
      </c>
      <c r="T134" s="44">
        <v>35280401</v>
      </c>
      <c r="U134" s="44">
        <v>0</v>
      </c>
      <c r="V134" s="44" t="s">
        <v>954</v>
      </c>
      <c r="W134" s="46">
        <v>0</v>
      </c>
      <c r="X134" s="44" t="s">
        <v>954</v>
      </c>
      <c r="Y134" s="44" t="s">
        <v>954</v>
      </c>
      <c r="Z134" s="44" t="s">
        <v>954</v>
      </c>
      <c r="AA134" s="44" t="s">
        <v>954</v>
      </c>
      <c r="AB134" s="44" t="s">
        <v>954</v>
      </c>
      <c r="AC134" s="44" t="s">
        <v>954</v>
      </c>
      <c r="AD134" s="46">
        <v>0</v>
      </c>
      <c r="AE134" s="44" t="s">
        <v>954</v>
      </c>
      <c r="AF134" s="44" t="s">
        <v>954</v>
      </c>
      <c r="AG134" s="44" t="s">
        <v>954</v>
      </c>
      <c r="AH134" s="44" t="s">
        <v>954</v>
      </c>
      <c r="AI134" s="44" t="s">
        <v>954</v>
      </c>
      <c r="AJ134" s="44" t="s">
        <v>954</v>
      </c>
      <c r="AK134" s="47">
        <v>0</v>
      </c>
      <c r="AL134" s="44" t="s">
        <v>954</v>
      </c>
      <c r="AM134" s="44" t="s">
        <v>954</v>
      </c>
      <c r="AN134" s="44" t="s">
        <v>954</v>
      </c>
      <c r="AO134" s="44" t="s">
        <v>954</v>
      </c>
      <c r="AP134" s="44" t="s">
        <v>954</v>
      </c>
      <c r="AQ134" s="44" t="s">
        <v>954</v>
      </c>
      <c r="AR134" s="47">
        <v>0</v>
      </c>
      <c r="AS134" s="44" t="s">
        <v>954</v>
      </c>
      <c r="AT134" s="44" t="s">
        <v>954</v>
      </c>
      <c r="AU134" s="44" t="s">
        <v>954</v>
      </c>
      <c r="AV134" s="44" t="s">
        <v>954</v>
      </c>
      <c r="AW134" s="44" t="s">
        <v>954</v>
      </c>
      <c r="AX134" s="44" t="s">
        <v>954</v>
      </c>
      <c r="AY134" s="47">
        <v>0</v>
      </c>
      <c r="AZ134" s="44" t="s">
        <v>954</v>
      </c>
      <c r="BA134" s="44" t="s">
        <v>954</v>
      </c>
      <c r="BB134" s="44" t="s">
        <v>954</v>
      </c>
      <c r="BC134" s="44" t="s">
        <v>954</v>
      </c>
    </row>
    <row r="135" spans="1:55" ht="37.5" x14ac:dyDescent="0.3">
      <c r="A135" s="39">
        <v>4</v>
      </c>
      <c r="B135" s="39" t="s">
        <v>498</v>
      </c>
      <c r="C135" s="39" t="s">
        <v>8</v>
      </c>
      <c r="D135" s="39" t="s">
        <v>14</v>
      </c>
      <c r="E135" s="39" t="s">
        <v>253</v>
      </c>
      <c r="F135" s="39" t="s">
        <v>254</v>
      </c>
      <c r="G135" s="51" t="s">
        <v>264</v>
      </c>
      <c r="H135" s="41" t="s">
        <v>1012</v>
      </c>
      <c r="I135" s="42" t="s">
        <v>863</v>
      </c>
      <c r="J135" s="42" t="s">
        <v>571</v>
      </c>
      <c r="K135" s="42" t="s">
        <v>864</v>
      </c>
      <c r="L135" s="50">
        <v>3</v>
      </c>
      <c r="M135" s="48"/>
      <c r="N135" s="43" t="s">
        <v>30</v>
      </c>
      <c r="O135" s="43" t="s">
        <v>33</v>
      </c>
      <c r="P135" s="44">
        <v>13018473</v>
      </c>
      <c r="Q135" s="44">
        <v>15315851</v>
      </c>
      <c r="R135" s="44">
        <v>0</v>
      </c>
      <c r="S135" s="45">
        <v>0</v>
      </c>
      <c r="T135" s="44">
        <v>0</v>
      </c>
      <c r="U135" s="44">
        <v>0</v>
      </c>
      <c r="V135" s="44" t="s">
        <v>954</v>
      </c>
      <c r="W135" s="46">
        <v>0</v>
      </c>
      <c r="X135" s="44" t="s">
        <v>954</v>
      </c>
      <c r="Y135" s="44" t="s">
        <v>954</v>
      </c>
      <c r="Z135" s="44" t="s">
        <v>954</v>
      </c>
      <c r="AA135" s="44" t="s">
        <v>954</v>
      </c>
      <c r="AB135" s="44" t="s">
        <v>954</v>
      </c>
      <c r="AC135" s="44" t="s">
        <v>954</v>
      </c>
      <c r="AD135" s="46">
        <v>0</v>
      </c>
      <c r="AE135" s="44" t="s">
        <v>954</v>
      </c>
      <c r="AF135" s="44" t="s">
        <v>954</v>
      </c>
      <c r="AG135" s="44" t="s">
        <v>954</v>
      </c>
      <c r="AH135" s="44" t="s">
        <v>954</v>
      </c>
      <c r="AI135" s="44" t="s">
        <v>954</v>
      </c>
      <c r="AJ135" s="44" t="s">
        <v>954</v>
      </c>
      <c r="AK135" s="47">
        <v>0</v>
      </c>
      <c r="AL135" s="44" t="s">
        <v>954</v>
      </c>
      <c r="AM135" s="44" t="s">
        <v>954</v>
      </c>
      <c r="AN135" s="44" t="s">
        <v>954</v>
      </c>
      <c r="AO135" s="44" t="s">
        <v>954</v>
      </c>
      <c r="AP135" s="44" t="s">
        <v>954</v>
      </c>
      <c r="AQ135" s="44" t="s">
        <v>954</v>
      </c>
      <c r="AR135" s="47">
        <v>0</v>
      </c>
      <c r="AS135" s="44" t="s">
        <v>954</v>
      </c>
      <c r="AT135" s="44" t="s">
        <v>954</v>
      </c>
      <c r="AU135" s="44" t="s">
        <v>954</v>
      </c>
      <c r="AV135" s="44" t="s">
        <v>954</v>
      </c>
      <c r="AW135" s="44" t="s">
        <v>954</v>
      </c>
      <c r="AX135" s="44" t="s">
        <v>954</v>
      </c>
      <c r="AY135" s="47">
        <v>0</v>
      </c>
      <c r="AZ135" s="44" t="s">
        <v>954</v>
      </c>
      <c r="BA135" s="44" t="s">
        <v>954</v>
      </c>
      <c r="BB135" s="44" t="s">
        <v>954</v>
      </c>
      <c r="BC135" s="44" t="s">
        <v>954</v>
      </c>
    </row>
    <row r="136" spans="1:55" ht="37.5" x14ac:dyDescent="0.3">
      <c r="A136" s="39">
        <v>4</v>
      </c>
      <c r="B136" s="39" t="s">
        <v>498</v>
      </c>
      <c r="C136" s="39" t="s">
        <v>8</v>
      </c>
      <c r="D136" s="39" t="s">
        <v>14</v>
      </c>
      <c r="E136" s="39" t="s">
        <v>253</v>
      </c>
      <c r="F136" s="39" t="s">
        <v>254</v>
      </c>
      <c r="G136" s="40" t="s">
        <v>265</v>
      </c>
      <c r="H136" s="41" t="s">
        <v>887</v>
      </c>
      <c r="I136" s="42" t="s">
        <v>266</v>
      </c>
      <c r="J136" s="42" t="s">
        <v>572</v>
      </c>
      <c r="K136" s="42" t="s">
        <v>682</v>
      </c>
      <c r="L136" s="50">
        <v>1</v>
      </c>
      <c r="M136" s="48"/>
      <c r="N136" s="43" t="s">
        <v>30</v>
      </c>
      <c r="O136" s="43" t="s">
        <v>33</v>
      </c>
      <c r="P136" s="44">
        <v>21644414</v>
      </c>
      <c r="Q136" s="44">
        <v>25464017</v>
      </c>
      <c r="R136" s="44">
        <v>21644414</v>
      </c>
      <c r="S136" s="45">
        <v>1</v>
      </c>
      <c r="T136" s="44">
        <v>17617663</v>
      </c>
      <c r="U136" s="44">
        <v>3921980</v>
      </c>
      <c r="V136" s="44">
        <v>17617663</v>
      </c>
      <c r="W136" s="46">
        <v>0.81395888103045899</v>
      </c>
      <c r="X136" s="44">
        <v>3791513</v>
      </c>
      <c r="Y136" s="44">
        <v>0</v>
      </c>
      <c r="Z136" s="44">
        <v>0</v>
      </c>
      <c r="AA136" s="44">
        <v>0</v>
      </c>
      <c r="AB136" s="44">
        <v>1</v>
      </c>
      <c r="AC136" s="44">
        <v>17617663</v>
      </c>
      <c r="AD136" s="46">
        <v>0.81395888103045899</v>
      </c>
      <c r="AE136" s="44">
        <v>3791513</v>
      </c>
      <c r="AF136" s="44">
        <v>0</v>
      </c>
      <c r="AG136" s="44">
        <v>0</v>
      </c>
      <c r="AH136" s="44">
        <v>0</v>
      </c>
      <c r="AI136" s="44">
        <v>1</v>
      </c>
      <c r="AJ136" s="44">
        <v>17617663</v>
      </c>
      <c r="AK136" s="47">
        <v>0.81395888103045899</v>
      </c>
      <c r="AL136" s="44">
        <v>3791513</v>
      </c>
      <c r="AM136" s="44">
        <v>0</v>
      </c>
      <c r="AN136" s="44">
        <v>0</v>
      </c>
      <c r="AO136" s="44">
        <v>0</v>
      </c>
      <c r="AP136" s="44">
        <v>1</v>
      </c>
      <c r="AQ136" s="44" t="s">
        <v>954</v>
      </c>
      <c r="AR136" s="47">
        <v>0</v>
      </c>
      <c r="AS136" s="44" t="s">
        <v>954</v>
      </c>
      <c r="AT136" s="44" t="s">
        <v>954</v>
      </c>
      <c r="AU136" s="44" t="s">
        <v>954</v>
      </c>
      <c r="AV136" s="44" t="s">
        <v>954</v>
      </c>
      <c r="AW136" s="44" t="s">
        <v>954</v>
      </c>
      <c r="AX136" s="44">
        <v>0</v>
      </c>
      <c r="AY136" s="47">
        <v>0</v>
      </c>
      <c r="AZ136" s="44">
        <v>682513</v>
      </c>
      <c r="BA136" s="44">
        <v>0</v>
      </c>
      <c r="BB136" s="44">
        <v>0</v>
      </c>
      <c r="BC136" s="44">
        <v>0</v>
      </c>
    </row>
    <row r="137" spans="1:55" ht="37.5" x14ac:dyDescent="0.3">
      <c r="A137" s="39">
        <v>4</v>
      </c>
      <c r="B137" s="39" t="s">
        <v>498</v>
      </c>
      <c r="C137" s="39" t="s">
        <v>8</v>
      </c>
      <c r="D137" s="39" t="s">
        <v>14</v>
      </c>
      <c r="E137" s="39" t="s">
        <v>253</v>
      </c>
      <c r="F137" s="39" t="s">
        <v>254</v>
      </c>
      <c r="G137" s="40" t="s">
        <v>265</v>
      </c>
      <c r="H137" s="41" t="s">
        <v>901</v>
      </c>
      <c r="I137" s="42" t="s">
        <v>266</v>
      </c>
      <c r="J137" s="42" t="s">
        <v>572</v>
      </c>
      <c r="K137" s="42" t="s">
        <v>682</v>
      </c>
      <c r="L137" s="43">
        <v>2</v>
      </c>
      <c r="M137" s="48"/>
      <c r="N137" s="43" t="s">
        <v>30</v>
      </c>
      <c r="O137" s="43" t="s">
        <v>33</v>
      </c>
      <c r="P137" s="44">
        <v>7395000</v>
      </c>
      <c r="Q137" s="44">
        <v>7327790</v>
      </c>
      <c r="R137" s="44">
        <v>6228621</v>
      </c>
      <c r="S137" s="45">
        <v>0.84227464503042593</v>
      </c>
      <c r="T137" s="44">
        <v>6228621</v>
      </c>
      <c r="U137" s="44">
        <v>1470000</v>
      </c>
      <c r="V137" s="44">
        <v>6228621</v>
      </c>
      <c r="W137" s="46">
        <v>0.84227464503042593</v>
      </c>
      <c r="X137" s="44">
        <v>2199169</v>
      </c>
      <c r="Y137" s="44">
        <v>0</v>
      </c>
      <c r="Z137" s="44">
        <v>0</v>
      </c>
      <c r="AA137" s="44">
        <v>0</v>
      </c>
      <c r="AB137" s="44">
        <v>2</v>
      </c>
      <c r="AC137" s="44">
        <v>6228621</v>
      </c>
      <c r="AD137" s="46">
        <v>0.84227464503042593</v>
      </c>
      <c r="AE137" s="44">
        <v>2199169</v>
      </c>
      <c r="AF137" s="44">
        <v>0</v>
      </c>
      <c r="AG137" s="44">
        <v>0</v>
      </c>
      <c r="AH137" s="44">
        <v>0</v>
      </c>
      <c r="AI137" s="44">
        <v>2</v>
      </c>
      <c r="AJ137" s="44">
        <v>6228621</v>
      </c>
      <c r="AK137" s="47">
        <v>0.84227464503042593</v>
      </c>
      <c r="AL137" s="44">
        <v>2199169</v>
      </c>
      <c r="AM137" s="44">
        <v>0</v>
      </c>
      <c r="AN137" s="44">
        <v>0</v>
      </c>
      <c r="AO137" s="44">
        <v>0</v>
      </c>
      <c r="AP137" s="44">
        <v>2</v>
      </c>
      <c r="AQ137" s="44" t="s">
        <v>954</v>
      </c>
      <c r="AR137" s="47">
        <v>0</v>
      </c>
      <c r="AS137" s="44" t="s">
        <v>954</v>
      </c>
      <c r="AT137" s="44" t="s">
        <v>954</v>
      </c>
      <c r="AU137" s="44" t="s">
        <v>954</v>
      </c>
      <c r="AV137" s="44" t="s">
        <v>954</v>
      </c>
      <c r="AW137" s="44" t="s">
        <v>954</v>
      </c>
      <c r="AX137" s="44" t="s">
        <v>954</v>
      </c>
      <c r="AY137" s="47">
        <v>0</v>
      </c>
      <c r="AZ137" s="44" t="s">
        <v>954</v>
      </c>
      <c r="BA137" s="44" t="s">
        <v>954</v>
      </c>
      <c r="BB137" s="44" t="s">
        <v>954</v>
      </c>
      <c r="BC137" s="44" t="s">
        <v>954</v>
      </c>
    </row>
    <row r="138" spans="1:55" ht="37.5" x14ac:dyDescent="0.3">
      <c r="A138" s="39">
        <v>4</v>
      </c>
      <c r="B138" s="39" t="s">
        <v>498</v>
      </c>
      <c r="C138" s="39" t="s">
        <v>8</v>
      </c>
      <c r="D138" s="39" t="s">
        <v>14</v>
      </c>
      <c r="E138" s="39" t="s">
        <v>253</v>
      </c>
      <c r="F138" s="39" t="s">
        <v>254</v>
      </c>
      <c r="G138" s="40" t="s">
        <v>265</v>
      </c>
      <c r="H138" s="41" t="s">
        <v>902</v>
      </c>
      <c r="I138" s="42" t="s">
        <v>266</v>
      </c>
      <c r="J138" s="42" t="s">
        <v>572</v>
      </c>
      <c r="K138" s="42" t="s">
        <v>682</v>
      </c>
      <c r="L138" s="43">
        <v>3</v>
      </c>
      <c r="M138" s="43"/>
      <c r="N138" s="43" t="s">
        <v>30</v>
      </c>
      <c r="O138" s="43" t="s">
        <v>33</v>
      </c>
      <c r="P138" s="44">
        <v>7646510</v>
      </c>
      <c r="Q138" s="44">
        <v>8995895</v>
      </c>
      <c r="R138" s="44">
        <v>7646510</v>
      </c>
      <c r="S138" s="45">
        <v>1</v>
      </c>
      <c r="T138" s="44">
        <v>6440462</v>
      </c>
      <c r="U138" s="44">
        <v>1349385</v>
      </c>
      <c r="V138" s="44">
        <v>6440462</v>
      </c>
      <c r="W138" s="46">
        <v>0.84227471094656259</v>
      </c>
      <c r="X138" s="44">
        <v>1136553</v>
      </c>
      <c r="Y138" s="44">
        <v>0</v>
      </c>
      <c r="Z138" s="44">
        <v>0</v>
      </c>
      <c r="AA138" s="44">
        <v>0</v>
      </c>
      <c r="AB138" s="44">
        <v>1</v>
      </c>
      <c r="AC138" s="44">
        <v>6440462</v>
      </c>
      <c r="AD138" s="46">
        <v>0.84227471094656259</v>
      </c>
      <c r="AE138" s="44">
        <v>1136553</v>
      </c>
      <c r="AF138" s="44">
        <v>0</v>
      </c>
      <c r="AG138" s="44">
        <v>0</v>
      </c>
      <c r="AH138" s="44">
        <v>0</v>
      </c>
      <c r="AI138" s="44">
        <v>1</v>
      </c>
      <c r="AJ138" s="44">
        <v>6440462</v>
      </c>
      <c r="AK138" s="47">
        <v>0.84227471094656259</v>
      </c>
      <c r="AL138" s="44">
        <v>1136553</v>
      </c>
      <c r="AM138" s="44">
        <v>0</v>
      </c>
      <c r="AN138" s="44">
        <v>0</v>
      </c>
      <c r="AO138" s="44">
        <v>0</v>
      </c>
      <c r="AP138" s="44">
        <v>1</v>
      </c>
      <c r="AQ138" s="44" t="s">
        <v>954</v>
      </c>
      <c r="AR138" s="47">
        <v>0</v>
      </c>
      <c r="AS138" s="44" t="s">
        <v>954</v>
      </c>
      <c r="AT138" s="44" t="s">
        <v>954</v>
      </c>
      <c r="AU138" s="44" t="s">
        <v>954</v>
      </c>
      <c r="AV138" s="44" t="s">
        <v>954</v>
      </c>
      <c r="AW138" s="44" t="s">
        <v>954</v>
      </c>
      <c r="AX138" s="44" t="s">
        <v>954</v>
      </c>
      <c r="AY138" s="47">
        <v>0</v>
      </c>
      <c r="AZ138" s="44" t="s">
        <v>954</v>
      </c>
      <c r="BA138" s="44" t="s">
        <v>954</v>
      </c>
      <c r="BB138" s="44" t="s">
        <v>954</v>
      </c>
      <c r="BC138" s="44" t="s">
        <v>954</v>
      </c>
    </row>
    <row r="139" spans="1:55" ht="37.5" x14ac:dyDescent="0.3">
      <c r="A139" s="39">
        <v>4</v>
      </c>
      <c r="B139" s="39" t="s">
        <v>498</v>
      </c>
      <c r="C139" s="39" t="s">
        <v>8</v>
      </c>
      <c r="D139" s="39" t="s">
        <v>14</v>
      </c>
      <c r="E139" s="39" t="s">
        <v>253</v>
      </c>
      <c r="F139" s="39" t="s">
        <v>254</v>
      </c>
      <c r="G139" s="40" t="s">
        <v>265</v>
      </c>
      <c r="H139" s="41" t="s">
        <v>903</v>
      </c>
      <c r="I139" s="42" t="s">
        <v>266</v>
      </c>
      <c r="J139" s="42" t="s">
        <v>572</v>
      </c>
      <c r="K139" s="42" t="s">
        <v>682</v>
      </c>
      <c r="L139" s="43">
        <v>4</v>
      </c>
      <c r="M139" s="43"/>
      <c r="N139" s="43" t="s">
        <v>30</v>
      </c>
      <c r="O139" s="43" t="s">
        <v>33</v>
      </c>
      <c r="P139" s="44">
        <v>3885739</v>
      </c>
      <c r="Q139" s="44">
        <v>4571458</v>
      </c>
      <c r="R139" s="44">
        <v>3885739</v>
      </c>
      <c r="S139" s="45">
        <v>1</v>
      </c>
      <c r="T139" s="44">
        <v>3885739</v>
      </c>
      <c r="U139" s="44">
        <v>1442892</v>
      </c>
      <c r="V139" s="44">
        <v>3885738</v>
      </c>
      <c r="W139" s="46">
        <v>0.99999974264869562</v>
      </c>
      <c r="X139" s="44">
        <v>5733542</v>
      </c>
      <c r="Y139" s="44">
        <v>0</v>
      </c>
      <c r="Z139" s="44">
        <v>0</v>
      </c>
      <c r="AA139" s="44">
        <v>0</v>
      </c>
      <c r="AB139" s="44">
        <v>3</v>
      </c>
      <c r="AC139" s="44">
        <v>3885738</v>
      </c>
      <c r="AD139" s="46">
        <v>0.99999974264869562</v>
      </c>
      <c r="AE139" s="44">
        <v>5733542</v>
      </c>
      <c r="AF139" s="44">
        <v>0</v>
      </c>
      <c r="AG139" s="44">
        <v>0</v>
      </c>
      <c r="AH139" s="44">
        <v>0</v>
      </c>
      <c r="AI139" s="44">
        <v>3</v>
      </c>
      <c r="AJ139" s="44">
        <v>3885738</v>
      </c>
      <c r="AK139" s="47">
        <v>0.99999974264869562</v>
      </c>
      <c r="AL139" s="44">
        <v>5733542</v>
      </c>
      <c r="AM139" s="44">
        <v>0</v>
      </c>
      <c r="AN139" s="44">
        <v>0</v>
      </c>
      <c r="AO139" s="44">
        <v>0</v>
      </c>
      <c r="AP139" s="44">
        <v>3</v>
      </c>
      <c r="AQ139" s="44" t="s">
        <v>954</v>
      </c>
      <c r="AR139" s="47">
        <v>0</v>
      </c>
      <c r="AS139" s="44" t="s">
        <v>954</v>
      </c>
      <c r="AT139" s="44" t="s">
        <v>954</v>
      </c>
      <c r="AU139" s="44" t="s">
        <v>954</v>
      </c>
      <c r="AV139" s="44" t="s">
        <v>954</v>
      </c>
      <c r="AW139" s="44" t="s">
        <v>954</v>
      </c>
      <c r="AX139" s="44">
        <v>2603078.0499999998</v>
      </c>
      <c r="AY139" s="47">
        <v>0.66990553148320042</v>
      </c>
      <c r="AZ139" s="44">
        <v>4549340.55</v>
      </c>
      <c r="BA139" s="44">
        <v>0</v>
      </c>
      <c r="BB139" s="44">
        <v>0</v>
      </c>
      <c r="BC139" s="44">
        <v>0</v>
      </c>
    </row>
    <row r="140" spans="1:55" ht="37.5" x14ac:dyDescent="0.3">
      <c r="A140" s="39">
        <v>4</v>
      </c>
      <c r="B140" s="39" t="s">
        <v>498</v>
      </c>
      <c r="C140" s="39" t="s">
        <v>8</v>
      </c>
      <c r="D140" s="39" t="s">
        <v>14</v>
      </c>
      <c r="E140" s="39" t="s">
        <v>253</v>
      </c>
      <c r="F140" s="39" t="s">
        <v>254</v>
      </c>
      <c r="G140" s="40" t="s">
        <v>267</v>
      </c>
      <c r="H140" s="41" t="s">
        <v>823</v>
      </c>
      <c r="I140" s="42" t="s">
        <v>268</v>
      </c>
      <c r="J140" s="42" t="s">
        <v>573</v>
      </c>
      <c r="K140" s="42" t="s">
        <v>683</v>
      </c>
      <c r="L140" s="43" t="s">
        <v>63</v>
      </c>
      <c r="M140" s="48"/>
      <c r="N140" s="43" t="s">
        <v>30</v>
      </c>
      <c r="O140" s="43" t="s">
        <v>35</v>
      </c>
      <c r="P140" s="44">
        <v>48981715</v>
      </c>
      <c r="Q140" s="44">
        <v>51523653</v>
      </c>
      <c r="R140" s="44">
        <v>43795105</v>
      </c>
      <c r="S140" s="45">
        <v>0.89411130255443283</v>
      </c>
      <c r="T140" s="44">
        <v>41323404</v>
      </c>
      <c r="U140" s="44">
        <v>0</v>
      </c>
      <c r="V140" s="44">
        <v>43795104.280000001</v>
      </c>
      <c r="W140" s="46">
        <v>0.89411128785506999</v>
      </c>
      <c r="X140" s="44">
        <v>0</v>
      </c>
      <c r="Y140" s="44">
        <v>0</v>
      </c>
      <c r="Z140" s="44">
        <v>37813220.259999998</v>
      </c>
      <c r="AA140" s="44">
        <v>37813220.259999998</v>
      </c>
      <c r="AB140" s="44">
        <v>12</v>
      </c>
      <c r="AC140" s="44">
        <v>43795104.280000001</v>
      </c>
      <c r="AD140" s="46">
        <v>0.89411128785506999</v>
      </c>
      <c r="AE140" s="44">
        <v>0</v>
      </c>
      <c r="AF140" s="44">
        <v>0</v>
      </c>
      <c r="AG140" s="44">
        <v>37813220.259999998</v>
      </c>
      <c r="AH140" s="44">
        <v>0</v>
      </c>
      <c r="AI140" s="44">
        <v>12</v>
      </c>
      <c r="AJ140" s="44">
        <v>40697504.280000001</v>
      </c>
      <c r="AK140" s="47">
        <v>0.83087136250741733</v>
      </c>
      <c r="AL140" s="44">
        <v>0</v>
      </c>
      <c r="AM140" s="44">
        <v>0</v>
      </c>
      <c r="AN140" s="44">
        <v>36142253.920000002</v>
      </c>
      <c r="AO140" s="44">
        <v>0</v>
      </c>
      <c r="AP140" s="44">
        <v>11</v>
      </c>
      <c r="AQ140" s="44">
        <v>691888.28</v>
      </c>
      <c r="AR140" s="47">
        <v>1.4125440074934086E-2</v>
      </c>
      <c r="AS140" s="44">
        <v>0</v>
      </c>
      <c r="AT140" s="44">
        <v>0</v>
      </c>
      <c r="AU140" s="44">
        <v>230629.43</v>
      </c>
      <c r="AV140" s="44">
        <v>0</v>
      </c>
      <c r="AW140" s="44">
        <v>1</v>
      </c>
      <c r="AX140" s="44">
        <v>3012780.38</v>
      </c>
      <c r="AY140" s="47">
        <v>6.150826650312264E-2</v>
      </c>
      <c r="AZ140" s="44">
        <v>0</v>
      </c>
      <c r="BA140" s="44">
        <v>0</v>
      </c>
      <c r="BB140" s="44">
        <v>299089.14</v>
      </c>
      <c r="BC140" s="44">
        <v>0</v>
      </c>
    </row>
    <row r="141" spans="1:55" ht="37.5" x14ac:dyDescent="0.3">
      <c r="A141" s="39">
        <v>4</v>
      </c>
      <c r="B141" s="39" t="s">
        <v>498</v>
      </c>
      <c r="C141" s="39" t="s">
        <v>8</v>
      </c>
      <c r="D141" s="39" t="s">
        <v>14</v>
      </c>
      <c r="E141" s="39" t="s">
        <v>253</v>
      </c>
      <c r="F141" s="39" t="s">
        <v>254</v>
      </c>
      <c r="G141" s="40" t="s">
        <v>269</v>
      </c>
      <c r="H141" s="41" t="s">
        <v>1013</v>
      </c>
      <c r="I141" s="42" t="s">
        <v>270</v>
      </c>
      <c r="J141" s="42" t="s">
        <v>574</v>
      </c>
      <c r="K141" s="42" t="s">
        <v>684</v>
      </c>
      <c r="L141" s="43">
        <v>1</v>
      </c>
      <c r="M141" s="48"/>
      <c r="N141" s="43" t="s">
        <v>30</v>
      </c>
      <c r="O141" s="43" t="s">
        <v>33</v>
      </c>
      <c r="P141" s="44">
        <v>1469563</v>
      </c>
      <c r="Q141" s="44">
        <v>1728898</v>
      </c>
      <c r="R141" s="44">
        <v>1469563</v>
      </c>
      <c r="S141" s="45">
        <v>1</v>
      </c>
      <c r="T141" s="44">
        <v>1469563</v>
      </c>
      <c r="U141" s="44">
        <v>259335</v>
      </c>
      <c r="V141" s="44" t="s">
        <v>954</v>
      </c>
      <c r="W141" s="46">
        <v>0</v>
      </c>
      <c r="X141" s="44" t="s">
        <v>954</v>
      </c>
      <c r="Y141" s="44" t="s">
        <v>954</v>
      </c>
      <c r="Z141" s="44" t="s">
        <v>954</v>
      </c>
      <c r="AA141" s="44" t="s">
        <v>954</v>
      </c>
      <c r="AB141" s="44" t="s">
        <v>954</v>
      </c>
      <c r="AC141" s="44" t="s">
        <v>954</v>
      </c>
      <c r="AD141" s="46">
        <v>0</v>
      </c>
      <c r="AE141" s="44" t="s">
        <v>954</v>
      </c>
      <c r="AF141" s="44" t="s">
        <v>954</v>
      </c>
      <c r="AG141" s="44" t="s">
        <v>954</v>
      </c>
      <c r="AH141" s="44" t="s">
        <v>954</v>
      </c>
      <c r="AI141" s="44" t="s">
        <v>954</v>
      </c>
      <c r="AJ141" s="44" t="s">
        <v>954</v>
      </c>
      <c r="AK141" s="47">
        <v>0</v>
      </c>
      <c r="AL141" s="44" t="s">
        <v>954</v>
      </c>
      <c r="AM141" s="44" t="s">
        <v>954</v>
      </c>
      <c r="AN141" s="44" t="s">
        <v>954</v>
      </c>
      <c r="AO141" s="44" t="s">
        <v>954</v>
      </c>
      <c r="AP141" s="44" t="s">
        <v>954</v>
      </c>
      <c r="AQ141" s="44" t="s">
        <v>954</v>
      </c>
      <c r="AR141" s="47">
        <v>0</v>
      </c>
      <c r="AS141" s="44" t="s">
        <v>954</v>
      </c>
      <c r="AT141" s="44" t="s">
        <v>954</v>
      </c>
      <c r="AU141" s="44" t="s">
        <v>954</v>
      </c>
      <c r="AV141" s="44" t="s">
        <v>954</v>
      </c>
      <c r="AW141" s="44" t="s">
        <v>954</v>
      </c>
      <c r="AX141" s="44" t="s">
        <v>954</v>
      </c>
      <c r="AY141" s="47">
        <v>0</v>
      </c>
      <c r="AZ141" s="44" t="s">
        <v>954</v>
      </c>
      <c r="BA141" s="44" t="s">
        <v>954</v>
      </c>
      <c r="BB141" s="44" t="s">
        <v>954</v>
      </c>
      <c r="BC141" s="44" t="s">
        <v>954</v>
      </c>
    </row>
    <row r="142" spans="1:55" ht="37.5" x14ac:dyDescent="0.3">
      <c r="A142" s="39">
        <v>4</v>
      </c>
      <c r="B142" s="39" t="s">
        <v>498</v>
      </c>
      <c r="C142" s="39" t="s">
        <v>8</v>
      </c>
      <c r="D142" s="39" t="s">
        <v>14</v>
      </c>
      <c r="E142" s="39" t="s">
        <v>253</v>
      </c>
      <c r="F142" s="39" t="s">
        <v>254</v>
      </c>
      <c r="G142" s="40" t="s">
        <v>269</v>
      </c>
      <c r="H142" s="41" t="s">
        <v>1014</v>
      </c>
      <c r="I142" s="42" t="s">
        <v>270</v>
      </c>
      <c r="J142" s="42" t="s">
        <v>574</v>
      </c>
      <c r="K142" s="42" t="s">
        <v>684</v>
      </c>
      <c r="L142" s="43">
        <v>2</v>
      </c>
      <c r="M142" s="48"/>
      <c r="N142" s="43" t="s">
        <v>30</v>
      </c>
      <c r="O142" s="43" t="s">
        <v>33</v>
      </c>
      <c r="P142" s="44">
        <v>26656937</v>
      </c>
      <c r="Q142" s="44">
        <v>31361103</v>
      </c>
      <c r="R142" s="44">
        <v>26656937</v>
      </c>
      <c r="S142" s="45">
        <v>1</v>
      </c>
      <c r="T142" s="44">
        <v>22220675</v>
      </c>
      <c r="U142" s="44">
        <v>4704166</v>
      </c>
      <c r="V142" s="44" t="s">
        <v>954</v>
      </c>
      <c r="W142" s="46">
        <v>0</v>
      </c>
      <c r="X142" s="44" t="s">
        <v>954</v>
      </c>
      <c r="Y142" s="44" t="s">
        <v>954</v>
      </c>
      <c r="Z142" s="44" t="s">
        <v>954</v>
      </c>
      <c r="AA142" s="44" t="s">
        <v>954</v>
      </c>
      <c r="AB142" s="44" t="s">
        <v>954</v>
      </c>
      <c r="AC142" s="44" t="s">
        <v>954</v>
      </c>
      <c r="AD142" s="46">
        <v>0</v>
      </c>
      <c r="AE142" s="44" t="s">
        <v>954</v>
      </c>
      <c r="AF142" s="44" t="s">
        <v>954</v>
      </c>
      <c r="AG142" s="44" t="s">
        <v>954</v>
      </c>
      <c r="AH142" s="44" t="s">
        <v>954</v>
      </c>
      <c r="AI142" s="44" t="s">
        <v>954</v>
      </c>
      <c r="AJ142" s="44" t="s">
        <v>954</v>
      </c>
      <c r="AK142" s="47">
        <v>0</v>
      </c>
      <c r="AL142" s="44" t="s">
        <v>954</v>
      </c>
      <c r="AM142" s="44" t="s">
        <v>954</v>
      </c>
      <c r="AN142" s="44" t="s">
        <v>954</v>
      </c>
      <c r="AO142" s="44" t="s">
        <v>954</v>
      </c>
      <c r="AP142" s="44" t="s">
        <v>954</v>
      </c>
      <c r="AQ142" s="44" t="s">
        <v>954</v>
      </c>
      <c r="AR142" s="47">
        <v>0</v>
      </c>
      <c r="AS142" s="44" t="s">
        <v>954</v>
      </c>
      <c r="AT142" s="44" t="s">
        <v>954</v>
      </c>
      <c r="AU142" s="44" t="s">
        <v>954</v>
      </c>
      <c r="AV142" s="44" t="s">
        <v>954</v>
      </c>
      <c r="AW142" s="44" t="s">
        <v>954</v>
      </c>
      <c r="AX142" s="44" t="s">
        <v>954</v>
      </c>
      <c r="AY142" s="47">
        <v>0</v>
      </c>
      <c r="AZ142" s="44" t="s">
        <v>954</v>
      </c>
      <c r="BA142" s="44" t="s">
        <v>954</v>
      </c>
      <c r="BB142" s="44" t="s">
        <v>954</v>
      </c>
      <c r="BC142" s="44" t="s">
        <v>954</v>
      </c>
    </row>
    <row r="143" spans="1:55" ht="37.5" x14ac:dyDescent="0.3">
      <c r="A143" s="39">
        <v>4</v>
      </c>
      <c r="B143" s="39" t="s">
        <v>498</v>
      </c>
      <c r="C143" s="39" t="s">
        <v>8</v>
      </c>
      <c r="D143" s="39" t="s">
        <v>14</v>
      </c>
      <c r="E143" s="39" t="s">
        <v>253</v>
      </c>
      <c r="F143" s="39" t="s">
        <v>254</v>
      </c>
      <c r="G143" s="40" t="s">
        <v>269</v>
      </c>
      <c r="H143" s="41" t="s">
        <v>1015</v>
      </c>
      <c r="I143" s="42" t="s">
        <v>270</v>
      </c>
      <c r="J143" s="42" t="s">
        <v>574</v>
      </c>
      <c r="K143" s="42" t="s">
        <v>684</v>
      </c>
      <c r="L143" s="43">
        <v>3</v>
      </c>
      <c r="M143" s="48"/>
      <c r="N143" s="43" t="s">
        <v>30</v>
      </c>
      <c r="O143" s="43" t="s">
        <v>33</v>
      </c>
      <c r="P143" s="44">
        <v>1780892</v>
      </c>
      <c r="Q143" s="44">
        <v>2095168</v>
      </c>
      <c r="R143" s="44">
        <v>1780892</v>
      </c>
      <c r="S143" s="45">
        <v>1</v>
      </c>
      <c r="T143" s="44">
        <v>1500000</v>
      </c>
      <c r="U143" s="44">
        <v>314276</v>
      </c>
      <c r="V143" s="44" t="s">
        <v>954</v>
      </c>
      <c r="W143" s="46">
        <v>0</v>
      </c>
      <c r="X143" s="44" t="s">
        <v>954</v>
      </c>
      <c r="Y143" s="44" t="s">
        <v>954</v>
      </c>
      <c r="Z143" s="44" t="s">
        <v>954</v>
      </c>
      <c r="AA143" s="44" t="s">
        <v>954</v>
      </c>
      <c r="AB143" s="44" t="s">
        <v>954</v>
      </c>
      <c r="AC143" s="44" t="s">
        <v>954</v>
      </c>
      <c r="AD143" s="46">
        <v>0</v>
      </c>
      <c r="AE143" s="44" t="s">
        <v>954</v>
      </c>
      <c r="AF143" s="44" t="s">
        <v>954</v>
      </c>
      <c r="AG143" s="44" t="s">
        <v>954</v>
      </c>
      <c r="AH143" s="44" t="s">
        <v>954</v>
      </c>
      <c r="AI143" s="44" t="s">
        <v>954</v>
      </c>
      <c r="AJ143" s="44" t="s">
        <v>954</v>
      </c>
      <c r="AK143" s="47">
        <v>0</v>
      </c>
      <c r="AL143" s="44" t="s">
        <v>954</v>
      </c>
      <c r="AM143" s="44" t="s">
        <v>954</v>
      </c>
      <c r="AN143" s="44" t="s">
        <v>954</v>
      </c>
      <c r="AO143" s="44" t="s">
        <v>954</v>
      </c>
      <c r="AP143" s="44" t="s">
        <v>954</v>
      </c>
      <c r="AQ143" s="44" t="s">
        <v>954</v>
      </c>
      <c r="AR143" s="47">
        <v>0</v>
      </c>
      <c r="AS143" s="44" t="s">
        <v>954</v>
      </c>
      <c r="AT143" s="44" t="s">
        <v>954</v>
      </c>
      <c r="AU143" s="44" t="s">
        <v>954</v>
      </c>
      <c r="AV143" s="44" t="s">
        <v>954</v>
      </c>
      <c r="AW143" s="44" t="s">
        <v>954</v>
      </c>
      <c r="AX143" s="44" t="s">
        <v>954</v>
      </c>
      <c r="AY143" s="47">
        <v>0</v>
      </c>
      <c r="AZ143" s="44" t="s">
        <v>954</v>
      </c>
      <c r="BA143" s="44" t="s">
        <v>954</v>
      </c>
      <c r="BB143" s="44" t="s">
        <v>954</v>
      </c>
      <c r="BC143" s="44" t="s">
        <v>954</v>
      </c>
    </row>
    <row r="144" spans="1:55" ht="37.5" x14ac:dyDescent="0.3">
      <c r="A144" s="39">
        <v>4</v>
      </c>
      <c r="B144" s="39" t="s">
        <v>498</v>
      </c>
      <c r="C144" s="39" t="s">
        <v>8</v>
      </c>
      <c r="D144" s="39" t="s">
        <v>14</v>
      </c>
      <c r="E144" s="39" t="s">
        <v>271</v>
      </c>
      <c r="F144" s="39" t="s">
        <v>272</v>
      </c>
      <c r="G144" s="40" t="s">
        <v>273</v>
      </c>
      <c r="H144" s="41" t="s">
        <v>952</v>
      </c>
      <c r="I144" s="42" t="s">
        <v>912</v>
      </c>
      <c r="J144" s="42" t="s">
        <v>865</v>
      </c>
      <c r="K144" s="42" t="s">
        <v>944</v>
      </c>
      <c r="L144" s="43" t="s">
        <v>63</v>
      </c>
      <c r="M144" s="48"/>
      <c r="N144" s="43" t="s">
        <v>516</v>
      </c>
      <c r="O144" s="43" t="s">
        <v>33</v>
      </c>
      <c r="P144" s="44">
        <v>28908160</v>
      </c>
      <c r="Q144" s="44">
        <v>34009600</v>
      </c>
      <c r="R144" s="44">
        <v>28908160</v>
      </c>
      <c r="S144" s="45">
        <v>1</v>
      </c>
      <c r="T144" s="44">
        <v>28908160</v>
      </c>
      <c r="U144" s="44">
        <v>5101440</v>
      </c>
      <c r="V144" s="44">
        <v>28908160</v>
      </c>
      <c r="W144" s="46">
        <v>1</v>
      </c>
      <c r="X144" s="44">
        <v>5101440</v>
      </c>
      <c r="Y144" s="44">
        <v>0</v>
      </c>
      <c r="Z144" s="44">
        <v>0</v>
      </c>
      <c r="AA144" s="44">
        <v>0</v>
      </c>
      <c r="AB144" s="44">
        <v>1</v>
      </c>
      <c r="AC144" s="44" t="s">
        <v>954</v>
      </c>
      <c r="AD144" s="46">
        <v>0</v>
      </c>
      <c r="AE144" s="44" t="s">
        <v>954</v>
      </c>
      <c r="AF144" s="44" t="s">
        <v>954</v>
      </c>
      <c r="AG144" s="44" t="s">
        <v>954</v>
      </c>
      <c r="AH144" s="44" t="s">
        <v>954</v>
      </c>
      <c r="AI144" s="44" t="s">
        <v>954</v>
      </c>
      <c r="AJ144" s="44" t="s">
        <v>954</v>
      </c>
      <c r="AK144" s="47">
        <v>0</v>
      </c>
      <c r="AL144" s="44" t="s">
        <v>954</v>
      </c>
      <c r="AM144" s="44" t="s">
        <v>954</v>
      </c>
      <c r="AN144" s="44" t="s">
        <v>954</v>
      </c>
      <c r="AO144" s="44" t="s">
        <v>954</v>
      </c>
      <c r="AP144" s="44" t="s">
        <v>954</v>
      </c>
      <c r="AQ144" s="44" t="s">
        <v>954</v>
      </c>
      <c r="AR144" s="47">
        <v>0</v>
      </c>
      <c r="AS144" s="44" t="s">
        <v>954</v>
      </c>
      <c r="AT144" s="44" t="s">
        <v>954</v>
      </c>
      <c r="AU144" s="44" t="s">
        <v>954</v>
      </c>
      <c r="AV144" s="44" t="s">
        <v>954</v>
      </c>
      <c r="AW144" s="44" t="s">
        <v>954</v>
      </c>
      <c r="AX144" s="44" t="s">
        <v>954</v>
      </c>
      <c r="AY144" s="47">
        <v>0</v>
      </c>
      <c r="AZ144" s="44" t="s">
        <v>954</v>
      </c>
      <c r="BA144" s="44" t="s">
        <v>954</v>
      </c>
      <c r="BB144" s="44" t="s">
        <v>954</v>
      </c>
      <c r="BC144" s="44" t="s">
        <v>954</v>
      </c>
    </row>
    <row r="145" spans="1:55" ht="37.5" x14ac:dyDescent="0.3">
      <c r="A145" s="39">
        <v>4</v>
      </c>
      <c r="B145" s="39" t="s">
        <v>498</v>
      </c>
      <c r="C145" s="39" t="s">
        <v>8</v>
      </c>
      <c r="D145" s="39" t="s">
        <v>14</v>
      </c>
      <c r="E145" s="39" t="s">
        <v>271</v>
      </c>
      <c r="F145" s="39" t="s">
        <v>272</v>
      </c>
      <c r="G145" s="40" t="s">
        <v>274</v>
      </c>
      <c r="H145" s="41" t="s">
        <v>904</v>
      </c>
      <c r="I145" s="42" t="s">
        <v>866</v>
      </c>
      <c r="J145" s="42" t="s">
        <v>746</v>
      </c>
      <c r="K145" s="42" t="s">
        <v>867</v>
      </c>
      <c r="L145" s="43" t="s">
        <v>63</v>
      </c>
      <c r="M145" s="48"/>
      <c r="N145" s="43" t="s">
        <v>516</v>
      </c>
      <c r="O145" s="43" t="s">
        <v>33</v>
      </c>
      <c r="P145" s="44">
        <v>57664877</v>
      </c>
      <c r="Q145" s="44">
        <v>76822078</v>
      </c>
      <c r="R145" s="44">
        <v>65298766</v>
      </c>
      <c r="S145" s="45">
        <v>1.1323836865203059</v>
      </c>
      <c r="T145" s="44">
        <v>49000380</v>
      </c>
      <c r="U145" s="44">
        <v>10176155</v>
      </c>
      <c r="V145" s="44">
        <v>42271786</v>
      </c>
      <c r="W145" s="46">
        <v>0.73305950171366874</v>
      </c>
      <c r="X145" s="44">
        <v>7459728</v>
      </c>
      <c r="Y145" s="44">
        <v>0</v>
      </c>
      <c r="Z145" s="44">
        <v>0</v>
      </c>
      <c r="AA145" s="44">
        <v>0</v>
      </c>
      <c r="AB145" s="44">
        <v>1</v>
      </c>
      <c r="AC145" s="44">
        <v>42271786</v>
      </c>
      <c r="AD145" s="46">
        <v>0.73305950171366874</v>
      </c>
      <c r="AE145" s="44">
        <v>7459728</v>
      </c>
      <c r="AF145" s="44">
        <v>0</v>
      </c>
      <c r="AG145" s="44">
        <v>0</v>
      </c>
      <c r="AH145" s="44">
        <v>0</v>
      </c>
      <c r="AI145" s="44">
        <v>1</v>
      </c>
      <c r="AJ145" s="44">
        <v>42271786</v>
      </c>
      <c r="AK145" s="47">
        <v>0.73305950171366874</v>
      </c>
      <c r="AL145" s="44">
        <v>7459728</v>
      </c>
      <c r="AM145" s="44">
        <v>0</v>
      </c>
      <c r="AN145" s="44">
        <v>0</v>
      </c>
      <c r="AO145" s="44">
        <v>0</v>
      </c>
      <c r="AP145" s="44">
        <v>1</v>
      </c>
      <c r="AQ145" s="44" t="s">
        <v>954</v>
      </c>
      <c r="AR145" s="47">
        <v>0</v>
      </c>
      <c r="AS145" s="44" t="s">
        <v>954</v>
      </c>
      <c r="AT145" s="44" t="s">
        <v>954</v>
      </c>
      <c r="AU145" s="44" t="s">
        <v>954</v>
      </c>
      <c r="AV145" s="44" t="s">
        <v>954</v>
      </c>
      <c r="AW145" s="44" t="s">
        <v>954</v>
      </c>
      <c r="AX145" s="44">
        <v>860743.35</v>
      </c>
      <c r="AY145" s="47">
        <v>1.4926648503906459E-2</v>
      </c>
      <c r="AZ145" s="44">
        <v>151895.89000000001</v>
      </c>
      <c r="BA145" s="44">
        <v>0</v>
      </c>
      <c r="BB145" s="44">
        <v>0</v>
      </c>
      <c r="BC145" s="44">
        <v>0</v>
      </c>
    </row>
    <row r="146" spans="1:55" x14ac:dyDescent="0.3">
      <c r="A146" s="39">
        <v>4</v>
      </c>
      <c r="B146" s="39" t="s">
        <v>498</v>
      </c>
      <c r="C146" s="39" t="s">
        <v>8</v>
      </c>
      <c r="D146" s="39" t="s">
        <v>14</v>
      </c>
      <c r="E146" s="39" t="s">
        <v>271</v>
      </c>
      <c r="F146" s="39" t="s">
        <v>272</v>
      </c>
      <c r="G146" s="40" t="s">
        <v>275</v>
      </c>
      <c r="H146" s="41" t="s">
        <v>1016</v>
      </c>
      <c r="I146" s="42" t="s">
        <v>276</v>
      </c>
      <c r="J146" s="42" t="s">
        <v>575</v>
      </c>
      <c r="K146" s="42" t="s">
        <v>685</v>
      </c>
      <c r="L146" s="43" t="s">
        <v>63</v>
      </c>
      <c r="M146" s="48"/>
      <c r="N146" s="43" t="s">
        <v>516</v>
      </c>
      <c r="O146" s="43" t="s">
        <v>33</v>
      </c>
      <c r="P146" s="44">
        <v>18095404</v>
      </c>
      <c r="Q146" s="44">
        <v>16488711</v>
      </c>
      <c r="R146" s="44">
        <v>14015404</v>
      </c>
      <c r="S146" s="45">
        <v>0.77452838300819371</v>
      </c>
      <c r="T146" s="44">
        <v>14015404</v>
      </c>
      <c r="U146" s="44">
        <v>3193307</v>
      </c>
      <c r="V146" s="44" t="s">
        <v>954</v>
      </c>
      <c r="W146" s="46">
        <v>0</v>
      </c>
      <c r="X146" s="44" t="s">
        <v>954</v>
      </c>
      <c r="Y146" s="44" t="s">
        <v>954</v>
      </c>
      <c r="Z146" s="44" t="s">
        <v>954</v>
      </c>
      <c r="AA146" s="44" t="s">
        <v>954</v>
      </c>
      <c r="AB146" s="44" t="s">
        <v>954</v>
      </c>
      <c r="AC146" s="44" t="s">
        <v>954</v>
      </c>
      <c r="AD146" s="46">
        <v>0</v>
      </c>
      <c r="AE146" s="44" t="s">
        <v>954</v>
      </c>
      <c r="AF146" s="44" t="s">
        <v>954</v>
      </c>
      <c r="AG146" s="44" t="s">
        <v>954</v>
      </c>
      <c r="AH146" s="44" t="s">
        <v>954</v>
      </c>
      <c r="AI146" s="44" t="s">
        <v>954</v>
      </c>
      <c r="AJ146" s="44" t="s">
        <v>954</v>
      </c>
      <c r="AK146" s="47">
        <v>0</v>
      </c>
      <c r="AL146" s="44" t="s">
        <v>954</v>
      </c>
      <c r="AM146" s="44" t="s">
        <v>954</v>
      </c>
      <c r="AN146" s="44" t="s">
        <v>954</v>
      </c>
      <c r="AO146" s="44" t="s">
        <v>954</v>
      </c>
      <c r="AP146" s="44" t="s">
        <v>954</v>
      </c>
      <c r="AQ146" s="44" t="s">
        <v>954</v>
      </c>
      <c r="AR146" s="47">
        <v>0</v>
      </c>
      <c r="AS146" s="44" t="s">
        <v>954</v>
      </c>
      <c r="AT146" s="44" t="s">
        <v>954</v>
      </c>
      <c r="AU146" s="44" t="s">
        <v>954</v>
      </c>
      <c r="AV146" s="44" t="s">
        <v>954</v>
      </c>
      <c r="AW146" s="44" t="s">
        <v>954</v>
      </c>
      <c r="AX146" s="44" t="s">
        <v>954</v>
      </c>
      <c r="AY146" s="47">
        <v>0</v>
      </c>
      <c r="AZ146" s="44" t="s">
        <v>954</v>
      </c>
      <c r="BA146" s="44" t="s">
        <v>954</v>
      </c>
      <c r="BB146" s="44" t="s">
        <v>954</v>
      </c>
      <c r="BC146" s="44" t="s">
        <v>954</v>
      </c>
    </row>
    <row r="147" spans="1:55" ht="37.5" x14ac:dyDescent="0.3">
      <c r="A147" s="39">
        <v>4</v>
      </c>
      <c r="B147" s="39" t="s">
        <v>498</v>
      </c>
      <c r="C147" s="39" t="s">
        <v>8</v>
      </c>
      <c r="D147" s="39" t="s">
        <v>14</v>
      </c>
      <c r="E147" s="39" t="s">
        <v>271</v>
      </c>
      <c r="F147" s="39" t="s">
        <v>272</v>
      </c>
      <c r="G147" s="40" t="s">
        <v>277</v>
      </c>
      <c r="H147" s="41" t="s">
        <v>756</v>
      </c>
      <c r="I147" s="42" t="s">
        <v>278</v>
      </c>
      <c r="J147" s="42" t="s">
        <v>576</v>
      </c>
      <c r="K147" s="42" t="s">
        <v>686</v>
      </c>
      <c r="L147" s="43" t="s">
        <v>63</v>
      </c>
      <c r="M147" s="55"/>
      <c r="N147" s="43" t="s">
        <v>516</v>
      </c>
      <c r="O147" s="43" t="s">
        <v>33</v>
      </c>
      <c r="P147" s="44">
        <v>5810265</v>
      </c>
      <c r="Q147" s="44">
        <v>6835606</v>
      </c>
      <c r="R147" s="44">
        <v>5810265</v>
      </c>
      <c r="S147" s="45">
        <v>1</v>
      </c>
      <c r="T147" s="44">
        <v>4909674</v>
      </c>
      <c r="U147" s="44">
        <v>1025341</v>
      </c>
      <c r="V147" s="44">
        <v>4909674</v>
      </c>
      <c r="W147" s="46">
        <v>0.84500001290818927</v>
      </c>
      <c r="X147" s="44">
        <v>866414</v>
      </c>
      <c r="Y147" s="44">
        <v>0</v>
      </c>
      <c r="Z147" s="44">
        <v>0</v>
      </c>
      <c r="AA147" s="44">
        <v>0</v>
      </c>
      <c r="AB147" s="44">
        <v>1</v>
      </c>
      <c r="AC147" s="44">
        <v>4909674</v>
      </c>
      <c r="AD147" s="46">
        <v>0.84500001290818927</v>
      </c>
      <c r="AE147" s="44">
        <v>866414</v>
      </c>
      <c r="AF147" s="44">
        <v>0</v>
      </c>
      <c r="AG147" s="44">
        <v>0</v>
      </c>
      <c r="AH147" s="44">
        <v>0</v>
      </c>
      <c r="AI147" s="44">
        <v>1</v>
      </c>
      <c r="AJ147" s="44">
        <v>4909674</v>
      </c>
      <c r="AK147" s="47">
        <v>0.84500001290818927</v>
      </c>
      <c r="AL147" s="44">
        <v>866414</v>
      </c>
      <c r="AM147" s="44">
        <v>0</v>
      </c>
      <c r="AN147" s="44">
        <v>0</v>
      </c>
      <c r="AO147" s="44">
        <v>0</v>
      </c>
      <c r="AP147" s="44">
        <v>1</v>
      </c>
      <c r="AQ147" s="44" t="s">
        <v>954</v>
      </c>
      <c r="AR147" s="47">
        <v>0</v>
      </c>
      <c r="AS147" s="44" t="s">
        <v>954</v>
      </c>
      <c r="AT147" s="44" t="s">
        <v>954</v>
      </c>
      <c r="AU147" s="44" t="s">
        <v>954</v>
      </c>
      <c r="AV147" s="44" t="s">
        <v>954</v>
      </c>
      <c r="AW147" s="44" t="s">
        <v>954</v>
      </c>
      <c r="AX147" s="44">
        <v>1087171.78</v>
      </c>
      <c r="AY147" s="47">
        <v>0.18711225391612948</v>
      </c>
      <c r="AZ147" s="44">
        <v>191853.85</v>
      </c>
      <c r="BA147" s="44">
        <v>0</v>
      </c>
      <c r="BB147" s="44">
        <v>0</v>
      </c>
      <c r="BC147" s="44">
        <v>0</v>
      </c>
    </row>
    <row r="148" spans="1:55" ht="37.5" x14ac:dyDescent="0.3">
      <c r="A148" s="39">
        <v>4</v>
      </c>
      <c r="B148" s="39" t="s">
        <v>498</v>
      </c>
      <c r="C148" s="39" t="s">
        <v>8</v>
      </c>
      <c r="D148" s="39" t="s">
        <v>14</v>
      </c>
      <c r="E148" s="39" t="s">
        <v>271</v>
      </c>
      <c r="F148" s="39" t="s">
        <v>272</v>
      </c>
      <c r="G148" s="40" t="s">
        <v>279</v>
      </c>
      <c r="H148" s="41" t="s">
        <v>1017</v>
      </c>
      <c r="I148" s="42" t="s">
        <v>280</v>
      </c>
      <c r="J148" s="42" t="s">
        <v>577</v>
      </c>
      <c r="K148" s="42" t="s">
        <v>687</v>
      </c>
      <c r="L148" s="43" t="s">
        <v>63</v>
      </c>
      <c r="M148" s="48"/>
      <c r="N148" s="43" t="s">
        <v>516</v>
      </c>
      <c r="O148" s="43" t="s">
        <v>33</v>
      </c>
      <c r="P148" s="44">
        <v>1005550</v>
      </c>
      <c r="Q148" s="44">
        <v>1183000</v>
      </c>
      <c r="R148" s="44">
        <v>1005550</v>
      </c>
      <c r="S148" s="45">
        <v>1</v>
      </c>
      <c r="T148" s="44">
        <v>1005550</v>
      </c>
      <c r="U148" s="44">
        <v>177450</v>
      </c>
      <c r="V148" s="44" t="s">
        <v>954</v>
      </c>
      <c r="W148" s="46">
        <v>0</v>
      </c>
      <c r="X148" s="44" t="s">
        <v>954</v>
      </c>
      <c r="Y148" s="44" t="s">
        <v>954</v>
      </c>
      <c r="Z148" s="44" t="s">
        <v>954</v>
      </c>
      <c r="AA148" s="44" t="s">
        <v>954</v>
      </c>
      <c r="AB148" s="44" t="s">
        <v>954</v>
      </c>
      <c r="AC148" s="44" t="s">
        <v>954</v>
      </c>
      <c r="AD148" s="46">
        <v>0</v>
      </c>
      <c r="AE148" s="44" t="s">
        <v>954</v>
      </c>
      <c r="AF148" s="44" t="s">
        <v>954</v>
      </c>
      <c r="AG148" s="44" t="s">
        <v>954</v>
      </c>
      <c r="AH148" s="44" t="s">
        <v>954</v>
      </c>
      <c r="AI148" s="44" t="s">
        <v>954</v>
      </c>
      <c r="AJ148" s="44" t="s">
        <v>954</v>
      </c>
      <c r="AK148" s="47">
        <v>0</v>
      </c>
      <c r="AL148" s="44" t="s">
        <v>954</v>
      </c>
      <c r="AM148" s="44" t="s">
        <v>954</v>
      </c>
      <c r="AN148" s="44" t="s">
        <v>954</v>
      </c>
      <c r="AO148" s="44" t="s">
        <v>954</v>
      </c>
      <c r="AP148" s="44" t="s">
        <v>954</v>
      </c>
      <c r="AQ148" s="44" t="s">
        <v>954</v>
      </c>
      <c r="AR148" s="47">
        <v>0</v>
      </c>
      <c r="AS148" s="44" t="s">
        <v>954</v>
      </c>
      <c r="AT148" s="44" t="s">
        <v>954</v>
      </c>
      <c r="AU148" s="44" t="s">
        <v>954</v>
      </c>
      <c r="AV148" s="44" t="s">
        <v>954</v>
      </c>
      <c r="AW148" s="44" t="s">
        <v>954</v>
      </c>
      <c r="AX148" s="44" t="s">
        <v>954</v>
      </c>
      <c r="AY148" s="47">
        <v>0</v>
      </c>
      <c r="AZ148" s="44" t="s">
        <v>954</v>
      </c>
      <c r="BA148" s="44" t="s">
        <v>954</v>
      </c>
      <c r="BB148" s="44" t="s">
        <v>954</v>
      </c>
      <c r="BC148" s="44" t="s">
        <v>954</v>
      </c>
    </row>
    <row r="149" spans="1:55" x14ac:dyDescent="0.3">
      <c r="A149" s="39">
        <v>4</v>
      </c>
      <c r="B149" s="39" t="s">
        <v>498</v>
      </c>
      <c r="C149" s="39" t="s">
        <v>8</v>
      </c>
      <c r="D149" s="39" t="s">
        <v>14</v>
      </c>
      <c r="E149" s="39" t="s">
        <v>271</v>
      </c>
      <c r="F149" s="39" t="s">
        <v>272</v>
      </c>
      <c r="G149" s="40" t="s">
        <v>281</v>
      </c>
      <c r="H149" s="41" t="s">
        <v>753</v>
      </c>
      <c r="I149" s="42" t="s">
        <v>282</v>
      </c>
      <c r="J149" s="42" t="s">
        <v>578</v>
      </c>
      <c r="K149" s="42" t="s">
        <v>688</v>
      </c>
      <c r="L149" s="43" t="s">
        <v>63</v>
      </c>
      <c r="M149" s="52"/>
      <c r="N149" s="43" t="s">
        <v>516</v>
      </c>
      <c r="O149" s="43" t="s">
        <v>33</v>
      </c>
      <c r="P149" s="44">
        <v>2911964</v>
      </c>
      <c r="Q149" s="44">
        <v>3425840</v>
      </c>
      <c r="R149" s="44">
        <v>2911964</v>
      </c>
      <c r="S149" s="45">
        <v>1</v>
      </c>
      <c r="T149" s="44">
        <v>2911964</v>
      </c>
      <c r="U149" s="44">
        <v>513876</v>
      </c>
      <c r="V149" s="44">
        <v>2911964</v>
      </c>
      <c r="W149" s="46">
        <v>1</v>
      </c>
      <c r="X149" s="44">
        <v>513876</v>
      </c>
      <c r="Y149" s="44">
        <v>0</v>
      </c>
      <c r="Z149" s="44">
        <v>0</v>
      </c>
      <c r="AA149" s="44">
        <v>0</v>
      </c>
      <c r="AB149" s="44">
        <v>1</v>
      </c>
      <c r="AC149" s="44">
        <v>2911964</v>
      </c>
      <c r="AD149" s="46">
        <v>1</v>
      </c>
      <c r="AE149" s="44">
        <v>513876</v>
      </c>
      <c r="AF149" s="44">
        <v>0</v>
      </c>
      <c r="AG149" s="44">
        <v>0</v>
      </c>
      <c r="AH149" s="44">
        <v>0</v>
      </c>
      <c r="AI149" s="44">
        <v>1</v>
      </c>
      <c r="AJ149" s="44">
        <v>2911964</v>
      </c>
      <c r="AK149" s="47">
        <v>1</v>
      </c>
      <c r="AL149" s="44">
        <v>513876</v>
      </c>
      <c r="AM149" s="44">
        <v>0</v>
      </c>
      <c r="AN149" s="44">
        <v>0</v>
      </c>
      <c r="AO149" s="44">
        <v>0</v>
      </c>
      <c r="AP149" s="44">
        <v>1</v>
      </c>
      <c r="AQ149" s="44" t="s">
        <v>954</v>
      </c>
      <c r="AR149" s="47">
        <v>0</v>
      </c>
      <c r="AS149" s="44" t="s">
        <v>954</v>
      </c>
      <c r="AT149" s="44" t="s">
        <v>954</v>
      </c>
      <c r="AU149" s="44" t="s">
        <v>954</v>
      </c>
      <c r="AV149" s="44" t="s">
        <v>954</v>
      </c>
      <c r="AW149" s="44" t="s">
        <v>954</v>
      </c>
      <c r="AX149" s="44">
        <v>652413.05999999982</v>
      </c>
      <c r="AY149" s="47">
        <v>0.22404571622451369</v>
      </c>
      <c r="AZ149" s="44">
        <v>115131.73</v>
      </c>
      <c r="BA149" s="44">
        <v>0</v>
      </c>
      <c r="BB149" s="44">
        <v>0</v>
      </c>
      <c r="BC149" s="44">
        <v>0</v>
      </c>
    </row>
    <row r="150" spans="1:55" ht="37.5" x14ac:dyDescent="0.3">
      <c r="A150" s="39">
        <v>4</v>
      </c>
      <c r="B150" s="39" t="s">
        <v>498</v>
      </c>
      <c r="C150" s="39" t="s">
        <v>8</v>
      </c>
      <c r="D150" s="39" t="s">
        <v>14</v>
      </c>
      <c r="E150" s="39" t="s">
        <v>271</v>
      </c>
      <c r="F150" s="39" t="s">
        <v>283</v>
      </c>
      <c r="G150" s="40" t="s">
        <v>284</v>
      </c>
      <c r="H150" s="41" t="s">
        <v>831</v>
      </c>
      <c r="I150" s="42" t="s">
        <v>285</v>
      </c>
      <c r="J150" s="42" t="s">
        <v>579</v>
      </c>
      <c r="K150" s="42" t="s">
        <v>689</v>
      </c>
      <c r="L150" s="43" t="s">
        <v>63</v>
      </c>
      <c r="M150" s="48"/>
      <c r="N150" s="43" t="s">
        <v>516</v>
      </c>
      <c r="O150" s="43" t="s">
        <v>33</v>
      </c>
      <c r="P150" s="44">
        <v>621180</v>
      </c>
      <c r="Q150" s="44">
        <v>730800</v>
      </c>
      <c r="R150" s="44">
        <v>621180</v>
      </c>
      <c r="S150" s="45">
        <v>1</v>
      </c>
      <c r="T150" s="44">
        <v>523173</v>
      </c>
      <c r="U150" s="44">
        <v>109620</v>
      </c>
      <c r="V150" s="44">
        <v>523173</v>
      </c>
      <c r="W150" s="46">
        <v>0.84222447599729544</v>
      </c>
      <c r="X150" s="44">
        <v>92325</v>
      </c>
      <c r="Y150" s="44">
        <v>0</v>
      </c>
      <c r="Z150" s="44">
        <v>0</v>
      </c>
      <c r="AA150" s="44">
        <v>0</v>
      </c>
      <c r="AB150" s="44">
        <v>1</v>
      </c>
      <c r="AC150" s="44">
        <v>523173</v>
      </c>
      <c r="AD150" s="46">
        <v>0.84222447599729544</v>
      </c>
      <c r="AE150" s="44">
        <v>92325</v>
      </c>
      <c r="AF150" s="44">
        <v>0</v>
      </c>
      <c r="AG150" s="44">
        <v>0</v>
      </c>
      <c r="AH150" s="44">
        <v>0</v>
      </c>
      <c r="AI150" s="44">
        <v>1</v>
      </c>
      <c r="AJ150" s="44">
        <v>523173</v>
      </c>
      <c r="AK150" s="47">
        <v>0.84222447599729544</v>
      </c>
      <c r="AL150" s="44">
        <v>92325</v>
      </c>
      <c r="AM150" s="44">
        <v>0</v>
      </c>
      <c r="AN150" s="44">
        <v>0</v>
      </c>
      <c r="AO150" s="44">
        <v>0</v>
      </c>
      <c r="AP150" s="44">
        <v>1</v>
      </c>
      <c r="AQ150" s="44" t="s">
        <v>954</v>
      </c>
      <c r="AR150" s="47">
        <v>0</v>
      </c>
      <c r="AS150" s="44" t="s">
        <v>954</v>
      </c>
      <c r="AT150" s="44" t="s">
        <v>954</v>
      </c>
      <c r="AU150" s="44" t="s">
        <v>954</v>
      </c>
      <c r="AV150" s="44" t="s">
        <v>954</v>
      </c>
      <c r="AW150" s="44" t="s">
        <v>954</v>
      </c>
      <c r="AX150" s="44">
        <v>155683.09</v>
      </c>
      <c r="AY150" s="47">
        <v>0.25062476254869764</v>
      </c>
      <c r="AZ150" s="44">
        <v>27473.48</v>
      </c>
      <c r="BA150" s="44">
        <v>0</v>
      </c>
      <c r="BB150" s="44">
        <v>0</v>
      </c>
      <c r="BC150" s="44">
        <v>0</v>
      </c>
    </row>
    <row r="151" spans="1:55" x14ac:dyDescent="0.3">
      <c r="A151" s="39">
        <v>4</v>
      </c>
      <c r="B151" s="39" t="s">
        <v>498</v>
      </c>
      <c r="C151" s="39" t="s">
        <v>8</v>
      </c>
      <c r="D151" s="39" t="s">
        <v>14</v>
      </c>
      <c r="E151" s="39" t="s">
        <v>271</v>
      </c>
      <c r="F151" s="39" t="s">
        <v>283</v>
      </c>
      <c r="G151" s="40" t="s">
        <v>286</v>
      </c>
      <c r="H151" s="41" t="s">
        <v>790</v>
      </c>
      <c r="I151" s="42" t="s">
        <v>287</v>
      </c>
      <c r="J151" s="42" t="s">
        <v>580</v>
      </c>
      <c r="K151" s="42" t="s">
        <v>690</v>
      </c>
      <c r="L151" s="43">
        <v>1</v>
      </c>
      <c r="M151" s="48"/>
      <c r="N151" s="43" t="s">
        <v>516</v>
      </c>
      <c r="O151" s="43" t="s">
        <v>33</v>
      </c>
      <c r="P151" s="44">
        <v>8839650</v>
      </c>
      <c r="Q151" s="44">
        <v>10399589</v>
      </c>
      <c r="R151" s="44">
        <v>8839650</v>
      </c>
      <c r="S151" s="45">
        <v>1</v>
      </c>
      <c r="T151" s="44">
        <v>8839650</v>
      </c>
      <c r="U151" s="44">
        <v>1559939</v>
      </c>
      <c r="V151" s="44">
        <v>8839650</v>
      </c>
      <c r="W151" s="46">
        <v>1</v>
      </c>
      <c r="X151" s="44">
        <v>1559939</v>
      </c>
      <c r="Y151" s="44">
        <v>0</v>
      </c>
      <c r="Z151" s="44">
        <v>0</v>
      </c>
      <c r="AA151" s="44">
        <v>0</v>
      </c>
      <c r="AB151" s="44">
        <v>1</v>
      </c>
      <c r="AC151" s="44">
        <v>8839650</v>
      </c>
      <c r="AD151" s="46">
        <v>1</v>
      </c>
      <c r="AE151" s="44">
        <v>1559939</v>
      </c>
      <c r="AF151" s="44">
        <v>0</v>
      </c>
      <c r="AG151" s="44">
        <v>0</v>
      </c>
      <c r="AH151" s="44">
        <v>0</v>
      </c>
      <c r="AI151" s="44">
        <v>1</v>
      </c>
      <c r="AJ151" s="44">
        <v>8839650</v>
      </c>
      <c r="AK151" s="47">
        <v>1</v>
      </c>
      <c r="AL151" s="44">
        <v>1559939</v>
      </c>
      <c r="AM151" s="44">
        <v>0</v>
      </c>
      <c r="AN151" s="44">
        <v>0</v>
      </c>
      <c r="AO151" s="44">
        <v>0</v>
      </c>
      <c r="AP151" s="44">
        <v>1</v>
      </c>
      <c r="AQ151" s="44" t="s">
        <v>954</v>
      </c>
      <c r="AR151" s="47">
        <v>0</v>
      </c>
      <c r="AS151" s="44" t="s">
        <v>954</v>
      </c>
      <c r="AT151" s="44" t="s">
        <v>954</v>
      </c>
      <c r="AU151" s="44" t="s">
        <v>954</v>
      </c>
      <c r="AV151" s="44" t="s">
        <v>954</v>
      </c>
      <c r="AW151" s="44" t="s">
        <v>954</v>
      </c>
      <c r="AX151" s="44">
        <v>521011.66000000003</v>
      </c>
      <c r="AY151" s="47">
        <v>5.8940304197564387E-2</v>
      </c>
      <c r="AZ151" s="44">
        <v>91943.23</v>
      </c>
      <c r="BA151" s="44">
        <v>0</v>
      </c>
      <c r="BB151" s="44">
        <v>0</v>
      </c>
      <c r="BC151" s="44">
        <v>0</v>
      </c>
    </row>
    <row r="152" spans="1:55" x14ac:dyDescent="0.3">
      <c r="A152" s="39">
        <v>4</v>
      </c>
      <c r="B152" s="39" t="s">
        <v>498</v>
      </c>
      <c r="C152" s="39" t="s">
        <v>8</v>
      </c>
      <c r="D152" s="39" t="s">
        <v>14</v>
      </c>
      <c r="E152" s="39" t="s">
        <v>271</v>
      </c>
      <c r="F152" s="39" t="s">
        <v>283</v>
      </c>
      <c r="G152" s="40" t="s">
        <v>286</v>
      </c>
      <c r="H152" s="41" t="s">
        <v>762</v>
      </c>
      <c r="I152" s="42" t="s">
        <v>287</v>
      </c>
      <c r="J152" s="42" t="s">
        <v>580</v>
      </c>
      <c r="K152" s="42" t="s">
        <v>690</v>
      </c>
      <c r="L152" s="43">
        <v>2</v>
      </c>
      <c r="M152" s="43"/>
      <c r="N152" s="43" t="s">
        <v>516</v>
      </c>
      <c r="O152" s="43" t="s">
        <v>33</v>
      </c>
      <c r="P152" s="44">
        <v>3272500</v>
      </c>
      <c r="Q152" s="44">
        <v>3850000</v>
      </c>
      <c r="R152" s="44">
        <v>3272500</v>
      </c>
      <c r="S152" s="45">
        <v>1</v>
      </c>
      <c r="T152" s="44">
        <v>3272500</v>
      </c>
      <c r="U152" s="44">
        <v>577500</v>
      </c>
      <c r="V152" s="44">
        <v>3272500</v>
      </c>
      <c r="W152" s="46">
        <v>1</v>
      </c>
      <c r="X152" s="44">
        <v>577500</v>
      </c>
      <c r="Y152" s="44">
        <v>0</v>
      </c>
      <c r="Z152" s="44">
        <v>0</v>
      </c>
      <c r="AA152" s="44">
        <v>0</v>
      </c>
      <c r="AB152" s="44">
        <v>1</v>
      </c>
      <c r="AC152" s="44">
        <v>3272500</v>
      </c>
      <c r="AD152" s="46">
        <v>1</v>
      </c>
      <c r="AE152" s="44">
        <v>577500</v>
      </c>
      <c r="AF152" s="44">
        <v>0</v>
      </c>
      <c r="AG152" s="44">
        <v>0</v>
      </c>
      <c r="AH152" s="44">
        <v>0</v>
      </c>
      <c r="AI152" s="44">
        <v>1</v>
      </c>
      <c r="AJ152" s="44">
        <v>3272500</v>
      </c>
      <c r="AK152" s="47">
        <v>1</v>
      </c>
      <c r="AL152" s="44">
        <v>577500</v>
      </c>
      <c r="AM152" s="44">
        <v>0</v>
      </c>
      <c r="AN152" s="44">
        <v>0</v>
      </c>
      <c r="AO152" s="44">
        <v>0</v>
      </c>
      <c r="AP152" s="44">
        <v>1</v>
      </c>
      <c r="AQ152" s="44" t="s">
        <v>954</v>
      </c>
      <c r="AR152" s="47">
        <v>0</v>
      </c>
      <c r="AS152" s="44" t="s">
        <v>954</v>
      </c>
      <c r="AT152" s="44" t="s">
        <v>954</v>
      </c>
      <c r="AU152" s="44" t="s">
        <v>954</v>
      </c>
      <c r="AV152" s="44" t="s">
        <v>954</v>
      </c>
      <c r="AW152" s="44" t="s">
        <v>954</v>
      </c>
      <c r="AX152" s="44">
        <v>813427.88</v>
      </c>
      <c r="AY152" s="47">
        <v>0.2485646692131398</v>
      </c>
      <c r="AZ152" s="44">
        <v>143546.09</v>
      </c>
      <c r="BA152" s="44">
        <v>0</v>
      </c>
      <c r="BB152" s="44">
        <v>0</v>
      </c>
      <c r="BC152" s="44">
        <v>0</v>
      </c>
    </row>
    <row r="153" spans="1:55" x14ac:dyDescent="0.3">
      <c r="A153" s="39">
        <v>4</v>
      </c>
      <c r="B153" s="39" t="s">
        <v>498</v>
      </c>
      <c r="C153" s="39" t="s">
        <v>8</v>
      </c>
      <c r="D153" s="39" t="s">
        <v>14</v>
      </c>
      <c r="E153" s="39" t="s">
        <v>271</v>
      </c>
      <c r="F153" s="39" t="s">
        <v>283</v>
      </c>
      <c r="G153" s="40" t="s">
        <v>286</v>
      </c>
      <c r="H153" s="41" t="s">
        <v>1018</v>
      </c>
      <c r="I153" s="42" t="s">
        <v>287</v>
      </c>
      <c r="J153" s="42" t="s">
        <v>580</v>
      </c>
      <c r="K153" s="42" t="s">
        <v>690</v>
      </c>
      <c r="L153" s="43">
        <v>3</v>
      </c>
      <c r="M153" s="56"/>
      <c r="N153" s="43" t="s">
        <v>516</v>
      </c>
      <c r="O153" s="43" t="s">
        <v>33</v>
      </c>
      <c r="P153" s="44">
        <v>4675000</v>
      </c>
      <c r="Q153" s="44">
        <v>0</v>
      </c>
      <c r="R153" s="44">
        <v>0</v>
      </c>
      <c r="S153" s="45">
        <v>0</v>
      </c>
      <c r="T153" s="44">
        <v>0</v>
      </c>
      <c r="U153" s="44">
        <v>0</v>
      </c>
      <c r="V153" s="44" t="s">
        <v>954</v>
      </c>
      <c r="W153" s="46">
        <v>0</v>
      </c>
      <c r="X153" s="44" t="s">
        <v>954</v>
      </c>
      <c r="Y153" s="44" t="s">
        <v>954</v>
      </c>
      <c r="Z153" s="44" t="s">
        <v>954</v>
      </c>
      <c r="AA153" s="44" t="s">
        <v>954</v>
      </c>
      <c r="AB153" s="44" t="s">
        <v>954</v>
      </c>
      <c r="AC153" s="44" t="s">
        <v>954</v>
      </c>
      <c r="AD153" s="46">
        <v>0</v>
      </c>
      <c r="AE153" s="44" t="s">
        <v>954</v>
      </c>
      <c r="AF153" s="44" t="s">
        <v>954</v>
      </c>
      <c r="AG153" s="44" t="s">
        <v>954</v>
      </c>
      <c r="AH153" s="44" t="s">
        <v>954</v>
      </c>
      <c r="AI153" s="44" t="s">
        <v>954</v>
      </c>
      <c r="AJ153" s="44" t="s">
        <v>954</v>
      </c>
      <c r="AK153" s="47">
        <v>0</v>
      </c>
      <c r="AL153" s="44" t="s">
        <v>954</v>
      </c>
      <c r="AM153" s="44" t="s">
        <v>954</v>
      </c>
      <c r="AN153" s="44" t="s">
        <v>954</v>
      </c>
      <c r="AO153" s="44" t="s">
        <v>954</v>
      </c>
      <c r="AP153" s="44" t="s">
        <v>954</v>
      </c>
      <c r="AQ153" s="44" t="s">
        <v>954</v>
      </c>
      <c r="AR153" s="47">
        <v>0</v>
      </c>
      <c r="AS153" s="44" t="s">
        <v>954</v>
      </c>
      <c r="AT153" s="44" t="s">
        <v>954</v>
      </c>
      <c r="AU153" s="44" t="s">
        <v>954</v>
      </c>
      <c r="AV153" s="44" t="s">
        <v>954</v>
      </c>
      <c r="AW153" s="44" t="s">
        <v>954</v>
      </c>
      <c r="AX153" s="44" t="s">
        <v>954</v>
      </c>
      <c r="AY153" s="47">
        <v>0</v>
      </c>
      <c r="AZ153" s="44" t="s">
        <v>954</v>
      </c>
      <c r="BA153" s="44" t="s">
        <v>954</v>
      </c>
      <c r="BB153" s="44" t="s">
        <v>954</v>
      </c>
      <c r="BC153" s="44" t="s">
        <v>954</v>
      </c>
    </row>
    <row r="154" spans="1:55" ht="37.5" x14ac:dyDescent="0.3">
      <c r="A154" s="39">
        <v>4</v>
      </c>
      <c r="B154" s="39" t="s">
        <v>498</v>
      </c>
      <c r="C154" s="39" t="s">
        <v>8</v>
      </c>
      <c r="D154" s="39" t="s">
        <v>14</v>
      </c>
      <c r="E154" s="39" t="s">
        <v>271</v>
      </c>
      <c r="F154" s="39" t="s">
        <v>283</v>
      </c>
      <c r="G154" s="40" t="s">
        <v>288</v>
      </c>
      <c r="H154" s="41" t="s">
        <v>1019</v>
      </c>
      <c r="I154" s="42" t="s">
        <v>289</v>
      </c>
      <c r="J154" s="42" t="s">
        <v>581</v>
      </c>
      <c r="K154" s="42" t="s">
        <v>691</v>
      </c>
      <c r="L154" s="43" t="s">
        <v>63</v>
      </c>
      <c r="M154" s="48"/>
      <c r="N154" s="43" t="s">
        <v>516</v>
      </c>
      <c r="O154" s="43" t="s">
        <v>33</v>
      </c>
      <c r="P154" s="44">
        <v>5512878</v>
      </c>
      <c r="Q154" s="44">
        <v>0</v>
      </c>
      <c r="R154" s="44">
        <v>0</v>
      </c>
      <c r="S154" s="45">
        <v>0</v>
      </c>
      <c r="T154" s="44">
        <v>0</v>
      </c>
      <c r="U154" s="44">
        <v>0</v>
      </c>
      <c r="V154" s="44" t="s">
        <v>954</v>
      </c>
      <c r="W154" s="46">
        <v>0</v>
      </c>
      <c r="X154" s="44" t="s">
        <v>954</v>
      </c>
      <c r="Y154" s="44" t="s">
        <v>954</v>
      </c>
      <c r="Z154" s="44" t="s">
        <v>954</v>
      </c>
      <c r="AA154" s="44" t="s">
        <v>954</v>
      </c>
      <c r="AB154" s="44" t="s">
        <v>954</v>
      </c>
      <c r="AC154" s="44" t="s">
        <v>954</v>
      </c>
      <c r="AD154" s="46">
        <v>0</v>
      </c>
      <c r="AE154" s="44" t="s">
        <v>954</v>
      </c>
      <c r="AF154" s="44" t="s">
        <v>954</v>
      </c>
      <c r="AG154" s="44" t="s">
        <v>954</v>
      </c>
      <c r="AH154" s="44" t="s">
        <v>954</v>
      </c>
      <c r="AI154" s="44" t="s">
        <v>954</v>
      </c>
      <c r="AJ154" s="44" t="s">
        <v>954</v>
      </c>
      <c r="AK154" s="47">
        <v>0</v>
      </c>
      <c r="AL154" s="44" t="s">
        <v>954</v>
      </c>
      <c r="AM154" s="44" t="s">
        <v>954</v>
      </c>
      <c r="AN154" s="44" t="s">
        <v>954</v>
      </c>
      <c r="AO154" s="44" t="s">
        <v>954</v>
      </c>
      <c r="AP154" s="44" t="s">
        <v>954</v>
      </c>
      <c r="AQ154" s="44" t="s">
        <v>954</v>
      </c>
      <c r="AR154" s="47">
        <v>0</v>
      </c>
      <c r="AS154" s="44" t="s">
        <v>954</v>
      </c>
      <c r="AT154" s="44" t="s">
        <v>954</v>
      </c>
      <c r="AU154" s="44" t="s">
        <v>954</v>
      </c>
      <c r="AV154" s="44" t="s">
        <v>954</v>
      </c>
      <c r="AW154" s="44" t="s">
        <v>954</v>
      </c>
      <c r="AX154" s="44" t="s">
        <v>954</v>
      </c>
      <c r="AY154" s="47">
        <v>0</v>
      </c>
      <c r="AZ154" s="44" t="s">
        <v>954</v>
      </c>
      <c r="BA154" s="44" t="s">
        <v>954</v>
      </c>
      <c r="BB154" s="44" t="s">
        <v>954</v>
      </c>
      <c r="BC154" s="44" t="s">
        <v>954</v>
      </c>
    </row>
    <row r="155" spans="1:55" x14ac:dyDescent="0.3">
      <c r="A155" s="39">
        <v>4</v>
      </c>
      <c r="B155" s="39" t="s">
        <v>498</v>
      </c>
      <c r="C155" s="39" t="s">
        <v>8</v>
      </c>
      <c r="D155" s="39" t="s">
        <v>14</v>
      </c>
      <c r="E155" s="39" t="s">
        <v>271</v>
      </c>
      <c r="F155" s="39" t="s">
        <v>283</v>
      </c>
      <c r="G155" s="40" t="s">
        <v>290</v>
      </c>
      <c r="H155" s="41" t="s">
        <v>1020</v>
      </c>
      <c r="I155" s="42" t="s">
        <v>291</v>
      </c>
      <c r="J155" s="42" t="s">
        <v>291</v>
      </c>
      <c r="K155" s="42" t="s">
        <v>292</v>
      </c>
      <c r="L155" s="43">
        <v>1</v>
      </c>
      <c r="M155" s="56"/>
      <c r="N155" s="43" t="s">
        <v>516</v>
      </c>
      <c r="O155" s="43" t="s">
        <v>33</v>
      </c>
      <c r="P155" s="44">
        <v>19922947</v>
      </c>
      <c r="Q155" s="44">
        <v>23438762</v>
      </c>
      <c r="R155" s="44">
        <v>0</v>
      </c>
      <c r="S155" s="45">
        <v>0</v>
      </c>
      <c r="T155" s="44">
        <v>0</v>
      </c>
      <c r="U155" s="44">
        <v>0</v>
      </c>
      <c r="V155" s="44" t="s">
        <v>954</v>
      </c>
      <c r="W155" s="46">
        <v>0</v>
      </c>
      <c r="X155" s="44" t="s">
        <v>954</v>
      </c>
      <c r="Y155" s="44" t="s">
        <v>954</v>
      </c>
      <c r="Z155" s="44" t="s">
        <v>954</v>
      </c>
      <c r="AA155" s="44" t="s">
        <v>954</v>
      </c>
      <c r="AB155" s="44" t="s">
        <v>954</v>
      </c>
      <c r="AC155" s="44" t="s">
        <v>954</v>
      </c>
      <c r="AD155" s="46">
        <v>0</v>
      </c>
      <c r="AE155" s="44" t="s">
        <v>954</v>
      </c>
      <c r="AF155" s="44" t="s">
        <v>954</v>
      </c>
      <c r="AG155" s="44" t="s">
        <v>954</v>
      </c>
      <c r="AH155" s="44" t="s">
        <v>954</v>
      </c>
      <c r="AI155" s="44" t="s">
        <v>954</v>
      </c>
      <c r="AJ155" s="44" t="s">
        <v>954</v>
      </c>
      <c r="AK155" s="47">
        <v>0</v>
      </c>
      <c r="AL155" s="44" t="s">
        <v>954</v>
      </c>
      <c r="AM155" s="44" t="s">
        <v>954</v>
      </c>
      <c r="AN155" s="44" t="s">
        <v>954</v>
      </c>
      <c r="AO155" s="44" t="s">
        <v>954</v>
      </c>
      <c r="AP155" s="44" t="s">
        <v>954</v>
      </c>
      <c r="AQ155" s="44" t="s">
        <v>954</v>
      </c>
      <c r="AR155" s="47">
        <v>0</v>
      </c>
      <c r="AS155" s="44" t="s">
        <v>954</v>
      </c>
      <c r="AT155" s="44" t="s">
        <v>954</v>
      </c>
      <c r="AU155" s="44" t="s">
        <v>954</v>
      </c>
      <c r="AV155" s="44" t="s">
        <v>954</v>
      </c>
      <c r="AW155" s="44" t="s">
        <v>954</v>
      </c>
      <c r="AX155" s="44" t="s">
        <v>954</v>
      </c>
      <c r="AY155" s="47">
        <v>0</v>
      </c>
      <c r="AZ155" s="44" t="s">
        <v>954</v>
      </c>
      <c r="BA155" s="44" t="s">
        <v>954</v>
      </c>
      <c r="BB155" s="44" t="s">
        <v>954</v>
      </c>
      <c r="BC155" s="44" t="s">
        <v>954</v>
      </c>
    </row>
    <row r="156" spans="1:55" x14ac:dyDescent="0.3">
      <c r="A156" s="39">
        <v>4</v>
      </c>
      <c r="B156" s="39" t="s">
        <v>498</v>
      </c>
      <c r="C156" s="39" t="s">
        <v>8</v>
      </c>
      <c r="D156" s="39" t="s">
        <v>14</v>
      </c>
      <c r="E156" s="39" t="s">
        <v>271</v>
      </c>
      <c r="F156" s="39" t="s">
        <v>283</v>
      </c>
      <c r="G156" s="40" t="s">
        <v>290</v>
      </c>
      <c r="H156" s="41" t="s">
        <v>1021</v>
      </c>
      <c r="I156" s="42" t="s">
        <v>291</v>
      </c>
      <c r="J156" s="42" t="s">
        <v>291</v>
      </c>
      <c r="K156" s="42" t="s">
        <v>292</v>
      </c>
      <c r="L156" s="43">
        <v>2</v>
      </c>
      <c r="M156" s="56"/>
      <c r="N156" s="43" t="s">
        <v>516</v>
      </c>
      <c r="O156" s="43" t="s">
        <v>33</v>
      </c>
      <c r="P156" s="44">
        <v>8500000</v>
      </c>
      <c r="Q156" s="44">
        <v>10000000</v>
      </c>
      <c r="R156" s="44">
        <v>0</v>
      </c>
      <c r="S156" s="45">
        <v>0</v>
      </c>
      <c r="T156" s="44">
        <v>0</v>
      </c>
      <c r="U156" s="44">
        <v>0</v>
      </c>
      <c r="V156" s="44" t="s">
        <v>954</v>
      </c>
      <c r="W156" s="46">
        <v>0</v>
      </c>
      <c r="X156" s="44" t="s">
        <v>954</v>
      </c>
      <c r="Y156" s="44" t="s">
        <v>954</v>
      </c>
      <c r="Z156" s="44" t="s">
        <v>954</v>
      </c>
      <c r="AA156" s="44" t="s">
        <v>954</v>
      </c>
      <c r="AB156" s="44" t="s">
        <v>954</v>
      </c>
      <c r="AC156" s="44" t="s">
        <v>954</v>
      </c>
      <c r="AD156" s="46">
        <v>0</v>
      </c>
      <c r="AE156" s="44" t="s">
        <v>954</v>
      </c>
      <c r="AF156" s="44" t="s">
        <v>954</v>
      </c>
      <c r="AG156" s="44" t="s">
        <v>954</v>
      </c>
      <c r="AH156" s="44" t="s">
        <v>954</v>
      </c>
      <c r="AI156" s="44" t="s">
        <v>954</v>
      </c>
      <c r="AJ156" s="44" t="s">
        <v>954</v>
      </c>
      <c r="AK156" s="47">
        <v>0</v>
      </c>
      <c r="AL156" s="44" t="s">
        <v>954</v>
      </c>
      <c r="AM156" s="44" t="s">
        <v>954</v>
      </c>
      <c r="AN156" s="44" t="s">
        <v>954</v>
      </c>
      <c r="AO156" s="44" t="s">
        <v>954</v>
      </c>
      <c r="AP156" s="44" t="s">
        <v>954</v>
      </c>
      <c r="AQ156" s="44" t="s">
        <v>954</v>
      </c>
      <c r="AR156" s="47">
        <v>0</v>
      </c>
      <c r="AS156" s="44" t="s">
        <v>954</v>
      </c>
      <c r="AT156" s="44" t="s">
        <v>954</v>
      </c>
      <c r="AU156" s="44" t="s">
        <v>954</v>
      </c>
      <c r="AV156" s="44" t="s">
        <v>954</v>
      </c>
      <c r="AW156" s="44" t="s">
        <v>954</v>
      </c>
      <c r="AX156" s="44" t="s">
        <v>954</v>
      </c>
      <c r="AY156" s="47">
        <v>0</v>
      </c>
      <c r="AZ156" s="44" t="s">
        <v>954</v>
      </c>
      <c r="BA156" s="44" t="s">
        <v>954</v>
      </c>
      <c r="BB156" s="44" t="s">
        <v>954</v>
      </c>
      <c r="BC156" s="44" t="s">
        <v>954</v>
      </c>
    </row>
    <row r="157" spans="1:55" ht="37.5" x14ac:dyDescent="0.3">
      <c r="A157" s="39">
        <v>4</v>
      </c>
      <c r="B157" s="39" t="s">
        <v>498</v>
      </c>
      <c r="C157" s="39" t="s">
        <v>8</v>
      </c>
      <c r="D157" s="39" t="s">
        <v>14</v>
      </c>
      <c r="E157" s="39" t="s">
        <v>293</v>
      </c>
      <c r="F157" s="39" t="s">
        <v>294</v>
      </c>
      <c r="G157" s="40" t="s">
        <v>295</v>
      </c>
      <c r="H157" s="41" t="s">
        <v>905</v>
      </c>
      <c r="I157" s="42" t="s">
        <v>296</v>
      </c>
      <c r="J157" s="42" t="s">
        <v>582</v>
      </c>
      <c r="K157" s="42" t="s">
        <v>692</v>
      </c>
      <c r="L157" s="43" t="s">
        <v>63</v>
      </c>
      <c r="M157" s="56"/>
      <c r="N157" s="43" t="s">
        <v>516</v>
      </c>
      <c r="O157" s="43" t="s">
        <v>33</v>
      </c>
      <c r="P157" s="44">
        <v>21343500</v>
      </c>
      <c r="Q157" s="44">
        <v>23490000</v>
      </c>
      <c r="R157" s="44">
        <v>19966500</v>
      </c>
      <c r="S157" s="45">
        <v>0.93548387096774188</v>
      </c>
      <c r="T157" s="44">
        <v>13559106</v>
      </c>
      <c r="U157" s="44">
        <v>3523500</v>
      </c>
      <c r="V157" s="44">
        <v>13559106</v>
      </c>
      <c r="W157" s="46">
        <v>0.63528034296155733</v>
      </c>
      <c r="X157" s="44">
        <v>2392784</v>
      </c>
      <c r="Y157" s="44">
        <v>0</v>
      </c>
      <c r="Z157" s="44">
        <v>0</v>
      </c>
      <c r="AA157" s="44">
        <v>0</v>
      </c>
      <c r="AB157" s="44">
        <v>1</v>
      </c>
      <c r="AC157" s="44">
        <v>13559106</v>
      </c>
      <c r="AD157" s="46">
        <v>0.63528034296155733</v>
      </c>
      <c r="AE157" s="44">
        <v>2392784</v>
      </c>
      <c r="AF157" s="44">
        <v>0</v>
      </c>
      <c r="AG157" s="44">
        <v>0</v>
      </c>
      <c r="AH157" s="44">
        <v>0</v>
      </c>
      <c r="AI157" s="44">
        <v>1</v>
      </c>
      <c r="AJ157" s="44">
        <v>13559106</v>
      </c>
      <c r="AK157" s="47">
        <v>0.63528034296155733</v>
      </c>
      <c r="AL157" s="44">
        <v>2392784</v>
      </c>
      <c r="AM157" s="44">
        <v>0</v>
      </c>
      <c r="AN157" s="44">
        <v>0</v>
      </c>
      <c r="AO157" s="44">
        <v>0</v>
      </c>
      <c r="AP157" s="44">
        <v>1</v>
      </c>
      <c r="AQ157" s="44" t="s">
        <v>954</v>
      </c>
      <c r="AR157" s="47">
        <v>0</v>
      </c>
      <c r="AS157" s="44" t="s">
        <v>954</v>
      </c>
      <c r="AT157" s="44" t="s">
        <v>954</v>
      </c>
      <c r="AU157" s="44" t="s">
        <v>954</v>
      </c>
      <c r="AV157" s="44" t="s">
        <v>954</v>
      </c>
      <c r="AW157" s="44" t="s">
        <v>954</v>
      </c>
      <c r="AX157" s="44">
        <v>69150.58</v>
      </c>
      <c r="AY157" s="47">
        <v>3.2398894276946142E-3</v>
      </c>
      <c r="AZ157" s="44">
        <v>12203.04</v>
      </c>
      <c r="BA157" s="44">
        <v>0</v>
      </c>
      <c r="BB157" s="44">
        <v>0</v>
      </c>
      <c r="BC157" s="44">
        <v>0</v>
      </c>
    </row>
    <row r="158" spans="1:55" ht="37.5" x14ac:dyDescent="0.3">
      <c r="A158" s="39">
        <v>4</v>
      </c>
      <c r="B158" s="39" t="s">
        <v>498</v>
      </c>
      <c r="C158" s="39" t="s">
        <v>8</v>
      </c>
      <c r="D158" s="39" t="s">
        <v>14</v>
      </c>
      <c r="E158" s="39" t="s">
        <v>293</v>
      </c>
      <c r="F158" s="39" t="s">
        <v>294</v>
      </c>
      <c r="G158" s="40" t="s">
        <v>297</v>
      </c>
      <c r="H158" s="41" t="s">
        <v>1022</v>
      </c>
      <c r="I158" s="42" t="s">
        <v>868</v>
      </c>
      <c r="J158" s="42" t="s">
        <v>583</v>
      </c>
      <c r="K158" s="42" t="s">
        <v>693</v>
      </c>
      <c r="L158" s="43">
        <v>1</v>
      </c>
      <c r="M158" s="56"/>
      <c r="N158" s="43" t="s">
        <v>516</v>
      </c>
      <c r="O158" s="43" t="s">
        <v>33</v>
      </c>
      <c r="P158" s="44">
        <v>0</v>
      </c>
      <c r="Q158" s="44">
        <v>0</v>
      </c>
      <c r="R158" s="44">
        <v>0</v>
      </c>
      <c r="S158" s="45">
        <v>0</v>
      </c>
      <c r="T158" s="44">
        <v>0</v>
      </c>
      <c r="U158" s="44">
        <v>0</v>
      </c>
      <c r="V158" s="44" t="s">
        <v>954</v>
      </c>
      <c r="W158" s="46">
        <v>0</v>
      </c>
      <c r="X158" s="44" t="s">
        <v>954</v>
      </c>
      <c r="Y158" s="44" t="s">
        <v>954</v>
      </c>
      <c r="Z158" s="44" t="s">
        <v>954</v>
      </c>
      <c r="AA158" s="44" t="s">
        <v>954</v>
      </c>
      <c r="AB158" s="44" t="s">
        <v>954</v>
      </c>
      <c r="AC158" s="44" t="s">
        <v>954</v>
      </c>
      <c r="AD158" s="46">
        <v>0</v>
      </c>
      <c r="AE158" s="44" t="s">
        <v>954</v>
      </c>
      <c r="AF158" s="44" t="s">
        <v>954</v>
      </c>
      <c r="AG158" s="44" t="s">
        <v>954</v>
      </c>
      <c r="AH158" s="44" t="s">
        <v>954</v>
      </c>
      <c r="AI158" s="44" t="s">
        <v>954</v>
      </c>
      <c r="AJ158" s="44" t="s">
        <v>954</v>
      </c>
      <c r="AK158" s="47">
        <v>0</v>
      </c>
      <c r="AL158" s="44" t="s">
        <v>954</v>
      </c>
      <c r="AM158" s="44" t="s">
        <v>954</v>
      </c>
      <c r="AN158" s="44" t="s">
        <v>954</v>
      </c>
      <c r="AO158" s="44" t="s">
        <v>954</v>
      </c>
      <c r="AP158" s="44" t="s">
        <v>954</v>
      </c>
      <c r="AQ158" s="44" t="s">
        <v>954</v>
      </c>
      <c r="AR158" s="47">
        <v>0</v>
      </c>
      <c r="AS158" s="44" t="s">
        <v>954</v>
      </c>
      <c r="AT158" s="44" t="s">
        <v>954</v>
      </c>
      <c r="AU158" s="44" t="s">
        <v>954</v>
      </c>
      <c r="AV158" s="44" t="s">
        <v>954</v>
      </c>
      <c r="AW158" s="44" t="s">
        <v>954</v>
      </c>
      <c r="AX158" s="44" t="s">
        <v>954</v>
      </c>
      <c r="AY158" s="47">
        <v>0</v>
      </c>
      <c r="AZ158" s="44" t="s">
        <v>954</v>
      </c>
      <c r="BA158" s="44" t="s">
        <v>954</v>
      </c>
      <c r="BB158" s="44" t="s">
        <v>954</v>
      </c>
      <c r="BC158" s="44" t="s">
        <v>954</v>
      </c>
    </row>
    <row r="159" spans="1:55" ht="37.5" x14ac:dyDescent="0.3">
      <c r="A159" s="39">
        <v>4</v>
      </c>
      <c r="B159" s="39" t="s">
        <v>498</v>
      </c>
      <c r="C159" s="39" t="s">
        <v>8</v>
      </c>
      <c r="D159" s="39" t="s">
        <v>14</v>
      </c>
      <c r="E159" s="39" t="s">
        <v>293</v>
      </c>
      <c r="F159" s="39" t="s">
        <v>294</v>
      </c>
      <c r="G159" s="40" t="s">
        <v>297</v>
      </c>
      <c r="H159" s="41" t="s">
        <v>1023</v>
      </c>
      <c r="I159" s="42" t="s">
        <v>868</v>
      </c>
      <c r="J159" s="42" t="s">
        <v>583</v>
      </c>
      <c r="K159" s="42" t="s">
        <v>693</v>
      </c>
      <c r="L159" s="43">
        <v>2</v>
      </c>
      <c r="M159" s="56"/>
      <c r="N159" s="43" t="s">
        <v>516</v>
      </c>
      <c r="O159" s="43" t="s">
        <v>33</v>
      </c>
      <c r="P159" s="44">
        <v>4250000</v>
      </c>
      <c r="Q159" s="44">
        <v>0</v>
      </c>
      <c r="R159" s="44">
        <v>0</v>
      </c>
      <c r="S159" s="45">
        <v>0</v>
      </c>
      <c r="T159" s="44">
        <v>0</v>
      </c>
      <c r="U159" s="44">
        <v>0</v>
      </c>
      <c r="V159" s="44" t="s">
        <v>954</v>
      </c>
      <c r="W159" s="46">
        <v>0</v>
      </c>
      <c r="X159" s="44" t="s">
        <v>954</v>
      </c>
      <c r="Y159" s="44" t="s">
        <v>954</v>
      </c>
      <c r="Z159" s="44" t="s">
        <v>954</v>
      </c>
      <c r="AA159" s="44" t="s">
        <v>954</v>
      </c>
      <c r="AB159" s="44" t="s">
        <v>954</v>
      </c>
      <c r="AC159" s="44" t="s">
        <v>954</v>
      </c>
      <c r="AD159" s="46">
        <v>0</v>
      </c>
      <c r="AE159" s="44" t="s">
        <v>954</v>
      </c>
      <c r="AF159" s="44" t="s">
        <v>954</v>
      </c>
      <c r="AG159" s="44" t="s">
        <v>954</v>
      </c>
      <c r="AH159" s="44" t="s">
        <v>954</v>
      </c>
      <c r="AI159" s="44" t="s">
        <v>954</v>
      </c>
      <c r="AJ159" s="44" t="s">
        <v>954</v>
      </c>
      <c r="AK159" s="47">
        <v>0</v>
      </c>
      <c r="AL159" s="44" t="s">
        <v>954</v>
      </c>
      <c r="AM159" s="44" t="s">
        <v>954</v>
      </c>
      <c r="AN159" s="44" t="s">
        <v>954</v>
      </c>
      <c r="AO159" s="44" t="s">
        <v>954</v>
      </c>
      <c r="AP159" s="44" t="s">
        <v>954</v>
      </c>
      <c r="AQ159" s="44" t="s">
        <v>954</v>
      </c>
      <c r="AR159" s="47">
        <v>0</v>
      </c>
      <c r="AS159" s="44" t="s">
        <v>954</v>
      </c>
      <c r="AT159" s="44" t="s">
        <v>954</v>
      </c>
      <c r="AU159" s="44" t="s">
        <v>954</v>
      </c>
      <c r="AV159" s="44" t="s">
        <v>954</v>
      </c>
      <c r="AW159" s="44" t="s">
        <v>954</v>
      </c>
      <c r="AX159" s="44" t="s">
        <v>954</v>
      </c>
      <c r="AY159" s="47">
        <v>0</v>
      </c>
      <c r="AZ159" s="44" t="s">
        <v>954</v>
      </c>
      <c r="BA159" s="44" t="s">
        <v>954</v>
      </c>
      <c r="BB159" s="44" t="s">
        <v>954</v>
      </c>
      <c r="BC159" s="44" t="s">
        <v>954</v>
      </c>
    </row>
    <row r="160" spans="1:55" ht="37.5" x14ac:dyDescent="0.3">
      <c r="A160" s="39">
        <v>4</v>
      </c>
      <c r="B160" s="39" t="s">
        <v>498</v>
      </c>
      <c r="C160" s="39" t="s">
        <v>8</v>
      </c>
      <c r="D160" s="39" t="s">
        <v>14</v>
      </c>
      <c r="E160" s="39" t="s">
        <v>293</v>
      </c>
      <c r="F160" s="39" t="s">
        <v>294</v>
      </c>
      <c r="G160" s="40" t="s">
        <v>298</v>
      </c>
      <c r="H160" s="41" t="s">
        <v>1024</v>
      </c>
      <c r="I160" s="42" t="s">
        <v>299</v>
      </c>
      <c r="J160" s="42" t="s">
        <v>584</v>
      </c>
      <c r="K160" s="42" t="s">
        <v>694</v>
      </c>
      <c r="L160" s="43" t="s">
        <v>63</v>
      </c>
      <c r="M160" s="48"/>
      <c r="N160" s="43" t="s">
        <v>516</v>
      </c>
      <c r="O160" s="43" t="s">
        <v>40</v>
      </c>
      <c r="P160" s="44">
        <v>1775148</v>
      </c>
      <c r="Q160" s="44">
        <v>1918966</v>
      </c>
      <c r="R160" s="44">
        <v>0</v>
      </c>
      <c r="S160" s="45">
        <v>0</v>
      </c>
      <c r="T160" s="44">
        <v>0</v>
      </c>
      <c r="U160" s="44">
        <v>0</v>
      </c>
      <c r="V160" s="44" t="s">
        <v>954</v>
      </c>
      <c r="W160" s="46">
        <v>0</v>
      </c>
      <c r="X160" s="44" t="s">
        <v>954</v>
      </c>
      <c r="Y160" s="44" t="s">
        <v>954</v>
      </c>
      <c r="Z160" s="44" t="s">
        <v>954</v>
      </c>
      <c r="AA160" s="44" t="s">
        <v>954</v>
      </c>
      <c r="AB160" s="44" t="s">
        <v>954</v>
      </c>
      <c r="AC160" s="44" t="s">
        <v>954</v>
      </c>
      <c r="AD160" s="46">
        <v>0</v>
      </c>
      <c r="AE160" s="44" t="s">
        <v>954</v>
      </c>
      <c r="AF160" s="44" t="s">
        <v>954</v>
      </c>
      <c r="AG160" s="44" t="s">
        <v>954</v>
      </c>
      <c r="AH160" s="44" t="s">
        <v>954</v>
      </c>
      <c r="AI160" s="44" t="s">
        <v>954</v>
      </c>
      <c r="AJ160" s="44" t="s">
        <v>954</v>
      </c>
      <c r="AK160" s="47">
        <v>0</v>
      </c>
      <c r="AL160" s="44" t="s">
        <v>954</v>
      </c>
      <c r="AM160" s="44" t="s">
        <v>954</v>
      </c>
      <c r="AN160" s="44" t="s">
        <v>954</v>
      </c>
      <c r="AO160" s="44" t="s">
        <v>954</v>
      </c>
      <c r="AP160" s="44" t="s">
        <v>954</v>
      </c>
      <c r="AQ160" s="44" t="s">
        <v>954</v>
      </c>
      <c r="AR160" s="47">
        <v>0</v>
      </c>
      <c r="AS160" s="44" t="s">
        <v>954</v>
      </c>
      <c r="AT160" s="44" t="s">
        <v>954</v>
      </c>
      <c r="AU160" s="44" t="s">
        <v>954</v>
      </c>
      <c r="AV160" s="44" t="s">
        <v>954</v>
      </c>
      <c r="AW160" s="44" t="s">
        <v>954</v>
      </c>
      <c r="AX160" s="44" t="s">
        <v>954</v>
      </c>
      <c r="AY160" s="47">
        <v>0</v>
      </c>
      <c r="AZ160" s="44" t="s">
        <v>954</v>
      </c>
      <c r="BA160" s="44" t="s">
        <v>954</v>
      </c>
      <c r="BB160" s="44" t="s">
        <v>954</v>
      </c>
      <c r="BC160" s="44" t="s">
        <v>954</v>
      </c>
    </row>
    <row r="161" spans="1:55" x14ac:dyDescent="0.3">
      <c r="A161" s="39">
        <v>4</v>
      </c>
      <c r="B161" s="39" t="s">
        <v>498</v>
      </c>
      <c r="C161" s="39" t="s">
        <v>8</v>
      </c>
      <c r="D161" s="39" t="s">
        <v>14</v>
      </c>
      <c r="E161" s="39" t="s">
        <v>293</v>
      </c>
      <c r="F161" s="39" t="s">
        <v>300</v>
      </c>
      <c r="G161" s="40" t="s">
        <v>301</v>
      </c>
      <c r="H161" s="41" t="s">
        <v>791</v>
      </c>
      <c r="I161" s="42" t="s">
        <v>57</v>
      </c>
      <c r="J161" s="42" t="s">
        <v>585</v>
      </c>
      <c r="K161" s="42" t="s">
        <v>695</v>
      </c>
      <c r="L161" s="43" t="s">
        <v>63</v>
      </c>
      <c r="M161" s="48"/>
      <c r="N161" s="43" t="s">
        <v>516</v>
      </c>
      <c r="O161" s="43" t="s">
        <v>33</v>
      </c>
      <c r="P161" s="44">
        <v>5546250</v>
      </c>
      <c r="Q161" s="44">
        <v>6525000</v>
      </c>
      <c r="R161" s="44">
        <v>5546250</v>
      </c>
      <c r="S161" s="45">
        <v>1</v>
      </c>
      <c r="T161" s="44">
        <v>4671190</v>
      </c>
      <c r="U161" s="44">
        <v>978750</v>
      </c>
      <c r="V161" s="44">
        <v>4671190</v>
      </c>
      <c r="W161" s="46">
        <v>0.84222492675231009</v>
      </c>
      <c r="X161" s="44">
        <v>824328</v>
      </c>
      <c r="Y161" s="44">
        <v>0</v>
      </c>
      <c r="Z161" s="44">
        <v>0</v>
      </c>
      <c r="AA161" s="44">
        <v>0</v>
      </c>
      <c r="AB161" s="44">
        <v>1</v>
      </c>
      <c r="AC161" s="44">
        <v>4671190</v>
      </c>
      <c r="AD161" s="46">
        <v>0.84222492675231009</v>
      </c>
      <c r="AE161" s="44">
        <v>824328</v>
      </c>
      <c r="AF161" s="44">
        <v>0</v>
      </c>
      <c r="AG161" s="44">
        <v>0</v>
      </c>
      <c r="AH161" s="44">
        <v>0</v>
      </c>
      <c r="AI161" s="44">
        <v>1</v>
      </c>
      <c r="AJ161" s="44">
        <v>4671190</v>
      </c>
      <c r="AK161" s="47">
        <v>0.84222492675231009</v>
      </c>
      <c r="AL161" s="44">
        <v>824328</v>
      </c>
      <c r="AM161" s="44">
        <v>0</v>
      </c>
      <c r="AN161" s="44">
        <v>0</v>
      </c>
      <c r="AO161" s="44">
        <v>0</v>
      </c>
      <c r="AP161" s="44">
        <v>1</v>
      </c>
      <c r="AQ161" s="44" t="s">
        <v>954</v>
      </c>
      <c r="AR161" s="47">
        <v>0</v>
      </c>
      <c r="AS161" s="44" t="s">
        <v>954</v>
      </c>
      <c r="AT161" s="44" t="s">
        <v>954</v>
      </c>
      <c r="AU161" s="44" t="s">
        <v>954</v>
      </c>
      <c r="AV161" s="44" t="s">
        <v>954</v>
      </c>
      <c r="AW161" s="44" t="s">
        <v>954</v>
      </c>
      <c r="AX161" s="44">
        <v>380135.89999999997</v>
      </c>
      <c r="AY161" s="47">
        <v>6.8539265269326119E-2</v>
      </c>
      <c r="AZ161" s="44">
        <v>67082.8</v>
      </c>
      <c r="BA161" s="44">
        <v>0</v>
      </c>
      <c r="BB161" s="44">
        <v>0</v>
      </c>
      <c r="BC161" s="44">
        <v>0</v>
      </c>
    </row>
    <row r="162" spans="1:55" ht="37.5" x14ac:dyDescent="0.3">
      <c r="A162" s="39">
        <v>4</v>
      </c>
      <c r="B162" s="39" t="s">
        <v>498</v>
      </c>
      <c r="C162" s="39" t="s">
        <v>8</v>
      </c>
      <c r="D162" s="39" t="s">
        <v>14</v>
      </c>
      <c r="E162" s="39" t="s">
        <v>302</v>
      </c>
      <c r="F162" s="39" t="s">
        <v>303</v>
      </c>
      <c r="G162" s="40" t="s">
        <v>304</v>
      </c>
      <c r="H162" s="41" t="s">
        <v>888</v>
      </c>
      <c r="I162" s="42" t="s">
        <v>305</v>
      </c>
      <c r="J162" s="42" t="s">
        <v>586</v>
      </c>
      <c r="K162" s="42" t="s">
        <v>696</v>
      </c>
      <c r="L162" s="43">
        <v>1</v>
      </c>
      <c r="M162" s="48"/>
      <c r="N162" s="43" t="s">
        <v>516</v>
      </c>
      <c r="O162" s="43" t="s">
        <v>34</v>
      </c>
      <c r="P162" s="44">
        <v>12331910</v>
      </c>
      <c r="Q162" s="44">
        <v>12192294</v>
      </c>
      <c r="R162" s="44">
        <v>10363449</v>
      </c>
      <c r="S162" s="45">
        <v>0.84037663265463336</v>
      </c>
      <c r="T162" s="44">
        <v>10363449</v>
      </c>
      <c r="U162" s="44">
        <v>2176220</v>
      </c>
      <c r="V162" s="44">
        <v>10363448.460000001</v>
      </c>
      <c r="W162" s="46">
        <v>0.84037658886579625</v>
      </c>
      <c r="X162" s="44">
        <v>1828845.5499999998</v>
      </c>
      <c r="Y162" s="44">
        <v>0</v>
      </c>
      <c r="Z162" s="44">
        <v>0</v>
      </c>
      <c r="AA162" s="44">
        <v>0</v>
      </c>
      <c r="AB162" s="44">
        <v>13</v>
      </c>
      <c r="AC162" s="44">
        <v>10363448.460000001</v>
      </c>
      <c r="AD162" s="46">
        <v>0.84037658886579625</v>
      </c>
      <c r="AE162" s="44">
        <v>1828845.5499999998</v>
      </c>
      <c r="AF162" s="44">
        <v>0</v>
      </c>
      <c r="AG162" s="44">
        <v>0</v>
      </c>
      <c r="AH162" s="44">
        <v>10186715.689999999</v>
      </c>
      <c r="AI162" s="44">
        <v>13</v>
      </c>
      <c r="AJ162" s="44">
        <v>10363448.460000001</v>
      </c>
      <c r="AK162" s="47">
        <v>0.84037658886579625</v>
      </c>
      <c r="AL162" s="44">
        <v>1828845.55</v>
      </c>
      <c r="AM162" s="44">
        <v>0</v>
      </c>
      <c r="AN162" s="44">
        <v>0</v>
      </c>
      <c r="AO162" s="44">
        <v>10186715.689999999</v>
      </c>
      <c r="AP162" s="44">
        <v>13</v>
      </c>
      <c r="AQ162" s="44" t="s">
        <v>954</v>
      </c>
      <c r="AR162" s="47">
        <v>0</v>
      </c>
      <c r="AS162" s="44" t="s">
        <v>954</v>
      </c>
      <c r="AT162" s="44" t="s">
        <v>954</v>
      </c>
      <c r="AU162" s="44" t="s">
        <v>954</v>
      </c>
      <c r="AV162" s="44" t="s">
        <v>954</v>
      </c>
      <c r="AW162" s="44" t="s">
        <v>954</v>
      </c>
      <c r="AX162" s="44">
        <v>256693.8</v>
      </c>
      <c r="AY162" s="47">
        <v>2.0815413021989294E-2</v>
      </c>
      <c r="AZ162" s="44">
        <v>45306.2</v>
      </c>
      <c r="BA162" s="44">
        <v>0</v>
      </c>
      <c r="BB162" s="44">
        <v>0</v>
      </c>
      <c r="BC162" s="44">
        <v>0</v>
      </c>
    </row>
    <row r="163" spans="1:55" ht="37.5" x14ac:dyDescent="0.3">
      <c r="A163" s="39">
        <v>4</v>
      </c>
      <c r="B163" s="39" t="s">
        <v>498</v>
      </c>
      <c r="C163" s="39" t="s">
        <v>8</v>
      </c>
      <c r="D163" s="39" t="s">
        <v>14</v>
      </c>
      <c r="E163" s="39" t="s">
        <v>302</v>
      </c>
      <c r="F163" s="39" t="s">
        <v>303</v>
      </c>
      <c r="G163" s="40" t="s">
        <v>304</v>
      </c>
      <c r="H163" s="41" t="s">
        <v>1025</v>
      </c>
      <c r="I163" s="42" t="s">
        <v>305</v>
      </c>
      <c r="J163" s="42" t="s">
        <v>586</v>
      </c>
      <c r="K163" s="42" t="s">
        <v>696</v>
      </c>
      <c r="L163" s="43">
        <v>2</v>
      </c>
      <c r="M163" s="48"/>
      <c r="N163" s="43" t="s">
        <v>516</v>
      </c>
      <c r="O163" s="43" t="s">
        <v>33</v>
      </c>
      <c r="P163" s="44">
        <v>4898317</v>
      </c>
      <c r="Q163" s="44">
        <v>5762726</v>
      </c>
      <c r="R163" s="44">
        <v>0</v>
      </c>
      <c r="S163" s="45">
        <v>0</v>
      </c>
      <c r="T163" s="44">
        <v>0</v>
      </c>
      <c r="U163" s="44">
        <v>0</v>
      </c>
      <c r="V163" s="44" t="s">
        <v>954</v>
      </c>
      <c r="W163" s="46">
        <v>0</v>
      </c>
      <c r="X163" s="44" t="s">
        <v>954</v>
      </c>
      <c r="Y163" s="44" t="s">
        <v>954</v>
      </c>
      <c r="Z163" s="44" t="s">
        <v>954</v>
      </c>
      <c r="AA163" s="44" t="s">
        <v>954</v>
      </c>
      <c r="AB163" s="44" t="s">
        <v>954</v>
      </c>
      <c r="AC163" s="44" t="s">
        <v>954</v>
      </c>
      <c r="AD163" s="46">
        <v>0</v>
      </c>
      <c r="AE163" s="44" t="s">
        <v>954</v>
      </c>
      <c r="AF163" s="44" t="s">
        <v>954</v>
      </c>
      <c r="AG163" s="44" t="s">
        <v>954</v>
      </c>
      <c r="AH163" s="44" t="s">
        <v>954</v>
      </c>
      <c r="AI163" s="44" t="s">
        <v>954</v>
      </c>
      <c r="AJ163" s="44" t="s">
        <v>954</v>
      </c>
      <c r="AK163" s="47">
        <v>0</v>
      </c>
      <c r="AL163" s="44" t="s">
        <v>954</v>
      </c>
      <c r="AM163" s="44" t="s">
        <v>954</v>
      </c>
      <c r="AN163" s="44" t="s">
        <v>954</v>
      </c>
      <c r="AO163" s="44" t="s">
        <v>954</v>
      </c>
      <c r="AP163" s="44" t="s">
        <v>954</v>
      </c>
      <c r="AQ163" s="44" t="s">
        <v>954</v>
      </c>
      <c r="AR163" s="47">
        <v>0</v>
      </c>
      <c r="AS163" s="44" t="s">
        <v>954</v>
      </c>
      <c r="AT163" s="44" t="s">
        <v>954</v>
      </c>
      <c r="AU163" s="44" t="s">
        <v>954</v>
      </c>
      <c r="AV163" s="44" t="s">
        <v>954</v>
      </c>
      <c r="AW163" s="44" t="s">
        <v>954</v>
      </c>
      <c r="AX163" s="44" t="s">
        <v>954</v>
      </c>
      <c r="AY163" s="47">
        <v>0</v>
      </c>
      <c r="AZ163" s="44" t="s">
        <v>954</v>
      </c>
      <c r="BA163" s="44" t="s">
        <v>954</v>
      </c>
      <c r="BB163" s="44" t="s">
        <v>954</v>
      </c>
      <c r="BC163" s="44" t="s">
        <v>954</v>
      </c>
    </row>
    <row r="164" spans="1:55" ht="37.5" x14ac:dyDescent="0.3">
      <c r="A164" s="39">
        <v>4</v>
      </c>
      <c r="B164" s="39" t="s">
        <v>498</v>
      </c>
      <c r="C164" s="39" t="s">
        <v>8</v>
      </c>
      <c r="D164" s="39" t="s">
        <v>14</v>
      </c>
      <c r="E164" s="39" t="s">
        <v>302</v>
      </c>
      <c r="F164" s="39" t="s">
        <v>303</v>
      </c>
      <c r="G164" s="40" t="s">
        <v>306</v>
      </c>
      <c r="H164" s="41" t="s">
        <v>832</v>
      </c>
      <c r="I164" s="42" t="s">
        <v>307</v>
      </c>
      <c r="J164" s="42" t="s">
        <v>587</v>
      </c>
      <c r="K164" s="42" t="s">
        <v>697</v>
      </c>
      <c r="L164" s="43" t="s">
        <v>63</v>
      </c>
      <c r="M164" s="48"/>
      <c r="N164" s="43" t="s">
        <v>516</v>
      </c>
      <c r="O164" s="43" t="s">
        <v>33</v>
      </c>
      <c r="P164" s="44">
        <v>29429946</v>
      </c>
      <c r="Q164" s="44">
        <v>34623466</v>
      </c>
      <c r="R164" s="44">
        <v>29429946</v>
      </c>
      <c r="S164" s="45">
        <v>1</v>
      </c>
      <c r="T164" s="44">
        <v>24786633</v>
      </c>
      <c r="U164" s="44">
        <v>5193520</v>
      </c>
      <c r="V164" s="44">
        <v>24786633</v>
      </c>
      <c r="W164" s="46">
        <v>0.84222488889378189</v>
      </c>
      <c r="X164" s="44">
        <v>4374111.99</v>
      </c>
      <c r="Y164" s="44">
        <v>0</v>
      </c>
      <c r="Z164" s="44">
        <v>0</v>
      </c>
      <c r="AA164" s="44">
        <v>0</v>
      </c>
      <c r="AB164" s="44">
        <v>1</v>
      </c>
      <c r="AC164" s="44">
        <v>24786633</v>
      </c>
      <c r="AD164" s="46">
        <v>0.84222488889378189</v>
      </c>
      <c r="AE164" s="44">
        <v>4374111.99</v>
      </c>
      <c r="AF164" s="44">
        <v>0</v>
      </c>
      <c r="AG164" s="44">
        <v>0</v>
      </c>
      <c r="AH164" s="44">
        <v>0</v>
      </c>
      <c r="AI164" s="44">
        <v>1</v>
      </c>
      <c r="AJ164" s="44">
        <v>24786633</v>
      </c>
      <c r="AK164" s="47">
        <v>0.84222488889378189</v>
      </c>
      <c r="AL164" s="44">
        <v>4374111.99</v>
      </c>
      <c r="AM164" s="44">
        <v>0</v>
      </c>
      <c r="AN164" s="44">
        <v>0</v>
      </c>
      <c r="AO164" s="44">
        <v>0</v>
      </c>
      <c r="AP164" s="44">
        <v>1</v>
      </c>
      <c r="AQ164" s="44" t="s">
        <v>954</v>
      </c>
      <c r="AR164" s="47">
        <v>0</v>
      </c>
      <c r="AS164" s="44" t="s">
        <v>954</v>
      </c>
      <c r="AT164" s="44" t="s">
        <v>954</v>
      </c>
      <c r="AU164" s="44" t="s">
        <v>954</v>
      </c>
      <c r="AV164" s="44" t="s">
        <v>954</v>
      </c>
      <c r="AW164" s="44" t="s">
        <v>954</v>
      </c>
      <c r="AX164" s="44">
        <v>4538.01</v>
      </c>
      <c r="AY164" s="47">
        <v>1.5419702095273977E-4</v>
      </c>
      <c r="AZ164" s="44">
        <v>800.82999999999993</v>
      </c>
      <c r="BA164" s="44">
        <v>0</v>
      </c>
      <c r="BB164" s="44">
        <v>0</v>
      </c>
      <c r="BC164" s="44">
        <v>0</v>
      </c>
    </row>
    <row r="165" spans="1:55" x14ac:dyDescent="0.3">
      <c r="A165" s="39">
        <v>4</v>
      </c>
      <c r="B165" s="39" t="s">
        <v>498</v>
      </c>
      <c r="C165" s="39" t="s">
        <v>8</v>
      </c>
      <c r="D165" s="39" t="s">
        <v>14</v>
      </c>
      <c r="E165" s="39" t="s">
        <v>302</v>
      </c>
      <c r="F165" s="39" t="s">
        <v>303</v>
      </c>
      <c r="G165" s="40" t="s">
        <v>308</v>
      </c>
      <c r="H165" s="41" t="s">
        <v>1026</v>
      </c>
      <c r="I165" s="42" t="s">
        <v>309</v>
      </c>
      <c r="J165" s="42" t="s">
        <v>309</v>
      </c>
      <c r="K165" s="42" t="s">
        <v>310</v>
      </c>
      <c r="L165" s="43" t="s">
        <v>63</v>
      </c>
      <c r="M165" s="52"/>
      <c r="N165" s="43" t="s">
        <v>516</v>
      </c>
      <c r="O165" s="43" t="s">
        <v>35</v>
      </c>
      <c r="P165" s="44">
        <v>3685037</v>
      </c>
      <c r="Q165" s="44">
        <v>4335338</v>
      </c>
      <c r="R165" s="44">
        <v>0</v>
      </c>
      <c r="S165" s="45">
        <v>0</v>
      </c>
      <c r="T165" s="44">
        <v>0</v>
      </c>
      <c r="U165" s="44">
        <v>0</v>
      </c>
      <c r="V165" s="44" t="s">
        <v>954</v>
      </c>
      <c r="W165" s="46">
        <v>0</v>
      </c>
      <c r="X165" s="44" t="s">
        <v>954</v>
      </c>
      <c r="Y165" s="44" t="s">
        <v>954</v>
      </c>
      <c r="Z165" s="44" t="s">
        <v>954</v>
      </c>
      <c r="AA165" s="44" t="s">
        <v>954</v>
      </c>
      <c r="AB165" s="44" t="s">
        <v>954</v>
      </c>
      <c r="AC165" s="44" t="s">
        <v>954</v>
      </c>
      <c r="AD165" s="46">
        <v>0</v>
      </c>
      <c r="AE165" s="44" t="s">
        <v>954</v>
      </c>
      <c r="AF165" s="44" t="s">
        <v>954</v>
      </c>
      <c r="AG165" s="44" t="s">
        <v>954</v>
      </c>
      <c r="AH165" s="44" t="s">
        <v>954</v>
      </c>
      <c r="AI165" s="44" t="s">
        <v>954</v>
      </c>
      <c r="AJ165" s="44" t="s">
        <v>954</v>
      </c>
      <c r="AK165" s="47">
        <v>0</v>
      </c>
      <c r="AL165" s="44" t="s">
        <v>954</v>
      </c>
      <c r="AM165" s="44" t="s">
        <v>954</v>
      </c>
      <c r="AN165" s="44" t="s">
        <v>954</v>
      </c>
      <c r="AO165" s="44" t="s">
        <v>954</v>
      </c>
      <c r="AP165" s="44" t="s">
        <v>954</v>
      </c>
      <c r="AQ165" s="44" t="s">
        <v>954</v>
      </c>
      <c r="AR165" s="47">
        <v>0</v>
      </c>
      <c r="AS165" s="44" t="s">
        <v>954</v>
      </c>
      <c r="AT165" s="44" t="s">
        <v>954</v>
      </c>
      <c r="AU165" s="44" t="s">
        <v>954</v>
      </c>
      <c r="AV165" s="44" t="s">
        <v>954</v>
      </c>
      <c r="AW165" s="44" t="s">
        <v>954</v>
      </c>
      <c r="AX165" s="44" t="s">
        <v>954</v>
      </c>
      <c r="AY165" s="47">
        <v>0</v>
      </c>
      <c r="AZ165" s="44" t="s">
        <v>954</v>
      </c>
      <c r="BA165" s="44" t="s">
        <v>954</v>
      </c>
      <c r="BB165" s="44" t="s">
        <v>954</v>
      </c>
      <c r="BC165" s="44" t="s">
        <v>954</v>
      </c>
    </row>
    <row r="166" spans="1:55" ht="56.25" x14ac:dyDescent="0.3">
      <c r="A166" s="39">
        <v>4</v>
      </c>
      <c r="B166" s="39" t="s">
        <v>498</v>
      </c>
      <c r="C166" s="39" t="s">
        <v>9</v>
      </c>
      <c r="D166" s="39" t="s">
        <v>311</v>
      </c>
      <c r="E166" s="39" t="s">
        <v>312</v>
      </c>
      <c r="F166" s="39" t="s">
        <v>313</v>
      </c>
      <c r="G166" s="40" t="s">
        <v>314</v>
      </c>
      <c r="H166" s="41" t="s">
        <v>792</v>
      </c>
      <c r="I166" s="42" t="s">
        <v>620</v>
      </c>
      <c r="J166" s="42" t="s">
        <v>869</v>
      </c>
      <c r="K166" s="42" t="s">
        <v>698</v>
      </c>
      <c r="L166" s="43" t="s">
        <v>63</v>
      </c>
      <c r="M166" s="48"/>
      <c r="N166" s="43" t="s">
        <v>30</v>
      </c>
      <c r="O166" s="43" t="s">
        <v>36</v>
      </c>
      <c r="P166" s="44">
        <v>22203111</v>
      </c>
      <c r="Q166" s="44">
        <v>26121308</v>
      </c>
      <c r="R166" s="44">
        <v>22203111</v>
      </c>
      <c r="S166" s="45">
        <v>1</v>
      </c>
      <c r="T166" s="44">
        <v>22203111</v>
      </c>
      <c r="U166" s="44">
        <v>3918197</v>
      </c>
      <c r="V166" s="44">
        <v>22185000</v>
      </c>
      <c r="W166" s="46">
        <v>0.99918430349692888</v>
      </c>
      <c r="X166" s="44">
        <v>3915000</v>
      </c>
      <c r="Y166" s="44">
        <v>0</v>
      </c>
      <c r="Z166" s="44">
        <v>0</v>
      </c>
      <c r="AA166" s="44">
        <v>0</v>
      </c>
      <c r="AB166" s="44">
        <v>1</v>
      </c>
      <c r="AC166" s="44">
        <v>22185000</v>
      </c>
      <c r="AD166" s="46">
        <v>0.99918430349692888</v>
      </c>
      <c r="AE166" s="44">
        <v>3915000</v>
      </c>
      <c r="AF166" s="44">
        <v>0</v>
      </c>
      <c r="AG166" s="44">
        <v>0</v>
      </c>
      <c r="AH166" s="44">
        <v>0</v>
      </c>
      <c r="AI166" s="44">
        <v>1</v>
      </c>
      <c r="AJ166" s="44">
        <v>22185000</v>
      </c>
      <c r="AK166" s="47">
        <v>0.99918430349692888</v>
      </c>
      <c r="AL166" s="44">
        <v>3915000</v>
      </c>
      <c r="AM166" s="44">
        <v>0</v>
      </c>
      <c r="AN166" s="44">
        <v>0</v>
      </c>
      <c r="AO166" s="44">
        <v>0</v>
      </c>
      <c r="AP166" s="44">
        <v>1</v>
      </c>
      <c r="AQ166" s="44" t="s">
        <v>954</v>
      </c>
      <c r="AR166" s="47">
        <v>0</v>
      </c>
      <c r="AS166" s="44" t="s">
        <v>954</v>
      </c>
      <c r="AT166" s="44" t="s">
        <v>954</v>
      </c>
      <c r="AU166" s="44" t="s">
        <v>954</v>
      </c>
      <c r="AV166" s="44" t="s">
        <v>954</v>
      </c>
      <c r="AW166" s="44" t="s">
        <v>954</v>
      </c>
      <c r="AX166" s="44">
        <v>57799.21</v>
      </c>
      <c r="AY166" s="47">
        <v>2.6032032177833097E-3</v>
      </c>
      <c r="AZ166" s="44">
        <v>10199.86</v>
      </c>
      <c r="BA166" s="44">
        <v>0</v>
      </c>
      <c r="BB166" s="44">
        <v>0</v>
      </c>
      <c r="BC166" s="44">
        <v>0</v>
      </c>
    </row>
    <row r="167" spans="1:55" ht="37.5" x14ac:dyDescent="0.3">
      <c r="A167" s="39">
        <v>4</v>
      </c>
      <c r="B167" s="39" t="s">
        <v>498</v>
      </c>
      <c r="C167" s="39" t="s">
        <v>9</v>
      </c>
      <c r="D167" s="39" t="s">
        <v>311</v>
      </c>
      <c r="E167" s="39" t="s">
        <v>312</v>
      </c>
      <c r="F167" s="39" t="s">
        <v>313</v>
      </c>
      <c r="G167" s="40" t="s">
        <v>315</v>
      </c>
      <c r="H167" s="41" t="s">
        <v>793</v>
      </c>
      <c r="I167" s="42" t="s">
        <v>316</v>
      </c>
      <c r="J167" s="42" t="s">
        <v>588</v>
      </c>
      <c r="K167" s="42" t="s">
        <v>699</v>
      </c>
      <c r="L167" s="43">
        <v>1</v>
      </c>
      <c r="M167" s="43"/>
      <c r="N167" s="43" t="s">
        <v>30</v>
      </c>
      <c r="O167" s="43" t="s">
        <v>34</v>
      </c>
      <c r="P167" s="44">
        <v>39015000</v>
      </c>
      <c r="Q167" s="44">
        <v>45900000</v>
      </c>
      <c r="R167" s="44">
        <v>39015000</v>
      </c>
      <c r="S167" s="45">
        <v>1</v>
      </c>
      <c r="T167" s="44">
        <v>32861347</v>
      </c>
      <c r="U167" s="44">
        <v>0</v>
      </c>
      <c r="V167" s="44">
        <v>24389089.829999998</v>
      </c>
      <c r="W167" s="46">
        <v>0.62512084659746248</v>
      </c>
      <c r="X167" s="44">
        <v>0</v>
      </c>
      <c r="Y167" s="44">
        <v>0</v>
      </c>
      <c r="Z167" s="44">
        <v>17350400.030000001</v>
      </c>
      <c r="AA167" s="44">
        <v>17350400.030000001</v>
      </c>
      <c r="AB167" s="44">
        <v>30</v>
      </c>
      <c r="AC167" s="44">
        <v>24389089.829999998</v>
      </c>
      <c r="AD167" s="46">
        <v>0.62512084659746248</v>
      </c>
      <c r="AE167" s="44">
        <v>0</v>
      </c>
      <c r="AF167" s="44">
        <v>0</v>
      </c>
      <c r="AG167" s="44">
        <v>17350400.030000001</v>
      </c>
      <c r="AH167" s="44">
        <v>0</v>
      </c>
      <c r="AI167" s="44">
        <v>30</v>
      </c>
      <c r="AJ167" s="44">
        <v>24389089.829999998</v>
      </c>
      <c r="AK167" s="47">
        <v>0.62512084659746248</v>
      </c>
      <c r="AL167" s="44">
        <v>0</v>
      </c>
      <c r="AM167" s="44">
        <v>0</v>
      </c>
      <c r="AN167" s="44">
        <v>17350400.030000001</v>
      </c>
      <c r="AO167" s="44">
        <v>0</v>
      </c>
      <c r="AP167" s="44">
        <v>30</v>
      </c>
      <c r="AQ167" s="44" t="s">
        <v>954</v>
      </c>
      <c r="AR167" s="47">
        <v>0</v>
      </c>
      <c r="AS167" s="44" t="s">
        <v>954</v>
      </c>
      <c r="AT167" s="44" t="s">
        <v>954</v>
      </c>
      <c r="AU167" s="44" t="s">
        <v>954</v>
      </c>
      <c r="AV167" s="44" t="s">
        <v>954</v>
      </c>
      <c r="AW167" s="44" t="s">
        <v>954</v>
      </c>
      <c r="AX167" s="44">
        <v>2205488.27</v>
      </c>
      <c r="AY167" s="47">
        <v>5.6529239266948611E-2</v>
      </c>
      <c r="AZ167" s="44">
        <v>0</v>
      </c>
      <c r="BA167" s="44">
        <v>0</v>
      </c>
      <c r="BB167" s="44">
        <v>98449.74</v>
      </c>
      <c r="BC167" s="44">
        <v>0</v>
      </c>
    </row>
    <row r="168" spans="1:55" ht="37.5" x14ac:dyDescent="0.3">
      <c r="A168" s="39">
        <v>4</v>
      </c>
      <c r="B168" s="39" t="s">
        <v>498</v>
      </c>
      <c r="C168" s="39" t="s">
        <v>9</v>
      </c>
      <c r="D168" s="39" t="s">
        <v>311</v>
      </c>
      <c r="E168" s="39" t="s">
        <v>312</v>
      </c>
      <c r="F168" s="39" t="s">
        <v>313</v>
      </c>
      <c r="G168" s="40" t="s">
        <v>315</v>
      </c>
      <c r="H168" s="41" t="s">
        <v>1027</v>
      </c>
      <c r="I168" s="42" t="s">
        <v>316</v>
      </c>
      <c r="J168" s="42" t="s">
        <v>588</v>
      </c>
      <c r="K168" s="42" t="s">
        <v>699</v>
      </c>
      <c r="L168" s="43">
        <v>2</v>
      </c>
      <c r="M168" s="43"/>
      <c r="N168" s="43" t="s">
        <v>30</v>
      </c>
      <c r="O168" s="43" t="s">
        <v>34</v>
      </c>
      <c r="P168" s="44">
        <v>31237500</v>
      </c>
      <c r="Q168" s="44">
        <v>36750000</v>
      </c>
      <c r="R168" s="44">
        <v>31237500</v>
      </c>
      <c r="S168" s="45">
        <v>1</v>
      </c>
      <c r="T168" s="44">
        <v>26310555</v>
      </c>
      <c r="U168" s="44">
        <v>0</v>
      </c>
      <c r="V168" s="44" t="s">
        <v>954</v>
      </c>
      <c r="W168" s="46">
        <v>0</v>
      </c>
      <c r="X168" s="44" t="s">
        <v>954</v>
      </c>
      <c r="Y168" s="44" t="s">
        <v>954</v>
      </c>
      <c r="Z168" s="44" t="s">
        <v>954</v>
      </c>
      <c r="AA168" s="44" t="s">
        <v>954</v>
      </c>
      <c r="AB168" s="44" t="s">
        <v>954</v>
      </c>
      <c r="AC168" s="44" t="s">
        <v>954</v>
      </c>
      <c r="AD168" s="46">
        <v>0</v>
      </c>
      <c r="AE168" s="44" t="s">
        <v>954</v>
      </c>
      <c r="AF168" s="44" t="s">
        <v>954</v>
      </c>
      <c r="AG168" s="44" t="s">
        <v>954</v>
      </c>
      <c r="AH168" s="44" t="s">
        <v>954</v>
      </c>
      <c r="AI168" s="44" t="s">
        <v>954</v>
      </c>
      <c r="AJ168" s="44" t="s">
        <v>954</v>
      </c>
      <c r="AK168" s="47">
        <v>0</v>
      </c>
      <c r="AL168" s="44" t="s">
        <v>954</v>
      </c>
      <c r="AM168" s="44" t="s">
        <v>954</v>
      </c>
      <c r="AN168" s="44" t="s">
        <v>954</v>
      </c>
      <c r="AO168" s="44" t="s">
        <v>954</v>
      </c>
      <c r="AP168" s="44" t="s">
        <v>954</v>
      </c>
      <c r="AQ168" s="44" t="s">
        <v>954</v>
      </c>
      <c r="AR168" s="47">
        <v>0</v>
      </c>
      <c r="AS168" s="44" t="s">
        <v>954</v>
      </c>
      <c r="AT168" s="44" t="s">
        <v>954</v>
      </c>
      <c r="AU168" s="44" t="s">
        <v>954</v>
      </c>
      <c r="AV168" s="44" t="s">
        <v>954</v>
      </c>
      <c r="AW168" s="44" t="s">
        <v>954</v>
      </c>
      <c r="AX168" s="44" t="s">
        <v>954</v>
      </c>
      <c r="AY168" s="47">
        <v>0</v>
      </c>
      <c r="AZ168" s="44" t="s">
        <v>954</v>
      </c>
      <c r="BA168" s="44" t="s">
        <v>954</v>
      </c>
      <c r="BB168" s="44" t="s">
        <v>954</v>
      </c>
      <c r="BC168" s="44" t="s">
        <v>954</v>
      </c>
    </row>
    <row r="169" spans="1:55" x14ac:dyDescent="0.3">
      <c r="A169" s="39">
        <v>4</v>
      </c>
      <c r="B169" s="39" t="s">
        <v>498</v>
      </c>
      <c r="C169" s="39" t="s">
        <v>9</v>
      </c>
      <c r="D169" s="39" t="s">
        <v>311</v>
      </c>
      <c r="E169" s="39" t="s">
        <v>312</v>
      </c>
      <c r="F169" s="39" t="s">
        <v>313</v>
      </c>
      <c r="G169" s="40" t="s">
        <v>317</v>
      </c>
      <c r="H169" s="41" t="s">
        <v>820</v>
      </c>
      <c r="I169" s="42" t="s">
        <v>318</v>
      </c>
      <c r="J169" s="42" t="s">
        <v>870</v>
      </c>
      <c r="K169" s="42" t="s">
        <v>700</v>
      </c>
      <c r="L169" s="43" t="s">
        <v>63</v>
      </c>
      <c r="M169" s="48"/>
      <c r="N169" s="43" t="s">
        <v>30</v>
      </c>
      <c r="O169" s="43" t="s">
        <v>36</v>
      </c>
      <c r="P169" s="44">
        <v>9977402</v>
      </c>
      <c r="Q169" s="44">
        <v>11738120</v>
      </c>
      <c r="R169" s="44">
        <v>9977402</v>
      </c>
      <c r="S169" s="45">
        <v>1</v>
      </c>
      <c r="T169" s="44">
        <v>6655444</v>
      </c>
      <c r="U169" s="44">
        <v>0</v>
      </c>
      <c r="V169" s="44">
        <v>6198395.46</v>
      </c>
      <c r="W169" s="46">
        <v>0.62124343190742437</v>
      </c>
      <c r="X169" s="44">
        <v>3188661.38</v>
      </c>
      <c r="Y169" s="44">
        <v>0</v>
      </c>
      <c r="Z169" s="44">
        <v>1657838.8399999999</v>
      </c>
      <c r="AA169" s="44">
        <v>1657838.8399999999</v>
      </c>
      <c r="AB169" s="44">
        <v>2</v>
      </c>
      <c r="AC169" s="44">
        <v>6198395.46</v>
      </c>
      <c r="AD169" s="46">
        <v>0.62124343190742437</v>
      </c>
      <c r="AE169" s="44">
        <v>3188661.38</v>
      </c>
      <c r="AF169" s="44">
        <v>0</v>
      </c>
      <c r="AG169" s="44">
        <v>1657838.8399999999</v>
      </c>
      <c r="AH169" s="44">
        <v>0</v>
      </c>
      <c r="AI169" s="44">
        <v>2</v>
      </c>
      <c r="AJ169" s="44">
        <v>6198395.46</v>
      </c>
      <c r="AK169" s="47">
        <v>0.62124343190742437</v>
      </c>
      <c r="AL169" s="44">
        <v>3188661.38</v>
      </c>
      <c r="AM169" s="44">
        <v>0</v>
      </c>
      <c r="AN169" s="44">
        <v>1657838.8399999999</v>
      </c>
      <c r="AO169" s="44">
        <v>0</v>
      </c>
      <c r="AP169" s="44">
        <v>2</v>
      </c>
      <c r="AQ169" s="44" t="s">
        <v>954</v>
      </c>
      <c r="AR169" s="47">
        <v>0</v>
      </c>
      <c r="AS169" s="44" t="s">
        <v>954</v>
      </c>
      <c r="AT169" s="44" t="s">
        <v>954</v>
      </c>
      <c r="AU169" s="44" t="s">
        <v>954</v>
      </c>
      <c r="AV169" s="44" t="s">
        <v>954</v>
      </c>
      <c r="AW169" s="44" t="s">
        <v>954</v>
      </c>
      <c r="AX169" s="44" t="s">
        <v>954</v>
      </c>
      <c r="AY169" s="47">
        <v>0</v>
      </c>
      <c r="AZ169" s="44" t="s">
        <v>954</v>
      </c>
      <c r="BA169" s="44" t="s">
        <v>954</v>
      </c>
      <c r="BB169" s="44" t="s">
        <v>954</v>
      </c>
      <c r="BC169" s="44" t="s">
        <v>954</v>
      </c>
    </row>
    <row r="170" spans="1:55" ht="37.5" x14ac:dyDescent="0.3">
      <c r="A170" s="39">
        <v>4</v>
      </c>
      <c r="B170" s="39" t="s">
        <v>498</v>
      </c>
      <c r="C170" s="39" t="s">
        <v>9</v>
      </c>
      <c r="D170" s="39" t="s">
        <v>311</v>
      </c>
      <c r="E170" s="39" t="s">
        <v>319</v>
      </c>
      <c r="F170" s="39" t="s">
        <v>320</v>
      </c>
      <c r="G170" s="40" t="s">
        <v>737</v>
      </c>
      <c r="H170" s="41" t="s">
        <v>1028</v>
      </c>
      <c r="I170" s="42" t="s">
        <v>628</v>
      </c>
      <c r="J170" s="42" t="s">
        <v>320</v>
      </c>
      <c r="K170" s="42" t="s">
        <v>694</v>
      </c>
      <c r="L170" s="43" t="s">
        <v>63</v>
      </c>
      <c r="M170" s="48"/>
      <c r="N170" s="43" t="s">
        <v>30</v>
      </c>
      <c r="O170" s="43" t="s">
        <v>40</v>
      </c>
      <c r="P170" s="44">
        <v>17141132</v>
      </c>
      <c r="Q170" s="44">
        <v>20166038</v>
      </c>
      <c r="R170" s="44">
        <v>17141132</v>
      </c>
      <c r="S170" s="45">
        <v>1</v>
      </c>
      <c r="T170" s="44">
        <v>12683818</v>
      </c>
      <c r="U170" s="44">
        <v>3024906</v>
      </c>
      <c r="V170" s="44" t="s">
        <v>954</v>
      </c>
      <c r="W170" s="46">
        <v>0</v>
      </c>
      <c r="X170" s="44" t="s">
        <v>954</v>
      </c>
      <c r="Y170" s="44" t="s">
        <v>954</v>
      </c>
      <c r="Z170" s="44" t="s">
        <v>954</v>
      </c>
      <c r="AA170" s="44" t="s">
        <v>954</v>
      </c>
      <c r="AB170" s="44" t="s">
        <v>954</v>
      </c>
      <c r="AC170" s="44" t="s">
        <v>954</v>
      </c>
      <c r="AD170" s="46">
        <v>0</v>
      </c>
      <c r="AE170" s="44" t="s">
        <v>954</v>
      </c>
      <c r="AF170" s="44" t="s">
        <v>954</v>
      </c>
      <c r="AG170" s="44" t="s">
        <v>954</v>
      </c>
      <c r="AH170" s="44" t="s">
        <v>954</v>
      </c>
      <c r="AI170" s="44" t="s">
        <v>954</v>
      </c>
      <c r="AJ170" s="44" t="s">
        <v>954</v>
      </c>
      <c r="AK170" s="47">
        <v>0</v>
      </c>
      <c r="AL170" s="44" t="s">
        <v>954</v>
      </c>
      <c r="AM170" s="44" t="s">
        <v>954</v>
      </c>
      <c r="AN170" s="44" t="s">
        <v>954</v>
      </c>
      <c r="AO170" s="44" t="s">
        <v>954</v>
      </c>
      <c r="AP170" s="44" t="s">
        <v>954</v>
      </c>
      <c r="AQ170" s="44" t="s">
        <v>954</v>
      </c>
      <c r="AR170" s="47">
        <v>0</v>
      </c>
      <c r="AS170" s="44" t="s">
        <v>954</v>
      </c>
      <c r="AT170" s="44" t="s">
        <v>954</v>
      </c>
      <c r="AU170" s="44" t="s">
        <v>954</v>
      </c>
      <c r="AV170" s="44" t="s">
        <v>954</v>
      </c>
      <c r="AW170" s="44" t="s">
        <v>954</v>
      </c>
      <c r="AX170" s="44" t="s">
        <v>954</v>
      </c>
      <c r="AY170" s="47">
        <v>0</v>
      </c>
      <c r="AZ170" s="44" t="s">
        <v>954</v>
      </c>
      <c r="BA170" s="44" t="s">
        <v>954</v>
      </c>
      <c r="BB170" s="44" t="s">
        <v>954</v>
      </c>
      <c r="BC170" s="44" t="s">
        <v>954</v>
      </c>
    </row>
    <row r="171" spans="1:55" ht="37.5" x14ac:dyDescent="0.3">
      <c r="A171" s="39">
        <v>4</v>
      </c>
      <c r="B171" s="39" t="s">
        <v>498</v>
      </c>
      <c r="C171" s="39" t="s">
        <v>9</v>
      </c>
      <c r="D171" s="39" t="s">
        <v>311</v>
      </c>
      <c r="E171" s="39" t="s">
        <v>321</v>
      </c>
      <c r="F171" s="39" t="s">
        <v>322</v>
      </c>
      <c r="G171" s="40" t="s">
        <v>323</v>
      </c>
      <c r="H171" s="41" t="s">
        <v>1029</v>
      </c>
      <c r="I171" s="42" t="s">
        <v>324</v>
      </c>
      <c r="J171" s="42" t="s">
        <v>589</v>
      </c>
      <c r="K171" s="42" t="s">
        <v>701</v>
      </c>
      <c r="L171" s="43" t="s">
        <v>63</v>
      </c>
      <c r="M171" s="43"/>
      <c r="N171" s="43" t="s">
        <v>516</v>
      </c>
      <c r="O171" s="43" t="s">
        <v>36</v>
      </c>
      <c r="P171" s="44">
        <v>40672500</v>
      </c>
      <c r="Q171" s="44">
        <v>47850000</v>
      </c>
      <c r="R171" s="44">
        <v>0</v>
      </c>
      <c r="S171" s="45">
        <v>0</v>
      </c>
      <c r="T171" s="44">
        <v>0</v>
      </c>
      <c r="U171" s="44">
        <v>0</v>
      </c>
      <c r="V171" s="44" t="s">
        <v>954</v>
      </c>
      <c r="W171" s="46">
        <v>0</v>
      </c>
      <c r="X171" s="44" t="s">
        <v>954</v>
      </c>
      <c r="Y171" s="44" t="s">
        <v>954</v>
      </c>
      <c r="Z171" s="44" t="s">
        <v>954</v>
      </c>
      <c r="AA171" s="44" t="s">
        <v>954</v>
      </c>
      <c r="AB171" s="44" t="s">
        <v>954</v>
      </c>
      <c r="AC171" s="44" t="s">
        <v>954</v>
      </c>
      <c r="AD171" s="46">
        <v>0</v>
      </c>
      <c r="AE171" s="44" t="s">
        <v>954</v>
      </c>
      <c r="AF171" s="44" t="s">
        <v>954</v>
      </c>
      <c r="AG171" s="44" t="s">
        <v>954</v>
      </c>
      <c r="AH171" s="44" t="s">
        <v>954</v>
      </c>
      <c r="AI171" s="44" t="s">
        <v>954</v>
      </c>
      <c r="AJ171" s="44" t="s">
        <v>954</v>
      </c>
      <c r="AK171" s="47">
        <v>0</v>
      </c>
      <c r="AL171" s="44" t="s">
        <v>954</v>
      </c>
      <c r="AM171" s="44" t="s">
        <v>954</v>
      </c>
      <c r="AN171" s="44" t="s">
        <v>954</v>
      </c>
      <c r="AO171" s="44" t="s">
        <v>954</v>
      </c>
      <c r="AP171" s="44" t="s">
        <v>954</v>
      </c>
      <c r="AQ171" s="44" t="s">
        <v>954</v>
      </c>
      <c r="AR171" s="47">
        <v>0</v>
      </c>
      <c r="AS171" s="44" t="s">
        <v>954</v>
      </c>
      <c r="AT171" s="44" t="s">
        <v>954</v>
      </c>
      <c r="AU171" s="44" t="s">
        <v>954</v>
      </c>
      <c r="AV171" s="44" t="s">
        <v>954</v>
      </c>
      <c r="AW171" s="44" t="s">
        <v>954</v>
      </c>
      <c r="AX171" s="44" t="s">
        <v>954</v>
      </c>
      <c r="AY171" s="47">
        <v>0</v>
      </c>
      <c r="AZ171" s="44" t="s">
        <v>954</v>
      </c>
      <c r="BA171" s="44" t="s">
        <v>954</v>
      </c>
      <c r="BB171" s="44" t="s">
        <v>954</v>
      </c>
      <c r="BC171" s="44" t="s">
        <v>954</v>
      </c>
    </row>
    <row r="172" spans="1:55" ht="37.5" x14ac:dyDescent="0.3">
      <c r="A172" s="39">
        <v>4</v>
      </c>
      <c r="B172" s="39" t="s">
        <v>498</v>
      </c>
      <c r="C172" s="39" t="s">
        <v>9</v>
      </c>
      <c r="D172" s="39" t="s">
        <v>311</v>
      </c>
      <c r="E172" s="39" t="s">
        <v>321</v>
      </c>
      <c r="F172" s="39" t="s">
        <v>322</v>
      </c>
      <c r="G172" s="40" t="s">
        <v>325</v>
      </c>
      <c r="H172" s="41" t="s">
        <v>824</v>
      </c>
      <c r="I172" s="42" t="s">
        <v>326</v>
      </c>
      <c r="J172" s="42" t="s">
        <v>590</v>
      </c>
      <c r="K172" s="42" t="s">
        <v>945</v>
      </c>
      <c r="L172" s="43" t="s">
        <v>63</v>
      </c>
      <c r="M172" s="48"/>
      <c r="N172" s="43" t="s">
        <v>516</v>
      </c>
      <c r="O172" s="43" t="s">
        <v>36</v>
      </c>
      <c r="P172" s="44">
        <v>55437650</v>
      </c>
      <c r="Q172" s="44">
        <v>65220765</v>
      </c>
      <c r="R172" s="44">
        <v>55437650</v>
      </c>
      <c r="S172" s="45">
        <v>1</v>
      </c>
      <c r="T172" s="44">
        <v>43537650</v>
      </c>
      <c r="U172" s="44">
        <v>9783115</v>
      </c>
      <c r="V172" s="44">
        <v>43537650</v>
      </c>
      <c r="W172" s="46">
        <v>0.78534443649757879</v>
      </c>
      <c r="X172" s="44">
        <v>7683115</v>
      </c>
      <c r="Y172" s="44">
        <v>0</v>
      </c>
      <c r="Z172" s="44">
        <v>0</v>
      </c>
      <c r="AA172" s="44">
        <v>0</v>
      </c>
      <c r="AB172" s="44">
        <v>1</v>
      </c>
      <c r="AC172" s="44">
        <v>43537650</v>
      </c>
      <c r="AD172" s="46">
        <v>0.78534443649757879</v>
      </c>
      <c r="AE172" s="44">
        <v>7683115</v>
      </c>
      <c r="AF172" s="44">
        <v>0</v>
      </c>
      <c r="AG172" s="44">
        <v>0</v>
      </c>
      <c r="AH172" s="44">
        <v>0</v>
      </c>
      <c r="AI172" s="44">
        <v>1</v>
      </c>
      <c r="AJ172" s="44">
        <v>43537650</v>
      </c>
      <c r="AK172" s="47">
        <v>0.78534443649757879</v>
      </c>
      <c r="AL172" s="44">
        <v>7683115</v>
      </c>
      <c r="AM172" s="44">
        <v>0</v>
      </c>
      <c r="AN172" s="44">
        <v>0</v>
      </c>
      <c r="AO172" s="44">
        <v>0</v>
      </c>
      <c r="AP172" s="44">
        <v>1</v>
      </c>
      <c r="AQ172" s="44" t="s">
        <v>954</v>
      </c>
      <c r="AR172" s="47">
        <v>0</v>
      </c>
      <c r="AS172" s="44" t="s">
        <v>954</v>
      </c>
      <c r="AT172" s="44" t="s">
        <v>954</v>
      </c>
      <c r="AU172" s="44" t="s">
        <v>954</v>
      </c>
      <c r="AV172" s="44" t="s">
        <v>954</v>
      </c>
      <c r="AW172" s="44" t="s">
        <v>954</v>
      </c>
      <c r="AX172" s="44">
        <v>5042155.8900000006</v>
      </c>
      <c r="AY172" s="47">
        <v>9.0951833095378326E-2</v>
      </c>
      <c r="AZ172" s="44">
        <v>889792.22</v>
      </c>
      <c r="BA172" s="44">
        <v>0</v>
      </c>
      <c r="BB172" s="44">
        <v>0</v>
      </c>
      <c r="BC172" s="44">
        <v>0</v>
      </c>
    </row>
    <row r="173" spans="1:55" x14ac:dyDescent="0.3">
      <c r="A173" s="39">
        <v>4</v>
      </c>
      <c r="B173" s="39" t="s">
        <v>498</v>
      </c>
      <c r="C173" s="39" t="s">
        <v>9</v>
      </c>
      <c r="D173" s="39" t="s">
        <v>311</v>
      </c>
      <c r="E173" s="39" t="s">
        <v>321</v>
      </c>
      <c r="F173" s="39" t="s">
        <v>322</v>
      </c>
      <c r="G173" s="40" t="s">
        <v>327</v>
      </c>
      <c r="H173" s="41" t="s">
        <v>794</v>
      </c>
      <c r="I173" s="42" t="s">
        <v>328</v>
      </c>
      <c r="J173" s="42" t="s">
        <v>591</v>
      </c>
      <c r="K173" s="42" t="s">
        <v>702</v>
      </c>
      <c r="L173" s="43" t="s">
        <v>63</v>
      </c>
      <c r="M173" s="43"/>
      <c r="N173" s="43" t="s">
        <v>516</v>
      </c>
      <c r="O173" s="43" t="s">
        <v>36</v>
      </c>
      <c r="P173" s="44">
        <v>10200000</v>
      </c>
      <c r="Q173" s="44">
        <v>13800000</v>
      </c>
      <c r="R173" s="44">
        <v>11730000</v>
      </c>
      <c r="S173" s="45">
        <v>1.1499999999999999</v>
      </c>
      <c r="T173" s="44">
        <v>11730000</v>
      </c>
      <c r="U173" s="44">
        <v>1800000</v>
      </c>
      <c r="V173" s="44">
        <v>10200000</v>
      </c>
      <c r="W173" s="46">
        <v>1</v>
      </c>
      <c r="X173" s="44">
        <v>1800000</v>
      </c>
      <c r="Y173" s="44">
        <v>0</v>
      </c>
      <c r="Z173" s="44">
        <v>0</v>
      </c>
      <c r="AA173" s="44">
        <v>0</v>
      </c>
      <c r="AB173" s="44">
        <v>1</v>
      </c>
      <c r="AC173" s="44">
        <v>10200000</v>
      </c>
      <c r="AD173" s="46">
        <v>1</v>
      </c>
      <c r="AE173" s="44">
        <v>1800000</v>
      </c>
      <c r="AF173" s="44">
        <v>0</v>
      </c>
      <c r="AG173" s="44">
        <v>0</v>
      </c>
      <c r="AH173" s="44">
        <v>0</v>
      </c>
      <c r="AI173" s="44">
        <v>1</v>
      </c>
      <c r="AJ173" s="44">
        <v>10200000</v>
      </c>
      <c r="AK173" s="47">
        <v>1</v>
      </c>
      <c r="AL173" s="44">
        <v>1800000</v>
      </c>
      <c r="AM173" s="44">
        <v>0</v>
      </c>
      <c r="AN173" s="44">
        <v>0</v>
      </c>
      <c r="AO173" s="44">
        <v>0</v>
      </c>
      <c r="AP173" s="44">
        <v>1</v>
      </c>
      <c r="AQ173" s="44" t="s">
        <v>954</v>
      </c>
      <c r="AR173" s="47">
        <v>0</v>
      </c>
      <c r="AS173" s="44" t="s">
        <v>954</v>
      </c>
      <c r="AT173" s="44" t="s">
        <v>954</v>
      </c>
      <c r="AU173" s="44" t="s">
        <v>954</v>
      </c>
      <c r="AV173" s="44" t="s">
        <v>954</v>
      </c>
      <c r="AW173" s="44" t="s">
        <v>954</v>
      </c>
      <c r="AX173" s="44">
        <v>521567.02</v>
      </c>
      <c r="AY173" s="47">
        <v>5.1134021568627452E-2</v>
      </c>
      <c r="AZ173" s="44">
        <v>92041.23</v>
      </c>
      <c r="BA173" s="44">
        <v>0</v>
      </c>
      <c r="BB173" s="44">
        <v>0</v>
      </c>
      <c r="BC173" s="44">
        <v>0</v>
      </c>
    </row>
    <row r="174" spans="1:55" x14ac:dyDescent="0.3">
      <c r="A174" s="39">
        <v>4</v>
      </c>
      <c r="B174" s="39" t="s">
        <v>498</v>
      </c>
      <c r="C174" s="39" t="s">
        <v>9</v>
      </c>
      <c r="D174" s="39" t="s">
        <v>311</v>
      </c>
      <c r="E174" s="39" t="s">
        <v>321</v>
      </c>
      <c r="F174" s="39" t="s">
        <v>329</v>
      </c>
      <c r="G174" s="40" t="s">
        <v>330</v>
      </c>
      <c r="H174" s="41" t="s">
        <v>795</v>
      </c>
      <c r="I174" s="42" t="s">
        <v>331</v>
      </c>
      <c r="J174" s="42" t="s">
        <v>592</v>
      </c>
      <c r="K174" s="42" t="s">
        <v>703</v>
      </c>
      <c r="L174" s="43" t="s">
        <v>63</v>
      </c>
      <c r="M174" s="48"/>
      <c r="N174" s="43" t="s">
        <v>516</v>
      </c>
      <c r="O174" s="43" t="s">
        <v>36</v>
      </c>
      <c r="P174" s="44">
        <v>1262250</v>
      </c>
      <c r="Q174" s="44">
        <v>1485000</v>
      </c>
      <c r="R174" s="44">
        <v>1262250</v>
      </c>
      <c r="S174" s="45">
        <v>1</v>
      </c>
      <c r="T174" s="44">
        <v>1262250</v>
      </c>
      <c r="U174" s="44">
        <v>222750</v>
      </c>
      <c r="V174" s="44">
        <v>1262250</v>
      </c>
      <c r="W174" s="46">
        <v>1</v>
      </c>
      <c r="X174" s="44">
        <v>222750</v>
      </c>
      <c r="Y174" s="44">
        <v>0</v>
      </c>
      <c r="Z174" s="44">
        <v>0</v>
      </c>
      <c r="AA174" s="44">
        <v>0</v>
      </c>
      <c r="AB174" s="44">
        <v>1</v>
      </c>
      <c r="AC174" s="44">
        <v>1262250</v>
      </c>
      <c r="AD174" s="46">
        <v>1</v>
      </c>
      <c r="AE174" s="44">
        <v>222750</v>
      </c>
      <c r="AF174" s="44">
        <v>0</v>
      </c>
      <c r="AG174" s="44">
        <v>0</v>
      </c>
      <c r="AH174" s="44">
        <v>0</v>
      </c>
      <c r="AI174" s="44">
        <v>1</v>
      </c>
      <c r="AJ174" s="44">
        <v>1262250</v>
      </c>
      <c r="AK174" s="47">
        <v>1</v>
      </c>
      <c r="AL174" s="44">
        <v>222750</v>
      </c>
      <c r="AM174" s="44">
        <v>0</v>
      </c>
      <c r="AN174" s="44">
        <v>0</v>
      </c>
      <c r="AO174" s="44">
        <v>0</v>
      </c>
      <c r="AP174" s="44">
        <v>1</v>
      </c>
      <c r="AQ174" s="44" t="s">
        <v>954</v>
      </c>
      <c r="AR174" s="47">
        <v>0</v>
      </c>
      <c r="AS174" s="44" t="s">
        <v>954</v>
      </c>
      <c r="AT174" s="44" t="s">
        <v>954</v>
      </c>
      <c r="AU174" s="44" t="s">
        <v>954</v>
      </c>
      <c r="AV174" s="44" t="s">
        <v>954</v>
      </c>
      <c r="AW174" s="44" t="s">
        <v>954</v>
      </c>
      <c r="AX174" s="44">
        <v>119365.96</v>
      </c>
      <c r="AY174" s="47">
        <v>9.4566020994256289E-2</v>
      </c>
      <c r="AZ174" s="44">
        <v>21064.58</v>
      </c>
      <c r="BA174" s="44">
        <v>0</v>
      </c>
      <c r="BB174" s="44">
        <v>0</v>
      </c>
      <c r="BC174" s="44">
        <v>0</v>
      </c>
    </row>
    <row r="175" spans="1:55" x14ac:dyDescent="0.3">
      <c r="A175" s="39">
        <v>4</v>
      </c>
      <c r="B175" s="39" t="s">
        <v>498</v>
      </c>
      <c r="C175" s="39" t="s">
        <v>9</v>
      </c>
      <c r="D175" s="39" t="s">
        <v>311</v>
      </c>
      <c r="E175" s="39" t="s">
        <v>321</v>
      </c>
      <c r="F175" s="39" t="s">
        <v>329</v>
      </c>
      <c r="G175" s="40" t="s">
        <v>332</v>
      </c>
      <c r="H175" s="41" t="s">
        <v>889</v>
      </c>
      <c r="I175" s="42" t="s">
        <v>333</v>
      </c>
      <c r="J175" s="42" t="s">
        <v>593</v>
      </c>
      <c r="K175" s="42" t="s">
        <v>704</v>
      </c>
      <c r="L175" s="43" t="s">
        <v>63</v>
      </c>
      <c r="M175" s="43"/>
      <c r="N175" s="43" t="s">
        <v>516</v>
      </c>
      <c r="O175" s="43" t="s">
        <v>36</v>
      </c>
      <c r="P175" s="44">
        <v>10924527</v>
      </c>
      <c r="Q175" s="44">
        <v>12852385</v>
      </c>
      <c r="R175" s="44">
        <v>10924527</v>
      </c>
      <c r="S175" s="45">
        <v>1</v>
      </c>
      <c r="T175" s="44">
        <v>10924527</v>
      </c>
      <c r="U175" s="44">
        <v>1927858</v>
      </c>
      <c r="V175" s="44">
        <v>10924527</v>
      </c>
      <c r="W175" s="46">
        <v>1</v>
      </c>
      <c r="X175" s="44">
        <v>1927858</v>
      </c>
      <c r="Y175" s="44">
        <v>0</v>
      </c>
      <c r="Z175" s="44">
        <v>0</v>
      </c>
      <c r="AA175" s="44">
        <v>0</v>
      </c>
      <c r="AB175" s="44">
        <v>1</v>
      </c>
      <c r="AC175" s="44">
        <v>10924527</v>
      </c>
      <c r="AD175" s="46">
        <v>1</v>
      </c>
      <c r="AE175" s="44">
        <v>1927858</v>
      </c>
      <c r="AF175" s="44">
        <v>0</v>
      </c>
      <c r="AG175" s="44">
        <v>0</v>
      </c>
      <c r="AH175" s="44">
        <v>0</v>
      </c>
      <c r="AI175" s="44">
        <v>1</v>
      </c>
      <c r="AJ175" s="44">
        <v>10924527</v>
      </c>
      <c r="AK175" s="47">
        <v>1</v>
      </c>
      <c r="AL175" s="44">
        <v>1927858</v>
      </c>
      <c r="AM175" s="44">
        <v>0</v>
      </c>
      <c r="AN175" s="44">
        <v>0</v>
      </c>
      <c r="AO175" s="44">
        <v>0</v>
      </c>
      <c r="AP175" s="44">
        <v>1</v>
      </c>
      <c r="AQ175" s="44" t="s">
        <v>954</v>
      </c>
      <c r="AR175" s="47">
        <v>0</v>
      </c>
      <c r="AS175" s="44" t="s">
        <v>954</v>
      </c>
      <c r="AT175" s="44" t="s">
        <v>954</v>
      </c>
      <c r="AU175" s="44" t="s">
        <v>954</v>
      </c>
      <c r="AV175" s="44" t="s">
        <v>954</v>
      </c>
      <c r="AW175" s="44" t="s">
        <v>954</v>
      </c>
      <c r="AX175" s="44">
        <v>116809.67</v>
      </c>
      <c r="AY175" s="47">
        <v>1.0692423571290546E-2</v>
      </c>
      <c r="AZ175" s="44">
        <v>20613.47</v>
      </c>
      <c r="BA175" s="44">
        <v>0</v>
      </c>
      <c r="BB175" s="44">
        <v>0</v>
      </c>
      <c r="BC175" s="44">
        <v>0</v>
      </c>
    </row>
    <row r="176" spans="1:55" ht="37.5" x14ac:dyDescent="0.3">
      <c r="A176" s="39">
        <v>4</v>
      </c>
      <c r="B176" s="39" t="s">
        <v>498</v>
      </c>
      <c r="C176" s="39" t="s">
        <v>9</v>
      </c>
      <c r="D176" s="39" t="s">
        <v>311</v>
      </c>
      <c r="E176" s="39" t="s">
        <v>321</v>
      </c>
      <c r="F176" s="39" t="s">
        <v>322</v>
      </c>
      <c r="G176" s="40" t="s">
        <v>334</v>
      </c>
      <c r="H176" s="41" t="s">
        <v>796</v>
      </c>
      <c r="I176" s="42" t="s">
        <v>335</v>
      </c>
      <c r="J176" s="42" t="s">
        <v>594</v>
      </c>
      <c r="K176" s="42" t="s">
        <v>705</v>
      </c>
      <c r="L176" s="43" t="s">
        <v>63</v>
      </c>
      <c r="M176" s="43"/>
      <c r="N176" s="43" t="s">
        <v>516</v>
      </c>
      <c r="O176" s="43" t="s">
        <v>36</v>
      </c>
      <c r="P176" s="44">
        <v>6800000</v>
      </c>
      <c r="Q176" s="44">
        <v>8000000</v>
      </c>
      <c r="R176" s="44">
        <v>6800000</v>
      </c>
      <c r="S176" s="45">
        <v>1</v>
      </c>
      <c r="T176" s="44">
        <v>6800000</v>
      </c>
      <c r="U176" s="44">
        <v>1200000</v>
      </c>
      <c r="V176" s="44">
        <v>6800000</v>
      </c>
      <c r="W176" s="46">
        <v>1</v>
      </c>
      <c r="X176" s="44">
        <v>1200000</v>
      </c>
      <c r="Y176" s="44">
        <v>0</v>
      </c>
      <c r="Z176" s="44">
        <v>0</v>
      </c>
      <c r="AA176" s="44">
        <v>0</v>
      </c>
      <c r="AB176" s="44">
        <v>1</v>
      </c>
      <c r="AC176" s="44">
        <v>6800000</v>
      </c>
      <c r="AD176" s="46">
        <v>1</v>
      </c>
      <c r="AE176" s="44">
        <v>1200000</v>
      </c>
      <c r="AF176" s="44">
        <v>0</v>
      </c>
      <c r="AG176" s="44">
        <v>0</v>
      </c>
      <c r="AH176" s="44">
        <v>0</v>
      </c>
      <c r="AI176" s="44">
        <v>1</v>
      </c>
      <c r="AJ176" s="44">
        <v>6800000</v>
      </c>
      <c r="AK176" s="47">
        <v>1</v>
      </c>
      <c r="AL176" s="44">
        <v>1200000</v>
      </c>
      <c r="AM176" s="44">
        <v>0</v>
      </c>
      <c r="AN176" s="44">
        <v>0</v>
      </c>
      <c r="AO176" s="44">
        <v>0</v>
      </c>
      <c r="AP176" s="44">
        <v>1</v>
      </c>
      <c r="AQ176" s="44" t="s">
        <v>954</v>
      </c>
      <c r="AR176" s="47">
        <v>0</v>
      </c>
      <c r="AS176" s="44" t="s">
        <v>954</v>
      </c>
      <c r="AT176" s="44" t="s">
        <v>954</v>
      </c>
      <c r="AU176" s="44" t="s">
        <v>954</v>
      </c>
      <c r="AV176" s="44" t="s">
        <v>954</v>
      </c>
      <c r="AW176" s="44" t="s">
        <v>954</v>
      </c>
      <c r="AX176" s="44">
        <v>256042.36000000002</v>
      </c>
      <c r="AY176" s="47">
        <v>3.7653288235294118E-2</v>
      </c>
      <c r="AZ176" s="44">
        <v>45183.95</v>
      </c>
      <c r="BA176" s="44">
        <v>0</v>
      </c>
      <c r="BB176" s="44">
        <v>0</v>
      </c>
      <c r="BC176" s="44">
        <v>0</v>
      </c>
    </row>
    <row r="177" spans="1:55" ht="37.5" x14ac:dyDescent="0.3">
      <c r="A177" s="39">
        <v>4</v>
      </c>
      <c r="B177" s="39" t="s">
        <v>498</v>
      </c>
      <c r="C177" s="39" t="s">
        <v>9</v>
      </c>
      <c r="D177" s="39" t="s">
        <v>311</v>
      </c>
      <c r="E177" s="39" t="s">
        <v>321</v>
      </c>
      <c r="F177" s="39" t="s">
        <v>322</v>
      </c>
      <c r="G177" s="40" t="s">
        <v>336</v>
      </c>
      <c r="H177" s="41" t="s">
        <v>833</v>
      </c>
      <c r="I177" s="42" t="s">
        <v>337</v>
      </c>
      <c r="J177" s="42" t="s">
        <v>595</v>
      </c>
      <c r="K177" s="42" t="s">
        <v>706</v>
      </c>
      <c r="L177" s="43" t="s">
        <v>63</v>
      </c>
      <c r="M177" s="48"/>
      <c r="N177" s="43" t="s">
        <v>516</v>
      </c>
      <c r="O177" s="43" t="s">
        <v>36</v>
      </c>
      <c r="P177" s="44">
        <v>4249999</v>
      </c>
      <c r="Q177" s="44">
        <v>4999999</v>
      </c>
      <c r="R177" s="44">
        <v>4249999</v>
      </c>
      <c r="S177" s="45">
        <v>1</v>
      </c>
      <c r="T177" s="44">
        <v>4249999</v>
      </c>
      <c r="U177" s="44">
        <v>750000</v>
      </c>
      <c r="V177" s="44">
        <v>4249999</v>
      </c>
      <c r="W177" s="46">
        <v>1</v>
      </c>
      <c r="X177" s="44">
        <v>750000</v>
      </c>
      <c r="Y177" s="44">
        <v>0</v>
      </c>
      <c r="Z177" s="44">
        <v>0</v>
      </c>
      <c r="AA177" s="44">
        <v>0</v>
      </c>
      <c r="AB177" s="44">
        <v>1</v>
      </c>
      <c r="AC177" s="44">
        <v>4249999</v>
      </c>
      <c r="AD177" s="46">
        <v>1</v>
      </c>
      <c r="AE177" s="44">
        <v>750000</v>
      </c>
      <c r="AF177" s="44">
        <v>0</v>
      </c>
      <c r="AG177" s="44">
        <v>0</v>
      </c>
      <c r="AH177" s="44">
        <v>0</v>
      </c>
      <c r="AI177" s="44">
        <v>1</v>
      </c>
      <c r="AJ177" s="44">
        <v>4249999</v>
      </c>
      <c r="AK177" s="47">
        <v>1</v>
      </c>
      <c r="AL177" s="44">
        <v>750000</v>
      </c>
      <c r="AM177" s="44">
        <v>0</v>
      </c>
      <c r="AN177" s="44">
        <v>0</v>
      </c>
      <c r="AO177" s="44">
        <v>0</v>
      </c>
      <c r="AP177" s="44">
        <v>1</v>
      </c>
      <c r="AQ177" s="44" t="s">
        <v>954</v>
      </c>
      <c r="AR177" s="47">
        <v>0</v>
      </c>
      <c r="AS177" s="44" t="s">
        <v>954</v>
      </c>
      <c r="AT177" s="44" t="s">
        <v>954</v>
      </c>
      <c r="AU177" s="44" t="s">
        <v>954</v>
      </c>
      <c r="AV177" s="44" t="s">
        <v>954</v>
      </c>
      <c r="AW177" s="44" t="s">
        <v>954</v>
      </c>
      <c r="AX177" s="44">
        <v>145459.43</v>
      </c>
      <c r="AY177" s="47">
        <v>3.4225756288413241E-2</v>
      </c>
      <c r="AZ177" s="44">
        <v>25669.31</v>
      </c>
      <c r="BA177" s="44">
        <v>0</v>
      </c>
      <c r="BB177" s="44">
        <v>0</v>
      </c>
      <c r="BC177" s="44">
        <v>0</v>
      </c>
    </row>
    <row r="178" spans="1:55" x14ac:dyDescent="0.3">
      <c r="A178" s="39">
        <v>4</v>
      </c>
      <c r="B178" s="39" t="s">
        <v>498</v>
      </c>
      <c r="C178" s="39" t="s">
        <v>9</v>
      </c>
      <c r="D178" s="39" t="s">
        <v>311</v>
      </c>
      <c r="E178" s="39" t="s">
        <v>338</v>
      </c>
      <c r="F178" s="39" t="s">
        <v>339</v>
      </c>
      <c r="G178" s="40" t="s">
        <v>340</v>
      </c>
      <c r="H178" s="41" t="s">
        <v>759</v>
      </c>
      <c r="I178" s="42" t="s">
        <v>341</v>
      </c>
      <c r="J178" s="42" t="s">
        <v>596</v>
      </c>
      <c r="K178" s="42" t="s">
        <v>707</v>
      </c>
      <c r="L178" s="43" t="s">
        <v>63</v>
      </c>
      <c r="M178" s="57"/>
      <c r="N178" s="43" t="s">
        <v>516</v>
      </c>
      <c r="O178" s="43" t="s">
        <v>36</v>
      </c>
      <c r="P178" s="44">
        <v>1700000</v>
      </c>
      <c r="Q178" s="44">
        <v>2000000</v>
      </c>
      <c r="R178" s="44">
        <v>1700000</v>
      </c>
      <c r="S178" s="45">
        <v>1</v>
      </c>
      <c r="T178" s="44">
        <v>1700000</v>
      </c>
      <c r="U178" s="44">
        <v>300000</v>
      </c>
      <c r="V178" s="44">
        <v>1700000</v>
      </c>
      <c r="W178" s="46">
        <v>1</v>
      </c>
      <c r="X178" s="44">
        <v>300000</v>
      </c>
      <c r="Y178" s="44">
        <v>0</v>
      </c>
      <c r="Z178" s="44">
        <v>0</v>
      </c>
      <c r="AA178" s="44">
        <v>0</v>
      </c>
      <c r="AB178" s="44">
        <v>1</v>
      </c>
      <c r="AC178" s="44">
        <v>1700000</v>
      </c>
      <c r="AD178" s="46">
        <v>1</v>
      </c>
      <c r="AE178" s="44">
        <v>300000</v>
      </c>
      <c r="AF178" s="44">
        <v>0</v>
      </c>
      <c r="AG178" s="44">
        <v>0</v>
      </c>
      <c r="AH178" s="44">
        <v>0</v>
      </c>
      <c r="AI178" s="44">
        <v>1</v>
      </c>
      <c r="AJ178" s="44">
        <v>1700000</v>
      </c>
      <c r="AK178" s="47">
        <v>1</v>
      </c>
      <c r="AL178" s="44">
        <v>300000</v>
      </c>
      <c r="AM178" s="44">
        <v>0</v>
      </c>
      <c r="AN178" s="44">
        <v>0</v>
      </c>
      <c r="AO178" s="44">
        <v>0</v>
      </c>
      <c r="AP178" s="44">
        <v>1</v>
      </c>
      <c r="AQ178" s="44" t="s">
        <v>954</v>
      </c>
      <c r="AR178" s="47">
        <v>0</v>
      </c>
      <c r="AS178" s="44" t="s">
        <v>954</v>
      </c>
      <c r="AT178" s="44" t="s">
        <v>954</v>
      </c>
      <c r="AU178" s="44" t="s">
        <v>954</v>
      </c>
      <c r="AV178" s="44" t="s">
        <v>954</v>
      </c>
      <c r="AW178" s="44" t="s">
        <v>954</v>
      </c>
      <c r="AX178" s="44">
        <v>117428.62</v>
      </c>
      <c r="AY178" s="47">
        <v>6.9075658823529409E-2</v>
      </c>
      <c r="AZ178" s="44">
        <v>20722.7</v>
      </c>
      <c r="BA178" s="44">
        <v>0</v>
      </c>
      <c r="BB178" s="44">
        <v>0</v>
      </c>
      <c r="BC178" s="44">
        <v>0</v>
      </c>
    </row>
    <row r="179" spans="1:55" ht="37.5" x14ac:dyDescent="0.3">
      <c r="A179" s="39">
        <v>4</v>
      </c>
      <c r="B179" s="39" t="s">
        <v>498</v>
      </c>
      <c r="C179" s="39" t="s">
        <v>9</v>
      </c>
      <c r="D179" s="39" t="s">
        <v>311</v>
      </c>
      <c r="E179" s="39" t="s">
        <v>338</v>
      </c>
      <c r="F179" s="39" t="s">
        <v>339</v>
      </c>
      <c r="G179" s="40" t="s">
        <v>342</v>
      </c>
      <c r="H179" s="41" t="s">
        <v>797</v>
      </c>
      <c r="I179" s="42" t="s">
        <v>343</v>
      </c>
      <c r="J179" s="42" t="s">
        <v>747</v>
      </c>
      <c r="K179" s="42" t="s">
        <v>708</v>
      </c>
      <c r="L179" s="43">
        <v>1</v>
      </c>
      <c r="M179" s="57"/>
      <c r="N179" s="43" t="s">
        <v>516</v>
      </c>
      <c r="O179" s="43" t="s">
        <v>36</v>
      </c>
      <c r="P179" s="44">
        <v>1581568</v>
      </c>
      <c r="Q179" s="44">
        <v>1270190</v>
      </c>
      <c r="R179" s="44">
        <v>1079661</v>
      </c>
      <c r="S179" s="45">
        <v>0.68265227925704108</v>
      </c>
      <c r="T179" s="44">
        <v>1079661</v>
      </c>
      <c r="U179" s="44">
        <v>279101</v>
      </c>
      <c r="V179" s="44">
        <v>1079662.3199999998</v>
      </c>
      <c r="W179" s="46">
        <v>0.68265311387180305</v>
      </c>
      <c r="X179" s="44">
        <v>190528.67999999996</v>
      </c>
      <c r="Y179" s="44">
        <v>0</v>
      </c>
      <c r="Z179" s="44">
        <v>0</v>
      </c>
      <c r="AA179" s="44">
        <v>0</v>
      </c>
      <c r="AB179" s="44">
        <v>31</v>
      </c>
      <c r="AC179" s="44">
        <v>1079662.3199999998</v>
      </c>
      <c r="AD179" s="46">
        <v>0.68265311387180305</v>
      </c>
      <c r="AE179" s="44">
        <v>190528.67999999996</v>
      </c>
      <c r="AF179" s="44">
        <v>0</v>
      </c>
      <c r="AG179" s="44">
        <v>0</v>
      </c>
      <c r="AH179" s="44">
        <v>0</v>
      </c>
      <c r="AI179" s="44">
        <v>31</v>
      </c>
      <c r="AJ179" s="44">
        <v>1079662.3199999998</v>
      </c>
      <c r="AK179" s="47">
        <v>0.68265311387180305</v>
      </c>
      <c r="AL179" s="44">
        <v>190528.67999999996</v>
      </c>
      <c r="AM179" s="44">
        <v>0</v>
      </c>
      <c r="AN179" s="44">
        <v>0</v>
      </c>
      <c r="AO179" s="44">
        <v>0</v>
      </c>
      <c r="AP179" s="44">
        <v>31</v>
      </c>
      <c r="AQ179" s="44" t="s">
        <v>954</v>
      </c>
      <c r="AR179" s="47">
        <v>0</v>
      </c>
      <c r="AS179" s="44" t="s">
        <v>954</v>
      </c>
      <c r="AT179" s="44" t="s">
        <v>954</v>
      </c>
      <c r="AU179" s="44" t="s">
        <v>954</v>
      </c>
      <c r="AV179" s="44" t="s">
        <v>954</v>
      </c>
      <c r="AW179" s="44" t="s">
        <v>954</v>
      </c>
      <c r="AX179" s="44">
        <v>200042.71</v>
      </c>
      <c r="AY179" s="47">
        <v>0.1264837869759631</v>
      </c>
      <c r="AZ179" s="44">
        <v>35301.67</v>
      </c>
      <c r="BA179" s="44">
        <v>0</v>
      </c>
      <c r="BB179" s="44">
        <v>0</v>
      </c>
      <c r="BC179" s="44">
        <v>0</v>
      </c>
    </row>
    <row r="180" spans="1:55" ht="37.5" x14ac:dyDescent="0.3">
      <c r="A180" s="39">
        <v>4</v>
      </c>
      <c r="B180" s="39" t="s">
        <v>498</v>
      </c>
      <c r="C180" s="39" t="s">
        <v>9</v>
      </c>
      <c r="D180" s="39" t="s">
        <v>311</v>
      </c>
      <c r="E180" s="39" t="s">
        <v>338</v>
      </c>
      <c r="F180" s="39" t="s">
        <v>339</v>
      </c>
      <c r="G180" s="40" t="s">
        <v>342</v>
      </c>
      <c r="H180" s="41" t="s">
        <v>1030</v>
      </c>
      <c r="I180" s="42" t="s">
        <v>343</v>
      </c>
      <c r="J180" s="42" t="s">
        <v>747</v>
      </c>
      <c r="K180" s="42" t="s">
        <v>708</v>
      </c>
      <c r="L180" s="43">
        <v>2</v>
      </c>
      <c r="M180" s="57"/>
      <c r="N180" s="43" t="s">
        <v>516</v>
      </c>
      <c r="O180" s="43" t="s">
        <v>36</v>
      </c>
      <c r="P180" s="44">
        <v>3163132</v>
      </c>
      <c r="Q180" s="44">
        <v>2307772</v>
      </c>
      <c r="R180" s="44">
        <v>1961606</v>
      </c>
      <c r="S180" s="45">
        <v>0.62014674063554731</v>
      </c>
      <c r="T180" s="44">
        <v>1961606</v>
      </c>
      <c r="U180" s="44">
        <v>558200</v>
      </c>
      <c r="V180" s="44" t="s">
        <v>954</v>
      </c>
      <c r="W180" s="46">
        <v>0</v>
      </c>
      <c r="X180" s="44" t="s">
        <v>954</v>
      </c>
      <c r="Y180" s="44" t="s">
        <v>954</v>
      </c>
      <c r="Z180" s="44" t="s">
        <v>954</v>
      </c>
      <c r="AA180" s="44" t="s">
        <v>954</v>
      </c>
      <c r="AB180" s="44" t="s">
        <v>954</v>
      </c>
      <c r="AC180" s="44" t="s">
        <v>954</v>
      </c>
      <c r="AD180" s="46">
        <v>0</v>
      </c>
      <c r="AE180" s="44" t="s">
        <v>954</v>
      </c>
      <c r="AF180" s="44" t="s">
        <v>954</v>
      </c>
      <c r="AG180" s="44" t="s">
        <v>954</v>
      </c>
      <c r="AH180" s="44" t="s">
        <v>954</v>
      </c>
      <c r="AI180" s="44" t="s">
        <v>954</v>
      </c>
      <c r="AJ180" s="44" t="s">
        <v>954</v>
      </c>
      <c r="AK180" s="47">
        <v>0</v>
      </c>
      <c r="AL180" s="44" t="s">
        <v>954</v>
      </c>
      <c r="AM180" s="44" t="s">
        <v>954</v>
      </c>
      <c r="AN180" s="44" t="s">
        <v>954</v>
      </c>
      <c r="AO180" s="44" t="s">
        <v>954</v>
      </c>
      <c r="AP180" s="44" t="s">
        <v>954</v>
      </c>
      <c r="AQ180" s="44" t="s">
        <v>954</v>
      </c>
      <c r="AR180" s="47">
        <v>0</v>
      </c>
      <c r="AS180" s="44" t="s">
        <v>954</v>
      </c>
      <c r="AT180" s="44" t="s">
        <v>954</v>
      </c>
      <c r="AU180" s="44" t="s">
        <v>954</v>
      </c>
      <c r="AV180" s="44" t="s">
        <v>954</v>
      </c>
      <c r="AW180" s="44" t="s">
        <v>954</v>
      </c>
      <c r="AX180" s="44" t="s">
        <v>954</v>
      </c>
      <c r="AY180" s="47">
        <v>0</v>
      </c>
      <c r="AZ180" s="44" t="s">
        <v>954</v>
      </c>
      <c r="BA180" s="44" t="s">
        <v>954</v>
      </c>
      <c r="BB180" s="44" t="s">
        <v>954</v>
      </c>
      <c r="BC180" s="44" t="s">
        <v>954</v>
      </c>
    </row>
    <row r="181" spans="1:55" x14ac:dyDescent="0.3">
      <c r="A181" s="39">
        <v>4</v>
      </c>
      <c r="B181" s="39" t="s">
        <v>498</v>
      </c>
      <c r="C181" s="39" t="s">
        <v>9</v>
      </c>
      <c r="D181" s="39" t="s">
        <v>311</v>
      </c>
      <c r="E181" s="39" t="s">
        <v>338</v>
      </c>
      <c r="F181" s="39" t="s">
        <v>339</v>
      </c>
      <c r="G181" s="40" t="s">
        <v>344</v>
      </c>
      <c r="H181" s="41" t="s">
        <v>761</v>
      </c>
      <c r="I181" s="42" t="s">
        <v>345</v>
      </c>
      <c r="J181" s="42" t="s">
        <v>597</v>
      </c>
      <c r="K181" s="42" t="s">
        <v>709</v>
      </c>
      <c r="L181" s="43" t="s">
        <v>63</v>
      </c>
      <c r="M181" s="57"/>
      <c r="N181" s="43" t="s">
        <v>516</v>
      </c>
      <c r="O181" s="43" t="s">
        <v>36</v>
      </c>
      <c r="P181" s="44">
        <v>4513381</v>
      </c>
      <c r="Q181" s="44">
        <v>5309860</v>
      </c>
      <c r="R181" s="44">
        <v>4513381</v>
      </c>
      <c r="S181" s="45">
        <v>1</v>
      </c>
      <c r="T181" s="44">
        <v>4513381</v>
      </c>
      <c r="U181" s="44">
        <v>796479</v>
      </c>
      <c r="V181" s="44">
        <v>4513381</v>
      </c>
      <c r="W181" s="46">
        <v>1</v>
      </c>
      <c r="X181" s="44">
        <v>796479</v>
      </c>
      <c r="Y181" s="44">
        <v>0</v>
      </c>
      <c r="Z181" s="44">
        <v>0</v>
      </c>
      <c r="AA181" s="44">
        <v>0</v>
      </c>
      <c r="AB181" s="44">
        <v>1</v>
      </c>
      <c r="AC181" s="44">
        <v>4513381</v>
      </c>
      <c r="AD181" s="46">
        <v>1</v>
      </c>
      <c r="AE181" s="44">
        <v>796479</v>
      </c>
      <c r="AF181" s="44">
        <v>0</v>
      </c>
      <c r="AG181" s="44">
        <v>0</v>
      </c>
      <c r="AH181" s="44">
        <v>0</v>
      </c>
      <c r="AI181" s="44">
        <v>1</v>
      </c>
      <c r="AJ181" s="44">
        <v>4513381</v>
      </c>
      <c r="AK181" s="47">
        <v>1</v>
      </c>
      <c r="AL181" s="44">
        <v>796479</v>
      </c>
      <c r="AM181" s="44">
        <v>0</v>
      </c>
      <c r="AN181" s="44">
        <v>0</v>
      </c>
      <c r="AO181" s="44">
        <v>0</v>
      </c>
      <c r="AP181" s="44">
        <v>1</v>
      </c>
      <c r="AQ181" s="44" t="s">
        <v>954</v>
      </c>
      <c r="AR181" s="47">
        <v>0</v>
      </c>
      <c r="AS181" s="44" t="s">
        <v>954</v>
      </c>
      <c r="AT181" s="44" t="s">
        <v>954</v>
      </c>
      <c r="AU181" s="44" t="s">
        <v>954</v>
      </c>
      <c r="AV181" s="44" t="s">
        <v>954</v>
      </c>
      <c r="AW181" s="44" t="s">
        <v>954</v>
      </c>
      <c r="AX181" s="44">
        <v>105406.54999999999</v>
      </c>
      <c r="AY181" s="47">
        <v>2.3354232669477712E-2</v>
      </c>
      <c r="AZ181" s="44">
        <v>18601.150000000001</v>
      </c>
      <c r="BA181" s="44">
        <v>0</v>
      </c>
      <c r="BB181" s="44">
        <v>0</v>
      </c>
      <c r="BC181" s="44">
        <v>0</v>
      </c>
    </row>
    <row r="182" spans="1:55" ht="37.5" x14ac:dyDescent="0.3">
      <c r="A182" s="39">
        <v>4</v>
      </c>
      <c r="B182" s="39" t="s">
        <v>498</v>
      </c>
      <c r="C182" s="39" t="s">
        <v>9</v>
      </c>
      <c r="D182" s="39" t="s">
        <v>311</v>
      </c>
      <c r="E182" s="39" t="s">
        <v>338</v>
      </c>
      <c r="F182" s="39" t="s">
        <v>339</v>
      </c>
      <c r="G182" s="40" t="s">
        <v>346</v>
      </c>
      <c r="H182" s="41" t="s">
        <v>760</v>
      </c>
      <c r="I182" s="42" t="s">
        <v>347</v>
      </c>
      <c r="J182" s="42" t="s">
        <v>598</v>
      </c>
      <c r="K182" s="42" t="s">
        <v>946</v>
      </c>
      <c r="L182" s="43" t="s">
        <v>63</v>
      </c>
      <c r="M182" s="57"/>
      <c r="N182" s="43" t="s">
        <v>516</v>
      </c>
      <c r="O182" s="43" t="s">
        <v>39</v>
      </c>
      <c r="P182" s="44">
        <v>1479000</v>
      </c>
      <c r="Q182" s="44">
        <v>1704369</v>
      </c>
      <c r="R182" s="44">
        <v>1448713</v>
      </c>
      <c r="S182" s="45">
        <v>0.97952197430696419</v>
      </c>
      <c r="T182" s="44">
        <v>1245651</v>
      </c>
      <c r="U182" s="44">
        <v>261000</v>
      </c>
      <c r="V182" s="44">
        <v>1243951.1000000001</v>
      </c>
      <c r="W182" s="46">
        <v>0.84107579445571334</v>
      </c>
      <c r="X182" s="44">
        <v>219520.9</v>
      </c>
      <c r="Y182" s="44">
        <v>0</v>
      </c>
      <c r="Z182" s="44">
        <v>0</v>
      </c>
      <c r="AA182" s="44">
        <v>0</v>
      </c>
      <c r="AB182" s="44">
        <v>2</v>
      </c>
      <c r="AC182" s="44">
        <v>1243951.1000000001</v>
      </c>
      <c r="AD182" s="46">
        <v>0.84107579445571334</v>
      </c>
      <c r="AE182" s="44">
        <v>219520.9</v>
      </c>
      <c r="AF182" s="44">
        <v>0</v>
      </c>
      <c r="AG182" s="44">
        <v>0</v>
      </c>
      <c r="AH182" s="44">
        <v>0</v>
      </c>
      <c r="AI182" s="44">
        <v>2</v>
      </c>
      <c r="AJ182" s="44">
        <v>1243951.1000000001</v>
      </c>
      <c r="AK182" s="47">
        <v>0.84107579445571334</v>
      </c>
      <c r="AL182" s="44">
        <v>219520.9</v>
      </c>
      <c r="AM182" s="44">
        <v>0</v>
      </c>
      <c r="AN182" s="44">
        <v>0</v>
      </c>
      <c r="AO182" s="44">
        <v>0</v>
      </c>
      <c r="AP182" s="44">
        <v>2</v>
      </c>
      <c r="AQ182" s="44" t="s">
        <v>954</v>
      </c>
      <c r="AR182" s="47">
        <v>0</v>
      </c>
      <c r="AS182" s="44" t="s">
        <v>954</v>
      </c>
      <c r="AT182" s="44" t="s">
        <v>954</v>
      </c>
      <c r="AU182" s="44" t="s">
        <v>954</v>
      </c>
      <c r="AV182" s="44" t="s">
        <v>954</v>
      </c>
      <c r="AW182" s="44" t="s">
        <v>954</v>
      </c>
      <c r="AX182" s="44">
        <v>261977.97</v>
      </c>
      <c r="AY182" s="47">
        <v>0.17713182555780932</v>
      </c>
      <c r="AZ182" s="44">
        <v>46231.399999999994</v>
      </c>
      <c r="BA182" s="44">
        <v>0</v>
      </c>
      <c r="BB182" s="44">
        <v>0</v>
      </c>
      <c r="BC182" s="44">
        <v>0</v>
      </c>
    </row>
    <row r="183" spans="1:55" ht="37.5" x14ac:dyDescent="0.3">
      <c r="A183" s="39">
        <v>4</v>
      </c>
      <c r="B183" s="39" t="s">
        <v>498</v>
      </c>
      <c r="C183" s="39" t="s">
        <v>9</v>
      </c>
      <c r="D183" s="39" t="s">
        <v>311</v>
      </c>
      <c r="E183" s="39" t="s">
        <v>338</v>
      </c>
      <c r="F183" s="39" t="s">
        <v>339</v>
      </c>
      <c r="G183" s="40" t="s">
        <v>348</v>
      </c>
      <c r="H183" s="41" t="s">
        <v>798</v>
      </c>
      <c r="I183" s="42" t="s">
        <v>349</v>
      </c>
      <c r="J183" s="42" t="s">
        <v>599</v>
      </c>
      <c r="K183" s="42" t="s">
        <v>710</v>
      </c>
      <c r="L183" s="43" t="s">
        <v>63</v>
      </c>
      <c r="M183" s="57"/>
      <c r="N183" s="43" t="s">
        <v>516</v>
      </c>
      <c r="O183" s="43" t="s">
        <v>39</v>
      </c>
      <c r="P183" s="44">
        <v>1479000</v>
      </c>
      <c r="Q183" s="44">
        <v>1740000</v>
      </c>
      <c r="R183" s="44">
        <v>1479000</v>
      </c>
      <c r="S183" s="45">
        <v>1</v>
      </c>
      <c r="T183" s="44">
        <v>1245651</v>
      </c>
      <c r="U183" s="44">
        <v>261000</v>
      </c>
      <c r="V183" s="44">
        <v>1245651</v>
      </c>
      <c r="W183" s="46">
        <v>0.84222515212981741</v>
      </c>
      <c r="X183" s="44">
        <v>219821</v>
      </c>
      <c r="Y183" s="44">
        <v>0</v>
      </c>
      <c r="Z183" s="44">
        <v>0</v>
      </c>
      <c r="AA183" s="44">
        <v>0</v>
      </c>
      <c r="AB183" s="44">
        <v>1</v>
      </c>
      <c r="AC183" s="44">
        <v>1245651</v>
      </c>
      <c r="AD183" s="46">
        <v>0.84222515212981741</v>
      </c>
      <c r="AE183" s="44">
        <v>219821</v>
      </c>
      <c r="AF183" s="44">
        <v>0</v>
      </c>
      <c r="AG183" s="44">
        <v>0</v>
      </c>
      <c r="AH183" s="44">
        <v>0</v>
      </c>
      <c r="AI183" s="44">
        <v>1</v>
      </c>
      <c r="AJ183" s="44">
        <v>1245651</v>
      </c>
      <c r="AK183" s="47">
        <v>0.84222515212981741</v>
      </c>
      <c r="AL183" s="44">
        <v>219821</v>
      </c>
      <c r="AM183" s="44">
        <v>0</v>
      </c>
      <c r="AN183" s="44">
        <v>0</v>
      </c>
      <c r="AO183" s="44">
        <v>0</v>
      </c>
      <c r="AP183" s="44">
        <v>1</v>
      </c>
      <c r="AQ183" s="44" t="s">
        <v>954</v>
      </c>
      <c r="AR183" s="47">
        <v>0</v>
      </c>
      <c r="AS183" s="44" t="s">
        <v>954</v>
      </c>
      <c r="AT183" s="44" t="s">
        <v>954</v>
      </c>
      <c r="AU183" s="44" t="s">
        <v>954</v>
      </c>
      <c r="AV183" s="44" t="s">
        <v>954</v>
      </c>
      <c r="AW183" s="44" t="s">
        <v>954</v>
      </c>
      <c r="AX183" s="44">
        <v>6650.7800000000007</v>
      </c>
      <c r="AY183" s="47">
        <v>4.4968086544962815E-3</v>
      </c>
      <c r="AZ183" s="44">
        <v>1173.67</v>
      </c>
      <c r="BA183" s="44">
        <v>0</v>
      </c>
      <c r="BB183" s="44">
        <v>0</v>
      </c>
      <c r="BC183" s="44">
        <v>0</v>
      </c>
    </row>
    <row r="184" spans="1:55" ht="56.25" x14ac:dyDescent="0.3">
      <c r="A184" s="39">
        <v>4</v>
      </c>
      <c r="B184" s="39" t="s">
        <v>498</v>
      </c>
      <c r="C184" s="39" t="s">
        <v>9</v>
      </c>
      <c r="D184" s="39" t="s">
        <v>311</v>
      </c>
      <c r="E184" s="39" t="s">
        <v>338</v>
      </c>
      <c r="F184" s="39" t="s">
        <v>339</v>
      </c>
      <c r="G184" s="40" t="s">
        <v>350</v>
      </c>
      <c r="H184" s="41" t="s">
        <v>754</v>
      </c>
      <c r="I184" s="42" t="s">
        <v>351</v>
      </c>
      <c r="J184" s="42" t="s">
        <v>600</v>
      </c>
      <c r="K184" s="42" t="s">
        <v>711</v>
      </c>
      <c r="L184" s="43" t="s">
        <v>63</v>
      </c>
      <c r="M184" s="57"/>
      <c r="N184" s="43" t="s">
        <v>516</v>
      </c>
      <c r="O184" s="43" t="s">
        <v>38</v>
      </c>
      <c r="P184" s="44">
        <v>2865562</v>
      </c>
      <c r="Q184" s="44">
        <v>3304117</v>
      </c>
      <c r="R184" s="44">
        <v>2808499</v>
      </c>
      <c r="S184" s="45">
        <v>0.98008662873111796</v>
      </c>
      <c r="T184" s="44">
        <v>2413448</v>
      </c>
      <c r="U184" s="44">
        <v>505688</v>
      </c>
      <c r="V184" s="44">
        <v>2413448</v>
      </c>
      <c r="W184" s="46">
        <v>0.8422250155466886</v>
      </c>
      <c r="X184" s="44">
        <v>425903</v>
      </c>
      <c r="Y184" s="44">
        <v>0</v>
      </c>
      <c r="Z184" s="44">
        <v>0</v>
      </c>
      <c r="AA184" s="44">
        <v>0</v>
      </c>
      <c r="AB184" s="44">
        <v>1</v>
      </c>
      <c r="AC184" s="44">
        <v>2413448</v>
      </c>
      <c r="AD184" s="46">
        <v>0.8422250155466886</v>
      </c>
      <c r="AE184" s="44">
        <v>425903</v>
      </c>
      <c r="AF184" s="44">
        <v>0</v>
      </c>
      <c r="AG184" s="44">
        <v>0</v>
      </c>
      <c r="AH184" s="44">
        <v>0</v>
      </c>
      <c r="AI184" s="44">
        <v>1</v>
      </c>
      <c r="AJ184" s="44">
        <v>2413448</v>
      </c>
      <c r="AK184" s="47">
        <v>0.8422250155466886</v>
      </c>
      <c r="AL184" s="44">
        <v>425903</v>
      </c>
      <c r="AM184" s="44">
        <v>0</v>
      </c>
      <c r="AN184" s="44">
        <v>0</v>
      </c>
      <c r="AO184" s="44">
        <v>0</v>
      </c>
      <c r="AP184" s="44">
        <v>1</v>
      </c>
      <c r="AQ184" s="44" t="s">
        <v>954</v>
      </c>
      <c r="AR184" s="47">
        <v>0</v>
      </c>
      <c r="AS184" s="44" t="s">
        <v>954</v>
      </c>
      <c r="AT184" s="44" t="s">
        <v>954</v>
      </c>
      <c r="AU184" s="44" t="s">
        <v>954</v>
      </c>
      <c r="AV184" s="44" t="s">
        <v>954</v>
      </c>
      <c r="AW184" s="44" t="s">
        <v>954</v>
      </c>
      <c r="AX184" s="44">
        <v>407493.4</v>
      </c>
      <c r="AY184" s="47">
        <v>0.14220365847955829</v>
      </c>
      <c r="AZ184" s="44">
        <v>71910.600000000006</v>
      </c>
      <c r="BA184" s="44">
        <v>0</v>
      </c>
      <c r="BB184" s="44">
        <v>0</v>
      </c>
      <c r="BC184" s="44">
        <v>0</v>
      </c>
    </row>
    <row r="185" spans="1:55" ht="37.5" x14ac:dyDescent="0.3">
      <c r="A185" s="39">
        <v>4</v>
      </c>
      <c r="B185" s="39" t="s">
        <v>498</v>
      </c>
      <c r="C185" s="39" t="s">
        <v>9</v>
      </c>
      <c r="D185" s="39" t="s">
        <v>311</v>
      </c>
      <c r="E185" s="39" t="s">
        <v>338</v>
      </c>
      <c r="F185" s="39" t="s">
        <v>339</v>
      </c>
      <c r="G185" s="58" t="s">
        <v>352</v>
      </c>
      <c r="H185" s="41" t="s">
        <v>799</v>
      </c>
      <c r="I185" s="42" t="s">
        <v>353</v>
      </c>
      <c r="J185" s="42" t="s">
        <v>601</v>
      </c>
      <c r="K185" s="42" t="s">
        <v>712</v>
      </c>
      <c r="L185" s="43" t="s">
        <v>63</v>
      </c>
      <c r="M185" s="43"/>
      <c r="N185" s="43" t="s">
        <v>516</v>
      </c>
      <c r="O185" s="43" t="s">
        <v>38</v>
      </c>
      <c r="P185" s="44">
        <v>2865563</v>
      </c>
      <c r="Q185" s="44">
        <v>3304118</v>
      </c>
      <c r="R185" s="44">
        <v>2808500</v>
      </c>
      <c r="S185" s="45">
        <v>0.98008663568031829</v>
      </c>
      <c r="T185" s="44">
        <v>2413448</v>
      </c>
      <c r="U185" s="44">
        <v>505688</v>
      </c>
      <c r="V185" s="44">
        <v>2413448</v>
      </c>
      <c r="W185" s="46">
        <v>0.84222472163410822</v>
      </c>
      <c r="X185" s="44">
        <v>425903</v>
      </c>
      <c r="Y185" s="44">
        <v>0</v>
      </c>
      <c r="Z185" s="44">
        <v>0</v>
      </c>
      <c r="AA185" s="44">
        <v>0</v>
      </c>
      <c r="AB185" s="44">
        <v>1</v>
      </c>
      <c r="AC185" s="44">
        <v>2413448</v>
      </c>
      <c r="AD185" s="46">
        <v>0.84222472163410822</v>
      </c>
      <c r="AE185" s="44">
        <v>425903</v>
      </c>
      <c r="AF185" s="44">
        <v>0</v>
      </c>
      <c r="AG185" s="44">
        <v>0</v>
      </c>
      <c r="AH185" s="44">
        <v>0</v>
      </c>
      <c r="AI185" s="44">
        <v>1</v>
      </c>
      <c r="AJ185" s="44">
        <v>2413448</v>
      </c>
      <c r="AK185" s="47">
        <v>0.84222472163410822</v>
      </c>
      <c r="AL185" s="44">
        <v>425903</v>
      </c>
      <c r="AM185" s="44">
        <v>0</v>
      </c>
      <c r="AN185" s="44">
        <v>0</v>
      </c>
      <c r="AO185" s="44">
        <v>0</v>
      </c>
      <c r="AP185" s="44">
        <v>1</v>
      </c>
      <c r="AQ185" s="44" t="s">
        <v>954</v>
      </c>
      <c r="AR185" s="47">
        <v>0</v>
      </c>
      <c r="AS185" s="44" t="s">
        <v>954</v>
      </c>
      <c r="AT185" s="44" t="s">
        <v>954</v>
      </c>
      <c r="AU185" s="44" t="s">
        <v>954</v>
      </c>
      <c r="AV185" s="44" t="s">
        <v>954</v>
      </c>
      <c r="AW185" s="44" t="s">
        <v>954</v>
      </c>
      <c r="AX185" s="44">
        <v>179218.83</v>
      </c>
      <c r="AY185" s="47">
        <v>6.2542275287613636E-2</v>
      </c>
      <c r="AZ185" s="44">
        <v>31626.86</v>
      </c>
      <c r="BA185" s="44">
        <v>0</v>
      </c>
      <c r="BB185" s="44">
        <v>0</v>
      </c>
      <c r="BC185" s="44">
        <v>0</v>
      </c>
    </row>
    <row r="186" spans="1:55" ht="37.5" x14ac:dyDescent="0.3">
      <c r="A186" s="39">
        <v>4</v>
      </c>
      <c r="B186" s="39" t="s">
        <v>498</v>
      </c>
      <c r="C186" s="39" t="s">
        <v>9</v>
      </c>
      <c r="D186" s="39" t="s">
        <v>311</v>
      </c>
      <c r="E186" s="39" t="s">
        <v>338</v>
      </c>
      <c r="F186" s="39" t="s">
        <v>339</v>
      </c>
      <c r="G186" s="40" t="s">
        <v>741</v>
      </c>
      <c r="H186" s="41" t="s">
        <v>763</v>
      </c>
      <c r="I186" s="42" t="s">
        <v>354</v>
      </c>
      <c r="J186" s="42" t="s">
        <v>602</v>
      </c>
      <c r="K186" s="42" t="s">
        <v>713</v>
      </c>
      <c r="L186" s="43" t="s">
        <v>63</v>
      </c>
      <c r="M186" s="57"/>
      <c r="N186" s="43" t="s">
        <v>516</v>
      </c>
      <c r="O186" s="43" t="s">
        <v>40</v>
      </c>
      <c r="P186" s="44">
        <v>2218500</v>
      </c>
      <c r="Q186" s="44">
        <v>2557988</v>
      </c>
      <c r="R186" s="44">
        <v>2174289</v>
      </c>
      <c r="S186" s="45">
        <v>0.98007167004732931</v>
      </c>
      <c r="T186" s="44">
        <v>1868476</v>
      </c>
      <c r="U186" s="44">
        <v>391500</v>
      </c>
      <c r="V186" s="44">
        <v>1868476</v>
      </c>
      <c r="W186" s="46">
        <v>0.84222492675231009</v>
      </c>
      <c r="X186" s="44">
        <v>329732</v>
      </c>
      <c r="Y186" s="44">
        <v>0</v>
      </c>
      <c r="Z186" s="44">
        <v>0</v>
      </c>
      <c r="AA186" s="44">
        <v>0</v>
      </c>
      <c r="AB186" s="44">
        <v>1</v>
      </c>
      <c r="AC186" s="44">
        <v>1868476</v>
      </c>
      <c r="AD186" s="46">
        <v>0.84222492675231009</v>
      </c>
      <c r="AE186" s="44">
        <v>329732</v>
      </c>
      <c r="AF186" s="44">
        <v>0</v>
      </c>
      <c r="AG186" s="44">
        <v>0</v>
      </c>
      <c r="AH186" s="44">
        <v>0</v>
      </c>
      <c r="AI186" s="44">
        <v>1</v>
      </c>
      <c r="AJ186" s="44">
        <v>1868476</v>
      </c>
      <c r="AK186" s="47">
        <v>0.84222492675231009</v>
      </c>
      <c r="AL186" s="44">
        <v>329732</v>
      </c>
      <c r="AM186" s="44">
        <v>0</v>
      </c>
      <c r="AN186" s="44">
        <v>0</v>
      </c>
      <c r="AO186" s="44">
        <v>0</v>
      </c>
      <c r="AP186" s="44">
        <v>1</v>
      </c>
      <c r="AQ186" s="44" t="s">
        <v>954</v>
      </c>
      <c r="AR186" s="47">
        <v>0</v>
      </c>
      <c r="AS186" s="44" t="s">
        <v>954</v>
      </c>
      <c r="AT186" s="44" t="s">
        <v>954</v>
      </c>
      <c r="AU186" s="44" t="s">
        <v>954</v>
      </c>
      <c r="AV186" s="44" t="s">
        <v>954</v>
      </c>
      <c r="AW186" s="44" t="s">
        <v>954</v>
      </c>
      <c r="AX186" s="44">
        <v>224352.51</v>
      </c>
      <c r="AY186" s="47">
        <v>0.10112801893171063</v>
      </c>
      <c r="AZ186" s="44">
        <v>39591.61</v>
      </c>
      <c r="BA186" s="44">
        <v>0</v>
      </c>
      <c r="BB186" s="44">
        <v>0</v>
      </c>
      <c r="BC186" s="44">
        <v>0</v>
      </c>
    </row>
    <row r="187" spans="1:55" ht="56.25" x14ac:dyDescent="0.3">
      <c r="A187" s="39">
        <v>4</v>
      </c>
      <c r="B187" s="39" t="s">
        <v>498</v>
      </c>
      <c r="C187" s="39" t="s">
        <v>9</v>
      </c>
      <c r="D187" s="39" t="s">
        <v>311</v>
      </c>
      <c r="E187" s="39" t="s">
        <v>338</v>
      </c>
      <c r="F187" s="39" t="s">
        <v>339</v>
      </c>
      <c r="G187" s="40" t="s">
        <v>355</v>
      </c>
      <c r="H187" s="41" t="s">
        <v>953</v>
      </c>
      <c r="I187" s="42" t="s">
        <v>356</v>
      </c>
      <c r="J187" s="42" t="s">
        <v>603</v>
      </c>
      <c r="K187" s="42" t="s">
        <v>714</v>
      </c>
      <c r="L187" s="43" t="s">
        <v>63</v>
      </c>
      <c r="M187" s="57"/>
      <c r="N187" s="43" t="s">
        <v>516</v>
      </c>
      <c r="O187" s="43" t="s">
        <v>40</v>
      </c>
      <c r="P187" s="44">
        <v>3697500</v>
      </c>
      <c r="Q187" s="44">
        <v>4263312</v>
      </c>
      <c r="R187" s="44">
        <v>3623815</v>
      </c>
      <c r="S187" s="45">
        <v>0.98007167004732931</v>
      </c>
      <c r="T187" s="44">
        <v>3114127</v>
      </c>
      <c r="U187" s="44">
        <v>652500</v>
      </c>
      <c r="V187" s="44">
        <v>3114127</v>
      </c>
      <c r="W187" s="46">
        <v>0.84222501690331308</v>
      </c>
      <c r="X187" s="44">
        <v>549552</v>
      </c>
      <c r="Y187" s="44">
        <v>0</v>
      </c>
      <c r="Z187" s="44">
        <v>0</v>
      </c>
      <c r="AA187" s="44">
        <v>0</v>
      </c>
      <c r="AB187" s="44">
        <v>1</v>
      </c>
      <c r="AC187" s="44" t="s">
        <v>954</v>
      </c>
      <c r="AD187" s="46">
        <v>0</v>
      </c>
      <c r="AE187" s="44" t="s">
        <v>954</v>
      </c>
      <c r="AF187" s="44" t="s">
        <v>954</v>
      </c>
      <c r="AG187" s="44" t="s">
        <v>954</v>
      </c>
      <c r="AH187" s="44" t="s">
        <v>954</v>
      </c>
      <c r="AI187" s="44" t="s">
        <v>954</v>
      </c>
      <c r="AJ187" s="44" t="s">
        <v>954</v>
      </c>
      <c r="AK187" s="47">
        <v>0</v>
      </c>
      <c r="AL187" s="44" t="s">
        <v>954</v>
      </c>
      <c r="AM187" s="44" t="s">
        <v>954</v>
      </c>
      <c r="AN187" s="44" t="s">
        <v>954</v>
      </c>
      <c r="AO187" s="44" t="s">
        <v>954</v>
      </c>
      <c r="AP187" s="44" t="s">
        <v>954</v>
      </c>
      <c r="AQ187" s="44" t="s">
        <v>954</v>
      </c>
      <c r="AR187" s="47">
        <v>0</v>
      </c>
      <c r="AS187" s="44" t="s">
        <v>954</v>
      </c>
      <c r="AT187" s="44" t="s">
        <v>954</v>
      </c>
      <c r="AU187" s="44" t="s">
        <v>954</v>
      </c>
      <c r="AV187" s="44" t="s">
        <v>954</v>
      </c>
      <c r="AW187" s="44" t="s">
        <v>954</v>
      </c>
      <c r="AX187" s="44" t="s">
        <v>954</v>
      </c>
      <c r="AY187" s="47">
        <v>0</v>
      </c>
      <c r="AZ187" s="44" t="s">
        <v>954</v>
      </c>
      <c r="BA187" s="44" t="s">
        <v>954</v>
      </c>
      <c r="BB187" s="44" t="s">
        <v>954</v>
      </c>
      <c r="BC187" s="44" t="s">
        <v>954</v>
      </c>
    </row>
    <row r="188" spans="1:55" x14ac:dyDescent="0.3">
      <c r="A188" s="39">
        <v>4</v>
      </c>
      <c r="B188" s="39" t="s">
        <v>498</v>
      </c>
      <c r="C188" s="39" t="s">
        <v>9</v>
      </c>
      <c r="D188" s="39" t="s">
        <v>311</v>
      </c>
      <c r="E188" s="39" t="s">
        <v>357</v>
      </c>
      <c r="F188" s="39" t="s">
        <v>358</v>
      </c>
      <c r="G188" s="40" t="s">
        <v>359</v>
      </c>
      <c r="H188" s="41" t="s">
        <v>821</v>
      </c>
      <c r="I188" s="42" t="s">
        <v>360</v>
      </c>
      <c r="J188" s="42" t="s">
        <v>871</v>
      </c>
      <c r="K188" s="42" t="s">
        <v>715</v>
      </c>
      <c r="L188" s="43">
        <v>1</v>
      </c>
      <c r="M188" s="43"/>
      <c r="N188" s="43" t="s">
        <v>516</v>
      </c>
      <c r="O188" s="43" t="s">
        <v>36</v>
      </c>
      <c r="P188" s="44">
        <v>11910668</v>
      </c>
      <c r="Q188" s="44">
        <v>37574226</v>
      </c>
      <c r="R188" s="44">
        <v>31938092</v>
      </c>
      <c r="S188" s="45">
        <v>2.6814694188436787</v>
      </c>
      <c r="T188" s="44">
        <v>31938092</v>
      </c>
      <c r="U188" s="44">
        <v>0</v>
      </c>
      <c r="V188" s="44">
        <v>11879841.830000002</v>
      </c>
      <c r="W188" s="46">
        <v>0.99741188571455452</v>
      </c>
      <c r="X188" s="44">
        <v>0</v>
      </c>
      <c r="Y188" s="44">
        <v>0</v>
      </c>
      <c r="Z188" s="44">
        <v>2096442.69</v>
      </c>
      <c r="AA188" s="44">
        <v>2096442.69</v>
      </c>
      <c r="AB188" s="44">
        <v>8</v>
      </c>
      <c r="AC188" s="44">
        <v>11879841.830000002</v>
      </c>
      <c r="AD188" s="46">
        <v>0.99741188571455452</v>
      </c>
      <c r="AE188" s="44">
        <v>0</v>
      </c>
      <c r="AF188" s="44">
        <v>0</v>
      </c>
      <c r="AG188" s="44">
        <v>2096442.69</v>
      </c>
      <c r="AH188" s="44">
        <v>0</v>
      </c>
      <c r="AI188" s="44">
        <v>8</v>
      </c>
      <c r="AJ188" s="44">
        <v>11879841.830000002</v>
      </c>
      <c r="AK188" s="47">
        <v>0.99741188571455452</v>
      </c>
      <c r="AL188" s="44">
        <v>0</v>
      </c>
      <c r="AM188" s="44">
        <v>0</v>
      </c>
      <c r="AN188" s="44">
        <v>2096442.69</v>
      </c>
      <c r="AO188" s="44">
        <v>0</v>
      </c>
      <c r="AP188" s="44">
        <v>8</v>
      </c>
      <c r="AQ188" s="44" t="s">
        <v>954</v>
      </c>
      <c r="AR188" s="47">
        <v>0</v>
      </c>
      <c r="AS188" s="44" t="s">
        <v>954</v>
      </c>
      <c r="AT188" s="44" t="s">
        <v>954</v>
      </c>
      <c r="AU188" s="44" t="s">
        <v>954</v>
      </c>
      <c r="AV188" s="44" t="s">
        <v>954</v>
      </c>
      <c r="AW188" s="44" t="s">
        <v>954</v>
      </c>
      <c r="AX188" s="44">
        <v>69481.42</v>
      </c>
      <c r="AY188" s="47">
        <v>5.8335451882295768E-3</v>
      </c>
      <c r="AZ188" s="44">
        <v>0</v>
      </c>
      <c r="BA188" s="44">
        <v>0</v>
      </c>
      <c r="BB188" s="44">
        <v>4951.4799999999996</v>
      </c>
      <c r="BC188" s="44">
        <v>0</v>
      </c>
    </row>
    <row r="189" spans="1:55" x14ac:dyDescent="0.3">
      <c r="A189" s="39">
        <v>4</v>
      </c>
      <c r="B189" s="39" t="s">
        <v>498</v>
      </c>
      <c r="C189" s="39" t="s">
        <v>9</v>
      </c>
      <c r="D189" s="39" t="s">
        <v>311</v>
      </c>
      <c r="E189" s="39" t="s">
        <v>357</v>
      </c>
      <c r="F189" s="39" t="s">
        <v>358</v>
      </c>
      <c r="G189" s="40" t="s">
        <v>359</v>
      </c>
      <c r="H189" s="41" t="s">
        <v>918</v>
      </c>
      <c r="I189" s="42" t="s">
        <v>360</v>
      </c>
      <c r="J189" s="42" t="s">
        <v>871</v>
      </c>
      <c r="K189" s="42" t="s">
        <v>715</v>
      </c>
      <c r="L189" s="43">
        <v>2</v>
      </c>
      <c r="M189" s="59"/>
      <c r="N189" s="43" t="s">
        <v>516</v>
      </c>
      <c r="O189" s="43" t="s">
        <v>36</v>
      </c>
      <c r="P189" s="44">
        <v>13430158</v>
      </c>
      <c r="Q189" s="44">
        <v>7300186</v>
      </c>
      <c r="R189" s="44">
        <v>6205158</v>
      </c>
      <c r="S189" s="45">
        <v>0.46203164549516096</v>
      </c>
      <c r="T189" s="44">
        <v>6205158</v>
      </c>
      <c r="U189" s="44">
        <v>1185014</v>
      </c>
      <c r="V189" s="44">
        <v>5988985.2500000009</v>
      </c>
      <c r="W189" s="46">
        <v>0.44593557648391041</v>
      </c>
      <c r="X189" s="44">
        <v>783490.05</v>
      </c>
      <c r="Y189" s="44">
        <v>0</v>
      </c>
      <c r="Z189" s="44">
        <v>273389.69999999995</v>
      </c>
      <c r="AA189" s="44">
        <v>273389.69999999995</v>
      </c>
      <c r="AB189" s="44">
        <v>14</v>
      </c>
      <c r="AC189" s="44">
        <v>1953967.25</v>
      </c>
      <c r="AD189" s="46">
        <v>0.14549100986004782</v>
      </c>
      <c r="AE189" s="44">
        <v>273560.25</v>
      </c>
      <c r="AF189" s="44">
        <v>0</v>
      </c>
      <c r="AG189" s="44">
        <v>71257.5</v>
      </c>
      <c r="AH189" s="44">
        <v>0</v>
      </c>
      <c r="AI189" s="44">
        <v>4</v>
      </c>
      <c r="AJ189" s="44" t="s">
        <v>954</v>
      </c>
      <c r="AK189" s="47">
        <v>0</v>
      </c>
      <c r="AL189" s="44" t="s">
        <v>954</v>
      </c>
      <c r="AM189" s="44" t="s">
        <v>954</v>
      </c>
      <c r="AN189" s="44" t="s">
        <v>954</v>
      </c>
      <c r="AO189" s="44" t="s">
        <v>954</v>
      </c>
      <c r="AP189" s="44" t="s">
        <v>954</v>
      </c>
      <c r="AQ189" s="44" t="s">
        <v>954</v>
      </c>
      <c r="AR189" s="47">
        <v>0</v>
      </c>
      <c r="AS189" s="44" t="s">
        <v>954</v>
      </c>
      <c r="AT189" s="44" t="s">
        <v>954</v>
      </c>
      <c r="AU189" s="44" t="s">
        <v>954</v>
      </c>
      <c r="AV189" s="44" t="s">
        <v>954</v>
      </c>
      <c r="AW189" s="44" t="s">
        <v>954</v>
      </c>
      <c r="AX189" s="44" t="s">
        <v>954</v>
      </c>
      <c r="AY189" s="47">
        <v>0</v>
      </c>
      <c r="AZ189" s="44" t="s">
        <v>954</v>
      </c>
      <c r="BA189" s="44" t="s">
        <v>954</v>
      </c>
      <c r="BB189" s="44" t="s">
        <v>954</v>
      </c>
      <c r="BC189" s="44" t="s">
        <v>954</v>
      </c>
    </row>
    <row r="190" spans="1:55" x14ac:dyDescent="0.3">
      <c r="A190" s="39">
        <v>4</v>
      </c>
      <c r="B190" s="39" t="s">
        <v>498</v>
      </c>
      <c r="C190" s="39" t="s">
        <v>9</v>
      </c>
      <c r="D190" s="39" t="s">
        <v>311</v>
      </c>
      <c r="E190" s="39" t="s">
        <v>357</v>
      </c>
      <c r="F190" s="39" t="s">
        <v>358</v>
      </c>
      <c r="G190" s="40" t="s">
        <v>359</v>
      </c>
      <c r="H190" s="41" t="s">
        <v>1031</v>
      </c>
      <c r="I190" s="42" t="s">
        <v>360</v>
      </c>
      <c r="J190" s="42" t="s">
        <v>871</v>
      </c>
      <c r="K190" s="42" t="s">
        <v>715</v>
      </c>
      <c r="L190" s="43">
        <v>3</v>
      </c>
      <c r="M190" s="57"/>
      <c r="N190" s="43" t="s">
        <v>516</v>
      </c>
      <c r="O190" s="43" t="s">
        <v>36</v>
      </c>
      <c r="P190" s="44">
        <v>1579425</v>
      </c>
      <c r="Q190" s="44">
        <v>1858148</v>
      </c>
      <c r="R190" s="44">
        <v>0</v>
      </c>
      <c r="S190" s="45">
        <v>0</v>
      </c>
      <c r="T190" s="44">
        <v>0</v>
      </c>
      <c r="U190" s="44">
        <v>0</v>
      </c>
      <c r="V190" s="44" t="s">
        <v>954</v>
      </c>
      <c r="W190" s="46">
        <v>0</v>
      </c>
      <c r="X190" s="44" t="s">
        <v>954</v>
      </c>
      <c r="Y190" s="44" t="s">
        <v>954</v>
      </c>
      <c r="Z190" s="44" t="s">
        <v>954</v>
      </c>
      <c r="AA190" s="44" t="s">
        <v>954</v>
      </c>
      <c r="AB190" s="44" t="s">
        <v>954</v>
      </c>
      <c r="AC190" s="44" t="s">
        <v>954</v>
      </c>
      <c r="AD190" s="46">
        <v>0</v>
      </c>
      <c r="AE190" s="44" t="s">
        <v>954</v>
      </c>
      <c r="AF190" s="44" t="s">
        <v>954</v>
      </c>
      <c r="AG190" s="44" t="s">
        <v>954</v>
      </c>
      <c r="AH190" s="44" t="s">
        <v>954</v>
      </c>
      <c r="AI190" s="44" t="s">
        <v>954</v>
      </c>
      <c r="AJ190" s="44" t="s">
        <v>954</v>
      </c>
      <c r="AK190" s="47">
        <v>0</v>
      </c>
      <c r="AL190" s="44" t="s">
        <v>954</v>
      </c>
      <c r="AM190" s="44" t="s">
        <v>954</v>
      </c>
      <c r="AN190" s="44" t="s">
        <v>954</v>
      </c>
      <c r="AO190" s="44" t="s">
        <v>954</v>
      </c>
      <c r="AP190" s="44" t="s">
        <v>954</v>
      </c>
      <c r="AQ190" s="44" t="s">
        <v>954</v>
      </c>
      <c r="AR190" s="47">
        <v>0</v>
      </c>
      <c r="AS190" s="44" t="s">
        <v>954</v>
      </c>
      <c r="AT190" s="44" t="s">
        <v>954</v>
      </c>
      <c r="AU190" s="44" t="s">
        <v>954</v>
      </c>
      <c r="AV190" s="44" t="s">
        <v>954</v>
      </c>
      <c r="AW190" s="44" t="s">
        <v>954</v>
      </c>
      <c r="AX190" s="44" t="s">
        <v>954</v>
      </c>
      <c r="AY190" s="47">
        <v>0</v>
      </c>
      <c r="AZ190" s="44" t="s">
        <v>954</v>
      </c>
      <c r="BA190" s="44" t="s">
        <v>954</v>
      </c>
      <c r="BB190" s="44" t="s">
        <v>954</v>
      </c>
      <c r="BC190" s="44" t="s">
        <v>954</v>
      </c>
    </row>
    <row r="191" spans="1:55" x14ac:dyDescent="0.3">
      <c r="A191" s="39">
        <v>4</v>
      </c>
      <c r="B191" s="39" t="s">
        <v>498</v>
      </c>
      <c r="C191" s="39" t="s">
        <v>9</v>
      </c>
      <c r="D191" s="39" t="s">
        <v>311</v>
      </c>
      <c r="E191" s="39" t="s">
        <v>357</v>
      </c>
      <c r="F191" s="39" t="s">
        <v>358</v>
      </c>
      <c r="G191" s="40" t="s">
        <v>359</v>
      </c>
      <c r="H191" s="41" t="s">
        <v>1032</v>
      </c>
      <c r="I191" s="42" t="s">
        <v>360</v>
      </c>
      <c r="J191" s="42" t="s">
        <v>871</v>
      </c>
      <c r="K191" s="42" t="s">
        <v>715</v>
      </c>
      <c r="L191" s="43">
        <v>4</v>
      </c>
      <c r="M191" s="57"/>
      <c r="N191" s="43" t="s">
        <v>516</v>
      </c>
      <c r="O191" s="43" t="s">
        <v>36</v>
      </c>
      <c r="P191" s="44">
        <v>27434580</v>
      </c>
      <c r="Q191" s="44">
        <v>14122757</v>
      </c>
      <c r="R191" s="44">
        <v>12004343</v>
      </c>
      <c r="S191" s="45">
        <v>0.43756248500979422</v>
      </c>
      <c r="T191" s="44">
        <v>12004343</v>
      </c>
      <c r="U191" s="44">
        <v>843414</v>
      </c>
      <c r="V191" s="44" t="s">
        <v>954</v>
      </c>
      <c r="W191" s="46">
        <v>0</v>
      </c>
      <c r="X191" s="44" t="s">
        <v>954</v>
      </c>
      <c r="Y191" s="44" t="s">
        <v>954</v>
      </c>
      <c r="Z191" s="44" t="s">
        <v>954</v>
      </c>
      <c r="AA191" s="44" t="s">
        <v>954</v>
      </c>
      <c r="AB191" s="44" t="s">
        <v>954</v>
      </c>
      <c r="AC191" s="44" t="s">
        <v>954</v>
      </c>
      <c r="AD191" s="46">
        <v>0</v>
      </c>
      <c r="AE191" s="44" t="s">
        <v>954</v>
      </c>
      <c r="AF191" s="44" t="s">
        <v>954</v>
      </c>
      <c r="AG191" s="44" t="s">
        <v>954</v>
      </c>
      <c r="AH191" s="44" t="s">
        <v>954</v>
      </c>
      <c r="AI191" s="44" t="s">
        <v>954</v>
      </c>
      <c r="AJ191" s="44" t="s">
        <v>954</v>
      </c>
      <c r="AK191" s="47">
        <v>0</v>
      </c>
      <c r="AL191" s="44" t="s">
        <v>954</v>
      </c>
      <c r="AM191" s="44" t="s">
        <v>954</v>
      </c>
      <c r="AN191" s="44" t="s">
        <v>954</v>
      </c>
      <c r="AO191" s="44" t="s">
        <v>954</v>
      </c>
      <c r="AP191" s="44" t="s">
        <v>954</v>
      </c>
      <c r="AQ191" s="44" t="s">
        <v>954</v>
      </c>
      <c r="AR191" s="47">
        <v>0</v>
      </c>
      <c r="AS191" s="44" t="s">
        <v>954</v>
      </c>
      <c r="AT191" s="44" t="s">
        <v>954</v>
      </c>
      <c r="AU191" s="44" t="s">
        <v>954</v>
      </c>
      <c r="AV191" s="44" t="s">
        <v>954</v>
      </c>
      <c r="AW191" s="44" t="s">
        <v>954</v>
      </c>
      <c r="AX191" s="44" t="s">
        <v>954</v>
      </c>
      <c r="AY191" s="47">
        <v>0</v>
      </c>
      <c r="AZ191" s="44" t="s">
        <v>954</v>
      </c>
      <c r="BA191" s="44" t="s">
        <v>954</v>
      </c>
      <c r="BB191" s="44" t="s">
        <v>954</v>
      </c>
      <c r="BC191" s="44" t="s">
        <v>954</v>
      </c>
    </row>
    <row r="192" spans="1:55" x14ac:dyDescent="0.3">
      <c r="A192" s="39">
        <v>5</v>
      </c>
      <c r="B192" s="39" t="s">
        <v>498</v>
      </c>
      <c r="C192" s="39" t="s">
        <v>9</v>
      </c>
      <c r="D192" s="39" t="s">
        <v>311</v>
      </c>
      <c r="E192" s="39" t="s">
        <v>357</v>
      </c>
      <c r="F192" s="39" t="s">
        <v>358</v>
      </c>
      <c r="G192" s="40" t="s">
        <v>359</v>
      </c>
      <c r="H192" s="41" t="s">
        <v>1033</v>
      </c>
      <c r="I192" s="42" t="s">
        <v>360</v>
      </c>
      <c r="J192" s="42" t="s">
        <v>871</v>
      </c>
      <c r="K192" s="42" t="s">
        <v>715</v>
      </c>
      <c r="L192" s="43">
        <v>5</v>
      </c>
      <c r="M192" s="57"/>
      <c r="N192" s="43" t="s">
        <v>516</v>
      </c>
      <c r="O192" s="43" t="s">
        <v>36</v>
      </c>
      <c r="P192" s="44">
        <v>10988592</v>
      </c>
      <c r="Q192" s="44">
        <v>9195708</v>
      </c>
      <c r="R192" s="44">
        <v>7816351</v>
      </c>
      <c r="S192" s="45">
        <v>0.71131506202068473</v>
      </c>
      <c r="T192" s="44">
        <v>7816351</v>
      </c>
      <c r="U192" s="44">
        <v>0</v>
      </c>
      <c r="V192" s="44" t="s">
        <v>954</v>
      </c>
      <c r="W192" s="46">
        <v>0</v>
      </c>
      <c r="X192" s="44" t="s">
        <v>954</v>
      </c>
      <c r="Y192" s="44" t="s">
        <v>954</v>
      </c>
      <c r="Z192" s="44" t="s">
        <v>954</v>
      </c>
      <c r="AA192" s="44" t="s">
        <v>954</v>
      </c>
      <c r="AB192" s="44" t="s">
        <v>954</v>
      </c>
      <c r="AC192" s="44" t="s">
        <v>954</v>
      </c>
      <c r="AD192" s="46">
        <v>0</v>
      </c>
      <c r="AE192" s="44" t="s">
        <v>954</v>
      </c>
      <c r="AF192" s="44" t="s">
        <v>954</v>
      </c>
      <c r="AG192" s="44" t="s">
        <v>954</v>
      </c>
      <c r="AH192" s="44" t="s">
        <v>954</v>
      </c>
      <c r="AI192" s="44" t="s">
        <v>954</v>
      </c>
      <c r="AJ192" s="44" t="s">
        <v>954</v>
      </c>
      <c r="AK192" s="47">
        <v>0</v>
      </c>
      <c r="AL192" s="44" t="s">
        <v>954</v>
      </c>
      <c r="AM192" s="44" t="s">
        <v>954</v>
      </c>
      <c r="AN192" s="44" t="s">
        <v>954</v>
      </c>
      <c r="AO192" s="44" t="s">
        <v>954</v>
      </c>
      <c r="AP192" s="44" t="s">
        <v>954</v>
      </c>
      <c r="AQ192" s="44" t="s">
        <v>954</v>
      </c>
      <c r="AR192" s="47">
        <v>0</v>
      </c>
      <c r="AS192" s="44" t="s">
        <v>954</v>
      </c>
      <c r="AT192" s="44" t="s">
        <v>954</v>
      </c>
      <c r="AU192" s="44" t="s">
        <v>954</v>
      </c>
      <c r="AV192" s="44" t="s">
        <v>954</v>
      </c>
      <c r="AW192" s="44" t="s">
        <v>954</v>
      </c>
      <c r="AX192" s="44" t="s">
        <v>954</v>
      </c>
      <c r="AY192" s="47">
        <v>0</v>
      </c>
      <c r="AZ192" s="44" t="s">
        <v>954</v>
      </c>
      <c r="BA192" s="44" t="s">
        <v>954</v>
      </c>
      <c r="BB192" s="44" t="s">
        <v>954</v>
      </c>
      <c r="BC192" s="44" t="s">
        <v>954</v>
      </c>
    </row>
    <row r="193" spans="1:55" s="61" customFormat="1" ht="37.5" x14ac:dyDescent="0.3">
      <c r="A193" s="60">
        <v>4</v>
      </c>
      <c r="B193" s="39" t="s">
        <v>498</v>
      </c>
      <c r="C193" s="60" t="s">
        <v>9</v>
      </c>
      <c r="D193" s="60" t="s">
        <v>311</v>
      </c>
      <c r="E193" s="60" t="s">
        <v>357</v>
      </c>
      <c r="F193" s="60" t="s">
        <v>358</v>
      </c>
      <c r="G193" s="51" t="s">
        <v>361</v>
      </c>
      <c r="H193" s="41" t="s">
        <v>1034</v>
      </c>
      <c r="I193" s="42" t="s">
        <v>872</v>
      </c>
      <c r="J193" s="42" t="s">
        <v>744</v>
      </c>
      <c r="K193" s="42" t="s">
        <v>873</v>
      </c>
      <c r="L193" s="43" t="s">
        <v>63</v>
      </c>
      <c r="M193" s="57"/>
      <c r="N193" s="43" t="s">
        <v>516</v>
      </c>
      <c r="O193" s="43" t="s">
        <v>36</v>
      </c>
      <c r="P193" s="44">
        <v>5950000</v>
      </c>
      <c r="Q193" s="44">
        <v>7000000</v>
      </c>
      <c r="R193" s="44">
        <v>5950000</v>
      </c>
      <c r="S193" s="45">
        <v>1</v>
      </c>
      <c r="T193" s="44">
        <v>5950000</v>
      </c>
      <c r="U193" s="44">
        <v>1050000</v>
      </c>
      <c r="V193" s="44" t="s">
        <v>954</v>
      </c>
      <c r="W193" s="46">
        <v>0</v>
      </c>
      <c r="X193" s="44" t="s">
        <v>954</v>
      </c>
      <c r="Y193" s="44" t="s">
        <v>954</v>
      </c>
      <c r="Z193" s="44" t="s">
        <v>954</v>
      </c>
      <c r="AA193" s="44" t="s">
        <v>954</v>
      </c>
      <c r="AB193" s="44" t="s">
        <v>954</v>
      </c>
      <c r="AC193" s="44" t="s">
        <v>954</v>
      </c>
      <c r="AD193" s="46">
        <v>0</v>
      </c>
      <c r="AE193" s="44" t="s">
        <v>954</v>
      </c>
      <c r="AF193" s="44" t="s">
        <v>954</v>
      </c>
      <c r="AG193" s="44" t="s">
        <v>954</v>
      </c>
      <c r="AH193" s="44" t="s">
        <v>954</v>
      </c>
      <c r="AI193" s="44" t="s">
        <v>954</v>
      </c>
      <c r="AJ193" s="44" t="s">
        <v>954</v>
      </c>
      <c r="AK193" s="47">
        <v>0</v>
      </c>
      <c r="AL193" s="44" t="s">
        <v>954</v>
      </c>
      <c r="AM193" s="44" t="s">
        <v>954</v>
      </c>
      <c r="AN193" s="44" t="s">
        <v>954</v>
      </c>
      <c r="AO193" s="44" t="s">
        <v>954</v>
      </c>
      <c r="AP193" s="44" t="s">
        <v>954</v>
      </c>
      <c r="AQ193" s="44" t="s">
        <v>954</v>
      </c>
      <c r="AR193" s="47">
        <v>0</v>
      </c>
      <c r="AS193" s="44" t="s">
        <v>954</v>
      </c>
      <c r="AT193" s="44" t="s">
        <v>954</v>
      </c>
      <c r="AU193" s="44" t="s">
        <v>954</v>
      </c>
      <c r="AV193" s="44" t="s">
        <v>954</v>
      </c>
      <c r="AW193" s="44" t="s">
        <v>954</v>
      </c>
      <c r="AX193" s="44" t="s">
        <v>954</v>
      </c>
      <c r="AY193" s="47">
        <v>0</v>
      </c>
      <c r="AZ193" s="44" t="s">
        <v>954</v>
      </c>
      <c r="BA193" s="44" t="s">
        <v>954</v>
      </c>
      <c r="BB193" s="44" t="s">
        <v>954</v>
      </c>
      <c r="BC193" s="44" t="s">
        <v>954</v>
      </c>
    </row>
    <row r="194" spans="1:55" ht="37.5" x14ac:dyDescent="0.3">
      <c r="A194" s="39">
        <v>4</v>
      </c>
      <c r="B194" s="39" t="s">
        <v>498</v>
      </c>
      <c r="C194" s="39" t="s">
        <v>9</v>
      </c>
      <c r="D194" s="39" t="s">
        <v>311</v>
      </c>
      <c r="E194" s="39" t="s">
        <v>357</v>
      </c>
      <c r="F194" s="39" t="s">
        <v>358</v>
      </c>
      <c r="G194" s="40" t="s">
        <v>362</v>
      </c>
      <c r="H194" s="41" t="s">
        <v>834</v>
      </c>
      <c r="I194" s="42" t="s">
        <v>875</v>
      </c>
      <c r="J194" s="42" t="s">
        <v>874</v>
      </c>
      <c r="K194" s="42" t="s">
        <v>876</v>
      </c>
      <c r="L194" s="43" t="s">
        <v>63</v>
      </c>
      <c r="M194" s="57"/>
      <c r="N194" s="43" t="s">
        <v>516</v>
      </c>
      <c r="O194" s="43" t="s">
        <v>36</v>
      </c>
      <c r="P194" s="44">
        <v>6120000</v>
      </c>
      <c r="Q194" s="44">
        <v>7200000</v>
      </c>
      <c r="R194" s="44">
        <v>6120000</v>
      </c>
      <c r="S194" s="45">
        <v>1</v>
      </c>
      <c r="T194" s="44">
        <v>6120000</v>
      </c>
      <c r="U194" s="44">
        <v>1080000</v>
      </c>
      <c r="V194" s="44">
        <v>6120000</v>
      </c>
      <c r="W194" s="46">
        <v>1</v>
      </c>
      <c r="X194" s="44">
        <v>1080000</v>
      </c>
      <c r="Y194" s="44">
        <v>0</v>
      </c>
      <c r="Z194" s="44">
        <v>0</v>
      </c>
      <c r="AA194" s="44">
        <v>0</v>
      </c>
      <c r="AB194" s="44">
        <v>1</v>
      </c>
      <c r="AC194" s="44">
        <v>6120000</v>
      </c>
      <c r="AD194" s="46">
        <v>1</v>
      </c>
      <c r="AE194" s="44">
        <v>1080000</v>
      </c>
      <c r="AF194" s="44">
        <v>0</v>
      </c>
      <c r="AG194" s="44">
        <v>0</v>
      </c>
      <c r="AH194" s="44">
        <v>0</v>
      </c>
      <c r="AI194" s="44">
        <v>1</v>
      </c>
      <c r="AJ194" s="44">
        <v>6120000</v>
      </c>
      <c r="AK194" s="47">
        <v>1</v>
      </c>
      <c r="AL194" s="44">
        <v>1080000</v>
      </c>
      <c r="AM194" s="44">
        <v>0</v>
      </c>
      <c r="AN194" s="44">
        <v>0</v>
      </c>
      <c r="AO194" s="44">
        <v>0</v>
      </c>
      <c r="AP194" s="44">
        <v>1</v>
      </c>
      <c r="AQ194" s="44" t="s">
        <v>954</v>
      </c>
      <c r="AR194" s="47">
        <v>0</v>
      </c>
      <c r="AS194" s="44" t="s">
        <v>954</v>
      </c>
      <c r="AT194" s="44" t="s">
        <v>954</v>
      </c>
      <c r="AU194" s="44" t="s">
        <v>954</v>
      </c>
      <c r="AV194" s="44" t="s">
        <v>954</v>
      </c>
      <c r="AW194" s="44" t="s">
        <v>954</v>
      </c>
      <c r="AX194" s="44">
        <v>204108.4</v>
      </c>
      <c r="AY194" s="47">
        <v>3.3351045751633987E-2</v>
      </c>
      <c r="AZ194" s="44">
        <v>36019.129999999997</v>
      </c>
      <c r="BA194" s="44">
        <v>0</v>
      </c>
      <c r="BB194" s="44">
        <v>0</v>
      </c>
      <c r="BC194" s="44">
        <v>0</v>
      </c>
    </row>
    <row r="195" spans="1:55" x14ac:dyDescent="0.3">
      <c r="A195" s="39">
        <v>4</v>
      </c>
      <c r="B195" s="39" t="s">
        <v>498</v>
      </c>
      <c r="C195" s="39" t="s">
        <v>9</v>
      </c>
      <c r="D195" s="39" t="s">
        <v>311</v>
      </c>
      <c r="E195" s="39" t="s">
        <v>357</v>
      </c>
      <c r="F195" s="39" t="s">
        <v>358</v>
      </c>
      <c r="G195" s="40" t="s">
        <v>363</v>
      </c>
      <c r="H195" s="41" t="s">
        <v>800</v>
      </c>
      <c r="I195" s="42" t="s">
        <v>364</v>
      </c>
      <c r="J195" s="42" t="s">
        <v>947</v>
      </c>
      <c r="K195" s="42" t="s">
        <v>716</v>
      </c>
      <c r="L195" s="43" t="s">
        <v>63</v>
      </c>
      <c r="M195" s="57"/>
      <c r="N195" s="43" t="s">
        <v>516</v>
      </c>
      <c r="O195" s="43" t="s">
        <v>36</v>
      </c>
      <c r="P195" s="44">
        <v>10599500</v>
      </c>
      <c r="Q195" s="44">
        <v>12470000</v>
      </c>
      <c r="R195" s="44">
        <v>10599500</v>
      </c>
      <c r="S195" s="45">
        <v>1</v>
      </c>
      <c r="T195" s="44">
        <v>10599500</v>
      </c>
      <c r="U195" s="44">
        <v>1870500</v>
      </c>
      <c r="V195" s="44">
        <v>10599500</v>
      </c>
      <c r="W195" s="46">
        <v>1</v>
      </c>
      <c r="X195" s="44">
        <v>1870500</v>
      </c>
      <c r="Y195" s="44">
        <v>0</v>
      </c>
      <c r="Z195" s="44">
        <v>0</v>
      </c>
      <c r="AA195" s="44">
        <v>0</v>
      </c>
      <c r="AB195" s="44">
        <v>1</v>
      </c>
      <c r="AC195" s="44">
        <v>10599500</v>
      </c>
      <c r="AD195" s="46">
        <v>1</v>
      </c>
      <c r="AE195" s="44">
        <v>1870500</v>
      </c>
      <c r="AF195" s="44">
        <v>0</v>
      </c>
      <c r="AG195" s="44">
        <v>0</v>
      </c>
      <c r="AH195" s="44">
        <v>0</v>
      </c>
      <c r="AI195" s="44">
        <v>1</v>
      </c>
      <c r="AJ195" s="44">
        <v>10599500</v>
      </c>
      <c r="AK195" s="47">
        <v>1</v>
      </c>
      <c r="AL195" s="44">
        <v>1870500</v>
      </c>
      <c r="AM195" s="44">
        <v>0</v>
      </c>
      <c r="AN195" s="44">
        <v>0</v>
      </c>
      <c r="AO195" s="44">
        <v>0</v>
      </c>
      <c r="AP195" s="44">
        <v>1</v>
      </c>
      <c r="AQ195" s="44" t="s">
        <v>954</v>
      </c>
      <c r="AR195" s="47">
        <v>0</v>
      </c>
      <c r="AS195" s="44" t="s">
        <v>954</v>
      </c>
      <c r="AT195" s="44" t="s">
        <v>954</v>
      </c>
      <c r="AU195" s="44" t="s">
        <v>954</v>
      </c>
      <c r="AV195" s="44" t="s">
        <v>954</v>
      </c>
      <c r="AW195" s="44" t="s">
        <v>954</v>
      </c>
      <c r="AX195" s="44">
        <v>954645.96</v>
      </c>
      <c r="AY195" s="47">
        <v>9.006518798056512E-2</v>
      </c>
      <c r="AZ195" s="44">
        <v>168466.93</v>
      </c>
      <c r="BA195" s="44">
        <v>0</v>
      </c>
      <c r="BB195" s="44">
        <v>0</v>
      </c>
      <c r="BC195" s="44">
        <v>0</v>
      </c>
    </row>
    <row r="196" spans="1:55" x14ac:dyDescent="0.3">
      <c r="A196" s="39">
        <v>4</v>
      </c>
      <c r="B196" s="39" t="s">
        <v>498</v>
      </c>
      <c r="C196" s="39" t="s">
        <v>9</v>
      </c>
      <c r="D196" s="39" t="s">
        <v>311</v>
      </c>
      <c r="E196" s="39" t="s">
        <v>357</v>
      </c>
      <c r="F196" s="39" t="s">
        <v>358</v>
      </c>
      <c r="G196" s="40" t="s">
        <v>365</v>
      </c>
      <c r="H196" s="41" t="s">
        <v>801</v>
      </c>
      <c r="I196" s="42" t="s">
        <v>366</v>
      </c>
      <c r="J196" s="42" t="s">
        <v>366</v>
      </c>
      <c r="K196" s="42" t="s">
        <v>367</v>
      </c>
      <c r="L196" s="43" t="s">
        <v>63</v>
      </c>
      <c r="M196" s="52"/>
      <c r="N196" s="43" t="s">
        <v>516</v>
      </c>
      <c r="O196" s="43" t="s">
        <v>38</v>
      </c>
      <c r="P196" s="44">
        <v>1109250</v>
      </c>
      <c r="Q196" s="44">
        <v>1278893</v>
      </c>
      <c r="R196" s="44">
        <v>1087059</v>
      </c>
      <c r="S196" s="45">
        <v>0.97999459093982422</v>
      </c>
      <c r="T196" s="44">
        <v>934238</v>
      </c>
      <c r="U196" s="44">
        <v>195750</v>
      </c>
      <c r="V196" s="44">
        <v>934238</v>
      </c>
      <c r="W196" s="46">
        <v>0.84222492675231009</v>
      </c>
      <c r="X196" s="44">
        <v>164866</v>
      </c>
      <c r="Y196" s="44">
        <v>0</v>
      </c>
      <c r="Z196" s="44">
        <v>0</v>
      </c>
      <c r="AA196" s="44">
        <v>0</v>
      </c>
      <c r="AB196" s="44">
        <v>1</v>
      </c>
      <c r="AC196" s="44">
        <v>934238</v>
      </c>
      <c r="AD196" s="46">
        <v>0.84222492675231009</v>
      </c>
      <c r="AE196" s="44">
        <v>164866</v>
      </c>
      <c r="AF196" s="44">
        <v>0</v>
      </c>
      <c r="AG196" s="44">
        <v>0</v>
      </c>
      <c r="AH196" s="44">
        <v>0</v>
      </c>
      <c r="AI196" s="44">
        <v>1</v>
      </c>
      <c r="AJ196" s="44">
        <v>934238</v>
      </c>
      <c r="AK196" s="47">
        <v>0.84222492675231009</v>
      </c>
      <c r="AL196" s="44">
        <v>164866</v>
      </c>
      <c r="AM196" s="44">
        <v>0</v>
      </c>
      <c r="AN196" s="44">
        <v>0</v>
      </c>
      <c r="AO196" s="44">
        <v>0</v>
      </c>
      <c r="AP196" s="44">
        <v>1</v>
      </c>
      <c r="AQ196" s="44" t="s">
        <v>954</v>
      </c>
      <c r="AR196" s="47">
        <v>0</v>
      </c>
      <c r="AS196" s="44" t="s">
        <v>954</v>
      </c>
      <c r="AT196" s="44" t="s">
        <v>954</v>
      </c>
      <c r="AU196" s="44" t="s">
        <v>954</v>
      </c>
      <c r="AV196" s="44" t="s">
        <v>954</v>
      </c>
      <c r="AW196" s="44" t="s">
        <v>954</v>
      </c>
      <c r="AX196" s="44">
        <v>32224.32</v>
      </c>
      <c r="AY196" s="47">
        <v>2.9050547667342799E-2</v>
      </c>
      <c r="AZ196" s="44">
        <v>5686.64</v>
      </c>
      <c r="BA196" s="44">
        <v>0</v>
      </c>
      <c r="BB196" s="44">
        <v>0</v>
      </c>
      <c r="BC196" s="44">
        <v>0</v>
      </c>
    </row>
    <row r="197" spans="1:55" ht="56.25" x14ac:dyDescent="0.3">
      <c r="A197" s="39">
        <v>4</v>
      </c>
      <c r="B197" s="39" t="s">
        <v>498</v>
      </c>
      <c r="C197" s="39" t="s">
        <v>9</v>
      </c>
      <c r="D197" s="39" t="s">
        <v>311</v>
      </c>
      <c r="E197" s="39" t="s">
        <v>368</v>
      </c>
      <c r="F197" s="39" t="s">
        <v>369</v>
      </c>
      <c r="G197" s="40" t="s">
        <v>370</v>
      </c>
      <c r="H197" s="41" t="s">
        <v>802</v>
      </c>
      <c r="I197" s="42" t="s">
        <v>877</v>
      </c>
      <c r="J197" s="42" t="s">
        <v>604</v>
      </c>
      <c r="K197" s="42" t="s">
        <v>878</v>
      </c>
      <c r="L197" s="43" t="s">
        <v>63</v>
      </c>
      <c r="M197" s="48"/>
      <c r="N197" s="43" t="s">
        <v>516</v>
      </c>
      <c r="O197" s="43" t="s">
        <v>36</v>
      </c>
      <c r="P197" s="44">
        <v>6732119</v>
      </c>
      <c r="Q197" s="44">
        <v>7920140</v>
      </c>
      <c r="R197" s="44">
        <v>6732119</v>
      </c>
      <c r="S197" s="45">
        <v>1</v>
      </c>
      <c r="T197" s="44">
        <v>6732119</v>
      </c>
      <c r="U197" s="44">
        <v>456750</v>
      </c>
      <c r="V197" s="44">
        <v>2588250</v>
      </c>
      <c r="W197" s="46">
        <v>0.38446290090831725</v>
      </c>
      <c r="X197" s="44">
        <v>456750</v>
      </c>
      <c r="Y197" s="44">
        <v>0</v>
      </c>
      <c r="Z197" s="44">
        <v>0</v>
      </c>
      <c r="AA197" s="44">
        <v>0</v>
      </c>
      <c r="AB197" s="44">
        <v>1</v>
      </c>
      <c r="AC197" s="44">
        <v>2588250</v>
      </c>
      <c r="AD197" s="46">
        <v>0.38446290090831725</v>
      </c>
      <c r="AE197" s="44">
        <v>456750</v>
      </c>
      <c r="AF197" s="44">
        <v>0</v>
      </c>
      <c r="AG197" s="44">
        <v>0</v>
      </c>
      <c r="AH197" s="44">
        <v>0</v>
      </c>
      <c r="AI197" s="44">
        <v>1</v>
      </c>
      <c r="AJ197" s="44">
        <v>2588250</v>
      </c>
      <c r="AK197" s="47">
        <v>0.38446290090831725</v>
      </c>
      <c r="AL197" s="44">
        <v>456750</v>
      </c>
      <c r="AM197" s="44">
        <v>0</v>
      </c>
      <c r="AN197" s="44">
        <v>0</v>
      </c>
      <c r="AO197" s="44">
        <v>0</v>
      </c>
      <c r="AP197" s="44">
        <v>1</v>
      </c>
      <c r="AQ197" s="44" t="s">
        <v>954</v>
      </c>
      <c r="AR197" s="47">
        <v>0</v>
      </c>
      <c r="AS197" s="44" t="s">
        <v>954</v>
      </c>
      <c r="AT197" s="44" t="s">
        <v>954</v>
      </c>
      <c r="AU197" s="44" t="s">
        <v>954</v>
      </c>
      <c r="AV197" s="44" t="s">
        <v>954</v>
      </c>
      <c r="AW197" s="44" t="s">
        <v>954</v>
      </c>
      <c r="AX197" s="44">
        <v>499494.89</v>
      </c>
      <c r="AY197" s="47">
        <v>7.4195790359617833E-2</v>
      </c>
      <c r="AZ197" s="44">
        <v>88146.150000000009</v>
      </c>
      <c r="BA197" s="44">
        <v>0</v>
      </c>
      <c r="BB197" s="44">
        <v>0</v>
      </c>
      <c r="BC197" s="44">
        <v>0</v>
      </c>
    </row>
    <row r="198" spans="1:55" ht="56.25" x14ac:dyDescent="0.3">
      <c r="A198" s="39">
        <v>4</v>
      </c>
      <c r="B198" s="39" t="s">
        <v>498</v>
      </c>
      <c r="C198" s="39" t="s">
        <v>9</v>
      </c>
      <c r="D198" s="39" t="s">
        <v>311</v>
      </c>
      <c r="E198" s="39" t="s">
        <v>368</v>
      </c>
      <c r="F198" s="39" t="s">
        <v>369</v>
      </c>
      <c r="G198" s="40" t="s">
        <v>371</v>
      </c>
      <c r="H198" s="41" t="s">
        <v>755</v>
      </c>
      <c r="I198" s="42" t="s">
        <v>372</v>
      </c>
      <c r="J198" s="42" t="s">
        <v>605</v>
      </c>
      <c r="K198" s="42" t="s">
        <v>717</v>
      </c>
      <c r="L198" s="43" t="s">
        <v>63</v>
      </c>
      <c r="M198" s="52"/>
      <c r="N198" s="43" t="s">
        <v>516</v>
      </c>
      <c r="O198" s="43" t="s">
        <v>36</v>
      </c>
      <c r="P198" s="44">
        <v>850000</v>
      </c>
      <c r="Q198" s="44">
        <v>1000000</v>
      </c>
      <c r="R198" s="44">
        <v>850000</v>
      </c>
      <c r="S198" s="45">
        <v>1</v>
      </c>
      <c r="T198" s="44">
        <v>850000</v>
      </c>
      <c r="U198" s="44">
        <v>150000</v>
      </c>
      <c r="V198" s="44">
        <v>850000</v>
      </c>
      <c r="W198" s="46">
        <v>1</v>
      </c>
      <c r="X198" s="44">
        <v>150000</v>
      </c>
      <c r="Y198" s="44">
        <v>0</v>
      </c>
      <c r="Z198" s="44">
        <v>0</v>
      </c>
      <c r="AA198" s="44">
        <v>0</v>
      </c>
      <c r="AB198" s="44">
        <v>1</v>
      </c>
      <c r="AC198" s="44">
        <v>850000</v>
      </c>
      <c r="AD198" s="46">
        <v>1</v>
      </c>
      <c r="AE198" s="44">
        <v>150000</v>
      </c>
      <c r="AF198" s="44">
        <v>0</v>
      </c>
      <c r="AG198" s="44">
        <v>0</v>
      </c>
      <c r="AH198" s="44">
        <v>0</v>
      </c>
      <c r="AI198" s="44">
        <v>1</v>
      </c>
      <c r="AJ198" s="44">
        <v>850000</v>
      </c>
      <c r="AK198" s="47">
        <v>1</v>
      </c>
      <c r="AL198" s="44">
        <v>150000</v>
      </c>
      <c r="AM198" s="44">
        <v>0</v>
      </c>
      <c r="AN198" s="44">
        <v>0</v>
      </c>
      <c r="AO198" s="44">
        <v>0</v>
      </c>
      <c r="AP198" s="44">
        <v>1</v>
      </c>
      <c r="AQ198" s="44" t="s">
        <v>954</v>
      </c>
      <c r="AR198" s="47">
        <v>0</v>
      </c>
      <c r="AS198" s="44" t="s">
        <v>954</v>
      </c>
      <c r="AT198" s="44" t="s">
        <v>954</v>
      </c>
      <c r="AU198" s="44" t="s">
        <v>954</v>
      </c>
      <c r="AV198" s="44" t="s">
        <v>954</v>
      </c>
      <c r="AW198" s="44" t="s">
        <v>954</v>
      </c>
      <c r="AX198" s="44">
        <v>374592.57999999996</v>
      </c>
      <c r="AY198" s="47">
        <v>0.4406971529411764</v>
      </c>
      <c r="AZ198" s="44">
        <v>66104.570000000007</v>
      </c>
      <c r="BA198" s="44">
        <v>0</v>
      </c>
      <c r="BB198" s="44">
        <v>0</v>
      </c>
      <c r="BC198" s="44">
        <v>0</v>
      </c>
    </row>
    <row r="199" spans="1:55" ht="37.5" x14ac:dyDescent="0.3">
      <c r="A199" s="39">
        <v>4</v>
      </c>
      <c r="B199" s="39" t="s">
        <v>498</v>
      </c>
      <c r="C199" s="39" t="s">
        <v>9</v>
      </c>
      <c r="D199" s="39" t="s">
        <v>311</v>
      </c>
      <c r="E199" s="39" t="s">
        <v>368</v>
      </c>
      <c r="F199" s="39" t="s">
        <v>369</v>
      </c>
      <c r="G199" s="40" t="s">
        <v>373</v>
      </c>
      <c r="H199" s="41" t="s">
        <v>750</v>
      </c>
      <c r="I199" s="42" t="s">
        <v>374</v>
      </c>
      <c r="J199" s="42" t="s">
        <v>606</v>
      </c>
      <c r="K199" s="42" t="s">
        <v>718</v>
      </c>
      <c r="L199" s="43" t="s">
        <v>63</v>
      </c>
      <c r="M199" s="48"/>
      <c r="N199" s="43" t="s">
        <v>516</v>
      </c>
      <c r="O199" s="43" t="s">
        <v>36</v>
      </c>
      <c r="P199" s="44">
        <v>3697500</v>
      </c>
      <c r="Q199" s="44">
        <v>4350000</v>
      </c>
      <c r="R199" s="44">
        <v>3697500</v>
      </c>
      <c r="S199" s="45">
        <v>1</v>
      </c>
      <c r="T199" s="44">
        <v>3697500</v>
      </c>
      <c r="U199" s="44">
        <v>652500</v>
      </c>
      <c r="V199" s="44">
        <v>3697500</v>
      </c>
      <c r="W199" s="46">
        <v>1</v>
      </c>
      <c r="X199" s="44">
        <v>652500</v>
      </c>
      <c r="Y199" s="44">
        <v>0</v>
      </c>
      <c r="Z199" s="44">
        <v>0</v>
      </c>
      <c r="AA199" s="44">
        <v>0</v>
      </c>
      <c r="AB199" s="44">
        <v>1</v>
      </c>
      <c r="AC199" s="44">
        <v>3697500</v>
      </c>
      <c r="AD199" s="46">
        <v>1</v>
      </c>
      <c r="AE199" s="44">
        <v>652500</v>
      </c>
      <c r="AF199" s="44">
        <v>0</v>
      </c>
      <c r="AG199" s="44">
        <v>0</v>
      </c>
      <c r="AH199" s="44">
        <v>0</v>
      </c>
      <c r="AI199" s="44">
        <v>1</v>
      </c>
      <c r="AJ199" s="44">
        <v>3697500</v>
      </c>
      <c r="AK199" s="47">
        <v>1</v>
      </c>
      <c r="AL199" s="44">
        <v>652500</v>
      </c>
      <c r="AM199" s="44">
        <v>0</v>
      </c>
      <c r="AN199" s="44">
        <v>0</v>
      </c>
      <c r="AO199" s="44">
        <v>0</v>
      </c>
      <c r="AP199" s="44">
        <v>1</v>
      </c>
      <c r="AQ199" s="44" t="s">
        <v>954</v>
      </c>
      <c r="AR199" s="47">
        <v>0</v>
      </c>
      <c r="AS199" s="44" t="s">
        <v>954</v>
      </c>
      <c r="AT199" s="44" t="s">
        <v>954</v>
      </c>
      <c r="AU199" s="44" t="s">
        <v>954</v>
      </c>
      <c r="AV199" s="44" t="s">
        <v>954</v>
      </c>
      <c r="AW199" s="44" t="s">
        <v>954</v>
      </c>
      <c r="AX199" s="44">
        <v>1485880.7599999998</v>
      </c>
      <c r="AY199" s="47">
        <v>0.40186092224475989</v>
      </c>
      <c r="AZ199" s="44">
        <v>262214.25999999995</v>
      </c>
      <c r="BA199" s="44">
        <v>0</v>
      </c>
      <c r="BB199" s="44">
        <v>0</v>
      </c>
      <c r="BC199" s="44">
        <v>0</v>
      </c>
    </row>
    <row r="200" spans="1:55" ht="75" x14ac:dyDescent="0.3">
      <c r="A200" s="39">
        <v>4</v>
      </c>
      <c r="B200" s="39" t="s">
        <v>498</v>
      </c>
      <c r="C200" s="39" t="s">
        <v>9</v>
      </c>
      <c r="D200" s="39" t="s">
        <v>311</v>
      </c>
      <c r="E200" s="39" t="s">
        <v>368</v>
      </c>
      <c r="F200" s="39" t="s">
        <v>369</v>
      </c>
      <c r="G200" s="40" t="s">
        <v>375</v>
      </c>
      <c r="H200" s="41" t="s">
        <v>803</v>
      </c>
      <c r="I200" s="42" t="s">
        <v>376</v>
      </c>
      <c r="J200" s="42" t="s">
        <v>607</v>
      </c>
      <c r="K200" s="42" t="s">
        <v>719</v>
      </c>
      <c r="L200" s="43">
        <v>1</v>
      </c>
      <c r="M200" s="48"/>
      <c r="N200" s="43" t="s">
        <v>516</v>
      </c>
      <c r="O200" s="43" t="s">
        <v>36</v>
      </c>
      <c r="P200" s="44">
        <v>8035359</v>
      </c>
      <c r="Q200" s="44">
        <v>9453364</v>
      </c>
      <c r="R200" s="44">
        <v>8035359</v>
      </c>
      <c r="S200" s="45">
        <v>1</v>
      </c>
      <c r="T200" s="44">
        <v>8035359</v>
      </c>
      <c r="U200" s="44">
        <v>818005</v>
      </c>
      <c r="V200" s="44">
        <v>4635359</v>
      </c>
      <c r="W200" s="46">
        <v>0.57687018090915421</v>
      </c>
      <c r="X200" s="44">
        <v>818005</v>
      </c>
      <c r="Y200" s="44">
        <v>0</v>
      </c>
      <c r="Z200" s="44">
        <v>0</v>
      </c>
      <c r="AA200" s="44">
        <v>0</v>
      </c>
      <c r="AB200" s="44">
        <v>1</v>
      </c>
      <c r="AC200" s="44">
        <v>4635359</v>
      </c>
      <c r="AD200" s="46">
        <v>0.57687018090915421</v>
      </c>
      <c r="AE200" s="44">
        <v>818005</v>
      </c>
      <c r="AF200" s="44">
        <v>0</v>
      </c>
      <c r="AG200" s="44">
        <v>0</v>
      </c>
      <c r="AH200" s="44">
        <v>0</v>
      </c>
      <c r="AI200" s="44">
        <v>1</v>
      </c>
      <c r="AJ200" s="44">
        <v>4635359</v>
      </c>
      <c r="AK200" s="47">
        <v>0.57687018090915421</v>
      </c>
      <c r="AL200" s="44">
        <v>818005</v>
      </c>
      <c r="AM200" s="44">
        <v>0</v>
      </c>
      <c r="AN200" s="44">
        <v>0</v>
      </c>
      <c r="AO200" s="44">
        <v>0</v>
      </c>
      <c r="AP200" s="44">
        <v>1</v>
      </c>
      <c r="AQ200" s="44" t="s">
        <v>954</v>
      </c>
      <c r="AR200" s="47">
        <v>0</v>
      </c>
      <c r="AS200" s="44" t="s">
        <v>954</v>
      </c>
      <c r="AT200" s="44" t="s">
        <v>954</v>
      </c>
      <c r="AU200" s="44" t="s">
        <v>954</v>
      </c>
      <c r="AV200" s="44" t="s">
        <v>954</v>
      </c>
      <c r="AW200" s="44" t="s">
        <v>954</v>
      </c>
      <c r="AX200" s="44">
        <v>145631.1</v>
      </c>
      <c r="AY200" s="47">
        <v>1.8123782646176732E-2</v>
      </c>
      <c r="AZ200" s="44">
        <v>25699.599999999999</v>
      </c>
      <c r="BA200" s="44">
        <v>0</v>
      </c>
      <c r="BB200" s="44">
        <v>0</v>
      </c>
      <c r="BC200" s="44">
        <v>0</v>
      </c>
    </row>
    <row r="201" spans="1:55" ht="37.5" x14ac:dyDescent="0.3">
      <c r="A201" s="39">
        <v>4</v>
      </c>
      <c r="B201" s="39" t="s">
        <v>498</v>
      </c>
      <c r="C201" s="39" t="s">
        <v>9</v>
      </c>
      <c r="D201" s="39" t="s">
        <v>311</v>
      </c>
      <c r="E201" s="39" t="s">
        <v>368</v>
      </c>
      <c r="F201" s="39" t="s">
        <v>369</v>
      </c>
      <c r="G201" s="40" t="s">
        <v>375</v>
      </c>
      <c r="H201" s="41" t="s">
        <v>910</v>
      </c>
      <c r="I201" s="42" t="s">
        <v>377</v>
      </c>
      <c r="J201" s="42" t="s">
        <v>607</v>
      </c>
      <c r="K201" s="42" t="s">
        <v>720</v>
      </c>
      <c r="L201" s="43">
        <v>2</v>
      </c>
      <c r="M201" s="48"/>
      <c r="N201" s="43" t="s">
        <v>516</v>
      </c>
      <c r="O201" s="43" t="s">
        <v>36</v>
      </c>
      <c r="P201" s="44">
        <v>1280641</v>
      </c>
      <c r="Q201" s="44">
        <v>1506637</v>
      </c>
      <c r="R201" s="44">
        <v>1280641</v>
      </c>
      <c r="S201" s="45">
        <v>1</v>
      </c>
      <c r="T201" s="44">
        <v>1280641</v>
      </c>
      <c r="U201" s="44">
        <v>225996</v>
      </c>
      <c r="V201" s="44">
        <v>935101.68</v>
      </c>
      <c r="W201" s="46">
        <v>0.73018252578201082</v>
      </c>
      <c r="X201" s="44">
        <v>165017.94</v>
      </c>
      <c r="Y201" s="44">
        <v>0</v>
      </c>
      <c r="Z201" s="44">
        <v>0</v>
      </c>
      <c r="AA201" s="44">
        <v>0</v>
      </c>
      <c r="AB201" s="44">
        <v>11</v>
      </c>
      <c r="AC201" s="44">
        <v>838041.8</v>
      </c>
      <c r="AD201" s="46">
        <v>0.65439244878150871</v>
      </c>
      <c r="AE201" s="44">
        <v>147889.72</v>
      </c>
      <c r="AF201" s="44">
        <v>0</v>
      </c>
      <c r="AG201" s="44">
        <v>0</v>
      </c>
      <c r="AH201" s="44">
        <v>0</v>
      </c>
      <c r="AI201" s="44">
        <v>10</v>
      </c>
      <c r="AJ201" s="44">
        <v>293620.18</v>
      </c>
      <c r="AK201" s="47">
        <v>0.22927594852890076</v>
      </c>
      <c r="AL201" s="44">
        <v>51815.319999999992</v>
      </c>
      <c r="AM201" s="44">
        <v>0</v>
      </c>
      <c r="AN201" s="44">
        <v>0</v>
      </c>
      <c r="AO201" s="44">
        <v>0</v>
      </c>
      <c r="AP201" s="44">
        <v>3</v>
      </c>
      <c r="AQ201" s="44" t="s">
        <v>954</v>
      </c>
      <c r="AR201" s="47">
        <v>0</v>
      </c>
      <c r="AS201" s="44" t="s">
        <v>954</v>
      </c>
      <c r="AT201" s="44" t="s">
        <v>954</v>
      </c>
      <c r="AU201" s="44" t="s">
        <v>954</v>
      </c>
      <c r="AV201" s="44" t="s">
        <v>954</v>
      </c>
      <c r="AW201" s="44" t="s">
        <v>954</v>
      </c>
      <c r="AX201" s="44" t="s">
        <v>954</v>
      </c>
      <c r="AY201" s="47">
        <v>0</v>
      </c>
      <c r="AZ201" s="44" t="s">
        <v>954</v>
      </c>
      <c r="BA201" s="44" t="s">
        <v>954</v>
      </c>
      <c r="BB201" s="44" t="s">
        <v>954</v>
      </c>
      <c r="BC201" s="44" t="s">
        <v>954</v>
      </c>
    </row>
    <row r="202" spans="1:55" ht="56.25" x14ac:dyDescent="0.3">
      <c r="A202" s="39">
        <v>4</v>
      </c>
      <c r="B202" s="39" t="s">
        <v>498</v>
      </c>
      <c r="C202" s="39" t="s">
        <v>9</v>
      </c>
      <c r="D202" s="39" t="s">
        <v>311</v>
      </c>
      <c r="E202" s="39" t="s">
        <v>368</v>
      </c>
      <c r="F202" s="39" t="s">
        <v>369</v>
      </c>
      <c r="G202" s="40" t="s">
        <v>378</v>
      </c>
      <c r="H202" s="41" t="s">
        <v>804</v>
      </c>
      <c r="I202" s="42" t="s">
        <v>379</v>
      </c>
      <c r="J202" s="42" t="s">
        <v>739</v>
      </c>
      <c r="K202" s="42" t="s">
        <v>721</v>
      </c>
      <c r="L202" s="43" t="s">
        <v>63</v>
      </c>
      <c r="M202" s="48"/>
      <c r="N202" s="43" t="s">
        <v>516</v>
      </c>
      <c r="O202" s="43" t="s">
        <v>36</v>
      </c>
      <c r="P202" s="44">
        <v>11092500</v>
      </c>
      <c r="Q202" s="44">
        <v>13050000</v>
      </c>
      <c r="R202" s="44">
        <v>11092500</v>
      </c>
      <c r="S202" s="45">
        <v>1</v>
      </c>
      <c r="T202" s="44">
        <v>11092500</v>
      </c>
      <c r="U202" s="44">
        <v>1957500</v>
      </c>
      <c r="V202" s="44">
        <v>11092500</v>
      </c>
      <c r="W202" s="46">
        <v>1</v>
      </c>
      <c r="X202" s="44">
        <v>1957500</v>
      </c>
      <c r="Y202" s="44">
        <v>0</v>
      </c>
      <c r="Z202" s="44">
        <v>0</v>
      </c>
      <c r="AA202" s="44">
        <v>0</v>
      </c>
      <c r="AB202" s="44">
        <v>1</v>
      </c>
      <c r="AC202" s="44">
        <v>11092500</v>
      </c>
      <c r="AD202" s="46">
        <v>1</v>
      </c>
      <c r="AE202" s="44">
        <v>1957500</v>
      </c>
      <c r="AF202" s="44">
        <v>0</v>
      </c>
      <c r="AG202" s="44">
        <v>0</v>
      </c>
      <c r="AH202" s="44">
        <v>0</v>
      </c>
      <c r="AI202" s="44">
        <v>1</v>
      </c>
      <c r="AJ202" s="44">
        <v>11092500</v>
      </c>
      <c r="AK202" s="47">
        <v>1</v>
      </c>
      <c r="AL202" s="44">
        <v>1957500</v>
      </c>
      <c r="AM202" s="44">
        <v>0</v>
      </c>
      <c r="AN202" s="44">
        <v>0</v>
      </c>
      <c r="AO202" s="44">
        <v>0</v>
      </c>
      <c r="AP202" s="44">
        <v>1</v>
      </c>
      <c r="AQ202" s="44" t="s">
        <v>954</v>
      </c>
      <c r="AR202" s="47">
        <v>0</v>
      </c>
      <c r="AS202" s="44" t="s">
        <v>954</v>
      </c>
      <c r="AT202" s="44" t="s">
        <v>954</v>
      </c>
      <c r="AU202" s="44" t="s">
        <v>954</v>
      </c>
      <c r="AV202" s="44" t="s">
        <v>954</v>
      </c>
      <c r="AW202" s="44" t="s">
        <v>954</v>
      </c>
      <c r="AX202" s="44">
        <v>527450.43000000005</v>
      </c>
      <c r="AY202" s="47">
        <v>4.7550185260311024E-2</v>
      </c>
      <c r="AZ202" s="44">
        <v>93079.48000000001</v>
      </c>
      <c r="BA202" s="44">
        <v>0</v>
      </c>
      <c r="BB202" s="44">
        <v>0</v>
      </c>
      <c r="BC202" s="44">
        <v>0</v>
      </c>
    </row>
    <row r="203" spans="1:55" x14ac:dyDescent="0.3">
      <c r="A203" s="39">
        <v>4</v>
      </c>
      <c r="B203" s="39" t="s">
        <v>498</v>
      </c>
      <c r="C203" s="39" t="s">
        <v>9</v>
      </c>
      <c r="D203" s="39" t="s">
        <v>311</v>
      </c>
      <c r="E203" s="39" t="s">
        <v>368</v>
      </c>
      <c r="F203" s="39" t="s">
        <v>369</v>
      </c>
      <c r="G203" s="51" t="s">
        <v>380</v>
      </c>
      <c r="H203" s="41" t="s">
        <v>825</v>
      </c>
      <c r="I203" s="42" t="s">
        <v>382</v>
      </c>
      <c r="J203" s="42" t="s">
        <v>608</v>
      </c>
      <c r="K203" s="42" t="s">
        <v>381</v>
      </c>
      <c r="L203" s="62" t="s">
        <v>63</v>
      </c>
      <c r="M203" s="48"/>
      <c r="N203" s="43" t="s">
        <v>516</v>
      </c>
      <c r="O203" s="43" t="s">
        <v>35</v>
      </c>
      <c r="P203" s="44">
        <v>16269000</v>
      </c>
      <c r="Q203" s="44">
        <v>13342484</v>
      </c>
      <c r="R203" s="44">
        <v>11341111</v>
      </c>
      <c r="S203" s="45">
        <v>0.69709945294732312</v>
      </c>
      <c r="T203" s="44">
        <v>11341111</v>
      </c>
      <c r="U203" s="44">
        <v>0</v>
      </c>
      <c r="V203" s="44">
        <v>11341111.4</v>
      </c>
      <c r="W203" s="46">
        <v>0.69709947753396029</v>
      </c>
      <c r="X203" s="44">
        <v>0</v>
      </c>
      <c r="Y203" s="44">
        <v>0</v>
      </c>
      <c r="Z203" s="44">
        <v>4977599.76</v>
      </c>
      <c r="AA203" s="44">
        <v>4977599.76</v>
      </c>
      <c r="AB203" s="44">
        <v>7</v>
      </c>
      <c r="AC203" s="44">
        <v>11341111.4</v>
      </c>
      <c r="AD203" s="46">
        <v>0.69709947753396029</v>
      </c>
      <c r="AE203" s="44">
        <v>0</v>
      </c>
      <c r="AF203" s="44">
        <v>0</v>
      </c>
      <c r="AG203" s="44">
        <v>4977599.76</v>
      </c>
      <c r="AH203" s="44">
        <v>0</v>
      </c>
      <c r="AI203" s="44">
        <v>7</v>
      </c>
      <c r="AJ203" s="44">
        <v>11341111.4</v>
      </c>
      <c r="AK203" s="47">
        <v>0.69709947753396029</v>
      </c>
      <c r="AL203" s="44">
        <v>0</v>
      </c>
      <c r="AM203" s="44">
        <v>0</v>
      </c>
      <c r="AN203" s="44">
        <v>4977599.76</v>
      </c>
      <c r="AO203" s="44">
        <v>0</v>
      </c>
      <c r="AP203" s="44">
        <v>7</v>
      </c>
      <c r="AQ203" s="44" t="s">
        <v>954</v>
      </c>
      <c r="AR203" s="47">
        <v>0</v>
      </c>
      <c r="AS203" s="44" t="s">
        <v>954</v>
      </c>
      <c r="AT203" s="44" t="s">
        <v>954</v>
      </c>
      <c r="AU203" s="44" t="s">
        <v>954</v>
      </c>
      <c r="AV203" s="44" t="s">
        <v>954</v>
      </c>
      <c r="AW203" s="44" t="s">
        <v>954</v>
      </c>
      <c r="AX203" s="44">
        <v>2048209.3200000003</v>
      </c>
      <c r="AY203" s="47">
        <v>0.12589644846026188</v>
      </c>
      <c r="AZ203" s="44">
        <v>0</v>
      </c>
      <c r="BA203" s="44">
        <v>0</v>
      </c>
      <c r="BB203" s="44">
        <v>156535.85</v>
      </c>
      <c r="BC203" s="44">
        <v>0</v>
      </c>
    </row>
    <row r="204" spans="1:55" ht="37.5" x14ac:dyDescent="0.3">
      <c r="A204" s="39">
        <v>4</v>
      </c>
      <c r="B204" s="39" t="s">
        <v>498</v>
      </c>
      <c r="C204" s="39" t="s">
        <v>9</v>
      </c>
      <c r="D204" s="39" t="s">
        <v>311</v>
      </c>
      <c r="E204" s="39" t="s">
        <v>368</v>
      </c>
      <c r="F204" s="39" t="s">
        <v>369</v>
      </c>
      <c r="G204" s="51" t="s">
        <v>383</v>
      </c>
      <c r="H204" s="41" t="s">
        <v>805</v>
      </c>
      <c r="I204" s="42" t="s">
        <v>384</v>
      </c>
      <c r="J204" s="42" t="s">
        <v>948</v>
      </c>
      <c r="K204" s="42" t="s">
        <v>722</v>
      </c>
      <c r="L204" s="62">
        <v>1</v>
      </c>
      <c r="M204" s="48"/>
      <c r="N204" s="43" t="s">
        <v>516</v>
      </c>
      <c r="O204" s="43" t="s">
        <v>39</v>
      </c>
      <c r="P204" s="44">
        <v>19107939</v>
      </c>
      <c r="Q204" s="44">
        <v>22019592</v>
      </c>
      <c r="R204" s="44">
        <v>18716653</v>
      </c>
      <c r="S204" s="45">
        <v>0.97952233362268948</v>
      </c>
      <c r="T204" s="44">
        <v>16093181</v>
      </c>
      <c r="U204" s="44">
        <v>3371989</v>
      </c>
      <c r="V204" s="44">
        <v>16093181</v>
      </c>
      <c r="W204" s="46">
        <v>0.8422248469602085</v>
      </c>
      <c r="X204" s="44">
        <v>2839973</v>
      </c>
      <c r="Y204" s="44">
        <v>0</v>
      </c>
      <c r="Z204" s="44">
        <v>0</v>
      </c>
      <c r="AA204" s="44">
        <v>0</v>
      </c>
      <c r="AB204" s="44">
        <v>1</v>
      </c>
      <c r="AC204" s="44">
        <v>16093181</v>
      </c>
      <c r="AD204" s="46">
        <v>0.8422248469602085</v>
      </c>
      <c r="AE204" s="44">
        <v>2839973</v>
      </c>
      <c r="AF204" s="44">
        <v>0</v>
      </c>
      <c r="AG204" s="44">
        <v>0</v>
      </c>
      <c r="AH204" s="44">
        <v>0</v>
      </c>
      <c r="AI204" s="44">
        <v>1</v>
      </c>
      <c r="AJ204" s="44">
        <v>16093181</v>
      </c>
      <c r="AK204" s="47">
        <v>0.8422248469602085</v>
      </c>
      <c r="AL204" s="44">
        <v>2839973</v>
      </c>
      <c r="AM204" s="44">
        <v>0</v>
      </c>
      <c r="AN204" s="44">
        <v>0</v>
      </c>
      <c r="AO204" s="44">
        <v>0</v>
      </c>
      <c r="AP204" s="44">
        <v>1</v>
      </c>
      <c r="AQ204" s="44" t="s">
        <v>954</v>
      </c>
      <c r="AR204" s="47">
        <v>0</v>
      </c>
      <c r="AS204" s="44" t="s">
        <v>954</v>
      </c>
      <c r="AT204" s="44" t="s">
        <v>954</v>
      </c>
      <c r="AU204" s="44" t="s">
        <v>954</v>
      </c>
      <c r="AV204" s="44" t="s">
        <v>954</v>
      </c>
      <c r="AW204" s="44" t="s">
        <v>954</v>
      </c>
      <c r="AX204" s="44">
        <v>1268479.5899999999</v>
      </c>
      <c r="AY204" s="47">
        <v>6.6384950778835952E-2</v>
      </c>
      <c r="AZ204" s="44">
        <v>223849.34</v>
      </c>
      <c r="BA204" s="44">
        <v>0</v>
      </c>
      <c r="BB204" s="44">
        <v>0</v>
      </c>
      <c r="BC204" s="44">
        <v>0</v>
      </c>
    </row>
    <row r="205" spans="1:55" ht="37.5" x14ac:dyDescent="0.3">
      <c r="A205" s="39">
        <v>4</v>
      </c>
      <c r="B205" s="39" t="s">
        <v>498</v>
      </c>
      <c r="C205" s="39" t="s">
        <v>9</v>
      </c>
      <c r="D205" s="39" t="s">
        <v>311</v>
      </c>
      <c r="E205" s="39" t="s">
        <v>368</v>
      </c>
      <c r="F205" s="39" t="s">
        <v>369</v>
      </c>
      <c r="G205" s="51" t="s">
        <v>383</v>
      </c>
      <c r="H205" s="41" t="s">
        <v>1035</v>
      </c>
      <c r="I205" s="42" t="s">
        <v>384</v>
      </c>
      <c r="J205" s="42" t="s">
        <v>948</v>
      </c>
      <c r="K205" s="42" t="s">
        <v>722</v>
      </c>
      <c r="L205" s="62">
        <v>2</v>
      </c>
      <c r="M205" s="48"/>
      <c r="N205" s="43" t="s">
        <v>516</v>
      </c>
      <c r="O205" s="43" t="s">
        <v>39</v>
      </c>
      <c r="P205" s="44">
        <v>16417962</v>
      </c>
      <c r="Q205" s="44">
        <v>18919718</v>
      </c>
      <c r="R205" s="44">
        <v>16081760</v>
      </c>
      <c r="S205" s="45">
        <v>0.97952230611814062</v>
      </c>
      <c r="T205" s="44">
        <v>13827616</v>
      </c>
      <c r="U205" s="44">
        <v>2897288</v>
      </c>
      <c r="V205" s="44" t="s">
        <v>954</v>
      </c>
      <c r="W205" s="46">
        <v>0</v>
      </c>
      <c r="X205" s="44" t="s">
        <v>954</v>
      </c>
      <c r="Y205" s="44" t="s">
        <v>954</v>
      </c>
      <c r="Z205" s="44" t="s">
        <v>954</v>
      </c>
      <c r="AA205" s="44" t="s">
        <v>954</v>
      </c>
      <c r="AB205" s="44" t="s">
        <v>954</v>
      </c>
      <c r="AC205" s="44" t="s">
        <v>954</v>
      </c>
      <c r="AD205" s="46">
        <v>0</v>
      </c>
      <c r="AE205" s="44" t="s">
        <v>954</v>
      </c>
      <c r="AF205" s="44" t="s">
        <v>954</v>
      </c>
      <c r="AG205" s="44" t="s">
        <v>954</v>
      </c>
      <c r="AH205" s="44" t="s">
        <v>954</v>
      </c>
      <c r="AI205" s="44" t="s">
        <v>954</v>
      </c>
      <c r="AJ205" s="44" t="s">
        <v>954</v>
      </c>
      <c r="AK205" s="47">
        <v>0</v>
      </c>
      <c r="AL205" s="44" t="s">
        <v>954</v>
      </c>
      <c r="AM205" s="44" t="s">
        <v>954</v>
      </c>
      <c r="AN205" s="44" t="s">
        <v>954</v>
      </c>
      <c r="AO205" s="44" t="s">
        <v>954</v>
      </c>
      <c r="AP205" s="44" t="s">
        <v>954</v>
      </c>
      <c r="AQ205" s="44" t="s">
        <v>954</v>
      </c>
      <c r="AR205" s="47">
        <v>0</v>
      </c>
      <c r="AS205" s="44" t="s">
        <v>954</v>
      </c>
      <c r="AT205" s="44" t="s">
        <v>954</v>
      </c>
      <c r="AU205" s="44" t="s">
        <v>954</v>
      </c>
      <c r="AV205" s="44" t="s">
        <v>954</v>
      </c>
      <c r="AW205" s="44" t="s">
        <v>954</v>
      </c>
      <c r="AX205" s="44" t="s">
        <v>954</v>
      </c>
      <c r="AY205" s="47">
        <v>0</v>
      </c>
      <c r="AZ205" s="44" t="s">
        <v>954</v>
      </c>
      <c r="BA205" s="44" t="s">
        <v>954</v>
      </c>
      <c r="BB205" s="44" t="s">
        <v>954</v>
      </c>
      <c r="BC205" s="44" t="s">
        <v>954</v>
      </c>
    </row>
    <row r="206" spans="1:55" ht="56.25" x14ac:dyDescent="0.3">
      <c r="A206" s="39">
        <v>4</v>
      </c>
      <c r="B206" s="39" t="s">
        <v>498</v>
      </c>
      <c r="C206" s="39" t="s">
        <v>9</v>
      </c>
      <c r="D206" s="39" t="s">
        <v>311</v>
      </c>
      <c r="E206" s="39" t="s">
        <v>368</v>
      </c>
      <c r="F206" s="39" t="s">
        <v>369</v>
      </c>
      <c r="G206" s="40" t="s">
        <v>385</v>
      </c>
      <c r="H206" s="41" t="s">
        <v>764</v>
      </c>
      <c r="I206" s="42" t="s">
        <v>386</v>
      </c>
      <c r="J206" s="42" t="s">
        <v>609</v>
      </c>
      <c r="K206" s="42" t="s">
        <v>723</v>
      </c>
      <c r="L206" s="57" t="s">
        <v>63</v>
      </c>
      <c r="M206" s="57"/>
      <c r="N206" s="43" t="s">
        <v>516</v>
      </c>
      <c r="O206" s="43" t="s">
        <v>39</v>
      </c>
      <c r="P206" s="44">
        <v>3697500</v>
      </c>
      <c r="Q206" s="44">
        <v>4260923</v>
      </c>
      <c r="R206" s="44">
        <v>3621784</v>
      </c>
      <c r="S206" s="45">
        <v>0.9795223799864774</v>
      </c>
      <c r="T206" s="44">
        <v>3114127</v>
      </c>
      <c r="U206" s="44">
        <v>652500</v>
      </c>
      <c r="V206" s="44">
        <v>3114127</v>
      </c>
      <c r="W206" s="46">
        <v>0.84222501690331308</v>
      </c>
      <c r="X206" s="44">
        <v>549552</v>
      </c>
      <c r="Y206" s="44">
        <v>0</v>
      </c>
      <c r="Z206" s="44">
        <v>0</v>
      </c>
      <c r="AA206" s="44">
        <v>0</v>
      </c>
      <c r="AB206" s="44">
        <v>1</v>
      </c>
      <c r="AC206" s="44">
        <v>3114127</v>
      </c>
      <c r="AD206" s="46">
        <v>0.84222501690331308</v>
      </c>
      <c r="AE206" s="44">
        <v>549552</v>
      </c>
      <c r="AF206" s="44">
        <v>0</v>
      </c>
      <c r="AG206" s="44">
        <v>0</v>
      </c>
      <c r="AH206" s="44">
        <v>0</v>
      </c>
      <c r="AI206" s="44">
        <v>1</v>
      </c>
      <c r="AJ206" s="44">
        <v>3114127</v>
      </c>
      <c r="AK206" s="47">
        <v>0.84222501690331308</v>
      </c>
      <c r="AL206" s="44">
        <v>549552</v>
      </c>
      <c r="AM206" s="44">
        <v>0</v>
      </c>
      <c r="AN206" s="44">
        <v>0</v>
      </c>
      <c r="AO206" s="44">
        <v>0</v>
      </c>
      <c r="AP206" s="44">
        <v>1</v>
      </c>
      <c r="AQ206" s="44" t="s">
        <v>954</v>
      </c>
      <c r="AR206" s="47">
        <v>0</v>
      </c>
      <c r="AS206" s="44" t="s">
        <v>954</v>
      </c>
      <c r="AT206" s="44" t="s">
        <v>954</v>
      </c>
      <c r="AU206" s="44" t="s">
        <v>954</v>
      </c>
      <c r="AV206" s="44" t="s">
        <v>954</v>
      </c>
      <c r="AW206" s="44" t="s">
        <v>954</v>
      </c>
      <c r="AX206" s="44">
        <v>171136.25</v>
      </c>
      <c r="AY206" s="47">
        <v>4.6284313725490196E-2</v>
      </c>
      <c r="AZ206" s="44">
        <v>30200.51</v>
      </c>
      <c r="BA206" s="44">
        <v>0</v>
      </c>
      <c r="BB206" s="44">
        <v>0</v>
      </c>
      <c r="BC206" s="44">
        <v>0</v>
      </c>
    </row>
    <row r="207" spans="1:55" ht="37.5" x14ac:dyDescent="0.3">
      <c r="A207" s="39">
        <v>4</v>
      </c>
      <c r="B207" s="39" t="s">
        <v>498</v>
      </c>
      <c r="C207" s="39" t="s">
        <v>9</v>
      </c>
      <c r="D207" s="39" t="s">
        <v>311</v>
      </c>
      <c r="E207" s="39" t="s">
        <v>368</v>
      </c>
      <c r="F207" s="39" t="s">
        <v>369</v>
      </c>
      <c r="G207" s="51" t="s">
        <v>387</v>
      </c>
      <c r="H207" s="41" t="s">
        <v>822</v>
      </c>
      <c r="I207" s="42" t="s">
        <v>388</v>
      </c>
      <c r="J207" s="42" t="s">
        <v>610</v>
      </c>
      <c r="K207" s="42" t="s">
        <v>724</v>
      </c>
      <c r="L207" s="48">
        <v>1</v>
      </c>
      <c r="M207" s="48"/>
      <c r="N207" s="43" t="s">
        <v>516</v>
      </c>
      <c r="O207" s="43" t="s">
        <v>39</v>
      </c>
      <c r="P207" s="44">
        <v>8475070</v>
      </c>
      <c r="Q207" s="44">
        <v>9766495</v>
      </c>
      <c r="R207" s="44">
        <v>8301520</v>
      </c>
      <c r="S207" s="45">
        <v>0.97952229303120797</v>
      </c>
      <c r="T207" s="44">
        <v>7137915</v>
      </c>
      <c r="U207" s="44">
        <v>1495601</v>
      </c>
      <c r="V207" s="44">
        <v>7137915</v>
      </c>
      <c r="W207" s="46">
        <v>0.84222490197721078</v>
      </c>
      <c r="X207" s="44">
        <v>1259633</v>
      </c>
      <c r="Y207" s="44">
        <v>0</v>
      </c>
      <c r="Z207" s="44">
        <v>0</v>
      </c>
      <c r="AA207" s="44">
        <v>0</v>
      </c>
      <c r="AB207" s="44">
        <v>1</v>
      </c>
      <c r="AC207" s="44">
        <v>7137915</v>
      </c>
      <c r="AD207" s="46">
        <v>0.84222490197721078</v>
      </c>
      <c r="AE207" s="44">
        <v>1259633</v>
      </c>
      <c r="AF207" s="44">
        <v>0</v>
      </c>
      <c r="AG207" s="44">
        <v>0</v>
      </c>
      <c r="AH207" s="44">
        <v>0</v>
      </c>
      <c r="AI207" s="44">
        <v>1</v>
      </c>
      <c r="AJ207" s="44">
        <v>7137915</v>
      </c>
      <c r="AK207" s="47">
        <v>0.84222490197721078</v>
      </c>
      <c r="AL207" s="44">
        <v>1259633</v>
      </c>
      <c r="AM207" s="44">
        <v>0</v>
      </c>
      <c r="AN207" s="44">
        <v>0</v>
      </c>
      <c r="AO207" s="44">
        <v>0</v>
      </c>
      <c r="AP207" s="44">
        <v>1</v>
      </c>
      <c r="AQ207" s="44" t="s">
        <v>954</v>
      </c>
      <c r="AR207" s="47">
        <v>0</v>
      </c>
      <c r="AS207" s="44" t="s">
        <v>954</v>
      </c>
      <c r="AT207" s="44" t="s">
        <v>954</v>
      </c>
      <c r="AU207" s="44" t="s">
        <v>954</v>
      </c>
      <c r="AV207" s="44" t="s">
        <v>954</v>
      </c>
      <c r="AW207" s="44" t="s">
        <v>954</v>
      </c>
      <c r="AX207" s="44">
        <v>54318.180000000008</v>
      </c>
      <c r="AY207" s="47">
        <v>6.4091718416485061E-3</v>
      </c>
      <c r="AZ207" s="44">
        <v>9585.56</v>
      </c>
      <c r="BA207" s="44">
        <v>0</v>
      </c>
      <c r="BB207" s="44">
        <v>0</v>
      </c>
      <c r="BC207" s="44">
        <v>0</v>
      </c>
    </row>
    <row r="208" spans="1:55" ht="37.5" x14ac:dyDescent="0.3">
      <c r="A208" s="39">
        <v>4</v>
      </c>
      <c r="B208" s="39" t="s">
        <v>498</v>
      </c>
      <c r="C208" s="39" t="s">
        <v>9</v>
      </c>
      <c r="D208" s="39" t="s">
        <v>311</v>
      </c>
      <c r="E208" s="39" t="s">
        <v>368</v>
      </c>
      <c r="F208" s="39" t="s">
        <v>369</v>
      </c>
      <c r="G208" s="51" t="s">
        <v>387</v>
      </c>
      <c r="H208" s="41" t="s">
        <v>826</v>
      </c>
      <c r="I208" s="42" t="s">
        <v>388</v>
      </c>
      <c r="J208" s="42" t="s">
        <v>610</v>
      </c>
      <c r="K208" s="42" t="s">
        <v>724</v>
      </c>
      <c r="L208" s="48">
        <v>2</v>
      </c>
      <c r="M208" s="48"/>
      <c r="N208" s="43" t="s">
        <v>516</v>
      </c>
      <c r="O208" s="43" t="s">
        <v>39</v>
      </c>
      <c r="P208" s="44">
        <v>4466180</v>
      </c>
      <c r="Q208" s="44">
        <v>5146733</v>
      </c>
      <c r="R208" s="44">
        <v>4374723</v>
      </c>
      <c r="S208" s="45">
        <v>0.97952232108871562</v>
      </c>
      <c r="T208" s="44">
        <v>3761528</v>
      </c>
      <c r="U208" s="44">
        <v>788150</v>
      </c>
      <c r="V208" s="44">
        <v>3761528</v>
      </c>
      <c r="W208" s="46">
        <v>0.84222489913080079</v>
      </c>
      <c r="X208" s="44">
        <v>663800</v>
      </c>
      <c r="Y208" s="44">
        <v>0</v>
      </c>
      <c r="Z208" s="44">
        <v>0</v>
      </c>
      <c r="AA208" s="44">
        <v>0</v>
      </c>
      <c r="AB208" s="44">
        <v>1</v>
      </c>
      <c r="AC208" s="44">
        <v>3761528</v>
      </c>
      <c r="AD208" s="46">
        <v>0.84222489913080079</v>
      </c>
      <c r="AE208" s="44">
        <v>663800</v>
      </c>
      <c r="AF208" s="44">
        <v>0</v>
      </c>
      <c r="AG208" s="44">
        <v>0</v>
      </c>
      <c r="AH208" s="44">
        <v>0</v>
      </c>
      <c r="AI208" s="44">
        <v>1</v>
      </c>
      <c r="AJ208" s="44">
        <v>3761528</v>
      </c>
      <c r="AK208" s="47">
        <v>0.84222489913080079</v>
      </c>
      <c r="AL208" s="44">
        <v>663800</v>
      </c>
      <c r="AM208" s="44">
        <v>0</v>
      </c>
      <c r="AN208" s="44">
        <v>0</v>
      </c>
      <c r="AO208" s="44">
        <v>0</v>
      </c>
      <c r="AP208" s="44">
        <v>1</v>
      </c>
      <c r="AQ208" s="44" t="s">
        <v>954</v>
      </c>
      <c r="AR208" s="47">
        <v>0</v>
      </c>
      <c r="AS208" s="44" t="s">
        <v>954</v>
      </c>
      <c r="AT208" s="44" t="s">
        <v>954</v>
      </c>
      <c r="AU208" s="44" t="s">
        <v>954</v>
      </c>
      <c r="AV208" s="44" t="s">
        <v>954</v>
      </c>
      <c r="AW208" s="44" t="s">
        <v>954</v>
      </c>
      <c r="AX208" s="44">
        <v>33974.980000000003</v>
      </c>
      <c r="AY208" s="47">
        <v>7.6071676466241854E-3</v>
      </c>
      <c r="AZ208" s="44">
        <v>5995.58</v>
      </c>
      <c r="BA208" s="44">
        <v>0</v>
      </c>
      <c r="BB208" s="44">
        <v>0</v>
      </c>
      <c r="BC208" s="44">
        <v>0</v>
      </c>
    </row>
    <row r="209" spans="1:55" x14ac:dyDescent="0.3">
      <c r="A209" s="39">
        <v>4</v>
      </c>
      <c r="B209" s="39" t="s">
        <v>498</v>
      </c>
      <c r="C209" s="39" t="s">
        <v>10</v>
      </c>
      <c r="D209" s="39" t="s">
        <v>389</v>
      </c>
      <c r="E209" s="39" t="s">
        <v>390</v>
      </c>
      <c r="F209" s="39" t="s">
        <v>391</v>
      </c>
      <c r="G209" s="40" t="s">
        <v>392</v>
      </c>
      <c r="H209" s="41" t="s">
        <v>806</v>
      </c>
      <c r="I209" s="42" t="s">
        <v>949</v>
      </c>
      <c r="J209" s="42" t="s">
        <v>879</v>
      </c>
      <c r="K209" s="42" t="s">
        <v>725</v>
      </c>
      <c r="L209" s="48" t="s">
        <v>63</v>
      </c>
      <c r="M209" s="48"/>
      <c r="N209" s="43" t="s">
        <v>516</v>
      </c>
      <c r="O209" s="43" t="s">
        <v>36</v>
      </c>
      <c r="P209" s="44">
        <v>12750000</v>
      </c>
      <c r="Q209" s="44">
        <v>10202272</v>
      </c>
      <c r="R209" s="44">
        <v>8671931</v>
      </c>
      <c r="S209" s="45">
        <v>0.6801514509803922</v>
      </c>
      <c r="T209" s="44">
        <v>8671931</v>
      </c>
      <c r="U209" s="44">
        <v>2250000</v>
      </c>
      <c r="V209" s="44">
        <v>10201931</v>
      </c>
      <c r="W209" s="46">
        <v>0.8001514509803922</v>
      </c>
      <c r="X209" s="44">
        <v>1800341</v>
      </c>
      <c r="Y209" s="44">
        <v>0</v>
      </c>
      <c r="Z209" s="44">
        <v>0</v>
      </c>
      <c r="AA209" s="44">
        <v>0</v>
      </c>
      <c r="AB209" s="44">
        <v>1</v>
      </c>
      <c r="AC209" s="44">
        <v>10201931</v>
      </c>
      <c r="AD209" s="46">
        <v>0.8001514509803922</v>
      </c>
      <c r="AE209" s="44">
        <v>1800341</v>
      </c>
      <c r="AF209" s="44">
        <v>0</v>
      </c>
      <c r="AG209" s="44">
        <v>0</v>
      </c>
      <c r="AH209" s="44">
        <v>0</v>
      </c>
      <c r="AI209" s="44">
        <v>1</v>
      </c>
      <c r="AJ209" s="44">
        <v>10201931</v>
      </c>
      <c r="AK209" s="47">
        <v>0.8001514509803922</v>
      </c>
      <c r="AL209" s="44">
        <v>1800341</v>
      </c>
      <c r="AM209" s="44">
        <v>0</v>
      </c>
      <c r="AN209" s="44">
        <v>0</v>
      </c>
      <c r="AO209" s="44">
        <v>0</v>
      </c>
      <c r="AP209" s="44">
        <v>1</v>
      </c>
      <c r="AQ209" s="44" t="s">
        <v>954</v>
      </c>
      <c r="AR209" s="47">
        <v>0</v>
      </c>
      <c r="AS209" s="44" t="s">
        <v>954</v>
      </c>
      <c r="AT209" s="44" t="s">
        <v>954</v>
      </c>
      <c r="AU209" s="44" t="s">
        <v>954</v>
      </c>
      <c r="AV209" s="44" t="s">
        <v>954</v>
      </c>
      <c r="AW209" s="44" t="s">
        <v>954</v>
      </c>
      <c r="AX209" s="44">
        <v>190861.95</v>
      </c>
      <c r="AY209" s="47">
        <v>1.4969564705882354E-2</v>
      </c>
      <c r="AZ209" s="44">
        <v>33681.519999999997</v>
      </c>
      <c r="BA209" s="44">
        <v>0</v>
      </c>
      <c r="BB209" s="44">
        <v>0</v>
      </c>
      <c r="BC209" s="44">
        <v>0</v>
      </c>
    </row>
    <row r="210" spans="1:55" ht="37.5" x14ac:dyDescent="0.3">
      <c r="A210" s="39">
        <v>4</v>
      </c>
      <c r="B210" s="39" t="s">
        <v>498</v>
      </c>
      <c r="C210" s="39" t="s">
        <v>10</v>
      </c>
      <c r="D210" s="39" t="s">
        <v>389</v>
      </c>
      <c r="E210" s="39" t="s">
        <v>390</v>
      </c>
      <c r="F210" s="39" t="s">
        <v>391</v>
      </c>
      <c r="G210" s="40" t="s">
        <v>393</v>
      </c>
      <c r="H210" s="41" t="s">
        <v>1036</v>
      </c>
      <c r="I210" s="42" t="s">
        <v>394</v>
      </c>
      <c r="J210" s="42" t="s">
        <v>880</v>
      </c>
      <c r="K210" s="42" t="s">
        <v>726</v>
      </c>
      <c r="L210" s="48" t="s">
        <v>63</v>
      </c>
      <c r="M210" s="48"/>
      <c r="N210" s="43" t="s">
        <v>516</v>
      </c>
      <c r="O210" s="43" t="s">
        <v>36</v>
      </c>
      <c r="P210" s="44">
        <v>3400000</v>
      </c>
      <c r="Q210" s="44">
        <v>0</v>
      </c>
      <c r="R210" s="44">
        <v>0</v>
      </c>
      <c r="S210" s="45">
        <v>0</v>
      </c>
      <c r="T210" s="44">
        <v>0</v>
      </c>
      <c r="U210" s="44">
        <v>0</v>
      </c>
      <c r="V210" s="44" t="s">
        <v>954</v>
      </c>
      <c r="W210" s="46">
        <v>0</v>
      </c>
      <c r="X210" s="44" t="s">
        <v>954</v>
      </c>
      <c r="Y210" s="44" t="s">
        <v>954</v>
      </c>
      <c r="Z210" s="44" t="s">
        <v>954</v>
      </c>
      <c r="AA210" s="44" t="s">
        <v>954</v>
      </c>
      <c r="AB210" s="44" t="s">
        <v>954</v>
      </c>
      <c r="AC210" s="44" t="s">
        <v>954</v>
      </c>
      <c r="AD210" s="46">
        <v>0</v>
      </c>
      <c r="AE210" s="44" t="s">
        <v>954</v>
      </c>
      <c r="AF210" s="44" t="s">
        <v>954</v>
      </c>
      <c r="AG210" s="44" t="s">
        <v>954</v>
      </c>
      <c r="AH210" s="44" t="s">
        <v>954</v>
      </c>
      <c r="AI210" s="44" t="s">
        <v>954</v>
      </c>
      <c r="AJ210" s="44" t="s">
        <v>954</v>
      </c>
      <c r="AK210" s="47">
        <v>0</v>
      </c>
      <c r="AL210" s="44" t="s">
        <v>954</v>
      </c>
      <c r="AM210" s="44" t="s">
        <v>954</v>
      </c>
      <c r="AN210" s="44" t="s">
        <v>954</v>
      </c>
      <c r="AO210" s="44" t="s">
        <v>954</v>
      </c>
      <c r="AP210" s="44" t="s">
        <v>954</v>
      </c>
      <c r="AQ210" s="44" t="s">
        <v>954</v>
      </c>
      <c r="AR210" s="47">
        <v>0</v>
      </c>
      <c r="AS210" s="44" t="s">
        <v>954</v>
      </c>
      <c r="AT210" s="44" t="s">
        <v>954</v>
      </c>
      <c r="AU210" s="44" t="s">
        <v>954</v>
      </c>
      <c r="AV210" s="44" t="s">
        <v>954</v>
      </c>
      <c r="AW210" s="44" t="s">
        <v>954</v>
      </c>
      <c r="AX210" s="44" t="s">
        <v>954</v>
      </c>
      <c r="AY210" s="47">
        <v>0</v>
      </c>
      <c r="AZ210" s="44" t="s">
        <v>954</v>
      </c>
      <c r="BA210" s="44" t="s">
        <v>954</v>
      </c>
      <c r="BB210" s="44" t="s">
        <v>954</v>
      </c>
      <c r="BC210" s="44" t="s">
        <v>954</v>
      </c>
    </row>
    <row r="211" spans="1:55" ht="37.5" x14ac:dyDescent="0.3">
      <c r="A211" s="39">
        <v>5</v>
      </c>
      <c r="B211" s="39" t="s">
        <v>499</v>
      </c>
      <c r="C211" s="39" t="s">
        <v>11</v>
      </c>
      <c r="D211" s="39" t="s">
        <v>395</v>
      </c>
      <c r="E211" s="39" t="s">
        <v>396</v>
      </c>
      <c r="F211" s="39" t="s">
        <v>397</v>
      </c>
      <c r="G211" s="40" t="s">
        <v>398</v>
      </c>
      <c r="H211" s="41" t="s">
        <v>807</v>
      </c>
      <c r="I211" s="42" t="s">
        <v>399</v>
      </c>
      <c r="J211" s="42" t="s">
        <v>611</v>
      </c>
      <c r="K211" s="42" t="s">
        <v>727</v>
      </c>
      <c r="L211" s="48">
        <v>1</v>
      </c>
      <c r="M211" s="48"/>
      <c r="N211" s="43" t="s">
        <v>30</v>
      </c>
      <c r="O211" s="43" t="s">
        <v>35</v>
      </c>
      <c r="P211" s="44">
        <v>39933000</v>
      </c>
      <c r="Q211" s="44">
        <v>46980000</v>
      </c>
      <c r="R211" s="44">
        <v>39933000</v>
      </c>
      <c r="S211" s="45">
        <v>1</v>
      </c>
      <c r="T211" s="44">
        <v>39933000</v>
      </c>
      <c r="U211" s="44">
        <v>0</v>
      </c>
      <c r="V211" s="44">
        <v>36346298.5</v>
      </c>
      <c r="W211" s="46">
        <v>0.91018201737910998</v>
      </c>
      <c r="X211" s="44">
        <v>0</v>
      </c>
      <c r="Y211" s="44">
        <v>0</v>
      </c>
      <c r="Z211" s="44">
        <v>13613024.48</v>
      </c>
      <c r="AA211" s="44">
        <v>13613024.48</v>
      </c>
      <c r="AB211" s="44">
        <v>26</v>
      </c>
      <c r="AC211" s="44">
        <v>32080510.290000003</v>
      </c>
      <c r="AD211" s="46">
        <v>0.80335838254075587</v>
      </c>
      <c r="AE211" s="44">
        <v>0</v>
      </c>
      <c r="AF211" s="44">
        <v>0</v>
      </c>
      <c r="AG211" s="44">
        <v>12468658.67</v>
      </c>
      <c r="AH211" s="44">
        <v>352615.91</v>
      </c>
      <c r="AI211" s="44">
        <v>20</v>
      </c>
      <c r="AJ211" s="44">
        <v>5288313.07</v>
      </c>
      <c r="AK211" s="47">
        <v>0.13242964640773297</v>
      </c>
      <c r="AL211" s="44">
        <v>0</v>
      </c>
      <c r="AM211" s="44">
        <v>0</v>
      </c>
      <c r="AN211" s="44">
        <v>2619409.48</v>
      </c>
      <c r="AO211" s="44">
        <v>0</v>
      </c>
      <c r="AP211" s="44">
        <v>4</v>
      </c>
      <c r="AQ211" s="44" t="s">
        <v>954</v>
      </c>
      <c r="AR211" s="47">
        <v>0</v>
      </c>
      <c r="AS211" s="44" t="s">
        <v>954</v>
      </c>
      <c r="AT211" s="44" t="s">
        <v>954</v>
      </c>
      <c r="AU211" s="44" t="s">
        <v>954</v>
      </c>
      <c r="AV211" s="44" t="s">
        <v>954</v>
      </c>
      <c r="AW211" s="44" t="s">
        <v>954</v>
      </c>
      <c r="AX211" s="44">
        <v>827000</v>
      </c>
      <c r="AY211" s="47">
        <v>2.0709688728620439E-2</v>
      </c>
      <c r="AZ211" s="44">
        <v>0</v>
      </c>
      <c r="BA211" s="44">
        <v>0</v>
      </c>
      <c r="BB211" s="44">
        <v>0</v>
      </c>
      <c r="BC211" s="44">
        <v>0</v>
      </c>
    </row>
    <row r="212" spans="1:55" ht="37.5" x14ac:dyDescent="0.3">
      <c r="A212" s="39">
        <v>5</v>
      </c>
      <c r="B212" s="39" t="s">
        <v>499</v>
      </c>
      <c r="C212" s="39" t="s">
        <v>11</v>
      </c>
      <c r="D212" s="39" t="s">
        <v>395</v>
      </c>
      <c r="E212" s="39" t="s">
        <v>396</v>
      </c>
      <c r="F212" s="39" t="s">
        <v>397</v>
      </c>
      <c r="G212" s="40" t="s">
        <v>398</v>
      </c>
      <c r="H212" s="41" t="s">
        <v>808</v>
      </c>
      <c r="I212" s="42" t="s">
        <v>399</v>
      </c>
      <c r="J212" s="42" t="s">
        <v>611</v>
      </c>
      <c r="K212" s="42" t="s">
        <v>727</v>
      </c>
      <c r="L212" s="48">
        <v>2</v>
      </c>
      <c r="M212" s="48"/>
      <c r="N212" s="43" t="s">
        <v>30</v>
      </c>
      <c r="O212" s="43" t="s">
        <v>35</v>
      </c>
      <c r="P212" s="44">
        <v>62868562</v>
      </c>
      <c r="Q212" s="44">
        <v>73963015</v>
      </c>
      <c r="R212" s="44">
        <v>62868562</v>
      </c>
      <c r="S212" s="45">
        <v>1</v>
      </c>
      <c r="T212" s="44">
        <v>62868562</v>
      </c>
      <c r="U212" s="44">
        <v>0</v>
      </c>
      <c r="V212" s="44">
        <v>48903347.429999992</v>
      </c>
      <c r="W212" s="46">
        <v>0.77786648643243972</v>
      </c>
      <c r="X212" s="44">
        <v>0</v>
      </c>
      <c r="Y212" s="44">
        <v>0</v>
      </c>
      <c r="Z212" s="44">
        <v>10942478.119999997</v>
      </c>
      <c r="AA212" s="44">
        <v>10942478.119999997</v>
      </c>
      <c r="AB212" s="44">
        <v>33</v>
      </c>
      <c r="AC212" s="44">
        <v>27442582.049999997</v>
      </c>
      <c r="AD212" s="46">
        <v>0.43650723313824158</v>
      </c>
      <c r="AE212" s="44">
        <v>0</v>
      </c>
      <c r="AF212" s="44">
        <v>0</v>
      </c>
      <c r="AG212" s="44">
        <v>6761459.8299999991</v>
      </c>
      <c r="AH212" s="44">
        <v>634832.34</v>
      </c>
      <c r="AI212" s="44">
        <v>20</v>
      </c>
      <c r="AJ212" s="44">
        <v>25603183.289999999</v>
      </c>
      <c r="AK212" s="47">
        <v>0.40724938626717755</v>
      </c>
      <c r="AL212" s="44">
        <v>0</v>
      </c>
      <c r="AM212" s="44">
        <v>0</v>
      </c>
      <c r="AN212" s="44">
        <v>6386257.6299999999</v>
      </c>
      <c r="AO212" s="44">
        <v>634832.34</v>
      </c>
      <c r="AP212" s="44">
        <v>17</v>
      </c>
      <c r="AQ212" s="44" t="s">
        <v>954</v>
      </c>
      <c r="AR212" s="47">
        <v>0</v>
      </c>
      <c r="AS212" s="44" t="s">
        <v>954</v>
      </c>
      <c r="AT212" s="44" t="s">
        <v>954</v>
      </c>
      <c r="AU212" s="44" t="s">
        <v>954</v>
      </c>
      <c r="AV212" s="44" t="s">
        <v>954</v>
      </c>
      <c r="AW212" s="44" t="s">
        <v>954</v>
      </c>
      <c r="AX212" s="44">
        <v>2293487.21</v>
      </c>
      <c r="AY212" s="47">
        <v>3.6480669145892028E-2</v>
      </c>
      <c r="AZ212" s="44">
        <v>0</v>
      </c>
      <c r="BA212" s="44">
        <v>0</v>
      </c>
      <c r="BB212" s="44">
        <v>81856.73</v>
      </c>
      <c r="BC212" s="44">
        <v>0</v>
      </c>
    </row>
    <row r="213" spans="1:55" ht="37.5" x14ac:dyDescent="0.3">
      <c r="A213" s="39">
        <v>5</v>
      </c>
      <c r="B213" s="39" t="s">
        <v>499</v>
      </c>
      <c r="C213" s="39" t="s">
        <v>11</v>
      </c>
      <c r="D213" s="39" t="s">
        <v>395</v>
      </c>
      <c r="E213" s="39" t="s">
        <v>396</v>
      </c>
      <c r="F213" s="39" t="s">
        <v>397</v>
      </c>
      <c r="G213" s="40" t="s">
        <v>398</v>
      </c>
      <c r="H213" s="41" t="s">
        <v>1037</v>
      </c>
      <c r="I213" s="42" t="s">
        <v>399</v>
      </c>
      <c r="J213" s="42" t="s">
        <v>611</v>
      </c>
      <c r="K213" s="42" t="s">
        <v>727</v>
      </c>
      <c r="L213" s="48">
        <v>3</v>
      </c>
      <c r="M213" s="48"/>
      <c r="N213" s="43" t="s">
        <v>30</v>
      </c>
      <c r="O213" s="43" t="s">
        <v>35</v>
      </c>
      <c r="P213" s="44">
        <v>27236133</v>
      </c>
      <c r="Q213" s="44">
        <v>36984672</v>
      </c>
      <c r="R213" s="44">
        <v>31436971</v>
      </c>
      <c r="S213" s="45">
        <v>1.1542376812449844</v>
      </c>
      <c r="T213" s="44">
        <v>31436971</v>
      </c>
      <c r="U213" s="44">
        <v>0</v>
      </c>
      <c r="V213" s="44" t="s">
        <v>954</v>
      </c>
      <c r="W213" s="46">
        <v>0</v>
      </c>
      <c r="X213" s="44" t="s">
        <v>954</v>
      </c>
      <c r="Y213" s="44" t="s">
        <v>954</v>
      </c>
      <c r="Z213" s="44" t="s">
        <v>954</v>
      </c>
      <c r="AA213" s="44" t="s">
        <v>954</v>
      </c>
      <c r="AB213" s="44" t="s">
        <v>954</v>
      </c>
      <c r="AC213" s="44" t="s">
        <v>954</v>
      </c>
      <c r="AD213" s="46">
        <v>0</v>
      </c>
      <c r="AE213" s="44" t="s">
        <v>954</v>
      </c>
      <c r="AF213" s="44" t="s">
        <v>954</v>
      </c>
      <c r="AG213" s="44" t="s">
        <v>954</v>
      </c>
      <c r="AH213" s="44" t="s">
        <v>954</v>
      </c>
      <c r="AI213" s="44" t="s">
        <v>954</v>
      </c>
      <c r="AJ213" s="44" t="s">
        <v>954</v>
      </c>
      <c r="AK213" s="47">
        <v>0</v>
      </c>
      <c r="AL213" s="44" t="s">
        <v>954</v>
      </c>
      <c r="AM213" s="44" t="s">
        <v>954</v>
      </c>
      <c r="AN213" s="44" t="s">
        <v>954</v>
      </c>
      <c r="AO213" s="44" t="s">
        <v>954</v>
      </c>
      <c r="AP213" s="44" t="s">
        <v>954</v>
      </c>
      <c r="AQ213" s="44" t="s">
        <v>954</v>
      </c>
      <c r="AR213" s="47">
        <v>0</v>
      </c>
      <c r="AS213" s="44" t="s">
        <v>954</v>
      </c>
      <c r="AT213" s="44" t="s">
        <v>954</v>
      </c>
      <c r="AU213" s="44" t="s">
        <v>954</v>
      </c>
      <c r="AV213" s="44" t="s">
        <v>954</v>
      </c>
      <c r="AW213" s="44" t="s">
        <v>954</v>
      </c>
      <c r="AX213" s="44" t="s">
        <v>954</v>
      </c>
      <c r="AY213" s="47">
        <v>0</v>
      </c>
      <c r="AZ213" s="44" t="s">
        <v>954</v>
      </c>
      <c r="BA213" s="44" t="s">
        <v>954</v>
      </c>
      <c r="BB213" s="44" t="s">
        <v>954</v>
      </c>
      <c r="BC213" s="44" t="s">
        <v>954</v>
      </c>
    </row>
    <row r="214" spans="1:55" ht="37.5" x14ac:dyDescent="0.3">
      <c r="A214" s="39">
        <v>5</v>
      </c>
      <c r="B214" s="39" t="s">
        <v>499</v>
      </c>
      <c r="C214" s="39" t="s">
        <v>11</v>
      </c>
      <c r="D214" s="39" t="s">
        <v>395</v>
      </c>
      <c r="E214" s="39" t="s">
        <v>396</v>
      </c>
      <c r="F214" s="39" t="s">
        <v>397</v>
      </c>
      <c r="G214" s="40" t="s">
        <v>400</v>
      </c>
      <c r="H214" s="41" t="s">
        <v>749</v>
      </c>
      <c r="I214" s="42" t="s">
        <v>401</v>
      </c>
      <c r="J214" s="42" t="s">
        <v>401</v>
      </c>
      <c r="K214" s="42" t="s">
        <v>402</v>
      </c>
      <c r="L214" s="48" t="s">
        <v>63</v>
      </c>
      <c r="M214" s="48"/>
      <c r="N214" s="43" t="s">
        <v>30</v>
      </c>
      <c r="O214" s="43" t="s">
        <v>35</v>
      </c>
      <c r="P214" s="44">
        <v>377295</v>
      </c>
      <c r="Q214" s="44">
        <v>443877</v>
      </c>
      <c r="R214" s="44">
        <v>377295</v>
      </c>
      <c r="S214" s="45">
        <v>1</v>
      </c>
      <c r="T214" s="44">
        <v>377295</v>
      </c>
      <c r="U214" s="44">
        <v>66582</v>
      </c>
      <c r="V214" s="44">
        <v>377295</v>
      </c>
      <c r="W214" s="46">
        <v>1</v>
      </c>
      <c r="X214" s="44">
        <v>66582</v>
      </c>
      <c r="Y214" s="44">
        <v>0</v>
      </c>
      <c r="Z214" s="44">
        <v>0</v>
      </c>
      <c r="AA214" s="44">
        <v>0</v>
      </c>
      <c r="AB214" s="44">
        <v>1</v>
      </c>
      <c r="AC214" s="44">
        <v>377295</v>
      </c>
      <c r="AD214" s="46">
        <v>1</v>
      </c>
      <c r="AE214" s="44">
        <v>66582</v>
      </c>
      <c r="AF214" s="44">
        <v>0</v>
      </c>
      <c r="AG214" s="44">
        <v>0</v>
      </c>
      <c r="AH214" s="44">
        <v>0</v>
      </c>
      <c r="AI214" s="44">
        <v>1</v>
      </c>
      <c r="AJ214" s="44">
        <v>377295</v>
      </c>
      <c r="AK214" s="47">
        <v>1</v>
      </c>
      <c r="AL214" s="44">
        <v>66582</v>
      </c>
      <c r="AM214" s="44">
        <v>0</v>
      </c>
      <c r="AN214" s="44">
        <v>0</v>
      </c>
      <c r="AO214" s="44">
        <v>0</v>
      </c>
      <c r="AP214" s="44">
        <v>1</v>
      </c>
      <c r="AQ214" s="44" t="s">
        <v>954</v>
      </c>
      <c r="AR214" s="47">
        <v>0</v>
      </c>
      <c r="AS214" s="44" t="s">
        <v>954</v>
      </c>
      <c r="AT214" s="44" t="s">
        <v>954</v>
      </c>
      <c r="AU214" s="44" t="s">
        <v>954</v>
      </c>
      <c r="AV214" s="44" t="s">
        <v>954</v>
      </c>
      <c r="AW214" s="44" t="s">
        <v>954</v>
      </c>
      <c r="AX214" s="44">
        <v>85875.709999999992</v>
      </c>
      <c r="AY214" s="47">
        <v>0.22760892670191757</v>
      </c>
      <c r="AZ214" s="44">
        <v>15154.54</v>
      </c>
      <c r="BA214" s="44">
        <v>0</v>
      </c>
      <c r="BB214" s="44">
        <v>0</v>
      </c>
      <c r="BC214" s="44">
        <v>0</v>
      </c>
    </row>
    <row r="215" spans="1:55" ht="37.5" x14ac:dyDescent="0.3">
      <c r="A215" s="39">
        <v>5</v>
      </c>
      <c r="B215" s="39" t="s">
        <v>499</v>
      </c>
      <c r="C215" s="39" t="s">
        <v>11</v>
      </c>
      <c r="D215" s="39" t="s">
        <v>395</v>
      </c>
      <c r="E215" s="39" t="s">
        <v>396</v>
      </c>
      <c r="F215" s="39" t="s">
        <v>397</v>
      </c>
      <c r="G215" s="40" t="s">
        <v>403</v>
      </c>
      <c r="H215" s="41" t="s">
        <v>809</v>
      </c>
      <c r="I215" s="42" t="s">
        <v>404</v>
      </c>
      <c r="J215" s="42" t="s">
        <v>404</v>
      </c>
      <c r="K215" s="42" t="s">
        <v>405</v>
      </c>
      <c r="L215" s="48" t="s">
        <v>63</v>
      </c>
      <c r="M215" s="48"/>
      <c r="N215" s="43" t="s">
        <v>30</v>
      </c>
      <c r="O215" s="43" t="s">
        <v>35</v>
      </c>
      <c r="P215" s="44">
        <v>26736305</v>
      </c>
      <c r="Q215" s="44">
        <v>31207009</v>
      </c>
      <c r="R215" s="44">
        <v>26525957</v>
      </c>
      <c r="S215" s="45">
        <v>0.99213249549629245</v>
      </c>
      <c r="T215" s="44">
        <v>26525957</v>
      </c>
      <c r="U215" s="44">
        <v>0</v>
      </c>
      <c r="V215" s="44">
        <v>26479723.93</v>
      </c>
      <c r="W215" s="46">
        <v>0.99040327113264159</v>
      </c>
      <c r="X215" s="44">
        <v>0</v>
      </c>
      <c r="Y215" s="44">
        <v>0</v>
      </c>
      <c r="Z215" s="44">
        <v>16903058.359999999</v>
      </c>
      <c r="AA215" s="44">
        <v>16903058.359999999</v>
      </c>
      <c r="AB215" s="44">
        <v>48</v>
      </c>
      <c r="AC215" s="44">
        <v>26479723.93</v>
      </c>
      <c r="AD215" s="46">
        <v>0.99040327113264159</v>
      </c>
      <c r="AE215" s="44">
        <v>0</v>
      </c>
      <c r="AF215" s="44">
        <v>0</v>
      </c>
      <c r="AG215" s="44">
        <v>16903058.359999999</v>
      </c>
      <c r="AH215" s="44">
        <v>180758.91999999998</v>
      </c>
      <c r="AI215" s="44">
        <v>48</v>
      </c>
      <c r="AJ215" s="44">
        <v>26479723.93</v>
      </c>
      <c r="AK215" s="47">
        <v>0.99040327113264159</v>
      </c>
      <c r="AL215" s="44">
        <v>0</v>
      </c>
      <c r="AM215" s="44">
        <v>0</v>
      </c>
      <c r="AN215" s="44">
        <v>16903058.359999999</v>
      </c>
      <c r="AO215" s="44">
        <v>180758.91999999998</v>
      </c>
      <c r="AP215" s="44">
        <v>48</v>
      </c>
      <c r="AQ215" s="44">
        <v>622303.67000000004</v>
      </c>
      <c r="AR215" s="47">
        <v>2.3275604837691671E-2</v>
      </c>
      <c r="AS215" s="44">
        <v>0</v>
      </c>
      <c r="AT215" s="44">
        <v>0</v>
      </c>
      <c r="AU215" s="44">
        <v>109818.3</v>
      </c>
      <c r="AV215" s="44">
        <v>0</v>
      </c>
      <c r="AW215" s="44">
        <v>1</v>
      </c>
      <c r="AX215" s="44">
        <v>6407550.6399999997</v>
      </c>
      <c r="AY215" s="47">
        <v>0.2396572989423931</v>
      </c>
      <c r="AZ215" s="44">
        <v>0</v>
      </c>
      <c r="BA215" s="44">
        <v>0</v>
      </c>
      <c r="BB215" s="44">
        <v>1378002.1799999997</v>
      </c>
      <c r="BC215" s="44">
        <v>1028.6400000000001</v>
      </c>
    </row>
    <row r="216" spans="1:55" x14ac:dyDescent="0.3">
      <c r="A216" s="39">
        <v>5</v>
      </c>
      <c r="B216" s="39" t="s">
        <v>499</v>
      </c>
      <c r="C216" s="39" t="s">
        <v>11</v>
      </c>
      <c r="D216" s="39" t="s">
        <v>395</v>
      </c>
      <c r="E216" s="39" t="s">
        <v>396</v>
      </c>
      <c r="F216" s="39" t="s">
        <v>397</v>
      </c>
      <c r="G216" s="40" t="s">
        <v>406</v>
      </c>
      <c r="H216" s="41" t="s">
        <v>919</v>
      </c>
      <c r="I216" s="42" t="s">
        <v>407</v>
      </c>
      <c r="J216" s="42" t="s">
        <v>407</v>
      </c>
      <c r="K216" s="42" t="s">
        <v>408</v>
      </c>
      <c r="L216" s="43" t="s">
        <v>63</v>
      </c>
      <c r="M216" s="48"/>
      <c r="N216" s="43" t="s">
        <v>30</v>
      </c>
      <c r="O216" s="43" t="s">
        <v>35</v>
      </c>
      <c r="P216" s="44">
        <v>15529500</v>
      </c>
      <c r="Q216" s="44">
        <v>18270000</v>
      </c>
      <c r="R216" s="44">
        <v>15529500</v>
      </c>
      <c r="S216" s="45">
        <v>1</v>
      </c>
      <c r="T216" s="44">
        <v>15529500</v>
      </c>
      <c r="U216" s="44">
        <v>0</v>
      </c>
      <c r="V216" s="44">
        <v>15527014</v>
      </c>
      <c r="W216" s="46">
        <v>0.99983991757622592</v>
      </c>
      <c r="X216" s="44">
        <v>0</v>
      </c>
      <c r="Y216" s="44">
        <v>0</v>
      </c>
      <c r="Z216" s="44">
        <v>2736566.58</v>
      </c>
      <c r="AA216" s="44">
        <v>2736566.58</v>
      </c>
      <c r="AB216" s="44">
        <v>10</v>
      </c>
      <c r="AC216" s="44">
        <v>13041447.82</v>
      </c>
      <c r="AD216" s="46">
        <v>0.83978542902218356</v>
      </c>
      <c r="AE216" s="44">
        <v>0</v>
      </c>
      <c r="AF216" s="44">
        <v>0</v>
      </c>
      <c r="AG216" s="44">
        <v>2297937.2599999998</v>
      </c>
      <c r="AH216" s="44">
        <v>0</v>
      </c>
      <c r="AI216" s="44">
        <v>8</v>
      </c>
      <c r="AJ216" s="44">
        <v>4141200</v>
      </c>
      <c r="AK216" s="47">
        <v>0.26666666666666666</v>
      </c>
      <c r="AL216" s="44">
        <v>0</v>
      </c>
      <c r="AM216" s="44">
        <v>0</v>
      </c>
      <c r="AN216" s="44">
        <v>730800</v>
      </c>
      <c r="AO216" s="44">
        <v>0</v>
      </c>
      <c r="AP216" s="44">
        <v>2</v>
      </c>
      <c r="AQ216" s="44" t="s">
        <v>954</v>
      </c>
      <c r="AR216" s="47">
        <v>0</v>
      </c>
      <c r="AS216" s="44" t="s">
        <v>954</v>
      </c>
      <c r="AT216" s="44" t="s">
        <v>954</v>
      </c>
      <c r="AU216" s="44" t="s">
        <v>954</v>
      </c>
      <c r="AV216" s="44" t="s">
        <v>954</v>
      </c>
      <c r="AW216" s="44" t="s">
        <v>954</v>
      </c>
      <c r="AX216" s="44" t="s">
        <v>954</v>
      </c>
      <c r="AY216" s="47">
        <v>0</v>
      </c>
      <c r="AZ216" s="44" t="s">
        <v>954</v>
      </c>
      <c r="BA216" s="44" t="s">
        <v>954</v>
      </c>
      <c r="BB216" s="44" t="s">
        <v>954</v>
      </c>
      <c r="BC216" s="44" t="s">
        <v>954</v>
      </c>
    </row>
    <row r="217" spans="1:55" ht="37.5" x14ac:dyDescent="0.3">
      <c r="A217" s="39">
        <v>5</v>
      </c>
      <c r="B217" s="39" t="s">
        <v>499</v>
      </c>
      <c r="C217" s="39" t="s">
        <v>11</v>
      </c>
      <c r="D217" s="39" t="s">
        <v>395</v>
      </c>
      <c r="E217" s="39" t="s">
        <v>396</v>
      </c>
      <c r="F217" s="39" t="s">
        <v>397</v>
      </c>
      <c r="G217" s="40" t="s">
        <v>409</v>
      </c>
      <c r="H217" s="41" t="s">
        <v>810</v>
      </c>
      <c r="I217" s="42" t="s">
        <v>410</v>
      </c>
      <c r="J217" s="42" t="s">
        <v>612</v>
      </c>
      <c r="K217" s="42" t="s">
        <v>728</v>
      </c>
      <c r="L217" s="48">
        <v>1</v>
      </c>
      <c r="M217" s="48"/>
      <c r="N217" s="43" t="s">
        <v>30</v>
      </c>
      <c r="O217" s="43" t="s">
        <v>40</v>
      </c>
      <c r="P217" s="44">
        <v>20082491</v>
      </c>
      <c r="Q217" s="44">
        <v>23626460</v>
      </c>
      <c r="R217" s="44">
        <v>20082491</v>
      </c>
      <c r="S217" s="45">
        <v>1</v>
      </c>
      <c r="T217" s="44">
        <v>20082491</v>
      </c>
      <c r="U217" s="44">
        <v>3107460</v>
      </c>
      <c r="V217" s="44">
        <v>22608938.050000001</v>
      </c>
      <c r="W217" s="46">
        <v>1.1258034697986421</v>
      </c>
      <c r="X217" s="44">
        <v>2967477.6599999997</v>
      </c>
      <c r="Y217" s="44">
        <v>0</v>
      </c>
      <c r="Z217" s="44">
        <v>3781707</v>
      </c>
      <c r="AA217" s="44">
        <v>3781707</v>
      </c>
      <c r="AB217" s="44">
        <v>4</v>
      </c>
      <c r="AC217" s="44">
        <v>21167663.050000001</v>
      </c>
      <c r="AD217" s="46">
        <v>1.0540357294321705</v>
      </c>
      <c r="AE217" s="44">
        <v>2713135.01</v>
      </c>
      <c r="AF217" s="44">
        <v>0</v>
      </c>
      <c r="AG217" s="44">
        <v>3781707</v>
      </c>
      <c r="AH217" s="44">
        <v>0</v>
      </c>
      <c r="AI217" s="44">
        <v>3</v>
      </c>
      <c r="AJ217" s="44">
        <v>21167663.050000001</v>
      </c>
      <c r="AK217" s="47">
        <v>1.0540357294321705</v>
      </c>
      <c r="AL217" s="44">
        <v>2713135.01</v>
      </c>
      <c r="AM217" s="44">
        <v>0</v>
      </c>
      <c r="AN217" s="44">
        <v>3781707</v>
      </c>
      <c r="AO217" s="44">
        <v>0</v>
      </c>
      <c r="AP217" s="44">
        <v>3</v>
      </c>
      <c r="AQ217" s="44" t="s">
        <v>954</v>
      </c>
      <c r="AR217" s="47">
        <v>0</v>
      </c>
      <c r="AS217" s="44" t="s">
        <v>954</v>
      </c>
      <c r="AT217" s="44" t="s">
        <v>954</v>
      </c>
      <c r="AU217" s="44" t="s">
        <v>954</v>
      </c>
      <c r="AV217" s="44" t="s">
        <v>954</v>
      </c>
      <c r="AW217" s="44" t="s">
        <v>954</v>
      </c>
      <c r="AX217" s="44">
        <v>2943808.68</v>
      </c>
      <c r="AY217" s="47">
        <v>0.14658583340084655</v>
      </c>
      <c r="AZ217" s="44">
        <v>490296.61</v>
      </c>
      <c r="BA217" s="44">
        <v>0</v>
      </c>
      <c r="BB217" s="44">
        <v>0</v>
      </c>
      <c r="BC217" s="44">
        <v>0</v>
      </c>
    </row>
    <row r="218" spans="1:55" ht="37.5" x14ac:dyDescent="0.3">
      <c r="A218" s="39">
        <v>5</v>
      </c>
      <c r="B218" s="39" t="s">
        <v>499</v>
      </c>
      <c r="C218" s="39" t="s">
        <v>11</v>
      </c>
      <c r="D218" s="39" t="s">
        <v>395</v>
      </c>
      <c r="E218" s="39" t="s">
        <v>396</v>
      </c>
      <c r="F218" s="39" t="s">
        <v>397</v>
      </c>
      <c r="G218" s="40" t="s">
        <v>409</v>
      </c>
      <c r="H218" s="41" t="s">
        <v>811</v>
      </c>
      <c r="I218" s="42" t="s">
        <v>410</v>
      </c>
      <c r="J218" s="42" t="s">
        <v>612</v>
      </c>
      <c r="K218" s="42" t="s">
        <v>728</v>
      </c>
      <c r="L218" s="48">
        <v>2</v>
      </c>
      <c r="M218" s="48"/>
      <c r="N218" s="43" t="s">
        <v>30</v>
      </c>
      <c r="O218" s="43" t="s">
        <v>40</v>
      </c>
      <c r="P218" s="44">
        <v>8573134</v>
      </c>
      <c r="Q218" s="44">
        <v>10086040</v>
      </c>
      <c r="R218" s="44">
        <v>8573134</v>
      </c>
      <c r="S218" s="45">
        <v>1</v>
      </c>
      <c r="T218" s="44">
        <v>8573134</v>
      </c>
      <c r="U218" s="44">
        <v>1512906</v>
      </c>
      <c r="V218" s="44">
        <v>8573133.1500000004</v>
      </c>
      <c r="W218" s="46">
        <v>0.99999990085306034</v>
      </c>
      <c r="X218" s="44">
        <v>1512905.85</v>
      </c>
      <c r="Y218" s="44">
        <v>0</v>
      </c>
      <c r="Z218" s="44">
        <v>0</v>
      </c>
      <c r="AA218" s="44">
        <v>0</v>
      </c>
      <c r="AB218" s="44">
        <v>1</v>
      </c>
      <c r="AC218" s="44">
        <v>8573133.1500000004</v>
      </c>
      <c r="AD218" s="46">
        <v>0.99999990085306034</v>
      </c>
      <c r="AE218" s="44">
        <v>1512905.85</v>
      </c>
      <c r="AF218" s="44">
        <v>0</v>
      </c>
      <c r="AG218" s="44">
        <v>0</v>
      </c>
      <c r="AH218" s="44">
        <v>0</v>
      </c>
      <c r="AI218" s="44">
        <v>1</v>
      </c>
      <c r="AJ218" s="44">
        <v>8573133.1500000004</v>
      </c>
      <c r="AK218" s="47">
        <v>0.99999990085306034</v>
      </c>
      <c r="AL218" s="44">
        <v>1512905.85</v>
      </c>
      <c r="AM218" s="44">
        <v>0</v>
      </c>
      <c r="AN218" s="44">
        <v>0</v>
      </c>
      <c r="AO218" s="44">
        <v>0</v>
      </c>
      <c r="AP218" s="44">
        <v>1</v>
      </c>
      <c r="AQ218" s="44" t="s">
        <v>954</v>
      </c>
      <c r="AR218" s="47">
        <v>0</v>
      </c>
      <c r="AS218" s="44" t="s">
        <v>954</v>
      </c>
      <c r="AT218" s="44" t="s">
        <v>954</v>
      </c>
      <c r="AU218" s="44" t="s">
        <v>954</v>
      </c>
      <c r="AV218" s="44" t="s">
        <v>954</v>
      </c>
      <c r="AW218" s="44" t="s">
        <v>954</v>
      </c>
      <c r="AX218" s="44">
        <v>1577301.4900000002</v>
      </c>
      <c r="AY218" s="47">
        <v>0.18398190090111741</v>
      </c>
      <c r="AZ218" s="44">
        <v>278347.32</v>
      </c>
      <c r="BA218" s="44">
        <v>0</v>
      </c>
      <c r="BB218" s="44">
        <v>0</v>
      </c>
      <c r="BC218" s="44">
        <v>0</v>
      </c>
    </row>
    <row r="219" spans="1:55" ht="37.5" x14ac:dyDescent="0.3">
      <c r="A219" s="39">
        <v>5</v>
      </c>
      <c r="B219" s="39" t="s">
        <v>499</v>
      </c>
      <c r="C219" s="39" t="s">
        <v>11</v>
      </c>
      <c r="D219" s="39" t="s">
        <v>395</v>
      </c>
      <c r="E219" s="39" t="s">
        <v>396</v>
      </c>
      <c r="F219" s="39" t="s">
        <v>397</v>
      </c>
      <c r="G219" s="63" t="s">
        <v>411</v>
      </c>
      <c r="H219" s="41" t="s">
        <v>1038</v>
      </c>
      <c r="I219" s="42" t="s">
        <v>412</v>
      </c>
      <c r="J219" s="42" t="s">
        <v>412</v>
      </c>
      <c r="K219" s="42" t="s">
        <v>413</v>
      </c>
      <c r="L219" s="48" t="s">
        <v>63</v>
      </c>
      <c r="M219" s="48"/>
      <c r="N219" s="43" t="s">
        <v>30</v>
      </c>
      <c r="O219" s="43" t="s">
        <v>40</v>
      </c>
      <c r="P219" s="44">
        <v>7395000</v>
      </c>
      <c r="Q219" s="44">
        <v>8700000</v>
      </c>
      <c r="R219" s="44">
        <v>7395000</v>
      </c>
      <c r="S219" s="45">
        <v>1</v>
      </c>
      <c r="T219" s="44">
        <v>1708903</v>
      </c>
      <c r="U219" s="44">
        <v>0</v>
      </c>
      <c r="V219" s="44" t="s">
        <v>954</v>
      </c>
      <c r="W219" s="46">
        <v>0</v>
      </c>
      <c r="X219" s="44" t="s">
        <v>954</v>
      </c>
      <c r="Y219" s="44" t="s">
        <v>954</v>
      </c>
      <c r="Z219" s="44" t="s">
        <v>954</v>
      </c>
      <c r="AA219" s="44" t="s">
        <v>954</v>
      </c>
      <c r="AB219" s="44" t="s">
        <v>954</v>
      </c>
      <c r="AC219" s="44" t="s">
        <v>954</v>
      </c>
      <c r="AD219" s="46">
        <v>0</v>
      </c>
      <c r="AE219" s="44" t="s">
        <v>954</v>
      </c>
      <c r="AF219" s="44" t="s">
        <v>954</v>
      </c>
      <c r="AG219" s="44" t="s">
        <v>954</v>
      </c>
      <c r="AH219" s="44" t="s">
        <v>954</v>
      </c>
      <c r="AI219" s="44" t="s">
        <v>954</v>
      </c>
      <c r="AJ219" s="44" t="s">
        <v>954</v>
      </c>
      <c r="AK219" s="47">
        <v>0</v>
      </c>
      <c r="AL219" s="44" t="s">
        <v>954</v>
      </c>
      <c r="AM219" s="44" t="s">
        <v>954</v>
      </c>
      <c r="AN219" s="44" t="s">
        <v>954</v>
      </c>
      <c r="AO219" s="44" t="s">
        <v>954</v>
      </c>
      <c r="AP219" s="44" t="s">
        <v>954</v>
      </c>
      <c r="AQ219" s="44" t="s">
        <v>954</v>
      </c>
      <c r="AR219" s="47">
        <v>0</v>
      </c>
      <c r="AS219" s="44" t="s">
        <v>954</v>
      </c>
      <c r="AT219" s="44" t="s">
        <v>954</v>
      </c>
      <c r="AU219" s="44" t="s">
        <v>954</v>
      </c>
      <c r="AV219" s="44" t="s">
        <v>954</v>
      </c>
      <c r="AW219" s="44" t="s">
        <v>954</v>
      </c>
      <c r="AX219" s="44" t="s">
        <v>954</v>
      </c>
      <c r="AY219" s="47">
        <v>0</v>
      </c>
      <c r="AZ219" s="44" t="s">
        <v>954</v>
      </c>
      <c r="BA219" s="44" t="s">
        <v>954</v>
      </c>
      <c r="BB219" s="44" t="s">
        <v>954</v>
      </c>
      <c r="BC219" s="44" t="s">
        <v>954</v>
      </c>
    </row>
    <row r="220" spans="1:55" ht="37.5" x14ac:dyDescent="0.3">
      <c r="A220" s="39">
        <v>5</v>
      </c>
      <c r="B220" s="39" t="s">
        <v>499</v>
      </c>
      <c r="C220" s="39" t="s">
        <v>11</v>
      </c>
      <c r="D220" s="39" t="s">
        <v>395</v>
      </c>
      <c r="E220" s="39" t="s">
        <v>396</v>
      </c>
      <c r="F220" s="39" t="s">
        <v>397</v>
      </c>
      <c r="G220" s="63" t="s">
        <v>742</v>
      </c>
      <c r="H220" s="41" t="s">
        <v>812</v>
      </c>
      <c r="I220" s="42" t="s">
        <v>414</v>
      </c>
      <c r="J220" s="42" t="s">
        <v>613</v>
      </c>
      <c r="K220" s="42" t="s">
        <v>729</v>
      </c>
      <c r="L220" s="43" t="s">
        <v>63</v>
      </c>
      <c r="M220" s="48"/>
      <c r="N220" s="43" t="s">
        <v>30</v>
      </c>
      <c r="O220" s="43" t="s">
        <v>40</v>
      </c>
      <c r="P220" s="44">
        <v>14790000</v>
      </c>
      <c r="Q220" s="44">
        <v>17400000</v>
      </c>
      <c r="R220" s="44">
        <v>14790000</v>
      </c>
      <c r="S220" s="45">
        <v>1</v>
      </c>
      <c r="T220" s="44">
        <v>12457243</v>
      </c>
      <c r="U220" s="44">
        <v>750000</v>
      </c>
      <c r="V220" s="44">
        <v>12457223.280000001</v>
      </c>
      <c r="W220" s="46">
        <v>0.84227337931034496</v>
      </c>
      <c r="X220" s="44">
        <v>749996.52</v>
      </c>
      <c r="Y220" s="44">
        <v>0</v>
      </c>
      <c r="Z220" s="44">
        <v>9722757</v>
      </c>
      <c r="AA220" s="44">
        <v>9722757</v>
      </c>
      <c r="AB220" s="44">
        <v>2</v>
      </c>
      <c r="AC220" s="44">
        <v>12457223.280000001</v>
      </c>
      <c r="AD220" s="46">
        <v>0.84227337931034496</v>
      </c>
      <c r="AE220" s="44">
        <v>749996.52</v>
      </c>
      <c r="AF220" s="44">
        <v>0</v>
      </c>
      <c r="AG220" s="44">
        <v>9722757</v>
      </c>
      <c r="AH220" s="44">
        <v>0</v>
      </c>
      <c r="AI220" s="44">
        <v>2</v>
      </c>
      <c r="AJ220" s="44">
        <v>12457223.280000001</v>
      </c>
      <c r="AK220" s="47">
        <v>0.84227337931034496</v>
      </c>
      <c r="AL220" s="44">
        <v>749996.52</v>
      </c>
      <c r="AM220" s="44">
        <v>0</v>
      </c>
      <c r="AN220" s="44">
        <v>9722757</v>
      </c>
      <c r="AO220" s="44">
        <v>0</v>
      </c>
      <c r="AP220" s="44">
        <v>2</v>
      </c>
      <c r="AQ220" s="44">
        <v>4249980.28</v>
      </c>
      <c r="AR220" s="47">
        <v>0.28735498850574714</v>
      </c>
      <c r="AS220" s="44">
        <v>749996.52</v>
      </c>
      <c r="AT220" s="44">
        <v>0</v>
      </c>
      <c r="AU220" s="44">
        <v>0</v>
      </c>
      <c r="AV220" s="44">
        <v>0</v>
      </c>
      <c r="AW220" s="44">
        <v>1</v>
      </c>
      <c r="AX220" s="44">
        <v>4249980.28</v>
      </c>
      <c r="AY220" s="47">
        <v>0.28735498850574714</v>
      </c>
      <c r="AZ220" s="44">
        <v>749996.52</v>
      </c>
      <c r="BA220" s="44">
        <v>0</v>
      </c>
      <c r="BB220" s="44">
        <v>0</v>
      </c>
      <c r="BC220" s="44">
        <v>0</v>
      </c>
    </row>
    <row r="221" spans="1:55" ht="37.5" x14ac:dyDescent="0.3">
      <c r="A221" s="39">
        <v>6</v>
      </c>
      <c r="B221" s="39" t="s">
        <v>500</v>
      </c>
      <c r="C221" s="39" t="s">
        <v>12</v>
      </c>
      <c r="D221" s="39" t="s">
        <v>415</v>
      </c>
      <c r="E221" s="39" t="s">
        <v>416</v>
      </c>
      <c r="F221" s="39" t="s">
        <v>417</v>
      </c>
      <c r="G221" s="40" t="s">
        <v>418</v>
      </c>
      <c r="H221" s="41" t="s">
        <v>890</v>
      </c>
      <c r="I221" s="42" t="s">
        <v>419</v>
      </c>
      <c r="J221" s="42" t="s">
        <v>419</v>
      </c>
      <c r="K221" s="42" t="s">
        <v>420</v>
      </c>
      <c r="L221" s="48">
        <v>1</v>
      </c>
      <c r="M221" s="57"/>
      <c r="N221" s="43" t="s">
        <v>421</v>
      </c>
      <c r="O221" s="43" t="s">
        <v>35</v>
      </c>
      <c r="P221" s="44">
        <v>1916063</v>
      </c>
      <c r="Q221" s="44">
        <v>2254192</v>
      </c>
      <c r="R221" s="44">
        <v>1916063</v>
      </c>
      <c r="S221" s="45">
        <v>1</v>
      </c>
      <c r="T221" s="44">
        <v>1916063</v>
      </c>
      <c r="U221" s="44">
        <v>338129</v>
      </c>
      <c r="V221" s="44">
        <v>1908655.62</v>
      </c>
      <c r="W221" s="46">
        <v>0.99613406239773961</v>
      </c>
      <c r="X221" s="44">
        <v>336821.58</v>
      </c>
      <c r="Y221" s="44">
        <v>0</v>
      </c>
      <c r="Z221" s="44">
        <v>0</v>
      </c>
      <c r="AA221" s="44">
        <v>0</v>
      </c>
      <c r="AB221" s="44">
        <v>1</v>
      </c>
      <c r="AC221" s="44">
        <v>1908655.62</v>
      </c>
      <c r="AD221" s="46">
        <v>0.99613406239773961</v>
      </c>
      <c r="AE221" s="44">
        <v>336821.58</v>
      </c>
      <c r="AF221" s="44">
        <v>0</v>
      </c>
      <c r="AG221" s="44">
        <v>0</v>
      </c>
      <c r="AH221" s="44">
        <v>0</v>
      </c>
      <c r="AI221" s="44">
        <v>1</v>
      </c>
      <c r="AJ221" s="44">
        <v>1908655.62</v>
      </c>
      <c r="AK221" s="47">
        <v>0.99613406239773961</v>
      </c>
      <c r="AL221" s="44">
        <v>336821.58</v>
      </c>
      <c r="AM221" s="44">
        <v>0</v>
      </c>
      <c r="AN221" s="44">
        <v>0</v>
      </c>
      <c r="AO221" s="44">
        <v>0</v>
      </c>
      <c r="AP221" s="44">
        <v>1</v>
      </c>
      <c r="AQ221" s="44" t="s">
        <v>954</v>
      </c>
      <c r="AR221" s="47">
        <v>0</v>
      </c>
      <c r="AS221" s="44" t="s">
        <v>954</v>
      </c>
      <c r="AT221" s="44" t="s">
        <v>954</v>
      </c>
      <c r="AU221" s="44" t="s">
        <v>954</v>
      </c>
      <c r="AV221" s="44" t="s">
        <v>954</v>
      </c>
      <c r="AW221" s="44" t="s">
        <v>954</v>
      </c>
      <c r="AX221" s="44" t="s">
        <v>954</v>
      </c>
      <c r="AY221" s="47">
        <v>0</v>
      </c>
      <c r="AZ221" s="44" t="s">
        <v>954</v>
      </c>
      <c r="BA221" s="44" t="s">
        <v>954</v>
      </c>
      <c r="BB221" s="44" t="s">
        <v>954</v>
      </c>
      <c r="BC221" s="44" t="s">
        <v>954</v>
      </c>
    </row>
    <row r="222" spans="1:55" ht="37.5" x14ac:dyDescent="0.3">
      <c r="A222" s="39">
        <v>6</v>
      </c>
      <c r="B222" s="39" t="s">
        <v>500</v>
      </c>
      <c r="C222" s="39" t="s">
        <v>12</v>
      </c>
      <c r="D222" s="39" t="s">
        <v>415</v>
      </c>
      <c r="E222" s="39" t="s">
        <v>416</v>
      </c>
      <c r="F222" s="39" t="s">
        <v>417</v>
      </c>
      <c r="G222" s="40" t="s">
        <v>418</v>
      </c>
      <c r="H222" s="41" t="s">
        <v>1039</v>
      </c>
      <c r="I222" s="42" t="s">
        <v>419</v>
      </c>
      <c r="J222" s="42" t="s">
        <v>419</v>
      </c>
      <c r="K222" s="42" t="s">
        <v>420</v>
      </c>
      <c r="L222" s="48">
        <v>2</v>
      </c>
      <c r="M222" s="57"/>
      <c r="N222" s="43" t="s">
        <v>421</v>
      </c>
      <c r="O222" s="43" t="s">
        <v>35</v>
      </c>
      <c r="P222" s="44">
        <v>47000000</v>
      </c>
      <c r="Q222" s="44">
        <v>55294118</v>
      </c>
      <c r="R222" s="44">
        <v>0</v>
      </c>
      <c r="S222" s="45">
        <v>0</v>
      </c>
      <c r="T222" s="44">
        <v>0</v>
      </c>
      <c r="U222" s="44">
        <v>0</v>
      </c>
      <c r="V222" s="44" t="s">
        <v>954</v>
      </c>
      <c r="W222" s="46">
        <v>0</v>
      </c>
      <c r="X222" s="44" t="s">
        <v>954</v>
      </c>
      <c r="Y222" s="44" t="s">
        <v>954</v>
      </c>
      <c r="Z222" s="44" t="s">
        <v>954</v>
      </c>
      <c r="AA222" s="44" t="s">
        <v>954</v>
      </c>
      <c r="AB222" s="44" t="s">
        <v>954</v>
      </c>
      <c r="AC222" s="44" t="s">
        <v>954</v>
      </c>
      <c r="AD222" s="46">
        <v>0</v>
      </c>
      <c r="AE222" s="44" t="s">
        <v>954</v>
      </c>
      <c r="AF222" s="44" t="s">
        <v>954</v>
      </c>
      <c r="AG222" s="44" t="s">
        <v>954</v>
      </c>
      <c r="AH222" s="44" t="s">
        <v>954</v>
      </c>
      <c r="AI222" s="44" t="s">
        <v>954</v>
      </c>
      <c r="AJ222" s="44" t="s">
        <v>954</v>
      </c>
      <c r="AK222" s="47">
        <v>0</v>
      </c>
      <c r="AL222" s="44" t="s">
        <v>954</v>
      </c>
      <c r="AM222" s="44" t="s">
        <v>954</v>
      </c>
      <c r="AN222" s="44" t="s">
        <v>954</v>
      </c>
      <c r="AO222" s="44" t="s">
        <v>954</v>
      </c>
      <c r="AP222" s="44" t="s">
        <v>954</v>
      </c>
      <c r="AQ222" s="44" t="s">
        <v>954</v>
      </c>
      <c r="AR222" s="47">
        <v>0</v>
      </c>
      <c r="AS222" s="44" t="s">
        <v>954</v>
      </c>
      <c r="AT222" s="44" t="s">
        <v>954</v>
      </c>
      <c r="AU222" s="44" t="s">
        <v>954</v>
      </c>
      <c r="AV222" s="44" t="s">
        <v>954</v>
      </c>
      <c r="AW222" s="44" t="s">
        <v>954</v>
      </c>
      <c r="AX222" s="44" t="s">
        <v>954</v>
      </c>
      <c r="AY222" s="47">
        <v>0</v>
      </c>
      <c r="AZ222" s="44" t="s">
        <v>954</v>
      </c>
      <c r="BA222" s="44" t="s">
        <v>954</v>
      </c>
      <c r="BB222" s="44" t="s">
        <v>954</v>
      </c>
      <c r="BC222" s="44" t="s">
        <v>954</v>
      </c>
    </row>
    <row r="223" spans="1:55" ht="37.5" x14ac:dyDescent="0.3">
      <c r="A223" s="39">
        <v>6</v>
      </c>
      <c r="B223" s="39" t="s">
        <v>500</v>
      </c>
      <c r="C223" s="39" t="s">
        <v>12</v>
      </c>
      <c r="D223" s="39" t="s">
        <v>415</v>
      </c>
      <c r="E223" s="39" t="s">
        <v>416</v>
      </c>
      <c r="F223" s="39" t="s">
        <v>417</v>
      </c>
      <c r="G223" s="40" t="s">
        <v>422</v>
      </c>
      <c r="H223" s="41" t="s">
        <v>1040</v>
      </c>
      <c r="I223" s="42" t="s">
        <v>423</v>
      </c>
      <c r="J223" s="42" t="s">
        <v>614</v>
      </c>
      <c r="K223" s="42" t="s">
        <v>730</v>
      </c>
      <c r="L223" s="43" t="s">
        <v>63</v>
      </c>
      <c r="M223" s="57"/>
      <c r="N223" s="43" t="s">
        <v>421</v>
      </c>
      <c r="O223" s="43" t="s">
        <v>33</v>
      </c>
      <c r="P223" s="44">
        <v>5083937</v>
      </c>
      <c r="Q223" s="44">
        <v>5981103</v>
      </c>
      <c r="R223" s="44">
        <v>5083937</v>
      </c>
      <c r="S223" s="45">
        <v>1</v>
      </c>
      <c r="T223" s="44">
        <v>4750025</v>
      </c>
      <c r="U223" s="44">
        <v>897166</v>
      </c>
      <c r="V223" s="44" t="s">
        <v>954</v>
      </c>
      <c r="W223" s="46">
        <v>0</v>
      </c>
      <c r="X223" s="44" t="s">
        <v>954</v>
      </c>
      <c r="Y223" s="44" t="s">
        <v>954</v>
      </c>
      <c r="Z223" s="44" t="s">
        <v>954</v>
      </c>
      <c r="AA223" s="44" t="s">
        <v>954</v>
      </c>
      <c r="AB223" s="44" t="s">
        <v>954</v>
      </c>
      <c r="AC223" s="44" t="s">
        <v>954</v>
      </c>
      <c r="AD223" s="46">
        <v>0</v>
      </c>
      <c r="AE223" s="44" t="s">
        <v>954</v>
      </c>
      <c r="AF223" s="44" t="s">
        <v>954</v>
      </c>
      <c r="AG223" s="44" t="s">
        <v>954</v>
      </c>
      <c r="AH223" s="44" t="s">
        <v>954</v>
      </c>
      <c r="AI223" s="44" t="s">
        <v>954</v>
      </c>
      <c r="AJ223" s="44" t="s">
        <v>954</v>
      </c>
      <c r="AK223" s="47">
        <v>0</v>
      </c>
      <c r="AL223" s="44" t="s">
        <v>954</v>
      </c>
      <c r="AM223" s="44" t="s">
        <v>954</v>
      </c>
      <c r="AN223" s="44" t="s">
        <v>954</v>
      </c>
      <c r="AO223" s="44" t="s">
        <v>954</v>
      </c>
      <c r="AP223" s="44" t="s">
        <v>954</v>
      </c>
      <c r="AQ223" s="44" t="s">
        <v>954</v>
      </c>
      <c r="AR223" s="47">
        <v>0</v>
      </c>
      <c r="AS223" s="44" t="s">
        <v>954</v>
      </c>
      <c r="AT223" s="44" t="s">
        <v>954</v>
      </c>
      <c r="AU223" s="44" t="s">
        <v>954</v>
      </c>
      <c r="AV223" s="44" t="s">
        <v>954</v>
      </c>
      <c r="AW223" s="44" t="s">
        <v>954</v>
      </c>
      <c r="AX223" s="44" t="s">
        <v>954</v>
      </c>
      <c r="AY223" s="47">
        <v>0</v>
      </c>
      <c r="AZ223" s="44" t="s">
        <v>954</v>
      </c>
      <c r="BA223" s="44" t="s">
        <v>954</v>
      </c>
      <c r="BB223" s="44" t="s">
        <v>954</v>
      </c>
      <c r="BC223" s="44" t="s">
        <v>954</v>
      </c>
    </row>
    <row r="224" spans="1:55" ht="56.25" x14ac:dyDescent="0.3">
      <c r="A224" s="39">
        <v>6</v>
      </c>
      <c r="B224" s="39" t="s">
        <v>500</v>
      </c>
      <c r="C224" s="39" t="s">
        <v>12</v>
      </c>
      <c r="D224" s="39" t="s">
        <v>415</v>
      </c>
      <c r="E224" s="39" t="s">
        <v>416</v>
      </c>
      <c r="F224" s="39" t="s">
        <v>417</v>
      </c>
      <c r="G224" s="40" t="s">
        <v>424</v>
      </c>
      <c r="H224" s="41" t="s">
        <v>813</v>
      </c>
      <c r="I224" s="42" t="s">
        <v>425</v>
      </c>
      <c r="J224" s="42" t="s">
        <v>615</v>
      </c>
      <c r="K224" s="42" t="s">
        <v>731</v>
      </c>
      <c r="L224" s="43">
        <v>1</v>
      </c>
      <c r="M224" s="57"/>
      <c r="N224" s="43" t="s">
        <v>421</v>
      </c>
      <c r="O224" s="43" t="s">
        <v>35</v>
      </c>
      <c r="P224" s="44">
        <v>46043092</v>
      </c>
      <c r="Q224" s="44">
        <v>54168344</v>
      </c>
      <c r="R224" s="44">
        <v>46043092</v>
      </c>
      <c r="S224" s="45">
        <v>1</v>
      </c>
      <c r="T224" s="44">
        <v>46043092</v>
      </c>
      <c r="U224" s="44">
        <v>0</v>
      </c>
      <c r="V224" s="44">
        <v>43099964.440000005</v>
      </c>
      <c r="W224" s="46">
        <v>0.93607884631205929</v>
      </c>
      <c r="X224" s="44">
        <v>0</v>
      </c>
      <c r="Y224" s="44">
        <v>0</v>
      </c>
      <c r="Z224" s="44">
        <v>7336492.1599999992</v>
      </c>
      <c r="AA224" s="44">
        <v>7336492.1599999992</v>
      </c>
      <c r="AB224" s="44">
        <v>22</v>
      </c>
      <c r="AC224" s="44">
        <v>37149942.530000001</v>
      </c>
      <c r="AD224" s="46">
        <v>0.80685160175602455</v>
      </c>
      <c r="AE224" s="44">
        <v>0</v>
      </c>
      <c r="AF224" s="44">
        <v>0</v>
      </c>
      <c r="AG224" s="44">
        <v>7168841.2299999995</v>
      </c>
      <c r="AH224" s="44">
        <v>2913041.89</v>
      </c>
      <c r="AI224" s="44">
        <v>20</v>
      </c>
      <c r="AJ224" s="44">
        <v>34089561.329999998</v>
      </c>
      <c r="AK224" s="47">
        <v>0.74038384151090453</v>
      </c>
      <c r="AL224" s="44">
        <v>0</v>
      </c>
      <c r="AM224" s="44">
        <v>0</v>
      </c>
      <c r="AN224" s="44">
        <v>6628773.959999999</v>
      </c>
      <c r="AO224" s="44">
        <v>2913041.89</v>
      </c>
      <c r="AP224" s="44">
        <v>17</v>
      </c>
      <c r="AQ224" s="44">
        <v>4830898.51</v>
      </c>
      <c r="AR224" s="47">
        <v>0.10492124442902313</v>
      </c>
      <c r="AS224" s="44">
        <v>0</v>
      </c>
      <c r="AT224" s="44">
        <v>0</v>
      </c>
      <c r="AU224" s="44">
        <v>852511.52</v>
      </c>
      <c r="AV224" s="44">
        <v>0</v>
      </c>
      <c r="AW224" s="44">
        <v>2</v>
      </c>
      <c r="AX224" s="44">
        <v>7949938.1300000008</v>
      </c>
      <c r="AY224" s="47">
        <v>0.17266299426632775</v>
      </c>
      <c r="AZ224" s="44">
        <v>0</v>
      </c>
      <c r="BA224" s="44">
        <v>0</v>
      </c>
      <c r="BB224" s="44">
        <v>958346.70000000007</v>
      </c>
      <c r="BC224" s="44">
        <v>19471.91</v>
      </c>
    </row>
    <row r="225" spans="1:55" ht="56.25" x14ac:dyDescent="0.3">
      <c r="A225" s="39">
        <v>6</v>
      </c>
      <c r="B225" s="39" t="s">
        <v>500</v>
      </c>
      <c r="C225" s="39" t="s">
        <v>12</v>
      </c>
      <c r="D225" s="39" t="s">
        <v>415</v>
      </c>
      <c r="E225" s="39" t="s">
        <v>416</v>
      </c>
      <c r="F225" s="39" t="s">
        <v>417</v>
      </c>
      <c r="G225" s="40" t="s">
        <v>424</v>
      </c>
      <c r="H225" s="41" t="s">
        <v>1041</v>
      </c>
      <c r="I225" s="42" t="s">
        <v>425</v>
      </c>
      <c r="J225" s="42" t="s">
        <v>615</v>
      </c>
      <c r="K225" s="42" t="s">
        <v>731</v>
      </c>
      <c r="L225" s="43">
        <v>2</v>
      </c>
      <c r="M225" s="57"/>
      <c r="N225" s="43" t="s">
        <v>421</v>
      </c>
      <c r="O225" s="43" t="s">
        <v>35</v>
      </c>
      <c r="P225" s="44">
        <v>3236687</v>
      </c>
      <c r="Q225" s="44">
        <v>21101065</v>
      </c>
      <c r="R225" s="44">
        <v>17935905</v>
      </c>
      <c r="S225" s="45">
        <v>5.5414394410086611</v>
      </c>
      <c r="T225" s="44">
        <v>0</v>
      </c>
      <c r="U225" s="44">
        <v>0</v>
      </c>
      <c r="V225" s="44" t="s">
        <v>954</v>
      </c>
      <c r="W225" s="46">
        <v>0</v>
      </c>
      <c r="X225" s="44" t="s">
        <v>954</v>
      </c>
      <c r="Y225" s="44" t="s">
        <v>954</v>
      </c>
      <c r="Z225" s="44" t="s">
        <v>954</v>
      </c>
      <c r="AA225" s="44" t="s">
        <v>954</v>
      </c>
      <c r="AB225" s="44" t="s">
        <v>954</v>
      </c>
      <c r="AC225" s="44" t="s">
        <v>954</v>
      </c>
      <c r="AD225" s="46">
        <v>0</v>
      </c>
      <c r="AE225" s="44" t="s">
        <v>954</v>
      </c>
      <c r="AF225" s="44" t="s">
        <v>954</v>
      </c>
      <c r="AG225" s="44" t="s">
        <v>954</v>
      </c>
      <c r="AH225" s="44" t="s">
        <v>954</v>
      </c>
      <c r="AI225" s="44" t="s">
        <v>954</v>
      </c>
      <c r="AJ225" s="44" t="s">
        <v>954</v>
      </c>
      <c r="AK225" s="47">
        <v>0</v>
      </c>
      <c r="AL225" s="44" t="s">
        <v>954</v>
      </c>
      <c r="AM225" s="44" t="s">
        <v>954</v>
      </c>
      <c r="AN225" s="44" t="s">
        <v>954</v>
      </c>
      <c r="AO225" s="44" t="s">
        <v>954</v>
      </c>
      <c r="AP225" s="44" t="s">
        <v>954</v>
      </c>
      <c r="AQ225" s="44" t="s">
        <v>954</v>
      </c>
      <c r="AR225" s="47">
        <v>0</v>
      </c>
      <c r="AS225" s="44" t="s">
        <v>954</v>
      </c>
      <c r="AT225" s="44" t="s">
        <v>954</v>
      </c>
      <c r="AU225" s="44" t="s">
        <v>954</v>
      </c>
      <c r="AV225" s="44" t="s">
        <v>954</v>
      </c>
      <c r="AW225" s="44" t="s">
        <v>954</v>
      </c>
      <c r="AX225" s="44" t="s">
        <v>954</v>
      </c>
      <c r="AY225" s="47">
        <v>0</v>
      </c>
      <c r="AZ225" s="44" t="s">
        <v>954</v>
      </c>
      <c r="BA225" s="44" t="s">
        <v>954</v>
      </c>
      <c r="BB225" s="44" t="s">
        <v>954</v>
      </c>
      <c r="BC225" s="44" t="s">
        <v>954</v>
      </c>
    </row>
    <row r="226" spans="1:55" ht="37.5" x14ac:dyDescent="0.3">
      <c r="A226" s="39">
        <v>6</v>
      </c>
      <c r="B226" s="39" t="s">
        <v>500</v>
      </c>
      <c r="C226" s="39" t="s">
        <v>12</v>
      </c>
      <c r="D226" s="39" t="s">
        <v>415</v>
      </c>
      <c r="E226" s="39" t="s">
        <v>416</v>
      </c>
      <c r="F226" s="39" t="s">
        <v>417</v>
      </c>
      <c r="G226" s="40" t="s">
        <v>426</v>
      </c>
      <c r="H226" s="41" t="s">
        <v>1042</v>
      </c>
      <c r="I226" s="42" t="s">
        <v>427</v>
      </c>
      <c r="J226" s="42" t="s">
        <v>616</v>
      </c>
      <c r="K226" s="42" t="s">
        <v>732</v>
      </c>
      <c r="L226" s="43" t="s">
        <v>63</v>
      </c>
      <c r="M226" s="57"/>
      <c r="N226" s="43" t="s">
        <v>421</v>
      </c>
      <c r="O226" s="43" t="s">
        <v>34</v>
      </c>
      <c r="P226" s="44">
        <v>35298850</v>
      </c>
      <c r="Q226" s="44">
        <v>41528059</v>
      </c>
      <c r="R226" s="44">
        <v>35298850</v>
      </c>
      <c r="S226" s="45">
        <v>1</v>
      </c>
      <c r="T226" s="44">
        <v>32980428</v>
      </c>
      <c r="U226" s="44">
        <v>6229209</v>
      </c>
      <c r="V226" s="44" t="s">
        <v>954</v>
      </c>
      <c r="W226" s="46">
        <v>0</v>
      </c>
      <c r="X226" s="44" t="s">
        <v>954</v>
      </c>
      <c r="Y226" s="44" t="s">
        <v>954</v>
      </c>
      <c r="Z226" s="44" t="s">
        <v>954</v>
      </c>
      <c r="AA226" s="44" t="s">
        <v>954</v>
      </c>
      <c r="AB226" s="44" t="s">
        <v>954</v>
      </c>
      <c r="AC226" s="44" t="s">
        <v>954</v>
      </c>
      <c r="AD226" s="46">
        <v>0</v>
      </c>
      <c r="AE226" s="44" t="s">
        <v>954</v>
      </c>
      <c r="AF226" s="44" t="s">
        <v>954</v>
      </c>
      <c r="AG226" s="44" t="s">
        <v>954</v>
      </c>
      <c r="AH226" s="44" t="s">
        <v>954</v>
      </c>
      <c r="AI226" s="44" t="s">
        <v>954</v>
      </c>
      <c r="AJ226" s="44" t="s">
        <v>954</v>
      </c>
      <c r="AK226" s="47">
        <v>0</v>
      </c>
      <c r="AL226" s="44" t="s">
        <v>954</v>
      </c>
      <c r="AM226" s="44" t="s">
        <v>954</v>
      </c>
      <c r="AN226" s="44" t="s">
        <v>954</v>
      </c>
      <c r="AO226" s="44" t="s">
        <v>954</v>
      </c>
      <c r="AP226" s="44" t="s">
        <v>954</v>
      </c>
      <c r="AQ226" s="44" t="s">
        <v>954</v>
      </c>
      <c r="AR226" s="47">
        <v>0</v>
      </c>
      <c r="AS226" s="44" t="s">
        <v>954</v>
      </c>
      <c r="AT226" s="44" t="s">
        <v>954</v>
      </c>
      <c r="AU226" s="44" t="s">
        <v>954</v>
      </c>
      <c r="AV226" s="44" t="s">
        <v>954</v>
      </c>
      <c r="AW226" s="44" t="s">
        <v>954</v>
      </c>
      <c r="AX226" s="44" t="s">
        <v>954</v>
      </c>
      <c r="AY226" s="47">
        <v>0</v>
      </c>
      <c r="AZ226" s="44" t="s">
        <v>954</v>
      </c>
      <c r="BA226" s="44" t="s">
        <v>954</v>
      </c>
      <c r="BB226" s="44" t="s">
        <v>954</v>
      </c>
      <c r="BC226" s="44" t="s">
        <v>954</v>
      </c>
    </row>
    <row r="227" spans="1:55" ht="56.25" x14ac:dyDescent="0.3">
      <c r="A227" s="39">
        <v>6</v>
      </c>
      <c r="B227" s="39" t="s">
        <v>500</v>
      </c>
      <c r="C227" s="39" t="s">
        <v>12</v>
      </c>
      <c r="D227" s="39" t="s">
        <v>415</v>
      </c>
      <c r="E227" s="39" t="s">
        <v>416</v>
      </c>
      <c r="F227" s="39" t="s">
        <v>417</v>
      </c>
      <c r="G227" s="40" t="s">
        <v>428</v>
      </c>
      <c r="H227" s="41" t="s">
        <v>1043</v>
      </c>
      <c r="I227" s="42" t="s">
        <v>621</v>
      </c>
      <c r="J227" s="42" t="s">
        <v>617</v>
      </c>
      <c r="K227" s="42" t="s">
        <v>733</v>
      </c>
      <c r="L227" s="48" t="s">
        <v>63</v>
      </c>
      <c r="M227" s="48"/>
      <c r="N227" s="43" t="s">
        <v>421</v>
      </c>
      <c r="O227" s="43" t="s">
        <v>33</v>
      </c>
      <c r="P227" s="44">
        <v>16946467</v>
      </c>
      <c r="Q227" s="44">
        <v>19937020</v>
      </c>
      <c r="R227" s="44">
        <v>0</v>
      </c>
      <c r="S227" s="45">
        <v>0</v>
      </c>
      <c r="T227" s="44">
        <v>0</v>
      </c>
      <c r="U227" s="44">
        <v>0</v>
      </c>
      <c r="V227" s="44" t="s">
        <v>954</v>
      </c>
      <c r="W227" s="46">
        <v>0</v>
      </c>
      <c r="X227" s="44" t="s">
        <v>954</v>
      </c>
      <c r="Y227" s="44" t="s">
        <v>954</v>
      </c>
      <c r="Z227" s="44" t="s">
        <v>954</v>
      </c>
      <c r="AA227" s="44" t="s">
        <v>954</v>
      </c>
      <c r="AB227" s="44" t="s">
        <v>954</v>
      </c>
      <c r="AC227" s="44" t="s">
        <v>954</v>
      </c>
      <c r="AD227" s="46">
        <v>0</v>
      </c>
      <c r="AE227" s="44" t="s">
        <v>954</v>
      </c>
      <c r="AF227" s="44" t="s">
        <v>954</v>
      </c>
      <c r="AG227" s="44" t="s">
        <v>954</v>
      </c>
      <c r="AH227" s="44" t="s">
        <v>954</v>
      </c>
      <c r="AI227" s="44" t="s">
        <v>954</v>
      </c>
      <c r="AJ227" s="44" t="s">
        <v>954</v>
      </c>
      <c r="AK227" s="47">
        <v>0</v>
      </c>
      <c r="AL227" s="44" t="s">
        <v>954</v>
      </c>
      <c r="AM227" s="44" t="s">
        <v>954</v>
      </c>
      <c r="AN227" s="44" t="s">
        <v>954</v>
      </c>
      <c r="AO227" s="44" t="s">
        <v>954</v>
      </c>
      <c r="AP227" s="44" t="s">
        <v>954</v>
      </c>
      <c r="AQ227" s="44" t="s">
        <v>954</v>
      </c>
      <c r="AR227" s="47">
        <v>0</v>
      </c>
      <c r="AS227" s="44" t="s">
        <v>954</v>
      </c>
      <c r="AT227" s="44" t="s">
        <v>954</v>
      </c>
      <c r="AU227" s="44" t="s">
        <v>954</v>
      </c>
      <c r="AV227" s="44" t="s">
        <v>954</v>
      </c>
      <c r="AW227" s="44" t="s">
        <v>954</v>
      </c>
      <c r="AX227" s="44" t="s">
        <v>954</v>
      </c>
      <c r="AY227" s="47">
        <v>0</v>
      </c>
      <c r="AZ227" s="44" t="s">
        <v>954</v>
      </c>
      <c r="BA227" s="44" t="s">
        <v>954</v>
      </c>
      <c r="BB227" s="44" t="s">
        <v>954</v>
      </c>
      <c r="BC227" s="44" t="s">
        <v>954</v>
      </c>
    </row>
    <row r="228" spans="1:55" ht="37.5" x14ac:dyDescent="0.3">
      <c r="A228" s="39">
        <v>6</v>
      </c>
      <c r="B228" s="39" t="s">
        <v>500</v>
      </c>
      <c r="C228" s="39" t="s">
        <v>12</v>
      </c>
      <c r="D228" s="39" t="s">
        <v>415</v>
      </c>
      <c r="E228" s="39" t="s">
        <v>416</v>
      </c>
      <c r="F228" s="39" t="s">
        <v>417</v>
      </c>
      <c r="G228" s="40" t="s">
        <v>429</v>
      </c>
      <c r="H228" s="41" t="s">
        <v>814</v>
      </c>
      <c r="I228" s="42" t="s">
        <v>430</v>
      </c>
      <c r="J228" s="42" t="s">
        <v>618</v>
      </c>
      <c r="K228" s="42" t="s">
        <v>734</v>
      </c>
      <c r="L228" s="48">
        <v>1</v>
      </c>
      <c r="M228" s="48"/>
      <c r="N228" s="43" t="s">
        <v>421</v>
      </c>
      <c r="O228" s="43" t="s">
        <v>35</v>
      </c>
      <c r="P228" s="44">
        <v>19788257</v>
      </c>
      <c r="Q228" s="44">
        <v>7623639</v>
      </c>
      <c r="R228" s="44">
        <v>6480093</v>
      </c>
      <c r="S228" s="45">
        <v>0.32747164138812224</v>
      </c>
      <c r="T228" s="44">
        <v>6480093</v>
      </c>
      <c r="U228" s="44">
        <v>0</v>
      </c>
      <c r="V228" s="44">
        <v>6480092.1600000001</v>
      </c>
      <c r="W228" s="46">
        <v>0.32747159893870392</v>
      </c>
      <c r="X228" s="44">
        <v>0</v>
      </c>
      <c r="Y228" s="44">
        <v>0</v>
      </c>
      <c r="Z228" s="44">
        <v>1152011.9099999999</v>
      </c>
      <c r="AA228" s="44">
        <v>1152011.9099999999</v>
      </c>
      <c r="AB228" s="44">
        <v>12</v>
      </c>
      <c r="AC228" s="44">
        <v>6480092.1600000001</v>
      </c>
      <c r="AD228" s="46">
        <v>0.32747159893870392</v>
      </c>
      <c r="AE228" s="44">
        <v>0</v>
      </c>
      <c r="AF228" s="44">
        <v>0</v>
      </c>
      <c r="AG228" s="44">
        <v>1152011.9099999999</v>
      </c>
      <c r="AH228" s="44">
        <v>0</v>
      </c>
      <c r="AI228" s="44">
        <v>12</v>
      </c>
      <c r="AJ228" s="44">
        <v>6263342.1600000001</v>
      </c>
      <c r="AK228" s="47">
        <v>0.31651813295127512</v>
      </c>
      <c r="AL228" s="44">
        <v>0</v>
      </c>
      <c r="AM228" s="44">
        <v>0</v>
      </c>
      <c r="AN228" s="44">
        <v>1113761.9099999999</v>
      </c>
      <c r="AO228" s="44">
        <v>0</v>
      </c>
      <c r="AP228" s="44">
        <v>11</v>
      </c>
      <c r="AQ228" s="44" t="s">
        <v>954</v>
      </c>
      <c r="AR228" s="47">
        <v>0</v>
      </c>
      <c r="AS228" s="44" t="s">
        <v>954</v>
      </c>
      <c r="AT228" s="44" t="s">
        <v>954</v>
      </c>
      <c r="AU228" s="44" t="s">
        <v>954</v>
      </c>
      <c r="AV228" s="44" t="s">
        <v>954</v>
      </c>
      <c r="AW228" s="44" t="s">
        <v>954</v>
      </c>
      <c r="AX228" s="44">
        <v>527461.07999999996</v>
      </c>
      <c r="AY228" s="47">
        <v>2.6655257206332016E-2</v>
      </c>
      <c r="AZ228" s="44">
        <v>0</v>
      </c>
      <c r="BA228" s="44">
        <v>0</v>
      </c>
      <c r="BB228" s="44">
        <v>24208.47</v>
      </c>
      <c r="BC228" s="44">
        <v>0</v>
      </c>
    </row>
    <row r="229" spans="1:55" ht="37.5" x14ac:dyDescent="0.3">
      <c r="A229" s="39">
        <v>6</v>
      </c>
      <c r="B229" s="39" t="s">
        <v>500</v>
      </c>
      <c r="C229" s="39" t="s">
        <v>12</v>
      </c>
      <c r="D229" s="39" t="s">
        <v>415</v>
      </c>
      <c r="E229" s="39" t="s">
        <v>416</v>
      </c>
      <c r="F229" s="39" t="s">
        <v>417</v>
      </c>
      <c r="G229" s="40" t="s">
        <v>429</v>
      </c>
      <c r="H229" s="41" t="s">
        <v>1044</v>
      </c>
      <c r="I229" s="42" t="s">
        <v>430</v>
      </c>
      <c r="J229" s="42" t="s">
        <v>618</v>
      </c>
      <c r="K229" s="42" t="s">
        <v>734</v>
      </c>
      <c r="L229" s="48">
        <v>2</v>
      </c>
      <c r="M229" s="48"/>
      <c r="N229" s="43" t="s">
        <v>421</v>
      </c>
      <c r="O229" s="43" t="s">
        <v>35</v>
      </c>
      <c r="P229" s="44">
        <v>1391054</v>
      </c>
      <c r="Q229" s="44">
        <v>0</v>
      </c>
      <c r="R229" s="44">
        <v>0</v>
      </c>
      <c r="S229" s="45">
        <v>0</v>
      </c>
      <c r="T229" s="44">
        <v>0</v>
      </c>
      <c r="U229" s="44">
        <v>0</v>
      </c>
      <c r="V229" s="44" t="s">
        <v>954</v>
      </c>
      <c r="W229" s="46">
        <v>0</v>
      </c>
      <c r="X229" s="44" t="s">
        <v>954</v>
      </c>
      <c r="Y229" s="44" t="s">
        <v>954</v>
      </c>
      <c r="Z229" s="44" t="s">
        <v>954</v>
      </c>
      <c r="AA229" s="44" t="s">
        <v>954</v>
      </c>
      <c r="AB229" s="44" t="s">
        <v>954</v>
      </c>
      <c r="AC229" s="44" t="s">
        <v>954</v>
      </c>
      <c r="AD229" s="46">
        <v>0</v>
      </c>
      <c r="AE229" s="44" t="s">
        <v>954</v>
      </c>
      <c r="AF229" s="44" t="s">
        <v>954</v>
      </c>
      <c r="AG229" s="44" t="s">
        <v>954</v>
      </c>
      <c r="AH229" s="44" t="s">
        <v>954</v>
      </c>
      <c r="AI229" s="44" t="s">
        <v>954</v>
      </c>
      <c r="AJ229" s="44" t="s">
        <v>954</v>
      </c>
      <c r="AK229" s="47">
        <v>0</v>
      </c>
      <c r="AL229" s="44" t="s">
        <v>954</v>
      </c>
      <c r="AM229" s="44" t="s">
        <v>954</v>
      </c>
      <c r="AN229" s="44" t="s">
        <v>954</v>
      </c>
      <c r="AO229" s="44" t="s">
        <v>954</v>
      </c>
      <c r="AP229" s="44" t="s">
        <v>954</v>
      </c>
      <c r="AQ229" s="44" t="s">
        <v>954</v>
      </c>
      <c r="AR229" s="47">
        <v>0</v>
      </c>
      <c r="AS229" s="44" t="s">
        <v>954</v>
      </c>
      <c r="AT229" s="44" t="s">
        <v>954</v>
      </c>
      <c r="AU229" s="44" t="s">
        <v>954</v>
      </c>
      <c r="AV229" s="44" t="s">
        <v>954</v>
      </c>
      <c r="AW229" s="44" t="s">
        <v>954</v>
      </c>
      <c r="AX229" s="44" t="s">
        <v>954</v>
      </c>
      <c r="AY229" s="47">
        <v>0</v>
      </c>
      <c r="AZ229" s="44" t="s">
        <v>954</v>
      </c>
      <c r="BA229" s="44" t="s">
        <v>954</v>
      </c>
      <c r="BB229" s="44" t="s">
        <v>954</v>
      </c>
      <c r="BC229" s="44" t="s">
        <v>954</v>
      </c>
    </row>
    <row r="230" spans="1:55" x14ac:dyDescent="0.3">
      <c r="A230" s="39">
        <v>6</v>
      </c>
      <c r="B230" s="39" t="s">
        <v>500</v>
      </c>
      <c r="C230" s="39" t="s">
        <v>12</v>
      </c>
      <c r="D230" s="39" t="s">
        <v>415</v>
      </c>
      <c r="E230" s="39" t="s">
        <v>416</v>
      </c>
      <c r="F230" s="39" t="s">
        <v>417</v>
      </c>
      <c r="G230" s="40" t="s">
        <v>431</v>
      </c>
      <c r="H230" s="41" t="s">
        <v>891</v>
      </c>
      <c r="I230" s="42" t="s">
        <v>432</v>
      </c>
      <c r="J230" s="42" t="s">
        <v>619</v>
      </c>
      <c r="K230" s="42" t="s">
        <v>735</v>
      </c>
      <c r="L230" s="48" t="s">
        <v>63</v>
      </c>
      <c r="M230" s="48"/>
      <c r="N230" s="43" t="s">
        <v>421</v>
      </c>
      <c r="O230" s="43" t="s">
        <v>35</v>
      </c>
      <c r="P230" s="44">
        <v>6000000</v>
      </c>
      <c r="Q230" s="44">
        <v>7058824</v>
      </c>
      <c r="R230" s="44">
        <v>6000000</v>
      </c>
      <c r="S230" s="45">
        <v>1</v>
      </c>
      <c r="T230" s="44">
        <v>6000000</v>
      </c>
      <c r="U230" s="44">
        <v>1058824</v>
      </c>
      <c r="V230" s="44">
        <v>6000000</v>
      </c>
      <c r="W230" s="46">
        <v>1</v>
      </c>
      <c r="X230" s="44">
        <v>1058824</v>
      </c>
      <c r="Y230" s="44">
        <v>0</v>
      </c>
      <c r="Z230" s="44">
        <v>0</v>
      </c>
      <c r="AA230" s="44">
        <v>0</v>
      </c>
      <c r="AB230" s="44">
        <v>1</v>
      </c>
      <c r="AC230" s="44">
        <v>6000000</v>
      </c>
      <c r="AD230" s="46">
        <v>1</v>
      </c>
      <c r="AE230" s="44">
        <v>1058824</v>
      </c>
      <c r="AF230" s="44">
        <v>0</v>
      </c>
      <c r="AG230" s="44">
        <v>0</v>
      </c>
      <c r="AH230" s="44">
        <v>0</v>
      </c>
      <c r="AI230" s="44">
        <v>1</v>
      </c>
      <c r="AJ230" s="44">
        <v>6000000</v>
      </c>
      <c r="AK230" s="47">
        <v>1</v>
      </c>
      <c r="AL230" s="44">
        <v>1058824</v>
      </c>
      <c r="AM230" s="44">
        <v>0</v>
      </c>
      <c r="AN230" s="44">
        <v>0</v>
      </c>
      <c r="AO230" s="44">
        <v>0</v>
      </c>
      <c r="AP230" s="44">
        <v>1</v>
      </c>
      <c r="AQ230" s="44" t="s">
        <v>954</v>
      </c>
      <c r="AR230" s="47">
        <v>0</v>
      </c>
      <c r="AS230" s="44" t="s">
        <v>954</v>
      </c>
      <c r="AT230" s="44" t="s">
        <v>954</v>
      </c>
      <c r="AU230" s="44" t="s">
        <v>954</v>
      </c>
      <c r="AV230" s="44" t="s">
        <v>954</v>
      </c>
      <c r="AW230" s="44" t="s">
        <v>954</v>
      </c>
      <c r="AX230" s="44">
        <v>4943.28</v>
      </c>
      <c r="AY230" s="47">
        <v>8.2387999999999992E-4</v>
      </c>
      <c r="AZ230" s="44">
        <v>872.34</v>
      </c>
      <c r="BA230" s="44">
        <v>0</v>
      </c>
      <c r="BB230" s="44">
        <v>0</v>
      </c>
      <c r="BC230" s="44">
        <v>0</v>
      </c>
    </row>
    <row r="231" spans="1:55" ht="37.5" x14ac:dyDescent="0.3">
      <c r="A231" s="39">
        <v>6</v>
      </c>
      <c r="B231" s="39" t="s">
        <v>500</v>
      </c>
      <c r="C231" s="39" t="s">
        <v>12</v>
      </c>
      <c r="D231" s="39" t="s">
        <v>415</v>
      </c>
      <c r="E231" s="39" t="s">
        <v>416</v>
      </c>
      <c r="F231" s="39" t="s">
        <v>417</v>
      </c>
      <c r="G231" s="40" t="s">
        <v>433</v>
      </c>
      <c r="H231" s="41" t="s">
        <v>815</v>
      </c>
      <c r="I231" s="42" t="s">
        <v>434</v>
      </c>
      <c r="J231" s="42" t="s">
        <v>881</v>
      </c>
      <c r="K231" s="42" t="s">
        <v>736</v>
      </c>
      <c r="L231" s="43" t="s">
        <v>63</v>
      </c>
      <c r="M231" s="43"/>
      <c r="N231" s="43" t="s">
        <v>421</v>
      </c>
      <c r="O231" s="43" t="s">
        <v>35</v>
      </c>
      <c r="P231" s="44">
        <v>1532920</v>
      </c>
      <c r="Q231" s="44">
        <v>1803436</v>
      </c>
      <c r="R231" s="44">
        <v>1532920</v>
      </c>
      <c r="S231" s="45">
        <v>1</v>
      </c>
      <c r="T231" s="44">
        <v>1432238</v>
      </c>
      <c r="U231" s="44">
        <v>270516</v>
      </c>
      <c r="V231" s="44">
        <v>1432238</v>
      </c>
      <c r="W231" s="46">
        <v>0.93432012107611617</v>
      </c>
      <c r="X231" s="44">
        <v>252749</v>
      </c>
      <c r="Y231" s="44">
        <v>0</v>
      </c>
      <c r="Z231" s="44">
        <v>0</v>
      </c>
      <c r="AA231" s="44">
        <v>0</v>
      </c>
      <c r="AB231" s="44">
        <v>1</v>
      </c>
      <c r="AC231" s="44">
        <v>1432238</v>
      </c>
      <c r="AD231" s="46">
        <v>0.93432012107611617</v>
      </c>
      <c r="AE231" s="44">
        <v>252749</v>
      </c>
      <c r="AF231" s="44">
        <v>0</v>
      </c>
      <c r="AG231" s="44">
        <v>0</v>
      </c>
      <c r="AH231" s="44">
        <v>0</v>
      </c>
      <c r="AI231" s="44">
        <v>1</v>
      </c>
      <c r="AJ231" s="44">
        <v>1432238</v>
      </c>
      <c r="AK231" s="47">
        <v>0.93432012107611617</v>
      </c>
      <c r="AL231" s="44">
        <v>252749</v>
      </c>
      <c r="AM231" s="44">
        <v>0</v>
      </c>
      <c r="AN231" s="44">
        <v>0</v>
      </c>
      <c r="AO231" s="44">
        <v>0</v>
      </c>
      <c r="AP231" s="44">
        <v>1</v>
      </c>
      <c r="AQ231" s="44" t="s">
        <v>954</v>
      </c>
      <c r="AR231" s="47">
        <v>0</v>
      </c>
      <c r="AS231" s="44" t="s">
        <v>954</v>
      </c>
      <c r="AT231" s="44" t="s">
        <v>954</v>
      </c>
      <c r="AU231" s="44" t="s">
        <v>954</v>
      </c>
      <c r="AV231" s="44" t="s">
        <v>954</v>
      </c>
      <c r="AW231" s="44" t="s">
        <v>954</v>
      </c>
      <c r="AX231" s="44" t="s">
        <v>954</v>
      </c>
      <c r="AY231" s="47">
        <v>0</v>
      </c>
      <c r="AZ231" s="44" t="s">
        <v>954</v>
      </c>
      <c r="BA231" s="44" t="s">
        <v>954</v>
      </c>
      <c r="BB231" s="44" t="s">
        <v>954</v>
      </c>
      <c r="BC231" s="44" t="s">
        <v>954</v>
      </c>
    </row>
    <row r="232" spans="1:55" ht="37.5" x14ac:dyDescent="0.3">
      <c r="A232" s="39" t="s">
        <v>435</v>
      </c>
      <c r="B232" s="39" t="s">
        <v>509</v>
      </c>
      <c r="C232" s="39" t="s">
        <v>13</v>
      </c>
      <c r="D232" s="39" t="s">
        <v>436</v>
      </c>
      <c r="E232" s="39" t="s">
        <v>623</v>
      </c>
      <c r="F232" s="39" t="s">
        <v>437</v>
      </c>
      <c r="G232" s="40" t="s">
        <v>626</v>
      </c>
      <c r="H232" s="41" t="s">
        <v>923</v>
      </c>
      <c r="I232" s="42" t="s">
        <v>438</v>
      </c>
      <c r="J232" s="42" t="s">
        <v>438</v>
      </c>
      <c r="K232" s="42">
        <v>0</v>
      </c>
      <c r="L232" s="43" t="s">
        <v>63</v>
      </c>
      <c r="M232" s="43"/>
      <c r="N232" s="43" t="s">
        <v>516</v>
      </c>
      <c r="O232" s="43" t="s">
        <v>41</v>
      </c>
      <c r="P232" s="44">
        <v>1643848</v>
      </c>
      <c r="Q232" s="44">
        <v>1933939</v>
      </c>
      <c r="R232" s="44">
        <v>1643848</v>
      </c>
      <c r="S232" s="45">
        <v>1</v>
      </c>
      <c r="T232" s="44">
        <v>1384489</v>
      </c>
      <c r="U232" s="44">
        <v>290091</v>
      </c>
      <c r="V232" s="44">
        <v>1643848</v>
      </c>
      <c r="W232" s="46">
        <v>1</v>
      </c>
      <c r="X232" s="44">
        <v>290091</v>
      </c>
      <c r="Y232" s="44">
        <v>0</v>
      </c>
      <c r="Z232" s="44">
        <v>0</v>
      </c>
      <c r="AA232" s="44">
        <v>0</v>
      </c>
      <c r="AB232" s="44">
        <v>1</v>
      </c>
      <c r="AC232" s="44">
        <v>1643848</v>
      </c>
      <c r="AD232" s="46">
        <v>1</v>
      </c>
      <c r="AE232" s="44">
        <v>290091</v>
      </c>
      <c r="AF232" s="44">
        <v>0</v>
      </c>
      <c r="AG232" s="44">
        <v>0</v>
      </c>
      <c r="AH232" s="44">
        <v>0</v>
      </c>
      <c r="AI232" s="44">
        <v>1</v>
      </c>
      <c r="AJ232" s="44">
        <v>1643848</v>
      </c>
      <c r="AK232" s="47">
        <v>1</v>
      </c>
      <c r="AL232" s="44">
        <v>290091</v>
      </c>
      <c r="AM232" s="44">
        <v>0</v>
      </c>
      <c r="AN232" s="44">
        <v>0</v>
      </c>
      <c r="AO232" s="44">
        <v>0</v>
      </c>
      <c r="AP232" s="44">
        <v>1</v>
      </c>
      <c r="AQ232" s="44" t="s">
        <v>954</v>
      </c>
      <c r="AR232" s="47">
        <v>0</v>
      </c>
      <c r="AS232" s="44" t="s">
        <v>954</v>
      </c>
      <c r="AT232" s="44" t="s">
        <v>954</v>
      </c>
      <c r="AU232" s="44" t="s">
        <v>954</v>
      </c>
      <c r="AV232" s="44" t="s">
        <v>954</v>
      </c>
      <c r="AW232" s="44" t="s">
        <v>954</v>
      </c>
      <c r="AX232" s="44" t="s">
        <v>954</v>
      </c>
      <c r="AY232" s="47">
        <v>0</v>
      </c>
      <c r="AZ232" s="44" t="s">
        <v>954</v>
      </c>
      <c r="BA232" s="44" t="s">
        <v>954</v>
      </c>
      <c r="BB232" s="44" t="s">
        <v>954</v>
      </c>
      <c r="BC232" s="44" t="s">
        <v>954</v>
      </c>
    </row>
    <row r="233" spans="1:55" x14ac:dyDescent="0.3">
      <c r="A233" s="39" t="s">
        <v>435</v>
      </c>
      <c r="B233" s="39" t="s">
        <v>509</v>
      </c>
      <c r="C233" s="39" t="s">
        <v>13</v>
      </c>
      <c r="D233" s="39" t="s">
        <v>436</v>
      </c>
      <c r="E233" s="39" t="s">
        <v>624</v>
      </c>
      <c r="F233" s="39" t="s">
        <v>439</v>
      </c>
      <c r="G233" s="40" t="s">
        <v>627</v>
      </c>
      <c r="H233" s="41" t="s">
        <v>924</v>
      </c>
      <c r="I233" s="42" t="s">
        <v>440</v>
      </c>
      <c r="J233" s="42" t="s">
        <v>440</v>
      </c>
      <c r="K233" s="42">
        <v>0</v>
      </c>
      <c r="L233" s="43" t="s">
        <v>63</v>
      </c>
      <c r="M233" s="48"/>
      <c r="N233" s="43" t="s">
        <v>30</v>
      </c>
      <c r="O233" s="43" t="s">
        <v>41</v>
      </c>
      <c r="P233" s="44">
        <v>3000000</v>
      </c>
      <c r="Q233" s="44">
        <v>3529412</v>
      </c>
      <c r="R233" s="44">
        <v>3000000</v>
      </c>
      <c r="S233" s="45">
        <v>1</v>
      </c>
      <c r="T233" s="44">
        <v>2525984</v>
      </c>
      <c r="U233" s="44">
        <v>529412</v>
      </c>
      <c r="V233" s="44">
        <v>3000000</v>
      </c>
      <c r="W233" s="46">
        <v>1</v>
      </c>
      <c r="X233" s="44">
        <v>529412</v>
      </c>
      <c r="Y233" s="44">
        <v>0</v>
      </c>
      <c r="Z233" s="44">
        <v>0</v>
      </c>
      <c r="AA233" s="44">
        <v>0</v>
      </c>
      <c r="AB233" s="44">
        <v>1</v>
      </c>
      <c r="AC233" s="44">
        <v>3000000</v>
      </c>
      <c r="AD233" s="46">
        <v>1</v>
      </c>
      <c r="AE233" s="44">
        <v>529412</v>
      </c>
      <c r="AF233" s="44">
        <v>0</v>
      </c>
      <c r="AG233" s="44">
        <v>0</v>
      </c>
      <c r="AH233" s="44">
        <v>0</v>
      </c>
      <c r="AI233" s="44">
        <v>1</v>
      </c>
      <c r="AJ233" s="44">
        <v>3000000</v>
      </c>
      <c r="AK233" s="47">
        <v>1</v>
      </c>
      <c r="AL233" s="44">
        <v>529412</v>
      </c>
      <c r="AM233" s="44">
        <v>0</v>
      </c>
      <c r="AN233" s="44">
        <v>0</v>
      </c>
      <c r="AO233" s="44">
        <v>0</v>
      </c>
      <c r="AP233" s="44">
        <v>1</v>
      </c>
      <c r="AQ233" s="44" t="s">
        <v>954</v>
      </c>
      <c r="AR233" s="47">
        <v>0</v>
      </c>
      <c r="AS233" s="44" t="s">
        <v>954</v>
      </c>
      <c r="AT233" s="44" t="s">
        <v>954</v>
      </c>
      <c r="AU233" s="44" t="s">
        <v>954</v>
      </c>
      <c r="AV233" s="44" t="s">
        <v>954</v>
      </c>
      <c r="AW233" s="44" t="s">
        <v>954</v>
      </c>
      <c r="AX233" s="44">
        <v>1345014.5</v>
      </c>
      <c r="AY233" s="47">
        <v>0.44833816666666665</v>
      </c>
      <c r="AZ233" s="44">
        <v>237355.5</v>
      </c>
      <c r="BA233" s="44">
        <v>0</v>
      </c>
      <c r="BB233" s="44">
        <v>0</v>
      </c>
      <c r="BC233" s="44">
        <v>0</v>
      </c>
    </row>
    <row r="234" spans="1:55" x14ac:dyDescent="0.3">
      <c r="A234" s="39" t="s">
        <v>435</v>
      </c>
      <c r="B234" s="39" t="s">
        <v>509</v>
      </c>
      <c r="C234" s="39" t="s">
        <v>435</v>
      </c>
      <c r="D234" s="39" t="s">
        <v>509</v>
      </c>
      <c r="E234" s="39" t="s">
        <v>435</v>
      </c>
      <c r="F234" s="39" t="s">
        <v>509</v>
      </c>
      <c r="G234" s="40"/>
      <c r="H234" s="41" t="s">
        <v>63</v>
      </c>
      <c r="I234" s="39" t="s">
        <v>509</v>
      </c>
      <c r="J234" s="39"/>
      <c r="K234" s="42"/>
      <c r="L234" s="43"/>
      <c r="M234" s="48"/>
      <c r="N234" s="43" t="s">
        <v>30</v>
      </c>
      <c r="O234" s="48" t="s">
        <v>41</v>
      </c>
      <c r="P234" s="56">
        <v>86755572</v>
      </c>
      <c r="Q234" s="56">
        <v>101962441.17647059</v>
      </c>
      <c r="R234" s="44">
        <v>86668075</v>
      </c>
      <c r="S234" s="45">
        <v>0.99899145382846422</v>
      </c>
      <c r="T234" s="44">
        <v>86668075</v>
      </c>
      <c r="U234" s="44">
        <v>0</v>
      </c>
      <c r="V234" s="44" t="s">
        <v>954</v>
      </c>
      <c r="W234" s="46">
        <v>0</v>
      </c>
      <c r="X234" s="44" t="s">
        <v>954</v>
      </c>
      <c r="Y234" s="44" t="s">
        <v>954</v>
      </c>
      <c r="Z234" s="44" t="s">
        <v>954</v>
      </c>
      <c r="AA234" s="44" t="s">
        <v>954</v>
      </c>
      <c r="AB234" s="44" t="s">
        <v>954</v>
      </c>
      <c r="AC234" s="44" t="s">
        <v>954</v>
      </c>
      <c r="AD234" s="46">
        <v>0</v>
      </c>
      <c r="AE234" s="44" t="s">
        <v>954</v>
      </c>
      <c r="AF234" s="44" t="s">
        <v>954</v>
      </c>
      <c r="AG234" s="44" t="s">
        <v>954</v>
      </c>
      <c r="AH234" s="44" t="s">
        <v>954</v>
      </c>
      <c r="AI234" s="44" t="s">
        <v>954</v>
      </c>
      <c r="AJ234" s="44" t="s">
        <v>954</v>
      </c>
      <c r="AK234" s="47">
        <v>0</v>
      </c>
      <c r="AL234" s="44" t="s">
        <v>954</v>
      </c>
      <c r="AM234" s="44" t="s">
        <v>954</v>
      </c>
      <c r="AN234" s="44" t="s">
        <v>954</v>
      </c>
      <c r="AO234" s="44" t="s">
        <v>954</v>
      </c>
      <c r="AP234" s="44" t="s">
        <v>954</v>
      </c>
      <c r="AQ234" s="44" t="s">
        <v>954</v>
      </c>
      <c r="AR234" s="47">
        <v>0</v>
      </c>
      <c r="AS234" s="44" t="s">
        <v>954</v>
      </c>
      <c r="AT234" s="44" t="s">
        <v>954</v>
      </c>
      <c r="AU234" s="44" t="s">
        <v>954</v>
      </c>
      <c r="AV234" s="44" t="s">
        <v>954</v>
      </c>
      <c r="AW234" s="44" t="s">
        <v>954</v>
      </c>
      <c r="AX234" s="44" t="s">
        <v>954</v>
      </c>
      <c r="AY234" s="47">
        <v>0</v>
      </c>
      <c r="AZ234" s="44" t="s">
        <v>954</v>
      </c>
      <c r="BA234" s="44" t="s">
        <v>954</v>
      </c>
      <c r="BB234" s="44" t="s">
        <v>954</v>
      </c>
      <c r="BC234" s="44" t="s">
        <v>954</v>
      </c>
    </row>
    <row r="235" spans="1:55" x14ac:dyDescent="0.3">
      <c r="A235" s="39" t="s">
        <v>435</v>
      </c>
      <c r="B235" s="39" t="s">
        <v>509</v>
      </c>
      <c r="C235" s="39" t="s">
        <v>435</v>
      </c>
      <c r="D235" s="39" t="s">
        <v>509</v>
      </c>
      <c r="E235" s="39" t="s">
        <v>435</v>
      </c>
      <c r="F235" s="39" t="s">
        <v>509</v>
      </c>
      <c r="G235" s="40"/>
      <c r="H235" s="41" t="s">
        <v>63</v>
      </c>
      <c r="I235" s="39" t="s">
        <v>509</v>
      </c>
      <c r="J235" s="39"/>
      <c r="K235" s="42"/>
      <c r="L235" s="43"/>
      <c r="M235" s="48"/>
      <c r="N235" s="43" t="s">
        <v>31</v>
      </c>
      <c r="O235" s="48" t="s">
        <v>41</v>
      </c>
      <c r="P235" s="56">
        <v>23322571</v>
      </c>
      <c r="Q235" s="56">
        <v>27512570.588235237</v>
      </c>
      <c r="R235" s="44">
        <v>23385684.999999952</v>
      </c>
      <c r="S235" s="45">
        <v>1.0027061338992151</v>
      </c>
      <c r="T235" s="44">
        <v>23385684.999999952</v>
      </c>
      <c r="U235" s="44">
        <v>0</v>
      </c>
      <c r="V235" s="44" t="s">
        <v>954</v>
      </c>
      <c r="W235" s="46">
        <v>0</v>
      </c>
      <c r="X235" s="44" t="s">
        <v>954</v>
      </c>
      <c r="Y235" s="44" t="s">
        <v>954</v>
      </c>
      <c r="Z235" s="44" t="s">
        <v>954</v>
      </c>
      <c r="AA235" s="44" t="s">
        <v>954</v>
      </c>
      <c r="AB235" s="44" t="s">
        <v>954</v>
      </c>
      <c r="AC235" s="44" t="s">
        <v>954</v>
      </c>
      <c r="AD235" s="46">
        <v>0</v>
      </c>
      <c r="AE235" s="44" t="s">
        <v>954</v>
      </c>
      <c r="AF235" s="44" t="s">
        <v>954</v>
      </c>
      <c r="AG235" s="44" t="s">
        <v>954</v>
      </c>
      <c r="AH235" s="44" t="s">
        <v>954</v>
      </c>
      <c r="AI235" s="44" t="s">
        <v>954</v>
      </c>
      <c r="AJ235" s="44" t="s">
        <v>954</v>
      </c>
      <c r="AK235" s="47">
        <v>0</v>
      </c>
      <c r="AL235" s="44" t="s">
        <v>954</v>
      </c>
      <c r="AM235" s="44" t="s">
        <v>954</v>
      </c>
      <c r="AN235" s="44" t="s">
        <v>954</v>
      </c>
      <c r="AO235" s="44" t="s">
        <v>954</v>
      </c>
      <c r="AP235" s="44" t="s">
        <v>954</v>
      </c>
      <c r="AQ235" s="44" t="s">
        <v>954</v>
      </c>
      <c r="AR235" s="47">
        <v>0</v>
      </c>
      <c r="AS235" s="44" t="s">
        <v>954</v>
      </c>
      <c r="AT235" s="44" t="s">
        <v>954</v>
      </c>
      <c r="AU235" s="44" t="s">
        <v>954</v>
      </c>
      <c r="AV235" s="44" t="s">
        <v>954</v>
      </c>
      <c r="AW235" s="44" t="s">
        <v>954</v>
      </c>
      <c r="AX235" s="44" t="s">
        <v>954</v>
      </c>
      <c r="AY235" s="47">
        <v>0</v>
      </c>
      <c r="AZ235" s="44" t="s">
        <v>954</v>
      </c>
      <c r="BA235" s="44" t="s">
        <v>954</v>
      </c>
      <c r="BB235" s="44" t="s">
        <v>954</v>
      </c>
      <c r="BC235" s="44" t="s">
        <v>954</v>
      </c>
    </row>
    <row r="236" spans="1:55" x14ac:dyDescent="0.3">
      <c r="A236" s="39" t="s">
        <v>435</v>
      </c>
      <c r="B236" s="39" t="s">
        <v>509</v>
      </c>
      <c r="C236" s="39" t="s">
        <v>435</v>
      </c>
      <c r="D236" s="39" t="s">
        <v>509</v>
      </c>
      <c r="E236" s="39" t="s">
        <v>435</v>
      </c>
      <c r="F236" s="39" t="s">
        <v>509</v>
      </c>
      <c r="G236" s="40"/>
      <c r="H236" s="41" t="s">
        <v>63</v>
      </c>
      <c r="I236" s="39" t="s">
        <v>509</v>
      </c>
      <c r="J236" s="39"/>
      <c r="K236" s="42"/>
      <c r="L236" s="43"/>
      <c r="M236" s="48"/>
      <c r="N236" s="63" t="s">
        <v>516</v>
      </c>
      <c r="O236" s="48" t="s">
        <v>41</v>
      </c>
      <c r="P236" s="56">
        <v>26478080</v>
      </c>
      <c r="Q236" s="56">
        <v>31150683.52941177</v>
      </c>
      <c r="R236" s="44">
        <v>26478081.000000004</v>
      </c>
      <c r="S236" s="45">
        <v>1.000000037767089</v>
      </c>
      <c r="T236" s="44">
        <v>26478081.000000004</v>
      </c>
      <c r="U236" s="44">
        <v>0</v>
      </c>
      <c r="V236" s="44" t="s">
        <v>954</v>
      </c>
      <c r="W236" s="46">
        <v>0</v>
      </c>
      <c r="X236" s="44" t="s">
        <v>954</v>
      </c>
      <c r="Y236" s="44" t="s">
        <v>954</v>
      </c>
      <c r="Z236" s="44" t="s">
        <v>954</v>
      </c>
      <c r="AA236" s="44" t="s">
        <v>954</v>
      </c>
      <c r="AB236" s="44" t="s">
        <v>954</v>
      </c>
      <c r="AC236" s="44" t="s">
        <v>954</v>
      </c>
      <c r="AD236" s="46">
        <v>0</v>
      </c>
      <c r="AE236" s="44" t="s">
        <v>954</v>
      </c>
      <c r="AF236" s="44" t="s">
        <v>954</v>
      </c>
      <c r="AG236" s="44" t="s">
        <v>954</v>
      </c>
      <c r="AH236" s="44" t="s">
        <v>954</v>
      </c>
      <c r="AI236" s="44" t="s">
        <v>954</v>
      </c>
      <c r="AJ236" s="44" t="s">
        <v>954</v>
      </c>
      <c r="AK236" s="47">
        <v>0</v>
      </c>
      <c r="AL236" s="44" t="s">
        <v>954</v>
      </c>
      <c r="AM236" s="44" t="s">
        <v>954</v>
      </c>
      <c r="AN236" s="44" t="s">
        <v>954</v>
      </c>
      <c r="AO236" s="44" t="s">
        <v>954</v>
      </c>
      <c r="AP236" s="44" t="s">
        <v>954</v>
      </c>
      <c r="AQ236" s="44" t="s">
        <v>954</v>
      </c>
      <c r="AR236" s="47">
        <v>0</v>
      </c>
      <c r="AS236" s="44" t="s">
        <v>954</v>
      </c>
      <c r="AT236" s="44" t="s">
        <v>954</v>
      </c>
      <c r="AU236" s="44" t="s">
        <v>954</v>
      </c>
      <c r="AV236" s="44" t="s">
        <v>954</v>
      </c>
      <c r="AW236" s="44" t="s">
        <v>954</v>
      </c>
      <c r="AX236" s="44" t="s">
        <v>954</v>
      </c>
      <c r="AY236" s="47">
        <v>0</v>
      </c>
      <c r="AZ236" s="44" t="s">
        <v>954</v>
      </c>
      <c r="BA236" s="44" t="s">
        <v>954</v>
      </c>
      <c r="BB236" s="44" t="s">
        <v>954</v>
      </c>
      <c r="BC236" s="44" t="s">
        <v>954</v>
      </c>
    </row>
    <row r="237" spans="1:55" x14ac:dyDescent="0.3">
      <c r="A237" s="39" t="s">
        <v>435</v>
      </c>
      <c r="B237" s="39" t="s">
        <v>509</v>
      </c>
      <c r="C237" s="39" t="s">
        <v>435</v>
      </c>
      <c r="D237" s="39" t="s">
        <v>509</v>
      </c>
      <c r="E237" s="39" t="s">
        <v>435</v>
      </c>
      <c r="F237" s="39" t="s">
        <v>509</v>
      </c>
      <c r="G237" s="40"/>
      <c r="H237" s="41" t="s">
        <v>63</v>
      </c>
      <c r="I237" s="39" t="s">
        <v>509</v>
      </c>
      <c r="J237" s="39"/>
      <c r="K237" s="42"/>
      <c r="L237" s="43"/>
      <c r="M237" s="48"/>
      <c r="N237" s="43" t="s">
        <v>421</v>
      </c>
      <c r="O237" s="48" t="s">
        <v>41</v>
      </c>
      <c r="P237" s="56">
        <v>7369492</v>
      </c>
      <c r="Q237" s="56">
        <v>8669990.5882352907</v>
      </c>
      <c r="R237" s="44">
        <v>7369491.9999999972</v>
      </c>
      <c r="S237" s="45">
        <v>0.99999999999999967</v>
      </c>
      <c r="T237" s="44">
        <v>7369491.9999999972</v>
      </c>
      <c r="U237" s="44">
        <v>0</v>
      </c>
      <c r="V237" s="44" t="s">
        <v>954</v>
      </c>
      <c r="W237" s="46">
        <v>0</v>
      </c>
      <c r="X237" s="44" t="s">
        <v>954</v>
      </c>
      <c r="Y237" s="44" t="s">
        <v>954</v>
      </c>
      <c r="Z237" s="44" t="s">
        <v>954</v>
      </c>
      <c r="AA237" s="44" t="s">
        <v>954</v>
      </c>
      <c r="AB237" s="44" t="s">
        <v>954</v>
      </c>
      <c r="AC237" s="44" t="s">
        <v>954</v>
      </c>
      <c r="AD237" s="46">
        <v>0</v>
      </c>
      <c r="AE237" s="44" t="s">
        <v>954</v>
      </c>
      <c r="AF237" s="44" t="s">
        <v>954</v>
      </c>
      <c r="AG237" s="44" t="s">
        <v>954</v>
      </c>
      <c r="AH237" s="44" t="s">
        <v>954</v>
      </c>
      <c r="AI237" s="44" t="s">
        <v>954</v>
      </c>
      <c r="AJ237" s="44" t="s">
        <v>954</v>
      </c>
      <c r="AK237" s="47">
        <v>0</v>
      </c>
      <c r="AL237" s="44" t="s">
        <v>954</v>
      </c>
      <c r="AM237" s="44" t="s">
        <v>954</v>
      </c>
      <c r="AN237" s="44" t="s">
        <v>954</v>
      </c>
      <c r="AO237" s="44" t="s">
        <v>954</v>
      </c>
      <c r="AP237" s="44" t="s">
        <v>954</v>
      </c>
      <c r="AQ237" s="44" t="s">
        <v>954</v>
      </c>
      <c r="AR237" s="47">
        <v>0</v>
      </c>
      <c r="AS237" s="44" t="s">
        <v>954</v>
      </c>
      <c r="AT237" s="44" t="s">
        <v>954</v>
      </c>
      <c r="AU237" s="44" t="s">
        <v>954</v>
      </c>
      <c r="AV237" s="44" t="s">
        <v>954</v>
      </c>
      <c r="AW237" s="44" t="s">
        <v>954</v>
      </c>
      <c r="AX237" s="44" t="s">
        <v>954</v>
      </c>
      <c r="AY237" s="47">
        <v>0</v>
      </c>
      <c r="AZ237" s="44" t="s">
        <v>954</v>
      </c>
      <c r="BA237" s="44" t="s">
        <v>954</v>
      </c>
      <c r="BB237" s="44" t="s">
        <v>954</v>
      </c>
      <c r="BC237" s="44" t="s">
        <v>954</v>
      </c>
    </row>
    <row r="238" spans="1:55" x14ac:dyDescent="0.3">
      <c r="Q238" s="6"/>
    </row>
    <row r="239" spans="1:55" x14ac:dyDescent="0.3">
      <c r="A239" s="1" t="s">
        <v>517</v>
      </c>
    </row>
    <row r="240" spans="1:55" x14ac:dyDescent="0.3">
      <c r="A240" s="1" t="s">
        <v>512</v>
      </c>
    </row>
    <row r="241" spans="1:1" x14ac:dyDescent="0.3">
      <c r="A241" s="1" t="s">
        <v>513</v>
      </c>
    </row>
    <row r="242" spans="1:1" x14ac:dyDescent="0.3">
      <c r="A242" s="1" t="s">
        <v>514</v>
      </c>
    </row>
    <row r="244" spans="1:1" x14ac:dyDescent="0.3">
      <c r="A244" s="1" t="s">
        <v>515</v>
      </c>
    </row>
  </sheetData>
  <autoFilter ref="A10:BC237" xr:uid="{00000000-0009-0000-0000-000000000000}"/>
  <mergeCells count="15">
    <mergeCell ref="A3:O3"/>
    <mergeCell ref="A4:A9"/>
    <mergeCell ref="B4:B9"/>
    <mergeCell ref="C4:C9"/>
    <mergeCell ref="D4:D9"/>
    <mergeCell ref="E4:E9"/>
    <mergeCell ref="F4:F9"/>
    <mergeCell ref="G4:G9"/>
    <mergeCell ref="AX3:BC3"/>
    <mergeCell ref="AC3:AI3"/>
    <mergeCell ref="AQ3:AW3"/>
    <mergeCell ref="P3:Q3"/>
    <mergeCell ref="V3:AB3"/>
    <mergeCell ref="AJ3:AP3"/>
    <mergeCell ref="R3:T3"/>
  </mergeCells>
  <phoneticPr fontId="22" type="noConversion"/>
  <pageMargins left="0.25" right="0.25" top="0.75" bottom="0.75" header="0.3" footer="0.3"/>
  <pageSetup paperSize="9" scale="31" fitToHeight="0" orientation="landscape"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47FC7-DA0C-454C-873E-1AB3FDEA8064}">
  <sheetPr>
    <tabColor theme="6" tint="0.59999389629810485"/>
  </sheetPr>
  <dimension ref="A1:F8"/>
  <sheetViews>
    <sheetView workbookViewId="0">
      <selection activeCell="D19" sqref="D19"/>
    </sheetView>
  </sheetViews>
  <sheetFormatPr defaultRowHeight="15" x14ac:dyDescent="0.25"/>
  <cols>
    <col min="1" max="1" width="9" bestFit="1" customWidth="1"/>
    <col min="2" max="2" width="12.28515625" bestFit="1" customWidth="1"/>
    <col min="3" max="3" width="16.7109375" bestFit="1" customWidth="1"/>
    <col min="4" max="4" width="15" bestFit="1" customWidth="1"/>
    <col min="5" max="5" width="9.85546875" bestFit="1" customWidth="1"/>
    <col min="6" max="6" width="11.140625" bestFit="1" customWidth="1"/>
  </cols>
  <sheetData>
    <row r="1" spans="1:6" ht="20.25" x14ac:dyDescent="0.25">
      <c r="A1" s="84" t="s">
        <v>1060</v>
      </c>
    </row>
    <row r="2" spans="1:6" ht="18.75" x14ac:dyDescent="0.3">
      <c r="A2" s="3" t="s">
        <v>935</v>
      </c>
    </row>
    <row r="3" spans="1:6" x14ac:dyDescent="0.25">
      <c r="A3" s="81" t="s">
        <v>1053</v>
      </c>
      <c r="B3" t="s">
        <v>1054</v>
      </c>
      <c r="C3" t="s">
        <v>1055</v>
      </c>
      <c r="D3" t="s">
        <v>1056</v>
      </c>
      <c r="E3" t="s">
        <v>1057</v>
      </c>
      <c r="F3" t="s">
        <v>1058</v>
      </c>
    </row>
    <row r="4" spans="1:6" x14ac:dyDescent="0.25">
      <c r="A4" s="82" t="s">
        <v>30</v>
      </c>
      <c r="B4" s="83">
        <v>2565486451</v>
      </c>
      <c r="C4" s="83">
        <v>1366658746.73</v>
      </c>
      <c r="D4" s="83">
        <v>1107791464.5700002</v>
      </c>
      <c r="E4" s="83">
        <v>8397494.1600000001</v>
      </c>
      <c r="F4" s="83">
        <v>230069269.64999998</v>
      </c>
    </row>
    <row r="5" spans="1:6" x14ac:dyDescent="0.25">
      <c r="A5" s="82" t="s">
        <v>516</v>
      </c>
      <c r="B5" s="83">
        <v>688430136</v>
      </c>
      <c r="C5" s="83">
        <v>394365325.57999998</v>
      </c>
      <c r="D5" s="83">
        <v>355712571.82999998</v>
      </c>
      <c r="E5" s="83">
        <v>0</v>
      </c>
      <c r="F5" s="83">
        <v>22262262.960000001</v>
      </c>
    </row>
    <row r="6" spans="1:6" x14ac:dyDescent="0.25">
      <c r="A6" s="82" t="s">
        <v>31</v>
      </c>
      <c r="B6" s="83">
        <v>956225504</v>
      </c>
      <c r="C6" s="83">
        <v>259463025.53</v>
      </c>
      <c r="D6" s="83">
        <v>251708616.93000001</v>
      </c>
      <c r="E6" s="83">
        <v>12539835.15</v>
      </c>
      <c r="F6" s="83">
        <v>57659707.789999999</v>
      </c>
    </row>
    <row r="7" spans="1:6" x14ac:dyDescent="0.25">
      <c r="A7" s="82" t="s">
        <v>421</v>
      </c>
      <c r="B7" s="83">
        <v>191606819</v>
      </c>
      <c r="C7" s="83">
        <v>58920950.219999999</v>
      </c>
      <c r="D7" s="83">
        <v>49693797.109999999</v>
      </c>
      <c r="E7" s="83">
        <v>4830898.51</v>
      </c>
      <c r="F7" s="83">
        <v>8482342.4900000002</v>
      </c>
    </row>
    <row r="8" spans="1:6" x14ac:dyDescent="0.25">
      <c r="A8" s="82" t="s">
        <v>1059</v>
      </c>
      <c r="B8" s="83">
        <v>4401748910</v>
      </c>
      <c r="C8" s="83">
        <v>2079408048.0599999</v>
      </c>
      <c r="D8" s="83">
        <v>1764906450.4400001</v>
      </c>
      <c r="E8" s="83">
        <v>25768227.82</v>
      </c>
      <c r="F8" s="83">
        <v>318473582.88999999</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B73FC-84E5-4852-B88A-810038E5E64B}">
  <sheetPr>
    <tabColor theme="6" tint="0.59999389629810485"/>
  </sheetPr>
  <dimension ref="A1:F16"/>
  <sheetViews>
    <sheetView workbookViewId="0">
      <selection activeCell="D23" sqref="D23"/>
    </sheetView>
  </sheetViews>
  <sheetFormatPr defaultRowHeight="15" x14ac:dyDescent="0.25"/>
  <cols>
    <col min="1" max="1" width="12.7109375" bestFit="1" customWidth="1"/>
    <col min="2" max="2" width="12.28515625" bestFit="1" customWidth="1"/>
    <col min="3" max="3" width="16.7109375" bestFit="1" customWidth="1"/>
    <col min="4" max="4" width="15" bestFit="1" customWidth="1"/>
    <col min="5" max="5" width="9.85546875" bestFit="1" customWidth="1"/>
    <col min="6" max="6" width="11.140625" bestFit="1" customWidth="1"/>
  </cols>
  <sheetData>
    <row r="1" spans="1:6" ht="20.25" x14ac:dyDescent="0.25">
      <c r="A1" s="84" t="s">
        <v>1062</v>
      </c>
    </row>
    <row r="2" spans="1:6" ht="18.75" x14ac:dyDescent="0.3">
      <c r="A2" s="3" t="s">
        <v>935</v>
      </c>
    </row>
    <row r="3" spans="1:6" x14ac:dyDescent="0.25">
      <c r="A3" s="81" t="s">
        <v>1061</v>
      </c>
      <c r="B3" t="s">
        <v>1054</v>
      </c>
      <c r="C3" t="s">
        <v>1055</v>
      </c>
      <c r="D3" t="s">
        <v>1056</v>
      </c>
      <c r="E3" t="s">
        <v>1057</v>
      </c>
      <c r="F3" t="s">
        <v>1058</v>
      </c>
    </row>
    <row r="4" spans="1:6" x14ac:dyDescent="0.25">
      <c r="A4" s="82" t="s">
        <v>34</v>
      </c>
      <c r="B4" s="83">
        <v>874270578</v>
      </c>
      <c r="C4" s="83">
        <v>547285299.82999992</v>
      </c>
      <c r="D4" s="83">
        <v>492298785.82999992</v>
      </c>
      <c r="E4" s="83">
        <v>250373.59</v>
      </c>
      <c r="F4" s="83">
        <v>147517084.73999998</v>
      </c>
    </row>
    <row r="5" spans="1:6" x14ac:dyDescent="0.25">
      <c r="A5" s="82" t="s">
        <v>41</v>
      </c>
      <c r="B5" s="83">
        <v>184638627</v>
      </c>
      <c r="C5" s="83">
        <v>35012212</v>
      </c>
      <c r="D5" s="83">
        <v>35012212</v>
      </c>
      <c r="E5" s="83">
        <v>0</v>
      </c>
      <c r="F5" s="83">
        <v>1345014.5</v>
      </c>
    </row>
    <row r="6" spans="1:6" x14ac:dyDescent="0.25">
      <c r="A6" s="82" t="s">
        <v>450</v>
      </c>
      <c r="B6" s="83">
        <v>54375063</v>
      </c>
      <c r="C6" s="83">
        <v>2918429</v>
      </c>
      <c r="D6" s="83">
        <v>2918429</v>
      </c>
      <c r="E6" s="83">
        <v>0</v>
      </c>
      <c r="F6" s="83">
        <v>1381001.79</v>
      </c>
    </row>
    <row r="7" spans="1:6" x14ac:dyDescent="0.25">
      <c r="A7" s="82" t="s">
        <v>33</v>
      </c>
      <c r="B7" s="83">
        <v>679220427</v>
      </c>
      <c r="C7" s="83">
        <v>340268140.68000001</v>
      </c>
      <c r="D7" s="83">
        <v>272399596.19</v>
      </c>
      <c r="E7" s="83">
        <v>0</v>
      </c>
      <c r="F7" s="83">
        <v>9043052.7200000007</v>
      </c>
    </row>
    <row r="8" spans="1:6" x14ac:dyDescent="0.25">
      <c r="A8" s="82" t="s">
        <v>449</v>
      </c>
      <c r="B8" s="83">
        <v>98834976</v>
      </c>
      <c r="C8" s="83">
        <v>65686295</v>
      </c>
      <c r="D8" s="83">
        <v>65686295</v>
      </c>
      <c r="E8" s="83">
        <v>0</v>
      </c>
      <c r="F8" s="83">
        <v>19705888.649999999</v>
      </c>
    </row>
    <row r="9" spans="1:6" x14ac:dyDescent="0.25">
      <c r="A9" s="82" t="s">
        <v>40</v>
      </c>
      <c r="B9" s="83">
        <v>75672905</v>
      </c>
      <c r="C9" s="83">
        <v>48621897.480000004</v>
      </c>
      <c r="D9" s="83">
        <v>44066495.480000004</v>
      </c>
      <c r="E9" s="83">
        <v>4249980.28</v>
      </c>
      <c r="F9" s="83">
        <v>8995442.9600000009</v>
      </c>
    </row>
    <row r="10" spans="1:6" x14ac:dyDescent="0.25">
      <c r="A10" s="82" t="s">
        <v>36</v>
      </c>
      <c r="B10" s="83">
        <v>308536562</v>
      </c>
      <c r="C10" s="83">
        <v>181239833.54000002</v>
      </c>
      <c r="D10" s="83">
        <v>174609366.79000002</v>
      </c>
      <c r="E10" s="83">
        <v>0</v>
      </c>
      <c r="F10" s="83">
        <v>11134224.91</v>
      </c>
    </row>
    <row r="11" spans="1:6" x14ac:dyDescent="0.25">
      <c r="A11" s="82" t="s">
        <v>32</v>
      </c>
      <c r="B11" s="83">
        <v>892087549</v>
      </c>
      <c r="C11" s="83">
        <v>219416064.09</v>
      </c>
      <c r="D11" s="83">
        <v>208575289.31999999</v>
      </c>
      <c r="E11" s="83">
        <v>12539835.15</v>
      </c>
      <c r="F11" s="83">
        <v>51692567.469999999</v>
      </c>
    </row>
    <row r="12" spans="1:6" x14ac:dyDescent="0.25">
      <c r="A12" s="82" t="s">
        <v>38</v>
      </c>
      <c r="B12" s="83">
        <v>6840375</v>
      </c>
      <c r="C12" s="83">
        <v>5761134</v>
      </c>
      <c r="D12" s="83">
        <v>5761134</v>
      </c>
      <c r="E12" s="83">
        <v>0</v>
      </c>
      <c r="F12" s="83">
        <v>618936.54999999993</v>
      </c>
    </row>
    <row r="13" spans="1:6" x14ac:dyDescent="0.25">
      <c r="A13" s="82" t="s">
        <v>35</v>
      </c>
      <c r="B13" s="83">
        <v>843619268</v>
      </c>
      <c r="C13" s="83">
        <v>383257845.64000005</v>
      </c>
      <c r="D13" s="83">
        <v>226933576.96000001</v>
      </c>
      <c r="E13" s="83">
        <v>8728038.8000000007</v>
      </c>
      <c r="F13" s="83">
        <v>43087107.060000002</v>
      </c>
    </row>
    <row r="14" spans="1:6" x14ac:dyDescent="0.25">
      <c r="A14" s="82" t="s">
        <v>39</v>
      </c>
      <c r="B14" s="83">
        <v>59914923</v>
      </c>
      <c r="C14" s="83">
        <v>33530647.100000001</v>
      </c>
      <c r="D14" s="83">
        <v>33530647.100000001</v>
      </c>
      <c r="E14" s="83">
        <v>0</v>
      </c>
      <c r="F14" s="83">
        <v>1812530.64</v>
      </c>
    </row>
    <row r="15" spans="1:6" x14ac:dyDescent="0.25">
      <c r="A15" s="82" t="s">
        <v>37</v>
      </c>
      <c r="B15" s="83">
        <v>323737657</v>
      </c>
      <c r="C15" s="83">
        <v>216410249.70000002</v>
      </c>
      <c r="D15" s="83">
        <v>203114622.77000001</v>
      </c>
      <c r="E15" s="83">
        <v>0</v>
      </c>
      <c r="F15" s="83">
        <v>22140730.900000002</v>
      </c>
    </row>
    <row r="16" spans="1:6" x14ac:dyDescent="0.25">
      <c r="A16" s="82" t="s">
        <v>1059</v>
      </c>
      <c r="B16" s="83">
        <v>4401748910</v>
      </c>
      <c r="C16" s="83">
        <v>2079408048.0599999</v>
      </c>
      <c r="D16" s="83">
        <v>1764906450.4399998</v>
      </c>
      <c r="E16" s="83">
        <v>25768227.82</v>
      </c>
      <c r="F16" s="83">
        <v>318473582.88999999</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110DB-976A-4EAB-BEFB-60BA4A8FD48E}">
  <sheetPr>
    <tabColor theme="6" tint="0.59999389629810485"/>
  </sheetPr>
  <dimension ref="A1:F12"/>
  <sheetViews>
    <sheetView workbookViewId="0">
      <selection activeCell="A22" sqref="A22"/>
    </sheetView>
  </sheetViews>
  <sheetFormatPr defaultRowHeight="15" x14ac:dyDescent="0.25"/>
  <cols>
    <col min="1" max="1" width="88.140625" bestFit="1" customWidth="1"/>
    <col min="2" max="2" width="12.28515625" bestFit="1" customWidth="1"/>
    <col min="3" max="3" width="16.7109375" bestFit="1" customWidth="1"/>
    <col min="4" max="4" width="15" bestFit="1" customWidth="1"/>
    <col min="5" max="5" width="9.85546875" bestFit="1" customWidth="1"/>
    <col min="6" max="6" width="11.140625" bestFit="1" customWidth="1"/>
  </cols>
  <sheetData>
    <row r="1" spans="1:6" ht="20.25" x14ac:dyDescent="0.25">
      <c r="A1" s="84" t="s">
        <v>1071</v>
      </c>
    </row>
    <row r="2" spans="1:6" ht="18.75" x14ac:dyDescent="0.3">
      <c r="A2" s="3" t="s">
        <v>935</v>
      </c>
    </row>
    <row r="3" spans="1:6" x14ac:dyDescent="0.25">
      <c r="A3" s="81" t="s">
        <v>1072</v>
      </c>
      <c r="B3" t="s">
        <v>1054</v>
      </c>
      <c r="C3" t="s">
        <v>1055</v>
      </c>
      <c r="D3" t="s">
        <v>1056</v>
      </c>
      <c r="E3" t="s">
        <v>1057</v>
      </c>
      <c r="F3" t="s">
        <v>1058</v>
      </c>
    </row>
    <row r="4" spans="1:6" x14ac:dyDescent="0.25">
      <c r="A4" s="85" t="s">
        <v>1063</v>
      </c>
      <c r="B4" s="83">
        <v>803261390</v>
      </c>
      <c r="C4" s="83">
        <v>404601233.13</v>
      </c>
      <c r="D4" s="83">
        <v>364550613.63999999</v>
      </c>
      <c r="E4" s="83">
        <v>0</v>
      </c>
      <c r="F4" s="83">
        <v>92665023.889999956</v>
      </c>
    </row>
    <row r="5" spans="1:6" ht="60" x14ac:dyDescent="0.25">
      <c r="A5" s="85" t="s">
        <v>1064</v>
      </c>
      <c r="B5" s="83">
        <v>1084020061</v>
      </c>
      <c r="C5" s="83">
        <v>555697762.55999994</v>
      </c>
      <c r="D5" s="83">
        <v>414158971.78999996</v>
      </c>
      <c r="E5" s="83">
        <v>15373157.08</v>
      </c>
      <c r="F5" s="83">
        <v>108717762.00000001</v>
      </c>
    </row>
    <row r="6" spans="1:6" x14ac:dyDescent="0.25">
      <c r="A6" s="85" t="s">
        <v>1065</v>
      </c>
      <c r="B6" s="83">
        <v>695293649</v>
      </c>
      <c r="C6" s="83">
        <v>149781588</v>
      </c>
      <c r="D6" s="83">
        <v>149781588</v>
      </c>
      <c r="E6" s="83">
        <v>0</v>
      </c>
      <c r="F6" s="83">
        <v>37988264.619999997</v>
      </c>
    </row>
    <row r="7" spans="1:6" x14ac:dyDescent="0.25">
      <c r="A7" s="85" t="s">
        <v>1066</v>
      </c>
      <c r="B7" s="83">
        <v>1181057426</v>
      </c>
      <c r="C7" s="83">
        <v>734489692.81000006</v>
      </c>
      <c r="D7" s="83">
        <v>677989897.13</v>
      </c>
      <c r="E7" s="83">
        <v>691888.28</v>
      </c>
      <c r="F7" s="83">
        <v>50890171.379999995</v>
      </c>
    </row>
    <row r="8" spans="1:6" ht="30" x14ac:dyDescent="0.25">
      <c r="A8" s="85" t="s">
        <v>1067</v>
      </c>
      <c r="B8" s="83">
        <v>223521420</v>
      </c>
      <c r="C8" s="83">
        <v>171272973.34</v>
      </c>
      <c r="D8" s="83">
        <v>104087734.77000001</v>
      </c>
      <c r="E8" s="83">
        <v>4872283.95</v>
      </c>
      <c r="F8" s="83">
        <v>18385004.009999998</v>
      </c>
    </row>
    <row r="9" spans="1:6" x14ac:dyDescent="0.25">
      <c r="A9" s="85" t="s">
        <v>1068</v>
      </c>
      <c r="B9" s="83">
        <v>81788074</v>
      </c>
      <c r="C9" s="83">
        <v>0</v>
      </c>
      <c r="D9" s="83">
        <v>0</v>
      </c>
      <c r="E9" s="83">
        <v>0</v>
      </c>
      <c r="F9" s="83">
        <v>0</v>
      </c>
    </row>
    <row r="10" spans="1:6" x14ac:dyDescent="0.25">
      <c r="A10" s="85" t="s">
        <v>1069</v>
      </c>
      <c r="B10" s="83">
        <v>184237327</v>
      </c>
      <c r="C10" s="83">
        <v>58920950.219999999</v>
      </c>
      <c r="D10" s="83">
        <v>49693797.109999999</v>
      </c>
      <c r="E10" s="83">
        <v>4830898.51</v>
      </c>
      <c r="F10" s="83">
        <v>8482342.4900000002</v>
      </c>
    </row>
    <row r="11" spans="1:6" x14ac:dyDescent="0.25">
      <c r="A11" s="85" t="s">
        <v>1070</v>
      </c>
      <c r="B11" s="83">
        <v>148569563</v>
      </c>
      <c r="C11" s="83">
        <v>4643848</v>
      </c>
      <c r="D11" s="83">
        <v>4643848</v>
      </c>
      <c r="E11" s="83">
        <v>0</v>
      </c>
      <c r="F11" s="83">
        <v>1345014.5</v>
      </c>
    </row>
    <row r="12" spans="1:6" x14ac:dyDescent="0.25">
      <c r="A12" s="82" t="s">
        <v>1059</v>
      </c>
      <c r="B12" s="83">
        <v>4401748910</v>
      </c>
      <c r="C12" s="83">
        <v>2079408048.0599999</v>
      </c>
      <c r="D12" s="83">
        <v>1764906450.4399998</v>
      </c>
      <c r="E12" s="83">
        <v>25768227.82</v>
      </c>
      <c r="F12" s="83">
        <v>318473582.88999999</v>
      </c>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FB471-9BFD-4A17-9B18-C50F14640926}">
  <sheetPr>
    <tabColor theme="6" tint="0.59999389629810485"/>
    <pageSetUpPr fitToPage="1"/>
  </sheetPr>
  <dimension ref="A1:BE244"/>
  <sheetViews>
    <sheetView zoomScale="50" zoomScaleNormal="50" workbookViewId="0">
      <pane xSplit="9" ySplit="10" topLeftCell="AH11" activePane="bottomRight" state="frozen"/>
      <selection pane="topRight" activeCell="I1" sqref="I1"/>
      <selection pane="bottomLeft" activeCell="A11" sqref="A11"/>
      <selection pane="bottomRight" activeCell="AW18" sqref="AW18"/>
    </sheetView>
  </sheetViews>
  <sheetFormatPr defaultColWidth="9.28515625" defaultRowHeight="18.75" outlineLevelCol="1" x14ac:dyDescent="0.3"/>
  <cols>
    <col min="1" max="1" width="9.28515625" style="1"/>
    <col min="2" max="3" width="19" style="1" customWidth="1"/>
    <col min="4" max="4" width="9.28515625" style="1"/>
    <col min="5" max="5" width="16.28515625" style="1" customWidth="1"/>
    <col min="6" max="6" width="9.28515625" style="1"/>
    <col min="7" max="7" width="17" style="1" customWidth="1"/>
    <col min="8" max="8" width="11.5703125" style="28" customWidth="1"/>
    <col min="9" max="9" width="11.5703125" style="28" customWidth="1" outlineLevel="1"/>
    <col min="10" max="11" width="44.28515625" style="1" customWidth="1"/>
    <col min="12" max="12" width="121.42578125" style="1" customWidth="1" outlineLevel="1"/>
    <col min="13" max="13" width="44.28515625" style="1" customWidth="1" outlineLevel="1"/>
    <col min="14" max="14" width="17" style="27" customWidth="1"/>
    <col min="15" max="15" width="35.5703125" style="1" customWidth="1" outlineLevel="1"/>
    <col min="16" max="16" width="13.42578125" style="1" customWidth="1"/>
    <col min="17" max="17" width="15.5703125" style="1" customWidth="1"/>
    <col min="18" max="18" width="24.28515625" style="1" customWidth="1"/>
    <col min="19" max="19" width="24.28515625" style="1" customWidth="1" outlineLevel="1"/>
    <col min="20" max="22" width="18.5703125" style="22" customWidth="1"/>
    <col min="23" max="23" width="19.28515625" style="1" customWidth="1" outlineLevel="1"/>
    <col min="24" max="24" width="19.42578125" style="1" customWidth="1"/>
    <col min="25" max="25" width="19.42578125" style="22" customWidth="1"/>
    <col min="26" max="27" width="29.7109375" style="1" customWidth="1" outlineLevel="1"/>
    <col min="28" max="28" width="23.5703125" style="1" customWidth="1" outlineLevel="1"/>
    <col min="29" max="29" width="14.5703125" style="1" customWidth="1" outlineLevel="1"/>
    <col min="30" max="30" width="10.7109375" style="1" customWidth="1"/>
    <col min="31" max="31" width="19.7109375" style="1" customWidth="1" outlineLevel="1"/>
    <col min="32" max="32" width="19.7109375" style="22" customWidth="1" outlineLevel="1"/>
    <col min="33" max="33" width="19.7109375" style="1" customWidth="1" outlineLevel="1"/>
    <col min="34" max="34" width="19.5703125" style="1" customWidth="1" outlineLevel="1"/>
    <col min="35" max="36" width="15.7109375" style="1" customWidth="1" outlineLevel="1"/>
    <col min="37" max="37" width="12.42578125" style="1" customWidth="1" outlineLevel="1"/>
    <col min="38" max="38" width="21.5703125" style="5" customWidth="1"/>
    <col min="39" max="39" width="17.28515625" style="22" customWidth="1"/>
    <col min="40" max="41" width="17.28515625" style="1" customWidth="1" outlineLevel="1"/>
    <col min="42" max="42" width="16.28515625" style="1" customWidth="1" outlineLevel="1"/>
    <col min="43" max="43" width="12.5703125" style="1" customWidth="1" outlineLevel="1"/>
    <col min="44" max="45" width="16" style="1" customWidth="1"/>
    <col min="46" max="46" width="16" style="22" customWidth="1"/>
    <col min="47" max="50" width="16" style="1" customWidth="1" outlineLevel="1"/>
    <col min="51" max="51" width="16" style="1" customWidth="1"/>
    <col min="52" max="52" width="23.5703125" style="1" bestFit="1" customWidth="1"/>
    <col min="53" max="53" width="17.42578125" style="22" customWidth="1"/>
    <col min="54" max="54" width="16.42578125" style="1" customWidth="1" outlineLevel="1"/>
    <col min="55" max="55" width="13.5703125" style="1" customWidth="1" outlineLevel="1"/>
    <col min="56" max="56" width="12.140625" style="1" customWidth="1" outlineLevel="1"/>
    <col min="57" max="57" width="12.5703125" style="1" customWidth="1" outlineLevel="1"/>
    <col min="58" max="16384" width="9.28515625" style="1"/>
  </cols>
  <sheetData>
    <row r="1" spans="1:57" ht="32.25" customHeight="1" x14ac:dyDescent="0.3">
      <c r="A1" s="7" t="s">
        <v>934</v>
      </c>
      <c r="B1" s="7"/>
      <c r="C1" s="7"/>
      <c r="J1" s="7"/>
      <c r="K1" s="7"/>
      <c r="L1" s="7"/>
      <c r="M1" s="7"/>
      <c r="N1" s="23"/>
      <c r="O1" s="7"/>
      <c r="P1" s="7"/>
      <c r="Q1" s="7"/>
      <c r="R1" s="34"/>
      <c r="S1" s="7"/>
      <c r="T1" s="18"/>
      <c r="U1" s="18"/>
      <c r="V1" s="18"/>
      <c r="W1" s="7"/>
      <c r="X1" s="7"/>
      <c r="Y1" s="18"/>
      <c r="Z1" s="7"/>
      <c r="AA1" s="7"/>
      <c r="AB1" s="7"/>
      <c r="AC1" s="7"/>
      <c r="AD1" s="7"/>
      <c r="AE1" s="7"/>
      <c r="AF1" s="18"/>
      <c r="AG1" s="7"/>
      <c r="AH1" s="7"/>
      <c r="AI1" s="7"/>
      <c r="AJ1" s="7"/>
      <c r="AK1" s="7"/>
      <c r="AL1" s="35"/>
      <c r="AM1" s="37"/>
      <c r="AN1" s="7"/>
      <c r="AO1" s="7"/>
      <c r="AP1" s="7"/>
      <c r="AQ1" s="7"/>
      <c r="AR1" s="7"/>
      <c r="AS1" s="7"/>
      <c r="AT1" s="18"/>
      <c r="AU1" s="7"/>
      <c r="AV1" s="7"/>
      <c r="AW1" s="7"/>
      <c r="AX1" s="7"/>
      <c r="AY1" s="7"/>
      <c r="AZ1" s="7"/>
      <c r="BA1" s="18"/>
      <c r="BB1" s="7"/>
      <c r="BC1" s="7"/>
    </row>
    <row r="2" spans="1:57" ht="20.25" customHeight="1" x14ac:dyDescent="0.35">
      <c r="A2" s="3" t="s">
        <v>935</v>
      </c>
      <c r="B2" s="3"/>
      <c r="C2" s="3"/>
      <c r="J2" s="2"/>
      <c r="K2" s="2"/>
      <c r="L2" s="2"/>
      <c r="M2" s="2"/>
      <c r="N2" s="24"/>
      <c r="Q2" s="6"/>
      <c r="R2" s="38">
        <v>4401748910</v>
      </c>
      <c r="S2" s="38">
        <f>R2-R5</f>
        <v>0</v>
      </c>
      <c r="T2" s="19"/>
      <c r="U2" s="19"/>
      <c r="V2" s="19"/>
      <c r="W2" s="4"/>
      <c r="X2" s="8"/>
      <c r="Y2" s="19"/>
      <c r="Z2" s="6"/>
      <c r="AA2" s="6"/>
      <c r="AB2" s="6"/>
      <c r="AE2" s="8"/>
      <c r="AF2" s="19"/>
      <c r="AG2" s="8"/>
      <c r="AL2" s="36"/>
      <c r="AZ2"/>
    </row>
    <row r="3" spans="1:57" ht="51.75" customHeight="1" x14ac:dyDescent="0.3">
      <c r="A3" s="89" t="s">
        <v>17</v>
      </c>
      <c r="B3" s="90"/>
      <c r="C3" s="90"/>
      <c r="D3" s="90"/>
      <c r="E3" s="90"/>
      <c r="F3" s="90"/>
      <c r="G3" s="90"/>
      <c r="H3" s="90"/>
      <c r="I3" s="90"/>
      <c r="J3" s="90"/>
      <c r="K3" s="90"/>
      <c r="L3" s="90"/>
      <c r="M3" s="90"/>
      <c r="N3" s="90"/>
      <c r="O3" s="90"/>
      <c r="P3" s="90"/>
      <c r="Q3" s="91"/>
      <c r="R3" s="89" t="s">
        <v>19</v>
      </c>
      <c r="S3" s="90"/>
      <c r="T3" s="92" t="s">
        <v>837</v>
      </c>
      <c r="U3" s="93"/>
      <c r="V3" s="94"/>
      <c r="W3" s="17"/>
      <c r="X3" s="92" t="s">
        <v>49</v>
      </c>
      <c r="Y3" s="93"/>
      <c r="Z3" s="93"/>
      <c r="AA3" s="93"/>
      <c r="AB3" s="93"/>
      <c r="AC3" s="93"/>
      <c r="AD3" s="94"/>
      <c r="AE3" s="89" t="s">
        <v>43</v>
      </c>
      <c r="AF3" s="90"/>
      <c r="AG3" s="90"/>
      <c r="AH3" s="90"/>
      <c r="AI3" s="90"/>
      <c r="AJ3" s="90"/>
      <c r="AK3" s="91"/>
      <c r="AL3" s="89" t="s">
        <v>44</v>
      </c>
      <c r="AM3" s="90"/>
      <c r="AN3" s="90"/>
      <c r="AO3" s="90"/>
      <c r="AP3" s="90"/>
      <c r="AQ3" s="90"/>
      <c r="AR3" s="91"/>
      <c r="AS3" s="89" t="s">
        <v>501</v>
      </c>
      <c r="AT3" s="90"/>
      <c r="AU3" s="90"/>
      <c r="AV3" s="90"/>
      <c r="AW3" s="90"/>
      <c r="AX3" s="90"/>
      <c r="AY3" s="91"/>
      <c r="AZ3" s="88" t="s">
        <v>18</v>
      </c>
      <c r="BA3" s="88"/>
      <c r="BB3" s="88"/>
      <c r="BC3" s="88"/>
      <c r="BD3" s="88"/>
      <c r="BE3" s="88"/>
    </row>
    <row r="4" spans="1:57" ht="120" customHeight="1" x14ac:dyDescent="0.3">
      <c r="A4" s="95" t="s">
        <v>442</v>
      </c>
      <c r="B4" s="95" t="s">
        <v>452</v>
      </c>
      <c r="C4" s="74"/>
      <c r="D4" s="95" t="s">
        <v>443</v>
      </c>
      <c r="E4" s="95" t="s">
        <v>453</v>
      </c>
      <c r="F4" s="95" t="s">
        <v>444</v>
      </c>
      <c r="G4" s="95" t="s">
        <v>454</v>
      </c>
      <c r="H4" s="95" t="s">
        <v>445</v>
      </c>
      <c r="I4" s="95"/>
      <c r="J4" s="9" t="s">
        <v>446</v>
      </c>
      <c r="K4" s="77"/>
      <c r="L4" s="9" t="s">
        <v>622</v>
      </c>
      <c r="M4" s="9" t="s">
        <v>745</v>
      </c>
      <c r="N4" s="9" t="s">
        <v>441</v>
      </c>
      <c r="O4" s="9" t="s">
        <v>4</v>
      </c>
      <c r="P4" s="10" t="s">
        <v>0</v>
      </c>
      <c r="Q4" s="9" t="s">
        <v>46</v>
      </c>
      <c r="R4" s="9" t="s">
        <v>45</v>
      </c>
      <c r="S4" s="9" t="s">
        <v>447</v>
      </c>
      <c r="T4" s="20" t="s">
        <v>835</v>
      </c>
      <c r="U4" s="20" t="s">
        <v>510</v>
      </c>
      <c r="V4" s="20" t="s">
        <v>836</v>
      </c>
      <c r="W4" s="11" t="s">
        <v>511</v>
      </c>
      <c r="X4" s="11" t="s">
        <v>448</v>
      </c>
      <c r="Y4" s="20" t="s">
        <v>47</v>
      </c>
      <c r="Z4" s="11" t="s">
        <v>451</v>
      </c>
      <c r="AA4" s="11" t="s">
        <v>455</v>
      </c>
      <c r="AB4" s="11" t="s">
        <v>456</v>
      </c>
      <c r="AC4" s="11" t="s">
        <v>457</v>
      </c>
      <c r="AD4" s="11" t="s">
        <v>42</v>
      </c>
      <c r="AE4" s="11" t="s">
        <v>448</v>
      </c>
      <c r="AF4" s="20" t="s">
        <v>47</v>
      </c>
      <c r="AG4" s="11" t="s">
        <v>451</v>
      </c>
      <c r="AH4" s="11" t="s">
        <v>455</v>
      </c>
      <c r="AI4" s="11" t="s">
        <v>456</v>
      </c>
      <c r="AJ4" s="11" t="s">
        <v>457</v>
      </c>
      <c r="AK4" s="11" t="s">
        <v>42</v>
      </c>
      <c r="AL4" s="11" t="s">
        <v>448</v>
      </c>
      <c r="AM4" s="20" t="s">
        <v>47</v>
      </c>
      <c r="AN4" s="11" t="s">
        <v>451</v>
      </c>
      <c r="AO4" s="11" t="s">
        <v>455</v>
      </c>
      <c r="AP4" s="11" t="s">
        <v>456</v>
      </c>
      <c r="AQ4" s="11" t="s">
        <v>457</v>
      </c>
      <c r="AR4" s="11" t="s">
        <v>42</v>
      </c>
      <c r="AS4" s="11" t="s">
        <v>448</v>
      </c>
      <c r="AT4" s="20" t="s">
        <v>47</v>
      </c>
      <c r="AU4" s="11" t="s">
        <v>451</v>
      </c>
      <c r="AV4" s="11" t="s">
        <v>455</v>
      </c>
      <c r="AW4" s="11" t="s">
        <v>456</v>
      </c>
      <c r="AX4" s="11" t="s">
        <v>457</v>
      </c>
      <c r="AY4" s="11" t="s">
        <v>42</v>
      </c>
      <c r="AZ4" s="11" t="s">
        <v>448</v>
      </c>
      <c r="BA4" s="20" t="s">
        <v>47</v>
      </c>
      <c r="BB4" s="11" t="s">
        <v>451</v>
      </c>
      <c r="BC4" s="11" t="s">
        <v>455</v>
      </c>
      <c r="BD4" s="11" t="s">
        <v>456</v>
      </c>
      <c r="BE4" s="11" t="s">
        <v>457</v>
      </c>
    </row>
    <row r="5" spans="1:57" x14ac:dyDescent="0.3">
      <c r="A5" s="96"/>
      <c r="B5" s="96"/>
      <c r="C5" s="75"/>
      <c r="D5" s="96"/>
      <c r="E5" s="96"/>
      <c r="F5" s="96"/>
      <c r="G5" s="96"/>
      <c r="H5" s="96"/>
      <c r="I5" s="96"/>
      <c r="J5" s="13" t="s">
        <v>22</v>
      </c>
      <c r="K5" s="78"/>
      <c r="L5" s="13"/>
      <c r="M5" s="13"/>
      <c r="N5" s="25"/>
      <c r="O5" s="14"/>
      <c r="P5" s="15"/>
      <c r="Q5" s="15"/>
      <c r="R5" s="16">
        <f>SUM(R6:R9)</f>
        <v>4401748910</v>
      </c>
      <c r="S5" s="16">
        <f>SUM(S6:S9)</f>
        <v>4943784927.8823528</v>
      </c>
      <c r="T5" s="16">
        <f t="shared" ref="T5:V5" si="0">SUM(T6:T9)</f>
        <v>3481069173</v>
      </c>
      <c r="U5" s="21">
        <f>T5/R5</f>
        <v>0.79083774294613274</v>
      </c>
      <c r="V5" s="16">
        <f t="shared" si="0"/>
        <v>3112634716</v>
      </c>
      <c r="W5" s="16">
        <f>SUM(W6:W9)</f>
        <v>421596781</v>
      </c>
      <c r="X5" s="16">
        <f>SUM(X6:X9)</f>
        <v>2079408048.0599999</v>
      </c>
      <c r="Y5" s="21">
        <f>X5/R5</f>
        <v>0.47240496688394701</v>
      </c>
      <c r="Z5" s="16">
        <f t="shared" ref="Z5:AE5" si="1">SUM(Z6:Z9)</f>
        <v>274727263.89999998</v>
      </c>
      <c r="AA5" s="16">
        <f t="shared" si="1"/>
        <v>0</v>
      </c>
      <c r="AB5" s="16">
        <f t="shared" si="1"/>
        <v>214705624.20999998</v>
      </c>
      <c r="AC5" s="16">
        <f t="shared" si="1"/>
        <v>214705624.20999998</v>
      </c>
      <c r="AD5" s="16">
        <f>SUM(AD6:AD9)</f>
        <v>1187</v>
      </c>
      <c r="AE5" s="16">
        <f t="shared" si="1"/>
        <v>1922604362.8</v>
      </c>
      <c r="AF5" s="21">
        <f>AE5/R5</f>
        <v>0.43678192511894093</v>
      </c>
      <c r="AG5" s="16">
        <f t="shared" ref="AG5:AK5" si="2">SUM(AG6:AG9)</f>
        <v>260712669.45000002</v>
      </c>
      <c r="AH5" s="16">
        <f t="shared" si="2"/>
        <v>0</v>
      </c>
      <c r="AI5" s="16">
        <f t="shared" si="2"/>
        <v>204201195.53999999</v>
      </c>
      <c r="AJ5" s="16">
        <f t="shared" si="2"/>
        <v>74792182</v>
      </c>
      <c r="AK5" s="16">
        <f t="shared" si="2"/>
        <v>1019</v>
      </c>
      <c r="AL5" s="16">
        <f>SUM(AL6:AL9)</f>
        <v>1764906450.4400001</v>
      </c>
      <c r="AM5" s="21">
        <f>AL5/R5</f>
        <v>0.4009557306711527</v>
      </c>
      <c r="AN5" s="16">
        <f t="shared" ref="AN5:AS5" si="3">SUM(AN6:AN9)</f>
        <v>250016590.02999997</v>
      </c>
      <c r="AO5" s="16">
        <f t="shared" si="3"/>
        <v>0</v>
      </c>
      <c r="AP5" s="16">
        <f t="shared" si="3"/>
        <v>180652921.63</v>
      </c>
      <c r="AQ5" s="16">
        <f t="shared" si="3"/>
        <v>42860764.990000002</v>
      </c>
      <c r="AR5" s="16">
        <f t="shared" si="3"/>
        <v>914</v>
      </c>
      <c r="AS5" s="16">
        <f t="shared" si="3"/>
        <v>25768227.82</v>
      </c>
      <c r="AT5" s="21">
        <f>AS5/R5</f>
        <v>5.8540885331871415E-3</v>
      </c>
      <c r="AU5" s="16">
        <f t="shared" ref="AU5:AY5" si="4">SUM(AU6:AU9)</f>
        <v>5917361.3699999992</v>
      </c>
      <c r="AV5" s="16">
        <f t="shared" si="4"/>
        <v>0</v>
      </c>
      <c r="AW5" s="16">
        <f t="shared" si="4"/>
        <v>1192959.25</v>
      </c>
      <c r="AX5" s="16">
        <f t="shared" si="4"/>
        <v>1230296.48</v>
      </c>
      <c r="AY5" s="16">
        <f t="shared" si="4"/>
        <v>273</v>
      </c>
      <c r="AZ5" s="16">
        <f>SUM(AZ6:AZ9)</f>
        <v>318473582.88999999</v>
      </c>
      <c r="BA5" s="21">
        <f>AZ5/R5</f>
        <v>7.2351601466063634E-2</v>
      </c>
      <c r="BB5" s="16">
        <f>SUM(BB6:BB9)</f>
        <v>49378252.250000007</v>
      </c>
      <c r="BC5" s="16">
        <f>SUM(BC6:BC9)</f>
        <v>0</v>
      </c>
      <c r="BD5" s="16">
        <f>SUM(BD6:BD9)</f>
        <v>9499746.5299999993</v>
      </c>
      <c r="BE5" s="16">
        <f>SUM(BE6:BE9)</f>
        <v>5528029.5500000007</v>
      </c>
    </row>
    <row r="6" spans="1:57" x14ac:dyDescent="0.3">
      <c r="A6" s="96"/>
      <c r="B6" s="96"/>
      <c r="C6" s="75"/>
      <c r="D6" s="96"/>
      <c r="E6" s="96"/>
      <c r="F6" s="96"/>
      <c r="G6" s="96"/>
      <c r="H6" s="96"/>
      <c r="I6" s="96"/>
      <c r="J6" s="15" t="s">
        <v>516</v>
      </c>
      <c r="K6" s="79"/>
      <c r="L6" s="15"/>
      <c r="M6" s="15"/>
      <c r="N6" s="26"/>
      <c r="O6" s="14"/>
      <c r="P6" s="15"/>
      <c r="Q6" s="15"/>
      <c r="R6" s="16">
        <f>SUMIF(P:P,J6,R:R)</f>
        <v>688430136</v>
      </c>
      <c r="S6" s="16">
        <f>SUMIF($P:$P,$J$6,S:S)</f>
        <v>768602457.52941179</v>
      </c>
      <c r="T6" s="16">
        <f>SUMIF($P:$P,$J$6,T:T)</f>
        <v>572422728</v>
      </c>
      <c r="U6" s="21">
        <f>T6/R6</f>
        <v>0.83148993349704259</v>
      </c>
      <c r="V6" s="16">
        <f>SUMIF($P:$P,$J$6,V:V)</f>
        <v>514343110</v>
      </c>
      <c r="W6" s="16">
        <f>SUMIF($P:$P,$J$6,W:W)</f>
        <v>85247895</v>
      </c>
      <c r="X6" s="16">
        <f>SUMIF($P:$P,$J$6,X:X)</f>
        <v>394365325.57999998</v>
      </c>
      <c r="Y6" s="21">
        <f>X6/R6</f>
        <v>0.57284727230476729</v>
      </c>
      <c r="Z6" s="16">
        <f t="shared" ref="Z6:AE6" si="5">SUMIF($P:$P,$J$6,Z:Z)</f>
        <v>65222689.61999999</v>
      </c>
      <c r="AA6" s="16">
        <f t="shared" si="5"/>
        <v>0</v>
      </c>
      <c r="AB6" s="16">
        <f t="shared" si="5"/>
        <v>7683824.5299999993</v>
      </c>
      <c r="AC6" s="16">
        <f t="shared" si="5"/>
        <v>7683824.5299999993</v>
      </c>
      <c r="AD6" s="16">
        <f t="shared" si="5"/>
        <v>168</v>
      </c>
      <c r="AE6" s="16">
        <f t="shared" si="5"/>
        <v>358210960.69999999</v>
      </c>
      <c r="AF6" s="21">
        <f>AE6/R6</f>
        <v>0.52033015692967866</v>
      </c>
      <c r="AG6" s="16">
        <f t="shared" ref="AG6:AL6" si="6">SUMIF($P:$P,$J$6,AG:AG)</f>
        <v>59044639.599999994</v>
      </c>
      <c r="AH6" s="16">
        <f t="shared" si="6"/>
        <v>0</v>
      </c>
      <c r="AI6" s="16">
        <f t="shared" si="6"/>
        <v>7481692.3300000001</v>
      </c>
      <c r="AJ6" s="16">
        <f t="shared" si="6"/>
        <v>10186715.689999999</v>
      </c>
      <c r="AK6" s="16">
        <f t="shared" si="6"/>
        <v>155</v>
      </c>
      <c r="AL6" s="16">
        <f t="shared" si="6"/>
        <v>355712571.82999998</v>
      </c>
      <c r="AM6" s="21">
        <f>AL6/R6</f>
        <v>0.51670104666946182</v>
      </c>
      <c r="AN6" s="16">
        <f t="shared" ref="AN6:AS6" si="7">SUMIF($P:$P,$J$6,AN:AN)</f>
        <v>58675004.949999996</v>
      </c>
      <c r="AO6" s="16">
        <f t="shared" si="7"/>
        <v>0</v>
      </c>
      <c r="AP6" s="16">
        <f t="shared" si="7"/>
        <v>7410434.8300000001</v>
      </c>
      <c r="AQ6" s="16">
        <f t="shared" si="7"/>
        <v>10186715.689999999</v>
      </c>
      <c r="AR6" s="16">
        <f t="shared" si="7"/>
        <v>144</v>
      </c>
      <c r="AS6" s="16">
        <f t="shared" si="7"/>
        <v>0</v>
      </c>
      <c r="AT6" s="21">
        <f>AS6/R6</f>
        <v>0</v>
      </c>
      <c r="AU6" s="16">
        <f t="shared" ref="AU6:AZ6" si="8">SUMIF($P:$P,$J$6,AU:AU)</f>
        <v>0</v>
      </c>
      <c r="AV6" s="16">
        <f t="shared" si="8"/>
        <v>0</v>
      </c>
      <c r="AW6" s="16">
        <f t="shared" si="8"/>
        <v>0</v>
      </c>
      <c r="AX6" s="16">
        <f t="shared" si="8"/>
        <v>0</v>
      </c>
      <c r="AY6" s="16">
        <f t="shared" si="8"/>
        <v>0</v>
      </c>
      <c r="AZ6" s="16">
        <f t="shared" si="8"/>
        <v>22262262.960000001</v>
      </c>
      <c r="BA6" s="21">
        <f>AZ6/R6</f>
        <v>3.2337722879696829E-2</v>
      </c>
      <c r="BB6" s="16">
        <f>SUMIF($P:$P,$J$6,BB:BB)</f>
        <v>3554931.7899999996</v>
      </c>
      <c r="BC6" s="16">
        <f>SUMIF($P:$P,$J$6,BC:BC)</f>
        <v>0</v>
      </c>
      <c r="BD6" s="16">
        <f>SUMIF($P:$P,$J$6,BD:BD)</f>
        <v>161487.33000000002</v>
      </c>
      <c r="BE6" s="16">
        <f>SUMIF($P:$P,$J$6,BE:BE)</f>
        <v>0</v>
      </c>
    </row>
    <row r="7" spans="1:57" x14ac:dyDescent="0.3">
      <c r="A7" s="96"/>
      <c r="B7" s="96"/>
      <c r="C7" s="75"/>
      <c r="D7" s="96"/>
      <c r="E7" s="96"/>
      <c r="F7" s="96"/>
      <c r="G7" s="96"/>
      <c r="H7" s="96"/>
      <c r="I7" s="96"/>
      <c r="J7" s="15" t="s">
        <v>30</v>
      </c>
      <c r="K7" s="79"/>
      <c r="L7" s="15"/>
      <c r="M7" s="15"/>
      <c r="N7" s="26"/>
      <c r="O7" s="14"/>
      <c r="P7" s="15"/>
      <c r="Q7" s="15"/>
      <c r="R7" s="16">
        <f>SUMIF(P:P,J7,R:R)</f>
        <v>2565486451</v>
      </c>
      <c r="S7" s="16">
        <f>SUMIF($P:$P,$J$7,S:S)</f>
        <v>2871271710.1764708</v>
      </c>
      <c r="T7" s="16">
        <f>SUMIF($P:$P,$J$7,T:T)</f>
        <v>2349529795</v>
      </c>
      <c r="U7" s="21">
        <f>T7/R7</f>
        <v>0.91582233618274522</v>
      </c>
      <c r="V7" s="16">
        <f>SUMIF($P:$P,$J$7,V:V)</f>
        <v>2092967992</v>
      </c>
      <c r="W7" s="16">
        <f>SUMIF($P:$P,$J$7,W:W)</f>
        <v>291446179</v>
      </c>
      <c r="X7" s="16">
        <f>SUMIF($P:$P,$J$7,X:X)</f>
        <v>1366658746.73</v>
      </c>
      <c r="Y7" s="21">
        <f>X7/R7</f>
        <v>0.5327093994970391</v>
      </c>
      <c r="Z7" s="16">
        <f t="shared" ref="Z7:AE7" si="9">SUMIF($P:$P,$J$7,Z:Z)</f>
        <v>184583897.52000001</v>
      </c>
      <c r="AA7" s="16">
        <f t="shared" si="9"/>
        <v>0</v>
      </c>
      <c r="AB7" s="16">
        <f t="shared" si="9"/>
        <v>133953797.28999999</v>
      </c>
      <c r="AC7" s="16">
        <f t="shared" si="9"/>
        <v>133953797.28999999</v>
      </c>
      <c r="AD7" s="16">
        <f t="shared" si="9"/>
        <v>936</v>
      </c>
      <c r="AE7" s="16">
        <f t="shared" si="9"/>
        <v>1253530007.78</v>
      </c>
      <c r="AF7" s="21">
        <f>AE7/R7</f>
        <v>0.48861299083898374</v>
      </c>
      <c r="AG7" s="16">
        <f t="shared" ref="AG7:AL7" si="10">SUMIF($P:$P,$J$7,AG:AG)</f>
        <v>176747353.09</v>
      </c>
      <c r="AH7" s="16">
        <f t="shared" si="10"/>
        <v>0</v>
      </c>
      <c r="AI7" s="16">
        <f t="shared" si="10"/>
        <v>125107570.37</v>
      </c>
      <c r="AJ7" s="16">
        <f t="shared" si="10"/>
        <v>40827039.410000004</v>
      </c>
      <c r="AK7" s="16">
        <f t="shared" si="10"/>
        <v>791</v>
      </c>
      <c r="AL7" s="16">
        <f t="shared" si="10"/>
        <v>1107791464.5700002</v>
      </c>
      <c r="AM7" s="21">
        <f>AL7/R7</f>
        <v>0.43180561882842711</v>
      </c>
      <c r="AN7" s="16">
        <f t="shared" ref="AN7:AS7" si="11">SUMIF($P:$P,$J$7,AN:AN)</f>
        <v>166420908.31999996</v>
      </c>
      <c r="AO7" s="16">
        <f t="shared" si="11"/>
        <v>0</v>
      </c>
      <c r="AP7" s="16">
        <f t="shared" si="11"/>
        <v>102953368.26000001</v>
      </c>
      <c r="AQ7" s="16">
        <f t="shared" si="11"/>
        <v>13478078.630000001</v>
      </c>
      <c r="AR7" s="16">
        <f t="shared" si="11"/>
        <v>710</v>
      </c>
      <c r="AS7" s="16">
        <f t="shared" si="11"/>
        <v>8397494.1600000001</v>
      </c>
      <c r="AT7" s="21">
        <f>AS7/R7</f>
        <v>3.273256094073989E-3</v>
      </c>
      <c r="AU7" s="16">
        <f t="shared" ref="AU7:AZ7" si="12">SUMIF($P:$P,$J$7,AU:AU)</f>
        <v>749996.52</v>
      </c>
      <c r="AV7" s="16">
        <f t="shared" si="12"/>
        <v>0</v>
      </c>
      <c r="AW7" s="16">
        <f t="shared" si="12"/>
        <v>340447.73</v>
      </c>
      <c r="AX7" s="16">
        <f t="shared" si="12"/>
        <v>1230296.48</v>
      </c>
      <c r="AY7" s="16">
        <f t="shared" si="12"/>
        <v>270</v>
      </c>
      <c r="AZ7" s="16">
        <f t="shared" si="12"/>
        <v>230069269.64999998</v>
      </c>
      <c r="BA7" s="21">
        <f>AZ7/R7</f>
        <v>8.9678614190428232E-2</v>
      </c>
      <c r="BB7" s="16">
        <f>SUMIF($P:$P,$J$7,BB:BB)</f>
        <v>39689108.320000008</v>
      </c>
      <c r="BC7" s="16">
        <f>SUMIF($P:$P,$J$7,BC:BC)</f>
        <v>0</v>
      </c>
      <c r="BD7" s="16">
        <f>SUMIF($P:$P,$J$7,BD:BD)</f>
        <v>2240504.0299999998</v>
      </c>
      <c r="BE7" s="16">
        <f>SUMIF($P:$P,$J$7,BE:BE)</f>
        <v>2276752.4700000002</v>
      </c>
    </row>
    <row r="8" spans="1:57" x14ac:dyDescent="0.3">
      <c r="A8" s="96"/>
      <c r="B8" s="96"/>
      <c r="C8" s="75"/>
      <c r="D8" s="96"/>
      <c r="E8" s="96"/>
      <c r="F8" s="96"/>
      <c r="G8" s="96"/>
      <c r="H8" s="96"/>
      <c r="I8" s="96"/>
      <c r="J8" s="15" t="s">
        <v>31</v>
      </c>
      <c r="K8" s="79"/>
      <c r="L8" s="15"/>
      <c r="M8" s="15"/>
      <c r="N8" s="26"/>
      <c r="O8" s="14"/>
      <c r="P8" s="15"/>
      <c r="Q8" s="15"/>
      <c r="R8" s="16">
        <f>SUMIF(P:P,J8,R:R)</f>
        <v>956225504</v>
      </c>
      <c r="S8" s="16">
        <f>SUMIF($P:$P,$J$8,S:S)</f>
        <v>1078490969.5882351</v>
      </c>
      <c r="T8" s="16">
        <f>SUMIF($P:$P,$J$8,T:T)</f>
        <v>431456297.99999994</v>
      </c>
      <c r="U8" s="21">
        <f>T8/R8</f>
        <v>0.45120768709385933</v>
      </c>
      <c r="V8" s="16">
        <f>SUMIF($P:$P,$J$8,V:V)</f>
        <v>398352182.99999994</v>
      </c>
      <c r="W8" s="16">
        <f>SUMIF($P:$P,$J$8,W:W)</f>
        <v>36108863</v>
      </c>
      <c r="X8" s="16">
        <f>SUMIF($P:$P,$J$8,X:X)</f>
        <v>259463025.53</v>
      </c>
      <c r="Y8" s="21">
        <f>X8/R8</f>
        <v>0.27134083377261603</v>
      </c>
      <c r="Z8" s="16">
        <f t="shared" ref="Z8:AE8" si="13">SUMIF($P:$P,$J$8,Z:Z)</f>
        <v>23272282.18</v>
      </c>
      <c r="AA8" s="16">
        <f t="shared" si="13"/>
        <v>0</v>
      </c>
      <c r="AB8" s="16">
        <f t="shared" si="13"/>
        <v>64579498.32</v>
      </c>
      <c r="AC8" s="16">
        <f t="shared" si="13"/>
        <v>64579498.32</v>
      </c>
      <c r="AD8" s="16">
        <f t="shared" si="13"/>
        <v>46</v>
      </c>
      <c r="AE8" s="16">
        <f t="shared" si="13"/>
        <v>257892466.00999999</v>
      </c>
      <c r="AF8" s="21">
        <f>AE8/R8</f>
        <v>0.26969837651391487</v>
      </c>
      <c r="AG8" s="16">
        <f t="shared" ref="AG8:AL8" si="14">SUMIF($P:$P,$J$8,AG:AG)</f>
        <v>23272282.18</v>
      </c>
      <c r="AH8" s="16">
        <f t="shared" si="14"/>
        <v>0</v>
      </c>
      <c r="AI8" s="16">
        <f t="shared" si="14"/>
        <v>63291079.700000003</v>
      </c>
      <c r="AJ8" s="16">
        <f t="shared" si="14"/>
        <v>20865385.009999998</v>
      </c>
      <c r="AK8" s="16">
        <f t="shared" si="14"/>
        <v>38</v>
      </c>
      <c r="AL8" s="16">
        <f t="shared" si="14"/>
        <v>251708616.93000001</v>
      </c>
      <c r="AM8" s="21">
        <f>AL8/R8</f>
        <v>0.26323144057241127</v>
      </c>
      <c r="AN8" s="16">
        <f t="shared" ref="AN8:AS8" si="15">SUMIF($P:$P,$J$8,AN:AN)</f>
        <v>23272282.18</v>
      </c>
      <c r="AO8" s="16">
        <f t="shared" si="15"/>
        <v>0</v>
      </c>
      <c r="AP8" s="16">
        <f t="shared" si="15"/>
        <v>62546582.670000002</v>
      </c>
      <c r="AQ8" s="16">
        <f t="shared" si="15"/>
        <v>16282928.780000001</v>
      </c>
      <c r="AR8" s="16">
        <f t="shared" si="15"/>
        <v>29</v>
      </c>
      <c r="AS8" s="16">
        <f t="shared" si="15"/>
        <v>12539835.15</v>
      </c>
      <c r="AT8" s="21">
        <f>AS8/R8</f>
        <v>1.3113889033020396E-2</v>
      </c>
      <c r="AU8" s="16">
        <f t="shared" ref="AU8:AZ8" si="16">SUMIF($P:$P,$J$8,AU:AU)</f>
        <v>5167364.8499999996</v>
      </c>
      <c r="AV8" s="16">
        <f t="shared" si="16"/>
        <v>0</v>
      </c>
      <c r="AW8" s="16">
        <f t="shared" si="16"/>
        <v>0</v>
      </c>
      <c r="AX8" s="16">
        <f t="shared" si="16"/>
        <v>0</v>
      </c>
      <c r="AY8" s="16">
        <f t="shared" si="16"/>
        <v>1</v>
      </c>
      <c r="AZ8" s="16">
        <f t="shared" si="16"/>
        <v>57659707.789999999</v>
      </c>
      <c r="BA8" s="21">
        <f>AZ8/R8</f>
        <v>6.0299278307055067E-2</v>
      </c>
      <c r="BB8" s="16">
        <f>SUMIF($P:$P,$J$8,BB:BB)</f>
        <v>6133339.7999999998</v>
      </c>
      <c r="BC8" s="16">
        <f>SUMIF($P:$P,$J$8,BC:BC)</f>
        <v>0</v>
      </c>
      <c r="BD8" s="16">
        <f>SUMIF($P:$P,$J$8,BD:BD)</f>
        <v>6115200</v>
      </c>
      <c r="BE8" s="16">
        <f>SUMIF($P:$P,$J$8,BE:BE)</f>
        <v>3231805.17</v>
      </c>
    </row>
    <row r="9" spans="1:57" x14ac:dyDescent="0.3">
      <c r="A9" s="97"/>
      <c r="B9" s="97"/>
      <c r="C9" s="76"/>
      <c r="D9" s="97"/>
      <c r="E9" s="97"/>
      <c r="F9" s="97"/>
      <c r="G9" s="97"/>
      <c r="H9" s="97"/>
      <c r="I9" s="97"/>
      <c r="J9" s="15" t="s">
        <v>421</v>
      </c>
      <c r="K9" s="79"/>
      <c r="L9" s="15"/>
      <c r="M9" s="15"/>
      <c r="N9" s="26"/>
      <c r="O9" s="14"/>
      <c r="P9" s="15"/>
      <c r="Q9" s="15"/>
      <c r="R9" s="16">
        <f>SUMIF(P:P,J9,R:R)</f>
        <v>191606819</v>
      </c>
      <c r="S9" s="16">
        <f>SUMIF($P:$P,$J$9,S:S)</f>
        <v>225419790.58823529</v>
      </c>
      <c r="T9" s="16">
        <f>SUMIF($P:$P,$J$9,T:T)</f>
        <v>127660352</v>
      </c>
      <c r="U9" s="21">
        <f>T9/R9</f>
        <v>0.6662620498908236</v>
      </c>
      <c r="V9" s="16">
        <f>SUMIF($P:$P,$J$9,V:V)</f>
        <v>106971431</v>
      </c>
      <c r="W9" s="16">
        <f>SUMIF($P:$P,$J$9,W:W)</f>
        <v>8793844</v>
      </c>
      <c r="X9" s="16">
        <f>SUMIF($P:$P,$J$9,X:X)</f>
        <v>58920950.219999999</v>
      </c>
      <c r="Y9" s="21">
        <f>X9/R9</f>
        <v>0.30750967281597635</v>
      </c>
      <c r="Z9" s="16">
        <f t="shared" ref="Z9:AE9" si="17">SUMIF($P:$P,$J$9,Z:Z)</f>
        <v>1648394.58</v>
      </c>
      <c r="AA9" s="16">
        <f t="shared" si="17"/>
        <v>0</v>
      </c>
      <c r="AB9" s="16">
        <f t="shared" si="17"/>
        <v>8488504.0699999984</v>
      </c>
      <c r="AC9" s="16">
        <f t="shared" si="17"/>
        <v>8488504.0699999984</v>
      </c>
      <c r="AD9" s="16">
        <f t="shared" si="17"/>
        <v>37</v>
      </c>
      <c r="AE9" s="16">
        <f t="shared" si="17"/>
        <v>52970928.310000002</v>
      </c>
      <c r="AF9" s="21">
        <f>AE9/R9</f>
        <v>0.27645638389310145</v>
      </c>
      <c r="AG9" s="16">
        <f t="shared" ref="AG9:AL9" si="18">SUMIF($P:$P,$J$9,AG:AG)</f>
        <v>1648394.58</v>
      </c>
      <c r="AH9" s="16">
        <f t="shared" si="18"/>
        <v>0</v>
      </c>
      <c r="AI9" s="16">
        <f t="shared" si="18"/>
        <v>8320853.1399999997</v>
      </c>
      <c r="AJ9" s="16">
        <f t="shared" si="18"/>
        <v>2913041.89</v>
      </c>
      <c r="AK9" s="16">
        <f t="shared" si="18"/>
        <v>35</v>
      </c>
      <c r="AL9" s="16">
        <f t="shared" si="18"/>
        <v>49693797.109999999</v>
      </c>
      <c r="AM9" s="21">
        <f>AL9/R9</f>
        <v>0.25935296754756937</v>
      </c>
      <c r="AN9" s="16">
        <f t="shared" ref="AN9:AS9" si="19">SUMIF($P:$P,$J$9,AN:AN)</f>
        <v>1648394.58</v>
      </c>
      <c r="AO9" s="16">
        <f t="shared" si="19"/>
        <v>0</v>
      </c>
      <c r="AP9" s="16">
        <f t="shared" si="19"/>
        <v>7742535.8699999992</v>
      </c>
      <c r="AQ9" s="16">
        <f t="shared" si="19"/>
        <v>2913041.89</v>
      </c>
      <c r="AR9" s="16">
        <f t="shared" si="19"/>
        <v>31</v>
      </c>
      <c r="AS9" s="16">
        <f t="shared" si="19"/>
        <v>4830898.51</v>
      </c>
      <c r="AT9" s="21">
        <f>AS9/R9</f>
        <v>2.5212560467380858E-2</v>
      </c>
      <c r="AU9" s="16">
        <f t="shared" ref="AU9:AZ9" si="20">SUMIF($P:$P,$J$9,AU:AU)</f>
        <v>0</v>
      </c>
      <c r="AV9" s="16">
        <f t="shared" si="20"/>
        <v>0</v>
      </c>
      <c r="AW9" s="16">
        <f t="shared" si="20"/>
        <v>852511.52</v>
      </c>
      <c r="AX9" s="16">
        <f t="shared" si="20"/>
        <v>0</v>
      </c>
      <c r="AY9" s="16">
        <f t="shared" si="20"/>
        <v>2</v>
      </c>
      <c r="AZ9" s="16">
        <f t="shared" si="20"/>
        <v>8482342.4900000002</v>
      </c>
      <c r="BA9" s="21">
        <f>AZ9/R9</f>
        <v>4.4269523048655175E-2</v>
      </c>
      <c r="BB9" s="16">
        <f>SUMIF($P:$P,$J$9,BB:BB)</f>
        <v>872.34</v>
      </c>
      <c r="BC9" s="16">
        <f>SUMIF($P:$P,$J$9,BC:BC)</f>
        <v>0</v>
      </c>
      <c r="BD9" s="16">
        <f>SUMIF($P:$P,$J$9,BD:BD)</f>
        <v>982555.17</v>
      </c>
      <c r="BE9" s="16">
        <f>SUMIF($P:$P,$J$9,BE:BE)</f>
        <v>19471.91</v>
      </c>
    </row>
    <row r="10" spans="1:57" x14ac:dyDescent="0.3">
      <c r="A10" s="12" t="s">
        <v>23</v>
      </c>
      <c r="B10" s="12" t="s">
        <v>24</v>
      </c>
      <c r="C10" s="12" t="s">
        <v>1049</v>
      </c>
      <c r="D10" s="12" t="s">
        <v>25</v>
      </c>
      <c r="E10" s="12" t="s">
        <v>26</v>
      </c>
      <c r="F10" s="12" t="s">
        <v>27</v>
      </c>
      <c r="G10" s="12" t="s">
        <v>28</v>
      </c>
      <c r="H10" s="29" t="s">
        <v>29</v>
      </c>
      <c r="I10" s="29" t="s">
        <v>748</v>
      </c>
      <c r="J10" s="12" t="s">
        <v>458</v>
      </c>
      <c r="K10" s="12" t="s">
        <v>1050</v>
      </c>
      <c r="L10" s="12" t="s">
        <v>1051</v>
      </c>
      <c r="M10" s="12" t="s">
        <v>459</v>
      </c>
      <c r="N10" s="12" t="s">
        <v>460</v>
      </c>
      <c r="O10" s="12" t="s">
        <v>461</v>
      </c>
      <c r="P10" s="12" t="s">
        <v>0</v>
      </c>
      <c r="Q10" s="12" t="s">
        <v>926</v>
      </c>
      <c r="R10" s="12" t="s">
        <v>19</v>
      </c>
      <c r="S10" s="12" t="s">
        <v>465</v>
      </c>
      <c r="T10" s="33">
        <v>16</v>
      </c>
      <c r="U10" s="12" t="s">
        <v>882</v>
      </c>
      <c r="V10" s="12" t="s">
        <v>466</v>
      </c>
      <c r="W10" s="12" t="s">
        <v>467</v>
      </c>
      <c r="X10" s="12" t="s">
        <v>1052</v>
      </c>
      <c r="Y10" s="12" t="s">
        <v>469</v>
      </c>
      <c r="Z10" s="12" t="s">
        <v>470</v>
      </c>
      <c r="AA10" s="12" t="s">
        <v>471</v>
      </c>
      <c r="AB10" s="12" t="s">
        <v>472</v>
      </c>
      <c r="AC10" s="12" t="s">
        <v>473</v>
      </c>
      <c r="AD10" s="12" t="s">
        <v>474</v>
      </c>
      <c r="AE10" s="12" t="s">
        <v>475</v>
      </c>
      <c r="AF10" s="12" t="s">
        <v>476</v>
      </c>
      <c r="AG10" s="12" t="s">
        <v>477</v>
      </c>
      <c r="AH10" s="12" t="s">
        <v>478</v>
      </c>
      <c r="AI10" s="12" t="s">
        <v>479</v>
      </c>
      <c r="AJ10" s="12" t="s">
        <v>480</v>
      </c>
      <c r="AK10" s="12" t="s">
        <v>481</v>
      </c>
      <c r="AL10" s="12" t="s">
        <v>44</v>
      </c>
      <c r="AM10" s="12" t="s">
        <v>483</v>
      </c>
      <c r="AN10" s="12" t="s">
        <v>484</v>
      </c>
      <c r="AO10" s="12" t="s">
        <v>485</v>
      </c>
      <c r="AP10" s="12" t="s">
        <v>486</v>
      </c>
      <c r="AQ10" s="12" t="s">
        <v>487</v>
      </c>
      <c r="AR10" s="12" t="s">
        <v>488</v>
      </c>
      <c r="AS10" s="80" t="s">
        <v>766</v>
      </c>
      <c r="AT10" s="12" t="s">
        <v>490</v>
      </c>
      <c r="AU10" s="12" t="s">
        <v>491</v>
      </c>
      <c r="AV10" s="12" t="s">
        <v>492</v>
      </c>
      <c r="AW10" s="12" t="s">
        <v>493</v>
      </c>
      <c r="AX10" s="12" t="s">
        <v>494</v>
      </c>
      <c r="AY10" s="12" t="s">
        <v>502</v>
      </c>
      <c r="AZ10" s="12" t="s">
        <v>18</v>
      </c>
      <c r="BA10" s="12" t="s">
        <v>504</v>
      </c>
      <c r="BB10" s="12" t="s">
        <v>505</v>
      </c>
      <c r="BC10" s="12" t="s">
        <v>506</v>
      </c>
      <c r="BD10" s="12" t="s">
        <v>507</v>
      </c>
      <c r="BE10" s="12" t="s">
        <v>508</v>
      </c>
    </row>
    <row r="11" spans="1:57" x14ac:dyDescent="0.3">
      <c r="A11" s="39">
        <v>1</v>
      </c>
      <c r="B11" s="39" t="s">
        <v>495</v>
      </c>
      <c r="C11" s="39" t="str">
        <f>A11&amp;" "&amp;B11</f>
        <v>1 Viedāka Eiropa, veicinot inovatīvas un viedas ekonomiskās pārmaiņas</v>
      </c>
      <c r="D11" s="39" t="s">
        <v>1</v>
      </c>
      <c r="E11" s="39" t="s">
        <v>60</v>
      </c>
      <c r="F11" s="39" t="s">
        <v>55</v>
      </c>
      <c r="G11" s="39" t="s">
        <v>61</v>
      </c>
      <c r="H11" s="40" t="s">
        <v>58</v>
      </c>
      <c r="I11" s="41" t="s">
        <v>769</v>
      </c>
      <c r="J11" s="42" t="s">
        <v>62</v>
      </c>
      <c r="K11" s="42" t="str">
        <f>I11&amp;" "&amp;J11</f>
        <v>1.1.1.1._1 Zinātnes politikas attīstība</v>
      </c>
      <c r="L11" s="42" t="s">
        <v>518</v>
      </c>
      <c r="M11" s="42" t="s">
        <v>629</v>
      </c>
      <c r="N11" s="43" t="s">
        <v>63</v>
      </c>
      <c r="O11" s="43"/>
      <c r="P11" s="43" t="s">
        <v>30</v>
      </c>
      <c r="Q11" s="43" t="s">
        <v>33</v>
      </c>
      <c r="R11" s="44">
        <v>12239103</v>
      </c>
      <c r="S11" s="44">
        <v>14398945</v>
      </c>
      <c r="T11" s="44">
        <v>12239103</v>
      </c>
      <c r="U11" s="45">
        <v>1</v>
      </c>
      <c r="V11" s="44">
        <v>10308687</v>
      </c>
      <c r="W11" s="44">
        <v>2159842</v>
      </c>
      <c r="X11" s="44">
        <v>10308687</v>
      </c>
      <c r="Y11" s="46">
        <v>0.84227471572058832</v>
      </c>
      <c r="Z11" s="44">
        <v>1819181</v>
      </c>
      <c r="AA11" s="44">
        <v>0</v>
      </c>
      <c r="AB11" s="44">
        <v>0</v>
      </c>
      <c r="AC11" s="44">
        <v>0</v>
      </c>
      <c r="AD11" s="44">
        <v>1</v>
      </c>
      <c r="AE11" s="44">
        <v>10308687</v>
      </c>
      <c r="AF11" s="46">
        <v>0.84227471572058832</v>
      </c>
      <c r="AG11" s="44">
        <v>1819181</v>
      </c>
      <c r="AH11" s="44">
        <v>0</v>
      </c>
      <c r="AI11" s="44">
        <v>0</v>
      </c>
      <c r="AJ11" s="44">
        <v>0</v>
      </c>
      <c r="AK11" s="44">
        <v>1</v>
      </c>
      <c r="AL11" s="44">
        <v>10308687</v>
      </c>
      <c r="AM11" s="47">
        <v>0.84227471572058832</v>
      </c>
      <c r="AN11" s="44">
        <v>1819181</v>
      </c>
      <c r="AO11" s="44">
        <v>0</v>
      </c>
      <c r="AP11" s="44">
        <v>0</v>
      </c>
      <c r="AQ11" s="44">
        <v>0</v>
      </c>
      <c r="AR11" s="44">
        <v>1</v>
      </c>
      <c r="AS11" s="44" t="s">
        <v>954</v>
      </c>
      <c r="AT11" s="47">
        <v>0</v>
      </c>
      <c r="AU11" s="44" t="s">
        <v>954</v>
      </c>
      <c r="AV11" s="44" t="s">
        <v>954</v>
      </c>
      <c r="AW11" s="44" t="s">
        <v>954</v>
      </c>
      <c r="AX11" s="44" t="s">
        <v>954</v>
      </c>
      <c r="AY11" s="44" t="s">
        <v>954</v>
      </c>
      <c r="AZ11" s="44">
        <v>615114.94999999995</v>
      </c>
      <c r="BA11" s="47">
        <v>5.0258172514766802E-2</v>
      </c>
      <c r="BB11" s="44">
        <v>108549.69</v>
      </c>
      <c r="BC11" s="44">
        <v>0</v>
      </c>
      <c r="BD11" s="44">
        <v>0</v>
      </c>
      <c r="BE11" s="44">
        <v>0</v>
      </c>
    </row>
    <row r="12" spans="1:57" x14ac:dyDescent="0.3">
      <c r="A12" s="39">
        <v>1</v>
      </c>
      <c r="B12" s="39" t="s">
        <v>495</v>
      </c>
      <c r="C12" s="39" t="str">
        <f t="shared" ref="C12:C75" si="21">A12&amp;" "&amp;B12</f>
        <v>1 Viedāka Eiropa, veicinot inovatīvas un viedas ekonomiskās pārmaiņas</v>
      </c>
      <c r="D12" s="39" t="s">
        <v>1</v>
      </c>
      <c r="E12" s="39" t="s">
        <v>60</v>
      </c>
      <c r="F12" s="39" t="s">
        <v>55</v>
      </c>
      <c r="G12" s="39" t="s">
        <v>61</v>
      </c>
      <c r="H12" s="40" t="s">
        <v>64</v>
      </c>
      <c r="I12" s="41" t="s">
        <v>955</v>
      </c>
      <c r="J12" s="42" t="s">
        <v>65</v>
      </c>
      <c r="K12" s="42" t="str">
        <f t="shared" ref="K12:K75" si="22">I12&amp;" "&amp;J12</f>
        <v>1.1.1.2._1 RIS3 P&amp;A centri</v>
      </c>
      <c r="L12" s="42" t="s">
        <v>519</v>
      </c>
      <c r="M12" s="42" t="s">
        <v>630</v>
      </c>
      <c r="N12" s="43" t="s">
        <v>63</v>
      </c>
      <c r="O12" s="43"/>
      <c r="P12" s="43" t="s">
        <v>30</v>
      </c>
      <c r="Q12" s="43" t="s">
        <v>33</v>
      </c>
      <c r="R12" s="44">
        <v>36098377</v>
      </c>
      <c r="S12" s="44">
        <v>42468679</v>
      </c>
      <c r="T12" s="44">
        <v>36098377</v>
      </c>
      <c r="U12" s="45">
        <v>1</v>
      </c>
      <c r="V12" s="44">
        <v>30404749</v>
      </c>
      <c r="W12" s="44">
        <v>0</v>
      </c>
      <c r="X12" s="44" t="s">
        <v>954</v>
      </c>
      <c r="Y12" s="46">
        <v>0</v>
      </c>
      <c r="Z12" s="44" t="s">
        <v>954</v>
      </c>
      <c r="AA12" s="44" t="s">
        <v>954</v>
      </c>
      <c r="AB12" s="44" t="s">
        <v>954</v>
      </c>
      <c r="AC12" s="44" t="s">
        <v>954</v>
      </c>
      <c r="AD12" s="44" t="s">
        <v>954</v>
      </c>
      <c r="AE12" s="44" t="s">
        <v>954</v>
      </c>
      <c r="AF12" s="46">
        <v>0</v>
      </c>
      <c r="AG12" s="44" t="s">
        <v>954</v>
      </c>
      <c r="AH12" s="44" t="s">
        <v>954</v>
      </c>
      <c r="AI12" s="44" t="s">
        <v>954</v>
      </c>
      <c r="AJ12" s="44" t="s">
        <v>954</v>
      </c>
      <c r="AK12" s="44" t="s">
        <v>954</v>
      </c>
      <c r="AL12" s="44" t="s">
        <v>954</v>
      </c>
      <c r="AM12" s="47">
        <v>0</v>
      </c>
      <c r="AN12" s="44" t="s">
        <v>954</v>
      </c>
      <c r="AO12" s="44" t="s">
        <v>954</v>
      </c>
      <c r="AP12" s="44" t="s">
        <v>954</v>
      </c>
      <c r="AQ12" s="44" t="s">
        <v>954</v>
      </c>
      <c r="AR12" s="44" t="s">
        <v>954</v>
      </c>
      <c r="AS12" s="44" t="s">
        <v>954</v>
      </c>
      <c r="AT12" s="47">
        <v>0</v>
      </c>
      <c r="AU12" s="44" t="s">
        <v>954</v>
      </c>
      <c r="AV12" s="44" t="s">
        <v>954</v>
      </c>
      <c r="AW12" s="44" t="s">
        <v>954</v>
      </c>
      <c r="AX12" s="44" t="s">
        <v>954</v>
      </c>
      <c r="AY12" s="44" t="s">
        <v>954</v>
      </c>
      <c r="AZ12" s="44" t="s">
        <v>954</v>
      </c>
      <c r="BA12" s="47">
        <v>0</v>
      </c>
      <c r="BB12" s="44" t="s">
        <v>954</v>
      </c>
      <c r="BC12" s="44" t="s">
        <v>954</v>
      </c>
      <c r="BD12" s="44" t="s">
        <v>954</v>
      </c>
      <c r="BE12" s="44" t="s">
        <v>954</v>
      </c>
    </row>
    <row r="13" spans="1:57" x14ac:dyDescent="0.3">
      <c r="A13" s="39">
        <v>1</v>
      </c>
      <c r="B13" s="39" t="s">
        <v>495</v>
      </c>
      <c r="C13" s="39" t="str">
        <f t="shared" si="21"/>
        <v>1 Viedāka Eiropa, veicinot inovatīvas un viedas ekonomiskās pārmaiņas</v>
      </c>
      <c r="D13" s="39" t="s">
        <v>1</v>
      </c>
      <c r="E13" s="39" t="s">
        <v>60</v>
      </c>
      <c r="F13" s="39" t="s">
        <v>55</v>
      </c>
      <c r="G13" s="39" t="s">
        <v>61</v>
      </c>
      <c r="H13" s="40" t="s">
        <v>66</v>
      </c>
      <c r="I13" s="41" t="s">
        <v>907</v>
      </c>
      <c r="J13" s="42" t="s">
        <v>20</v>
      </c>
      <c r="K13" s="42" t="str">
        <f t="shared" si="22"/>
        <v>1.1.1.3._1 Praktiskas ievirzes pētījumi</v>
      </c>
      <c r="L13" s="42" t="s">
        <v>20</v>
      </c>
      <c r="M13" s="42" t="s">
        <v>67</v>
      </c>
      <c r="N13" s="43">
        <v>1</v>
      </c>
      <c r="O13" s="43"/>
      <c r="P13" s="43" t="s">
        <v>30</v>
      </c>
      <c r="Q13" s="43" t="s">
        <v>33</v>
      </c>
      <c r="R13" s="44">
        <v>30770000</v>
      </c>
      <c r="S13" s="44">
        <v>36200000</v>
      </c>
      <c r="T13" s="44">
        <v>30770000</v>
      </c>
      <c r="U13" s="45">
        <v>1</v>
      </c>
      <c r="V13" s="44">
        <v>30770000</v>
      </c>
      <c r="W13" s="44">
        <v>4230000</v>
      </c>
      <c r="X13" s="44">
        <v>28261119.490000013</v>
      </c>
      <c r="Y13" s="46">
        <v>0.9184634218394544</v>
      </c>
      <c r="Z13" s="44">
        <v>4171157.5200000009</v>
      </c>
      <c r="AA13" s="44">
        <v>0</v>
      </c>
      <c r="AB13" s="44">
        <v>0</v>
      </c>
      <c r="AC13" s="44">
        <v>0</v>
      </c>
      <c r="AD13" s="44">
        <v>56</v>
      </c>
      <c r="AE13" s="44" t="s">
        <v>954</v>
      </c>
      <c r="AF13" s="46">
        <v>0</v>
      </c>
      <c r="AG13" s="44" t="s">
        <v>954</v>
      </c>
      <c r="AH13" s="44" t="s">
        <v>954</v>
      </c>
      <c r="AI13" s="44" t="s">
        <v>954</v>
      </c>
      <c r="AJ13" s="44" t="s">
        <v>954</v>
      </c>
      <c r="AK13" s="44" t="s">
        <v>954</v>
      </c>
      <c r="AL13" s="44" t="s">
        <v>954</v>
      </c>
      <c r="AM13" s="47">
        <v>0</v>
      </c>
      <c r="AN13" s="44" t="s">
        <v>954</v>
      </c>
      <c r="AO13" s="44" t="s">
        <v>954</v>
      </c>
      <c r="AP13" s="44" t="s">
        <v>954</v>
      </c>
      <c r="AQ13" s="44" t="s">
        <v>954</v>
      </c>
      <c r="AR13" s="44" t="s">
        <v>954</v>
      </c>
      <c r="AS13" s="44" t="s">
        <v>954</v>
      </c>
      <c r="AT13" s="47">
        <v>0</v>
      </c>
      <c r="AU13" s="44" t="s">
        <v>954</v>
      </c>
      <c r="AV13" s="44" t="s">
        <v>954</v>
      </c>
      <c r="AW13" s="44" t="s">
        <v>954</v>
      </c>
      <c r="AX13" s="44" t="s">
        <v>954</v>
      </c>
      <c r="AY13" s="44" t="s">
        <v>954</v>
      </c>
      <c r="AZ13" s="44" t="s">
        <v>954</v>
      </c>
      <c r="BA13" s="47">
        <v>0</v>
      </c>
      <c r="BB13" s="44" t="s">
        <v>954</v>
      </c>
      <c r="BC13" s="44" t="s">
        <v>954</v>
      </c>
      <c r="BD13" s="44" t="s">
        <v>954</v>
      </c>
      <c r="BE13" s="44" t="s">
        <v>954</v>
      </c>
    </row>
    <row r="14" spans="1:57" x14ac:dyDescent="0.3">
      <c r="A14" s="39">
        <v>1</v>
      </c>
      <c r="B14" s="39" t="s">
        <v>495</v>
      </c>
      <c r="C14" s="39" t="str">
        <f t="shared" si="21"/>
        <v>1 Viedāka Eiropa, veicinot inovatīvas un viedas ekonomiskās pārmaiņas</v>
      </c>
      <c r="D14" s="39" t="s">
        <v>1</v>
      </c>
      <c r="E14" s="39" t="s">
        <v>60</v>
      </c>
      <c r="F14" s="39" t="s">
        <v>55</v>
      </c>
      <c r="G14" s="39" t="s">
        <v>61</v>
      </c>
      <c r="H14" s="40" t="s">
        <v>66</v>
      </c>
      <c r="I14" s="41" t="s">
        <v>956</v>
      </c>
      <c r="J14" s="42" t="s">
        <v>20</v>
      </c>
      <c r="K14" s="42" t="str">
        <f t="shared" si="22"/>
        <v>1.1.1.3._2 Praktiskas ievirzes pētījumi</v>
      </c>
      <c r="L14" s="42" t="s">
        <v>20</v>
      </c>
      <c r="M14" s="42" t="s">
        <v>67</v>
      </c>
      <c r="N14" s="43">
        <v>2</v>
      </c>
      <c r="O14" s="43"/>
      <c r="P14" s="43" t="s">
        <v>30</v>
      </c>
      <c r="Q14" s="43" t="s">
        <v>33</v>
      </c>
      <c r="R14" s="44">
        <v>17476000</v>
      </c>
      <c r="S14" s="44">
        <v>20560000</v>
      </c>
      <c r="T14" s="44">
        <v>17476000</v>
      </c>
      <c r="U14" s="45">
        <v>1</v>
      </c>
      <c r="V14" s="44">
        <v>11877382</v>
      </c>
      <c r="W14" s="44">
        <v>4284000</v>
      </c>
      <c r="X14" s="44" t="s">
        <v>954</v>
      </c>
      <c r="Y14" s="46">
        <v>0</v>
      </c>
      <c r="Z14" s="44" t="s">
        <v>954</v>
      </c>
      <c r="AA14" s="44" t="s">
        <v>954</v>
      </c>
      <c r="AB14" s="44" t="s">
        <v>954</v>
      </c>
      <c r="AC14" s="44" t="s">
        <v>954</v>
      </c>
      <c r="AD14" s="44" t="s">
        <v>954</v>
      </c>
      <c r="AE14" s="44" t="s">
        <v>954</v>
      </c>
      <c r="AF14" s="46">
        <v>0</v>
      </c>
      <c r="AG14" s="44" t="s">
        <v>954</v>
      </c>
      <c r="AH14" s="44" t="s">
        <v>954</v>
      </c>
      <c r="AI14" s="44" t="s">
        <v>954</v>
      </c>
      <c r="AJ14" s="44" t="s">
        <v>954</v>
      </c>
      <c r="AK14" s="44" t="s">
        <v>954</v>
      </c>
      <c r="AL14" s="44" t="s">
        <v>954</v>
      </c>
      <c r="AM14" s="47">
        <v>0</v>
      </c>
      <c r="AN14" s="44" t="s">
        <v>954</v>
      </c>
      <c r="AO14" s="44" t="s">
        <v>954</v>
      </c>
      <c r="AP14" s="44" t="s">
        <v>954</v>
      </c>
      <c r="AQ14" s="44" t="s">
        <v>954</v>
      </c>
      <c r="AR14" s="44" t="s">
        <v>954</v>
      </c>
      <c r="AS14" s="44" t="s">
        <v>954</v>
      </c>
      <c r="AT14" s="47">
        <v>0</v>
      </c>
      <c r="AU14" s="44" t="s">
        <v>954</v>
      </c>
      <c r="AV14" s="44" t="s">
        <v>954</v>
      </c>
      <c r="AW14" s="44" t="s">
        <v>954</v>
      </c>
      <c r="AX14" s="44" t="s">
        <v>954</v>
      </c>
      <c r="AY14" s="44" t="s">
        <v>954</v>
      </c>
      <c r="AZ14" s="44" t="s">
        <v>954</v>
      </c>
      <c r="BA14" s="47">
        <v>0</v>
      </c>
      <c r="BB14" s="44" t="s">
        <v>954</v>
      </c>
      <c r="BC14" s="44" t="s">
        <v>954</v>
      </c>
      <c r="BD14" s="44" t="s">
        <v>954</v>
      </c>
      <c r="BE14" s="44" t="s">
        <v>954</v>
      </c>
    </row>
    <row r="15" spans="1:57" ht="37.5" x14ac:dyDescent="0.3">
      <c r="A15" s="39">
        <v>1</v>
      </c>
      <c r="B15" s="39" t="s">
        <v>495</v>
      </c>
      <c r="C15" s="39" t="str">
        <f t="shared" si="21"/>
        <v>1 Viedāka Eiropa, veicinot inovatīvas un viedas ekonomiskās pārmaiņas</v>
      </c>
      <c r="D15" s="39" t="s">
        <v>1</v>
      </c>
      <c r="E15" s="39" t="s">
        <v>60</v>
      </c>
      <c r="F15" s="39" t="s">
        <v>55</v>
      </c>
      <c r="G15" s="39" t="s">
        <v>61</v>
      </c>
      <c r="H15" s="40" t="s">
        <v>68</v>
      </c>
      <c r="I15" s="41" t="s">
        <v>770</v>
      </c>
      <c r="J15" s="42" t="s">
        <v>69</v>
      </c>
      <c r="K15" s="42" t="str">
        <f t="shared" si="22"/>
        <v>1.1.1.5._1 Dalība Apvārsnis Eiropa programmā</v>
      </c>
      <c r="L15" s="42" t="s">
        <v>520</v>
      </c>
      <c r="M15" s="42" t="s">
        <v>631</v>
      </c>
      <c r="N15" s="43">
        <v>1</v>
      </c>
      <c r="O15" s="43"/>
      <c r="P15" s="43" t="s">
        <v>30</v>
      </c>
      <c r="Q15" s="43" t="s">
        <v>33</v>
      </c>
      <c r="R15" s="44">
        <v>8028250</v>
      </c>
      <c r="S15" s="44">
        <v>14353244</v>
      </c>
      <c r="T15" s="44">
        <v>12200257</v>
      </c>
      <c r="U15" s="45">
        <v>1.51966580512565</v>
      </c>
      <c r="V15" s="44">
        <v>12200257</v>
      </c>
      <c r="W15" s="44">
        <v>1416750</v>
      </c>
      <c r="X15" s="44">
        <v>8028250</v>
      </c>
      <c r="Y15" s="46">
        <v>1</v>
      </c>
      <c r="Z15" s="44">
        <v>1416750</v>
      </c>
      <c r="AA15" s="44">
        <v>0</v>
      </c>
      <c r="AB15" s="44">
        <v>0</v>
      </c>
      <c r="AC15" s="44">
        <v>0</v>
      </c>
      <c r="AD15" s="44">
        <v>1</v>
      </c>
      <c r="AE15" s="44">
        <v>8028250</v>
      </c>
      <c r="AF15" s="46">
        <v>1</v>
      </c>
      <c r="AG15" s="44">
        <v>1416750</v>
      </c>
      <c r="AH15" s="44">
        <v>0</v>
      </c>
      <c r="AI15" s="44">
        <v>0</v>
      </c>
      <c r="AJ15" s="44">
        <v>0</v>
      </c>
      <c r="AK15" s="44">
        <v>1</v>
      </c>
      <c r="AL15" s="44">
        <v>8028250</v>
      </c>
      <c r="AM15" s="47">
        <v>1</v>
      </c>
      <c r="AN15" s="44">
        <v>1416750</v>
      </c>
      <c r="AO15" s="44">
        <v>0</v>
      </c>
      <c r="AP15" s="44">
        <v>0</v>
      </c>
      <c r="AQ15" s="44">
        <v>0</v>
      </c>
      <c r="AR15" s="44">
        <v>1</v>
      </c>
      <c r="AS15" s="44" t="s">
        <v>954</v>
      </c>
      <c r="AT15" s="47">
        <v>0</v>
      </c>
      <c r="AU15" s="44" t="s">
        <v>954</v>
      </c>
      <c r="AV15" s="44" t="s">
        <v>954</v>
      </c>
      <c r="AW15" s="44" t="s">
        <v>954</v>
      </c>
      <c r="AX15" s="44" t="s">
        <v>954</v>
      </c>
      <c r="AY15" s="44" t="s">
        <v>954</v>
      </c>
      <c r="AZ15" s="44">
        <v>355530.72</v>
      </c>
      <c r="BA15" s="47">
        <v>4.4284958739451312E-2</v>
      </c>
      <c r="BB15" s="44">
        <v>62740.710000000006</v>
      </c>
      <c r="BC15" s="44">
        <v>0</v>
      </c>
      <c r="BD15" s="44">
        <v>0</v>
      </c>
      <c r="BE15" s="44">
        <v>0</v>
      </c>
    </row>
    <row r="16" spans="1:57" ht="37.5" x14ac:dyDescent="0.3">
      <c r="A16" s="39">
        <v>1</v>
      </c>
      <c r="B16" s="39" t="s">
        <v>495</v>
      </c>
      <c r="C16" s="39" t="str">
        <f t="shared" si="21"/>
        <v>1 Viedāka Eiropa, veicinot inovatīvas un viedas ekonomiskās pārmaiņas</v>
      </c>
      <c r="D16" s="39" t="s">
        <v>1</v>
      </c>
      <c r="E16" s="39" t="s">
        <v>60</v>
      </c>
      <c r="F16" s="39" t="s">
        <v>55</v>
      </c>
      <c r="G16" s="39" t="s">
        <v>61</v>
      </c>
      <c r="H16" s="40" t="s">
        <v>68</v>
      </c>
      <c r="I16" s="41" t="s">
        <v>827</v>
      </c>
      <c r="J16" s="42" t="s">
        <v>69</v>
      </c>
      <c r="K16" s="42" t="str">
        <f t="shared" si="22"/>
        <v>1.1.1.5._2 Dalība Apvārsnis Eiropa programmā</v>
      </c>
      <c r="L16" s="42" t="s">
        <v>520</v>
      </c>
      <c r="M16" s="42" t="s">
        <v>631</v>
      </c>
      <c r="N16" s="43">
        <v>2</v>
      </c>
      <c r="O16" s="43"/>
      <c r="P16" s="43" t="s">
        <v>30</v>
      </c>
      <c r="Q16" s="43" t="s">
        <v>33</v>
      </c>
      <c r="R16" s="44">
        <v>20114979</v>
      </c>
      <c r="S16" s="44">
        <v>23664682</v>
      </c>
      <c r="T16" s="44">
        <v>20114979</v>
      </c>
      <c r="U16" s="45">
        <v>1</v>
      </c>
      <c r="V16" s="44">
        <v>11549511</v>
      </c>
      <c r="W16" s="44">
        <v>3549703</v>
      </c>
      <c r="X16" s="44">
        <v>11465874.18</v>
      </c>
      <c r="Y16" s="46">
        <v>0.57001671142684263</v>
      </c>
      <c r="Z16" s="44">
        <v>2023389.5699999998</v>
      </c>
      <c r="AA16" s="44">
        <v>0</v>
      </c>
      <c r="AB16" s="44">
        <v>0</v>
      </c>
      <c r="AC16" s="44">
        <v>0</v>
      </c>
      <c r="AD16" s="44">
        <v>6</v>
      </c>
      <c r="AE16" s="44">
        <v>11465874.18</v>
      </c>
      <c r="AF16" s="46">
        <v>0.57001671142684263</v>
      </c>
      <c r="AG16" s="44">
        <v>2023389.5699999998</v>
      </c>
      <c r="AH16" s="44">
        <v>0</v>
      </c>
      <c r="AI16" s="44">
        <v>0</v>
      </c>
      <c r="AJ16" s="44">
        <v>0</v>
      </c>
      <c r="AK16" s="44">
        <v>6</v>
      </c>
      <c r="AL16" s="44">
        <v>11465874.18</v>
      </c>
      <c r="AM16" s="47">
        <v>0.57001671142684263</v>
      </c>
      <c r="AN16" s="44">
        <v>2023389.5699999998</v>
      </c>
      <c r="AO16" s="44">
        <v>0</v>
      </c>
      <c r="AP16" s="44">
        <v>0</v>
      </c>
      <c r="AQ16" s="44">
        <v>0</v>
      </c>
      <c r="AR16" s="44">
        <v>6</v>
      </c>
      <c r="AS16" s="44" t="s">
        <v>954</v>
      </c>
      <c r="AT16" s="47">
        <v>0</v>
      </c>
      <c r="AU16" s="44" t="s">
        <v>954</v>
      </c>
      <c r="AV16" s="44" t="s">
        <v>954</v>
      </c>
      <c r="AW16" s="44" t="s">
        <v>954</v>
      </c>
      <c r="AX16" s="44" t="s">
        <v>954</v>
      </c>
      <c r="AY16" s="44" t="s">
        <v>954</v>
      </c>
      <c r="AZ16" s="44">
        <v>333290.87</v>
      </c>
      <c r="BA16" s="47">
        <v>1.6569287494657588E-2</v>
      </c>
      <c r="BB16" s="44">
        <v>58816.03</v>
      </c>
      <c r="BC16" s="44">
        <v>0</v>
      </c>
      <c r="BD16" s="44">
        <v>0</v>
      </c>
      <c r="BE16" s="44">
        <v>0</v>
      </c>
    </row>
    <row r="17" spans="1:57" ht="37.5" x14ac:dyDescent="0.3">
      <c r="A17" s="39">
        <v>1</v>
      </c>
      <c r="B17" s="39" t="s">
        <v>495</v>
      </c>
      <c r="C17" s="39" t="str">
        <f t="shared" si="21"/>
        <v>1 Viedāka Eiropa, veicinot inovatīvas un viedas ekonomiskās pārmaiņas</v>
      </c>
      <c r="D17" s="39" t="s">
        <v>1</v>
      </c>
      <c r="E17" s="39" t="s">
        <v>60</v>
      </c>
      <c r="F17" s="39" t="s">
        <v>55</v>
      </c>
      <c r="G17" s="39" t="s">
        <v>61</v>
      </c>
      <c r="H17" s="40" t="s">
        <v>68</v>
      </c>
      <c r="I17" s="41" t="s">
        <v>913</v>
      </c>
      <c r="J17" s="42" t="s">
        <v>69</v>
      </c>
      <c r="K17" s="42" t="str">
        <f t="shared" si="22"/>
        <v>1.1.1.5._3 Dalība Apvārsnis Eiropa programmā</v>
      </c>
      <c r="L17" s="42" t="s">
        <v>520</v>
      </c>
      <c r="M17" s="42" t="s">
        <v>631</v>
      </c>
      <c r="N17" s="43">
        <v>3</v>
      </c>
      <c r="O17" s="43"/>
      <c r="P17" s="43" t="s">
        <v>30</v>
      </c>
      <c r="Q17" s="43" t="s">
        <v>33</v>
      </c>
      <c r="R17" s="44">
        <v>13413000</v>
      </c>
      <c r="S17" s="44">
        <v>15780000</v>
      </c>
      <c r="T17" s="44">
        <v>13413000</v>
      </c>
      <c r="U17" s="45">
        <v>1</v>
      </c>
      <c r="V17" s="44">
        <v>13413000</v>
      </c>
      <c r="W17" s="44">
        <v>2367000</v>
      </c>
      <c r="X17" s="44">
        <v>13413000</v>
      </c>
      <c r="Y17" s="46">
        <v>1</v>
      </c>
      <c r="Z17" s="44">
        <v>2367000</v>
      </c>
      <c r="AA17" s="44">
        <v>0</v>
      </c>
      <c r="AB17" s="44">
        <v>0</v>
      </c>
      <c r="AC17" s="44">
        <v>0</v>
      </c>
      <c r="AD17" s="44">
        <v>14</v>
      </c>
      <c r="AE17" s="44">
        <v>7089000</v>
      </c>
      <c r="AF17" s="46">
        <v>0.52851711026615966</v>
      </c>
      <c r="AG17" s="44">
        <v>1251000</v>
      </c>
      <c r="AH17" s="44">
        <v>0</v>
      </c>
      <c r="AI17" s="44">
        <v>0</v>
      </c>
      <c r="AJ17" s="44">
        <v>0</v>
      </c>
      <c r="AK17" s="44">
        <v>10</v>
      </c>
      <c r="AL17" s="44">
        <v>4167550</v>
      </c>
      <c r="AM17" s="47">
        <v>0.31070975918884663</v>
      </c>
      <c r="AN17" s="44">
        <v>735450</v>
      </c>
      <c r="AO17" s="44">
        <v>0</v>
      </c>
      <c r="AP17" s="44">
        <v>0</v>
      </c>
      <c r="AQ17" s="44">
        <v>0</v>
      </c>
      <c r="AR17" s="44">
        <v>4</v>
      </c>
      <c r="AS17" s="44" t="s">
        <v>954</v>
      </c>
      <c r="AT17" s="47">
        <v>0</v>
      </c>
      <c r="AU17" s="44" t="s">
        <v>954</v>
      </c>
      <c r="AV17" s="44" t="s">
        <v>954</v>
      </c>
      <c r="AW17" s="44" t="s">
        <v>954</v>
      </c>
      <c r="AX17" s="44" t="s">
        <v>954</v>
      </c>
      <c r="AY17" s="44" t="s">
        <v>954</v>
      </c>
      <c r="AZ17" s="44" t="s">
        <v>954</v>
      </c>
      <c r="BA17" s="47">
        <v>0</v>
      </c>
      <c r="BB17" s="44" t="s">
        <v>954</v>
      </c>
      <c r="BC17" s="44" t="s">
        <v>954</v>
      </c>
      <c r="BD17" s="44" t="s">
        <v>954</v>
      </c>
      <c r="BE17" s="44" t="s">
        <v>954</v>
      </c>
    </row>
    <row r="18" spans="1:57" ht="37.5" x14ac:dyDescent="0.3">
      <c r="A18" s="39">
        <v>1</v>
      </c>
      <c r="B18" s="39" t="s">
        <v>495</v>
      </c>
      <c r="C18" s="39" t="str">
        <f t="shared" si="21"/>
        <v>1 Viedāka Eiropa, veicinot inovatīvas un viedas ekonomiskās pārmaiņas</v>
      </c>
      <c r="D18" s="39" t="s">
        <v>1</v>
      </c>
      <c r="E18" s="39" t="s">
        <v>60</v>
      </c>
      <c r="F18" s="39" t="s">
        <v>55</v>
      </c>
      <c r="G18" s="39" t="s">
        <v>61</v>
      </c>
      <c r="H18" s="40" t="s">
        <v>70</v>
      </c>
      <c r="I18" s="41" t="s">
        <v>957</v>
      </c>
      <c r="J18" s="42" t="s">
        <v>71</v>
      </c>
      <c r="K18" s="42" t="str">
        <f t="shared" si="22"/>
        <v>1.1.1.6._1 Zinātnes digitalizācija</v>
      </c>
      <c r="L18" s="42" t="s">
        <v>521</v>
      </c>
      <c r="M18" s="42" t="s">
        <v>632</v>
      </c>
      <c r="N18" s="43" t="s">
        <v>63</v>
      </c>
      <c r="O18" s="43"/>
      <c r="P18" s="43" t="s">
        <v>30</v>
      </c>
      <c r="Q18" s="43" t="s">
        <v>33</v>
      </c>
      <c r="R18" s="44">
        <v>18487501</v>
      </c>
      <c r="S18" s="44">
        <v>21750002</v>
      </c>
      <c r="T18" s="44">
        <v>0</v>
      </c>
      <c r="U18" s="45">
        <v>0</v>
      </c>
      <c r="V18" s="44">
        <v>0</v>
      </c>
      <c r="W18" s="44">
        <v>3262501</v>
      </c>
      <c r="X18" s="44" t="s">
        <v>954</v>
      </c>
      <c r="Y18" s="46">
        <v>0</v>
      </c>
      <c r="Z18" s="44" t="s">
        <v>954</v>
      </c>
      <c r="AA18" s="44" t="s">
        <v>954</v>
      </c>
      <c r="AB18" s="44" t="s">
        <v>954</v>
      </c>
      <c r="AC18" s="44" t="s">
        <v>954</v>
      </c>
      <c r="AD18" s="44" t="s">
        <v>954</v>
      </c>
      <c r="AE18" s="44" t="s">
        <v>954</v>
      </c>
      <c r="AF18" s="46">
        <v>0</v>
      </c>
      <c r="AG18" s="44" t="s">
        <v>954</v>
      </c>
      <c r="AH18" s="44" t="s">
        <v>954</v>
      </c>
      <c r="AI18" s="44" t="s">
        <v>954</v>
      </c>
      <c r="AJ18" s="44" t="s">
        <v>954</v>
      </c>
      <c r="AK18" s="44" t="s">
        <v>954</v>
      </c>
      <c r="AL18" s="44" t="s">
        <v>954</v>
      </c>
      <c r="AM18" s="47">
        <v>0</v>
      </c>
      <c r="AN18" s="44" t="s">
        <v>954</v>
      </c>
      <c r="AO18" s="44" t="s">
        <v>954</v>
      </c>
      <c r="AP18" s="44" t="s">
        <v>954</v>
      </c>
      <c r="AQ18" s="44" t="s">
        <v>954</v>
      </c>
      <c r="AR18" s="44" t="s">
        <v>954</v>
      </c>
      <c r="AS18" s="44" t="s">
        <v>954</v>
      </c>
      <c r="AT18" s="47">
        <v>0</v>
      </c>
      <c r="AU18" s="44" t="s">
        <v>954</v>
      </c>
      <c r="AV18" s="44" t="s">
        <v>954</v>
      </c>
      <c r="AW18" s="44" t="s">
        <v>954</v>
      </c>
      <c r="AX18" s="44" t="s">
        <v>954</v>
      </c>
      <c r="AY18" s="44" t="s">
        <v>954</v>
      </c>
      <c r="AZ18" s="44" t="s">
        <v>954</v>
      </c>
      <c r="BA18" s="47">
        <v>0</v>
      </c>
      <c r="BB18" s="44" t="s">
        <v>954</v>
      </c>
      <c r="BC18" s="44" t="s">
        <v>954</v>
      </c>
      <c r="BD18" s="44" t="s">
        <v>954</v>
      </c>
      <c r="BE18" s="44" t="s">
        <v>954</v>
      </c>
    </row>
    <row r="19" spans="1:57" x14ac:dyDescent="0.3">
      <c r="A19" s="39">
        <v>1</v>
      </c>
      <c r="B19" s="39" t="s">
        <v>495</v>
      </c>
      <c r="C19" s="39" t="str">
        <f t="shared" si="21"/>
        <v>1 Viedāka Eiropa, veicinot inovatīvas un viedas ekonomiskās pārmaiņas</v>
      </c>
      <c r="D19" s="39" t="s">
        <v>1</v>
      </c>
      <c r="E19" s="39" t="s">
        <v>60</v>
      </c>
      <c r="F19" s="39" t="s">
        <v>55</v>
      </c>
      <c r="G19" s="39" t="s">
        <v>61</v>
      </c>
      <c r="H19" s="40" t="s">
        <v>72</v>
      </c>
      <c r="I19" s="41" t="s">
        <v>958</v>
      </c>
      <c r="J19" s="42" t="s">
        <v>21</v>
      </c>
      <c r="K19" s="42" t="str">
        <f t="shared" si="22"/>
        <v>1.1.1.7._1 Inovāciju granti studentiem</v>
      </c>
      <c r="L19" s="42" t="s">
        <v>21</v>
      </c>
      <c r="M19" s="42" t="s">
        <v>50</v>
      </c>
      <c r="N19" s="43" t="s">
        <v>63</v>
      </c>
      <c r="O19" s="43"/>
      <c r="P19" s="43" t="s">
        <v>30</v>
      </c>
      <c r="Q19" s="43" t="s">
        <v>33</v>
      </c>
      <c r="R19" s="44">
        <v>14025000</v>
      </c>
      <c r="S19" s="44">
        <v>16500000</v>
      </c>
      <c r="T19" s="44">
        <v>14025000</v>
      </c>
      <c r="U19" s="45">
        <v>1</v>
      </c>
      <c r="V19" s="44">
        <v>11812902</v>
      </c>
      <c r="W19" s="44">
        <v>0</v>
      </c>
      <c r="X19" s="44" t="s">
        <v>954</v>
      </c>
      <c r="Y19" s="46">
        <v>0</v>
      </c>
      <c r="Z19" s="44" t="s">
        <v>954</v>
      </c>
      <c r="AA19" s="44" t="s">
        <v>954</v>
      </c>
      <c r="AB19" s="44" t="s">
        <v>954</v>
      </c>
      <c r="AC19" s="44" t="s">
        <v>954</v>
      </c>
      <c r="AD19" s="44" t="s">
        <v>954</v>
      </c>
      <c r="AE19" s="44" t="s">
        <v>954</v>
      </c>
      <c r="AF19" s="46">
        <v>0</v>
      </c>
      <c r="AG19" s="44" t="s">
        <v>954</v>
      </c>
      <c r="AH19" s="44" t="s">
        <v>954</v>
      </c>
      <c r="AI19" s="44" t="s">
        <v>954</v>
      </c>
      <c r="AJ19" s="44" t="s">
        <v>954</v>
      </c>
      <c r="AK19" s="44" t="s">
        <v>954</v>
      </c>
      <c r="AL19" s="44" t="s">
        <v>954</v>
      </c>
      <c r="AM19" s="47">
        <v>0</v>
      </c>
      <c r="AN19" s="44" t="s">
        <v>954</v>
      </c>
      <c r="AO19" s="44" t="s">
        <v>954</v>
      </c>
      <c r="AP19" s="44" t="s">
        <v>954</v>
      </c>
      <c r="AQ19" s="44" t="s">
        <v>954</v>
      </c>
      <c r="AR19" s="44" t="s">
        <v>954</v>
      </c>
      <c r="AS19" s="44" t="s">
        <v>954</v>
      </c>
      <c r="AT19" s="47">
        <v>0</v>
      </c>
      <c r="AU19" s="44" t="s">
        <v>954</v>
      </c>
      <c r="AV19" s="44" t="s">
        <v>954</v>
      </c>
      <c r="AW19" s="44" t="s">
        <v>954</v>
      </c>
      <c r="AX19" s="44" t="s">
        <v>954</v>
      </c>
      <c r="AY19" s="44" t="s">
        <v>954</v>
      </c>
      <c r="AZ19" s="44" t="s">
        <v>954</v>
      </c>
      <c r="BA19" s="47">
        <v>0</v>
      </c>
      <c r="BB19" s="44" t="s">
        <v>954</v>
      </c>
      <c r="BC19" s="44" t="s">
        <v>954</v>
      </c>
      <c r="BD19" s="44" t="s">
        <v>954</v>
      </c>
      <c r="BE19" s="44" t="s">
        <v>954</v>
      </c>
    </row>
    <row r="20" spans="1:57" x14ac:dyDescent="0.3">
      <c r="A20" s="39">
        <v>1</v>
      </c>
      <c r="B20" s="39" t="s">
        <v>495</v>
      </c>
      <c r="C20" s="39" t="str">
        <f t="shared" si="21"/>
        <v>1 Viedāka Eiropa, veicinot inovatīvas un viedas ekonomiskās pārmaiņas</v>
      </c>
      <c r="D20" s="39" t="s">
        <v>1</v>
      </c>
      <c r="E20" s="39" t="s">
        <v>60</v>
      </c>
      <c r="F20" s="39" t="s">
        <v>55</v>
      </c>
      <c r="G20" s="39" t="s">
        <v>61</v>
      </c>
      <c r="H20" s="40" t="s">
        <v>73</v>
      </c>
      <c r="I20" s="41" t="s">
        <v>892</v>
      </c>
      <c r="J20" s="42" t="s">
        <v>74</v>
      </c>
      <c r="K20" s="42" t="str">
        <f t="shared" si="22"/>
        <v>1.1.1.8._1 Doktorantūras granti</v>
      </c>
      <c r="L20" s="42" t="s">
        <v>74</v>
      </c>
      <c r="M20" s="42" t="s">
        <v>75</v>
      </c>
      <c r="N20" s="43" t="s">
        <v>63</v>
      </c>
      <c r="O20" s="43"/>
      <c r="P20" s="43" t="s">
        <v>30</v>
      </c>
      <c r="Q20" s="43" t="s">
        <v>33</v>
      </c>
      <c r="R20" s="44">
        <v>16269000</v>
      </c>
      <c r="S20" s="44">
        <v>19140000</v>
      </c>
      <c r="T20" s="44">
        <v>16269000</v>
      </c>
      <c r="U20" s="45">
        <v>1</v>
      </c>
      <c r="V20" s="44">
        <v>13702967</v>
      </c>
      <c r="W20" s="44">
        <v>2871000</v>
      </c>
      <c r="X20" s="44">
        <v>13702958.509999998</v>
      </c>
      <c r="Y20" s="46">
        <v>0.84227417235232638</v>
      </c>
      <c r="Z20" s="44">
        <v>2418169.16</v>
      </c>
      <c r="AA20" s="44">
        <v>0</v>
      </c>
      <c r="AB20" s="44">
        <v>0</v>
      </c>
      <c r="AC20" s="44">
        <v>0</v>
      </c>
      <c r="AD20" s="44">
        <v>7</v>
      </c>
      <c r="AE20" s="44">
        <v>13702958.509999998</v>
      </c>
      <c r="AF20" s="46">
        <v>0.84227417235232638</v>
      </c>
      <c r="AG20" s="44">
        <v>2418169.16</v>
      </c>
      <c r="AH20" s="44">
        <v>0</v>
      </c>
      <c r="AI20" s="44">
        <v>0</v>
      </c>
      <c r="AJ20" s="44">
        <v>0</v>
      </c>
      <c r="AK20" s="44">
        <v>7</v>
      </c>
      <c r="AL20" s="44">
        <v>13702958.509999998</v>
      </c>
      <c r="AM20" s="47">
        <v>0.84227417235232638</v>
      </c>
      <c r="AN20" s="44">
        <v>2418169.16</v>
      </c>
      <c r="AO20" s="44">
        <v>0</v>
      </c>
      <c r="AP20" s="44">
        <v>0</v>
      </c>
      <c r="AQ20" s="44">
        <v>0</v>
      </c>
      <c r="AR20" s="44">
        <v>7</v>
      </c>
      <c r="AS20" s="44" t="s">
        <v>954</v>
      </c>
      <c r="AT20" s="47">
        <v>0</v>
      </c>
      <c r="AU20" s="44" t="s">
        <v>954</v>
      </c>
      <c r="AV20" s="44" t="s">
        <v>954</v>
      </c>
      <c r="AW20" s="44" t="s">
        <v>954</v>
      </c>
      <c r="AX20" s="44" t="s">
        <v>954</v>
      </c>
      <c r="AY20" s="44" t="s">
        <v>954</v>
      </c>
      <c r="AZ20" s="44">
        <v>78083.63</v>
      </c>
      <c r="BA20" s="47">
        <v>4.7995346978916961E-3</v>
      </c>
      <c r="BB20" s="44">
        <v>13779.46</v>
      </c>
      <c r="BC20" s="44">
        <v>0</v>
      </c>
      <c r="BD20" s="44">
        <v>0</v>
      </c>
      <c r="BE20" s="44">
        <v>0</v>
      </c>
    </row>
    <row r="21" spans="1:57" x14ac:dyDescent="0.3">
      <c r="A21" s="39">
        <v>1</v>
      </c>
      <c r="B21" s="39" t="s">
        <v>495</v>
      </c>
      <c r="C21" s="39" t="str">
        <f t="shared" si="21"/>
        <v>1 Viedāka Eiropa, veicinot inovatīvas un viedas ekonomiskās pārmaiņas</v>
      </c>
      <c r="D21" s="39" t="s">
        <v>1</v>
      </c>
      <c r="E21" s="39" t="s">
        <v>60</v>
      </c>
      <c r="F21" s="39" t="s">
        <v>55</v>
      </c>
      <c r="G21" s="39" t="s">
        <v>61</v>
      </c>
      <c r="H21" s="40" t="s">
        <v>76</v>
      </c>
      <c r="I21" s="41" t="s">
        <v>771</v>
      </c>
      <c r="J21" s="42" t="s">
        <v>77</v>
      </c>
      <c r="K21" s="42" t="str">
        <f t="shared" si="22"/>
        <v>1.1.1.9._1 Pēcdoktorantūras pētījumi</v>
      </c>
      <c r="L21" s="42" t="s">
        <v>77</v>
      </c>
      <c r="M21" s="42" t="s">
        <v>78</v>
      </c>
      <c r="N21" s="43" t="s">
        <v>63</v>
      </c>
      <c r="O21" s="43"/>
      <c r="P21" s="43" t="s">
        <v>30</v>
      </c>
      <c r="Q21" s="43" t="s">
        <v>33</v>
      </c>
      <c r="R21" s="44">
        <v>43256500</v>
      </c>
      <c r="S21" s="44">
        <v>50890000</v>
      </c>
      <c r="T21" s="44">
        <v>43256500</v>
      </c>
      <c r="U21" s="45">
        <v>1</v>
      </c>
      <c r="V21" s="44">
        <v>37774519</v>
      </c>
      <c r="W21" s="44">
        <v>5765270</v>
      </c>
      <c r="X21" s="44">
        <v>37774519</v>
      </c>
      <c r="Y21" s="46">
        <v>0.87326804064129093</v>
      </c>
      <c r="Z21" s="44">
        <v>4797862</v>
      </c>
      <c r="AA21" s="44">
        <v>0</v>
      </c>
      <c r="AB21" s="44">
        <v>0</v>
      </c>
      <c r="AC21" s="44">
        <v>0</v>
      </c>
      <c r="AD21" s="44">
        <v>1</v>
      </c>
      <c r="AE21" s="44">
        <v>37774519</v>
      </c>
      <c r="AF21" s="46">
        <v>0.87326804064129093</v>
      </c>
      <c r="AG21" s="44">
        <v>4797862</v>
      </c>
      <c r="AH21" s="44">
        <v>0</v>
      </c>
      <c r="AI21" s="44">
        <v>0</v>
      </c>
      <c r="AJ21" s="44">
        <v>1868230</v>
      </c>
      <c r="AK21" s="44">
        <v>1</v>
      </c>
      <c r="AL21" s="44">
        <v>37774519</v>
      </c>
      <c r="AM21" s="47">
        <v>0.87326804064129093</v>
      </c>
      <c r="AN21" s="44">
        <v>4797862</v>
      </c>
      <c r="AO21" s="44">
        <v>0</v>
      </c>
      <c r="AP21" s="44">
        <v>0</v>
      </c>
      <c r="AQ21" s="44">
        <v>1868230</v>
      </c>
      <c r="AR21" s="44">
        <v>1</v>
      </c>
      <c r="AS21" s="44" t="s">
        <v>954</v>
      </c>
      <c r="AT21" s="47">
        <v>0</v>
      </c>
      <c r="AU21" s="44" t="s">
        <v>954</v>
      </c>
      <c r="AV21" s="44" t="s">
        <v>954</v>
      </c>
      <c r="AW21" s="44" t="s">
        <v>954</v>
      </c>
      <c r="AX21" s="44" t="s">
        <v>954</v>
      </c>
      <c r="AY21" s="44" t="s">
        <v>954</v>
      </c>
      <c r="AZ21" s="44">
        <v>208815.56</v>
      </c>
      <c r="BA21" s="47">
        <v>4.8273799313397984E-3</v>
      </c>
      <c r="BB21" s="44">
        <v>36849.800000000003</v>
      </c>
      <c r="BC21" s="44">
        <v>0</v>
      </c>
      <c r="BD21" s="44">
        <v>0</v>
      </c>
      <c r="BE21" s="44">
        <v>0</v>
      </c>
    </row>
    <row r="22" spans="1:57" x14ac:dyDescent="0.3">
      <c r="A22" s="39">
        <v>1</v>
      </c>
      <c r="B22" s="39" t="s">
        <v>495</v>
      </c>
      <c r="C22" s="39" t="str">
        <f t="shared" si="21"/>
        <v>1 Viedāka Eiropa, veicinot inovatīvas un viedas ekonomiskās pārmaiņas</v>
      </c>
      <c r="D22" s="39" t="s">
        <v>1</v>
      </c>
      <c r="E22" s="39" t="s">
        <v>60</v>
      </c>
      <c r="F22" s="39" t="s">
        <v>79</v>
      </c>
      <c r="G22" s="39" t="s">
        <v>80</v>
      </c>
      <c r="H22" s="40" t="s">
        <v>81</v>
      </c>
      <c r="I22" s="41" t="s">
        <v>959</v>
      </c>
      <c r="J22" s="42" t="s">
        <v>82</v>
      </c>
      <c r="K22" s="42" t="str">
        <f t="shared" si="22"/>
        <v>1.1.2.1._1 Prasmju attīstība</v>
      </c>
      <c r="L22" s="42" t="s">
        <v>522</v>
      </c>
      <c r="M22" s="42" t="s">
        <v>633</v>
      </c>
      <c r="N22" s="43" t="s">
        <v>63</v>
      </c>
      <c r="O22" s="48"/>
      <c r="P22" s="43" t="s">
        <v>30</v>
      </c>
      <c r="Q22" s="43" t="s">
        <v>33</v>
      </c>
      <c r="R22" s="44">
        <v>22185000</v>
      </c>
      <c r="S22" s="44">
        <v>9800000</v>
      </c>
      <c r="T22" s="44">
        <v>0</v>
      </c>
      <c r="U22" s="45">
        <v>0</v>
      </c>
      <c r="V22" s="44">
        <v>0</v>
      </c>
      <c r="W22" s="44">
        <v>0</v>
      </c>
      <c r="X22" s="44" t="s">
        <v>954</v>
      </c>
      <c r="Y22" s="46">
        <v>0</v>
      </c>
      <c r="Z22" s="44" t="s">
        <v>954</v>
      </c>
      <c r="AA22" s="44" t="s">
        <v>954</v>
      </c>
      <c r="AB22" s="44" t="s">
        <v>954</v>
      </c>
      <c r="AC22" s="44" t="s">
        <v>954</v>
      </c>
      <c r="AD22" s="44" t="s">
        <v>954</v>
      </c>
      <c r="AE22" s="44" t="s">
        <v>954</v>
      </c>
      <c r="AF22" s="46">
        <v>0</v>
      </c>
      <c r="AG22" s="44" t="s">
        <v>954</v>
      </c>
      <c r="AH22" s="44" t="s">
        <v>954</v>
      </c>
      <c r="AI22" s="44" t="s">
        <v>954</v>
      </c>
      <c r="AJ22" s="44" t="s">
        <v>954</v>
      </c>
      <c r="AK22" s="44" t="s">
        <v>954</v>
      </c>
      <c r="AL22" s="44" t="s">
        <v>954</v>
      </c>
      <c r="AM22" s="47">
        <v>0</v>
      </c>
      <c r="AN22" s="44" t="s">
        <v>954</v>
      </c>
      <c r="AO22" s="44" t="s">
        <v>954</v>
      </c>
      <c r="AP22" s="44" t="s">
        <v>954</v>
      </c>
      <c r="AQ22" s="44" t="s">
        <v>954</v>
      </c>
      <c r="AR22" s="44" t="s">
        <v>954</v>
      </c>
      <c r="AS22" s="44" t="s">
        <v>954</v>
      </c>
      <c r="AT22" s="47">
        <v>0</v>
      </c>
      <c r="AU22" s="44" t="s">
        <v>954</v>
      </c>
      <c r="AV22" s="44" t="s">
        <v>954</v>
      </c>
      <c r="AW22" s="44" t="s">
        <v>954</v>
      </c>
      <c r="AX22" s="44" t="s">
        <v>954</v>
      </c>
      <c r="AY22" s="44" t="s">
        <v>954</v>
      </c>
      <c r="AZ22" s="44" t="s">
        <v>954</v>
      </c>
      <c r="BA22" s="47">
        <v>0</v>
      </c>
      <c r="BB22" s="44" t="s">
        <v>954</v>
      </c>
      <c r="BC22" s="44" t="s">
        <v>954</v>
      </c>
      <c r="BD22" s="44" t="s">
        <v>954</v>
      </c>
      <c r="BE22" s="44" t="s">
        <v>954</v>
      </c>
    </row>
    <row r="23" spans="1:57" x14ac:dyDescent="0.3">
      <c r="A23" s="39">
        <v>1</v>
      </c>
      <c r="B23" s="39" t="s">
        <v>495</v>
      </c>
      <c r="C23" s="39" t="str">
        <f t="shared" si="21"/>
        <v>1 Viedāka Eiropa, veicinot inovatīvas un viedas ekonomiskās pārmaiņas</v>
      </c>
      <c r="D23" s="39" t="s">
        <v>2</v>
      </c>
      <c r="E23" s="39" t="s">
        <v>83</v>
      </c>
      <c r="F23" s="39" t="s">
        <v>84</v>
      </c>
      <c r="G23" s="39" t="s">
        <v>85</v>
      </c>
      <c r="H23" s="40" t="s">
        <v>86</v>
      </c>
      <c r="I23" s="41" t="s">
        <v>960</v>
      </c>
      <c r="J23" s="42" t="s">
        <v>87</v>
      </c>
      <c r="K23" s="42" t="str">
        <f t="shared" si="22"/>
        <v>1.2.1.1._1 Inovāciju klasteri</v>
      </c>
      <c r="L23" s="42" t="s">
        <v>523</v>
      </c>
      <c r="M23" s="42" t="s">
        <v>634</v>
      </c>
      <c r="N23" s="43">
        <v>1</v>
      </c>
      <c r="O23" s="48"/>
      <c r="P23" s="43" t="s">
        <v>30</v>
      </c>
      <c r="Q23" s="43" t="s">
        <v>34</v>
      </c>
      <c r="R23" s="44">
        <v>5633633</v>
      </c>
      <c r="S23" s="44">
        <v>6627804</v>
      </c>
      <c r="T23" s="44">
        <v>5633633</v>
      </c>
      <c r="U23" s="45">
        <v>1</v>
      </c>
      <c r="V23" s="44">
        <v>4745066</v>
      </c>
      <c r="W23" s="44">
        <v>994171</v>
      </c>
      <c r="X23" s="44" t="s">
        <v>954</v>
      </c>
      <c r="Y23" s="46">
        <v>0</v>
      </c>
      <c r="Z23" s="44" t="s">
        <v>954</v>
      </c>
      <c r="AA23" s="44" t="s">
        <v>954</v>
      </c>
      <c r="AB23" s="44" t="s">
        <v>954</v>
      </c>
      <c r="AC23" s="44" t="s">
        <v>954</v>
      </c>
      <c r="AD23" s="44" t="s">
        <v>954</v>
      </c>
      <c r="AE23" s="44" t="s">
        <v>954</v>
      </c>
      <c r="AF23" s="46">
        <v>0</v>
      </c>
      <c r="AG23" s="44" t="s">
        <v>954</v>
      </c>
      <c r="AH23" s="44" t="s">
        <v>954</v>
      </c>
      <c r="AI23" s="44" t="s">
        <v>954</v>
      </c>
      <c r="AJ23" s="44" t="s">
        <v>954</v>
      </c>
      <c r="AK23" s="44" t="s">
        <v>954</v>
      </c>
      <c r="AL23" s="44" t="s">
        <v>954</v>
      </c>
      <c r="AM23" s="47">
        <v>0</v>
      </c>
      <c r="AN23" s="44" t="s">
        <v>954</v>
      </c>
      <c r="AO23" s="44" t="s">
        <v>954</v>
      </c>
      <c r="AP23" s="44" t="s">
        <v>954</v>
      </c>
      <c r="AQ23" s="44" t="s">
        <v>954</v>
      </c>
      <c r="AR23" s="44" t="s">
        <v>954</v>
      </c>
      <c r="AS23" s="44" t="s">
        <v>954</v>
      </c>
      <c r="AT23" s="47">
        <v>0</v>
      </c>
      <c r="AU23" s="44" t="s">
        <v>954</v>
      </c>
      <c r="AV23" s="44" t="s">
        <v>954</v>
      </c>
      <c r="AW23" s="44" t="s">
        <v>954</v>
      </c>
      <c r="AX23" s="44" t="s">
        <v>954</v>
      </c>
      <c r="AY23" s="44" t="s">
        <v>954</v>
      </c>
      <c r="AZ23" s="44" t="s">
        <v>954</v>
      </c>
      <c r="BA23" s="47">
        <v>0</v>
      </c>
      <c r="BB23" s="44" t="s">
        <v>954</v>
      </c>
      <c r="BC23" s="44" t="s">
        <v>954</v>
      </c>
      <c r="BD23" s="44" t="s">
        <v>954</v>
      </c>
      <c r="BE23" s="44" t="s">
        <v>954</v>
      </c>
    </row>
    <row r="24" spans="1:57" s="49" customFormat="1" x14ac:dyDescent="0.3">
      <c r="A24" s="39">
        <v>1</v>
      </c>
      <c r="B24" s="39" t="s">
        <v>495</v>
      </c>
      <c r="C24" s="39" t="str">
        <f t="shared" si="21"/>
        <v>1 Viedāka Eiropa, veicinot inovatīvas un viedas ekonomiskās pārmaiņas</v>
      </c>
      <c r="D24" s="39" t="s">
        <v>2</v>
      </c>
      <c r="E24" s="39" t="s">
        <v>83</v>
      </c>
      <c r="F24" s="39" t="s">
        <v>84</v>
      </c>
      <c r="G24" s="39" t="s">
        <v>85</v>
      </c>
      <c r="H24" s="40" t="s">
        <v>86</v>
      </c>
      <c r="I24" s="41" t="s">
        <v>961</v>
      </c>
      <c r="J24" s="42" t="s">
        <v>87</v>
      </c>
      <c r="K24" s="42" t="str">
        <f t="shared" si="22"/>
        <v>1.2.1.1._2 Inovāciju klasteri</v>
      </c>
      <c r="L24" s="42" t="s">
        <v>523</v>
      </c>
      <c r="M24" s="42" t="s">
        <v>634</v>
      </c>
      <c r="N24" s="43">
        <v>2</v>
      </c>
      <c r="O24" s="48"/>
      <c r="P24" s="43" t="s">
        <v>30</v>
      </c>
      <c r="Q24" s="43" t="s">
        <v>34</v>
      </c>
      <c r="R24" s="44">
        <v>9869476</v>
      </c>
      <c r="S24" s="44">
        <v>9779777</v>
      </c>
      <c r="T24" s="44">
        <v>8312810</v>
      </c>
      <c r="U24" s="45">
        <v>0.842274706377522</v>
      </c>
      <c r="V24" s="44">
        <v>8312810</v>
      </c>
      <c r="W24" s="44">
        <v>1741673</v>
      </c>
      <c r="X24" s="44" t="s">
        <v>954</v>
      </c>
      <c r="Y24" s="46">
        <v>0</v>
      </c>
      <c r="Z24" s="44" t="s">
        <v>954</v>
      </c>
      <c r="AA24" s="44" t="s">
        <v>954</v>
      </c>
      <c r="AB24" s="44" t="s">
        <v>954</v>
      </c>
      <c r="AC24" s="44" t="s">
        <v>954</v>
      </c>
      <c r="AD24" s="44" t="s">
        <v>954</v>
      </c>
      <c r="AE24" s="44" t="s">
        <v>954</v>
      </c>
      <c r="AF24" s="46">
        <v>0</v>
      </c>
      <c r="AG24" s="44" t="s">
        <v>954</v>
      </c>
      <c r="AH24" s="44" t="s">
        <v>954</v>
      </c>
      <c r="AI24" s="44" t="s">
        <v>954</v>
      </c>
      <c r="AJ24" s="44" t="s">
        <v>954</v>
      </c>
      <c r="AK24" s="44" t="s">
        <v>954</v>
      </c>
      <c r="AL24" s="44" t="s">
        <v>954</v>
      </c>
      <c r="AM24" s="47">
        <v>0</v>
      </c>
      <c r="AN24" s="44" t="s">
        <v>954</v>
      </c>
      <c r="AO24" s="44" t="s">
        <v>954</v>
      </c>
      <c r="AP24" s="44" t="s">
        <v>954</v>
      </c>
      <c r="AQ24" s="44" t="s">
        <v>954</v>
      </c>
      <c r="AR24" s="44" t="s">
        <v>954</v>
      </c>
      <c r="AS24" s="44" t="s">
        <v>954</v>
      </c>
      <c r="AT24" s="47">
        <v>0</v>
      </c>
      <c r="AU24" s="44" t="s">
        <v>954</v>
      </c>
      <c r="AV24" s="44" t="s">
        <v>954</v>
      </c>
      <c r="AW24" s="44" t="s">
        <v>954</v>
      </c>
      <c r="AX24" s="44" t="s">
        <v>954</v>
      </c>
      <c r="AY24" s="44" t="s">
        <v>954</v>
      </c>
      <c r="AZ24" s="44" t="s">
        <v>954</v>
      </c>
      <c r="BA24" s="47">
        <v>0</v>
      </c>
      <c r="BB24" s="44" t="s">
        <v>954</v>
      </c>
      <c r="BC24" s="44" t="s">
        <v>954</v>
      </c>
      <c r="BD24" s="44" t="s">
        <v>954</v>
      </c>
      <c r="BE24" s="44" t="s">
        <v>954</v>
      </c>
    </row>
    <row r="25" spans="1:57" x14ac:dyDescent="0.3">
      <c r="A25" s="39">
        <v>1</v>
      </c>
      <c r="B25" s="39" t="s">
        <v>495</v>
      </c>
      <c r="C25" s="39" t="str">
        <f t="shared" si="21"/>
        <v>1 Viedāka Eiropa, veicinot inovatīvas un viedas ekonomiskās pārmaiņas</v>
      </c>
      <c r="D25" s="39" t="s">
        <v>2</v>
      </c>
      <c r="E25" s="39" t="s">
        <v>83</v>
      </c>
      <c r="F25" s="39" t="s">
        <v>84</v>
      </c>
      <c r="G25" s="39" t="s">
        <v>85</v>
      </c>
      <c r="H25" s="40" t="s">
        <v>86</v>
      </c>
      <c r="I25" s="41" t="s">
        <v>962</v>
      </c>
      <c r="J25" s="42" t="s">
        <v>87</v>
      </c>
      <c r="K25" s="42" t="str">
        <f t="shared" si="22"/>
        <v>1.2.1.1._3 Inovāciju klasteri</v>
      </c>
      <c r="L25" s="42" t="s">
        <v>523</v>
      </c>
      <c r="M25" s="42" t="s">
        <v>634</v>
      </c>
      <c r="N25" s="43">
        <v>3</v>
      </c>
      <c r="O25" s="48"/>
      <c r="P25" s="43" t="s">
        <v>30</v>
      </c>
      <c r="Q25" s="43" t="s">
        <v>34</v>
      </c>
      <c r="R25" s="44">
        <v>27201486</v>
      </c>
      <c r="S25" s="44">
        <v>29365499</v>
      </c>
      <c r="T25" s="44">
        <v>24960674</v>
      </c>
      <c r="U25" s="45">
        <v>0.91762170640236351</v>
      </c>
      <c r="V25" s="44">
        <v>22911124</v>
      </c>
      <c r="W25" s="44">
        <v>4800263</v>
      </c>
      <c r="X25" s="44" t="s">
        <v>954</v>
      </c>
      <c r="Y25" s="46">
        <v>0</v>
      </c>
      <c r="Z25" s="44" t="s">
        <v>954</v>
      </c>
      <c r="AA25" s="44" t="s">
        <v>954</v>
      </c>
      <c r="AB25" s="44" t="s">
        <v>954</v>
      </c>
      <c r="AC25" s="44" t="s">
        <v>954</v>
      </c>
      <c r="AD25" s="44" t="s">
        <v>954</v>
      </c>
      <c r="AE25" s="44" t="s">
        <v>954</v>
      </c>
      <c r="AF25" s="46">
        <v>0</v>
      </c>
      <c r="AG25" s="44" t="s">
        <v>954</v>
      </c>
      <c r="AH25" s="44" t="s">
        <v>954</v>
      </c>
      <c r="AI25" s="44" t="s">
        <v>954</v>
      </c>
      <c r="AJ25" s="44" t="s">
        <v>954</v>
      </c>
      <c r="AK25" s="44" t="s">
        <v>954</v>
      </c>
      <c r="AL25" s="44" t="s">
        <v>954</v>
      </c>
      <c r="AM25" s="47">
        <v>0</v>
      </c>
      <c r="AN25" s="44" t="s">
        <v>954</v>
      </c>
      <c r="AO25" s="44" t="s">
        <v>954</v>
      </c>
      <c r="AP25" s="44" t="s">
        <v>954</v>
      </c>
      <c r="AQ25" s="44" t="s">
        <v>954</v>
      </c>
      <c r="AR25" s="44" t="s">
        <v>954</v>
      </c>
      <c r="AS25" s="44" t="s">
        <v>954</v>
      </c>
      <c r="AT25" s="47">
        <v>0</v>
      </c>
      <c r="AU25" s="44" t="s">
        <v>954</v>
      </c>
      <c r="AV25" s="44" t="s">
        <v>954</v>
      </c>
      <c r="AW25" s="44" t="s">
        <v>954</v>
      </c>
      <c r="AX25" s="44" t="s">
        <v>954</v>
      </c>
      <c r="AY25" s="44" t="s">
        <v>954</v>
      </c>
      <c r="AZ25" s="44" t="s">
        <v>954</v>
      </c>
      <c r="BA25" s="47">
        <v>0</v>
      </c>
      <c r="BB25" s="44" t="s">
        <v>954</v>
      </c>
      <c r="BC25" s="44" t="s">
        <v>954</v>
      </c>
      <c r="BD25" s="44" t="s">
        <v>954</v>
      </c>
      <c r="BE25" s="44" t="s">
        <v>954</v>
      </c>
    </row>
    <row r="26" spans="1:57" ht="37.5" x14ac:dyDescent="0.3">
      <c r="A26" s="39">
        <v>1</v>
      </c>
      <c r="B26" s="39" t="s">
        <v>495</v>
      </c>
      <c r="C26" s="39" t="str">
        <f t="shared" si="21"/>
        <v>1 Viedāka Eiropa, veicinot inovatīvas un viedas ekonomiskās pārmaiņas</v>
      </c>
      <c r="D26" s="39" t="s">
        <v>2</v>
      </c>
      <c r="E26" s="39" t="s">
        <v>83</v>
      </c>
      <c r="F26" s="39" t="s">
        <v>84</v>
      </c>
      <c r="G26" s="39" t="s">
        <v>85</v>
      </c>
      <c r="H26" s="40" t="s">
        <v>88</v>
      </c>
      <c r="I26" s="41" t="s">
        <v>963</v>
      </c>
      <c r="J26" s="42" t="s">
        <v>89</v>
      </c>
      <c r="K26" s="42" t="str">
        <f t="shared" si="22"/>
        <v>1.2.1.2._1 Produktivitātes aizdevumi inovācijām</v>
      </c>
      <c r="L26" s="42" t="s">
        <v>524</v>
      </c>
      <c r="M26" s="42" t="s">
        <v>635</v>
      </c>
      <c r="N26" s="43" t="s">
        <v>63</v>
      </c>
      <c r="O26" s="48"/>
      <c r="P26" s="43" t="s">
        <v>30</v>
      </c>
      <c r="Q26" s="43" t="s">
        <v>34</v>
      </c>
      <c r="R26" s="44">
        <v>58001921</v>
      </c>
      <c r="S26" s="44">
        <v>51318968</v>
      </c>
      <c r="T26" s="44">
        <v>43621122</v>
      </c>
      <c r="U26" s="45">
        <v>0.7520634014863059</v>
      </c>
      <c r="V26" s="44">
        <v>29393079</v>
      </c>
      <c r="W26" s="44">
        <v>10235634</v>
      </c>
      <c r="X26" s="44">
        <v>58001921.14391996</v>
      </c>
      <c r="Y26" s="46">
        <v>1.0000000024812965</v>
      </c>
      <c r="Z26" s="44">
        <v>10235633.942962199</v>
      </c>
      <c r="AA26" s="44">
        <v>0</v>
      </c>
      <c r="AB26" s="44">
        <v>0</v>
      </c>
      <c r="AC26" s="44">
        <v>0</v>
      </c>
      <c r="AD26" s="44">
        <v>2</v>
      </c>
      <c r="AE26" s="44">
        <v>58001921.14391996</v>
      </c>
      <c r="AF26" s="46">
        <v>1.0000000024812965</v>
      </c>
      <c r="AG26" s="44">
        <v>10235633.942962199</v>
      </c>
      <c r="AH26" s="44">
        <v>0</v>
      </c>
      <c r="AI26" s="44">
        <v>0</v>
      </c>
      <c r="AJ26" s="44">
        <v>0</v>
      </c>
      <c r="AK26" s="44">
        <v>1</v>
      </c>
      <c r="AL26" s="44">
        <v>58001921.14391996</v>
      </c>
      <c r="AM26" s="47">
        <v>1.0000000024812965</v>
      </c>
      <c r="AN26" s="44">
        <v>10235633.942962199</v>
      </c>
      <c r="AO26" s="44">
        <v>0</v>
      </c>
      <c r="AP26" s="44">
        <v>0</v>
      </c>
      <c r="AQ26" s="44">
        <v>0</v>
      </c>
      <c r="AR26" s="44">
        <v>1</v>
      </c>
      <c r="AS26" s="44"/>
      <c r="AT26" s="47">
        <v>0</v>
      </c>
      <c r="AU26" s="44"/>
      <c r="AV26" s="44"/>
      <c r="AW26" s="44"/>
      <c r="AX26" s="44"/>
      <c r="AY26" s="44"/>
      <c r="AZ26" s="44">
        <v>17400576.5471549</v>
      </c>
      <c r="BA26" s="47">
        <v>0.30000000426115025</v>
      </c>
      <c r="BB26" s="44">
        <v>3070689.9789097002</v>
      </c>
      <c r="BC26" s="44">
        <v>0</v>
      </c>
      <c r="BD26" s="44">
        <v>0</v>
      </c>
      <c r="BE26" s="44">
        <v>0</v>
      </c>
    </row>
    <row r="27" spans="1:57" ht="37.5" x14ac:dyDescent="0.3">
      <c r="A27" s="39">
        <v>1</v>
      </c>
      <c r="B27" s="39" t="s">
        <v>495</v>
      </c>
      <c r="C27" s="39" t="str">
        <f t="shared" si="21"/>
        <v>1 Viedāka Eiropa, veicinot inovatīvas un viedas ekonomiskās pārmaiņas</v>
      </c>
      <c r="D27" s="39" t="s">
        <v>2</v>
      </c>
      <c r="E27" s="39" t="s">
        <v>83</v>
      </c>
      <c r="F27" s="39" t="s">
        <v>84</v>
      </c>
      <c r="G27" s="39" t="s">
        <v>85</v>
      </c>
      <c r="H27" s="40" t="s">
        <v>90</v>
      </c>
      <c r="I27" s="41" t="s">
        <v>920</v>
      </c>
      <c r="J27" s="42" t="s">
        <v>91</v>
      </c>
      <c r="K27" s="42" t="str">
        <f t="shared" si="22"/>
        <v>1.2.1.3._1 Uzņēmuma atbalsts dalībai kapitāla tirgos</v>
      </c>
      <c r="L27" s="42" t="s">
        <v>91</v>
      </c>
      <c r="M27" s="42" t="s">
        <v>636</v>
      </c>
      <c r="N27" s="43" t="s">
        <v>63</v>
      </c>
      <c r="O27" s="48"/>
      <c r="P27" s="43" t="s">
        <v>30</v>
      </c>
      <c r="Q27" s="43" t="s">
        <v>34</v>
      </c>
      <c r="R27" s="44">
        <v>1677811</v>
      </c>
      <c r="S27" s="44">
        <v>1662563</v>
      </c>
      <c r="T27" s="44">
        <v>1413178</v>
      </c>
      <c r="U27" s="45">
        <v>0.84227484502128069</v>
      </c>
      <c r="V27" s="44">
        <v>1413178</v>
      </c>
      <c r="W27" s="44">
        <v>296085</v>
      </c>
      <c r="X27" s="44">
        <v>102000</v>
      </c>
      <c r="Y27" s="46">
        <v>6.0793498194969514E-2</v>
      </c>
      <c r="Z27" s="44">
        <v>18000</v>
      </c>
      <c r="AA27" s="44">
        <v>0</v>
      </c>
      <c r="AB27" s="44">
        <v>0</v>
      </c>
      <c r="AC27" s="44">
        <v>0</v>
      </c>
      <c r="AD27" s="44">
        <v>1</v>
      </c>
      <c r="AE27" s="44">
        <v>102000</v>
      </c>
      <c r="AF27" s="46">
        <v>6.0793498194969514E-2</v>
      </c>
      <c r="AG27" s="44">
        <v>18000</v>
      </c>
      <c r="AH27" s="44">
        <v>0</v>
      </c>
      <c r="AI27" s="44">
        <v>0</v>
      </c>
      <c r="AJ27" s="44">
        <v>146866.56</v>
      </c>
      <c r="AK27" s="44">
        <v>1</v>
      </c>
      <c r="AL27" s="44" t="s">
        <v>954</v>
      </c>
      <c r="AM27" s="47">
        <v>0</v>
      </c>
      <c r="AN27" s="44" t="s">
        <v>954</v>
      </c>
      <c r="AO27" s="44" t="s">
        <v>954</v>
      </c>
      <c r="AP27" s="44" t="s">
        <v>954</v>
      </c>
      <c r="AQ27" s="44" t="s">
        <v>954</v>
      </c>
      <c r="AR27" s="44" t="s">
        <v>954</v>
      </c>
      <c r="AS27" s="44" t="s">
        <v>954</v>
      </c>
      <c r="AT27" s="47">
        <v>0</v>
      </c>
      <c r="AU27" s="44" t="s">
        <v>954</v>
      </c>
      <c r="AV27" s="44" t="s">
        <v>954</v>
      </c>
      <c r="AW27" s="44" t="s">
        <v>954</v>
      </c>
      <c r="AX27" s="44" t="s">
        <v>954</v>
      </c>
      <c r="AY27" s="44" t="s">
        <v>954</v>
      </c>
      <c r="AZ27" s="44" t="s">
        <v>954</v>
      </c>
      <c r="BA27" s="47">
        <v>0</v>
      </c>
      <c r="BB27" s="44" t="s">
        <v>954</v>
      </c>
      <c r="BC27" s="44" t="s">
        <v>954</v>
      </c>
      <c r="BD27" s="44" t="s">
        <v>954</v>
      </c>
      <c r="BE27" s="44" t="s">
        <v>954</v>
      </c>
    </row>
    <row r="28" spans="1:57" x14ac:dyDescent="0.3">
      <c r="A28" s="39">
        <v>1</v>
      </c>
      <c r="B28" s="39" t="s">
        <v>495</v>
      </c>
      <c r="C28" s="39" t="str">
        <f t="shared" si="21"/>
        <v>1 Viedāka Eiropa, veicinot inovatīvas un viedas ekonomiskās pārmaiņas</v>
      </c>
      <c r="D28" s="39" t="s">
        <v>2</v>
      </c>
      <c r="E28" s="39" t="s">
        <v>83</v>
      </c>
      <c r="F28" s="39" t="s">
        <v>84</v>
      </c>
      <c r="G28" s="39" t="s">
        <v>85</v>
      </c>
      <c r="H28" s="40" t="s">
        <v>92</v>
      </c>
      <c r="I28" s="41" t="s">
        <v>772</v>
      </c>
      <c r="J28" s="42" t="s">
        <v>93</v>
      </c>
      <c r="K28" s="42" t="str">
        <f t="shared" si="22"/>
        <v>1.2.1.4._1  Tehnoloģiju pārnese</v>
      </c>
      <c r="L28" s="42" t="s">
        <v>525</v>
      </c>
      <c r="M28" s="42" t="s">
        <v>637</v>
      </c>
      <c r="N28" s="43" t="s">
        <v>63</v>
      </c>
      <c r="O28" s="43"/>
      <c r="P28" s="43" t="s">
        <v>30</v>
      </c>
      <c r="Q28" s="43" t="s">
        <v>34</v>
      </c>
      <c r="R28" s="44">
        <v>20866556</v>
      </c>
      <c r="S28" s="44">
        <v>23307116</v>
      </c>
      <c r="T28" s="44">
        <v>19811048</v>
      </c>
      <c r="U28" s="45">
        <v>0.94941628124928712</v>
      </c>
      <c r="V28" s="44">
        <v>17575372</v>
      </c>
      <c r="W28" s="44">
        <v>3682334</v>
      </c>
      <c r="X28" s="44">
        <v>17575372</v>
      </c>
      <c r="Y28" s="46">
        <v>0.84227469065810379</v>
      </c>
      <c r="Z28" s="44">
        <v>3101537</v>
      </c>
      <c r="AA28" s="44">
        <v>0</v>
      </c>
      <c r="AB28" s="44">
        <v>0</v>
      </c>
      <c r="AC28" s="44">
        <v>0</v>
      </c>
      <c r="AD28" s="44">
        <v>1</v>
      </c>
      <c r="AE28" s="44">
        <v>17575372</v>
      </c>
      <c r="AF28" s="46">
        <v>0.84227469065810379</v>
      </c>
      <c r="AG28" s="44">
        <v>3101537</v>
      </c>
      <c r="AH28" s="44">
        <v>0</v>
      </c>
      <c r="AI28" s="44">
        <v>0</v>
      </c>
      <c r="AJ28" s="44">
        <v>0</v>
      </c>
      <c r="AK28" s="44">
        <v>1</v>
      </c>
      <c r="AL28" s="44">
        <v>17575372</v>
      </c>
      <c r="AM28" s="47">
        <v>0.84227469065810379</v>
      </c>
      <c r="AN28" s="44">
        <v>3101537</v>
      </c>
      <c r="AO28" s="44">
        <v>0</v>
      </c>
      <c r="AP28" s="44">
        <v>0</v>
      </c>
      <c r="AQ28" s="44">
        <v>0</v>
      </c>
      <c r="AR28" s="44">
        <v>1</v>
      </c>
      <c r="AS28" s="44" t="s">
        <v>954</v>
      </c>
      <c r="AT28" s="47">
        <v>0</v>
      </c>
      <c r="AU28" s="44" t="s">
        <v>954</v>
      </c>
      <c r="AV28" s="44" t="s">
        <v>954</v>
      </c>
      <c r="AW28" s="44" t="s">
        <v>954</v>
      </c>
      <c r="AX28" s="44" t="s">
        <v>954</v>
      </c>
      <c r="AY28" s="44" t="s">
        <v>954</v>
      </c>
      <c r="AZ28" s="44">
        <v>560821.16999999993</v>
      </c>
      <c r="BA28" s="47">
        <v>2.6876556437967047E-2</v>
      </c>
      <c r="BB28" s="44">
        <v>98968.45</v>
      </c>
      <c r="BC28" s="44">
        <v>0</v>
      </c>
      <c r="BD28" s="44">
        <v>0</v>
      </c>
      <c r="BE28" s="44">
        <v>0</v>
      </c>
    </row>
    <row r="29" spans="1:57" ht="37.5" x14ac:dyDescent="0.3">
      <c r="A29" s="39">
        <v>1</v>
      </c>
      <c r="B29" s="39" t="s">
        <v>495</v>
      </c>
      <c r="C29" s="39" t="str">
        <f t="shared" si="21"/>
        <v>1 Viedāka Eiropa, veicinot inovatīvas un viedas ekonomiskās pārmaiņas</v>
      </c>
      <c r="D29" s="39" t="s">
        <v>2</v>
      </c>
      <c r="E29" s="39" t="s">
        <v>83</v>
      </c>
      <c r="F29" s="39" t="s">
        <v>94</v>
      </c>
      <c r="G29" s="39" t="s">
        <v>95</v>
      </c>
      <c r="H29" s="40" t="s">
        <v>96</v>
      </c>
      <c r="I29" s="41" t="s">
        <v>964</v>
      </c>
      <c r="J29" s="42" t="s">
        <v>838</v>
      </c>
      <c r="K29" s="42" t="str">
        <f t="shared" si="22"/>
        <v>1.2.2.1._1 Komercdarbības procesu digitalizācija</v>
      </c>
      <c r="L29" s="42" t="s">
        <v>743</v>
      </c>
      <c r="M29" s="42" t="s">
        <v>839</v>
      </c>
      <c r="N29" s="43" t="s">
        <v>63</v>
      </c>
      <c r="O29" s="48"/>
      <c r="P29" s="43" t="s">
        <v>30</v>
      </c>
      <c r="Q29" s="43" t="s">
        <v>34</v>
      </c>
      <c r="R29" s="44">
        <v>23471243</v>
      </c>
      <c r="S29" s="44">
        <v>23257924</v>
      </c>
      <c r="T29" s="44">
        <v>19769234</v>
      </c>
      <c r="U29" s="45">
        <v>0.84227469333430705</v>
      </c>
      <c r="V29" s="44">
        <v>19769234</v>
      </c>
      <c r="W29" s="44">
        <v>3488690</v>
      </c>
      <c r="X29" s="44" t="s">
        <v>954</v>
      </c>
      <c r="Y29" s="46">
        <v>0</v>
      </c>
      <c r="Z29" s="44" t="s">
        <v>954</v>
      </c>
      <c r="AA29" s="44" t="s">
        <v>954</v>
      </c>
      <c r="AB29" s="44" t="s">
        <v>954</v>
      </c>
      <c r="AC29" s="44" t="s">
        <v>954</v>
      </c>
      <c r="AD29" s="44" t="s">
        <v>954</v>
      </c>
      <c r="AE29" s="44" t="s">
        <v>954</v>
      </c>
      <c r="AF29" s="46">
        <v>0</v>
      </c>
      <c r="AG29" s="44" t="s">
        <v>954</v>
      </c>
      <c r="AH29" s="44" t="s">
        <v>954</v>
      </c>
      <c r="AI29" s="44" t="s">
        <v>954</v>
      </c>
      <c r="AJ29" s="44" t="s">
        <v>954</v>
      </c>
      <c r="AK29" s="44" t="s">
        <v>954</v>
      </c>
      <c r="AL29" s="44" t="s">
        <v>954</v>
      </c>
      <c r="AM29" s="47">
        <v>0</v>
      </c>
      <c r="AN29" s="44" t="s">
        <v>954</v>
      </c>
      <c r="AO29" s="44" t="s">
        <v>954</v>
      </c>
      <c r="AP29" s="44" t="s">
        <v>954</v>
      </c>
      <c r="AQ29" s="44" t="s">
        <v>954</v>
      </c>
      <c r="AR29" s="44" t="s">
        <v>954</v>
      </c>
      <c r="AS29" s="44" t="s">
        <v>954</v>
      </c>
      <c r="AT29" s="47">
        <v>0</v>
      </c>
      <c r="AU29" s="44" t="s">
        <v>954</v>
      </c>
      <c r="AV29" s="44" t="s">
        <v>954</v>
      </c>
      <c r="AW29" s="44" t="s">
        <v>954</v>
      </c>
      <c r="AX29" s="44" t="s">
        <v>954</v>
      </c>
      <c r="AY29" s="44" t="s">
        <v>954</v>
      </c>
      <c r="AZ29" s="44" t="s">
        <v>954</v>
      </c>
      <c r="BA29" s="47">
        <v>0</v>
      </c>
      <c r="BB29" s="44" t="s">
        <v>954</v>
      </c>
      <c r="BC29" s="44" t="s">
        <v>954</v>
      </c>
      <c r="BD29" s="44" t="s">
        <v>954</v>
      </c>
      <c r="BE29" s="44" t="s">
        <v>954</v>
      </c>
    </row>
    <row r="30" spans="1:57" x14ac:dyDescent="0.3">
      <c r="A30" s="39">
        <v>1</v>
      </c>
      <c r="B30" s="39" t="s">
        <v>495</v>
      </c>
      <c r="C30" s="39" t="str">
        <f t="shared" si="21"/>
        <v>1 Viedāka Eiropa, veicinot inovatīvas un viedas ekonomiskās pārmaiņas</v>
      </c>
      <c r="D30" s="39" t="s">
        <v>2</v>
      </c>
      <c r="E30" s="39" t="s">
        <v>83</v>
      </c>
      <c r="F30" s="39" t="s">
        <v>94</v>
      </c>
      <c r="G30" s="39" t="s">
        <v>95</v>
      </c>
      <c r="H30" s="40" t="s">
        <v>97</v>
      </c>
      <c r="I30" s="41" t="s">
        <v>965</v>
      </c>
      <c r="J30" s="42" t="s">
        <v>98</v>
      </c>
      <c r="K30" s="42" t="str">
        <f t="shared" si="22"/>
        <v>1.2.2.2._1 Garantijas digitalizācijai</v>
      </c>
      <c r="L30" s="42" t="s">
        <v>526</v>
      </c>
      <c r="M30" s="42" t="s">
        <v>638</v>
      </c>
      <c r="N30" s="43" t="s">
        <v>63</v>
      </c>
      <c r="O30" s="48"/>
      <c r="P30" s="43" t="s">
        <v>30</v>
      </c>
      <c r="Q30" s="43" t="s">
        <v>34</v>
      </c>
      <c r="R30" s="44">
        <v>4194527</v>
      </c>
      <c r="S30" s="44">
        <v>0</v>
      </c>
      <c r="T30" s="44">
        <v>0</v>
      </c>
      <c r="U30" s="45">
        <v>0</v>
      </c>
      <c r="V30" s="44">
        <v>0</v>
      </c>
      <c r="W30" s="44">
        <v>740211</v>
      </c>
      <c r="X30" s="44">
        <v>4194527.1292970758</v>
      </c>
      <c r="Y30" s="46">
        <v>1.0000000308251862</v>
      </c>
      <c r="Z30" s="44">
        <v>740210.72772361897</v>
      </c>
      <c r="AA30" s="44">
        <v>0</v>
      </c>
      <c r="AB30" s="44">
        <v>0</v>
      </c>
      <c r="AC30" s="44">
        <v>0</v>
      </c>
      <c r="AD30" s="44">
        <v>0</v>
      </c>
      <c r="AE30" s="44">
        <v>4194527.1292970758</v>
      </c>
      <c r="AF30" s="46">
        <v>1.0000000308251862</v>
      </c>
      <c r="AG30" s="44">
        <v>740210.72772361897</v>
      </c>
      <c r="AH30" s="44">
        <v>0</v>
      </c>
      <c r="AI30" s="44">
        <v>0</v>
      </c>
      <c r="AJ30" s="44">
        <v>0</v>
      </c>
      <c r="AK30" s="44">
        <v>0</v>
      </c>
      <c r="AL30" s="44">
        <v>4194527.1292970758</v>
      </c>
      <c r="AM30" s="47">
        <v>1.0000000308251862</v>
      </c>
      <c r="AN30" s="44">
        <v>740210.72772361897</v>
      </c>
      <c r="AO30" s="44">
        <v>0</v>
      </c>
      <c r="AP30" s="44">
        <v>0</v>
      </c>
      <c r="AQ30" s="44">
        <v>0</v>
      </c>
      <c r="AR30" s="44">
        <v>0</v>
      </c>
      <c r="AS30" s="44"/>
      <c r="AT30" s="47">
        <v>0</v>
      </c>
      <c r="AU30" s="44"/>
      <c r="AV30" s="44"/>
      <c r="AW30" s="44"/>
      <c r="AX30" s="44"/>
      <c r="AY30" s="44"/>
      <c r="AZ30" s="44">
        <v>1293245.3535402799</v>
      </c>
      <c r="BA30" s="47">
        <v>0.30831732720763982</v>
      </c>
      <c r="BB30" s="44">
        <v>228219.77356593101</v>
      </c>
      <c r="BC30" s="44">
        <v>0</v>
      </c>
      <c r="BD30" s="44">
        <v>0</v>
      </c>
      <c r="BE30" s="44">
        <v>0</v>
      </c>
    </row>
    <row r="31" spans="1:57" x14ac:dyDescent="0.3">
      <c r="A31" s="39">
        <v>1</v>
      </c>
      <c r="B31" s="39" t="s">
        <v>495</v>
      </c>
      <c r="C31" s="39" t="str">
        <f t="shared" si="21"/>
        <v>1 Viedāka Eiropa, veicinot inovatīvas un viedas ekonomiskās pārmaiņas</v>
      </c>
      <c r="D31" s="39" t="s">
        <v>2</v>
      </c>
      <c r="E31" s="39" t="s">
        <v>83</v>
      </c>
      <c r="F31" s="39" t="s">
        <v>99</v>
      </c>
      <c r="G31" s="39" t="s">
        <v>100</v>
      </c>
      <c r="H31" s="40" t="s">
        <v>101</v>
      </c>
      <c r="I31" s="41" t="s">
        <v>773</v>
      </c>
      <c r="J31" s="42" t="s">
        <v>102</v>
      </c>
      <c r="K31" s="42" t="str">
        <f t="shared" si="22"/>
        <v xml:space="preserve">1.2.3.1._1 Atbalsts MVU </v>
      </c>
      <c r="L31" s="42" t="s">
        <v>527</v>
      </c>
      <c r="M31" s="42" t="s">
        <v>639</v>
      </c>
      <c r="N31" s="50" t="s">
        <v>63</v>
      </c>
      <c r="O31" s="48"/>
      <c r="P31" s="43" t="s">
        <v>30</v>
      </c>
      <c r="Q31" s="43" t="s">
        <v>34</v>
      </c>
      <c r="R31" s="44">
        <v>74161672</v>
      </c>
      <c r="S31" s="44">
        <v>87249026</v>
      </c>
      <c r="T31" s="44">
        <v>74161672</v>
      </c>
      <c r="U31" s="45">
        <v>1</v>
      </c>
      <c r="V31" s="44">
        <v>56086331</v>
      </c>
      <c r="W31" s="44">
        <v>13087354</v>
      </c>
      <c r="X31" s="44">
        <v>56086331</v>
      </c>
      <c r="Y31" s="46">
        <v>0.75627112344500536</v>
      </c>
      <c r="Z31" s="44">
        <v>9897588</v>
      </c>
      <c r="AA31" s="44">
        <v>0</v>
      </c>
      <c r="AB31" s="44">
        <v>0</v>
      </c>
      <c r="AC31" s="44">
        <v>0</v>
      </c>
      <c r="AD31" s="44">
        <v>1</v>
      </c>
      <c r="AE31" s="44">
        <v>56086331</v>
      </c>
      <c r="AF31" s="46">
        <v>0.75627112344500536</v>
      </c>
      <c r="AG31" s="44">
        <v>9897588</v>
      </c>
      <c r="AH31" s="44">
        <v>0</v>
      </c>
      <c r="AI31" s="44">
        <v>0</v>
      </c>
      <c r="AJ31" s="44">
        <v>0</v>
      </c>
      <c r="AK31" s="44">
        <v>1</v>
      </c>
      <c r="AL31" s="44">
        <v>56086331</v>
      </c>
      <c r="AM31" s="47">
        <v>0.75627112344500536</v>
      </c>
      <c r="AN31" s="44">
        <v>9897588</v>
      </c>
      <c r="AO31" s="44">
        <v>0</v>
      </c>
      <c r="AP31" s="44">
        <v>0</v>
      </c>
      <c r="AQ31" s="44">
        <v>0</v>
      </c>
      <c r="AR31" s="44">
        <v>1</v>
      </c>
      <c r="AS31" s="44" t="s">
        <v>954</v>
      </c>
      <c r="AT31" s="47">
        <v>0</v>
      </c>
      <c r="AU31" s="44" t="s">
        <v>954</v>
      </c>
      <c r="AV31" s="44" t="s">
        <v>954</v>
      </c>
      <c r="AW31" s="44" t="s">
        <v>954</v>
      </c>
      <c r="AX31" s="44" t="s">
        <v>954</v>
      </c>
      <c r="AY31" s="44" t="s">
        <v>954</v>
      </c>
      <c r="AZ31" s="44">
        <v>3737097.1599999997</v>
      </c>
      <c r="BA31" s="47">
        <v>5.0391220413692935E-2</v>
      </c>
      <c r="BB31" s="44">
        <v>659487.73</v>
      </c>
      <c r="BC31" s="44">
        <v>0</v>
      </c>
      <c r="BD31" s="44">
        <v>0</v>
      </c>
      <c r="BE31" s="44">
        <v>0</v>
      </c>
    </row>
    <row r="32" spans="1:57" x14ac:dyDescent="0.3">
      <c r="A32" s="39">
        <v>1</v>
      </c>
      <c r="B32" s="39" t="s">
        <v>495</v>
      </c>
      <c r="C32" s="39" t="str">
        <f t="shared" si="21"/>
        <v>1 Viedāka Eiropa, veicinot inovatīvas un viedas ekonomiskās pārmaiņas</v>
      </c>
      <c r="D32" s="39" t="s">
        <v>2</v>
      </c>
      <c r="E32" s="39" t="s">
        <v>83</v>
      </c>
      <c r="F32" s="39" t="s">
        <v>99</v>
      </c>
      <c r="G32" s="39" t="s">
        <v>100</v>
      </c>
      <c r="H32" s="40" t="s">
        <v>103</v>
      </c>
      <c r="I32" s="41" t="s">
        <v>966</v>
      </c>
      <c r="J32" s="42" t="s">
        <v>104</v>
      </c>
      <c r="K32" s="42" t="str">
        <f t="shared" si="22"/>
        <v>1.2.3.2._1 Iespējkapitāls</v>
      </c>
      <c r="L32" s="42" t="s">
        <v>528</v>
      </c>
      <c r="M32" s="42" t="s">
        <v>640</v>
      </c>
      <c r="N32" s="43" t="s">
        <v>63</v>
      </c>
      <c r="O32" s="48"/>
      <c r="P32" s="43" t="s">
        <v>30</v>
      </c>
      <c r="Q32" s="43" t="s">
        <v>34</v>
      </c>
      <c r="R32" s="44">
        <v>67478205</v>
      </c>
      <c r="S32" s="44">
        <v>79386124</v>
      </c>
      <c r="T32" s="44">
        <v>67478205</v>
      </c>
      <c r="U32" s="45">
        <v>1</v>
      </c>
      <c r="V32" s="44">
        <v>67478205</v>
      </c>
      <c r="W32" s="44">
        <v>11907919</v>
      </c>
      <c r="X32" s="44">
        <v>78018204.604925603</v>
      </c>
      <c r="Y32" s="46">
        <v>1.1561985770801935</v>
      </c>
      <c r="Z32" s="44">
        <v>13767919.535659313</v>
      </c>
      <c r="AA32" s="44">
        <v>0</v>
      </c>
      <c r="AB32" s="44">
        <v>0</v>
      </c>
      <c r="AC32" s="44">
        <v>0</v>
      </c>
      <c r="AD32" s="44">
        <v>0</v>
      </c>
      <c r="AE32" s="44">
        <v>78018204.604925603</v>
      </c>
      <c r="AF32" s="46">
        <v>1.1561985770801935</v>
      </c>
      <c r="AG32" s="44">
        <v>13767919.535659313</v>
      </c>
      <c r="AH32" s="44">
        <v>0</v>
      </c>
      <c r="AI32" s="44">
        <v>0</v>
      </c>
      <c r="AJ32" s="44">
        <v>0</v>
      </c>
      <c r="AK32" s="44">
        <v>0</v>
      </c>
      <c r="AL32" s="44">
        <v>78018204.604925603</v>
      </c>
      <c r="AM32" s="47">
        <v>1.1561985770801935</v>
      </c>
      <c r="AN32" s="44">
        <v>13767919.535659313</v>
      </c>
      <c r="AO32" s="44">
        <v>0</v>
      </c>
      <c r="AP32" s="44">
        <v>0</v>
      </c>
      <c r="AQ32" s="44">
        <v>0</v>
      </c>
      <c r="AR32" s="44">
        <v>0</v>
      </c>
      <c r="AS32" s="44"/>
      <c r="AT32" s="47">
        <v>0</v>
      </c>
      <c r="AU32" s="44"/>
      <c r="AV32" s="44"/>
      <c r="AW32" s="44"/>
      <c r="AX32" s="44"/>
      <c r="AY32" s="44"/>
      <c r="AZ32" s="44">
        <v>23405461.655849151</v>
      </c>
      <c r="BA32" s="47">
        <v>0.34685957719013349</v>
      </c>
      <c r="BB32" s="44">
        <v>4130375.5863263207</v>
      </c>
      <c r="BC32" s="44">
        <v>0</v>
      </c>
      <c r="BD32" s="44">
        <v>0</v>
      </c>
      <c r="BE32" s="44">
        <v>0</v>
      </c>
    </row>
    <row r="33" spans="1:57" ht="37.5" x14ac:dyDescent="0.3">
      <c r="A33" s="39">
        <v>1</v>
      </c>
      <c r="B33" s="39" t="s">
        <v>495</v>
      </c>
      <c r="C33" s="39" t="str">
        <f t="shared" si="21"/>
        <v>1 Viedāka Eiropa, veicinot inovatīvas un viedas ekonomiskās pārmaiņas</v>
      </c>
      <c r="D33" s="39" t="s">
        <v>2</v>
      </c>
      <c r="E33" s="39" t="s">
        <v>83</v>
      </c>
      <c r="F33" s="39" t="s">
        <v>99</v>
      </c>
      <c r="G33" s="39" t="s">
        <v>100</v>
      </c>
      <c r="H33" s="40" t="s">
        <v>105</v>
      </c>
      <c r="I33" s="41" t="s">
        <v>967</v>
      </c>
      <c r="J33" s="42" t="s">
        <v>106</v>
      </c>
      <c r="K33" s="42" t="str">
        <f t="shared" si="22"/>
        <v>1.2.3.3._1 Starta, izaugsmes aizdevumi</v>
      </c>
      <c r="L33" s="42" t="s">
        <v>106</v>
      </c>
      <c r="M33" s="42" t="s">
        <v>107</v>
      </c>
      <c r="N33" s="43" t="s">
        <v>63</v>
      </c>
      <c r="O33" s="48"/>
      <c r="P33" s="43" t="s">
        <v>30</v>
      </c>
      <c r="Q33" s="43" t="s">
        <v>34</v>
      </c>
      <c r="R33" s="44">
        <v>13313429</v>
      </c>
      <c r="S33" s="44">
        <v>20597596</v>
      </c>
      <c r="T33" s="44">
        <v>17507956</v>
      </c>
      <c r="U33" s="45">
        <v>1.3150598542268863</v>
      </c>
      <c r="V33" s="44">
        <v>13313429</v>
      </c>
      <c r="W33" s="44">
        <v>2349429</v>
      </c>
      <c r="X33" s="44">
        <v>13313429.108388918</v>
      </c>
      <c r="Y33" s="46">
        <v>1.0000000081413223</v>
      </c>
      <c r="Z33" s="44">
        <v>2349428.8497947678</v>
      </c>
      <c r="AA33" s="44">
        <v>0</v>
      </c>
      <c r="AB33" s="44">
        <v>0</v>
      </c>
      <c r="AC33" s="44">
        <v>0</v>
      </c>
      <c r="AD33" s="44">
        <v>0</v>
      </c>
      <c r="AE33" s="44">
        <v>13313429.108388918</v>
      </c>
      <c r="AF33" s="46">
        <v>1.0000000081413223</v>
      </c>
      <c r="AG33" s="44">
        <v>2349428.8497947678</v>
      </c>
      <c r="AH33" s="44">
        <v>0</v>
      </c>
      <c r="AI33" s="44">
        <v>0</v>
      </c>
      <c r="AJ33" s="44">
        <v>0</v>
      </c>
      <c r="AK33" s="44">
        <v>0</v>
      </c>
      <c r="AL33" s="44">
        <v>13313429.108388918</v>
      </c>
      <c r="AM33" s="47">
        <v>1.0000000081413223</v>
      </c>
      <c r="AN33" s="44">
        <v>2349428.8497947678</v>
      </c>
      <c r="AO33" s="44">
        <v>0</v>
      </c>
      <c r="AP33" s="44">
        <v>0</v>
      </c>
      <c r="AQ33" s="44">
        <v>0</v>
      </c>
      <c r="AR33" s="44">
        <v>0</v>
      </c>
      <c r="AS33" s="44"/>
      <c r="AT33" s="47">
        <v>0</v>
      </c>
      <c r="AU33" s="44"/>
      <c r="AV33" s="44"/>
      <c r="AW33" s="44"/>
      <c r="AX33" s="44"/>
      <c r="AY33" s="44"/>
      <c r="AZ33" s="44">
        <v>11894842.999336841</v>
      </c>
      <c r="BA33" s="47">
        <v>0.8934469849455644</v>
      </c>
      <c r="BB33" s="44">
        <v>2099089.9281182662</v>
      </c>
      <c r="BC33" s="44">
        <v>0</v>
      </c>
      <c r="BD33" s="44">
        <v>0</v>
      </c>
      <c r="BE33" s="44">
        <v>0</v>
      </c>
    </row>
    <row r="34" spans="1:57" x14ac:dyDescent="0.3">
      <c r="A34" s="39">
        <v>1</v>
      </c>
      <c r="B34" s="39" t="s">
        <v>495</v>
      </c>
      <c r="C34" s="39" t="str">
        <f t="shared" si="21"/>
        <v>1 Viedāka Eiropa, veicinot inovatīvas un viedas ekonomiskās pārmaiņas</v>
      </c>
      <c r="D34" s="39" t="s">
        <v>2</v>
      </c>
      <c r="E34" s="39" t="s">
        <v>83</v>
      </c>
      <c r="F34" s="39" t="s">
        <v>99</v>
      </c>
      <c r="G34" s="39" t="s">
        <v>100</v>
      </c>
      <c r="H34" s="40" t="s">
        <v>108</v>
      </c>
      <c r="I34" s="41" t="s">
        <v>968</v>
      </c>
      <c r="J34" s="42" t="s">
        <v>738</v>
      </c>
      <c r="K34" s="42" t="str">
        <f t="shared" si="22"/>
        <v>1.2.3.4._1 Aizdevumu garantijas</v>
      </c>
      <c r="L34" s="42" t="s">
        <v>529</v>
      </c>
      <c r="M34" s="42" t="s">
        <v>740</v>
      </c>
      <c r="N34" s="43" t="s">
        <v>63</v>
      </c>
      <c r="O34" s="48"/>
      <c r="P34" s="43" t="s">
        <v>30</v>
      </c>
      <c r="Q34" s="43" t="s">
        <v>34</v>
      </c>
      <c r="R34" s="44">
        <v>29361690</v>
      </c>
      <c r="S34" s="44">
        <v>34543165</v>
      </c>
      <c r="T34" s="44">
        <v>29361690</v>
      </c>
      <c r="U34" s="45">
        <v>1</v>
      </c>
      <c r="V34" s="44">
        <v>29361690</v>
      </c>
      <c r="W34" s="44">
        <v>5181475</v>
      </c>
      <c r="X34" s="44">
        <v>29361689.905079529</v>
      </c>
      <c r="Y34" s="46">
        <v>0.99999999676719997</v>
      </c>
      <c r="Z34" s="44">
        <v>5181475.0940653309</v>
      </c>
      <c r="AA34" s="44">
        <v>0</v>
      </c>
      <c r="AB34" s="44">
        <v>0</v>
      </c>
      <c r="AC34" s="44">
        <v>0</v>
      </c>
      <c r="AD34" s="44">
        <v>0</v>
      </c>
      <c r="AE34" s="44">
        <v>29361689.905079529</v>
      </c>
      <c r="AF34" s="46">
        <v>0.99999999676719997</v>
      </c>
      <c r="AG34" s="44">
        <v>5181475.0940653309</v>
      </c>
      <c r="AH34" s="44">
        <v>0</v>
      </c>
      <c r="AI34" s="44">
        <v>0</v>
      </c>
      <c r="AJ34" s="44">
        <v>0</v>
      </c>
      <c r="AK34" s="44">
        <v>0</v>
      </c>
      <c r="AL34" s="44">
        <v>29361689.905079529</v>
      </c>
      <c r="AM34" s="47">
        <v>0.99999999676719997</v>
      </c>
      <c r="AN34" s="44">
        <v>5181475.0940653309</v>
      </c>
      <c r="AO34" s="44">
        <v>0</v>
      </c>
      <c r="AP34" s="44">
        <v>0</v>
      </c>
      <c r="AQ34" s="44">
        <v>0</v>
      </c>
      <c r="AR34" s="44">
        <v>0</v>
      </c>
      <c r="AS34" s="44"/>
      <c r="AT34" s="47">
        <v>0</v>
      </c>
      <c r="AU34" s="44"/>
      <c r="AV34" s="44"/>
      <c r="AW34" s="44"/>
      <c r="AX34" s="44"/>
      <c r="AY34" s="44"/>
      <c r="AZ34" s="44">
        <v>14729684.184781939</v>
      </c>
      <c r="BA34" s="47">
        <v>0.50166336422671642</v>
      </c>
      <c r="BB34" s="44">
        <v>2599356.0549615202</v>
      </c>
      <c r="BC34" s="44">
        <v>0</v>
      </c>
      <c r="BD34" s="44">
        <v>0</v>
      </c>
      <c r="BE34" s="44">
        <v>0</v>
      </c>
    </row>
    <row r="35" spans="1:57" x14ac:dyDescent="0.3">
      <c r="A35" s="39">
        <v>1</v>
      </c>
      <c r="B35" s="39" t="s">
        <v>495</v>
      </c>
      <c r="C35" s="39" t="str">
        <f t="shared" si="21"/>
        <v>1 Viedāka Eiropa, veicinot inovatīvas un viedas ekonomiskās pārmaiņas</v>
      </c>
      <c r="D35" s="39" t="s">
        <v>2</v>
      </c>
      <c r="E35" s="39" t="s">
        <v>83</v>
      </c>
      <c r="F35" s="39" t="s">
        <v>99</v>
      </c>
      <c r="G35" s="39" t="s">
        <v>100</v>
      </c>
      <c r="H35" s="40" t="s">
        <v>109</v>
      </c>
      <c r="I35" s="41" t="s">
        <v>969</v>
      </c>
      <c r="J35" s="42" t="s">
        <v>110</v>
      </c>
      <c r="K35" s="42" t="str">
        <f t="shared" si="22"/>
        <v>1.2.3.5._1 Aizdevumi</v>
      </c>
      <c r="L35" s="42" t="s">
        <v>530</v>
      </c>
      <c r="M35" s="42" t="s">
        <v>641</v>
      </c>
      <c r="N35" s="43" t="s">
        <v>63</v>
      </c>
      <c r="O35" s="48"/>
      <c r="P35" s="43" t="s">
        <v>30</v>
      </c>
      <c r="Q35" s="43" t="s">
        <v>34</v>
      </c>
      <c r="R35" s="44">
        <v>23853429</v>
      </c>
      <c r="S35" s="44">
        <v>28062858</v>
      </c>
      <c r="T35" s="44">
        <v>23853429</v>
      </c>
      <c r="U35" s="45">
        <v>1</v>
      </c>
      <c r="V35" s="44">
        <v>23853429</v>
      </c>
      <c r="W35" s="44">
        <v>4209429</v>
      </c>
      <c r="X35" s="44">
        <v>13313429.108388918</v>
      </c>
      <c r="Y35" s="46">
        <v>0.55813481191274084</v>
      </c>
      <c r="Z35" s="44">
        <v>2349428.8497947678</v>
      </c>
      <c r="AA35" s="44">
        <v>0</v>
      </c>
      <c r="AB35" s="44">
        <v>0</v>
      </c>
      <c r="AC35" s="44">
        <v>0</v>
      </c>
      <c r="AD35" s="44">
        <v>0</v>
      </c>
      <c r="AE35" s="44">
        <v>13313429.108388918</v>
      </c>
      <c r="AF35" s="46">
        <v>0.55813481191274084</v>
      </c>
      <c r="AG35" s="44">
        <v>2349428.8497947678</v>
      </c>
      <c r="AH35" s="44">
        <v>0</v>
      </c>
      <c r="AI35" s="44">
        <v>0</v>
      </c>
      <c r="AJ35" s="44">
        <v>0</v>
      </c>
      <c r="AK35" s="44">
        <v>0</v>
      </c>
      <c r="AL35" s="44">
        <v>13313429.108388918</v>
      </c>
      <c r="AM35" s="47">
        <v>0.55813481191274084</v>
      </c>
      <c r="AN35" s="44">
        <v>2349428.8497947678</v>
      </c>
      <c r="AO35" s="44">
        <v>0</v>
      </c>
      <c r="AP35" s="44">
        <v>0</v>
      </c>
      <c r="AQ35" s="44">
        <v>0</v>
      </c>
      <c r="AR35" s="44">
        <v>0</v>
      </c>
      <c r="AS35" s="44"/>
      <c r="AT35" s="47">
        <v>0</v>
      </c>
      <c r="AU35" s="44"/>
      <c r="AV35" s="44"/>
      <c r="AW35" s="44"/>
      <c r="AX35" s="44"/>
      <c r="AY35" s="44"/>
      <c r="AZ35" s="44">
        <v>16046766.749336841</v>
      </c>
      <c r="BA35" s="47">
        <v>0.67272368888082468</v>
      </c>
      <c r="BB35" s="44">
        <v>2831782.3581182659</v>
      </c>
      <c r="BC35" s="44">
        <v>0</v>
      </c>
      <c r="BD35" s="44">
        <v>0</v>
      </c>
      <c r="BE35" s="44">
        <v>0</v>
      </c>
    </row>
    <row r="36" spans="1:57" ht="37.5" x14ac:dyDescent="0.3">
      <c r="A36" s="39">
        <v>1</v>
      </c>
      <c r="B36" s="39" t="s">
        <v>495</v>
      </c>
      <c r="C36" s="39" t="str">
        <f t="shared" si="21"/>
        <v>1 Viedāka Eiropa, veicinot inovatīvas un viedas ekonomiskās pārmaiņas</v>
      </c>
      <c r="D36" s="39" t="s">
        <v>2</v>
      </c>
      <c r="E36" s="39" t="s">
        <v>83</v>
      </c>
      <c r="F36" s="39" t="s">
        <v>99</v>
      </c>
      <c r="G36" s="39" t="s">
        <v>85</v>
      </c>
      <c r="H36" s="40" t="s">
        <v>111</v>
      </c>
      <c r="I36" s="41" t="s">
        <v>774</v>
      </c>
      <c r="J36" s="42" t="s">
        <v>112</v>
      </c>
      <c r="K36" s="42" t="str">
        <f t="shared" si="22"/>
        <v>1.2.3.6._1 Tūrisma atbalsta programma</v>
      </c>
      <c r="L36" s="42" t="s">
        <v>531</v>
      </c>
      <c r="M36" s="42" t="s">
        <v>642</v>
      </c>
      <c r="N36" s="43">
        <v>1</v>
      </c>
      <c r="O36" s="48"/>
      <c r="P36" s="43" t="s">
        <v>30</v>
      </c>
      <c r="Q36" s="43" t="s">
        <v>34</v>
      </c>
      <c r="R36" s="44">
        <v>503343</v>
      </c>
      <c r="S36" s="44">
        <v>498769</v>
      </c>
      <c r="T36" s="44">
        <v>423953</v>
      </c>
      <c r="U36" s="45">
        <v>0.8422745523430345</v>
      </c>
      <c r="V36" s="44">
        <v>423953</v>
      </c>
      <c r="W36" s="44">
        <v>88826</v>
      </c>
      <c r="X36" s="44">
        <v>423953</v>
      </c>
      <c r="Y36" s="46">
        <v>0.8422745523430345</v>
      </c>
      <c r="Z36" s="44">
        <v>74816</v>
      </c>
      <c r="AA36" s="44">
        <v>0</v>
      </c>
      <c r="AB36" s="44">
        <v>0</v>
      </c>
      <c r="AC36" s="44">
        <v>0</v>
      </c>
      <c r="AD36" s="44">
        <v>1</v>
      </c>
      <c r="AE36" s="44">
        <v>423953</v>
      </c>
      <c r="AF36" s="46">
        <v>0.8422745523430345</v>
      </c>
      <c r="AG36" s="44">
        <v>74816</v>
      </c>
      <c r="AH36" s="44">
        <v>0</v>
      </c>
      <c r="AI36" s="44">
        <v>0</v>
      </c>
      <c r="AJ36" s="44">
        <v>0</v>
      </c>
      <c r="AK36" s="44">
        <v>1</v>
      </c>
      <c r="AL36" s="44">
        <v>423953</v>
      </c>
      <c r="AM36" s="47">
        <v>0.8422745523430345</v>
      </c>
      <c r="AN36" s="44">
        <v>74816</v>
      </c>
      <c r="AO36" s="44">
        <v>0</v>
      </c>
      <c r="AP36" s="44">
        <v>0</v>
      </c>
      <c r="AQ36" s="44">
        <v>0</v>
      </c>
      <c r="AR36" s="44">
        <v>1</v>
      </c>
      <c r="AS36" s="44" t="s">
        <v>954</v>
      </c>
      <c r="AT36" s="47">
        <v>0</v>
      </c>
      <c r="AU36" s="44" t="s">
        <v>954</v>
      </c>
      <c r="AV36" s="44" t="s">
        <v>954</v>
      </c>
      <c r="AW36" s="44" t="s">
        <v>954</v>
      </c>
      <c r="AX36" s="44" t="s">
        <v>954</v>
      </c>
      <c r="AY36" s="44" t="s">
        <v>954</v>
      </c>
      <c r="AZ36" s="44">
        <v>34859.25</v>
      </c>
      <c r="BA36" s="47">
        <v>6.9255458007760118E-2</v>
      </c>
      <c r="BB36" s="44">
        <v>6151.63</v>
      </c>
      <c r="BC36" s="44">
        <v>0</v>
      </c>
      <c r="BD36" s="44">
        <v>0</v>
      </c>
      <c r="BE36" s="44">
        <v>0</v>
      </c>
    </row>
    <row r="37" spans="1:57" ht="37.5" x14ac:dyDescent="0.3">
      <c r="A37" s="39">
        <v>1</v>
      </c>
      <c r="B37" s="39" t="s">
        <v>495</v>
      </c>
      <c r="C37" s="39" t="str">
        <f t="shared" si="21"/>
        <v>1 Viedāka Eiropa, veicinot inovatīvas un viedas ekonomiskās pārmaiņas</v>
      </c>
      <c r="D37" s="39" t="s">
        <v>2</v>
      </c>
      <c r="E37" s="39" t="s">
        <v>83</v>
      </c>
      <c r="F37" s="39" t="s">
        <v>99</v>
      </c>
      <c r="G37" s="39" t="s">
        <v>85</v>
      </c>
      <c r="H37" s="40" t="s">
        <v>111</v>
      </c>
      <c r="I37" s="41" t="s">
        <v>775</v>
      </c>
      <c r="J37" s="42" t="s">
        <v>112</v>
      </c>
      <c r="K37" s="42" t="str">
        <f t="shared" si="22"/>
        <v>1.2.3.6._2 Tūrisma atbalsta programma</v>
      </c>
      <c r="L37" s="42" t="s">
        <v>531</v>
      </c>
      <c r="M37" s="42" t="s">
        <v>642</v>
      </c>
      <c r="N37" s="43">
        <v>2</v>
      </c>
      <c r="O37" s="48"/>
      <c r="P37" s="43" t="s">
        <v>30</v>
      </c>
      <c r="Q37" s="43" t="s">
        <v>34</v>
      </c>
      <c r="R37" s="44">
        <v>4970515</v>
      </c>
      <c r="S37" s="44">
        <v>4925340</v>
      </c>
      <c r="T37" s="44">
        <v>4186539</v>
      </c>
      <c r="U37" s="45">
        <v>0.84227469386974996</v>
      </c>
      <c r="V37" s="44">
        <v>4186539</v>
      </c>
      <c r="W37" s="44">
        <v>584767</v>
      </c>
      <c r="X37" s="44">
        <v>4182123.9499999997</v>
      </c>
      <c r="Y37" s="46">
        <v>0.84138644587130307</v>
      </c>
      <c r="Z37" s="44">
        <v>492015.17</v>
      </c>
      <c r="AA37" s="44">
        <v>0</v>
      </c>
      <c r="AB37" s="44">
        <v>0</v>
      </c>
      <c r="AC37" s="44">
        <v>0</v>
      </c>
      <c r="AD37" s="44">
        <v>8</v>
      </c>
      <c r="AE37" s="44">
        <v>4182123.9499999997</v>
      </c>
      <c r="AF37" s="46">
        <v>0.84138644587130307</v>
      </c>
      <c r="AG37" s="44">
        <v>492015.17</v>
      </c>
      <c r="AH37" s="44">
        <v>0</v>
      </c>
      <c r="AI37" s="44">
        <v>0</v>
      </c>
      <c r="AJ37" s="44">
        <v>246008.58</v>
      </c>
      <c r="AK37" s="44">
        <v>8</v>
      </c>
      <c r="AL37" s="44">
        <v>4182123.9499999997</v>
      </c>
      <c r="AM37" s="47">
        <v>0.84138644587130307</v>
      </c>
      <c r="AN37" s="44">
        <v>492015.17</v>
      </c>
      <c r="AO37" s="44">
        <v>0</v>
      </c>
      <c r="AP37" s="44">
        <v>0</v>
      </c>
      <c r="AQ37" s="44">
        <v>246008.58</v>
      </c>
      <c r="AR37" s="44">
        <v>8</v>
      </c>
      <c r="AS37" s="44" t="s">
        <v>954</v>
      </c>
      <c r="AT37" s="47">
        <v>0</v>
      </c>
      <c r="AU37" s="44" t="s">
        <v>954</v>
      </c>
      <c r="AV37" s="44" t="s">
        <v>954</v>
      </c>
      <c r="AW37" s="44" t="s">
        <v>954</v>
      </c>
      <c r="AX37" s="44" t="s">
        <v>954</v>
      </c>
      <c r="AY37" s="44" t="s">
        <v>954</v>
      </c>
      <c r="AZ37" s="44">
        <v>790372.50000000012</v>
      </c>
      <c r="BA37" s="47">
        <v>0.15901219491340438</v>
      </c>
      <c r="BB37" s="44">
        <v>92967.55</v>
      </c>
      <c r="BC37" s="44">
        <v>0</v>
      </c>
      <c r="BD37" s="44">
        <v>0</v>
      </c>
      <c r="BE37" s="44">
        <v>14964.83</v>
      </c>
    </row>
    <row r="38" spans="1:57" ht="37.5" x14ac:dyDescent="0.3">
      <c r="A38" s="39">
        <v>1</v>
      </c>
      <c r="B38" s="39" t="s">
        <v>495</v>
      </c>
      <c r="C38" s="39" t="str">
        <f t="shared" si="21"/>
        <v>1 Viedāka Eiropa, veicinot inovatīvas un viedas ekonomiskās pārmaiņas</v>
      </c>
      <c r="D38" s="39" t="s">
        <v>2</v>
      </c>
      <c r="E38" s="39" t="s">
        <v>83</v>
      </c>
      <c r="F38" s="39" t="s">
        <v>99</v>
      </c>
      <c r="G38" s="39" t="s">
        <v>85</v>
      </c>
      <c r="H38" s="40" t="s">
        <v>840</v>
      </c>
      <c r="I38" s="41" t="s">
        <v>970</v>
      </c>
      <c r="J38" s="42" t="s">
        <v>842</v>
      </c>
      <c r="K38" s="42" t="str">
        <f t="shared" si="22"/>
        <v>1.2.3.7._1 Atbalsts jaunu darba vietu radīšanai</v>
      </c>
      <c r="L38" s="42" t="s">
        <v>841</v>
      </c>
      <c r="M38" s="42" t="s">
        <v>843</v>
      </c>
      <c r="N38" s="43" t="s">
        <v>63</v>
      </c>
      <c r="O38" s="48"/>
      <c r="P38" s="43" t="s">
        <v>30</v>
      </c>
      <c r="Q38" s="43" t="s">
        <v>34</v>
      </c>
      <c r="R38" s="44">
        <v>25619201</v>
      </c>
      <c r="S38" s="44">
        <v>0</v>
      </c>
      <c r="T38" s="44">
        <v>0</v>
      </c>
      <c r="U38" s="45">
        <v>0</v>
      </c>
      <c r="V38" s="44">
        <v>0</v>
      </c>
      <c r="W38" s="44">
        <v>0</v>
      </c>
      <c r="X38" s="44" t="s">
        <v>954</v>
      </c>
      <c r="Y38" s="46">
        <v>0</v>
      </c>
      <c r="Z38" s="44" t="s">
        <v>954</v>
      </c>
      <c r="AA38" s="44" t="s">
        <v>954</v>
      </c>
      <c r="AB38" s="44" t="s">
        <v>954</v>
      </c>
      <c r="AC38" s="44" t="s">
        <v>954</v>
      </c>
      <c r="AD38" s="44" t="s">
        <v>954</v>
      </c>
      <c r="AE38" s="44" t="s">
        <v>954</v>
      </c>
      <c r="AF38" s="46">
        <v>0</v>
      </c>
      <c r="AG38" s="44" t="s">
        <v>954</v>
      </c>
      <c r="AH38" s="44" t="s">
        <v>954</v>
      </c>
      <c r="AI38" s="44" t="s">
        <v>954</v>
      </c>
      <c r="AJ38" s="44" t="s">
        <v>954</v>
      </c>
      <c r="AK38" s="44" t="s">
        <v>954</v>
      </c>
      <c r="AL38" s="44" t="s">
        <v>954</v>
      </c>
      <c r="AM38" s="47">
        <v>0</v>
      </c>
      <c r="AN38" s="44" t="s">
        <v>954</v>
      </c>
      <c r="AO38" s="44" t="s">
        <v>954</v>
      </c>
      <c r="AP38" s="44" t="s">
        <v>954</v>
      </c>
      <c r="AQ38" s="44" t="s">
        <v>954</v>
      </c>
      <c r="AR38" s="44" t="s">
        <v>954</v>
      </c>
      <c r="AS38" s="44" t="s">
        <v>954</v>
      </c>
      <c r="AT38" s="47">
        <v>0</v>
      </c>
      <c r="AU38" s="44" t="s">
        <v>954</v>
      </c>
      <c r="AV38" s="44" t="s">
        <v>954</v>
      </c>
      <c r="AW38" s="44" t="s">
        <v>954</v>
      </c>
      <c r="AX38" s="44" t="s">
        <v>954</v>
      </c>
      <c r="AY38" s="44" t="s">
        <v>954</v>
      </c>
      <c r="AZ38" s="44" t="s">
        <v>954</v>
      </c>
      <c r="BA38" s="47">
        <v>0</v>
      </c>
      <c r="BB38" s="44" t="s">
        <v>954</v>
      </c>
      <c r="BC38" s="44" t="s">
        <v>954</v>
      </c>
      <c r="BD38" s="44" t="s">
        <v>954</v>
      </c>
      <c r="BE38" s="44" t="s">
        <v>954</v>
      </c>
    </row>
    <row r="39" spans="1:57" x14ac:dyDescent="0.3">
      <c r="A39" s="39">
        <v>1</v>
      </c>
      <c r="B39" s="39" t="s">
        <v>495</v>
      </c>
      <c r="C39" s="39" t="str">
        <f t="shared" si="21"/>
        <v>1 Viedāka Eiropa, veicinot inovatīvas un viedas ekonomiskās pārmaiņas</v>
      </c>
      <c r="D39" s="39" t="s">
        <v>16</v>
      </c>
      <c r="E39" s="39" t="s">
        <v>113</v>
      </c>
      <c r="F39" s="39" t="s">
        <v>114</v>
      </c>
      <c r="G39" s="39" t="s">
        <v>115</v>
      </c>
      <c r="H39" s="40" t="s">
        <v>116</v>
      </c>
      <c r="I39" s="41" t="s">
        <v>950</v>
      </c>
      <c r="J39" s="42" t="s">
        <v>117</v>
      </c>
      <c r="K39" s="42" t="str">
        <f t="shared" si="22"/>
        <v>1.3.1.1._1 IKT platformas</v>
      </c>
      <c r="L39" s="42" t="s">
        <v>532</v>
      </c>
      <c r="M39" s="42" t="s">
        <v>643</v>
      </c>
      <c r="N39" s="43" t="s">
        <v>63</v>
      </c>
      <c r="O39" s="48"/>
      <c r="P39" s="43" t="s">
        <v>30</v>
      </c>
      <c r="Q39" s="43" t="s">
        <v>35</v>
      </c>
      <c r="R39" s="44">
        <v>148533271</v>
      </c>
      <c r="S39" s="44">
        <v>158345805</v>
      </c>
      <c r="T39" s="44">
        <v>134593934</v>
      </c>
      <c r="U39" s="45">
        <v>0.90615343682830496</v>
      </c>
      <c r="V39" s="44">
        <v>125105814</v>
      </c>
      <c r="W39" s="44">
        <v>26211754</v>
      </c>
      <c r="X39" s="44">
        <v>2442050</v>
      </c>
      <c r="Y39" s="46">
        <v>1.6441097563925592E-2</v>
      </c>
      <c r="Z39" s="44">
        <v>430950</v>
      </c>
      <c r="AA39" s="44">
        <v>0</v>
      </c>
      <c r="AB39" s="44">
        <v>0</v>
      </c>
      <c r="AC39" s="44">
        <v>0</v>
      </c>
      <c r="AD39" s="44">
        <v>2</v>
      </c>
      <c r="AE39" s="44" t="s">
        <v>954</v>
      </c>
      <c r="AF39" s="46">
        <v>0</v>
      </c>
      <c r="AG39" s="44" t="s">
        <v>954</v>
      </c>
      <c r="AH39" s="44" t="s">
        <v>954</v>
      </c>
      <c r="AI39" s="44" t="s">
        <v>954</v>
      </c>
      <c r="AJ39" s="44" t="s">
        <v>954</v>
      </c>
      <c r="AK39" s="44" t="s">
        <v>954</v>
      </c>
      <c r="AL39" s="44" t="s">
        <v>954</v>
      </c>
      <c r="AM39" s="47">
        <v>0</v>
      </c>
      <c r="AN39" s="44" t="s">
        <v>954</v>
      </c>
      <c r="AO39" s="44" t="s">
        <v>954</v>
      </c>
      <c r="AP39" s="44" t="s">
        <v>954</v>
      </c>
      <c r="AQ39" s="44" t="s">
        <v>954</v>
      </c>
      <c r="AR39" s="44" t="s">
        <v>954</v>
      </c>
      <c r="AS39" s="44" t="s">
        <v>954</v>
      </c>
      <c r="AT39" s="47">
        <v>0</v>
      </c>
      <c r="AU39" s="44" t="s">
        <v>954</v>
      </c>
      <c r="AV39" s="44" t="s">
        <v>954</v>
      </c>
      <c r="AW39" s="44" t="s">
        <v>954</v>
      </c>
      <c r="AX39" s="44" t="s">
        <v>954</v>
      </c>
      <c r="AY39" s="44" t="s">
        <v>954</v>
      </c>
      <c r="AZ39" s="44" t="s">
        <v>954</v>
      </c>
      <c r="BA39" s="47">
        <v>0</v>
      </c>
      <c r="BB39" s="44" t="s">
        <v>954</v>
      </c>
      <c r="BC39" s="44" t="s">
        <v>954</v>
      </c>
      <c r="BD39" s="44" t="s">
        <v>954</v>
      </c>
      <c r="BE39" s="44" t="s">
        <v>954</v>
      </c>
    </row>
    <row r="40" spans="1:57" x14ac:dyDescent="0.3">
      <c r="A40" s="39">
        <v>1</v>
      </c>
      <c r="B40" s="39" t="s">
        <v>495</v>
      </c>
      <c r="C40" s="39" t="str">
        <f t="shared" si="21"/>
        <v>1 Viedāka Eiropa, veicinot inovatīvas un viedas ekonomiskās pārmaiņas</v>
      </c>
      <c r="D40" s="39" t="s">
        <v>16</v>
      </c>
      <c r="E40" s="39" t="s">
        <v>113</v>
      </c>
      <c r="F40" s="39" t="s">
        <v>114</v>
      </c>
      <c r="G40" s="39" t="s">
        <v>115</v>
      </c>
      <c r="H40" s="40" t="s">
        <v>118</v>
      </c>
      <c r="I40" s="41" t="s">
        <v>776</v>
      </c>
      <c r="J40" s="42" t="s">
        <v>119</v>
      </c>
      <c r="K40" s="42" t="str">
        <f t="shared" si="22"/>
        <v xml:space="preserve">1.3.1.2._1 Inovācijas laboratorija </v>
      </c>
      <c r="L40" s="42" t="s">
        <v>533</v>
      </c>
      <c r="M40" s="42" t="s">
        <v>644</v>
      </c>
      <c r="N40" s="43" t="s">
        <v>63</v>
      </c>
      <c r="O40" s="48"/>
      <c r="P40" s="43" t="s">
        <v>30</v>
      </c>
      <c r="Q40" s="43" t="s">
        <v>39</v>
      </c>
      <c r="R40" s="44">
        <v>1094772</v>
      </c>
      <c r="S40" s="44">
        <v>1287968</v>
      </c>
      <c r="T40" s="44">
        <v>1094772</v>
      </c>
      <c r="U40" s="45">
        <v>1</v>
      </c>
      <c r="V40" s="44">
        <v>922099</v>
      </c>
      <c r="W40" s="44">
        <v>195752</v>
      </c>
      <c r="X40" s="44">
        <v>934294</v>
      </c>
      <c r="Y40" s="46">
        <v>0.85341422688925184</v>
      </c>
      <c r="Z40" s="44">
        <v>164876</v>
      </c>
      <c r="AA40" s="44">
        <v>0</v>
      </c>
      <c r="AB40" s="44">
        <v>0</v>
      </c>
      <c r="AC40" s="44">
        <v>0</v>
      </c>
      <c r="AD40" s="44">
        <v>1</v>
      </c>
      <c r="AE40" s="44">
        <v>934294</v>
      </c>
      <c r="AF40" s="46">
        <v>0.85341422688925184</v>
      </c>
      <c r="AG40" s="44">
        <v>164876</v>
      </c>
      <c r="AH40" s="44">
        <v>0</v>
      </c>
      <c r="AI40" s="44">
        <v>0</v>
      </c>
      <c r="AJ40" s="44">
        <v>0</v>
      </c>
      <c r="AK40" s="44">
        <v>1</v>
      </c>
      <c r="AL40" s="44">
        <v>934294</v>
      </c>
      <c r="AM40" s="47">
        <v>0.85341422688925184</v>
      </c>
      <c r="AN40" s="44">
        <v>164876</v>
      </c>
      <c r="AO40" s="44">
        <v>0</v>
      </c>
      <c r="AP40" s="44">
        <v>0</v>
      </c>
      <c r="AQ40" s="44">
        <v>0</v>
      </c>
      <c r="AR40" s="44">
        <v>1</v>
      </c>
      <c r="AS40" s="44" t="s">
        <v>954</v>
      </c>
      <c r="AT40" s="47">
        <v>0</v>
      </c>
      <c r="AU40" s="44" t="s">
        <v>954</v>
      </c>
      <c r="AV40" s="44" t="s">
        <v>954</v>
      </c>
      <c r="AW40" s="44" t="s">
        <v>954</v>
      </c>
      <c r="AX40" s="44" t="s">
        <v>954</v>
      </c>
      <c r="AY40" s="44" t="s">
        <v>954</v>
      </c>
      <c r="AZ40" s="44">
        <v>15992.89</v>
      </c>
      <c r="BA40" s="47">
        <v>1.4608420748795183E-2</v>
      </c>
      <c r="BB40" s="44">
        <v>2822.28</v>
      </c>
      <c r="BC40" s="44">
        <v>0</v>
      </c>
      <c r="BD40" s="44">
        <v>0</v>
      </c>
      <c r="BE40" s="44">
        <v>0</v>
      </c>
    </row>
    <row r="41" spans="1:57" ht="37.5" x14ac:dyDescent="0.3">
      <c r="A41" s="39">
        <v>1</v>
      </c>
      <c r="B41" s="39" t="s">
        <v>495</v>
      </c>
      <c r="C41" s="39" t="str">
        <f t="shared" si="21"/>
        <v>1 Viedāka Eiropa, veicinot inovatīvas un viedas ekonomiskās pārmaiņas</v>
      </c>
      <c r="D41" s="39" t="s">
        <v>15</v>
      </c>
      <c r="E41" s="39" t="s">
        <v>120</v>
      </c>
      <c r="F41" s="39" t="s">
        <v>121</v>
      </c>
      <c r="G41" s="39" t="s">
        <v>122</v>
      </c>
      <c r="H41" s="51" t="s">
        <v>123</v>
      </c>
      <c r="I41" s="41" t="s">
        <v>971</v>
      </c>
      <c r="J41" s="42" t="s">
        <v>124</v>
      </c>
      <c r="K41" s="42" t="str">
        <f t="shared" si="22"/>
        <v xml:space="preserve">1.4.1.1._1 Platjoslas infrastruktūra
</v>
      </c>
      <c r="L41" s="42" t="s">
        <v>534</v>
      </c>
      <c r="M41" s="42" t="s">
        <v>645</v>
      </c>
      <c r="N41" s="50">
        <v>1</v>
      </c>
      <c r="O41" s="48"/>
      <c r="P41" s="43" t="s">
        <v>30</v>
      </c>
      <c r="Q41" s="43" t="s">
        <v>32</v>
      </c>
      <c r="R41" s="44">
        <v>6228621</v>
      </c>
      <c r="S41" s="44">
        <v>0</v>
      </c>
      <c r="T41" s="44">
        <v>0</v>
      </c>
      <c r="U41" s="45">
        <v>0</v>
      </c>
      <c r="V41" s="44">
        <v>0</v>
      </c>
      <c r="W41" s="44">
        <v>0</v>
      </c>
      <c r="X41" s="44" t="s">
        <v>954</v>
      </c>
      <c r="Y41" s="46">
        <v>0</v>
      </c>
      <c r="Z41" s="44" t="s">
        <v>954</v>
      </c>
      <c r="AA41" s="44" t="s">
        <v>954</v>
      </c>
      <c r="AB41" s="44" t="s">
        <v>954</v>
      </c>
      <c r="AC41" s="44" t="s">
        <v>954</v>
      </c>
      <c r="AD41" s="44" t="s">
        <v>954</v>
      </c>
      <c r="AE41" s="44" t="s">
        <v>954</v>
      </c>
      <c r="AF41" s="46">
        <v>0</v>
      </c>
      <c r="AG41" s="44" t="s">
        <v>954</v>
      </c>
      <c r="AH41" s="44" t="s">
        <v>954</v>
      </c>
      <c r="AI41" s="44" t="s">
        <v>954</v>
      </c>
      <c r="AJ41" s="44" t="s">
        <v>954</v>
      </c>
      <c r="AK41" s="44" t="s">
        <v>954</v>
      </c>
      <c r="AL41" s="44" t="s">
        <v>954</v>
      </c>
      <c r="AM41" s="47">
        <v>0</v>
      </c>
      <c r="AN41" s="44" t="s">
        <v>954</v>
      </c>
      <c r="AO41" s="44" t="s">
        <v>954</v>
      </c>
      <c r="AP41" s="44" t="s">
        <v>954</v>
      </c>
      <c r="AQ41" s="44" t="s">
        <v>954</v>
      </c>
      <c r="AR41" s="44" t="s">
        <v>954</v>
      </c>
      <c r="AS41" s="44" t="s">
        <v>954</v>
      </c>
      <c r="AT41" s="47">
        <v>0</v>
      </c>
      <c r="AU41" s="44" t="s">
        <v>954</v>
      </c>
      <c r="AV41" s="44" t="s">
        <v>954</v>
      </c>
      <c r="AW41" s="44" t="s">
        <v>954</v>
      </c>
      <c r="AX41" s="44" t="s">
        <v>954</v>
      </c>
      <c r="AY41" s="44" t="s">
        <v>954</v>
      </c>
      <c r="AZ41" s="44" t="s">
        <v>954</v>
      </c>
      <c r="BA41" s="47">
        <v>0</v>
      </c>
      <c r="BB41" s="44" t="s">
        <v>954</v>
      </c>
      <c r="BC41" s="44" t="s">
        <v>954</v>
      </c>
      <c r="BD41" s="44" t="s">
        <v>954</v>
      </c>
      <c r="BE41" s="44" t="s">
        <v>954</v>
      </c>
    </row>
    <row r="42" spans="1:57" ht="37.5" x14ac:dyDescent="0.3">
      <c r="A42" s="39">
        <v>1</v>
      </c>
      <c r="B42" s="39" t="s">
        <v>495</v>
      </c>
      <c r="C42" s="39" t="str">
        <f t="shared" si="21"/>
        <v>1 Viedāka Eiropa, veicinot inovatīvas un viedas ekonomiskās pārmaiņas</v>
      </c>
      <c r="D42" s="39" t="s">
        <v>15</v>
      </c>
      <c r="E42" s="39" t="s">
        <v>120</v>
      </c>
      <c r="F42" s="39" t="s">
        <v>121</v>
      </c>
      <c r="G42" s="39" t="s">
        <v>122</v>
      </c>
      <c r="H42" s="51" t="s">
        <v>123</v>
      </c>
      <c r="I42" s="41" t="s">
        <v>972</v>
      </c>
      <c r="J42" s="42" t="s">
        <v>124</v>
      </c>
      <c r="K42" s="42" t="str">
        <f t="shared" si="22"/>
        <v xml:space="preserve">1.4.1.1._2 Platjoslas infrastruktūra
</v>
      </c>
      <c r="L42" s="42" t="s">
        <v>534</v>
      </c>
      <c r="M42" s="42">
        <v>0</v>
      </c>
      <c r="N42" s="50">
        <v>2</v>
      </c>
      <c r="O42" s="48"/>
      <c r="P42" s="43" t="s">
        <v>30</v>
      </c>
      <c r="Q42" s="43" t="s">
        <v>32</v>
      </c>
      <c r="R42" s="44">
        <v>1166379</v>
      </c>
      <c r="S42" s="44">
        <v>0</v>
      </c>
      <c r="T42" s="44">
        <v>0</v>
      </c>
      <c r="U42" s="45">
        <v>0</v>
      </c>
      <c r="V42" s="44">
        <v>0</v>
      </c>
      <c r="W42" s="44">
        <v>0</v>
      </c>
      <c r="X42" s="44" t="s">
        <v>954</v>
      </c>
      <c r="Y42" s="46">
        <v>0</v>
      </c>
      <c r="Z42" s="44" t="s">
        <v>954</v>
      </c>
      <c r="AA42" s="44" t="s">
        <v>954</v>
      </c>
      <c r="AB42" s="44" t="s">
        <v>954</v>
      </c>
      <c r="AC42" s="44" t="s">
        <v>954</v>
      </c>
      <c r="AD42" s="44" t="s">
        <v>954</v>
      </c>
      <c r="AE42" s="44" t="s">
        <v>954</v>
      </c>
      <c r="AF42" s="46">
        <v>0</v>
      </c>
      <c r="AG42" s="44" t="s">
        <v>954</v>
      </c>
      <c r="AH42" s="44" t="s">
        <v>954</v>
      </c>
      <c r="AI42" s="44" t="s">
        <v>954</v>
      </c>
      <c r="AJ42" s="44" t="s">
        <v>954</v>
      </c>
      <c r="AK42" s="44" t="s">
        <v>954</v>
      </c>
      <c r="AL42" s="44" t="s">
        <v>954</v>
      </c>
      <c r="AM42" s="47">
        <v>0</v>
      </c>
      <c r="AN42" s="44" t="s">
        <v>954</v>
      </c>
      <c r="AO42" s="44" t="s">
        <v>954</v>
      </c>
      <c r="AP42" s="44" t="s">
        <v>954</v>
      </c>
      <c r="AQ42" s="44" t="s">
        <v>954</v>
      </c>
      <c r="AR42" s="44" t="s">
        <v>954</v>
      </c>
      <c r="AS42" s="44" t="s">
        <v>954</v>
      </c>
      <c r="AT42" s="47">
        <v>0</v>
      </c>
      <c r="AU42" s="44" t="s">
        <v>954</v>
      </c>
      <c r="AV42" s="44" t="s">
        <v>954</v>
      </c>
      <c r="AW42" s="44" t="s">
        <v>954</v>
      </c>
      <c r="AX42" s="44" t="s">
        <v>954</v>
      </c>
      <c r="AY42" s="44" t="s">
        <v>954</v>
      </c>
      <c r="AZ42" s="44" t="s">
        <v>954</v>
      </c>
      <c r="BA42" s="47">
        <v>0</v>
      </c>
      <c r="BB42" s="44" t="s">
        <v>954</v>
      </c>
      <c r="BC42" s="44" t="s">
        <v>954</v>
      </c>
      <c r="BD42" s="44" t="s">
        <v>954</v>
      </c>
      <c r="BE42" s="44" t="s">
        <v>954</v>
      </c>
    </row>
    <row r="43" spans="1:57" ht="37.5" x14ac:dyDescent="0.3">
      <c r="A43" s="39">
        <v>1</v>
      </c>
      <c r="B43" s="39" t="s">
        <v>495</v>
      </c>
      <c r="C43" s="39" t="str">
        <f t="shared" si="21"/>
        <v>1 Viedāka Eiropa, veicinot inovatīvas un viedas ekonomiskās pārmaiņas</v>
      </c>
      <c r="D43" s="39" t="s">
        <v>15</v>
      </c>
      <c r="E43" s="39" t="s">
        <v>120</v>
      </c>
      <c r="F43" s="39" t="s">
        <v>121</v>
      </c>
      <c r="G43" s="39" t="s">
        <v>122</v>
      </c>
      <c r="H43" s="51" t="s">
        <v>125</v>
      </c>
      <c r="I43" s="41" t="s">
        <v>816</v>
      </c>
      <c r="J43" s="42" t="s">
        <v>126</v>
      </c>
      <c r="K43" s="42" t="str">
        <f t="shared" si="22"/>
        <v>1.4.1.4._1 Kiberdrošības infrastruktūra</v>
      </c>
      <c r="L43" s="42" t="s">
        <v>535</v>
      </c>
      <c r="M43" s="42" t="s">
        <v>646</v>
      </c>
      <c r="N43" s="50" t="s">
        <v>63</v>
      </c>
      <c r="O43" s="48"/>
      <c r="P43" s="43" t="s">
        <v>30</v>
      </c>
      <c r="Q43" s="43" t="s">
        <v>32</v>
      </c>
      <c r="R43" s="44">
        <v>3697500</v>
      </c>
      <c r="S43" s="44">
        <v>4350000</v>
      </c>
      <c r="T43" s="44">
        <v>3697500</v>
      </c>
      <c r="U43" s="45">
        <v>1</v>
      </c>
      <c r="V43" s="44">
        <v>3114311</v>
      </c>
      <c r="W43" s="44">
        <v>0</v>
      </c>
      <c r="X43" s="44">
        <v>3697500</v>
      </c>
      <c r="Y43" s="46">
        <v>1</v>
      </c>
      <c r="Z43" s="44">
        <v>0</v>
      </c>
      <c r="AA43" s="44">
        <v>0</v>
      </c>
      <c r="AB43" s="44">
        <v>0</v>
      </c>
      <c r="AC43" s="44">
        <v>0</v>
      </c>
      <c r="AD43" s="44">
        <v>1</v>
      </c>
      <c r="AE43" s="44">
        <v>3697500</v>
      </c>
      <c r="AF43" s="46">
        <v>1</v>
      </c>
      <c r="AG43" s="44">
        <v>0</v>
      </c>
      <c r="AH43" s="44">
        <v>0</v>
      </c>
      <c r="AI43" s="44">
        <v>0</v>
      </c>
      <c r="AJ43" s="44">
        <v>652500</v>
      </c>
      <c r="AK43" s="44">
        <v>1</v>
      </c>
      <c r="AL43" s="44">
        <v>3697500</v>
      </c>
      <c r="AM43" s="47">
        <v>1</v>
      </c>
      <c r="AN43" s="44">
        <v>0</v>
      </c>
      <c r="AO43" s="44">
        <v>0</v>
      </c>
      <c r="AP43" s="44">
        <v>0</v>
      </c>
      <c r="AQ43" s="44">
        <v>652500</v>
      </c>
      <c r="AR43" s="44">
        <v>1</v>
      </c>
      <c r="AS43" s="44" t="s">
        <v>954</v>
      </c>
      <c r="AT43" s="47">
        <v>0</v>
      </c>
      <c r="AU43" s="44" t="s">
        <v>954</v>
      </c>
      <c r="AV43" s="44" t="s">
        <v>954</v>
      </c>
      <c r="AW43" s="44" t="s">
        <v>954</v>
      </c>
      <c r="AX43" s="44" t="s">
        <v>954</v>
      </c>
      <c r="AY43" s="44" t="s">
        <v>954</v>
      </c>
      <c r="AZ43" s="44">
        <v>1164467.7</v>
      </c>
      <c r="BA43" s="47">
        <v>0.31493379310344827</v>
      </c>
      <c r="BB43" s="44">
        <v>0</v>
      </c>
      <c r="BC43" s="44">
        <v>0</v>
      </c>
      <c r="BD43" s="44">
        <v>0</v>
      </c>
      <c r="BE43" s="44">
        <v>205494.3</v>
      </c>
    </row>
    <row r="44" spans="1:57" ht="37.5" x14ac:dyDescent="0.3">
      <c r="A44" s="39">
        <v>2</v>
      </c>
      <c r="B44" s="39" t="s">
        <v>496</v>
      </c>
      <c r="C44" s="39" t="str">
        <f t="shared" si="21"/>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44" s="39" t="s">
        <v>3</v>
      </c>
      <c r="E44" s="39" t="s">
        <v>127</v>
      </c>
      <c r="F44" s="39" t="s">
        <v>128</v>
      </c>
      <c r="G44" s="39" t="s">
        <v>129</v>
      </c>
      <c r="H44" s="40" t="s">
        <v>130</v>
      </c>
      <c r="I44" s="41" t="s">
        <v>765</v>
      </c>
      <c r="J44" s="42" t="s">
        <v>131</v>
      </c>
      <c r="K44" s="42" t="str">
        <f t="shared" si="22"/>
        <v xml:space="preserve">2.1.1.1._1 Dzīvojamo ēku energoefektivitāte </v>
      </c>
      <c r="L44" s="42" t="s">
        <v>536</v>
      </c>
      <c r="M44" s="42">
        <v>0</v>
      </c>
      <c r="N44" s="43" t="s">
        <v>63</v>
      </c>
      <c r="O44" s="43"/>
      <c r="P44" s="43" t="s">
        <v>30</v>
      </c>
      <c r="Q44" s="43" t="s">
        <v>34</v>
      </c>
      <c r="R44" s="44">
        <v>147235431</v>
      </c>
      <c r="S44" s="44">
        <v>3000000</v>
      </c>
      <c r="T44" s="44">
        <v>2550000</v>
      </c>
      <c r="U44" s="45">
        <v>1.7319200838281923E-2</v>
      </c>
      <c r="V44" s="44">
        <v>2550000</v>
      </c>
      <c r="W44" s="44">
        <v>25982724</v>
      </c>
      <c r="X44" s="44">
        <v>1435650</v>
      </c>
      <c r="Y44" s="46">
        <v>9.7507100719527225E-3</v>
      </c>
      <c r="Z44" s="44">
        <v>253350</v>
      </c>
      <c r="AA44" s="44">
        <v>0</v>
      </c>
      <c r="AB44" s="44">
        <v>0</v>
      </c>
      <c r="AC44" s="44">
        <v>0</v>
      </c>
      <c r="AD44" s="44">
        <v>1</v>
      </c>
      <c r="AE44" s="44">
        <v>1435650</v>
      </c>
      <c r="AF44" s="46">
        <v>9.7507100719527225E-3</v>
      </c>
      <c r="AG44" s="44">
        <v>253350</v>
      </c>
      <c r="AH44" s="44">
        <v>0</v>
      </c>
      <c r="AI44" s="44">
        <v>0</v>
      </c>
      <c r="AJ44" s="44">
        <v>0</v>
      </c>
      <c r="AK44" s="44">
        <v>1</v>
      </c>
      <c r="AL44" s="44">
        <v>1435650</v>
      </c>
      <c r="AM44" s="47">
        <v>9.7507100719527225E-3</v>
      </c>
      <c r="AN44" s="44">
        <v>253350</v>
      </c>
      <c r="AO44" s="44">
        <v>0</v>
      </c>
      <c r="AP44" s="44">
        <v>0</v>
      </c>
      <c r="AQ44" s="44">
        <v>0</v>
      </c>
      <c r="AR44" s="44">
        <v>1</v>
      </c>
      <c r="AS44" s="44" t="s">
        <v>954</v>
      </c>
      <c r="AT44" s="47">
        <v>0</v>
      </c>
      <c r="AU44" s="44" t="s">
        <v>954</v>
      </c>
      <c r="AV44" s="44" t="s">
        <v>954</v>
      </c>
      <c r="AW44" s="44" t="s">
        <v>954</v>
      </c>
      <c r="AX44" s="44" t="s">
        <v>954</v>
      </c>
      <c r="AY44" s="44" t="s">
        <v>954</v>
      </c>
      <c r="AZ44" s="44">
        <v>494028.61</v>
      </c>
      <c r="BA44" s="47">
        <v>3.3553649868420599E-3</v>
      </c>
      <c r="BB44" s="44">
        <v>87181.51999999999</v>
      </c>
      <c r="BC44" s="44">
        <v>0</v>
      </c>
      <c r="BD44" s="44">
        <v>0</v>
      </c>
      <c r="BE44" s="44">
        <v>0</v>
      </c>
    </row>
    <row r="45" spans="1:57" ht="37.5" x14ac:dyDescent="0.3">
      <c r="A45" s="39">
        <v>2</v>
      </c>
      <c r="B45" s="39" t="s">
        <v>496</v>
      </c>
      <c r="C45" s="39" t="str">
        <f t="shared" si="21"/>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45" s="39" t="s">
        <v>3</v>
      </c>
      <c r="E45" s="39" t="s">
        <v>127</v>
      </c>
      <c r="F45" s="39" t="s">
        <v>128</v>
      </c>
      <c r="G45" s="39" t="s">
        <v>129</v>
      </c>
      <c r="H45" s="40" t="s">
        <v>130</v>
      </c>
      <c r="I45" s="41" t="s">
        <v>930</v>
      </c>
      <c r="J45" s="42" t="s">
        <v>131</v>
      </c>
      <c r="K45" s="42" t="str">
        <f t="shared" si="22"/>
        <v xml:space="preserve">2.1.1.1._2 Dzīvojamo ēku energoefektivitāte </v>
      </c>
      <c r="L45" s="42" t="s">
        <v>536</v>
      </c>
      <c r="M45" s="42">
        <v>0</v>
      </c>
      <c r="N45" s="43">
        <v>2</v>
      </c>
      <c r="O45" s="43"/>
      <c r="P45" s="43" t="s">
        <v>30</v>
      </c>
      <c r="Q45" s="43" t="s">
        <v>34</v>
      </c>
      <c r="R45" s="44">
        <v>0</v>
      </c>
      <c r="S45" s="44">
        <v>170218155</v>
      </c>
      <c r="T45" s="44">
        <v>144685431</v>
      </c>
      <c r="U45" s="45">
        <v>0</v>
      </c>
      <c r="V45" s="44">
        <v>115678090</v>
      </c>
      <c r="W45" s="44">
        <v>0</v>
      </c>
      <c r="X45" s="44">
        <v>144685431</v>
      </c>
      <c r="Y45" s="46">
        <v>0</v>
      </c>
      <c r="Z45" s="44">
        <v>25532724.307831153</v>
      </c>
      <c r="AA45" s="44">
        <v>0</v>
      </c>
      <c r="AB45" s="44">
        <v>0</v>
      </c>
      <c r="AC45" s="44">
        <v>0</v>
      </c>
      <c r="AD45" s="44">
        <v>1</v>
      </c>
      <c r="AE45" s="44">
        <v>144685431</v>
      </c>
      <c r="AF45" s="46">
        <v>0</v>
      </c>
      <c r="AG45" s="44">
        <v>25532724.307831153</v>
      </c>
      <c r="AH45" s="44">
        <v>0</v>
      </c>
      <c r="AI45" s="44">
        <v>0</v>
      </c>
      <c r="AJ45" s="44">
        <v>0</v>
      </c>
      <c r="AK45" s="44">
        <v>1</v>
      </c>
      <c r="AL45" s="44">
        <v>144685431</v>
      </c>
      <c r="AM45" s="47">
        <v>0</v>
      </c>
      <c r="AN45" s="44">
        <v>25532724.307831153</v>
      </c>
      <c r="AO45" s="44">
        <v>0</v>
      </c>
      <c r="AP45" s="44">
        <v>0</v>
      </c>
      <c r="AQ45" s="44">
        <v>0</v>
      </c>
      <c r="AR45" s="44">
        <v>1</v>
      </c>
      <c r="AS45" s="44" t="s">
        <v>954</v>
      </c>
      <c r="AT45" s="47">
        <v>0</v>
      </c>
      <c r="AU45" s="44" t="s">
        <v>954</v>
      </c>
      <c r="AV45" s="44" t="s">
        <v>954</v>
      </c>
      <c r="AW45" s="44" t="s">
        <v>954</v>
      </c>
      <c r="AX45" s="44" t="s">
        <v>954</v>
      </c>
      <c r="AY45" s="44" t="s">
        <v>954</v>
      </c>
      <c r="AZ45" s="44">
        <v>43405629.299999997</v>
      </c>
      <c r="BA45" s="47">
        <v>0</v>
      </c>
      <c r="BB45" s="44">
        <v>7659817.292349346</v>
      </c>
      <c r="BC45" s="44" t="s">
        <v>954</v>
      </c>
      <c r="BD45" s="44" t="s">
        <v>954</v>
      </c>
      <c r="BE45" s="44" t="s">
        <v>954</v>
      </c>
    </row>
    <row r="46" spans="1:57" ht="56.25" x14ac:dyDescent="0.3">
      <c r="A46" s="39">
        <v>2</v>
      </c>
      <c r="B46" s="39" t="s">
        <v>496</v>
      </c>
      <c r="C46" s="39" t="str">
        <f t="shared" si="21"/>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46" s="39" t="s">
        <v>3</v>
      </c>
      <c r="E46" s="39" t="s">
        <v>127</v>
      </c>
      <c r="F46" s="39" t="s">
        <v>128</v>
      </c>
      <c r="G46" s="39" t="s">
        <v>129</v>
      </c>
      <c r="H46" s="40" t="s">
        <v>132</v>
      </c>
      <c r="I46" s="41" t="s">
        <v>932</v>
      </c>
      <c r="J46" s="42" t="s">
        <v>133</v>
      </c>
      <c r="K46" s="42" t="str">
        <f t="shared" si="22"/>
        <v>2.1.1.2._1 AER un energoefektivitāte rūpniecībā un komersantos</v>
      </c>
      <c r="L46" s="42" t="s">
        <v>537</v>
      </c>
      <c r="M46" s="42" t="s">
        <v>647</v>
      </c>
      <c r="N46" s="43" t="s">
        <v>63</v>
      </c>
      <c r="O46" s="48"/>
      <c r="P46" s="43" t="s">
        <v>30</v>
      </c>
      <c r="Q46" s="43" t="s">
        <v>34</v>
      </c>
      <c r="R46" s="44">
        <v>36703812</v>
      </c>
      <c r="S46" s="44">
        <v>7811352</v>
      </c>
      <c r="T46" s="44">
        <v>6639649</v>
      </c>
      <c r="U46" s="45">
        <v>0.18089807674472613</v>
      </c>
      <c r="V46" s="44">
        <v>6639649</v>
      </c>
      <c r="W46" s="44">
        <v>6477144</v>
      </c>
      <c r="X46" s="44">
        <v>36703812</v>
      </c>
      <c r="Y46" s="46">
        <v>1</v>
      </c>
      <c r="Z46" s="44">
        <v>6477143.5960436454</v>
      </c>
      <c r="AA46" s="44">
        <v>0</v>
      </c>
      <c r="AB46" s="44">
        <v>0</v>
      </c>
      <c r="AC46" s="44">
        <v>0</v>
      </c>
      <c r="AD46" s="44">
        <v>0</v>
      </c>
      <c r="AE46" s="44">
        <v>36703812</v>
      </c>
      <c r="AF46" s="46">
        <v>1</v>
      </c>
      <c r="AG46" s="44">
        <v>6477143.5960436454</v>
      </c>
      <c r="AH46" s="44">
        <v>0</v>
      </c>
      <c r="AI46" s="44">
        <v>0</v>
      </c>
      <c r="AJ46" s="44">
        <v>0</v>
      </c>
      <c r="AK46" s="44">
        <v>0</v>
      </c>
      <c r="AL46" s="44">
        <v>36703812</v>
      </c>
      <c r="AM46" s="47">
        <v>1</v>
      </c>
      <c r="AN46" s="44">
        <v>6477143.5960436454</v>
      </c>
      <c r="AO46" s="44">
        <v>0</v>
      </c>
      <c r="AP46" s="44">
        <v>0</v>
      </c>
      <c r="AQ46" s="44">
        <v>0</v>
      </c>
      <c r="AR46" s="44">
        <v>0</v>
      </c>
      <c r="AS46" s="44" t="s">
        <v>954</v>
      </c>
      <c r="AT46" s="47">
        <v>0</v>
      </c>
      <c r="AU46" s="44" t="s">
        <v>954</v>
      </c>
      <c r="AV46" s="44" t="s">
        <v>954</v>
      </c>
      <c r="AW46" s="44" t="s">
        <v>954</v>
      </c>
      <c r="AX46" s="44" t="s">
        <v>954</v>
      </c>
      <c r="AY46" s="44" t="s">
        <v>954</v>
      </c>
      <c r="AZ46" s="44">
        <v>11011143.6</v>
      </c>
      <c r="BA46" s="47">
        <v>0.3</v>
      </c>
      <c r="BB46" s="44">
        <v>1943143.0788130935</v>
      </c>
      <c r="BC46" s="44" t="s">
        <v>954</v>
      </c>
      <c r="BD46" s="44" t="s">
        <v>954</v>
      </c>
      <c r="BE46" s="44" t="s">
        <v>954</v>
      </c>
    </row>
    <row r="47" spans="1:57" ht="75" x14ac:dyDescent="0.3">
      <c r="A47" s="39">
        <v>2</v>
      </c>
      <c r="B47" s="39" t="s">
        <v>496</v>
      </c>
      <c r="C47" s="39" t="str">
        <f t="shared" si="21"/>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47" s="39" t="s">
        <v>3</v>
      </c>
      <c r="E47" s="39" t="s">
        <v>127</v>
      </c>
      <c r="F47" s="39" t="s">
        <v>128</v>
      </c>
      <c r="G47" s="39" t="s">
        <v>129</v>
      </c>
      <c r="H47" s="40" t="s">
        <v>134</v>
      </c>
      <c r="I47" s="41" t="s">
        <v>893</v>
      </c>
      <c r="J47" s="42" t="s">
        <v>135</v>
      </c>
      <c r="K47" s="42" t="str">
        <f t="shared" si="22"/>
        <v xml:space="preserve">2.1.1.3._1 AER un energoefektivitāte siltumapgādē </v>
      </c>
      <c r="L47" s="42" t="s">
        <v>538</v>
      </c>
      <c r="M47" s="42" t="s">
        <v>767</v>
      </c>
      <c r="N47" s="43">
        <v>1</v>
      </c>
      <c r="O47" s="48"/>
      <c r="P47" s="43" t="s">
        <v>30</v>
      </c>
      <c r="Q47" s="43" t="s">
        <v>34</v>
      </c>
      <c r="R47" s="44">
        <v>271188</v>
      </c>
      <c r="S47" s="44">
        <v>319045</v>
      </c>
      <c r="T47" s="44">
        <v>271188</v>
      </c>
      <c r="U47" s="45">
        <v>1</v>
      </c>
      <c r="V47" s="44">
        <v>271188</v>
      </c>
      <c r="W47" s="44">
        <v>0</v>
      </c>
      <c r="X47" s="44">
        <v>250373.59</v>
      </c>
      <c r="Y47" s="46">
        <v>0.92324730445299941</v>
      </c>
      <c r="Z47" s="44">
        <v>0</v>
      </c>
      <c r="AA47" s="44">
        <v>0</v>
      </c>
      <c r="AB47" s="44">
        <v>0</v>
      </c>
      <c r="AC47" s="44">
        <v>0</v>
      </c>
      <c r="AD47" s="44">
        <v>1</v>
      </c>
      <c r="AE47" s="44">
        <v>250373.59</v>
      </c>
      <c r="AF47" s="46">
        <v>0.92324730445299941</v>
      </c>
      <c r="AG47" s="44">
        <v>0</v>
      </c>
      <c r="AH47" s="44">
        <v>0</v>
      </c>
      <c r="AI47" s="44">
        <v>0</v>
      </c>
      <c r="AJ47" s="44">
        <v>375560.39</v>
      </c>
      <c r="AK47" s="44">
        <v>1</v>
      </c>
      <c r="AL47" s="44">
        <v>250373.59</v>
      </c>
      <c r="AM47" s="47">
        <v>0.92324730445299941</v>
      </c>
      <c r="AN47" s="44">
        <v>0</v>
      </c>
      <c r="AO47" s="44">
        <v>0</v>
      </c>
      <c r="AP47" s="44">
        <v>0</v>
      </c>
      <c r="AQ47" s="44">
        <v>375560.39</v>
      </c>
      <c r="AR47" s="44">
        <v>1</v>
      </c>
      <c r="AS47" s="44">
        <v>250373.59</v>
      </c>
      <c r="AT47" s="47">
        <v>0.92324730445299941</v>
      </c>
      <c r="AU47" s="44">
        <v>0</v>
      </c>
      <c r="AV47" s="44">
        <v>0</v>
      </c>
      <c r="AW47" s="44">
        <v>0</v>
      </c>
      <c r="AX47" s="44">
        <v>375560.39</v>
      </c>
      <c r="AY47" s="44">
        <v>1</v>
      </c>
      <c r="AZ47" s="44">
        <v>250373.59</v>
      </c>
      <c r="BA47" s="47">
        <v>0.92324730445299941</v>
      </c>
      <c r="BB47" s="44">
        <v>0</v>
      </c>
      <c r="BC47" s="44">
        <v>0</v>
      </c>
      <c r="BD47" s="44">
        <v>0</v>
      </c>
      <c r="BE47" s="44">
        <v>375560.39</v>
      </c>
    </row>
    <row r="48" spans="1:57" ht="56.25" x14ac:dyDescent="0.3">
      <c r="A48" s="39">
        <v>2</v>
      </c>
      <c r="B48" s="39" t="s">
        <v>496</v>
      </c>
      <c r="C48" s="39" t="str">
        <f t="shared" si="21"/>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48" s="39" t="s">
        <v>3</v>
      </c>
      <c r="E48" s="39" t="s">
        <v>127</v>
      </c>
      <c r="F48" s="39" t="s">
        <v>128</v>
      </c>
      <c r="G48" s="39" t="s">
        <v>129</v>
      </c>
      <c r="H48" s="40" t="s">
        <v>134</v>
      </c>
      <c r="I48" s="41" t="s">
        <v>931</v>
      </c>
      <c r="J48" s="42" t="s">
        <v>135</v>
      </c>
      <c r="K48" s="42" t="str">
        <f t="shared" si="22"/>
        <v xml:space="preserve">2.1.1.3._2 AER un energoefektivitāte siltumapgādē </v>
      </c>
      <c r="L48" s="42" t="s">
        <v>936</v>
      </c>
      <c r="M48" s="42" t="s">
        <v>937</v>
      </c>
      <c r="N48" s="43">
        <v>2</v>
      </c>
      <c r="O48" s="48"/>
      <c r="P48" s="43" t="s">
        <v>30</v>
      </c>
      <c r="Q48" s="43" t="s">
        <v>449</v>
      </c>
      <c r="R48" s="44">
        <v>47440102</v>
      </c>
      <c r="S48" s="44">
        <v>55811885</v>
      </c>
      <c r="T48" s="44">
        <v>47440102</v>
      </c>
      <c r="U48" s="45">
        <v>1</v>
      </c>
      <c r="V48" s="44">
        <v>40023711</v>
      </c>
      <c r="W48" s="44">
        <v>8371783</v>
      </c>
      <c r="X48" s="44">
        <v>47440102</v>
      </c>
      <c r="Y48" s="46">
        <v>1</v>
      </c>
      <c r="Z48" s="44">
        <v>8371783.0961252023</v>
      </c>
      <c r="AA48" s="44">
        <v>0</v>
      </c>
      <c r="AB48" s="44">
        <v>0</v>
      </c>
      <c r="AC48" s="44">
        <v>0</v>
      </c>
      <c r="AD48" s="44">
        <v>0</v>
      </c>
      <c r="AE48" s="44">
        <v>47440102</v>
      </c>
      <c r="AF48" s="46">
        <v>1</v>
      </c>
      <c r="AG48" s="44">
        <v>8371783.0961252023</v>
      </c>
      <c r="AH48" s="44">
        <v>0</v>
      </c>
      <c r="AI48" s="44">
        <v>0</v>
      </c>
      <c r="AJ48" s="44">
        <v>0</v>
      </c>
      <c r="AK48" s="44">
        <v>0</v>
      </c>
      <c r="AL48" s="44">
        <v>47440102</v>
      </c>
      <c r="AM48" s="47">
        <v>1</v>
      </c>
      <c r="AN48" s="44">
        <v>8371783.0961252023</v>
      </c>
      <c r="AO48" s="44">
        <v>0</v>
      </c>
      <c r="AP48" s="44">
        <v>0</v>
      </c>
      <c r="AQ48" s="44">
        <v>0</v>
      </c>
      <c r="AR48" s="44">
        <v>0</v>
      </c>
      <c r="AS48" s="44" t="s">
        <v>954</v>
      </c>
      <c r="AT48" s="47">
        <v>0</v>
      </c>
      <c r="AU48" s="44" t="s">
        <v>954</v>
      </c>
      <c r="AV48" s="44" t="s">
        <v>954</v>
      </c>
      <c r="AW48" s="44" t="s">
        <v>954</v>
      </c>
      <c r="AX48" s="44" t="s">
        <v>954</v>
      </c>
      <c r="AY48" s="44" t="s">
        <v>954</v>
      </c>
      <c r="AZ48" s="44">
        <v>14232030.6</v>
      </c>
      <c r="BA48" s="47">
        <v>0.3</v>
      </c>
      <c r="BB48" s="44">
        <v>2511534.9288375606</v>
      </c>
      <c r="BC48" s="44" t="s">
        <v>954</v>
      </c>
      <c r="BD48" s="44" t="s">
        <v>954</v>
      </c>
      <c r="BE48" s="44" t="s">
        <v>954</v>
      </c>
    </row>
    <row r="49" spans="1:57" ht="37.5" x14ac:dyDescent="0.3">
      <c r="A49" s="39">
        <v>2</v>
      </c>
      <c r="B49" s="39" t="s">
        <v>496</v>
      </c>
      <c r="C49" s="39" t="str">
        <f t="shared" si="21"/>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49" s="39" t="s">
        <v>3</v>
      </c>
      <c r="E49" s="39" t="s">
        <v>127</v>
      </c>
      <c r="F49" s="39" t="s">
        <v>128</v>
      </c>
      <c r="G49" s="39" t="s">
        <v>129</v>
      </c>
      <c r="H49" s="40" t="s">
        <v>136</v>
      </c>
      <c r="I49" s="41" t="s">
        <v>973</v>
      </c>
      <c r="J49" s="42" t="s">
        <v>137</v>
      </c>
      <c r="K49" s="42" t="str">
        <f t="shared" si="22"/>
        <v xml:space="preserve">2.1.1.4._1 Valsts ēku energoefektivitāte </v>
      </c>
      <c r="L49" s="42" t="s">
        <v>539</v>
      </c>
      <c r="M49" s="42" t="s">
        <v>648</v>
      </c>
      <c r="N49" s="43" t="s">
        <v>63</v>
      </c>
      <c r="O49" s="48"/>
      <c r="P49" s="43" t="s">
        <v>30</v>
      </c>
      <c r="Q49" s="43" t="s">
        <v>34</v>
      </c>
      <c r="R49" s="44">
        <v>86441736</v>
      </c>
      <c r="S49" s="44">
        <v>101696160</v>
      </c>
      <c r="T49" s="44">
        <v>86441736</v>
      </c>
      <c r="U49" s="45">
        <v>1</v>
      </c>
      <c r="V49" s="44">
        <v>72807686</v>
      </c>
      <c r="W49" s="44">
        <v>12350931</v>
      </c>
      <c r="X49" s="44" t="s">
        <v>954</v>
      </c>
      <c r="Y49" s="46">
        <v>0</v>
      </c>
      <c r="Z49" s="44" t="s">
        <v>954</v>
      </c>
      <c r="AA49" s="44" t="s">
        <v>954</v>
      </c>
      <c r="AB49" s="44" t="s">
        <v>954</v>
      </c>
      <c r="AC49" s="44" t="s">
        <v>954</v>
      </c>
      <c r="AD49" s="44" t="s">
        <v>954</v>
      </c>
      <c r="AE49" s="44" t="s">
        <v>954</v>
      </c>
      <c r="AF49" s="46">
        <v>0</v>
      </c>
      <c r="AG49" s="44" t="s">
        <v>954</v>
      </c>
      <c r="AH49" s="44" t="s">
        <v>954</v>
      </c>
      <c r="AI49" s="44" t="s">
        <v>954</v>
      </c>
      <c r="AJ49" s="44" t="s">
        <v>954</v>
      </c>
      <c r="AK49" s="44" t="s">
        <v>954</v>
      </c>
      <c r="AL49" s="44" t="s">
        <v>954</v>
      </c>
      <c r="AM49" s="47">
        <v>0</v>
      </c>
      <c r="AN49" s="44" t="s">
        <v>954</v>
      </c>
      <c r="AO49" s="44" t="s">
        <v>954</v>
      </c>
      <c r="AP49" s="44" t="s">
        <v>954</v>
      </c>
      <c r="AQ49" s="44" t="s">
        <v>954</v>
      </c>
      <c r="AR49" s="44" t="s">
        <v>954</v>
      </c>
      <c r="AS49" s="44" t="s">
        <v>954</v>
      </c>
      <c r="AT49" s="47">
        <v>0</v>
      </c>
      <c r="AU49" s="44" t="s">
        <v>954</v>
      </c>
      <c r="AV49" s="44" t="s">
        <v>954</v>
      </c>
      <c r="AW49" s="44" t="s">
        <v>954</v>
      </c>
      <c r="AX49" s="44" t="s">
        <v>954</v>
      </c>
      <c r="AY49" s="44" t="s">
        <v>954</v>
      </c>
      <c r="AZ49" s="44" t="s">
        <v>954</v>
      </c>
      <c r="BA49" s="47">
        <v>0</v>
      </c>
      <c r="BB49" s="44" t="s">
        <v>954</v>
      </c>
      <c r="BC49" s="44" t="s">
        <v>954</v>
      </c>
      <c r="BD49" s="44" t="s">
        <v>954</v>
      </c>
      <c r="BE49" s="44" t="s">
        <v>954</v>
      </c>
    </row>
    <row r="50" spans="1:57" ht="56.25" x14ac:dyDescent="0.3">
      <c r="A50" s="39">
        <v>2</v>
      </c>
      <c r="B50" s="39" t="s">
        <v>496</v>
      </c>
      <c r="C50" s="39" t="str">
        <f t="shared" si="21"/>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50" s="39" t="s">
        <v>3</v>
      </c>
      <c r="E50" s="39" t="s">
        <v>127</v>
      </c>
      <c r="F50" s="39" t="s">
        <v>128</v>
      </c>
      <c r="G50" s="39" t="s">
        <v>129</v>
      </c>
      <c r="H50" s="40" t="s">
        <v>138</v>
      </c>
      <c r="I50" s="41" t="s">
        <v>914</v>
      </c>
      <c r="J50" s="42" t="s">
        <v>139</v>
      </c>
      <c r="K50" s="42" t="str">
        <f t="shared" si="22"/>
        <v xml:space="preserve">2.1.1.5._1 Kilmatneitralitāte profesionālās izglītības iestādēs un koledžās </v>
      </c>
      <c r="L50" s="42" t="s">
        <v>540</v>
      </c>
      <c r="M50" s="42" t="s">
        <v>649</v>
      </c>
      <c r="N50" s="43" t="s">
        <v>63</v>
      </c>
      <c r="O50" s="48"/>
      <c r="P50" s="43" t="s">
        <v>30</v>
      </c>
      <c r="Q50" s="43" t="s">
        <v>33</v>
      </c>
      <c r="R50" s="44">
        <v>16269000</v>
      </c>
      <c r="S50" s="44">
        <v>19140000</v>
      </c>
      <c r="T50" s="44">
        <v>16269000</v>
      </c>
      <c r="U50" s="45">
        <v>1</v>
      </c>
      <c r="V50" s="44">
        <v>13702967</v>
      </c>
      <c r="W50" s="44">
        <v>2871000</v>
      </c>
      <c r="X50" s="44">
        <v>13702967</v>
      </c>
      <c r="Y50" s="46">
        <v>0.84227469420370027</v>
      </c>
      <c r="Z50" s="44">
        <v>2418171</v>
      </c>
      <c r="AA50" s="44">
        <v>0</v>
      </c>
      <c r="AB50" s="44">
        <v>0</v>
      </c>
      <c r="AC50" s="44">
        <v>0</v>
      </c>
      <c r="AD50" s="44">
        <v>1</v>
      </c>
      <c r="AE50" s="44">
        <v>13702967</v>
      </c>
      <c r="AF50" s="46">
        <v>0.84227469420370027</v>
      </c>
      <c r="AG50" s="44">
        <v>2418171</v>
      </c>
      <c r="AH50" s="44">
        <v>0</v>
      </c>
      <c r="AI50" s="44">
        <v>0</v>
      </c>
      <c r="AJ50" s="44">
        <v>0</v>
      </c>
      <c r="AK50" s="44">
        <v>1</v>
      </c>
      <c r="AL50" s="44">
        <v>13702967</v>
      </c>
      <c r="AM50" s="47">
        <v>0.84227469420370027</v>
      </c>
      <c r="AN50" s="44">
        <v>2418171</v>
      </c>
      <c r="AO50" s="44">
        <v>0</v>
      </c>
      <c r="AP50" s="44">
        <v>0</v>
      </c>
      <c r="AQ50" s="44">
        <v>0</v>
      </c>
      <c r="AR50" s="44">
        <v>1</v>
      </c>
      <c r="AS50" s="44" t="s">
        <v>954</v>
      </c>
      <c r="AT50" s="47">
        <v>0</v>
      </c>
      <c r="AU50" s="44" t="s">
        <v>954</v>
      </c>
      <c r="AV50" s="44" t="s">
        <v>954</v>
      </c>
      <c r="AW50" s="44" t="s">
        <v>954</v>
      </c>
      <c r="AX50" s="44" t="s">
        <v>954</v>
      </c>
      <c r="AY50" s="44" t="s">
        <v>954</v>
      </c>
      <c r="AZ50" s="44" t="s">
        <v>954</v>
      </c>
      <c r="BA50" s="47">
        <v>0</v>
      </c>
      <c r="BB50" s="44" t="s">
        <v>954</v>
      </c>
      <c r="BC50" s="44" t="s">
        <v>954</v>
      </c>
      <c r="BD50" s="44" t="s">
        <v>954</v>
      </c>
      <c r="BE50" s="44" t="s">
        <v>954</v>
      </c>
    </row>
    <row r="51" spans="1:57" ht="37.5" x14ac:dyDescent="0.3">
      <c r="A51" s="39">
        <v>2</v>
      </c>
      <c r="B51" s="39" t="s">
        <v>496</v>
      </c>
      <c r="C51" s="39" t="str">
        <f t="shared" si="21"/>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51" s="39" t="s">
        <v>3</v>
      </c>
      <c r="E51" s="39" t="s">
        <v>127</v>
      </c>
      <c r="F51" s="39" t="s">
        <v>128</v>
      </c>
      <c r="G51" s="39" t="s">
        <v>129</v>
      </c>
      <c r="H51" s="40" t="s">
        <v>140</v>
      </c>
      <c r="I51" s="41" t="s">
        <v>894</v>
      </c>
      <c r="J51" s="42" t="s">
        <v>141</v>
      </c>
      <c r="K51" s="42" t="str">
        <f t="shared" si="22"/>
        <v xml:space="preserve">2.1.1.6._1 Pašvaldību ēku energoefektivitāte </v>
      </c>
      <c r="L51" s="42" t="s">
        <v>541</v>
      </c>
      <c r="M51" s="42" t="s">
        <v>650</v>
      </c>
      <c r="N51" s="43">
        <v>1</v>
      </c>
      <c r="O51" s="48"/>
      <c r="P51" s="43" t="s">
        <v>30</v>
      </c>
      <c r="Q51" s="43" t="s">
        <v>35</v>
      </c>
      <c r="R51" s="44">
        <v>3093705</v>
      </c>
      <c r="S51" s="44">
        <v>3639653</v>
      </c>
      <c r="T51" s="44">
        <v>3093705</v>
      </c>
      <c r="U51" s="45">
        <v>1</v>
      </c>
      <c r="V51" s="44">
        <v>3093705</v>
      </c>
      <c r="W51" s="44">
        <v>0</v>
      </c>
      <c r="X51" s="44">
        <v>2228021.04</v>
      </c>
      <c r="Y51" s="46">
        <v>0.72017889229903953</v>
      </c>
      <c r="Z51" s="44">
        <v>0</v>
      </c>
      <c r="AA51" s="44">
        <v>0</v>
      </c>
      <c r="AB51" s="44">
        <v>949775.99</v>
      </c>
      <c r="AC51" s="44">
        <v>949775.99</v>
      </c>
      <c r="AD51" s="44">
        <v>2</v>
      </c>
      <c r="AE51" s="44">
        <v>2228021.04</v>
      </c>
      <c r="AF51" s="46">
        <v>0.72017889229903953</v>
      </c>
      <c r="AG51" s="44">
        <v>0</v>
      </c>
      <c r="AH51" s="44">
        <v>0</v>
      </c>
      <c r="AI51" s="44">
        <v>949775.99</v>
      </c>
      <c r="AJ51" s="44">
        <v>28382.400000000001</v>
      </c>
      <c r="AK51" s="44">
        <v>2</v>
      </c>
      <c r="AL51" s="44">
        <v>2228021.04</v>
      </c>
      <c r="AM51" s="47">
        <v>0.72017889229903953</v>
      </c>
      <c r="AN51" s="44">
        <v>0</v>
      </c>
      <c r="AO51" s="44">
        <v>0</v>
      </c>
      <c r="AP51" s="44">
        <v>949775.99</v>
      </c>
      <c r="AQ51" s="44">
        <v>28382.400000000001</v>
      </c>
      <c r="AR51" s="44">
        <v>2</v>
      </c>
      <c r="AS51" s="44" t="s">
        <v>954</v>
      </c>
      <c r="AT51" s="47">
        <v>0</v>
      </c>
      <c r="AU51" s="44" t="s">
        <v>954</v>
      </c>
      <c r="AV51" s="44" t="s">
        <v>954</v>
      </c>
      <c r="AW51" s="44" t="s">
        <v>954</v>
      </c>
      <c r="AX51" s="44" t="s">
        <v>954</v>
      </c>
      <c r="AY51" s="44" t="s">
        <v>954</v>
      </c>
      <c r="AZ51" s="44" t="s">
        <v>954</v>
      </c>
      <c r="BA51" s="47">
        <v>0</v>
      </c>
      <c r="BB51" s="44" t="s">
        <v>954</v>
      </c>
      <c r="BC51" s="44" t="s">
        <v>954</v>
      </c>
      <c r="BD51" s="44" t="s">
        <v>954</v>
      </c>
      <c r="BE51" s="44" t="s">
        <v>954</v>
      </c>
    </row>
    <row r="52" spans="1:57" ht="37.5" x14ac:dyDescent="0.3">
      <c r="A52" s="39">
        <v>2</v>
      </c>
      <c r="B52" s="39" t="s">
        <v>496</v>
      </c>
      <c r="C52" s="39" t="str">
        <f t="shared" si="21"/>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52" s="39" t="s">
        <v>3</v>
      </c>
      <c r="E52" s="39" t="s">
        <v>127</v>
      </c>
      <c r="F52" s="39" t="s">
        <v>128</v>
      </c>
      <c r="G52" s="39" t="s">
        <v>129</v>
      </c>
      <c r="H52" s="40" t="s">
        <v>140</v>
      </c>
      <c r="I52" s="41" t="s">
        <v>927</v>
      </c>
      <c r="J52" s="42" t="s">
        <v>141</v>
      </c>
      <c r="K52" s="42" t="str">
        <f t="shared" si="22"/>
        <v xml:space="preserve">2.1.1.6._2 Pašvaldību ēku energoefektivitāte </v>
      </c>
      <c r="L52" s="42" t="s">
        <v>541</v>
      </c>
      <c r="M52" s="42" t="s">
        <v>650</v>
      </c>
      <c r="N52" s="43">
        <v>2</v>
      </c>
      <c r="O52" s="48"/>
      <c r="P52" s="43" t="s">
        <v>30</v>
      </c>
      <c r="Q52" s="43" t="s">
        <v>35</v>
      </c>
      <c r="R52" s="44">
        <v>6500000</v>
      </c>
      <c r="S52" s="44">
        <v>7647059</v>
      </c>
      <c r="T52" s="44">
        <v>6500000</v>
      </c>
      <c r="U52" s="45">
        <v>1</v>
      </c>
      <c r="V52" s="44">
        <v>6500000</v>
      </c>
      <c r="W52" s="44">
        <v>0</v>
      </c>
      <c r="X52" s="44">
        <v>2804461.33</v>
      </c>
      <c r="Y52" s="46">
        <v>0.43145558923076927</v>
      </c>
      <c r="Z52" s="44">
        <v>0</v>
      </c>
      <c r="AA52" s="44">
        <v>0</v>
      </c>
      <c r="AB52" s="44">
        <v>167111.24</v>
      </c>
      <c r="AC52" s="44">
        <v>167111.24</v>
      </c>
      <c r="AD52" s="44">
        <v>11</v>
      </c>
      <c r="AE52" s="44">
        <v>948902.5</v>
      </c>
      <c r="AF52" s="46">
        <v>0.145985</v>
      </c>
      <c r="AG52" s="44">
        <v>0</v>
      </c>
      <c r="AH52" s="44">
        <v>0</v>
      </c>
      <c r="AI52" s="44">
        <v>0</v>
      </c>
      <c r="AJ52" s="44">
        <v>510947.5</v>
      </c>
      <c r="AK52" s="44">
        <v>1</v>
      </c>
      <c r="AL52" s="44" t="s">
        <v>954</v>
      </c>
      <c r="AM52" s="47">
        <v>0</v>
      </c>
      <c r="AN52" s="44" t="s">
        <v>954</v>
      </c>
      <c r="AO52" s="44" t="s">
        <v>954</v>
      </c>
      <c r="AP52" s="44" t="s">
        <v>954</v>
      </c>
      <c r="AQ52" s="44" t="s">
        <v>954</v>
      </c>
      <c r="AR52" s="44" t="s">
        <v>954</v>
      </c>
      <c r="AS52" s="44" t="s">
        <v>954</v>
      </c>
      <c r="AT52" s="47">
        <v>0</v>
      </c>
      <c r="AU52" s="44" t="s">
        <v>954</v>
      </c>
      <c r="AV52" s="44" t="s">
        <v>954</v>
      </c>
      <c r="AW52" s="44" t="s">
        <v>954</v>
      </c>
      <c r="AX52" s="44" t="s">
        <v>954</v>
      </c>
      <c r="AY52" s="44" t="s">
        <v>954</v>
      </c>
      <c r="AZ52" s="44" t="s">
        <v>954</v>
      </c>
      <c r="BA52" s="47">
        <v>0</v>
      </c>
      <c r="BB52" s="44" t="s">
        <v>954</v>
      </c>
      <c r="BC52" s="44" t="s">
        <v>954</v>
      </c>
      <c r="BD52" s="44" t="s">
        <v>954</v>
      </c>
      <c r="BE52" s="44" t="s">
        <v>954</v>
      </c>
    </row>
    <row r="53" spans="1:57" ht="37.5" x14ac:dyDescent="0.3">
      <c r="A53" s="39">
        <v>2</v>
      </c>
      <c r="B53" s="39" t="s">
        <v>496</v>
      </c>
      <c r="C53" s="39" t="str">
        <f t="shared" si="21"/>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53" s="39" t="s">
        <v>3</v>
      </c>
      <c r="E53" s="39" t="s">
        <v>127</v>
      </c>
      <c r="F53" s="39" t="s">
        <v>128</v>
      </c>
      <c r="G53" s="39" t="s">
        <v>129</v>
      </c>
      <c r="H53" s="40" t="s">
        <v>140</v>
      </c>
      <c r="I53" s="41" t="s">
        <v>974</v>
      </c>
      <c r="J53" s="42" t="s">
        <v>141</v>
      </c>
      <c r="K53" s="42" t="str">
        <f t="shared" si="22"/>
        <v xml:space="preserve">2.1.1.6._3 Pašvaldību ēku energoefektivitāte </v>
      </c>
      <c r="L53" s="42" t="s">
        <v>541</v>
      </c>
      <c r="M53" s="42" t="s">
        <v>650</v>
      </c>
      <c r="N53" s="43">
        <v>3</v>
      </c>
      <c r="O53" s="48"/>
      <c r="P53" s="43" t="s">
        <v>30</v>
      </c>
      <c r="Q53" s="43" t="s">
        <v>35</v>
      </c>
      <c r="R53" s="44">
        <v>12961544</v>
      </c>
      <c r="S53" s="44">
        <v>15248876</v>
      </c>
      <c r="T53" s="44">
        <v>0</v>
      </c>
      <c r="U53" s="45">
        <v>0</v>
      </c>
      <c r="V53" s="44">
        <v>0</v>
      </c>
      <c r="W53" s="44">
        <v>0</v>
      </c>
      <c r="X53" s="44" t="s">
        <v>954</v>
      </c>
      <c r="Y53" s="46">
        <v>0</v>
      </c>
      <c r="Z53" s="44" t="s">
        <v>954</v>
      </c>
      <c r="AA53" s="44" t="s">
        <v>954</v>
      </c>
      <c r="AB53" s="44" t="s">
        <v>954</v>
      </c>
      <c r="AC53" s="44" t="s">
        <v>954</v>
      </c>
      <c r="AD53" s="44" t="s">
        <v>954</v>
      </c>
      <c r="AE53" s="44" t="s">
        <v>954</v>
      </c>
      <c r="AF53" s="46">
        <v>0</v>
      </c>
      <c r="AG53" s="44" t="s">
        <v>954</v>
      </c>
      <c r="AH53" s="44" t="s">
        <v>954</v>
      </c>
      <c r="AI53" s="44" t="s">
        <v>954</v>
      </c>
      <c r="AJ53" s="44" t="s">
        <v>954</v>
      </c>
      <c r="AK53" s="44" t="s">
        <v>954</v>
      </c>
      <c r="AL53" s="44" t="s">
        <v>954</v>
      </c>
      <c r="AM53" s="47">
        <v>0</v>
      </c>
      <c r="AN53" s="44" t="s">
        <v>954</v>
      </c>
      <c r="AO53" s="44" t="s">
        <v>954</v>
      </c>
      <c r="AP53" s="44" t="s">
        <v>954</v>
      </c>
      <c r="AQ53" s="44" t="s">
        <v>954</v>
      </c>
      <c r="AR53" s="44" t="s">
        <v>954</v>
      </c>
      <c r="AS53" s="44" t="s">
        <v>954</v>
      </c>
      <c r="AT53" s="47">
        <v>0</v>
      </c>
      <c r="AU53" s="44" t="s">
        <v>954</v>
      </c>
      <c r="AV53" s="44" t="s">
        <v>954</v>
      </c>
      <c r="AW53" s="44" t="s">
        <v>954</v>
      </c>
      <c r="AX53" s="44" t="s">
        <v>954</v>
      </c>
      <c r="AY53" s="44" t="s">
        <v>954</v>
      </c>
      <c r="AZ53" s="44" t="s">
        <v>954</v>
      </c>
      <c r="BA53" s="47">
        <v>0</v>
      </c>
      <c r="BB53" s="44" t="s">
        <v>954</v>
      </c>
      <c r="BC53" s="44" t="s">
        <v>954</v>
      </c>
      <c r="BD53" s="44" t="s">
        <v>954</v>
      </c>
      <c r="BE53" s="44" t="s">
        <v>954</v>
      </c>
    </row>
    <row r="54" spans="1:57" ht="37.5" x14ac:dyDescent="0.3">
      <c r="A54" s="39">
        <v>2</v>
      </c>
      <c r="B54" s="39" t="s">
        <v>496</v>
      </c>
      <c r="C54" s="39" t="str">
        <f t="shared" si="21"/>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54" s="39" t="s">
        <v>3</v>
      </c>
      <c r="E54" s="39" t="s">
        <v>127</v>
      </c>
      <c r="F54" s="39" t="s">
        <v>128</v>
      </c>
      <c r="G54" s="39" t="s">
        <v>129</v>
      </c>
      <c r="H54" s="40" t="s">
        <v>142</v>
      </c>
      <c r="I54" s="41" t="s">
        <v>975</v>
      </c>
      <c r="J54" s="42" t="s">
        <v>143</v>
      </c>
      <c r="K54" s="42" t="str">
        <f t="shared" si="22"/>
        <v>2.1.1.7._1 Valsts iestāžu  infrastruktūras optimizācija</v>
      </c>
      <c r="L54" s="42" t="s">
        <v>844</v>
      </c>
      <c r="M54" s="42" t="s">
        <v>144</v>
      </c>
      <c r="N54" s="43" t="s">
        <v>63</v>
      </c>
      <c r="O54" s="52"/>
      <c r="P54" s="43" t="s">
        <v>30</v>
      </c>
      <c r="Q54" s="43" t="s">
        <v>34</v>
      </c>
      <c r="R54" s="44">
        <v>11092500</v>
      </c>
      <c r="S54" s="44">
        <v>13050000</v>
      </c>
      <c r="T54" s="44">
        <v>11092500</v>
      </c>
      <c r="U54" s="45">
        <v>1</v>
      </c>
      <c r="V54" s="44">
        <v>9342932</v>
      </c>
      <c r="W54" s="44">
        <v>1957500</v>
      </c>
      <c r="X54" s="44" t="s">
        <v>954</v>
      </c>
      <c r="Y54" s="46">
        <v>0</v>
      </c>
      <c r="Z54" s="44" t="s">
        <v>954</v>
      </c>
      <c r="AA54" s="44" t="s">
        <v>954</v>
      </c>
      <c r="AB54" s="44" t="s">
        <v>954</v>
      </c>
      <c r="AC54" s="44" t="s">
        <v>954</v>
      </c>
      <c r="AD54" s="44" t="s">
        <v>954</v>
      </c>
      <c r="AE54" s="44" t="s">
        <v>954</v>
      </c>
      <c r="AF54" s="46">
        <v>0</v>
      </c>
      <c r="AG54" s="44" t="s">
        <v>954</v>
      </c>
      <c r="AH54" s="44" t="s">
        <v>954</v>
      </c>
      <c r="AI54" s="44" t="s">
        <v>954</v>
      </c>
      <c r="AJ54" s="44" t="s">
        <v>954</v>
      </c>
      <c r="AK54" s="44" t="s">
        <v>954</v>
      </c>
      <c r="AL54" s="44" t="s">
        <v>954</v>
      </c>
      <c r="AM54" s="47">
        <v>0</v>
      </c>
      <c r="AN54" s="44" t="s">
        <v>954</v>
      </c>
      <c r="AO54" s="44" t="s">
        <v>954</v>
      </c>
      <c r="AP54" s="44" t="s">
        <v>954</v>
      </c>
      <c r="AQ54" s="44" t="s">
        <v>954</v>
      </c>
      <c r="AR54" s="44" t="s">
        <v>954</v>
      </c>
      <c r="AS54" s="44" t="s">
        <v>954</v>
      </c>
      <c r="AT54" s="47">
        <v>0</v>
      </c>
      <c r="AU54" s="44" t="s">
        <v>954</v>
      </c>
      <c r="AV54" s="44" t="s">
        <v>954</v>
      </c>
      <c r="AW54" s="44" t="s">
        <v>954</v>
      </c>
      <c r="AX54" s="44" t="s">
        <v>954</v>
      </c>
      <c r="AY54" s="44" t="s">
        <v>954</v>
      </c>
      <c r="AZ54" s="44" t="s">
        <v>954</v>
      </c>
      <c r="BA54" s="47">
        <v>0</v>
      </c>
      <c r="BB54" s="44" t="s">
        <v>954</v>
      </c>
      <c r="BC54" s="44" t="s">
        <v>954</v>
      </c>
      <c r="BD54" s="44" t="s">
        <v>954</v>
      </c>
      <c r="BE54" s="44" t="s">
        <v>954</v>
      </c>
    </row>
    <row r="55" spans="1:57" ht="37.5" x14ac:dyDescent="0.3">
      <c r="A55" s="39">
        <v>2</v>
      </c>
      <c r="B55" s="39" t="s">
        <v>496</v>
      </c>
      <c r="C55" s="39" t="str">
        <f t="shared" si="21"/>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55" s="39" t="s">
        <v>3</v>
      </c>
      <c r="E55" s="39" t="s">
        <v>127</v>
      </c>
      <c r="F55" s="39" t="s">
        <v>128</v>
      </c>
      <c r="G55" s="39" t="s">
        <v>129</v>
      </c>
      <c r="H55" s="40" t="s">
        <v>145</v>
      </c>
      <c r="I55" s="41" t="s">
        <v>976</v>
      </c>
      <c r="J55" s="42" t="s">
        <v>146</v>
      </c>
      <c r="K55" s="42" t="str">
        <f t="shared" si="22"/>
        <v xml:space="preserve">2.1.1.8._1 Kultūras infrastruktūras energoefektivitāte </v>
      </c>
      <c r="L55" s="42" t="s">
        <v>542</v>
      </c>
      <c r="M55" s="42" t="s">
        <v>651</v>
      </c>
      <c r="N55" s="43" t="s">
        <v>63</v>
      </c>
      <c r="O55" s="48"/>
      <c r="P55" s="43" t="s">
        <v>30</v>
      </c>
      <c r="Q55" s="43" t="s">
        <v>34</v>
      </c>
      <c r="R55" s="44">
        <v>29580000</v>
      </c>
      <c r="S55" s="44">
        <v>34800000</v>
      </c>
      <c r="T55" s="44">
        <v>29580000</v>
      </c>
      <c r="U55" s="45">
        <v>1</v>
      </c>
      <c r="V55" s="44">
        <v>24914486</v>
      </c>
      <c r="W55" s="44">
        <v>5220000</v>
      </c>
      <c r="X55" s="44" t="s">
        <v>954</v>
      </c>
      <c r="Y55" s="46">
        <v>0</v>
      </c>
      <c r="Z55" s="44" t="s">
        <v>954</v>
      </c>
      <c r="AA55" s="44" t="s">
        <v>954</v>
      </c>
      <c r="AB55" s="44" t="s">
        <v>954</v>
      </c>
      <c r="AC55" s="44" t="s">
        <v>954</v>
      </c>
      <c r="AD55" s="44" t="s">
        <v>954</v>
      </c>
      <c r="AE55" s="44" t="s">
        <v>954</v>
      </c>
      <c r="AF55" s="46">
        <v>0</v>
      </c>
      <c r="AG55" s="44" t="s">
        <v>954</v>
      </c>
      <c r="AH55" s="44" t="s">
        <v>954</v>
      </c>
      <c r="AI55" s="44" t="s">
        <v>954</v>
      </c>
      <c r="AJ55" s="44" t="s">
        <v>954</v>
      </c>
      <c r="AK55" s="44" t="s">
        <v>954</v>
      </c>
      <c r="AL55" s="44" t="s">
        <v>954</v>
      </c>
      <c r="AM55" s="47">
        <v>0</v>
      </c>
      <c r="AN55" s="44" t="s">
        <v>954</v>
      </c>
      <c r="AO55" s="44" t="s">
        <v>954</v>
      </c>
      <c r="AP55" s="44" t="s">
        <v>954</v>
      </c>
      <c r="AQ55" s="44" t="s">
        <v>954</v>
      </c>
      <c r="AR55" s="44" t="s">
        <v>954</v>
      </c>
      <c r="AS55" s="44" t="s">
        <v>954</v>
      </c>
      <c r="AT55" s="47">
        <v>0</v>
      </c>
      <c r="AU55" s="44" t="s">
        <v>954</v>
      </c>
      <c r="AV55" s="44" t="s">
        <v>954</v>
      </c>
      <c r="AW55" s="44" t="s">
        <v>954</v>
      </c>
      <c r="AX55" s="44" t="s">
        <v>954</v>
      </c>
      <c r="AY55" s="44" t="s">
        <v>954</v>
      </c>
      <c r="AZ55" s="44" t="s">
        <v>954</v>
      </c>
      <c r="BA55" s="47">
        <v>0</v>
      </c>
      <c r="BB55" s="44" t="s">
        <v>954</v>
      </c>
      <c r="BC55" s="44" t="s">
        <v>954</v>
      </c>
      <c r="BD55" s="44" t="s">
        <v>954</v>
      </c>
      <c r="BE55" s="44" t="s">
        <v>954</v>
      </c>
    </row>
    <row r="56" spans="1:57" x14ac:dyDescent="0.3">
      <c r="A56" s="39">
        <v>2</v>
      </c>
      <c r="B56" s="39" t="s">
        <v>496</v>
      </c>
      <c r="C56" s="39" t="str">
        <f t="shared" si="21"/>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56" s="39" t="s">
        <v>3</v>
      </c>
      <c r="E56" s="39" t="s">
        <v>127</v>
      </c>
      <c r="F56" s="39" t="s">
        <v>147</v>
      </c>
      <c r="G56" s="39" t="s">
        <v>148</v>
      </c>
      <c r="H56" s="40" t="s">
        <v>625</v>
      </c>
      <c r="I56" s="41" t="s">
        <v>933</v>
      </c>
      <c r="J56" s="42" t="s">
        <v>768</v>
      </c>
      <c r="K56" s="42" t="str">
        <f t="shared" si="22"/>
        <v>2.1.2.0._1 AER - biometāns</v>
      </c>
      <c r="L56" s="42" t="s">
        <v>148</v>
      </c>
      <c r="M56" s="42" t="s">
        <v>938</v>
      </c>
      <c r="N56" s="43">
        <v>1</v>
      </c>
      <c r="O56" s="48"/>
      <c r="P56" s="43" t="s">
        <v>31</v>
      </c>
      <c r="Q56" s="43" t="s">
        <v>449</v>
      </c>
      <c r="R56" s="44">
        <v>18246193</v>
      </c>
      <c r="S56" s="44">
        <v>21466110</v>
      </c>
      <c r="T56" s="44">
        <v>18246193</v>
      </c>
      <c r="U56" s="45">
        <v>1</v>
      </c>
      <c r="V56" s="44">
        <v>15362390</v>
      </c>
      <c r="W56" s="44">
        <v>3219917</v>
      </c>
      <c r="X56" s="44">
        <v>18246193</v>
      </c>
      <c r="Y56" s="46">
        <v>1</v>
      </c>
      <c r="Z56" s="44">
        <v>3219917</v>
      </c>
      <c r="AA56" s="44">
        <v>0</v>
      </c>
      <c r="AB56" s="44">
        <v>0</v>
      </c>
      <c r="AC56" s="44">
        <v>0</v>
      </c>
      <c r="AD56" s="44">
        <v>1</v>
      </c>
      <c r="AE56" s="44">
        <v>18246193</v>
      </c>
      <c r="AF56" s="46">
        <v>1</v>
      </c>
      <c r="AG56" s="44">
        <v>3219917</v>
      </c>
      <c r="AH56" s="44">
        <v>0</v>
      </c>
      <c r="AI56" s="44">
        <v>0</v>
      </c>
      <c r="AJ56" s="44">
        <v>0</v>
      </c>
      <c r="AK56" s="44">
        <v>1</v>
      </c>
      <c r="AL56" s="44">
        <v>18246193</v>
      </c>
      <c r="AM56" s="47">
        <v>1</v>
      </c>
      <c r="AN56" s="44">
        <v>3219917</v>
      </c>
      <c r="AO56" s="44">
        <v>0</v>
      </c>
      <c r="AP56" s="44">
        <v>0</v>
      </c>
      <c r="AQ56" s="44">
        <v>0</v>
      </c>
      <c r="AR56" s="44">
        <v>1</v>
      </c>
      <c r="AS56" s="44" t="s">
        <v>954</v>
      </c>
      <c r="AT56" s="47">
        <v>0</v>
      </c>
      <c r="AU56" s="44" t="s">
        <v>954</v>
      </c>
      <c r="AV56" s="44" t="s">
        <v>954</v>
      </c>
      <c r="AW56" s="44" t="s">
        <v>954</v>
      </c>
      <c r="AX56" s="44" t="s">
        <v>954</v>
      </c>
      <c r="AY56" s="44" t="s">
        <v>954</v>
      </c>
      <c r="AZ56" s="44">
        <v>5473858.0499999998</v>
      </c>
      <c r="BA56" s="47">
        <v>0.30000000822089296</v>
      </c>
      <c r="BB56" s="44">
        <v>965974.95</v>
      </c>
      <c r="BC56" s="44" t="s">
        <v>954</v>
      </c>
      <c r="BD56" s="44" t="s">
        <v>954</v>
      </c>
      <c r="BE56" s="44" t="s">
        <v>954</v>
      </c>
    </row>
    <row r="57" spans="1:57" ht="37.5" x14ac:dyDescent="0.3">
      <c r="A57" s="39">
        <v>2</v>
      </c>
      <c r="B57" s="39" t="s">
        <v>496</v>
      </c>
      <c r="C57" s="39" t="str">
        <f t="shared" si="21"/>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57" s="39" t="s">
        <v>3</v>
      </c>
      <c r="E57" s="39" t="s">
        <v>127</v>
      </c>
      <c r="F57" s="39" t="s">
        <v>149</v>
      </c>
      <c r="G57" s="39" t="s">
        <v>150</v>
      </c>
      <c r="H57" s="40" t="s">
        <v>151</v>
      </c>
      <c r="I57" s="41" t="s">
        <v>884</v>
      </c>
      <c r="J57" s="42" t="s">
        <v>152</v>
      </c>
      <c r="K57" s="42" t="str">
        <f t="shared" si="22"/>
        <v>2.1.3.1._1 Pašvaldību pielāgošanās klimata pārmaiņām</v>
      </c>
      <c r="L57" s="42" t="s">
        <v>152</v>
      </c>
      <c r="M57" s="42" t="s">
        <v>153</v>
      </c>
      <c r="N57" s="43">
        <v>1</v>
      </c>
      <c r="O57" s="43"/>
      <c r="P57" s="43" t="s">
        <v>30</v>
      </c>
      <c r="Q57" s="43" t="s">
        <v>35</v>
      </c>
      <c r="R57" s="44">
        <v>35545666</v>
      </c>
      <c r="S57" s="44">
        <v>39873302</v>
      </c>
      <c r="T57" s="44">
        <v>33892306</v>
      </c>
      <c r="U57" s="45">
        <v>0.95348631250853477</v>
      </c>
      <c r="V57" s="44">
        <v>33892306</v>
      </c>
      <c r="W57" s="44">
        <v>0</v>
      </c>
      <c r="X57" s="44">
        <v>33853387.299999997</v>
      </c>
      <c r="Y57" s="46">
        <v>0.95239141953339679</v>
      </c>
      <c r="Z57" s="44">
        <v>0</v>
      </c>
      <c r="AA57" s="44">
        <v>0</v>
      </c>
      <c r="AB57" s="44">
        <v>7162922.3100000005</v>
      </c>
      <c r="AC57" s="44">
        <v>7162922.3100000005</v>
      </c>
      <c r="AD57" s="44">
        <v>23</v>
      </c>
      <c r="AE57" s="44">
        <v>31114624.859999999</v>
      </c>
      <c r="AF57" s="46">
        <v>0.87534229517601381</v>
      </c>
      <c r="AG57" s="44">
        <v>0</v>
      </c>
      <c r="AH57" s="44">
        <v>0</v>
      </c>
      <c r="AI57" s="44">
        <v>6679611.2800000003</v>
      </c>
      <c r="AJ57" s="44">
        <v>0</v>
      </c>
      <c r="AK57" s="44">
        <v>19</v>
      </c>
      <c r="AL57" s="44" t="s">
        <v>954</v>
      </c>
      <c r="AM57" s="47">
        <v>0</v>
      </c>
      <c r="AN57" s="44" t="s">
        <v>954</v>
      </c>
      <c r="AO57" s="44" t="s">
        <v>954</v>
      </c>
      <c r="AP57" s="44" t="s">
        <v>954</v>
      </c>
      <c r="AQ57" s="44" t="s">
        <v>954</v>
      </c>
      <c r="AR57" s="44" t="s">
        <v>954</v>
      </c>
      <c r="AS57" s="44" t="s">
        <v>954</v>
      </c>
      <c r="AT57" s="47">
        <v>0</v>
      </c>
      <c r="AU57" s="44" t="s">
        <v>954</v>
      </c>
      <c r="AV57" s="44" t="s">
        <v>954</v>
      </c>
      <c r="AW57" s="44" t="s">
        <v>954</v>
      </c>
      <c r="AX57" s="44" t="s">
        <v>954</v>
      </c>
      <c r="AY57" s="44" t="s">
        <v>954</v>
      </c>
      <c r="AZ57" s="44" t="s">
        <v>954</v>
      </c>
      <c r="BA57" s="47">
        <v>0</v>
      </c>
      <c r="BB57" s="44" t="s">
        <v>954</v>
      </c>
      <c r="BC57" s="44" t="s">
        <v>954</v>
      </c>
      <c r="BD57" s="44" t="s">
        <v>954</v>
      </c>
      <c r="BE57" s="44" t="s">
        <v>954</v>
      </c>
    </row>
    <row r="58" spans="1:57" ht="37.5" x14ac:dyDescent="0.3">
      <c r="A58" s="39">
        <v>2</v>
      </c>
      <c r="B58" s="39" t="s">
        <v>496</v>
      </c>
      <c r="C58" s="39" t="str">
        <f t="shared" si="21"/>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58" s="39" t="s">
        <v>3</v>
      </c>
      <c r="E58" s="39" t="s">
        <v>127</v>
      </c>
      <c r="F58" s="39" t="s">
        <v>149</v>
      </c>
      <c r="G58" s="39" t="s">
        <v>150</v>
      </c>
      <c r="H58" s="51" t="s">
        <v>151</v>
      </c>
      <c r="I58" s="41" t="s">
        <v>977</v>
      </c>
      <c r="J58" s="42" t="s">
        <v>152</v>
      </c>
      <c r="K58" s="42" t="str">
        <f t="shared" si="22"/>
        <v>2.1.3.1._2 Pašvaldību pielāgošanās klimata pārmaiņām</v>
      </c>
      <c r="L58" s="42" t="s">
        <v>152</v>
      </c>
      <c r="M58" s="42" t="s">
        <v>153</v>
      </c>
      <c r="N58" s="43">
        <v>2</v>
      </c>
      <c r="O58" s="48"/>
      <c r="P58" s="43" t="s">
        <v>30</v>
      </c>
      <c r="Q58" s="43" t="s">
        <v>35</v>
      </c>
      <c r="R58" s="44">
        <v>8754334</v>
      </c>
      <c r="S58" s="44">
        <v>9891405</v>
      </c>
      <c r="T58" s="44">
        <v>0</v>
      </c>
      <c r="U58" s="45">
        <v>0</v>
      </c>
      <c r="V58" s="44">
        <v>0</v>
      </c>
      <c r="W58" s="44">
        <v>0</v>
      </c>
      <c r="X58" s="44" t="s">
        <v>954</v>
      </c>
      <c r="Y58" s="46">
        <v>0</v>
      </c>
      <c r="Z58" s="44" t="s">
        <v>954</v>
      </c>
      <c r="AA58" s="44" t="s">
        <v>954</v>
      </c>
      <c r="AB58" s="44" t="s">
        <v>954</v>
      </c>
      <c r="AC58" s="44" t="s">
        <v>954</v>
      </c>
      <c r="AD58" s="44" t="s">
        <v>954</v>
      </c>
      <c r="AE58" s="44" t="s">
        <v>954</v>
      </c>
      <c r="AF58" s="46">
        <v>0</v>
      </c>
      <c r="AG58" s="44" t="s">
        <v>954</v>
      </c>
      <c r="AH58" s="44" t="s">
        <v>954</v>
      </c>
      <c r="AI58" s="44" t="s">
        <v>954</v>
      </c>
      <c r="AJ58" s="44" t="s">
        <v>954</v>
      </c>
      <c r="AK58" s="44" t="s">
        <v>954</v>
      </c>
      <c r="AL58" s="44" t="s">
        <v>954</v>
      </c>
      <c r="AM58" s="47">
        <v>0</v>
      </c>
      <c r="AN58" s="44" t="s">
        <v>954</v>
      </c>
      <c r="AO58" s="44" t="s">
        <v>954</v>
      </c>
      <c r="AP58" s="44" t="s">
        <v>954</v>
      </c>
      <c r="AQ58" s="44" t="s">
        <v>954</v>
      </c>
      <c r="AR58" s="44" t="s">
        <v>954</v>
      </c>
      <c r="AS58" s="44" t="s">
        <v>954</v>
      </c>
      <c r="AT58" s="47">
        <v>0</v>
      </c>
      <c r="AU58" s="44" t="s">
        <v>954</v>
      </c>
      <c r="AV58" s="44" t="s">
        <v>954</v>
      </c>
      <c r="AW58" s="44" t="s">
        <v>954</v>
      </c>
      <c r="AX58" s="44" t="s">
        <v>954</v>
      </c>
      <c r="AY58" s="44" t="s">
        <v>954</v>
      </c>
      <c r="AZ58" s="44" t="s">
        <v>954</v>
      </c>
      <c r="BA58" s="47">
        <v>0</v>
      </c>
      <c r="BB58" s="44" t="s">
        <v>954</v>
      </c>
      <c r="BC58" s="44" t="s">
        <v>954</v>
      </c>
      <c r="BD58" s="44" t="s">
        <v>954</v>
      </c>
      <c r="BE58" s="44" t="s">
        <v>954</v>
      </c>
    </row>
    <row r="59" spans="1:57" x14ac:dyDescent="0.3">
      <c r="A59" s="39">
        <v>2</v>
      </c>
      <c r="B59" s="39" t="s">
        <v>496</v>
      </c>
      <c r="C59" s="39" t="str">
        <f t="shared" si="21"/>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59" s="39" t="s">
        <v>3</v>
      </c>
      <c r="E59" s="39" t="s">
        <v>127</v>
      </c>
      <c r="F59" s="39" t="s">
        <v>149</v>
      </c>
      <c r="G59" s="39" t="s">
        <v>150</v>
      </c>
      <c r="H59" s="51" t="s">
        <v>154</v>
      </c>
      <c r="I59" s="41" t="s">
        <v>752</v>
      </c>
      <c r="J59" s="42" t="s">
        <v>155</v>
      </c>
      <c r="K59" s="42" t="str">
        <f t="shared" si="22"/>
        <v xml:space="preserve">2.1.3.2._1 Plūdu risku samazināšana </v>
      </c>
      <c r="L59" s="42" t="s">
        <v>543</v>
      </c>
      <c r="M59" s="42" t="s">
        <v>652</v>
      </c>
      <c r="N59" s="43">
        <v>1</v>
      </c>
      <c r="O59" s="48"/>
      <c r="P59" s="43" t="s">
        <v>30</v>
      </c>
      <c r="Q59" s="43" t="s">
        <v>35</v>
      </c>
      <c r="R59" s="44">
        <v>14391596</v>
      </c>
      <c r="S59" s="44">
        <v>16931290</v>
      </c>
      <c r="T59" s="44">
        <v>14391596</v>
      </c>
      <c r="U59" s="45">
        <v>1</v>
      </c>
      <c r="V59" s="44">
        <v>14391596</v>
      </c>
      <c r="W59" s="44">
        <v>1898347</v>
      </c>
      <c r="X59" s="44">
        <v>14391596</v>
      </c>
      <c r="Y59" s="46">
        <v>1</v>
      </c>
      <c r="Z59" s="44">
        <v>1898347</v>
      </c>
      <c r="AA59" s="44">
        <v>0</v>
      </c>
      <c r="AB59" s="44">
        <v>641347</v>
      </c>
      <c r="AC59" s="44">
        <v>641347</v>
      </c>
      <c r="AD59" s="44">
        <v>1</v>
      </c>
      <c r="AE59" s="44">
        <v>14391596</v>
      </c>
      <c r="AF59" s="46">
        <v>1</v>
      </c>
      <c r="AG59" s="44">
        <v>1898347</v>
      </c>
      <c r="AH59" s="44">
        <v>0</v>
      </c>
      <c r="AI59" s="44">
        <v>641347</v>
      </c>
      <c r="AJ59" s="44">
        <v>0</v>
      </c>
      <c r="AK59" s="44">
        <v>1</v>
      </c>
      <c r="AL59" s="44">
        <v>14391596</v>
      </c>
      <c r="AM59" s="47">
        <v>1</v>
      </c>
      <c r="AN59" s="44">
        <v>1898347</v>
      </c>
      <c r="AO59" s="44">
        <v>0</v>
      </c>
      <c r="AP59" s="44">
        <v>641347</v>
      </c>
      <c r="AQ59" s="44">
        <v>0</v>
      </c>
      <c r="AR59" s="44">
        <v>1</v>
      </c>
      <c r="AS59" s="44" t="s">
        <v>954</v>
      </c>
      <c r="AT59" s="47">
        <v>0</v>
      </c>
      <c r="AU59" s="44" t="s">
        <v>954</v>
      </c>
      <c r="AV59" s="44" t="s">
        <v>954</v>
      </c>
      <c r="AW59" s="44" t="s">
        <v>954</v>
      </c>
      <c r="AX59" s="44" t="s">
        <v>954</v>
      </c>
      <c r="AY59" s="44" t="s">
        <v>954</v>
      </c>
      <c r="AZ59" s="44">
        <v>12734644.129999997</v>
      </c>
      <c r="BA59" s="47">
        <v>0.88486670484635599</v>
      </c>
      <c r="BB59" s="44">
        <v>1679650.6</v>
      </c>
      <c r="BC59" s="44">
        <v>0</v>
      </c>
      <c r="BD59" s="44">
        <v>322678.82</v>
      </c>
      <c r="BE59" s="44">
        <v>0</v>
      </c>
    </row>
    <row r="60" spans="1:57" x14ac:dyDescent="0.3">
      <c r="A60" s="39">
        <v>2</v>
      </c>
      <c r="B60" s="39" t="s">
        <v>496</v>
      </c>
      <c r="C60" s="39" t="str">
        <f t="shared" si="21"/>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60" s="39" t="s">
        <v>3</v>
      </c>
      <c r="E60" s="39" t="s">
        <v>127</v>
      </c>
      <c r="F60" s="39" t="s">
        <v>149</v>
      </c>
      <c r="G60" s="39" t="s">
        <v>150</v>
      </c>
      <c r="H60" s="51" t="s">
        <v>154</v>
      </c>
      <c r="I60" s="41" t="s">
        <v>915</v>
      </c>
      <c r="J60" s="42" t="s">
        <v>155</v>
      </c>
      <c r="K60" s="42" t="str">
        <f t="shared" si="22"/>
        <v xml:space="preserve">2.1.3.2._2 Plūdu risku samazināšana </v>
      </c>
      <c r="L60" s="42" t="s">
        <v>543</v>
      </c>
      <c r="M60" s="42" t="s">
        <v>652</v>
      </c>
      <c r="N60" s="43">
        <v>2</v>
      </c>
      <c r="O60" s="48"/>
      <c r="P60" s="43" t="s">
        <v>30</v>
      </c>
      <c r="Q60" s="43" t="s">
        <v>35</v>
      </c>
      <c r="R60" s="44">
        <v>34838404</v>
      </c>
      <c r="S60" s="44">
        <v>40986358</v>
      </c>
      <c r="T60" s="44">
        <v>34838404</v>
      </c>
      <c r="U60" s="45">
        <v>1</v>
      </c>
      <c r="V60" s="44">
        <v>34838404</v>
      </c>
      <c r="W60" s="44">
        <v>0</v>
      </c>
      <c r="X60" s="44">
        <v>1672800</v>
      </c>
      <c r="Y60" s="46">
        <v>4.8015976851293191E-2</v>
      </c>
      <c r="Z60" s="44">
        <v>0</v>
      </c>
      <c r="AA60" s="44">
        <v>0</v>
      </c>
      <c r="AB60" s="44">
        <v>295200</v>
      </c>
      <c r="AC60" s="44">
        <v>295200</v>
      </c>
      <c r="AD60" s="44">
        <v>1</v>
      </c>
      <c r="AE60" s="44">
        <v>1672800</v>
      </c>
      <c r="AF60" s="46">
        <v>4.8015976851293191E-2</v>
      </c>
      <c r="AG60" s="44">
        <v>0</v>
      </c>
      <c r="AH60" s="44">
        <v>0</v>
      </c>
      <c r="AI60" s="44">
        <v>295200</v>
      </c>
      <c r="AJ60" s="44">
        <v>0</v>
      </c>
      <c r="AK60" s="44">
        <v>1</v>
      </c>
      <c r="AL60" s="44">
        <v>1672800</v>
      </c>
      <c r="AM60" s="47">
        <v>4.8015976851293191E-2</v>
      </c>
      <c r="AN60" s="44">
        <v>0</v>
      </c>
      <c r="AO60" s="44">
        <v>0</v>
      </c>
      <c r="AP60" s="44">
        <v>295200</v>
      </c>
      <c r="AQ60" s="44">
        <v>0</v>
      </c>
      <c r="AR60" s="44">
        <v>1</v>
      </c>
      <c r="AS60" s="44" t="s">
        <v>954</v>
      </c>
      <c r="AT60" s="47">
        <v>0</v>
      </c>
      <c r="AU60" s="44" t="s">
        <v>954</v>
      </c>
      <c r="AV60" s="44" t="s">
        <v>954</v>
      </c>
      <c r="AW60" s="44" t="s">
        <v>954</v>
      </c>
      <c r="AX60" s="44" t="s">
        <v>954</v>
      </c>
      <c r="AY60" s="44" t="s">
        <v>954</v>
      </c>
      <c r="AZ60" s="44" t="s">
        <v>954</v>
      </c>
      <c r="BA60" s="47">
        <v>0</v>
      </c>
      <c r="BB60" s="44" t="s">
        <v>954</v>
      </c>
      <c r="BC60" s="44" t="s">
        <v>954</v>
      </c>
      <c r="BD60" s="44" t="s">
        <v>954</v>
      </c>
      <c r="BE60" s="44" t="s">
        <v>954</v>
      </c>
    </row>
    <row r="61" spans="1:57" ht="37.5" x14ac:dyDescent="0.3">
      <c r="A61" s="39">
        <v>2</v>
      </c>
      <c r="B61" s="39" t="s">
        <v>496</v>
      </c>
      <c r="C61" s="39" t="str">
        <f t="shared" si="21"/>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61" s="39" t="s">
        <v>3</v>
      </c>
      <c r="E61" s="39" t="s">
        <v>127</v>
      </c>
      <c r="F61" s="39" t="s">
        <v>149</v>
      </c>
      <c r="G61" s="39" t="s">
        <v>150</v>
      </c>
      <c r="H61" s="51" t="s">
        <v>156</v>
      </c>
      <c r="I61" s="41" t="s">
        <v>777</v>
      </c>
      <c r="J61" s="42" t="s">
        <v>157</v>
      </c>
      <c r="K61" s="42" t="str">
        <f t="shared" si="22"/>
        <v>2.1.3.3._1 Katastrofu risku mazināšanas pasākumi</v>
      </c>
      <c r="L61" s="42" t="s">
        <v>157</v>
      </c>
      <c r="M61" s="42" t="s">
        <v>158</v>
      </c>
      <c r="N61" s="43">
        <v>1</v>
      </c>
      <c r="O61" s="48"/>
      <c r="P61" s="43" t="s">
        <v>30</v>
      </c>
      <c r="Q61" s="43" t="s">
        <v>450</v>
      </c>
      <c r="R61" s="44">
        <v>2918429</v>
      </c>
      <c r="S61" s="44">
        <v>3433446</v>
      </c>
      <c r="T61" s="44">
        <v>2918429</v>
      </c>
      <c r="U61" s="45">
        <v>1</v>
      </c>
      <c r="V61" s="44">
        <v>2918429</v>
      </c>
      <c r="W61" s="44">
        <v>515017</v>
      </c>
      <c r="X61" s="44">
        <v>2918429</v>
      </c>
      <c r="Y61" s="46">
        <v>1</v>
      </c>
      <c r="Z61" s="44">
        <v>515017</v>
      </c>
      <c r="AA61" s="44">
        <v>0</v>
      </c>
      <c r="AB61" s="44">
        <v>0</v>
      </c>
      <c r="AC61" s="44">
        <v>0</v>
      </c>
      <c r="AD61" s="44">
        <v>1</v>
      </c>
      <c r="AE61" s="44">
        <v>2918429</v>
      </c>
      <c r="AF61" s="46">
        <v>1</v>
      </c>
      <c r="AG61" s="44">
        <v>515017</v>
      </c>
      <c r="AH61" s="44">
        <v>0</v>
      </c>
      <c r="AI61" s="44">
        <v>0</v>
      </c>
      <c r="AJ61" s="44">
        <v>0</v>
      </c>
      <c r="AK61" s="44">
        <v>1</v>
      </c>
      <c r="AL61" s="44">
        <v>2918429</v>
      </c>
      <c r="AM61" s="47">
        <v>1</v>
      </c>
      <c r="AN61" s="44">
        <v>515017</v>
      </c>
      <c r="AO61" s="44">
        <v>0</v>
      </c>
      <c r="AP61" s="44">
        <v>0</v>
      </c>
      <c r="AQ61" s="44">
        <v>0</v>
      </c>
      <c r="AR61" s="44">
        <v>1</v>
      </c>
      <c r="AS61" s="44" t="s">
        <v>954</v>
      </c>
      <c r="AT61" s="47">
        <v>0</v>
      </c>
      <c r="AU61" s="44" t="s">
        <v>954</v>
      </c>
      <c r="AV61" s="44" t="s">
        <v>954</v>
      </c>
      <c r="AW61" s="44" t="s">
        <v>954</v>
      </c>
      <c r="AX61" s="44" t="s">
        <v>954</v>
      </c>
      <c r="AY61" s="44" t="s">
        <v>954</v>
      </c>
      <c r="AZ61" s="44">
        <v>1381001.79</v>
      </c>
      <c r="BA61" s="47">
        <v>0.47320040679420333</v>
      </c>
      <c r="BB61" s="44">
        <v>243706.2</v>
      </c>
      <c r="BC61" s="44">
        <v>0</v>
      </c>
      <c r="BD61" s="44">
        <v>0</v>
      </c>
      <c r="BE61" s="44">
        <v>0</v>
      </c>
    </row>
    <row r="62" spans="1:57" ht="37.5" x14ac:dyDescent="0.3">
      <c r="A62" s="39">
        <v>2</v>
      </c>
      <c r="B62" s="39" t="s">
        <v>496</v>
      </c>
      <c r="C62" s="39" t="str">
        <f t="shared" si="21"/>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62" s="39" t="s">
        <v>3</v>
      </c>
      <c r="E62" s="39" t="s">
        <v>127</v>
      </c>
      <c r="F62" s="39" t="s">
        <v>149</v>
      </c>
      <c r="G62" s="39" t="s">
        <v>150</v>
      </c>
      <c r="H62" s="51" t="s">
        <v>156</v>
      </c>
      <c r="I62" s="41" t="s">
        <v>978</v>
      </c>
      <c r="J62" s="42" t="s">
        <v>157</v>
      </c>
      <c r="K62" s="42" t="str">
        <f t="shared" si="22"/>
        <v>2.1.3.3._2 Katastrofu risku mazināšanas pasākumi</v>
      </c>
      <c r="L62" s="42" t="s">
        <v>157</v>
      </c>
      <c r="M62" s="42" t="s">
        <v>158</v>
      </c>
      <c r="N62" s="43">
        <v>2</v>
      </c>
      <c r="O62" s="48"/>
      <c r="P62" s="43" t="s">
        <v>30</v>
      </c>
      <c r="Q62" s="43" t="s">
        <v>450</v>
      </c>
      <c r="R62" s="44">
        <v>2200055</v>
      </c>
      <c r="S62" s="44">
        <v>0</v>
      </c>
      <c r="T62" s="44">
        <v>0</v>
      </c>
      <c r="U62" s="45">
        <v>0</v>
      </c>
      <c r="V62" s="44">
        <v>0</v>
      </c>
      <c r="W62" s="44">
        <v>0</v>
      </c>
      <c r="X62" s="44" t="s">
        <v>954</v>
      </c>
      <c r="Y62" s="46">
        <v>0</v>
      </c>
      <c r="Z62" s="44" t="s">
        <v>954</v>
      </c>
      <c r="AA62" s="44" t="s">
        <v>954</v>
      </c>
      <c r="AB62" s="44" t="s">
        <v>954</v>
      </c>
      <c r="AC62" s="44" t="s">
        <v>954</v>
      </c>
      <c r="AD62" s="44" t="s">
        <v>954</v>
      </c>
      <c r="AE62" s="44" t="s">
        <v>954</v>
      </c>
      <c r="AF62" s="46">
        <v>0</v>
      </c>
      <c r="AG62" s="44" t="s">
        <v>954</v>
      </c>
      <c r="AH62" s="44" t="s">
        <v>954</v>
      </c>
      <c r="AI62" s="44" t="s">
        <v>954</v>
      </c>
      <c r="AJ62" s="44" t="s">
        <v>954</v>
      </c>
      <c r="AK62" s="44" t="s">
        <v>954</v>
      </c>
      <c r="AL62" s="44" t="s">
        <v>954</v>
      </c>
      <c r="AM62" s="47">
        <v>0</v>
      </c>
      <c r="AN62" s="44" t="s">
        <v>954</v>
      </c>
      <c r="AO62" s="44" t="s">
        <v>954</v>
      </c>
      <c r="AP62" s="44" t="s">
        <v>954</v>
      </c>
      <c r="AQ62" s="44" t="s">
        <v>954</v>
      </c>
      <c r="AR62" s="44" t="s">
        <v>954</v>
      </c>
      <c r="AS62" s="44" t="s">
        <v>954</v>
      </c>
      <c r="AT62" s="47">
        <v>0</v>
      </c>
      <c r="AU62" s="44" t="s">
        <v>954</v>
      </c>
      <c r="AV62" s="44" t="s">
        <v>954</v>
      </c>
      <c r="AW62" s="44" t="s">
        <v>954</v>
      </c>
      <c r="AX62" s="44" t="s">
        <v>954</v>
      </c>
      <c r="AY62" s="44" t="s">
        <v>954</v>
      </c>
      <c r="AZ62" s="44" t="s">
        <v>954</v>
      </c>
      <c r="BA62" s="47">
        <v>0</v>
      </c>
      <c r="BB62" s="44" t="s">
        <v>954</v>
      </c>
      <c r="BC62" s="44" t="s">
        <v>954</v>
      </c>
      <c r="BD62" s="44" t="s">
        <v>954</v>
      </c>
      <c r="BE62" s="44" t="s">
        <v>954</v>
      </c>
    </row>
    <row r="63" spans="1:57" ht="37.5" x14ac:dyDescent="0.3">
      <c r="A63" s="39">
        <v>2</v>
      </c>
      <c r="B63" s="39" t="s">
        <v>496</v>
      </c>
      <c r="C63" s="39" t="str">
        <f t="shared" si="21"/>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63" s="39" t="s">
        <v>3</v>
      </c>
      <c r="E63" s="39" t="s">
        <v>127</v>
      </c>
      <c r="F63" s="39" t="s">
        <v>149</v>
      </c>
      <c r="G63" s="39" t="s">
        <v>150</v>
      </c>
      <c r="H63" s="51" t="s">
        <v>156</v>
      </c>
      <c r="I63" s="41" t="s">
        <v>979</v>
      </c>
      <c r="J63" s="42" t="s">
        <v>157</v>
      </c>
      <c r="K63" s="42" t="str">
        <f t="shared" si="22"/>
        <v>2.1.3.3._3 Katastrofu risku mazināšanas pasākumi</v>
      </c>
      <c r="L63" s="42" t="s">
        <v>157</v>
      </c>
      <c r="M63" s="42" t="s">
        <v>158</v>
      </c>
      <c r="N63" s="43">
        <v>3</v>
      </c>
      <c r="O63" s="48"/>
      <c r="P63" s="43" t="s">
        <v>30</v>
      </c>
      <c r="Q63" s="43" t="s">
        <v>450</v>
      </c>
      <c r="R63" s="44">
        <v>49256579</v>
      </c>
      <c r="S63" s="44">
        <v>55537217</v>
      </c>
      <c r="T63" s="44">
        <v>47206634</v>
      </c>
      <c r="U63" s="45">
        <v>0.95838231071630042</v>
      </c>
      <c r="V63" s="44">
        <v>40566833</v>
      </c>
      <c r="W63" s="44">
        <v>7688708</v>
      </c>
      <c r="X63" s="44" t="s">
        <v>954</v>
      </c>
      <c r="Y63" s="46">
        <v>0</v>
      </c>
      <c r="Z63" s="44" t="s">
        <v>954</v>
      </c>
      <c r="AA63" s="44" t="s">
        <v>954</v>
      </c>
      <c r="AB63" s="44" t="s">
        <v>954</v>
      </c>
      <c r="AC63" s="44" t="s">
        <v>954</v>
      </c>
      <c r="AD63" s="44" t="s">
        <v>954</v>
      </c>
      <c r="AE63" s="44" t="s">
        <v>954</v>
      </c>
      <c r="AF63" s="46">
        <v>0</v>
      </c>
      <c r="AG63" s="44" t="s">
        <v>954</v>
      </c>
      <c r="AH63" s="44" t="s">
        <v>954</v>
      </c>
      <c r="AI63" s="44" t="s">
        <v>954</v>
      </c>
      <c r="AJ63" s="44" t="s">
        <v>954</v>
      </c>
      <c r="AK63" s="44" t="s">
        <v>954</v>
      </c>
      <c r="AL63" s="44" t="s">
        <v>954</v>
      </c>
      <c r="AM63" s="47">
        <v>0</v>
      </c>
      <c r="AN63" s="44" t="s">
        <v>954</v>
      </c>
      <c r="AO63" s="44" t="s">
        <v>954</v>
      </c>
      <c r="AP63" s="44" t="s">
        <v>954</v>
      </c>
      <c r="AQ63" s="44" t="s">
        <v>954</v>
      </c>
      <c r="AR63" s="44" t="s">
        <v>954</v>
      </c>
      <c r="AS63" s="44" t="s">
        <v>954</v>
      </c>
      <c r="AT63" s="47">
        <v>0</v>
      </c>
      <c r="AU63" s="44" t="s">
        <v>954</v>
      </c>
      <c r="AV63" s="44" t="s">
        <v>954</v>
      </c>
      <c r="AW63" s="44" t="s">
        <v>954</v>
      </c>
      <c r="AX63" s="44" t="s">
        <v>954</v>
      </c>
      <c r="AY63" s="44" t="s">
        <v>954</v>
      </c>
      <c r="AZ63" s="44" t="s">
        <v>954</v>
      </c>
      <c r="BA63" s="47">
        <v>0</v>
      </c>
      <c r="BB63" s="44" t="s">
        <v>954</v>
      </c>
      <c r="BC63" s="44" t="s">
        <v>954</v>
      </c>
      <c r="BD63" s="44" t="s">
        <v>954</v>
      </c>
      <c r="BE63" s="44" t="s">
        <v>954</v>
      </c>
    </row>
    <row r="64" spans="1:57" ht="37.5" x14ac:dyDescent="0.3">
      <c r="A64" s="39">
        <v>2</v>
      </c>
      <c r="B64" s="39" t="s">
        <v>496</v>
      </c>
      <c r="C64" s="39" t="str">
        <f t="shared" si="21"/>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64" s="39" t="s">
        <v>3</v>
      </c>
      <c r="E64" s="39" t="s">
        <v>127</v>
      </c>
      <c r="F64" s="39" t="s">
        <v>149</v>
      </c>
      <c r="G64" s="39" t="s">
        <v>150</v>
      </c>
      <c r="H64" s="40" t="s">
        <v>156</v>
      </c>
      <c r="I64" s="41" t="s">
        <v>980</v>
      </c>
      <c r="J64" s="42" t="s">
        <v>157</v>
      </c>
      <c r="K64" s="42" t="str">
        <f t="shared" si="22"/>
        <v>2.1.3.3._4 Katastrofu risku mazināšanas pasākumi</v>
      </c>
      <c r="L64" s="42" t="s">
        <v>157</v>
      </c>
      <c r="M64" s="42" t="s">
        <v>158</v>
      </c>
      <c r="N64" s="43">
        <v>4</v>
      </c>
      <c r="O64" s="48"/>
      <c r="P64" s="43" t="s">
        <v>30</v>
      </c>
      <c r="Q64" s="43" t="s">
        <v>450</v>
      </c>
      <c r="R64" s="44">
        <v>0</v>
      </c>
      <c r="S64" s="44">
        <v>29022839</v>
      </c>
      <c r="T64" s="44">
        <v>0</v>
      </c>
      <c r="U64" s="45">
        <v>0</v>
      </c>
      <c r="V64" s="44">
        <v>0</v>
      </c>
      <c r="W64" s="44">
        <v>0</v>
      </c>
      <c r="X64" s="44" t="s">
        <v>954</v>
      </c>
      <c r="Y64" s="46">
        <v>0</v>
      </c>
      <c r="Z64" s="44" t="s">
        <v>954</v>
      </c>
      <c r="AA64" s="44" t="s">
        <v>954</v>
      </c>
      <c r="AB64" s="44" t="s">
        <v>954</v>
      </c>
      <c r="AC64" s="44" t="s">
        <v>954</v>
      </c>
      <c r="AD64" s="44" t="s">
        <v>954</v>
      </c>
      <c r="AE64" s="44" t="s">
        <v>954</v>
      </c>
      <c r="AF64" s="46">
        <v>0</v>
      </c>
      <c r="AG64" s="44" t="s">
        <v>954</v>
      </c>
      <c r="AH64" s="44" t="s">
        <v>954</v>
      </c>
      <c r="AI64" s="44" t="s">
        <v>954</v>
      </c>
      <c r="AJ64" s="44" t="s">
        <v>954</v>
      </c>
      <c r="AK64" s="44" t="s">
        <v>954</v>
      </c>
      <c r="AL64" s="44" t="s">
        <v>954</v>
      </c>
      <c r="AM64" s="47">
        <v>0</v>
      </c>
      <c r="AN64" s="44" t="s">
        <v>954</v>
      </c>
      <c r="AO64" s="44" t="s">
        <v>954</v>
      </c>
      <c r="AP64" s="44" t="s">
        <v>954</v>
      </c>
      <c r="AQ64" s="44" t="s">
        <v>954</v>
      </c>
      <c r="AR64" s="44" t="s">
        <v>954</v>
      </c>
      <c r="AS64" s="44" t="s">
        <v>954</v>
      </c>
      <c r="AT64" s="47">
        <v>0</v>
      </c>
      <c r="AU64" s="44" t="s">
        <v>954</v>
      </c>
      <c r="AV64" s="44" t="s">
        <v>954</v>
      </c>
      <c r="AW64" s="44" t="s">
        <v>954</v>
      </c>
      <c r="AX64" s="44" t="s">
        <v>954</v>
      </c>
      <c r="AY64" s="44" t="s">
        <v>954</v>
      </c>
      <c r="AZ64" s="44" t="s">
        <v>954</v>
      </c>
      <c r="BA64" s="47">
        <v>0</v>
      </c>
      <c r="BB64" s="44" t="s">
        <v>954</v>
      </c>
      <c r="BC64" s="44" t="s">
        <v>954</v>
      </c>
      <c r="BD64" s="44" t="s">
        <v>954</v>
      </c>
      <c r="BE64" s="44" t="s">
        <v>954</v>
      </c>
    </row>
    <row r="65" spans="1:57" ht="37.5" x14ac:dyDescent="0.3">
      <c r="A65" s="39">
        <v>2</v>
      </c>
      <c r="B65" s="39" t="s">
        <v>496</v>
      </c>
      <c r="C65" s="39" t="str">
        <f t="shared" si="21"/>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65" s="39" t="s">
        <v>5</v>
      </c>
      <c r="E65" s="39" t="s">
        <v>159</v>
      </c>
      <c r="F65" s="39" t="s">
        <v>160</v>
      </c>
      <c r="G65" s="39" t="s">
        <v>161</v>
      </c>
      <c r="H65" s="40" t="s">
        <v>162</v>
      </c>
      <c r="I65" s="41" t="s">
        <v>895</v>
      </c>
      <c r="J65" s="42" t="s">
        <v>163</v>
      </c>
      <c r="K65" s="42" t="str">
        <f t="shared" si="22"/>
        <v xml:space="preserve">2.2.1.1._1 Notekūdeņu apsaimniekošana </v>
      </c>
      <c r="L65" s="42" t="s">
        <v>544</v>
      </c>
      <c r="M65" s="42" t="s">
        <v>653</v>
      </c>
      <c r="N65" s="43">
        <v>1</v>
      </c>
      <c r="O65" s="48"/>
      <c r="P65" s="43" t="s">
        <v>30</v>
      </c>
      <c r="Q65" s="43" t="s">
        <v>35</v>
      </c>
      <c r="R65" s="44">
        <v>51850364</v>
      </c>
      <c r="S65" s="44">
        <v>61000429</v>
      </c>
      <c r="T65" s="44">
        <v>51850364</v>
      </c>
      <c r="U65" s="45">
        <v>1</v>
      </c>
      <c r="V65" s="44">
        <v>51850364</v>
      </c>
      <c r="W65" s="44">
        <v>0</v>
      </c>
      <c r="X65" s="44">
        <v>30396746.269999996</v>
      </c>
      <c r="Y65" s="46">
        <v>0.58623978551047384</v>
      </c>
      <c r="Z65" s="44">
        <v>0</v>
      </c>
      <c r="AA65" s="44">
        <v>0</v>
      </c>
      <c r="AB65" s="44">
        <v>0</v>
      </c>
      <c r="AC65" s="44">
        <v>0</v>
      </c>
      <c r="AD65" s="44">
        <v>17</v>
      </c>
      <c r="AE65" s="44">
        <v>9784863.5199999996</v>
      </c>
      <c r="AF65" s="46">
        <v>0.18871349717043451</v>
      </c>
      <c r="AG65" s="44">
        <v>0</v>
      </c>
      <c r="AH65" s="44">
        <v>0</v>
      </c>
      <c r="AI65" s="44">
        <v>0</v>
      </c>
      <c r="AJ65" s="44">
        <v>5283777.43</v>
      </c>
      <c r="AK65" s="44">
        <v>5</v>
      </c>
      <c r="AL65" s="44" t="s">
        <v>954</v>
      </c>
      <c r="AM65" s="47">
        <v>0</v>
      </c>
      <c r="AN65" s="44" t="s">
        <v>954</v>
      </c>
      <c r="AO65" s="44" t="s">
        <v>954</v>
      </c>
      <c r="AP65" s="44" t="s">
        <v>954</v>
      </c>
      <c r="AQ65" s="44" t="s">
        <v>954</v>
      </c>
      <c r="AR65" s="44" t="s">
        <v>954</v>
      </c>
      <c r="AS65" s="44" t="s">
        <v>954</v>
      </c>
      <c r="AT65" s="47">
        <v>0</v>
      </c>
      <c r="AU65" s="44" t="s">
        <v>954</v>
      </c>
      <c r="AV65" s="44" t="s">
        <v>954</v>
      </c>
      <c r="AW65" s="44" t="s">
        <v>954</v>
      </c>
      <c r="AX65" s="44" t="s">
        <v>954</v>
      </c>
      <c r="AY65" s="44" t="s">
        <v>954</v>
      </c>
      <c r="AZ65" s="44" t="s">
        <v>954</v>
      </c>
      <c r="BA65" s="47">
        <v>0</v>
      </c>
      <c r="BB65" s="44" t="s">
        <v>954</v>
      </c>
      <c r="BC65" s="44" t="s">
        <v>954</v>
      </c>
      <c r="BD65" s="44" t="s">
        <v>954</v>
      </c>
      <c r="BE65" s="44" t="s">
        <v>954</v>
      </c>
    </row>
    <row r="66" spans="1:57" ht="37.5" x14ac:dyDescent="0.3">
      <c r="A66" s="39">
        <v>2</v>
      </c>
      <c r="B66" s="39" t="s">
        <v>496</v>
      </c>
      <c r="C66" s="39" t="str">
        <f t="shared" si="21"/>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66" s="39" t="s">
        <v>5</v>
      </c>
      <c r="E66" s="39" t="s">
        <v>159</v>
      </c>
      <c r="F66" s="39" t="s">
        <v>160</v>
      </c>
      <c r="G66" s="39" t="s">
        <v>161</v>
      </c>
      <c r="H66" s="40" t="s">
        <v>162</v>
      </c>
      <c r="I66" s="41" t="s">
        <v>981</v>
      </c>
      <c r="J66" s="42" t="s">
        <v>163</v>
      </c>
      <c r="K66" s="42" t="str">
        <f t="shared" si="22"/>
        <v xml:space="preserve">2.2.1.1._2 Notekūdeņu apsaimniekošana </v>
      </c>
      <c r="L66" s="42" t="s">
        <v>544</v>
      </c>
      <c r="M66" s="42" t="s">
        <v>653</v>
      </c>
      <c r="N66" s="43">
        <v>2</v>
      </c>
      <c r="O66" s="48"/>
      <c r="P66" s="43" t="s">
        <v>30</v>
      </c>
      <c r="Q66" s="43" t="s">
        <v>35</v>
      </c>
      <c r="R66" s="44">
        <v>22309636</v>
      </c>
      <c r="S66" s="44">
        <v>0</v>
      </c>
      <c r="T66" s="44">
        <v>0</v>
      </c>
      <c r="U66" s="45">
        <v>0</v>
      </c>
      <c r="V66" s="44">
        <v>0</v>
      </c>
      <c r="W66" s="44">
        <v>0</v>
      </c>
      <c r="X66" s="44" t="s">
        <v>954</v>
      </c>
      <c r="Y66" s="46">
        <v>0</v>
      </c>
      <c r="Z66" s="44" t="s">
        <v>954</v>
      </c>
      <c r="AA66" s="44" t="s">
        <v>954</v>
      </c>
      <c r="AB66" s="44" t="s">
        <v>954</v>
      </c>
      <c r="AC66" s="44" t="s">
        <v>954</v>
      </c>
      <c r="AD66" s="44" t="s">
        <v>954</v>
      </c>
      <c r="AE66" s="44" t="s">
        <v>954</v>
      </c>
      <c r="AF66" s="46">
        <v>0</v>
      </c>
      <c r="AG66" s="44" t="s">
        <v>954</v>
      </c>
      <c r="AH66" s="44" t="s">
        <v>954</v>
      </c>
      <c r="AI66" s="44" t="s">
        <v>954</v>
      </c>
      <c r="AJ66" s="44" t="s">
        <v>954</v>
      </c>
      <c r="AK66" s="44" t="s">
        <v>954</v>
      </c>
      <c r="AL66" s="44" t="s">
        <v>954</v>
      </c>
      <c r="AM66" s="47">
        <v>0</v>
      </c>
      <c r="AN66" s="44" t="s">
        <v>954</v>
      </c>
      <c r="AO66" s="44" t="s">
        <v>954</v>
      </c>
      <c r="AP66" s="44" t="s">
        <v>954</v>
      </c>
      <c r="AQ66" s="44" t="s">
        <v>954</v>
      </c>
      <c r="AR66" s="44" t="s">
        <v>954</v>
      </c>
      <c r="AS66" s="44" t="s">
        <v>954</v>
      </c>
      <c r="AT66" s="47">
        <v>0</v>
      </c>
      <c r="AU66" s="44" t="s">
        <v>954</v>
      </c>
      <c r="AV66" s="44" t="s">
        <v>954</v>
      </c>
      <c r="AW66" s="44" t="s">
        <v>954</v>
      </c>
      <c r="AX66" s="44" t="s">
        <v>954</v>
      </c>
      <c r="AY66" s="44" t="s">
        <v>954</v>
      </c>
      <c r="AZ66" s="44" t="s">
        <v>954</v>
      </c>
      <c r="BA66" s="47">
        <v>0</v>
      </c>
      <c r="BB66" s="44" t="s">
        <v>954</v>
      </c>
      <c r="BC66" s="44" t="s">
        <v>954</v>
      </c>
      <c r="BD66" s="44" t="s">
        <v>954</v>
      </c>
      <c r="BE66" s="44" t="s">
        <v>954</v>
      </c>
    </row>
    <row r="67" spans="1:57" ht="37.5" x14ac:dyDescent="0.3">
      <c r="A67" s="39">
        <v>2</v>
      </c>
      <c r="B67" s="39" t="s">
        <v>496</v>
      </c>
      <c r="C67" s="39" t="str">
        <f t="shared" si="21"/>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67" s="39" t="s">
        <v>5</v>
      </c>
      <c r="E67" s="39" t="s">
        <v>159</v>
      </c>
      <c r="F67" s="39" t="s">
        <v>164</v>
      </c>
      <c r="G67" s="39" t="s">
        <v>165</v>
      </c>
      <c r="H67" s="40" t="s">
        <v>166</v>
      </c>
      <c r="I67" s="41" t="s">
        <v>817</v>
      </c>
      <c r="J67" s="42" t="s">
        <v>167</v>
      </c>
      <c r="K67" s="42" t="str">
        <f t="shared" si="22"/>
        <v>2.2.2.1._1 Atkritumu šķirošana, pārstrāde un reģenerācija</v>
      </c>
      <c r="L67" s="42" t="s">
        <v>167</v>
      </c>
      <c r="M67" s="42" t="s">
        <v>654</v>
      </c>
      <c r="N67" s="43">
        <v>1</v>
      </c>
      <c r="O67" s="48"/>
      <c r="P67" s="43" t="s">
        <v>31</v>
      </c>
      <c r="Q67" s="43" t="s">
        <v>35</v>
      </c>
      <c r="R67" s="44">
        <v>20000000</v>
      </c>
      <c r="S67" s="44">
        <v>23529412</v>
      </c>
      <c r="T67" s="44">
        <v>20000000</v>
      </c>
      <c r="U67" s="45">
        <v>1</v>
      </c>
      <c r="V67" s="44">
        <v>20000000</v>
      </c>
      <c r="W67" s="44">
        <v>0</v>
      </c>
      <c r="X67" s="44">
        <v>20000000</v>
      </c>
      <c r="Y67" s="46">
        <v>1</v>
      </c>
      <c r="Z67" s="44">
        <v>0</v>
      </c>
      <c r="AA67" s="44">
        <v>0</v>
      </c>
      <c r="AB67" s="44">
        <v>0</v>
      </c>
      <c r="AC67" s="44">
        <v>0</v>
      </c>
      <c r="AD67" s="44">
        <v>9</v>
      </c>
      <c r="AE67" s="44">
        <v>20000000</v>
      </c>
      <c r="AF67" s="46">
        <v>1</v>
      </c>
      <c r="AG67" s="44">
        <v>0</v>
      </c>
      <c r="AH67" s="44">
        <v>0</v>
      </c>
      <c r="AI67" s="44">
        <v>0</v>
      </c>
      <c r="AJ67" s="44">
        <v>9596701.8899999987</v>
      </c>
      <c r="AK67" s="44">
        <v>9</v>
      </c>
      <c r="AL67" s="44">
        <v>15840084.23</v>
      </c>
      <c r="AM67" s="47">
        <v>0.7920042115</v>
      </c>
      <c r="AN67" s="44">
        <v>0</v>
      </c>
      <c r="AO67" s="44">
        <v>0</v>
      </c>
      <c r="AP67" s="44">
        <v>0</v>
      </c>
      <c r="AQ67" s="44">
        <v>5597936.9900000002</v>
      </c>
      <c r="AR67" s="44">
        <v>8</v>
      </c>
      <c r="AS67" s="44" t="s">
        <v>954</v>
      </c>
      <c r="AT67" s="47">
        <v>0</v>
      </c>
      <c r="AU67" s="44" t="s">
        <v>954</v>
      </c>
      <c r="AV67" s="44" t="s">
        <v>954</v>
      </c>
      <c r="AW67" s="44" t="s">
        <v>954</v>
      </c>
      <c r="AX67" s="44" t="s">
        <v>954</v>
      </c>
      <c r="AY67" s="44" t="s">
        <v>954</v>
      </c>
      <c r="AZ67" s="44">
        <v>1657749.97</v>
      </c>
      <c r="BA67" s="47">
        <v>8.2887498500000004E-2</v>
      </c>
      <c r="BB67" s="44">
        <v>0</v>
      </c>
      <c r="BC67" s="44">
        <v>0</v>
      </c>
      <c r="BD67" s="44">
        <v>0</v>
      </c>
      <c r="BE67" s="44">
        <v>431550</v>
      </c>
    </row>
    <row r="68" spans="1:57" ht="37.5" x14ac:dyDescent="0.3">
      <c r="A68" s="39">
        <v>2</v>
      </c>
      <c r="B68" s="39" t="s">
        <v>496</v>
      </c>
      <c r="C68" s="39" t="str">
        <f t="shared" si="21"/>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68" s="39" t="s">
        <v>5</v>
      </c>
      <c r="E68" s="39" t="s">
        <v>159</v>
      </c>
      <c r="F68" s="39" t="s">
        <v>164</v>
      </c>
      <c r="G68" s="39" t="s">
        <v>165</v>
      </c>
      <c r="H68" s="40" t="s">
        <v>166</v>
      </c>
      <c r="I68" s="41" t="s">
        <v>982</v>
      </c>
      <c r="J68" s="42" t="s">
        <v>167</v>
      </c>
      <c r="K68" s="42" t="str">
        <f t="shared" si="22"/>
        <v>2.2.2.1._2 Atkritumu šķirošana, pārstrāde un reģenerācija</v>
      </c>
      <c r="L68" s="42" t="s">
        <v>167</v>
      </c>
      <c r="M68" s="42" t="s">
        <v>654</v>
      </c>
      <c r="N68" s="43">
        <v>2</v>
      </c>
      <c r="O68" s="48"/>
      <c r="P68" s="43" t="s">
        <v>31</v>
      </c>
      <c r="Q68" s="43" t="s">
        <v>35</v>
      </c>
      <c r="R68" s="44">
        <v>20000000</v>
      </c>
      <c r="S68" s="44">
        <v>23529412</v>
      </c>
      <c r="T68" s="44">
        <v>20000000</v>
      </c>
      <c r="U68" s="45">
        <v>1</v>
      </c>
      <c r="V68" s="44">
        <v>20000000</v>
      </c>
      <c r="W68" s="44">
        <v>0</v>
      </c>
      <c r="X68" s="44" t="s">
        <v>954</v>
      </c>
      <c r="Y68" s="46">
        <v>0</v>
      </c>
      <c r="Z68" s="44" t="s">
        <v>954</v>
      </c>
      <c r="AA68" s="44" t="s">
        <v>954</v>
      </c>
      <c r="AB68" s="44" t="s">
        <v>954</v>
      </c>
      <c r="AC68" s="44" t="s">
        <v>954</v>
      </c>
      <c r="AD68" s="44" t="s">
        <v>954</v>
      </c>
      <c r="AE68" s="44" t="s">
        <v>954</v>
      </c>
      <c r="AF68" s="46">
        <v>0</v>
      </c>
      <c r="AG68" s="44" t="s">
        <v>954</v>
      </c>
      <c r="AH68" s="44" t="s">
        <v>954</v>
      </c>
      <c r="AI68" s="44" t="s">
        <v>954</v>
      </c>
      <c r="AJ68" s="44" t="s">
        <v>954</v>
      </c>
      <c r="AK68" s="44" t="s">
        <v>954</v>
      </c>
      <c r="AL68" s="44" t="s">
        <v>954</v>
      </c>
      <c r="AM68" s="47">
        <v>0</v>
      </c>
      <c r="AN68" s="44" t="s">
        <v>954</v>
      </c>
      <c r="AO68" s="44" t="s">
        <v>954</v>
      </c>
      <c r="AP68" s="44" t="s">
        <v>954</v>
      </c>
      <c r="AQ68" s="44" t="s">
        <v>954</v>
      </c>
      <c r="AR68" s="44" t="s">
        <v>954</v>
      </c>
      <c r="AS68" s="44" t="s">
        <v>954</v>
      </c>
      <c r="AT68" s="47">
        <v>0</v>
      </c>
      <c r="AU68" s="44" t="s">
        <v>954</v>
      </c>
      <c r="AV68" s="44" t="s">
        <v>954</v>
      </c>
      <c r="AW68" s="44" t="s">
        <v>954</v>
      </c>
      <c r="AX68" s="44" t="s">
        <v>954</v>
      </c>
      <c r="AY68" s="44" t="s">
        <v>954</v>
      </c>
      <c r="AZ68" s="44" t="s">
        <v>954</v>
      </c>
      <c r="BA68" s="47">
        <v>0</v>
      </c>
      <c r="BB68" s="44" t="s">
        <v>954</v>
      </c>
      <c r="BC68" s="44" t="s">
        <v>954</v>
      </c>
      <c r="BD68" s="44" t="s">
        <v>954</v>
      </c>
      <c r="BE68" s="44" t="s">
        <v>954</v>
      </c>
    </row>
    <row r="69" spans="1:57" ht="37.5" x14ac:dyDescent="0.3">
      <c r="A69" s="39">
        <v>2</v>
      </c>
      <c r="B69" s="39" t="s">
        <v>496</v>
      </c>
      <c r="C69" s="39" t="str">
        <f t="shared" si="21"/>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69" s="39" t="s">
        <v>5</v>
      </c>
      <c r="E69" s="39" t="s">
        <v>159</v>
      </c>
      <c r="F69" s="39" t="s">
        <v>164</v>
      </c>
      <c r="G69" s="39" t="s">
        <v>165</v>
      </c>
      <c r="H69" s="40" t="s">
        <v>166</v>
      </c>
      <c r="I69" s="41" t="s">
        <v>983</v>
      </c>
      <c r="J69" s="42" t="s">
        <v>167</v>
      </c>
      <c r="K69" s="42" t="str">
        <f t="shared" si="22"/>
        <v>2.2.2.1._3 Atkritumu šķirošana, pārstrāde un reģenerācija</v>
      </c>
      <c r="L69" s="42" t="s">
        <v>167</v>
      </c>
      <c r="M69" s="42" t="s">
        <v>654</v>
      </c>
      <c r="N69" s="43">
        <v>3</v>
      </c>
      <c r="O69" s="48"/>
      <c r="P69" s="43" t="s">
        <v>31</v>
      </c>
      <c r="Q69" s="43" t="s">
        <v>35</v>
      </c>
      <c r="R69" s="44">
        <v>25030000</v>
      </c>
      <c r="S69" s="44">
        <v>29447059</v>
      </c>
      <c r="T69" s="44">
        <v>25030000</v>
      </c>
      <c r="U69" s="45">
        <v>1</v>
      </c>
      <c r="V69" s="44">
        <v>25030000</v>
      </c>
      <c r="W69" s="44">
        <v>0</v>
      </c>
      <c r="X69" s="44" t="s">
        <v>954</v>
      </c>
      <c r="Y69" s="46">
        <v>0</v>
      </c>
      <c r="Z69" s="44" t="s">
        <v>954</v>
      </c>
      <c r="AA69" s="44" t="s">
        <v>954</v>
      </c>
      <c r="AB69" s="44" t="s">
        <v>954</v>
      </c>
      <c r="AC69" s="44" t="s">
        <v>954</v>
      </c>
      <c r="AD69" s="44" t="s">
        <v>954</v>
      </c>
      <c r="AE69" s="44" t="s">
        <v>954</v>
      </c>
      <c r="AF69" s="46">
        <v>0</v>
      </c>
      <c r="AG69" s="44" t="s">
        <v>954</v>
      </c>
      <c r="AH69" s="44" t="s">
        <v>954</v>
      </c>
      <c r="AI69" s="44" t="s">
        <v>954</v>
      </c>
      <c r="AJ69" s="44" t="s">
        <v>954</v>
      </c>
      <c r="AK69" s="44" t="s">
        <v>954</v>
      </c>
      <c r="AL69" s="44" t="s">
        <v>954</v>
      </c>
      <c r="AM69" s="47">
        <v>0</v>
      </c>
      <c r="AN69" s="44" t="s">
        <v>954</v>
      </c>
      <c r="AO69" s="44" t="s">
        <v>954</v>
      </c>
      <c r="AP69" s="44" t="s">
        <v>954</v>
      </c>
      <c r="AQ69" s="44" t="s">
        <v>954</v>
      </c>
      <c r="AR69" s="44" t="s">
        <v>954</v>
      </c>
      <c r="AS69" s="44" t="s">
        <v>954</v>
      </c>
      <c r="AT69" s="47">
        <v>0</v>
      </c>
      <c r="AU69" s="44" t="s">
        <v>954</v>
      </c>
      <c r="AV69" s="44" t="s">
        <v>954</v>
      </c>
      <c r="AW69" s="44" t="s">
        <v>954</v>
      </c>
      <c r="AX69" s="44" t="s">
        <v>954</v>
      </c>
      <c r="AY69" s="44" t="s">
        <v>954</v>
      </c>
      <c r="AZ69" s="44" t="s">
        <v>954</v>
      </c>
      <c r="BA69" s="47">
        <v>0</v>
      </c>
      <c r="BB69" s="44" t="s">
        <v>954</v>
      </c>
      <c r="BC69" s="44" t="s">
        <v>954</v>
      </c>
      <c r="BD69" s="44" t="s">
        <v>954</v>
      </c>
      <c r="BE69" s="44" t="s">
        <v>954</v>
      </c>
    </row>
    <row r="70" spans="1:57" x14ac:dyDescent="0.3">
      <c r="A70" s="39">
        <v>2</v>
      </c>
      <c r="B70" s="39" t="s">
        <v>496</v>
      </c>
      <c r="C70" s="39" t="str">
        <f t="shared" si="21"/>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70" s="39" t="s">
        <v>5</v>
      </c>
      <c r="E70" s="39" t="s">
        <v>159</v>
      </c>
      <c r="F70" s="39" t="s">
        <v>164</v>
      </c>
      <c r="G70" s="39" t="s">
        <v>165</v>
      </c>
      <c r="H70" s="40" t="s">
        <v>168</v>
      </c>
      <c r="I70" s="41" t="s">
        <v>818</v>
      </c>
      <c r="J70" s="42" t="s">
        <v>51</v>
      </c>
      <c r="K70" s="42" t="str">
        <f t="shared" si="22"/>
        <v>2.2.2.2._1 Atkritumu dalītā vākšana</v>
      </c>
      <c r="L70" s="42" t="s">
        <v>51</v>
      </c>
      <c r="M70" s="42" t="s">
        <v>52</v>
      </c>
      <c r="N70" s="43">
        <v>1</v>
      </c>
      <c r="O70" s="48"/>
      <c r="P70" s="43" t="s">
        <v>31</v>
      </c>
      <c r="Q70" s="43" t="s">
        <v>35</v>
      </c>
      <c r="R70" s="44">
        <v>2000000</v>
      </c>
      <c r="S70" s="44">
        <v>1880411</v>
      </c>
      <c r="T70" s="44">
        <v>1598349</v>
      </c>
      <c r="U70" s="45">
        <v>0.79917450000000001</v>
      </c>
      <c r="V70" s="44">
        <v>1598349</v>
      </c>
      <c r="W70" s="44">
        <v>0</v>
      </c>
      <c r="X70" s="44">
        <v>1598348.75</v>
      </c>
      <c r="Y70" s="46">
        <v>0.79917437499999999</v>
      </c>
      <c r="Z70" s="44">
        <v>0</v>
      </c>
      <c r="AA70" s="44">
        <v>0</v>
      </c>
      <c r="AB70" s="44">
        <v>0</v>
      </c>
      <c r="AC70" s="44">
        <v>0</v>
      </c>
      <c r="AD70" s="44">
        <v>11</v>
      </c>
      <c r="AE70" s="44">
        <v>1598348.75</v>
      </c>
      <c r="AF70" s="46">
        <v>0.79917437499999999</v>
      </c>
      <c r="AG70" s="44">
        <v>0</v>
      </c>
      <c r="AH70" s="44">
        <v>0</v>
      </c>
      <c r="AI70" s="44">
        <v>0</v>
      </c>
      <c r="AJ70" s="44">
        <v>282061.55999999994</v>
      </c>
      <c r="AK70" s="44">
        <v>11</v>
      </c>
      <c r="AL70" s="44">
        <v>1320956.3800000001</v>
      </c>
      <c r="AM70" s="47">
        <v>0.66047819000000008</v>
      </c>
      <c r="AN70" s="44">
        <v>0</v>
      </c>
      <c r="AO70" s="44">
        <v>0</v>
      </c>
      <c r="AP70" s="44">
        <v>0</v>
      </c>
      <c r="AQ70" s="44">
        <v>233109.96999999997</v>
      </c>
      <c r="AR70" s="44">
        <v>10</v>
      </c>
      <c r="AS70" s="44" t="s">
        <v>954</v>
      </c>
      <c r="AT70" s="47">
        <v>0</v>
      </c>
      <c r="AU70" s="44" t="s">
        <v>954</v>
      </c>
      <c r="AV70" s="44" t="s">
        <v>954</v>
      </c>
      <c r="AW70" s="44" t="s">
        <v>954</v>
      </c>
      <c r="AX70" s="44" t="s">
        <v>954</v>
      </c>
      <c r="AY70" s="44" t="s">
        <v>954</v>
      </c>
      <c r="AZ70" s="44" t="s">
        <v>954</v>
      </c>
      <c r="BA70" s="47">
        <v>0</v>
      </c>
      <c r="BB70" s="44" t="s">
        <v>954</v>
      </c>
      <c r="BC70" s="44" t="s">
        <v>954</v>
      </c>
      <c r="BD70" s="44" t="s">
        <v>954</v>
      </c>
      <c r="BE70" s="44" t="s">
        <v>954</v>
      </c>
    </row>
    <row r="71" spans="1:57" x14ac:dyDescent="0.3">
      <c r="A71" s="39">
        <v>2</v>
      </c>
      <c r="B71" s="39" t="s">
        <v>496</v>
      </c>
      <c r="C71" s="39" t="str">
        <f t="shared" si="21"/>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71" s="39" t="s">
        <v>5</v>
      </c>
      <c r="E71" s="39" t="s">
        <v>159</v>
      </c>
      <c r="F71" s="39" t="s">
        <v>164</v>
      </c>
      <c r="G71" s="39" t="s">
        <v>165</v>
      </c>
      <c r="H71" s="40" t="s">
        <v>168</v>
      </c>
      <c r="I71" s="41" t="s">
        <v>921</v>
      </c>
      <c r="J71" s="42" t="s">
        <v>51</v>
      </c>
      <c r="K71" s="42" t="str">
        <f t="shared" si="22"/>
        <v>2.2.2.2._2 Atkritumu dalītā vākšana</v>
      </c>
      <c r="L71" s="42" t="s">
        <v>51</v>
      </c>
      <c r="M71" s="42" t="s">
        <v>52</v>
      </c>
      <c r="N71" s="43">
        <v>2</v>
      </c>
      <c r="O71" s="48"/>
      <c r="P71" s="43" t="s">
        <v>31</v>
      </c>
      <c r="Q71" s="43" t="s">
        <v>35</v>
      </c>
      <c r="R71" s="44">
        <v>2000000</v>
      </c>
      <c r="S71" s="44">
        <v>3903859</v>
      </c>
      <c r="T71" s="44">
        <v>3318280</v>
      </c>
      <c r="U71" s="45">
        <v>1.6591400000000001</v>
      </c>
      <c r="V71" s="44">
        <v>3318280</v>
      </c>
      <c r="W71" s="44">
        <v>0</v>
      </c>
      <c r="X71" s="44">
        <v>3317100.4599999995</v>
      </c>
      <c r="Y71" s="46">
        <v>1.6585502299999997</v>
      </c>
      <c r="Z71" s="44">
        <v>0</v>
      </c>
      <c r="AA71" s="44">
        <v>0</v>
      </c>
      <c r="AB71" s="44">
        <v>2032915.65</v>
      </c>
      <c r="AC71" s="44">
        <v>2032915.65</v>
      </c>
      <c r="AD71" s="44">
        <v>15</v>
      </c>
      <c r="AE71" s="44">
        <v>1746540.94</v>
      </c>
      <c r="AF71" s="46">
        <v>0.87327047000000002</v>
      </c>
      <c r="AG71" s="44">
        <v>0</v>
      </c>
      <c r="AH71" s="44">
        <v>0</v>
      </c>
      <c r="AI71" s="44">
        <v>744497.03</v>
      </c>
      <c r="AJ71" s="44">
        <v>534739.74</v>
      </c>
      <c r="AK71" s="44">
        <v>7</v>
      </c>
      <c r="AL71" s="44" t="s">
        <v>954</v>
      </c>
      <c r="AM71" s="47">
        <v>0</v>
      </c>
      <c r="AN71" s="44" t="s">
        <v>954</v>
      </c>
      <c r="AO71" s="44" t="s">
        <v>954</v>
      </c>
      <c r="AP71" s="44" t="s">
        <v>954</v>
      </c>
      <c r="AQ71" s="44" t="s">
        <v>954</v>
      </c>
      <c r="AR71" s="44" t="s">
        <v>954</v>
      </c>
      <c r="AS71" s="44" t="s">
        <v>954</v>
      </c>
      <c r="AT71" s="47">
        <v>0</v>
      </c>
      <c r="AU71" s="44" t="s">
        <v>954</v>
      </c>
      <c r="AV71" s="44" t="s">
        <v>954</v>
      </c>
      <c r="AW71" s="44" t="s">
        <v>954</v>
      </c>
      <c r="AX71" s="44" t="s">
        <v>954</v>
      </c>
      <c r="AY71" s="44" t="s">
        <v>954</v>
      </c>
      <c r="AZ71" s="44" t="s">
        <v>954</v>
      </c>
      <c r="BA71" s="47">
        <v>0</v>
      </c>
      <c r="BB71" s="44" t="s">
        <v>954</v>
      </c>
      <c r="BC71" s="44" t="s">
        <v>954</v>
      </c>
      <c r="BD71" s="44" t="s">
        <v>954</v>
      </c>
      <c r="BE71" s="44" t="s">
        <v>954</v>
      </c>
    </row>
    <row r="72" spans="1:57" ht="25.5" customHeight="1" x14ac:dyDescent="0.3">
      <c r="A72" s="39">
        <v>2</v>
      </c>
      <c r="B72" s="39" t="s">
        <v>496</v>
      </c>
      <c r="C72" s="39" t="str">
        <f t="shared" si="21"/>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72" s="39" t="s">
        <v>5</v>
      </c>
      <c r="E72" s="39" t="s">
        <v>159</v>
      </c>
      <c r="F72" s="39" t="s">
        <v>164</v>
      </c>
      <c r="G72" s="39" t="s">
        <v>165</v>
      </c>
      <c r="H72" s="40" t="s">
        <v>169</v>
      </c>
      <c r="I72" s="41" t="s">
        <v>984</v>
      </c>
      <c r="J72" s="42" t="s">
        <v>170</v>
      </c>
      <c r="K72" s="42" t="str">
        <f t="shared" si="22"/>
        <v>2.2.2.3._1 Notekūdeņu dūņu pārstrāde</v>
      </c>
      <c r="L72" s="42" t="s">
        <v>170</v>
      </c>
      <c r="M72" s="42" t="s">
        <v>171</v>
      </c>
      <c r="N72" s="43">
        <v>1</v>
      </c>
      <c r="O72" s="48"/>
      <c r="P72" s="43" t="s">
        <v>31</v>
      </c>
      <c r="Q72" s="43" t="s">
        <v>449</v>
      </c>
      <c r="R72" s="44">
        <v>6999385</v>
      </c>
      <c r="S72" s="44">
        <v>27233743</v>
      </c>
      <c r="T72" s="44">
        <v>0</v>
      </c>
      <c r="U72" s="45">
        <v>0</v>
      </c>
      <c r="V72" s="44">
        <v>0</v>
      </c>
      <c r="W72" s="44">
        <v>0</v>
      </c>
      <c r="X72" s="44" t="s">
        <v>954</v>
      </c>
      <c r="Y72" s="46">
        <v>0</v>
      </c>
      <c r="Z72" s="44" t="s">
        <v>954</v>
      </c>
      <c r="AA72" s="44" t="s">
        <v>954</v>
      </c>
      <c r="AB72" s="44" t="s">
        <v>954</v>
      </c>
      <c r="AC72" s="44" t="s">
        <v>954</v>
      </c>
      <c r="AD72" s="44" t="s">
        <v>954</v>
      </c>
      <c r="AE72" s="44" t="s">
        <v>954</v>
      </c>
      <c r="AF72" s="46">
        <v>0</v>
      </c>
      <c r="AG72" s="44" t="s">
        <v>954</v>
      </c>
      <c r="AH72" s="44" t="s">
        <v>954</v>
      </c>
      <c r="AI72" s="44" t="s">
        <v>954</v>
      </c>
      <c r="AJ72" s="44" t="s">
        <v>954</v>
      </c>
      <c r="AK72" s="44" t="s">
        <v>954</v>
      </c>
      <c r="AL72" s="44" t="s">
        <v>954</v>
      </c>
      <c r="AM72" s="47">
        <v>0</v>
      </c>
      <c r="AN72" s="44" t="s">
        <v>954</v>
      </c>
      <c r="AO72" s="44" t="s">
        <v>954</v>
      </c>
      <c r="AP72" s="44" t="s">
        <v>954</v>
      </c>
      <c r="AQ72" s="44" t="s">
        <v>954</v>
      </c>
      <c r="AR72" s="44" t="s">
        <v>954</v>
      </c>
      <c r="AS72" s="44" t="s">
        <v>954</v>
      </c>
      <c r="AT72" s="47">
        <v>0</v>
      </c>
      <c r="AU72" s="44" t="s">
        <v>954</v>
      </c>
      <c r="AV72" s="44" t="s">
        <v>954</v>
      </c>
      <c r="AW72" s="44" t="s">
        <v>954</v>
      </c>
      <c r="AX72" s="44" t="s">
        <v>954</v>
      </c>
      <c r="AY72" s="44" t="s">
        <v>954</v>
      </c>
      <c r="AZ72" s="44" t="s">
        <v>954</v>
      </c>
      <c r="BA72" s="47">
        <v>0</v>
      </c>
      <c r="BB72" s="44" t="s">
        <v>954</v>
      </c>
      <c r="BC72" s="44" t="s">
        <v>954</v>
      </c>
      <c r="BD72" s="44" t="s">
        <v>954</v>
      </c>
      <c r="BE72" s="44" t="s">
        <v>954</v>
      </c>
    </row>
    <row r="73" spans="1:57" x14ac:dyDescent="0.3">
      <c r="A73" s="39">
        <v>2</v>
      </c>
      <c r="B73" s="39" t="s">
        <v>496</v>
      </c>
      <c r="C73" s="39" t="str">
        <f t="shared" si="21"/>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73" s="39" t="s">
        <v>5</v>
      </c>
      <c r="E73" s="39" t="s">
        <v>159</v>
      </c>
      <c r="F73" s="39" t="s">
        <v>164</v>
      </c>
      <c r="G73" s="39" t="s">
        <v>165</v>
      </c>
      <c r="H73" s="40" t="s">
        <v>169</v>
      </c>
      <c r="I73" s="41" t="s">
        <v>985</v>
      </c>
      <c r="J73" s="42" t="s">
        <v>170</v>
      </c>
      <c r="K73" s="42" t="str">
        <f t="shared" si="22"/>
        <v>2.2.2.3._2 Notekūdeņu dūņu pārstrāde</v>
      </c>
      <c r="L73" s="42" t="s">
        <v>170</v>
      </c>
      <c r="M73" s="42" t="s">
        <v>171</v>
      </c>
      <c r="N73" s="43">
        <v>2</v>
      </c>
      <c r="O73" s="48"/>
      <c r="P73" s="43" t="s">
        <v>31</v>
      </c>
      <c r="Q73" s="43" t="s">
        <v>449</v>
      </c>
      <c r="R73" s="44">
        <v>16149296</v>
      </c>
      <c r="S73" s="44">
        <v>0</v>
      </c>
      <c r="T73" s="44">
        <v>0</v>
      </c>
      <c r="U73" s="45">
        <v>0</v>
      </c>
      <c r="V73" s="44">
        <v>0</v>
      </c>
      <c r="W73" s="44">
        <v>0</v>
      </c>
      <c r="X73" s="44" t="s">
        <v>954</v>
      </c>
      <c r="Y73" s="46">
        <v>0</v>
      </c>
      <c r="Z73" s="44" t="s">
        <v>954</v>
      </c>
      <c r="AA73" s="44" t="s">
        <v>954</v>
      </c>
      <c r="AB73" s="44" t="s">
        <v>954</v>
      </c>
      <c r="AC73" s="44" t="s">
        <v>954</v>
      </c>
      <c r="AD73" s="44" t="s">
        <v>954</v>
      </c>
      <c r="AE73" s="44" t="s">
        <v>954</v>
      </c>
      <c r="AF73" s="46">
        <v>0</v>
      </c>
      <c r="AG73" s="44" t="s">
        <v>954</v>
      </c>
      <c r="AH73" s="44" t="s">
        <v>954</v>
      </c>
      <c r="AI73" s="44" t="s">
        <v>954</v>
      </c>
      <c r="AJ73" s="44" t="s">
        <v>954</v>
      </c>
      <c r="AK73" s="44" t="s">
        <v>954</v>
      </c>
      <c r="AL73" s="44" t="s">
        <v>954</v>
      </c>
      <c r="AM73" s="47">
        <v>0</v>
      </c>
      <c r="AN73" s="44" t="s">
        <v>954</v>
      </c>
      <c r="AO73" s="44" t="s">
        <v>954</v>
      </c>
      <c r="AP73" s="44" t="s">
        <v>954</v>
      </c>
      <c r="AQ73" s="44" t="s">
        <v>954</v>
      </c>
      <c r="AR73" s="44" t="s">
        <v>954</v>
      </c>
      <c r="AS73" s="44" t="s">
        <v>954</v>
      </c>
      <c r="AT73" s="47">
        <v>0</v>
      </c>
      <c r="AU73" s="44" t="s">
        <v>954</v>
      </c>
      <c r="AV73" s="44" t="s">
        <v>954</v>
      </c>
      <c r="AW73" s="44" t="s">
        <v>954</v>
      </c>
      <c r="AX73" s="44" t="s">
        <v>954</v>
      </c>
      <c r="AY73" s="44" t="s">
        <v>954</v>
      </c>
      <c r="AZ73" s="44" t="s">
        <v>954</v>
      </c>
      <c r="BA73" s="47">
        <v>0</v>
      </c>
      <c r="BB73" s="44" t="s">
        <v>954</v>
      </c>
      <c r="BC73" s="44" t="s">
        <v>954</v>
      </c>
      <c r="BD73" s="44" t="s">
        <v>954</v>
      </c>
      <c r="BE73" s="44" t="s">
        <v>954</v>
      </c>
    </row>
    <row r="74" spans="1:57" ht="37.5" x14ac:dyDescent="0.3">
      <c r="A74" s="39">
        <v>2</v>
      </c>
      <c r="B74" s="39" t="s">
        <v>496</v>
      </c>
      <c r="C74" s="39" t="str">
        <f t="shared" si="21"/>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74" s="39" t="s">
        <v>5</v>
      </c>
      <c r="E74" s="39" t="s">
        <v>159</v>
      </c>
      <c r="F74" s="39" t="s">
        <v>164</v>
      </c>
      <c r="G74" s="39" t="s">
        <v>165</v>
      </c>
      <c r="H74" s="40" t="s">
        <v>172</v>
      </c>
      <c r="I74" s="41" t="s">
        <v>986</v>
      </c>
      <c r="J74" s="42" t="s">
        <v>545</v>
      </c>
      <c r="K74" s="42" t="str">
        <f t="shared" si="22"/>
        <v>2.2.2.4._1 Aprites ekonomikas principu ieviešana</v>
      </c>
      <c r="L74" s="42" t="s">
        <v>545</v>
      </c>
      <c r="M74" s="42">
        <v>0</v>
      </c>
      <c r="N74" s="43" t="s">
        <v>63</v>
      </c>
      <c r="O74" s="48"/>
      <c r="P74" s="43" t="s">
        <v>31</v>
      </c>
      <c r="Q74" s="43" t="s">
        <v>449</v>
      </c>
      <c r="R74" s="44">
        <v>10000000</v>
      </c>
      <c r="S74" s="44">
        <v>0</v>
      </c>
      <c r="T74" s="44">
        <v>0</v>
      </c>
      <c r="U74" s="45">
        <v>0</v>
      </c>
      <c r="V74" s="44">
        <v>0</v>
      </c>
      <c r="W74" s="44">
        <v>0</v>
      </c>
      <c r="X74" s="44" t="s">
        <v>954</v>
      </c>
      <c r="Y74" s="46">
        <v>0</v>
      </c>
      <c r="Z74" s="44" t="s">
        <v>954</v>
      </c>
      <c r="AA74" s="44" t="s">
        <v>954</v>
      </c>
      <c r="AB74" s="44" t="s">
        <v>954</v>
      </c>
      <c r="AC74" s="44" t="s">
        <v>954</v>
      </c>
      <c r="AD74" s="44" t="s">
        <v>954</v>
      </c>
      <c r="AE74" s="44" t="s">
        <v>954</v>
      </c>
      <c r="AF74" s="46">
        <v>0</v>
      </c>
      <c r="AG74" s="44" t="s">
        <v>954</v>
      </c>
      <c r="AH74" s="44" t="s">
        <v>954</v>
      </c>
      <c r="AI74" s="44" t="s">
        <v>954</v>
      </c>
      <c r="AJ74" s="44" t="s">
        <v>954</v>
      </c>
      <c r="AK74" s="44" t="s">
        <v>954</v>
      </c>
      <c r="AL74" s="44" t="s">
        <v>954</v>
      </c>
      <c r="AM74" s="47">
        <v>0</v>
      </c>
      <c r="AN74" s="44" t="s">
        <v>954</v>
      </c>
      <c r="AO74" s="44" t="s">
        <v>954</v>
      </c>
      <c r="AP74" s="44" t="s">
        <v>954</v>
      </c>
      <c r="AQ74" s="44" t="s">
        <v>954</v>
      </c>
      <c r="AR74" s="44" t="s">
        <v>954</v>
      </c>
      <c r="AS74" s="44" t="s">
        <v>954</v>
      </c>
      <c r="AT74" s="47">
        <v>0</v>
      </c>
      <c r="AU74" s="44" t="s">
        <v>954</v>
      </c>
      <c r="AV74" s="44" t="s">
        <v>954</v>
      </c>
      <c r="AW74" s="44" t="s">
        <v>954</v>
      </c>
      <c r="AX74" s="44" t="s">
        <v>954</v>
      </c>
      <c r="AY74" s="44" t="s">
        <v>954</v>
      </c>
      <c r="AZ74" s="44" t="s">
        <v>954</v>
      </c>
      <c r="BA74" s="47">
        <v>0</v>
      </c>
      <c r="BB74" s="44" t="s">
        <v>954</v>
      </c>
      <c r="BC74" s="44" t="s">
        <v>954</v>
      </c>
      <c r="BD74" s="44" t="s">
        <v>954</v>
      </c>
      <c r="BE74" s="44" t="s">
        <v>954</v>
      </c>
    </row>
    <row r="75" spans="1:57" x14ac:dyDescent="0.3">
      <c r="A75" s="39">
        <v>2</v>
      </c>
      <c r="B75" s="39" t="s">
        <v>496</v>
      </c>
      <c r="C75" s="39" t="str">
        <f t="shared" si="21"/>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75" s="39" t="s">
        <v>5</v>
      </c>
      <c r="E75" s="39" t="s">
        <v>159</v>
      </c>
      <c r="F75" s="39" t="s">
        <v>173</v>
      </c>
      <c r="G75" s="39" t="s">
        <v>174</v>
      </c>
      <c r="H75" s="40" t="s">
        <v>175</v>
      </c>
      <c r="I75" s="41" t="s">
        <v>908</v>
      </c>
      <c r="J75" s="42" t="s">
        <v>176</v>
      </c>
      <c r="K75" s="42" t="str">
        <f t="shared" si="22"/>
        <v>2.2.3.2._1 Vides izglītības veicināšana</v>
      </c>
      <c r="L75" s="42" t="s">
        <v>546</v>
      </c>
      <c r="M75" s="42" t="s">
        <v>655</v>
      </c>
      <c r="N75" s="43" t="s">
        <v>63</v>
      </c>
      <c r="O75" s="48"/>
      <c r="P75" s="43" t="s">
        <v>30</v>
      </c>
      <c r="Q75" s="43" t="s">
        <v>35</v>
      </c>
      <c r="R75" s="44">
        <v>9428625</v>
      </c>
      <c r="S75" s="44">
        <v>12268971</v>
      </c>
      <c r="T75" s="44">
        <v>10428625</v>
      </c>
      <c r="U75" s="45">
        <v>1.1060600034469501</v>
      </c>
      <c r="V75" s="44">
        <v>10428625</v>
      </c>
      <c r="W75" s="44">
        <v>1663875</v>
      </c>
      <c r="X75" s="44">
        <v>4224921.12</v>
      </c>
      <c r="Y75" s="46">
        <v>0.44809514855029237</v>
      </c>
      <c r="Z75" s="44">
        <v>745574.31</v>
      </c>
      <c r="AA75" s="44">
        <v>0</v>
      </c>
      <c r="AB75" s="44">
        <v>0</v>
      </c>
      <c r="AC75" s="44">
        <v>0</v>
      </c>
      <c r="AD75" s="44">
        <v>1</v>
      </c>
      <c r="AE75" s="44">
        <v>4224921.12</v>
      </c>
      <c r="AF75" s="46">
        <v>0.44809514855029237</v>
      </c>
      <c r="AG75" s="44">
        <v>745574.31</v>
      </c>
      <c r="AH75" s="44">
        <v>0</v>
      </c>
      <c r="AI75" s="44">
        <v>0</v>
      </c>
      <c r="AJ75" s="44">
        <v>0</v>
      </c>
      <c r="AK75" s="44">
        <v>1</v>
      </c>
      <c r="AL75" s="44">
        <v>4224921.12</v>
      </c>
      <c r="AM75" s="47">
        <v>0.44809514855029237</v>
      </c>
      <c r="AN75" s="44">
        <v>745574.31</v>
      </c>
      <c r="AO75" s="44">
        <v>0</v>
      </c>
      <c r="AP75" s="44">
        <v>0</v>
      </c>
      <c r="AQ75" s="44">
        <v>0</v>
      </c>
      <c r="AR75" s="44">
        <v>1</v>
      </c>
      <c r="AS75" s="44" t="s">
        <v>954</v>
      </c>
      <c r="AT75" s="47">
        <v>0</v>
      </c>
      <c r="AU75" s="44" t="s">
        <v>954</v>
      </c>
      <c r="AV75" s="44" t="s">
        <v>954</v>
      </c>
      <c r="AW75" s="44" t="s">
        <v>954</v>
      </c>
      <c r="AX75" s="44" t="s">
        <v>954</v>
      </c>
      <c r="AY75" s="44" t="s">
        <v>954</v>
      </c>
      <c r="AZ75" s="44" t="s">
        <v>954</v>
      </c>
      <c r="BA75" s="47">
        <v>0</v>
      </c>
      <c r="BB75" s="44" t="s">
        <v>954</v>
      </c>
      <c r="BC75" s="44" t="s">
        <v>954</v>
      </c>
      <c r="BD75" s="44" t="s">
        <v>954</v>
      </c>
      <c r="BE75" s="44" t="s">
        <v>954</v>
      </c>
    </row>
    <row r="76" spans="1:57" ht="37.5" x14ac:dyDescent="0.3">
      <c r="A76" s="39">
        <v>2</v>
      </c>
      <c r="B76" s="39" t="s">
        <v>496</v>
      </c>
      <c r="C76" s="39" t="str">
        <f t="shared" ref="C76:C139" si="23">A76&amp;" "&amp;B76</f>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76" s="39" t="s">
        <v>5</v>
      </c>
      <c r="E76" s="39" t="s">
        <v>159</v>
      </c>
      <c r="F76" s="39" t="s">
        <v>173</v>
      </c>
      <c r="G76" s="39" t="s">
        <v>174</v>
      </c>
      <c r="H76" s="40" t="s">
        <v>177</v>
      </c>
      <c r="I76" s="41" t="s">
        <v>778</v>
      </c>
      <c r="J76" s="42" t="s">
        <v>178</v>
      </c>
      <c r="K76" s="42" t="str">
        <f t="shared" ref="K76:K139" si="24">I76&amp;" "&amp;J76</f>
        <v>2.2.3.3._1 Bioloģiskās daudzveidības veicināšana un saglabāšana</v>
      </c>
      <c r="L76" s="42" t="s">
        <v>547</v>
      </c>
      <c r="M76" s="42" t="s">
        <v>656</v>
      </c>
      <c r="N76" s="43">
        <v>1</v>
      </c>
      <c r="O76" s="52"/>
      <c r="P76" s="43" t="s">
        <v>30</v>
      </c>
      <c r="Q76" s="43" t="s">
        <v>35</v>
      </c>
      <c r="R76" s="44">
        <v>2500000</v>
      </c>
      <c r="S76" s="44">
        <v>2941177</v>
      </c>
      <c r="T76" s="44">
        <v>2500000</v>
      </c>
      <c r="U76" s="45">
        <v>1</v>
      </c>
      <c r="V76" s="44">
        <v>2500000</v>
      </c>
      <c r="W76" s="44">
        <v>441177</v>
      </c>
      <c r="X76" s="44">
        <v>2500000</v>
      </c>
      <c r="Y76" s="46">
        <v>1</v>
      </c>
      <c r="Z76" s="44">
        <v>441177</v>
      </c>
      <c r="AA76" s="44">
        <v>0</v>
      </c>
      <c r="AB76" s="44">
        <v>0</v>
      </c>
      <c r="AC76" s="44">
        <v>0</v>
      </c>
      <c r="AD76" s="44">
        <v>1</v>
      </c>
      <c r="AE76" s="44">
        <v>2500000</v>
      </c>
      <c r="AF76" s="46">
        <v>1</v>
      </c>
      <c r="AG76" s="44">
        <v>441177</v>
      </c>
      <c r="AH76" s="44">
        <v>0</v>
      </c>
      <c r="AI76" s="44">
        <v>0</v>
      </c>
      <c r="AJ76" s="44">
        <v>0</v>
      </c>
      <c r="AK76" s="44">
        <v>1</v>
      </c>
      <c r="AL76" s="44">
        <v>2500000</v>
      </c>
      <c r="AM76" s="47">
        <v>1</v>
      </c>
      <c r="AN76" s="44">
        <v>441177</v>
      </c>
      <c r="AO76" s="44">
        <v>0</v>
      </c>
      <c r="AP76" s="44">
        <v>0</v>
      </c>
      <c r="AQ76" s="44">
        <v>0</v>
      </c>
      <c r="AR76" s="44">
        <v>1</v>
      </c>
      <c r="AS76" s="44" t="s">
        <v>954</v>
      </c>
      <c r="AT76" s="47">
        <v>0</v>
      </c>
      <c r="AU76" s="44" t="s">
        <v>954</v>
      </c>
      <c r="AV76" s="44" t="s">
        <v>954</v>
      </c>
      <c r="AW76" s="44" t="s">
        <v>954</v>
      </c>
      <c r="AX76" s="44" t="s">
        <v>954</v>
      </c>
      <c r="AY76" s="44" t="s">
        <v>954</v>
      </c>
      <c r="AZ76" s="44">
        <v>9224.7899999999991</v>
      </c>
      <c r="BA76" s="47">
        <v>3.6899159999999997E-3</v>
      </c>
      <c r="BB76" s="44">
        <v>1627.9</v>
      </c>
      <c r="BC76" s="44">
        <v>0</v>
      </c>
      <c r="BD76" s="44">
        <v>0</v>
      </c>
      <c r="BE76" s="44">
        <v>0</v>
      </c>
    </row>
    <row r="77" spans="1:57" ht="37.5" x14ac:dyDescent="0.3">
      <c r="A77" s="39">
        <v>2</v>
      </c>
      <c r="B77" s="39" t="s">
        <v>496</v>
      </c>
      <c r="C77" s="39" t="str">
        <f t="shared" si="23"/>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77" s="39" t="s">
        <v>5</v>
      </c>
      <c r="E77" s="39" t="s">
        <v>159</v>
      </c>
      <c r="F77" s="39" t="s">
        <v>173</v>
      </c>
      <c r="G77" s="39" t="s">
        <v>174</v>
      </c>
      <c r="H77" s="40" t="s">
        <v>177</v>
      </c>
      <c r="I77" s="41" t="s">
        <v>819</v>
      </c>
      <c r="J77" s="42" t="s">
        <v>178</v>
      </c>
      <c r="K77" s="42" t="str">
        <f t="shared" si="24"/>
        <v>2.2.3.3._2 Bioloģiskās daudzveidības veicināšana un saglabāšana</v>
      </c>
      <c r="L77" s="42" t="s">
        <v>547</v>
      </c>
      <c r="M77" s="42" t="s">
        <v>656</v>
      </c>
      <c r="N77" s="43">
        <v>2</v>
      </c>
      <c r="O77" s="48"/>
      <c r="P77" s="43" t="s">
        <v>30</v>
      </c>
      <c r="Q77" s="43" t="s">
        <v>35</v>
      </c>
      <c r="R77" s="44">
        <v>2500000</v>
      </c>
      <c r="S77" s="44">
        <v>1993250</v>
      </c>
      <c r="T77" s="44">
        <v>1694262</v>
      </c>
      <c r="U77" s="45">
        <v>0.6777048</v>
      </c>
      <c r="V77" s="44">
        <v>1694262</v>
      </c>
      <c r="W77" s="44">
        <v>0</v>
      </c>
      <c r="X77" s="44">
        <v>1694261.16</v>
      </c>
      <c r="Y77" s="46">
        <v>0.67770446399999995</v>
      </c>
      <c r="Z77" s="44">
        <v>0</v>
      </c>
      <c r="AA77" s="44">
        <v>0</v>
      </c>
      <c r="AB77" s="44">
        <v>298987.26</v>
      </c>
      <c r="AC77" s="44">
        <v>298987.26</v>
      </c>
      <c r="AD77" s="44">
        <v>8</v>
      </c>
      <c r="AE77" s="44">
        <v>780369.21</v>
      </c>
      <c r="AF77" s="46">
        <v>0.31214768399999998</v>
      </c>
      <c r="AG77" s="44">
        <v>0</v>
      </c>
      <c r="AH77" s="44">
        <v>0</v>
      </c>
      <c r="AI77" s="44">
        <v>137712.21000000002</v>
      </c>
      <c r="AJ77" s="44">
        <v>0</v>
      </c>
      <c r="AK77" s="44">
        <v>4</v>
      </c>
      <c r="AL77" s="44">
        <v>780369.21</v>
      </c>
      <c r="AM77" s="47">
        <v>0.31214768399999998</v>
      </c>
      <c r="AN77" s="44">
        <v>0</v>
      </c>
      <c r="AO77" s="44">
        <v>0</v>
      </c>
      <c r="AP77" s="44">
        <v>137712.21000000002</v>
      </c>
      <c r="AQ77" s="44">
        <v>0</v>
      </c>
      <c r="AR77" s="44">
        <v>4</v>
      </c>
      <c r="AS77" s="44" t="s">
        <v>954</v>
      </c>
      <c r="AT77" s="47">
        <v>0</v>
      </c>
      <c r="AU77" s="44" t="s">
        <v>954</v>
      </c>
      <c r="AV77" s="44" t="s">
        <v>954</v>
      </c>
      <c r="AW77" s="44" t="s">
        <v>954</v>
      </c>
      <c r="AX77" s="44" t="s">
        <v>954</v>
      </c>
      <c r="AY77" s="44" t="s">
        <v>954</v>
      </c>
      <c r="AZ77" s="44" t="s">
        <v>954</v>
      </c>
      <c r="BA77" s="47">
        <v>0</v>
      </c>
      <c r="BB77" s="44" t="s">
        <v>954</v>
      </c>
      <c r="BC77" s="44" t="s">
        <v>954</v>
      </c>
      <c r="BD77" s="44" t="s">
        <v>954</v>
      </c>
      <c r="BE77" s="44" t="s">
        <v>954</v>
      </c>
    </row>
    <row r="78" spans="1:57" ht="37.5" x14ac:dyDescent="0.3">
      <c r="A78" s="39">
        <v>2</v>
      </c>
      <c r="B78" s="39" t="s">
        <v>496</v>
      </c>
      <c r="C78" s="39" t="str">
        <f t="shared" si="23"/>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78" s="39" t="s">
        <v>5</v>
      </c>
      <c r="E78" s="39" t="s">
        <v>159</v>
      </c>
      <c r="F78" s="39" t="s">
        <v>173</v>
      </c>
      <c r="G78" s="39" t="s">
        <v>174</v>
      </c>
      <c r="H78" s="40" t="s">
        <v>177</v>
      </c>
      <c r="I78" s="41" t="s">
        <v>987</v>
      </c>
      <c r="J78" s="42" t="s">
        <v>178</v>
      </c>
      <c r="K78" s="42" t="str">
        <f t="shared" si="24"/>
        <v>2.2.3.3._3 Bioloģiskās daudzveidības veicināšana un saglabāšana</v>
      </c>
      <c r="L78" s="42" t="s">
        <v>547</v>
      </c>
      <c r="M78" s="42" t="s">
        <v>656</v>
      </c>
      <c r="N78" s="43">
        <v>3</v>
      </c>
      <c r="O78" s="48"/>
      <c r="P78" s="43" t="s">
        <v>30</v>
      </c>
      <c r="Q78" s="43" t="s">
        <v>35</v>
      </c>
      <c r="R78" s="44">
        <v>16000000</v>
      </c>
      <c r="S78" s="44">
        <v>18823530</v>
      </c>
      <c r="T78" s="44">
        <v>16000000</v>
      </c>
      <c r="U78" s="45">
        <v>1</v>
      </c>
      <c r="V78" s="44">
        <v>16000000</v>
      </c>
      <c r="W78" s="44">
        <v>2541176</v>
      </c>
      <c r="X78" s="44" t="s">
        <v>954</v>
      </c>
      <c r="Y78" s="46">
        <v>0</v>
      </c>
      <c r="Z78" s="44" t="s">
        <v>954</v>
      </c>
      <c r="AA78" s="44" t="s">
        <v>954</v>
      </c>
      <c r="AB78" s="44" t="s">
        <v>954</v>
      </c>
      <c r="AC78" s="44" t="s">
        <v>954</v>
      </c>
      <c r="AD78" s="44" t="s">
        <v>954</v>
      </c>
      <c r="AE78" s="44" t="s">
        <v>954</v>
      </c>
      <c r="AF78" s="46">
        <v>0</v>
      </c>
      <c r="AG78" s="44" t="s">
        <v>954</v>
      </c>
      <c r="AH78" s="44" t="s">
        <v>954</v>
      </c>
      <c r="AI78" s="44" t="s">
        <v>954</v>
      </c>
      <c r="AJ78" s="44" t="s">
        <v>954</v>
      </c>
      <c r="AK78" s="44" t="s">
        <v>954</v>
      </c>
      <c r="AL78" s="44" t="s">
        <v>954</v>
      </c>
      <c r="AM78" s="47">
        <v>0</v>
      </c>
      <c r="AN78" s="44" t="s">
        <v>954</v>
      </c>
      <c r="AO78" s="44" t="s">
        <v>954</v>
      </c>
      <c r="AP78" s="44" t="s">
        <v>954</v>
      </c>
      <c r="AQ78" s="44" t="s">
        <v>954</v>
      </c>
      <c r="AR78" s="44" t="s">
        <v>954</v>
      </c>
      <c r="AS78" s="44" t="s">
        <v>954</v>
      </c>
      <c r="AT78" s="47">
        <v>0</v>
      </c>
      <c r="AU78" s="44" t="s">
        <v>954</v>
      </c>
      <c r="AV78" s="44" t="s">
        <v>954</v>
      </c>
      <c r="AW78" s="44" t="s">
        <v>954</v>
      </c>
      <c r="AX78" s="44" t="s">
        <v>954</v>
      </c>
      <c r="AY78" s="44" t="s">
        <v>954</v>
      </c>
      <c r="AZ78" s="44" t="s">
        <v>954</v>
      </c>
      <c r="BA78" s="47">
        <v>0</v>
      </c>
      <c r="BB78" s="44" t="s">
        <v>954</v>
      </c>
      <c r="BC78" s="44" t="s">
        <v>954</v>
      </c>
      <c r="BD78" s="44" t="s">
        <v>954</v>
      </c>
      <c r="BE78" s="44" t="s">
        <v>954</v>
      </c>
    </row>
    <row r="79" spans="1:57" ht="37.5" x14ac:dyDescent="0.3">
      <c r="A79" s="39">
        <v>2</v>
      </c>
      <c r="B79" s="39" t="s">
        <v>496</v>
      </c>
      <c r="C79" s="39" t="str">
        <f t="shared" si="23"/>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79" s="39" t="s">
        <v>5</v>
      </c>
      <c r="E79" s="39" t="s">
        <v>159</v>
      </c>
      <c r="F79" s="39" t="s">
        <v>173</v>
      </c>
      <c r="G79" s="39" t="s">
        <v>174</v>
      </c>
      <c r="H79" s="40" t="s">
        <v>177</v>
      </c>
      <c r="I79" s="41" t="s">
        <v>988</v>
      </c>
      <c r="J79" s="42" t="s">
        <v>178</v>
      </c>
      <c r="K79" s="42" t="str">
        <f t="shared" si="24"/>
        <v>2.2.3.3._4 Bioloģiskās daudzveidības veicināšana un saglabāšana</v>
      </c>
      <c r="L79" s="42" t="s">
        <v>547</v>
      </c>
      <c r="M79" s="42" t="s">
        <v>656</v>
      </c>
      <c r="N79" s="43">
        <v>4</v>
      </c>
      <c r="O79" s="48"/>
      <c r="P79" s="43" t="s">
        <v>30</v>
      </c>
      <c r="Q79" s="43" t="s">
        <v>35</v>
      </c>
      <c r="R79" s="44">
        <v>7277500</v>
      </c>
      <c r="S79" s="44">
        <v>10686163</v>
      </c>
      <c r="T79" s="44">
        <v>9083238</v>
      </c>
      <c r="U79" s="45">
        <v>1.2481261422191687</v>
      </c>
      <c r="V79" s="44">
        <v>9083238</v>
      </c>
      <c r="W79" s="44">
        <v>192640</v>
      </c>
      <c r="X79" s="44" t="s">
        <v>954</v>
      </c>
      <c r="Y79" s="46">
        <v>0</v>
      </c>
      <c r="Z79" s="44" t="s">
        <v>954</v>
      </c>
      <c r="AA79" s="44" t="s">
        <v>954</v>
      </c>
      <c r="AB79" s="44" t="s">
        <v>954</v>
      </c>
      <c r="AC79" s="44" t="s">
        <v>954</v>
      </c>
      <c r="AD79" s="44" t="s">
        <v>954</v>
      </c>
      <c r="AE79" s="44" t="s">
        <v>954</v>
      </c>
      <c r="AF79" s="46">
        <v>0</v>
      </c>
      <c r="AG79" s="44" t="s">
        <v>954</v>
      </c>
      <c r="AH79" s="44" t="s">
        <v>954</v>
      </c>
      <c r="AI79" s="44" t="s">
        <v>954</v>
      </c>
      <c r="AJ79" s="44" t="s">
        <v>954</v>
      </c>
      <c r="AK79" s="44" t="s">
        <v>954</v>
      </c>
      <c r="AL79" s="44" t="s">
        <v>954</v>
      </c>
      <c r="AM79" s="47">
        <v>0</v>
      </c>
      <c r="AN79" s="44" t="s">
        <v>954</v>
      </c>
      <c r="AO79" s="44" t="s">
        <v>954</v>
      </c>
      <c r="AP79" s="44" t="s">
        <v>954</v>
      </c>
      <c r="AQ79" s="44" t="s">
        <v>954</v>
      </c>
      <c r="AR79" s="44" t="s">
        <v>954</v>
      </c>
      <c r="AS79" s="44" t="s">
        <v>954</v>
      </c>
      <c r="AT79" s="47">
        <v>0</v>
      </c>
      <c r="AU79" s="44" t="s">
        <v>954</v>
      </c>
      <c r="AV79" s="44" t="s">
        <v>954</v>
      </c>
      <c r="AW79" s="44" t="s">
        <v>954</v>
      </c>
      <c r="AX79" s="44" t="s">
        <v>954</v>
      </c>
      <c r="AY79" s="44" t="s">
        <v>954</v>
      </c>
      <c r="AZ79" s="44" t="s">
        <v>954</v>
      </c>
      <c r="BA79" s="47">
        <v>0</v>
      </c>
      <c r="BB79" s="44" t="s">
        <v>954</v>
      </c>
      <c r="BC79" s="44" t="s">
        <v>954</v>
      </c>
      <c r="BD79" s="44" t="s">
        <v>954</v>
      </c>
      <c r="BE79" s="44" t="s">
        <v>954</v>
      </c>
    </row>
    <row r="80" spans="1:57" x14ac:dyDescent="0.3">
      <c r="A80" s="39">
        <v>2</v>
      </c>
      <c r="B80" s="39" t="s">
        <v>496</v>
      </c>
      <c r="C80" s="39" t="str">
        <f t="shared" si="23"/>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80" s="39" t="s">
        <v>5</v>
      </c>
      <c r="E80" s="39" t="s">
        <v>159</v>
      </c>
      <c r="F80" s="39" t="s">
        <v>173</v>
      </c>
      <c r="G80" s="39" t="s">
        <v>174</v>
      </c>
      <c r="H80" s="40" t="s">
        <v>179</v>
      </c>
      <c r="I80" s="41" t="s">
        <v>757</v>
      </c>
      <c r="J80" s="42" t="s">
        <v>180</v>
      </c>
      <c r="K80" s="42" t="str">
        <f t="shared" si="24"/>
        <v xml:space="preserve">2.2.3.4._1 Vides monitorings </v>
      </c>
      <c r="L80" s="42" t="s">
        <v>548</v>
      </c>
      <c r="M80" s="42" t="s">
        <v>657</v>
      </c>
      <c r="N80" s="43">
        <v>1</v>
      </c>
      <c r="O80" s="48"/>
      <c r="P80" s="43" t="s">
        <v>30</v>
      </c>
      <c r="Q80" s="43" t="s">
        <v>35</v>
      </c>
      <c r="R80" s="44">
        <v>9243750</v>
      </c>
      <c r="S80" s="44">
        <v>10875000</v>
      </c>
      <c r="T80" s="44">
        <v>9243750</v>
      </c>
      <c r="U80" s="45">
        <v>1</v>
      </c>
      <c r="V80" s="44">
        <v>9243750</v>
      </c>
      <c r="W80" s="44">
        <v>1631250</v>
      </c>
      <c r="X80" s="44">
        <v>9243750</v>
      </c>
      <c r="Y80" s="46">
        <v>1</v>
      </c>
      <c r="Z80" s="44">
        <v>1631250</v>
      </c>
      <c r="AA80" s="44">
        <v>0</v>
      </c>
      <c r="AB80" s="44">
        <v>0</v>
      </c>
      <c r="AC80" s="44">
        <v>0</v>
      </c>
      <c r="AD80" s="44">
        <v>2</v>
      </c>
      <c r="AE80" s="44">
        <v>9243750</v>
      </c>
      <c r="AF80" s="46">
        <v>1</v>
      </c>
      <c r="AG80" s="44">
        <v>1631250</v>
      </c>
      <c r="AH80" s="44">
        <v>0</v>
      </c>
      <c r="AI80" s="44">
        <v>0</v>
      </c>
      <c r="AJ80" s="44">
        <v>0</v>
      </c>
      <c r="AK80" s="44">
        <v>2</v>
      </c>
      <c r="AL80" s="44">
        <v>9243750</v>
      </c>
      <c r="AM80" s="47">
        <v>1</v>
      </c>
      <c r="AN80" s="44">
        <v>1631250</v>
      </c>
      <c r="AO80" s="44">
        <v>0</v>
      </c>
      <c r="AP80" s="44">
        <v>0</v>
      </c>
      <c r="AQ80" s="44">
        <v>0</v>
      </c>
      <c r="AR80" s="44">
        <v>2</v>
      </c>
      <c r="AS80" s="44" t="s">
        <v>954</v>
      </c>
      <c r="AT80" s="47">
        <v>0</v>
      </c>
      <c r="AU80" s="44" t="s">
        <v>954</v>
      </c>
      <c r="AV80" s="44" t="s">
        <v>954</v>
      </c>
      <c r="AW80" s="44" t="s">
        <v>954</v>
      </c>
      <c r="AX80" s="44" t="s">
        <v>954</v>
      </c>
      <c r="AY80" s="44" t="s">
        <v>954</v>
      </c>
      <c r="AZ80" s="44">
        <v>1171876.2400000002</v>
      </c>
      <c r="BA80" s="47">
        <v>0.12677498201487494</v>
      </c>
      <c r="BB80" s="44">
        <v>206801.7</v>
      </c>
      <c r="BC80" s="44">
        <v>0</v>
      </c>
      <c r="BD80" s="44">
        <v>0</v>
      </c>
      <c r="BE80" s="44">
        <v>0</v>
      </c>
    </row>
    <row r="81" spans="1:57" ht="37.5" x14ac:dyDescent="0.3">
      <c r="A81" s="39">
        <v>2</v>
      </c>
      <c r="B81" s="39" t="s">
        <v>496</v>
      </c>
      <c r="C81" s="39" t="str">
        <f t="shared" si="23"/>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81" s="39" t="s">
        <v>5</v>
      </c>
      <c r="E81" s="39" t="s">
        <v>159</v>
      </c>
      <c r="F81" s="39" t="s">
        <v>173</v>
      </c>
      <c r="G81" s="39" t="s">
        <v>174</v>
      </c>
      <c r="H81" s="40" t="s">
        <v>181</v>
      </c>
      <c r="I81" s="41" t="s">
        <v>779</v>
      </c>
      <c r="J81" s="42" t="s">
        <v>182</v>
      </c>
      <c r="K81" s="42" t="str">
        <f t="shared" si="24"/>
        <v xml:space="preserve">2.2.3.5._1 Gaisa piesārņojuma samazināšana </v>
      </c>
      <c r="L81" s="42" t="s">
        <v>549</v>
      </c>
      <c r="M81" s="42" t="s">
        <v>658</v>
      </c>
      <c r="N81" s="43">
        <v>1</v>
      </c>
      <c r="O81" s="48"/>
      <c r="P81" s="43" t="s">
        <v>30</v>
      </c>
      <c r="Q81" s="43" t="s">
        <v>35</v>
      </c>
      <c r="R81" s="44">
        <v>4225717</v>
      </c>
      <c r="S81" s="44">
        <v>4971432</v>
      </c>
      <c r="T81" s="44">
        <v>4225717</v>
      </c>
      <c r="U81" s="45">
        <v>1</v>
      </c>
      <c r="V81" s="44">
        <v>4225717</v>
      </c>
      <c r="W81" s="44">
        <v>0</v>
      </c>
      <c r="X81" s="44">
        <v>4225717</v>
      </c>
      <c r="Y81" s="46">
        <v>1</v>
      </c>
      <c r="Z81" s="44">
        <v>0</v>
      </c>
      <c r="AA81" s="44">
        <v>0</v>
      </c>
      <c r="AB81" s="44">
        <v>608749.34000000008</v>
      </c>
      <c r="AC81" s="44">
        <v>608749.34000000008</v>
      </c>
      <c r="AD81" s="44">
        <v>2</v>
      </c>
      <c r="AE81" s="44">
        <v>4225717</v>
      </c>
      <c r="AF81" s="46">
        <v>1</v>
      </c>
      <c r="AG81" s="44">
        <v>0</v>
      </c>
      <c r="AH81" s="44">
        <v>0</v>
      </c>
      <c r="AI81" s="44">
        <v>608749.34000000008</v>
      </c>
      <c r="AJ81" s="44">
        <v>136965.66</v>
      </c>
      <c r="AK81" s="44">
        <v>2</v>
      </c>
      <c r="AL81" s="44">
        <v>4225717</v>
      </c>
      <c r="AM81" s="47">
        <v>1</v>
      </c>
      <c r="AN81" s="44">
        <v>0</v>
      </c>
      <c r="AO81" s="44">
        <v>0</v>
      </c>
      <c r="AP81" s="44">
        <v>608749.34000000008</v>
      </c>
      <c r="AQ81" s="44">
        <v>136965.66</v>
      </c>
      <c r="AR81" s="44">
        <v>2</v>
      </c>
      <c r="AS81" s="44" t="s">
        <v>954</v>
      </c>
      <c r="AT81" s="47">
        <v>0</v>
      </c>
      <c r="AU81" s="44" t="s">
        <v>954</v>
      </c>
      <c r="AV81" s="44" t="s">
        <v>954</v>
      </c>
      <c r="AW81" s="44" t="s">
        <v>954</v>
      </c>
      <c r="AX81" s="44" t="s">
        <v>954</v>
      </c>
      <c r="AY81" s="44" t="s">
        <v>954</v>
      </c>
      <c r="AZ81" s="44">
        <v>1038714.22</v>
      </c>
      <c r="BA81" s="47">
        <v>0.24580780492399276</v>
      </c>
      <c r="BB81" s="44">
        <v>0</v>
      </c>
      <c r="BC81" s="44">
        <v>0</v>
      </c>
      <c r="BD81" s="44">
        <v>60427.42</v>
      </c>
      <c r="BE81" s="44">
        <v>24803.16</v>
      </c>
    </row>
    <row r="82" spans="1:57" ht="37.5" x14ac:dyDescent="0.3">
      <c r="A82" s="39">
        <v>2</v>
      </c>
      <c r="B82" s="39" t="s">
        <v>496</v>
      </c>
      <c r="C82" s="39" t="str">
        <f t="shared" si="23"/>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82" s="39" t="s">
        <v>5</v>
      </c>
      <c r="E82" s="39" t="s">
        <v>159</v>
      </c>
      <c r="F82" s="39" t="s">
        <v>173</v>
      </c>
      <c r="G82" s="39" t="s">
        <v>174</v>
      </c>
      <c r="H82" s="40" t="s">
        <v>181</v>
      </c>
      <c r="I82" s="41" t="s">
        <v>989</v>
      </c>
      <c r="J82" s="42" t="s">
        <v>182</v>
      </c>
      <c r="K82" s="42" t="str">
        <f t="shared" si="24"/>
        <v xml:space="preserve">2.2.3.5._2 Gaisa piesārņojuma samazināšana </v>
      </c>
      <c r="L82" s="42" t="s">
        <v>549</v>
      </c>
      <c r="M82" s="42" t="s">
        <v>658</v>
      </c>
      <c r="N82" s="43">
        <v>2</v>
      </c>
      <c r="O82" s="48"/>
      <c r="P82" s="43" t="s">
        <v>30</v>
      </c>
      <c r="Q82" s="43" t="s">
        <v>35</v>
      </c>
      <c r="R82" s="44">
        <v>845143</v>
      </c>
      <c r="S82" s="44">
        <v>994286</v>
      </c>
      <c r="T82" s="44">
        <v>845143</v>
      </c>
      <c r="U82" s="45">
        <v>1</v>
      </c>
      <c r="V82" s="44">
        <v>845143</v>
      </c>
      <c r="W82" s="44">
        <v>0</v>
      </c>
      <c r="X82" s="44" t="s">
        <v>954</v>
      </c>
      <c r="Y82" s="46">
        <v>0</v>
      </c>
      <c r="Z82" s="44" t="s">
        <v>954</v>
      </c>
      <c r="AA82" s="44" t="s">
        <v>954</v>
      </c>
      <c r="AB82" s="44" t="s">
        <v>954</v>
      </c>
      <c r="AC82" s="44" t="s">
        <v>954</v>
      </c>
      <c r="AD82" s="44" t="s">
        <v>954</v>
      </c>
      <c r="AE82" s="44" t="s">
        <v>954</v>
      </c>
      <c r="AF82" s="46">
        <v>0</v>
      </c>
      <c r="AG82" s="44" t="s">
        <v>954</v>
      </c>
      <c r="AH82" s="44" t="s">
        <v>954</v>
      </c>
      <c r="AI82" s="44" t="s">
        <v>954</v>
      </c>
      <c r="AJ82" s="44" t="s">
        <v>954</v>
      </c>
      <c r="AK82" s="44" t="s">
        <v>954</v>
      </c>
      <c r="AL82" s="44" t="s">
        <v>954</v>
      </c>
      <c r="AM82" s="47">
        <v>0</v>
      </c>
      <c r="AN82" s="44" t="s">
        <v>954</v>
      </c>
      <c r="AO82" s="44" t="s">
        <v>954</v>
      </c>
      <c r="AP82" s="44" t="s">
        <v>954</v>
      </c>
      <c r="AQ82" s="44" t="s">
        <v>954</v>
      </c>
      <c r="AR82" s="44" t="s">
        <v>954</v>
      </c>
      <c r="AS82" s="44" t="s">
        <v>954</v>
      </c>
      <c r="AT82" s="47">
        <v>0</v>
      </c>
      <c r="AU82" s="44" t="s">
        <v>954</v>
      </c>
      <c r="AV82" s="44" t="s">
        <v>954</v>
      </c>
      <c r="AW82" s="44" t="s">
        <v>954</v>
      </c>
      <c r="AX82" s="44" t="s">
        <v>954</v>
      </c>
      <c r="AY82" s="44" t="s">
        <v>954</v>
      </c>
      <c r="AZ82" s="44" t="s">
        <v>954</v>
      </c>
      <c r="BA82" s="47">
        <v>0</v>
      </c>
      <c r="BB82" s="44" t="s">
        <v>954</v>
      </c>
      <c r="BC82" s="44" t="s">
        <v>954</v>
      </c>
      <c r="BD82" s="44" t="s">
        <v>954</v>
      </c>
      <c r="BE82" s="44" t="s">
        <v>954</v>
      </c>
    </row>
    <row r="83" spans="1:57" ht="35.1" customHeight="1" x14ac:dyDescent="0.3">
      <c r="A83" s="39">
        <v>2</v>
      </c>
      <c r="B83" s="39" t="s">
        <v>496</v>
      </c>
      <c r="C83" s="39" t="str">
        <f t="shared" si="23"/>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83" s="39" t="s">
        <v>5</v>
      </c>
      <c r="E83" s="39" t="s">
        <v>159</v>
      </c>
      <c r="F83" s="39" t="s">
        <v>173</v>
      </c>
      <c r="G83" s="39" t="s">
        <v>174</v>
      </c>
      <c r="H83" s="40" t="s">
        <v>183</v>
      </c>
      <c r="I83" s="41" t="s">
        <v>780</v>
      </c>
      <c r="J83" s="42" t="s">
        <v>184</v>
      </c>
      <c r="K83" s="42" t="str">
        <f t="shared" si="24"/>
        <v>2.2.3.6._1 Gaisa piesārņojumu mazinoši pasākumi mājsaimniecībās</v>
      </c>
      <c r="L83" s="42" t="s">
        <v>550</v>
      </c>
      <c r="M83" s="42" t="s">
        <v>659</v>
      </c>
      <c r="N83" s="43">
        <v>1</v>
      </c>
      <c r="O83" s="48"/>
      <c r="P83" s="43" t="s">
        <v>30</v>
      </c>
      <c r="Q83" s="43" t="s">
        <v>35</v>
      </c>
      <c r="R83" s="44">
        <v>84801</v>
      </c>
      <c r="S83" s="44">
        <v>99766</v>
      </c>
      <c r="T83" s="44">
        <v>84801</v>
      </c>
      <c r="U83" s="45">
        <v>1</v>
      </c>
      <c r="V83" s="44">
        <v>84801</v>
      </c>
      <c r="W83" s="44">
        <v>0</v>
      </c>
      <c r="X83" s="44">
        <v>74811.45</v>
      </c>
      <c r="Y83" s="46">
        <v>0.88220009198004734</v>
      </c>
      <c r="Z83" s="44">
        <v>0</v>
      </c>
      <c r="AA83" s="44">
        <v>0</v>
      </c>
      <c r="AB83" s="44">
        <v>0</v>
      </c>
      <c r="AC83" s="44">
        <v>0</v>
      </c>
      <c r="AD83" s="44">
        <v>4</v>
      </c>
      <c r="AE83" s="44">
        <v>74811.45</v>
      </c>
      <c r="AF83" s="46">
        <v>0.88220009198004734</v>
      </c>
      <c r="AG83" s="44">
        <v>0</v>
      </c>
      <c r="AH83" s="44">
        <v>0</v>
      </c>
      <c r="AI83" s="44">
        <v>0</v>
      </c>
      <c r="AJ83" s="44">
        <v>3950.55</v>
      </c>
      <c r="AK83" s="44">
        <v>4</v>
      </c>
      <c r="AL83" s="44">
        <v>74811.45</v>
      </c>
      <c r="AM83" s="47">
        <v>0.88220009198004734</v>
      </c>
      <c r="AN83" s="44">
        <v>0</v>
      </c>
      <c r="AO83" s="44">
        <v>0</v>
      </c>
      <c r="AP83" s="44">
        <v>0</v>
      </c>
      <c r="AQ83" s="44">
        <v>3950.55</v>
      </c>
      <c r="AR83" s="44">
        <v>4</v>
      </c>
      <c r="AS83" s="44">
        <v>15029</v>
      </c>
      <c r="AT83" s="47">
        <v>0.1772266836475985</v>
      </c>
      <c r="AU83" s="44">
        <v>0</v>
      </c>
      <c r="AV83" s="44">
        <v>0</v>
      </c>
      <c r="AW83" s="44">
        <v>0</v>
      </c>
      <c r="AX83" s="44">
        <v>791</v>
      </c>
      <c r="AY83" s="44">
        <v>1</v>
      </c>
      <c r="AZ83" s="44">
        <v>15029</v>
      </c>
      <c r="BA83" s="47">
        <v>0.1772266836475985</v>
      </c>
      <c r="BB83" s="44">
        <v>0</v>
      </c>
      <c r="BC83" s="44">
        <v>0</v>
      </c>
      <c r="BD83" s="44">
        <v>0</v>
      </c>
      <c r="BE83" s="44">
        <v>791</v>
      </c>
    </row>
    <row r="84" spans="1:57" ht="35.1" customHeight="1" x14ac:dyDescent="0.3">
      <c r="A84" s="39">
        <v>2</v>
      </c>
      <c r="B84" s="39" t="s">
        <v>496</v>
      </c>
      <c r="C84" s="39" t="str">
        <f t="shared" si="23"/>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84" s="39" t="s">
        <v>5</v>
      </c>
      <c r="E84" s="39" t="s">
        <v>159</v>
      </c>
      <c r="F84" s="39" t="s">
        <v>173</v>
      </c>
      <c r="G84" s="39" t="s">
        <v>174</v>
      </c>
      <c r="H84" s="40" t="s">
        <v>183</v>
      </c>
      <c r="I84" s="41" t="s">
        <v>751</v>
      </c>
      <c r="J84" s="42" t="s">
        <v>184</v>
      </c>
      <c r="K84" s="42" t="str">
        <f t="shared" si="24"/>
        <v>2.2.3.6._2 Gaisa piesārņojumu mazinoši pasākumi mājsaimniecībās</v>
      </c>
      <c r="L84" s="42" t="s">
        <v>550</v>
      </c>
      <c r="M84" s="42" t="s">
        <v>659</v>
      </c>
      <c r="N84" s="43">
        <v>2</v>
      </c>
      <c r="O84" s="48"/>
      <c r="P84" s="43" t="s">
        <v>30</v>
      </c>
      <c r="Q84" s="43" t="s">
        <v>35</v>
      </c>
      <c r="R84" s="44">
        <v>2157997</v>
      </c>
      <c r="S84" s="44">
        <v>2538820</v>
      </c>
      <c r="T84" s="44">
        <v>2157997</v>
      </c>
      <c r="U84" s="45">
        <v>1</v>
      </c>
      <c r="V84" s="44">
        <v>2157997</v>
      </c>
      <c r="W84" s="44">
        <v>0</v>
      </c>
      <c r="X84" s="44">
        <v>1776588.2099999993</v>
      </c>
      <c r="Y84" s="46">
        <v>0.82325796097028836</v>
      </c>
      <c r="Z84" s="44">
        <v>0</v>
      </c>
      <c r="AA84" s="44">
        <v>0</v>
      </c>
      <c r="AB84" s="44">
        <v>0</v>
      </c>
      <c r="AC84" s="44">
        <v>0</v>
      </c>
      <c r="AD84" s="44">
        <v>148</v>
      </c>
      <c r="AE84" s="44">
        <v>1776588.2099999993</v>
      </c>
      <c r="AF84" s="46">
        <v>0.82325796097028836</v>
      </c>
      <c r="AG84" s="44">
        <v>0</v>
      </c>
      <c r="AH84" s="44">
        <v>0</v>
      </c>
      <c r="AI84" s="44">
        <v>0</v>
      </c>
      <c r="AJ84" s="44">
        <v>397866.14999999985</v>
      </c>
      <c r="AK84" s="44">
        <v>148</v>
      </c>
      <c r="AL84" s="44">
        <v>1776588.2099999993</v>
      </c>
      <c r="AM84" s="47">
        <v>0.82325796097028836</v>
      </c>
      <c r="AN84" s="44">
        <v>0</v>
      </c>
      <c r="AO84" s="44">
        <v>0</v>
      </c>
      <c r="AP84" s="44">
        <v>0</v>
      </c>
      <c r="AQ84" s="44">
        <v>397866.14999999985</v>
      </c>
      <c r="AR84" s="44">
        <v>148</v>
      </c>
      <c r="AS84" s="44">
        <v>1304387.29</v>
      </c>
      <c r="AT84" s="47">
        <v>0.60893457683212715</v>
      </c>
      <c r="AU84" s="44">
        <v>0</v>
      </c>
      <c r="AV84" s="44">
        <v>0</v>
      </c>
      <c r="AW84" s="44">
        <v>0</v>
      </c>
      <c r="AX84" s="44">
        <v>286737.81999999989</v>
      </c>
      <c r="AY84" s="44">
        <v>114</v>
      </c>
      <c r="AZ84" s="44">
        <v>1304387.29</v>
      </c>
      <c r="BA84" s="47">
        <v>0.60444351405493146</v>
      </c>
      <c r="BB84" s="44">
        <v>0</v>
      </c>
      <c r="BC84" s="44">
        <v>0</v>
      </c>
      <c r="BD84" s="44">
        <v>0</v>
      </c>
      <c r="BE84" s="44">
        <v>286737.81999999989</v>
      </c>
    </row>
    <row r="85" spans="1:57" ht="35.1" customHeight="1" x14ac:dyDescent="0.3">
      <c r="A85" s="39">
        <v>2</v>
      </c>
      <c r="B85" s="39" t="s">
        <v>496</v>
      </c>
      <c r="C85" s="39" t="str">
        <f t="shared" si="23"/>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85" s="39" t="s">
        <v>5</v>
      </c>
      <c r="E85" s="39" t="s">
        <v>159</v>
      </c>
      <c r="F85" s="39" t="s">
        <v>173</v>
      </c>
      <c r="G85" s="39" t="s">
        <v>174</v>
      </c>
      <c r="H85" s="40" t="s">
        <v>183</v>
      </c>
      <c r="I85" s="41" t="s">
        <v>758</v>
      </c>
      <c r="J85" s="42" t="s">
        <v>184</v>
      </c>
      <c r="K85" s="42" t="str">
        <f t="shared" si="24"/>
        <v>2.2.3.6._3 Gaisa piesārņojumu mazinoši pasākumi mājsaimniecībās</v>
      </c>
      <c r="L85" s="42" t="s">
        <v>550</v>
      </c>
      <c r="M85" s="42" t="s">
        <v>659</v>
      </c>
      <c r="N85" s="43">
        <v>3</v>
      </c>
      <c r="O85" s="48"/>
      <c r="P85" s="43" t="s">
        <v>30</v>
      </c>
      <c r="Q85" s="43" t="s">
        <v>35</v>
      </c>
      <c r="R85" s="44">
        <v>667002</v>
      </c>
      <c r="S85" s="44">
        <v>784709</v>
      </c>
      <c r="T85" s="44">
        <v>667002</v>
      </c>
      <c r="U85" s="45">
        <v>1</v>
      </c>
      <c r="V85" s="44">
        <v>667002</v>
      </c>
      <c r="W85" s="44">
        <v>0</v>
      </c>
      <c r="X85" s="44">
        <v>446410.20000000036</v>
      </c>
      <c r="Y85" s="46">
        <v>0.66927865283762322</v>
      </c>
      <c r="Z85" s="44">
        <v>0</v>
      </c>
      <c r="AA85" s="44">
        <v>0</v>
      </c>
      <c r="AB85" s="44">
        <v>0</v>
      </c>
      <c r="AC85" s="44">
        <v>0</v>
      </c>
      <c r="AD85" s="44">
        <v>80</v>
      </c>
      <c r="AE85" s="44">
        <v>446410.20000000036</v>
      </c>
      <c r="AF85" s="46">
        <v>0.66927865283762322</v>
      </c>
      <c r="AG85" s="44">
        <v>0</v>
      </c>
      <c r="AH85" s="44">
        <v>0</v>
      </c>
      <c r="AI85" s="44">
        <v>0</v>
      </c>
      <c r="AJ85" s="44">
        <v>195746.80000000008</v>
      </c>
      <c r="AK85" s="44">
        <v>80</v>
      </c>
      <c r="AL85" s="44">
        <v>446410.20000000036</v>
      </c>
      <c r="AM85" s="47">
        <v>0.66927865283762322</v>
      </c>
      <c r="AN85" s="44">
        <v>0</v>
      </c>
      <c r="AO85" s="44">
        <v>0</v>
      </c>
      <c r="AP85" s="44">
        <v>0</v>
      </c>
      <c r="AQ85" s="44">
        <v>195746.80000000008</v>
      </c>
      <c r="AR85" s="44">
        <v>80</v>
      </c>
      <c r="AS85" s="44">
        <v>318813.50000000012</v>
      </c>
      <c r="AT85" s="47">
        <v>0.47797982614744799</v>
      </c>
      <c r="AU85" s="44">
        <v>0</v>
      </c>
      <c r="AV85" s="44">
        <v>0</v>
      </c>
      <c r="AW85" s="44">
        <v>0</v>
      </c>
      <c r="AX85" s="44">
        <v>141062.50000000006</v>
      </c>
      <c r="AY85" s="44">
        <v>60</v>
      </c>
      <c r="AZ85" s="44">
        <v>318813.50000000023</v>
      </c>
      <c r="BA85" s="47">
        <v>0.47797982614744816</v>
      </c>
      <c r="BB85" s="44">
        <v>0</v>
      </c>
      <c r="BC85" s="44">
        <v>0</v>
      </c>
      <c r="BD85" s="44">
        <v>0</v>
      </c>
      <c r="BE85" s="44">
        <v>141062.50000000006</v>
      </c>
    </row>
    <row r="86" spans="1:57" ht="35.1" customHeight="1" x14ac:dyDescent="0.3">
      <c r="A86" s="39">
        <v>2</v>
      </c>
      <c r="B86" s="39" t="s">
        <v>496</v>
      </c>
      <c r="C86" s="39" t="str">
        <f t="shared" si="23"/>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86" s="39" t="s">
        <v>5</v>
      </c>
      <c r="E86" s="39" t="s">
        <v>159</v>
      </c>
      <c r="F86" s="39" t="s">
        <v>173</v>
      </c>
      <c r="G86" s="39" t="s">
        <v>174</v>
      </c>
      <c r="H86" s="40" t="s">
        <v>183</v>
      </c>
      <c r="I86" s="41" t="s">
        <v>781</v>
      </c>
      <c r="J86" s="42" t="s">
        <v>184</v>
      </c>
      <c r="K86" s="42" t="str">
        <f t="shared" si="24"/>
        <v>2.2.3.6._4 Gaisa piesārņojumu mazinoši pasākumi mājsaimniecībās</v>
      </c>
      <c r="L86" s="42" t="s">
        <v>550</v>
      </c>
      <c r="M86" s="42" t="s">
        <v>659</v>
      </c>
      <c r="N86" s="43">
        <v>4</v>
      </c>
      <c r="O86" s="48"/>
      <c r="P86" s="43" t="s">
        <v>30</v>
      </c>
      <c r="Q86" s="43" t="s">
        <v>35</v>
      </c>
      <c r="R86" s="44">
        <v>9533420</v>
      </c>
      <c r="S86" s="44">
        <v>10568088</v>
      </c>
      <c r="T86" s="44">
        <v>8982874</v>
      </c>
      <c r="U86" s="45">
        <v>0.94225094457183256</v>
      </c>
      <c r="V86" s="44">
        <v>8982874</v>
      </c>
      <c r="W86" s="44">
        <v>0</v>
      </c>
      <c r="X86" s="44">
        <v>2219955.1599999969</v>
      </c>
      <c r="Y86" s="46">
        <v>0.23286031245869759</v>
      </c>
      <c r="Z86" s="44">
        <v>0</v>
      </c>
      <c r="AA86" s="44">
        <v>0</v>
      </c>
      <c r="AB86" s="44">
        <v>0</v>
      </c>
      <c r="AC86" s="44">
        <v>0</v>
      </c>
      <c r="AD86" s="44">
        <v>239</v>
      </c>
      <c r="AE86" s="44">
        <v>2211301.759999997</v>
      </c>
      <c r="AF86" s="46">
        <v>0.23195262140973513</v>
      </c>
      <c r="AG86" s="44">
        <v>0</v>
      </c>
      <c r="AH86" s="44">
        <v>0</v>
      </c>
      <c r="AI86" s="44">
        <v>0</v>
      </c>
      <c r="AJ86" s="44">
        <v>559624.80999999924</v>
      </c>
      <c r="AK86" s="44">
        <v>238</v>
      </c>
      <c r="AL86" s="44">
        <v>2129348.609999998</v>
      </c>
      <c r="AM86" s="47">
        <v>0.22335621529314748</v>
      </c>
      <c r="AN86" s="44">
        <v>0</v>
      </c>
      <c r="AO86" s="44">
        <v>0</v>
      </c>
      <c r="AP86" s="44">
        <v>0</v>
      </c>
      <c r="AQ86" s="44">
        <v>529997.9599999995</v>
      </c>
      <c r="AR86" s="44">
        <v>228</v>
      </c>
      <c r="AS86" s="44">
        <v>698643.54999999993</v>
      </c>
      <c r="AT86" s="47">
        <v>7.6226548290120433E-2</v>
      </c>
      <c r="AU86" s="44">
        <v>0</v>
      </c>
      <c r="AV86" s="44">
        <v>0</v>
      </c>
      <c r="AW86" s="44">
        <v>0</v>
      </c>
      <c r="AX86" s="44">
        <v>180069.77</v>
      </c>
      <c r="AY86" s="44">
        <v>90</v>
      </c>
      <c r="AZ86" s="44">
        <v>698643.55000000016</v>
      </c>
      <c r="BA86" s="47">
        <v>7.3283622246790775E-2</v>
      </c>
      <c r="BB86" s="44">
        <v>0</v>
      </c>
      <c r="BC86" s="44">
        <v>0</v>
      </c>
      <c r="BD86" s="44">
        <v>0</v>
      </c>
      <c r="BE86" s="44">
        <v>180069.77000000002</v>
      </c>
    </row>
    <row r="87" spans="1:57" ht="37.5" x14ac:dyDescent="0.3">
      <c r="A87" s="39">
        <v>2</v>
      </c>
      <c r="B87" s="39" t="s">
        <v>496</v>
      </c>
      <c r="C87" s="39" t="str">
        <f t="shared" si="23"/>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87" s="39" t="s">
        <v>5</v>
      </c>
      <c r="E87" s="39" t="s">
        <v>159</v>
      </c>
      <c r="F87" s="39" t="s">
        <v>173</v>
      </c>
      <c r="G87" s="39" t="s">
        <v>174</v>
      </c>
      <c r="H87" s="40" t="s">
        <v>185</v>
      </c>
      <c r="I87" s="41" t="s">
        <v>782</v>
      </c>
      <c r="J87" s="42" t="s">
        <v>186</v>
      </c>
      <c r="K87" s="42" t="str">
        <f t="shared" si="24"/>
        <v>2.2.3.7._1 Filtru nomaiņa enerģētikas uzņēmumos</v>
      </c>
      <c r="L87" s="42" t="s">
        <v>551</v>
      </c>
      <c r="M87" s="42" t="s">
        <v>660</v>
      </c>
      <c r="N87" s="43" t="s">
        <v>63</v>
      </c>
      <c r="O87" s="48"/>
      <c r="P87" s="43" t="s">
        <v>30</v>
      </c>
      <c r="Q87" s="43" t="s">
        <v>35</v>
      </c>
      <c r="R87" s="44">
        <v>2822173</v>
      </c>
      <c r="S87" s="44">
        <v>2889518</v>
      </c>
      <c r="T87" s="44">
        <v>2456090</v>
      </c>
      <c r="U87" s="45">
        <v>0.870283288799092</v>
      </c>
      <c r="V87" s="44">
        <v>2456090</v>
      </c>
      <c r="W87" s="44">
        <v>0</v>
      </c>
      <c r="X87" s="44">
        <v>2456075.4300000002</v>
      </c>
      <c r="Y87" s="46">
        <v>0.87027812611062472</v>
      </c>
      <c r="Z87" s="44">
        <v>0</v>
      </c>
      <c r="AA87" s="44">
        <v>0</v>
      </c>
      <c r="AB87" s="44">
        <v>0</v>
      </c>
      <c r="AC87" s="44">
        <v>0</v>
      </c>
      <c r="AD87" s="44">
        <v>7</v>
      </c>
      <c r="AE87" s="44">
        <v>2456075.4300000002</v>
      </c>
      <c r="AF87" s="46">
        <v>0.87027812611062472</v>
      </c>
      <c r="AG87" s="44">
        <v>0</v>
      </c>
      <c r="AH87" s="44">
        <v>0</v>
      </c>
      <c r="AI87" s="44">
        <v>0</v>
      </c>
      <c r="AJ87" s="44">
        <v>3408495.2800000003</v>
      </c>
      <c r="AK87" s="44">
        <v>7</v>
      </c>
      <c r="AL87" s="44">
        <v>2456075.4300000002</v>
      </c>
      <c r="AM87" s="47">
        <v>0.87027812611062472</v>
      </c>
      <c r="AN87" s="44">
        <v>0</v>
      </c>
      <c r="AO87" s="44">
        <v>0</v>
      </c>
      <c r="AP87" s="44">
        <v>0</v>
      </c>
      <c r="AQ87" s="44">
        <v>3408495.2800000003</v>
      </c>
      <c r="AR87" s="44">
        <v>7</v>
      </c>
      <c r="AS87" s="44">
        <v>246075</v>
      </c>
      <c r="AT87" s="47">
        <v>8.7193449870011513E-2</v>
      </c>
      <c r="AU87" s="44">
        <v>0</v>
      </c>
      <c r="AV87" s="44">
        <v>0</v>
      </c>
      <c r="AW87" s="44">
        <v>0</v>
      </c>
      <c r="AX87" s="44">
        <v>246075</v>
      </c>
      <c r="AY87" s="44">
        <v>1</v>
      </c>
      <c r="AZ87" s="44">
        <v>980778.62</v>
      </c>
      <c r="BA87" s="47">
        <v>0.34752604464715664</v>
      </c>
      <c r="BB87" s="44">
        <v>0</v>
      </c>
      <c r="BC87" s="44">
        <v>0</v>
      </c>
      <c r="BD87" s="44">
        <v>0</v>
      </c>
      <c r="BE87" s="44">
        <v>849797.96</v>
      </c>
    </row>
    <row r="88" spans="1:57" ht="37.5" x14ac:dyDescent="0.3">
      <c r="A88" s="39">
        <v>2</v>
      </c>
      <c r="B88" s="39" t="s">
        <v>496</v>
      </c>
      <c r="C88" s="39" t="str">
        <f t="shared" si="23"/>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88" s="39" t="s">
        <v>48</v>
      </c>
      <c r="E88" s="39" t="s">
        <v>187</v>
      </c>
      <c r="F88" s="39" t="s">
        <v>188</v>
      </c>
      <c r="G88" s="39" t="s">
        <v>189</v>
      </c>
      <c r="H88" s="40" t="s">
        <v>190</v>
      </c>
      <c r="I88" s="41" t="s">
        <v>990</v>
      </c>
      <c r="J88" s="42" t="s">
        <v>191</v>
      </c>
      <c r="K88" s="42" t="str">
        <f t="shared" si="24"/>
        <v>2.3.1.1._1 Satiksmes viedās tehnoloģijas</v>
      </c>
      <c r="L88" s="42" t="s">
        <v>552</v>
      </c>
      <c r="M88" s="42" t="s">
        <v>661</v>
      </c>
      <c r="N88" s="43" t="s">
        <v>63</v>
      </c>
      <c r="O88" s="48"/>
      <c r="P88" s="43" t="s">
        <v>30</v>
      </c>
      <c r="Q88" s="43" t="s">
        <v>32</v>
      </c>
      <c r="R88" s="44">
        <v>3697500</v>
      </c>
      <c r="S88" s="44">
        <v>0</v>
      </c>
      <c r="T88" s="44">
        <v>0</v>
      </c>
      <c r="U88" s="45">
        <v>0</v>
      </c>
      <c r="V88" s="44">
        <v>0</v>
      </c>
      <c r="W88" s="44">
        <v>0</v>
      </c>
      <c r="X88" s="44" t="s">
        <v>954</v>
      </c>
      <c r="Y88" s="46">
        <v>0</v>
      </c>
      <c r="Z88" s="44" t="s">
        <v>954</v>
      </c>
      <c r="AA88" s="44" t="s">
        <v>954</v>
      </c>
      <c r="AB88" s="44" t="s">
        <v>954</v>
      </c>
      <c r="AC88" s="44" t="s">
        <v>954</v>
      </c>
      <c r="AD88" s="44" t="s">
        <v>954</v>
      </c>
      <c r="AE88" s="44" t="s">
        <v>954</v>
      </c>
      <c r="AF88" s="46">
        <v>0</v>
      </c>
      <c r="AG88" s="44" t="s">
        <v>954</v>
      </c>
      <c r="AH88" s="44" t="s">
        <v>954</v>
      </c>
      <c r="AI88" s="44" t="s">
        <v>954</v>
      </c>
      <c r="AJ88" s="44" t="s">
        <v>954</v>
      </c>
      <c r="AK88" s="44" t="s">
        <v>954</v>
      </c>
      <c r="AL88" s="44" t="s">
        <v>954</v>
      </c>
      <c r="AM88" s="47">
        <v>0</v>
      </c>
      <c r="AN88" s="44" t="s">
        <v>954</v>
      </c>
      <c r="AO88" s="44" t="s">
        <v>954</v>
      </c>
      <c r="AP88" s="44" t="s">
        <v>954</v>
      </c>
      <c r="AQ88" s="44" t="s">
        <v>954</v>
      </c>
      <c r="AR88" s="44" t="s">
        <v>954</v>
      </c>
      <c r="AS88" s="44" t="s">
        <v>954</v>
      </c>
      <c r="AT88" s="47">
        <v>0</v>
      </c>
      <c r="AU88" s="44" t="s">
        <v>954</v>
      </c>
      <c r="AV88" s="44" t="s">
        <v>954</v>
      </c>
      <c r="AW88" s="44" t="s">
        <v>954</v>
      </c>
      <c r="AX88" s="44" t="s">
        <v>954</v>
      </c>
      <c r="AY88" s="44" t="s">
        <v>954</v>
      </c>
      <c r="AZ88" s="44" t="s">
        <v>954</v>
      </c>
      <c r="BA88" s="47">
        <v>0</v>
      </c>
      <c r="BB88" s="44" t="s">
        <v>954</v>
      </c>
      <c r="BC88" s="44" t="s">
        <v>954</v>
      </c>
      <c r="BD88" s="44" t="s">
        <v>954</v>
      </c>
      <c r="BE88" s="44" t="s">
        <v>954</v>
      </c>
    </row>
    <row r="89" spans="1:57" ht="37.5" x14ac:dyDescent="0.3">
      <c r="A89" s="39">
        <v>2</v>
      </c>
      <c r="B89" s="39" t="s">
        <v>496</v>
      </c>
      <c r="C89" s="39" t="str">
        <f t="shared" si="23"/>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89" s="39" t="s">
        <v>48</v>
      </c>
      <c r="E89" s="39" t="s">
        <v>187</v>
      </c>
      <c r="F89" s="39" t="s">
        <v>188</v>
      </c>
      <c r="G89" s="39" t="s">
        <v>189</v>
      </c>
      <c r="H89" s="40" t="s">
        <v>192</v>
      </c>
      <c r="I89" s="41" t="s">
        <v>928</v>
      </c>
      <c r="J89" s="42" t="s">
        <v>193</v>
      </c>
      <c r="K89" s="42" t="str">
        <f t="shared" si="24"/>
        <v xml:space="preserve">2.3.1.2._1 Multimodāls sabiedriskā transporta tīkls </v>
      </c>
      <c r="L89" s="42" t="s">
        <v>883</v>
      </c>
      <c r="M89" s="42" t="s">
        <v>194</v>
      </c>
      <c r="N89" s="43">
        <v>1</v>
      </c>
      <c r="O89" s="48"/>
      <c r="P89" s="43" t="s">
        <v>30</v>
      </c>
      <c r="Q89" s="43" t="s">
        <v>32</v>
      </c>
      <c r="R89" s="44">
        <v>63504280</v>
      </c>
      <c r="S89" s="44">
        <v>74710918</v>
      </c>
      <c r="T89" s="44">
        <v>63504280</v>
      </c>
      <c r="U89" s="45">
        <v>1</v>
      </c>
      <c r="V89" s="44">
        <v>63504280</v>
      </c>
      <c r="W89" s="44">
        <v>0</v>
      </c>
      <c r="X89" s="44">
        <v>10840774.77</v>
      </c>
      <c r="Y89" s="46">
        <v>0.17070935644022733</v>
      </c>
      <c r="Z89" s="44">
        <v>0</v>
      </c>
      <c r="AA89" s="44">
        <v>0</v>
      </c>
      <c r="AB89" s="44">
        <v>2813893.02</v>
      </c>
      <c r="AC89" s="44">
        <v>2813893.02</v>
      </c>
      <c r="AD89" s="44">
        <v>9</v>
      </c>
      <c r="AE89" s="44">
        <v>3079135.41</v>
      </c>
      <c r="AF89" s="46">
        <v>4.8487053313571941E-2</v>
      </c>
      <c r="AG89" s="44">
        <v>0</v>
      </c>
      <c r="AH89" s="44">
        <v>0</v>
      </c>
      <c r="AI89" s="44">
        <v>543376.84</v>
      </c>
      <c r="AJ89" s="44">
        <v>0</v>
      </c>
      <c r="AK89" s="44">
        <v>1</v>
      </c>
      <c r="AL89" s="44" t="s">
        <v>954</v>
      </c>
      <c r="AM89" s="47">
        <v>0</v>
      </c>
      <c r="AN89" s="44" t="s">
        <v>954</v>
      </c>
      <c r="AO89" s="44" t="s">
        <v>954</v>
      </c>
      <c r="AP89" s="44" t="s">
        <v>954</v>
      </c>
      <c r="AQ89" s="44" t="s">
        <v>954</v>
      </c>
      <c r="AR89" s="44" t="s">
        <v>954</v>
      </c>
      <c r="AS89" s="44" t="s">
        <v>954</v>
      </c>
      <c r="AT89" s="47">
        <v>0</v>
      </c>
      <c r="AU89" s="44" t="s">
        <v>954</v>
      </c>
      <c r="AV89" s="44" t="s">
        <v>954</v>
      </c>
      <c r="AW89" s="44" t="s">
        <v>954</v>
      </c>
      <c r="AX89" s="44" t="s">
        <v>954</v>
      </c>
      <c r="AY89" s="44" t="s">
        <v>954</v>
      </c>
      <c r="AZ89" s="44" t="s">
        <v>954</v>
      </c>
      <c r="BA89" s="47">
        <v>0</v>
      </c>
      <c r="BB89" s="44" t="s">
        <v>954</v>
      </c>
      <c r="BC89" s="44" t="s">
        <v>954</v>
      </c>
      <c r="BD89" s="44" t="s">
        <v>954</v>
      </c>
      <c r="BE89" s="44" t="s">
        <v>954</v>
      </c>
    </row>
    <row r="90" spans="1:57" ht="37.5" x14ac:dyDescent="0.3">
      <c r="A90" s="39">
        <v>2</v>
      </c>
      <c r="B90" s="39" t="s">
        <v>496</v>
      </c>
      <c r="C90" s="39" t="str">
        <f t="shared" si="23"/>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90" s="39" t="s">
        <v>48</v>
      </c>
      <c r="E90" s="39" t="s">
        <v>187</v>
      </c>
      <c r="F90" s="39" t="s">
        <v>188</v>
      </c>
      <c r="G90" s="39" t="s">
        <v>189</v>
      </c>
      <c r="H90" s="40" t="s">
        <v>192</v>
      </c>
      <c r="I90" s="41" t="s">
        <v>991</v>
      </c>
      <c r="J90" s="42" t="s">
        <v>193</v>
      </c>
      <c r="K90" s="42" t="str">
        <f t="shared" si="24"/>
        <v xml:space="preserve">2.3.1.2._2 Multimodāls sabiedriskā transporta tīkls </v>
      </c>
      <c r="L90" s="42" t="s">
        <v>883</v>
      </c>
      <c r="M90" s="42" t="s">
        <v>194</v>
      </c>
      <c r="N90" s="43">
        <v>2</v>
      </c>
      <c r="O90" s="48"/>
      <c r="P90" s="43" t="s">
        <v>30</v>
      </c>
      <c r="Q90" s="43" t="s">
        <v>32</v>
      </c>
      <c r="R90" s="44">
        <v>0</v>
      </c>
      <c r="S90" s="44">
        <v>0</v>
      </c>
      <c r="T90" s="44">
        <v>0</v>
      </c>
      <c r="U90" s="45">
        <v>0</v>
      </c>
      <c r="V90" s="44">
        <v>0</v>
      </c>
      <c r="W90" s="44">
        <v>0</v>
      </c>
      <c r="X90" s="44" t="s">
        <v>954</v>
      </c>
      <c r="Y90" s="46">
        <v>0</v>
      </c>
      <c r="Z90" s="44" t="s">
        <v>954</v>
      </c>
      <c r="AA90" s="44" t="s">
        <v>954</v>
      </c>
      <c r="AB90" s="44" t="s">
        <v>954</v>
      </c>
      <c r="AC90" s="44" t="s">
        <v>954</v>
      </c>
      <c r="AD90" s="44" t="s">
        <v>954</v>
      </c>
      <c r="AE90" s="44" t="s">
        <v>954</v>
      </c>
      <c r="AF90" s="46">
        <v>0</v>
      </c>
      <c r="AG90" s="44" t="s">
        <v>954</v>
      </c>
      <c r="AH90" s="44" t="s">
        <v>954</v>
      </c>
      <c r="AI90" s="44" t="s">
        <v>954</v>
      </c>
      <c r="AJ90" s="44" t="s">
        <v>954</v>
      </c>
      <c r="AK90" s="44" t="s">
        <v>954</v>
      </c>
      <c r="AL90" s="44" t="s">
        <v>954</v>
      </c>
      <c r="AM90" s="47">
        <v>0</v>
      </c>
      <c r="AN90" s="44" t="s">
        <v>954</v>
      </c>
      <c r="AO90" s="44" t="s">
        <v>954</v>
      </c>
      <c r="AP90" s="44" t="s">
        <v>954</v>
      </c>
      <c r="AQ90" s="44" t="s">
        <v>954</v>
      </c>
      <c r="AR90" s="44" t="s">
        <v>954</v>
      </c>
      <c r="AS90" s="44" t="s">
        <v>954</v>
      </c>
      <c r="AT90" s="47">
        <v>0</v>
      </c>
      <c r="AU90" s="44" t="s">
        <v>954</v>
      </c>
      <c r="AV90" s="44" t="s">
        <v>954</v>
      </c>
      <c r="AW90" s="44" t="s">
        <v>954</v>
      </c>
      <c r="AX90" s="44" t="s">
        <v>954</v>
      </c>
      <c r="AY90" s="44" t="s">
        <v>954</v>
      </c>
      <c r="AZ90" s="44" t="s">
        <v>954</v>
      </c>
      <c r="BA90" s="47">
        <v>0</v>
      </c>
      <c r="BB90" s="44" t="s">
        <v>954</v>
      </c>
      <c r="BC90" s="44" t="s">
        <v>954</v>
      </c>
      <c r="BD90" s="44" t="s">
        <v>954</v>
      </c>
      <c r="BE90" s="44" t="s">
        <v>954</v>
      </c>
    </row>
    <row r="91" spans="1:57" ht="37.5" x14ac:dyDescent="0.3">
      <c r="A91" s="39">
        <v>2</v>
      </c>
      <c r="B91" s="39" t="s">
        <v>496</v>
      </c>
      <c r="C91" s="39" t="str">
        <f t="shared" si="23"/>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91" s="39" t="s">
        <v>48</v>
      </c>
      <c r="E91" s="39" t="s">
        <v>187</v>
      </c>
      <c r="F91" s="39" t="s">
        <v>188</v>
      </c>
      <c r="G91" s="39" t="s">
        <v>189</v>
      </c>
      <c r="H91" s="40" t="s">
        <v>192</v>
      </c>
      <c r="I91" s="41" t="s">
        <v>992</v>
      </c>
      <c r="J91" s="42" t="s">
        <v>193</v>
      </c>
      <c r="K91" s="42" t="str">
        <f t="shared" si="24"/>
        <v xml:space="preserve">2.3.1.2._3 Multimodāls sabiedriskā transporta tīkls </v>
      </c>
      <c r="L91" s="42" t="s">
        <v>883</v>
      </c>
      <c r="M91" s="42" t="s">
        <v>194</v>
      </c>
      <c r="N91" s="43">
        <v>3</v>
      </c>
      <c r="O91" s="48"/>
      <c r="P91" s="43" t="s">
        <v>30</v>
      </c>
      <c r="Q91" s="43" t="s">
        <v>32</v>
      </c>
      <c r="R91" s="44">
        <v>11891884</v>
      </c>
      <c r="S91" s="44">
        <v>13990451</v>
      </c>
      <c r="T91" s="44">
        <v>11891883</v>
      </c>
      <c r="U91" s="45">
        <v>0.99999991590903514</v>
      </c>
      <c r="V91" s="44">
        <v>0</v>
      </c>
      <c r="W91" s="44">
        <v>0</v>
      </c>
      <c r="X91" s="44" t="s">
        <v>954</v>
      </c>
      <c r="Y91" s="46">
        <v>0</v>
      </c>
      <c r="Z91" s="44" t="s">
        <v>954</v>
      </c>
      <c r="AA91" s="44" t="s">
        <v>954</v>
      </c>
      <c r="AB91" s="44" t="s">
        <v>954</v>
      </c>
      <c r="AC91" s="44" t="s">
        <v>954</v>
      </c>
      <c r="AD91" s="44" t="s">
        <v>954</v>
      </c>
      <c r="AE91" s="44" t="s">
        <v>954</v>
      </c>
      <c r="AF91" s="46">
        <v>0</v>
      </c>
      <c r="AG91" s="44" t="s">
        <v>954</v>
      </c>
      <c r="AH91" s="44" t="s">
        <v>954</v>
      </c>
      <c r="AI91" s="44" t="s">
        <v>954</v>
      </c>
      <c r="AJ91" s="44" t="s">
        <v>954</v>
      </c>
      <c r="AK91" s="44" t="s">
        <v>954</v>
      </c>
      <c r="AL91" s="44" t="s">
        <v>954</v>
      </c>
      <c r="AM91" s="47">
        <v>0</v>
      </c>
      <c r="AN91" s="44" t="s">
        <v>954</v>
      </c>
      <c r="AO91" s="44" t="s">
        <v>954</v>
      </c>
      <c r="AP91" s="44" t="s">
        <v>954</v>
      </c>
      <c r="AQ91" s="44" t="s">
        <v>954</v>
      </c>
      <c r="AR91" s="44" t="s">
        <v>954</v>
      </c>
      <c r="AS91" s="44" t="s">
        <v>954</v>
      </c>
      <c r="AT91" s="47">
        <v>0</v>
      </c>
      <c r="AU91" s="44" t="s">
        <v>954</v>
      </c>
      <c r="AV91" s="44" t="s">
        <v>954</v>
      </c>
      <c r="AW91" s="44" t="s">
        <v>954</v>
      </c>
      <c r="AX91" s="44" t="s">
        <v>954</v>
      </c>
      <c r="AY91" s="44" t="s">
        <v>954</v>
      </c>
      <c r="AZ91" s="44" t="s">
        <v>954</v>
      </c>
      <c r="BA91" s="47">
        <v>0</v>
      </c>
      <c r="BB91" s="44" t="s">
        <v>954</v>
      </c>
      <c r="BC91" s="44" t="s">
        <v>954</v>
      </c>
      <c r="BD91" s="44" t="s">
        <v>954</v>
      </c>
      <c r="BE91" s="44" t="s">
        <v>954</v>
      </c>
    </row>
    <row r="92" spans="1:57" ht="37.5" x14ac:dyDescent="0.3">
      <c r="A92" s="39">
        <v>2</v>
      </c>
      <c r="B92" s="39" t="s">
        <v>496</v>
      </c>
      <c r="C92" s="39" t="str">
        <f t="shared" si="23"/>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92" s="39" t="s">
        <v>48</v>
      </c>
      <c r="E92" s="39" t="s">
        <v>187</v>
      </c>
      <c r="F92" s="39" t="s">
        <v>188</v>
      </c>
      <c r="G92" s="39" t="s">
        <v>189</v>
      </c>
      <c r="H92" s="40" t="s">
        <v>195</v>
      </c>
      <c r="I92" s="41" t="s">
        <v>916</v>
      </c>
      <c r="J92" s="42" t="s">
        <v>196</v>
      </c>
      <c r="K92" s="42" t="str">
        <f t="shared" si="24"/>
        <v>2.3.1.3._1 Veloinfrastruktūras attīstība</v>
      </c>
      <c r="L92" s="42" t="s">
        <v>196</v>
      </c>
      <c r="M92" s="42" t="s">
        <v>197</v>
      </c>
      <c r="N92" s="43" t="s">
        <v>63</v>
      </c>
      <c r="O92" s="43"/>
      <c r="P92" s="43" t="s">
        <v>30</v>
      </c>
      <c r="Q92" s="43" t="s">
        <v>32</v>
      </c>
      <c r="R92" s="44">
        <v>22492390</v>
      </c>
      <c r="S92" s="44">
        <v>26461636</v>
      </c>
      <c r="T92" s="44">
        <v>22492390</v>
      </c>
      <c r="U92" s="45">
        <v>1</v>
      </c>
      <c r="V92" s="44">
        <v>18944770</v>
      </c>
      <c r="W92" s="44">
        <v>3969246</v>
      </c>
      <c r="X92" s="44">
        <v>18944770</v>
      </c>
      <c r="Y92" s="46">
        <v>0.84227465378290167</v>
      </c>
      <c r="Z92" s="44">
        <v>3343195</v>
      </c>
      <c r="AA92" s="44">
        <v>0</v>
      </c>
      <c r="AB92" s="44">
        <v>0</v>
      </c>
      <c r="AC92" s="44">
        <v>0</v>
      </c>
      <c r="AD92" s="44">
        <v>1</v>
      </c>
      <c r="AE92" s="44">
        <v>18944770</v>
      </c>
      <c r="AF92" s="46">
        <v>0.84227465378290167</v>
      </c>
      <c r="AG92" s="44">
        <v>3343195</v>
      </c>
      <c r="AH92" s="44">
        <v>0</v>
      </c>
      <c r="AI92" s="44">
        <v>0</v>
      </c>
      <c r="AJ92" s="44">
        <v>0</v>
      </c>
      <c r="AK92" s="44">
        <v>1</v>
      </c>
      <c r="AL92" s="44">
        <v>18944770</v>
      </c>
      <c r="AM92" s="47">
        <v>0.84227465378290167</v>
      </c>
      <c r="AN92" s="44">
        <v>3343195</v>
      </c>
      <c r="AO92" s="44">
        <v>0</v>
      </c>
      <c r="AP92" s="44">
        <v>0</v>
      </c>
      <c r="AQ92" s="44">
        <v>0</v>
      </c>
      <c r="AR92" s="44">
        <v>1</v>
      </c>
      <c r="AS92" s="44" t="s">
        <v>954</v>
      </c>
      <c r="AT92" s="47">
        <v>0</v>
      </c>
      <c r="AU92" s="44" t="s">
        <v>954</v>
      </c>
      <c r="AV92" s="44" t="s">
        <v>954</v>
      </c>
      <c r="AW92" s="44" t="s">
        <v>954</v>
      </c>
      <c r="AX92" s="44" t="s">
        <v>954</v>
      </c>
      <c r="AY92" s="44" t="s">
        <v>954</v>
      </c>
      <c r="AZ92" s="44" t="s">
        <v>954</v>
      </c>
      <c r="BA92" s="47">
        <v>0</v>
      </c>
      <c r="BB92" s="44" t="s">
        <v>954</v>
      </c>
      <c r="BC92" s="44" t="s">
        <v>954</v>
      </c>
      <c r="BD92" s="44" t="s">
        <v>954</v>
      </c>
      <c r="BE92" s="44" t="s">
        <v>954</v>
      </c>
    </row>
    <row r="93" spans="1:57" ht="37.5" x14ac:dyDescent="0.3">
      <c r="A93" s="39">
        <v>2</v>
      </c>
      <c r="B93" s="39" t="s">
        <v>496</v>
      </c>
      <c r="C93" s="39" t="str">
        <f t="shared" si="23"/>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93" s="39" t="s">
        <v>48</v>
      </c>
      <c r="E93" s="39" t="s">
        <v>187</v>
      </c>
      <c r="F93" s="39" t="s">
        <v>188</v>
      </c>
      <c r="G93" s="39" t="s">
        <v>189</v>
      </c>
      <c r="H93" s="40" t="s">
        <v>198</v>
      </c>
      <c r="I93" s="41" t="s">
        <v>993</v>
      </c>
      <c r="J93" s="42" t="s">
        <v>199</v>
      </c>
      <c r="K93" s="42" t="str">
        <f t="shared" si="24"/>
        <v xml:space="preserve">2.3.1.5._1 Pētījumi ES Zaļā kursa jomā </v>
      </c>
      <c r="L93" s="42" t="s">
        <v>845</v>
      </c>
      <c r="M93" s="42" t="s">
        <v>200</v>
      </c>
      <c r="N93" s="43" t="s">
        <v>63</v>
      </c>
      <c r="O93" s="48"/>
      <c r="P93" s="43" t="s">
        <v>30</v>
      </c>
      <c r="Q93" s="43" t="s">
        <v>32</v>
      </c>
      <c r="R93" s="44">
        <v>3000000</v>
      </c>
      <c r="S93" s="44">
        <v>0</v>
      </c>
      <c r="T93" s="44">
        <v>0</v>
      </c>
      <c r="U93" s="45">
        <v>0</v>
      </c>
      <c r="V93" s="44">
        <v>0</v>
      </c>
      <c r="W93" s="44">
        <v>0</v>
      </c>
      <c r="X93" s="44" t="s">
        <v>954</v>
      </c>
      <c r="Y93" s="46">
        <v>0</v>
      </c>
      <c r="Z93" s="44" t="s">
        <v>954</v>
      </c>
      <c r="AA93" s="44" t="s">
        <v>954</v>
      </c>
      <c r="AB93" s="44" t="s">
        <v>954</v>
      </c>
      <c r="AC93" s="44" t="s">
        <v>954</v>
      </c>
      <c r="AD93" s="44" t="s">
        <v>954</v>
      </c>
      <c r="AE93" s="44" t="s">
        <v>954</v>
      </c>
      <c r="AF93" s="46">
        <v>0</v>
      </c>
      <c r="AG93" s="44" t="s">
        <v>954</v>
      </c>
      <c r="AH93" s="44" t="s">
        <v>954</v>
      </c>
      <c r="AI93" s="44" t="s">
        <v>954</v>
      </c>
      <c r="AJ93" s="44" t="s">
        <v>954</v>
      </c>
      <c r="AK93" s="44" t="s">
        <v>954</v>
      </c>
      <c r="AL93" s="44" t="s">
        <v>954</v>
      </c>
      <c r="AM93" s="47">
        <v>0</v>
      </c>
      <c r="AN93" s="44" t="s">
        <v>954</v>
      </c>
      <c r="AO93" s="44" t="s">
        <v>954</v>
      </c>
      <c r="AP93" s="44" t="s">
        <v>954</v>
      </c>
      <c r="AQ93" s="44" t="s">
        <v>954</v>
      </c>
      <c r="AR93" s="44" t="s">
        <v>954</v>
      </c>
      <c r="AS93" s="44" t="s">
        <v>954</v>
      </c>
      <c r="AT93" s="47">
        <v>0</v>
      </c>
      <c r="AU93" s="44" t="s">
        <v>954</v>
      </c>
      <c r="AV93" s="44" t="s">
        <v>954</v>
      </c>
      <c r="AW93" s="44" t="s">
        <v>954</v>
      </c>
      <c r="AX93" s="44" t="s">
        <v>954</v>
      </c>
      <c r="AY93" s="44" t="s">
        <v>954</v>
      </c>
      <c r="AZ93" s="44" t="s">
        <v>954</v>
      </c>
      <c r="BA93" s="47">
        <v>0</v>
      </c>
      <c r="BB93" s="44" t="s">
        <v>954</v>
      </c>
      <c r="BC93" s="44" t="s">
        <v>954</v>
      </c>
      <c r="BD93" s="44" t="s">
        <v>954</v>
      </c>
      <c r="BE93" s="44" t="s">
        <v>954</v>
      </c>
    </row>
    <row r="94" spans="1:57" ht="37.5" x14ac:dyDescent="0.3">
      <c r="A94" s="39">
        <v>2</v>
      </c>
      <c r="B94" s="39" t="s">
        <v>496</v>
      </c>
      <c r="C94" s="39" t="str">
        <f t="shared" si="23"/>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94" s="39" t="s">
        <v>201</v>
      </c>
      <c r="E94" s="39" t="s">
        <v>202</v>
      </c>
      <c r="F94" s="39" t="s">
        <v>203</v>
      </c>
      <c r="G94" s="39" t="s">
        <v>846</v>
      </c>
      <c r="H94" s="40" t="s">
        <v>847</v>
      </c>
      <c r="I94" s="41" t="s">
        <v>994</v>
      </c>
      <c r="J94" s="42" t="s">
        <v>204</v>
      </c>
      <c r="K94" s="42" t="str">
        <f t="shared" si="24"/>
        <v xml:space="preserve">2.4.1.1._1 Elektrotransportlīdzekļu lieljaudas uzlādes punkti </v>
      </c>
      <c r="L94" s="42" t="s">
        <v>553</v>
      </c>
      <c r="M94" s="42" t="s">
        <v>662</v>
      </c>
      <c r="N94" s="43" t="s">
        <v>63</v>
      </c>
      <c r="O94" s="48"/>
      <c r="P94" s="43" t="s">
        <v>31</v>
      </c>
      <c r="Q94" s="43" t="s">
        <v>32</v>
      </c>
      <c r="R94" s="44">
        <v>32100000</v>
      </c>
      <c r="S94" s="44">
        <v>0</v>
      </c>
      <c r="T94" s="44">
        <v>0</v>
      </c>
      <c r="U94" s="45">
        <v>0</v>
      </c>
      <c r="V94" s="44">
        <v>0</v>
      </c>
      <c r="W94" s="44">
        <v>0</v>
      </c>
      <c r="X94" s="44" t="s">
        <v>954</v>
      </c>
      <c r="Y94" s="46">
        <v>0</v>
      </c>
      <c r="Z94" s="44" t="s">
        <v>954</v>
      </c>
      <c r="AA94" s="44" t="s">
        <v>954</v>
      </c>
      <c r="AB94" s="44" t="s">
        <v>954</v>
      </c>
      <c r="AC94" s="44" t="s">
        <v>954</v>
      </c>
      <c r="AD94" s="44" t="s">
        <v>954</v>
      </c>
      <c r="AE94" s="44" t="s">
        <v>954</v>
      </c>
      <c r="AF94" s="46">
        <v>0</v>
      </c>
      <c r="AG94" s="44" t="s">
        <v>954</v>
      </c>
      <c r="AH94" s="44" t="s">
        <v>954</v>
      </c>
      <c r="AI94" s="44" t="s">
        <v>954</v>
      </c>
      <c r="AJ94" s="44" t="s">
        <v>954</v>
      </c>
      <c r="AK94" s="44" t="s">
        <v>954</v>
      </c>
      <c r="AL94" s="44" t="s">
        <v>954</v>
      </c>
      <c r="AM94" s="47">
        <v>0</v>
      </c>
      <c r="AN94" s="44" t="s">
        <v>954</v>
      </c>
      <c r="AO94" s="44" t="s">
        <v>954</v>
      </c>
      <c r="AP94" s="44" t="s">
        <v>954</v>
      </c>
      <c r="AQ94" s="44" t="s">
        <v>954</v>
      </c>
      <c r="AR94" s="44" t="s">
        <v>954</v>
      </c>
      <c r="AS94" s="44" t="s">
        <v>954</v>
      </c>
      <c r="AT94" s="47">
        <v>0</v>
      </c>
      <c r="AU94" s="44" t="s">
        <v>954</v>
      </c>
      <c r="AV94" s="44" t="s">
        <v>954</v>
      </c>
      <c r="AW94" s="44" t="s">
        <v>954</v>
      </c>
      <c r="AX94" s="44" t="s">
        <v>954</v>
      </c>
      <c r="AY94" s="44" t="s">
        <v>954</v>
      </c>
      <c r="AZ94" s="44" t="s">
        <v>954</v>
      </c>
      <c r="BA94" s="47">
        <v>0</v>
      </c>
      <c r="BB94" s="44" t="s">
        <v>954</v>
      </c>
      <c r="BC94" s="44" t="s">
        <v>954</v>
      </c>
      <c r="BD94" s="44" t="s">
        <v>954</v>
      </c>
      <c r="BE94" s="44" t="s">
        <v>954</v>
      </c>
    </row>
    <row r="95" spans="1:57" ht="37.5" x14ac:dyDescent="0.3">
      <c r="A95" s="39">
        <v>2</v>
      </c>
      <c r="B95" s="39" t="s">
        <v>496</v>
      </c>
      <c r="C95" s="39" t="str">
        <f t="shared" si="23"/>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95" s="39" t="s">
        <v>201</v>
      </c>
      <c r="E95" s="39" t="s">
        <v>202</v>
      </c>
      <c r="F95" s="39" t="s">
        <v>203</v>
      </c>
      <c r="G95" s="39" t="s">
        <v>846</v>
      </c>
      <c r="H95" s="40" t="s">
        <v>848</v>
      </c>
      <c r="I95" s="41" t="s">
        <v>896</v>
      </c>
      <c r="J95" s="42" t="s">
        <v>849</v>
      </c>
      <c r="K95" s="42" t="str">
        <f t="shared" si="24"/>
        <v>2.4.1.2._1 Bezemisiju vilcienu iegāde - elektrovilcieni</v>
      </c>
      <c r="L95" s="42" t="s">
        <v>849</v>
      </c>
      <c r="M95" s="42" t="s">
        <v>850</v>
      </c>
      <c r="N95" s="43">
        <v>1</v>
      </c>
      <c r="O95" s="48"/>
      <c r="P95" s="43" t="s">
        <v>31</v>
      </c>
      <c r="Q95" s="43" t="s">
        <v>32</v>
      </c>
      <c r="R95" s="44">
        <v>12544923</v>
      </c>
      <c r="S95" s="44">
        <v>14758733</v>
      </c>
      <c r="T95" s="44">
        <v>12544923</v>
      </c>
      <c r="U95" s="45">
        <v>1</v>
      </c>
      <c r="V95" s="44">
        <v>12544923</v>
      </c>
      <c r="W95" s="44">
        <v>5162277</v>
      </c>
      <c r="X95" s="44">
        <v>12539835.15</v>
      </c>
      <c r="Y95" s="46">
        <v>0.9995944295552871</v>
      </c>
      <c r="Z95" s="44">
        <v>5167364.8499999996</v>
      </c>
      <c r="AA95" s="44">
        <v>0</v>
      </c>
      <c r="AB95" s="44">
        <v>0</v>
      </c>
      <c r="AC95" s="44">
        <v>0</v>
      </c>
      <c r="AD95" s="44">
        <v>1</v>
      </c>
      <c r="AE95" s="44">
        <v>12539835.15</v>
      </c>
      <c r="AF95" s="46">
        <v>0.9995944295552871</v>
      </c>
      <c r="AG95" s="44">
        <v>5167364.8499999996</v>
      </c>
      <c r="AH95" s="44">
        <v>0</v>
      </c>
      <c r="AI95" s="44">
        <v>0</v>
      </c>
      <c r="AJ95" s="44">
        <v>0</v>
      </c>
      <c r="AK95" s="44">
        <v>1</v>
      </c>
      <c r="AL95" s="44">
        <v>12539835.15</v>
      </c>
      <c r="AM95" s="47">
        <v>0.9995944295552871</v>
      </c>
      <c r="AN95" s="44">
        <v>5167364.8499999996</v>
      </c>
      <c r="AO95" s="44">
        <v>0</v>
      </c>
      <c r="AP95" s="44">
        <v>0</v>
      </c>
      <c r="AQ95" s="44">
        <v>0</v>
      </c>
      <c r="AR95" s="44">
        <v>1</v>
      </c>
      <c r="AS95" s="44">
        <v>12539835.15</v>
      </c>
      <c r="AT95" s="47">
        <v>0.9995944295552871</v>
      </c>
      <c r="AU95" s="44">
        <v>5167364.8499999996</v>
      </c>
      <c r="AV95" s="44">
        <v>0</v>
      </c>
      <c r="AW95" s="44">
        <v>0</v>
      </c>
      <c r="AX95" s="44">
        <v>0</v>
      </c>
      <c r="AY95" s="44">
        <v>1</v>
      </c>
      <c r="AZ95" s="44">
        <v>12539835.15</v>
      </c>
      <c r="BA95" s="47">
        <v>0.9995944295552871</v>
      </c>
      <c r="BB95" s="44">
        <v>5167364.8499999996</v>
      </c>
      <c r="BC95" s="44">
        <v>0</v>
      </c>
      <c r="BD95" s="44">
        <v>0</v>
      </c>
      <c r="BE95" s="44">
        <v>0</v>
      </c>
    </row>
    <row r="96" spans="1:57" ht="37.5" x14ac:dyDescent="0.3">
      <c r="A96" s="39">
        <v>2</v>
      </c>
      <c r="B96" s="39" t="s">
        <v>496</v>
      </c>
      <c r="C96" s="39" t="str">
        <f t="shared" si="23"/>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96" s="39" t="s">
        <v>201</v>
      </c>
      <c r="E96" s="39" t="s">
        <v>202</v>
      </c>
      <c r="F96" s="39" t="s">
        <v>203</v>
      </c>
      <c r="G96" s="39" t="s">
        <v>846</v>
      </c>
      <c r="H96" s="40" t="s">
        <v>848</v>
      </c>
      <c r="I96" s="41" t="s">
        <v>911</v>
      </c>
      <c r="J96" s="42" t="s">
        <v>849</v>
      </c>
      <c r="K96" s="42" t="str">
        <f t="shared" si="24"/>
        <v>2.4.1.2._2 Bezemisiju vilcienu iegāde - elektrovilcieni</v>
      </c>
      <c r="L96" s="42" t="s">
        <v>849</v>
      </c>
      <c r="M96" s="42" t="s">
        <v>850</v>
      </c>
      <c r="N96" s="43">
        <v>2</v>
      </c>
      <c r="O96" s="48"/>
      <c r="P96" s="43" t="s">
        <v>31</v>
      </c>
      <c r="Q96" s="43" t="s">
        <v>32</v>
      </c>
      <c r="R96" s="44">
        <v>54444719</v>
      </c>
      <c r="S96" s="44">
        <v>64052611</v>
      </c>
      <c r="T96" s="44">
        <v>54444719</v>
      </c>
      <c r="U96" s="45">
        <v>1</v>
      </c>
      <c r="V96" s="44">
        <v>54444719</v>
      </c>
      <c r="W96" s="44">
        <v>9607893</v>
      </c>
      <c r="X96" s="44">
        <v>53979960.170000002</v>
      </c>
      <c r="Y96" s="46">
        <v>0.99146365637409206</v>
      </c>
      <c r="Z96" s="44">
        <v>9525875.3300000001</v>
      </c>
      <c r="AA96" s="44">
        <v>0</v>
      </c>
      <c r="AB96" s="44">
        <v>0</v>
      </c>
      <c r="AC96" s="44">
        <v>0</v>
      </c>
      <c r="AD96" s="44">
        <v>1</v>
      </c>
      <c r="AE96" s="44">
        <v>53979960.170000002</v>
      </c>
      <c r="AF96" s="46">
        <v>0.99146365637409206</v>
      </c>
      <c r="AG96" s="44">
        <v>9525875.3300000001</v>
      </c>
      <c r="AH96" s="44">
        <v>0</v>
      </c>
      <c r="AI96" s="44">
        <v>0</v>
      </c>
      <c r="AJ96" s="44">
        <v>0</v>
      </c>
      <c r="AK96" s="44">
        <v>1</v>
      </c>
      <c r="AL96" s="44">
        <v>53979960.170000002</v>
      </c>
      <c r="AM96" s="47">
        <v>0.99146365637409206</v>
      </c>
      <c r="AN96" s="44">
        <v>9525875.3300000001</v>
      </c>
      <c r="AO96" s="44">
        <v>0</v>
      </c>
      <c r="AP96" s="44">
        <v>0</v>
      </c>
      <c r="AQ96" s="44">
        <v>0</v>
      </c>
      <c r="AR96" s="44">
        <v>1</v>
      </c>
      <c r="AS96" s="44" t="s">
        <v>954</v>
      </c>
      <c r="AT96" s="47">
        <v>0</v>
      </c>
      <c r="AU96" s="44" t="s">
        <v>954</v>
      </c>
      <c r="AV96" s="44" t="s">
        <v>954</v>
      </c>
      <c r="AW96" s="44" t="s">
        <v>954</v>
      </c>
      <c r="AX96" s="44" t="s">
        <v>954</v>
      </c>
      <c r="AY96" s="44" t="s">
        <v>954</v>
      </c>
      <c r="AZ96" s="44" t="s">
        <v>954</v>
      </c>
      <c r="BA96" s="47">
        <v>0</v>
      </c>
      <c r="BB96" s="44" t="s">
        <v>954</v>
      </c>
      <c r="BC96" s="44" t="s">
        <v>954</v>
      </c>
      <c r="BD96" s="44" t="s">
        <v>954</v>
      </c>
      <c r="BE96" s="44" t="s">
        <v>954</v>
      </c>
    </row>
    <row r="97" spans="1:57" x14ac:dyDescent="0.3">
      <c r="A97" s="39">
        <v>2</v>
      </c>
      <c r="B97" s="39" t="s">
        <v>496</v>
      </c>
      <c r="C97" s="39" t="str">
        <f t="shared" si="23"/>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97" s="39" t="s">
        <v>201</v>
      </c>
      <c r="E97" s="39" t="s">
        <v>202</v>
      </c>
      <c r="F97" s="39" t="s">
        <v>203</v>
      </c>
      <c r="G97" s="39" t="s">
        <v>846</v>
      </c>
      <c r="H97" s="40" t="s">
        <v>851</v>
      </c>
      <c r="I97" s="41" t="s">
        <v>995</v>
      </c>
      <c r="J97" s="42" t="s">
        <v>852</v>
      </c>
      <c r="K97" s="42" t="str">
        <f t="shared" si="24"/>
        <v>2.4.1.3._1 Bezemisiju (bateriju) vilcieni</v>
      </c>
      <c r="L97" s="42" t="s">
        <v>939</v>
      </c>
      <c r="M97" s="42" t="s">
        <v>853</v>
      </c>
      <c r="N97" s="43" t="s">
        <v>63</v>
      </c>
      <c r="O97" s="48"/>
      <c r="P97" s="43" t="s">
        <v>31</v>
      </c>
      <c r="Q97" s="43" t="s">
        <v>32</v>
      </c>
      <c r="R97" s="44">
        <v>18094768</v>
      </c>
      <c r="S97" s="44">
        <v>123068896</v>
      </c>
      <c r="T97" s="44">
        <v>0</v>
      </c>
      <c r="U97" s="45">
        <v>0</v>
      </c>
      <c r="V97" s="44">
        <v>0</v>
      </c>
      <c r="W97" s="44">
        <v>0</v>
      </c>
      <c r="X97" s="44" t="s">
        <v>954</v>
      </c>
      <c r="Y97" s="46">
        <v>0</v>
      </c>
      <c r="Z97" s="44" t="s">
        <v>954</v>
      </c>
      <c r="AA97" s="44" t="s">
        <v>954</v>
      </c>
      <c r="AB97" s="44" t="s">
        <v>954</v>
      </c>
      <c r="AC97" s="44" t="s">
        <v>954</v>
      </c>
      <c r="AD97" s="44" t="s">
        <v>954</v>
      </c>
      <c r="AE97" s="44" t="s">
        <v>954</v>
      </c>
      <c r="AF97" s="46">
        <v>0</v>
      </c>
      <c r="AG97" s="44" t="s">
        <v>954</v>
      </c>
      <c r="AH97" s="44" t="s">
        <v>954</v>
      </c>
      <c r="AI97" s="44" t="s">
        <v>954</v>
      </c>
      <c r="AJ97" s="44" t="s">
        <v>954</v>
      </c>
      <c r="AK97" s="44" t="s">
        <v>954</v>
      </c>
      <c r="AL97" s="44" t="s">
        <v>954</v>
      </c>
      <c r="AM97" s="47">
        <v>0</v>
      </c>
      <c r="AN97" s="44" t="s">
        <v>954</v>
      </c>
      <c r="AO97" s="44" t="s">
        <v>954</v>
      </c>
      <c r="AP97" s="44" t="s">
        <v>954</v>
      </c>
      <c r="AQ97" s="44" t="s">
        <v>954</v>
      </c>
      <c r="AR97" s="44" t="s">
        <v>954</v>
      </c>
      <c r="AS97" s="44" t="s">
        <v>954</v>
      </c>
      <c r="AT97" s="47">
        <v>0</v>
      </c>
      <c r="AU97" s="44" t="s">
        <v>954</v>
      </c>
      <c r="AV97" s="44" t="s">
        <v>954</v>
      </c>
      <c r="AW97" s="44" t="s">
        <v>954</v>
      </c>
      <c r="AX97" s="44" t="s">
        <v>954</v>
      </c>
      <c r="AY97" s="44" t="s">
        <v>954</v>
      </c>
      <c r="AZ97" s="44" t="s">
        <v>954</v>
      </c>
      <c r="BA97" s="47">
        <v>0</v>
      </c>
      <c r="BB97" s="44" t="s">
        <v>954</v>
      </c>
      <c r="BC97" s="44" t="s">
        <v>954</v>
      </c>
      <c r="BD97" s="44" t="s">
        <v>954</v>
      </c>
      <c r="BE97" s="44" t="s">
        <v>954</v>
      </c>
    </row>
    <row r="98" spans="1:57" ht="18.75" customHeight="1" x14ac:dyDescent="0.3">
      <c r="A98" s="39">
        <v>2</v>
      </c>
      <c r="B98" s="39" t="s">
        <v>496</v>
      </c>
      <c r="C98" s="39" t="str">
        <f t="shared" si="23"/>
        <v xml:space="preserve">2 Zaļāka un noturīgāka Eiropa ar zemām oglekļa emisijām, kurā notiek pāreja uz bezoglekļa ekonomiku neto izteiksmē, veicinot taisnīgu pārkārtošanos uz tīru enerģiju, “zaļās” un “zilās” investīcijas, aprites ekonomika, klimata pārmaiņu seku mazināšana un pielāgošanās tām, risku novēršana un pārvaldība un ilgtspējīga mobilitāte pilsētvidēs </v>
      </c>
      <c r="D98" s="39" t="s">
        <v>854</v>
      </c>
      <c r="E98" s="39" t="s">
        <v>855</v>
      </c>
      <c r="F98" s="39" t="s">
        <v>856</v>
      </c>
      <c r="G98" s="39" t="s">
        <v>857</v>
      </c>
      <c r="H98" s="40" t="s">
        <v>859</v>
      </c>
      <c r="I98" s="41" t="s">
        <v>922</v>
      </c>
      <c r="J98" s="42" t="s">
        <v>906</v>
      </c>
      <c r="K98" s="42" t="str">
        <f t="shared" si="24"/>
        <v>2.5.1.0._1 Ieguldījumi, kas atbalsta STEP mērķu sasniegšanu</v>
      </c>
      <c r="L98" s="42" t="s">
        <v>906</v>
      </c>
      <c r="M98" s="42" t="s">
        <v>858</v>
      </c>
      <c r="N98" s="43" t="s">
        <v>63</v>
      </c>
      <c r="O98" s="48"/>
      <c r="P98" s="43" t="s">
        <v>30</v>
      </c>
      <c r="Q98" s="43" t="s">
        <v>34</v>
      </c>
      <c r="R98" s="44">
        <v>54884514</v>
      </c>
      <c r="S98" s="44">
        <v>64570017</v>
      </c>
      <c r="T98" s="44">
        <v>54884514</v>
      </c>
      <c r="U98" s="45">
        <v>1</v>
      </c>
      <c r="V98" s="44">
        <v>46227836</v>
      </c>
      <c r="W98" s="44">
        <v>9685503</v>
      </c>
      <c r="X98" s="44">
        <v>54884514</v>
      </c>
      <c r="Y98" s="46">
        <v>1</v>
      </c>
      <c r="Z98" s="44">
        <v>9685502.4700000007</v>
      </c>
      <c r="AA98" s="44">
        <v>0</v>
      </c>
      <c r="AB98" s="44">
        <v>0</v>
      </c>
      <c r="AC98" s="44">
        <v>0</v>
      </c>
      <c r="AD98" s="44">
        <v>1</v>
      </c>
      <c r="AE98" s="44">
        <v>54884514</v>
      </c>
      <c r="AF98" s="46">
        <v>1</v>
      </c>
      <c r="AG98" s="44">
        <v>9685502.4700000007</v>
      </c>
      <c r="AH98" s="44">
        <v>0</v>
      </c>
      <c r="AI98" s="44">
        <v>0</v>
      </c>
      <c r="AJ98" s="44">
        <v>20964906.390000001</v>
      </c>
      <c r="AK98" s="44">
        <v>1</v>
      </c>
      <c r="AL98" s="44" t="s">
        <v>954</v>
      </c>
      <c r="AM98" s="47">
        <v>0</v>
      </c>
      <c r="AN98" s="44" t="s">
        <v>954</v>
      </c>
      <c r="AO98" s="44" t="s">
        <v>954</v>
      </c>
      <c r="AP98" s="44" t="s">
        <v>954</v>
      </c>
      <c r="AQ98" s="44" t="s">
        <v>954</v>
      </c>
      <c r="AR98" s="44" t="s">
        <v>954</v>
      </c>
      <c r="AS98" s="44" t="s">
        <v>954</v>
      </c>
      <c r="AT98" s="47">
        <v>0</v>
      </c>
      <c r="AU98" s="44" t="s">
        <v>954</v>
      </c>
      <c r="AV98" s="44" t="s">
        <v>954</v>
      </c>
      <c r="AW98" s="44" t="s">
        <v>954</v>
      </c>
      <c r="AX98" s="44" t="s">
        <v>954</v>
      </c>
      <c r="AY98" s="44" t="s">
        <v>954</v>
      </c>
      <c r="AZ98" s="44" t="s">
        <v>954</v>
      </c>
      <c r="BA98" s="47">
        <v>0</v>
      </c>
      <c r="BB98" s="44" t="s">
        <v>954</v>
      </c>
      <c r="BC98" s="44" t="s">
        <v>954</v>
      </c>
      <c r="BD98" s="44" t="s">
        <v>954</v>
      </c>
      <c r="BE98" s="44" t="s">
        <v>954</v>
      </c>
    </row>
    <row r="99" spans="1:57" ht="56.25" x14ac:dyDescent="0.3">
      <c r="A99" s="39">
        <v>3</v>
      </c>
      <c r="B99" s="39" t="s">
        <v>497</v>
      </c>
      <c r="C99" s="39" t="str">
        <f t="shared" si="23"/>
        <v xml:space="preserve">3 Ciešāk savienota Eiropa, uzlabojot mobilitāti </v>
      </c>
      <c r="D99" s="39" t="s">
        <v>6</v>
      </c>
      <c r="E99" s="39" t="s">
        <v>205</v>
      </c>
      <c r="F99" s="39" t="s">
        <v>206</v>
      </c>
      <c r="G99" s="39" t="s">
        <v>207</v>
      </c>
      <c r="H99" s="40" t="s">
        <v>208</v>
      </c>
      <c r="I99" s="41" t="s">
        <v>996</v>
      </c>
      <c r="J99" s="42" t="s">
        <v>941</v>
      </c>
      <c r="K99" s="42" t="str">
        <f t="shared" si="24"/>
        <v xml:space="preserve">3.1.1.1._1 Dzelzceļa infrastruktūras attīstība 
</v>
      </c>
      <c r="L99" s="42" t="s">
        <v>940</v>
      </c>
      <c r="M99" s="42" t="s">
        <v>663</v>
      </c>
      <c r="N99" s="43" t="s">
        <v>63</v>
      </c>
      <c r="O99" s="48"/>
      <c r="P99" s="43" t="s">
        <v>31</v>
      </c>
      <c r="Q99" s="43" t="s">
        <v>32</v>
      </c>
      <c r="R99" s="44">
        <v>321397693</v>
      </c>
      <c r="S99" s="44">
        <v>382836037</v>
      </c>
      <c r="T99" s="44">
        <v>0</v>
      </c>
      <c r="U99" s="45">
        <v>0</v>
      </c>
      <c r="V99" s="44">
        <v>0</v>
      </c>
      <c r="W99" s="44">
        <v>0</v>
      </c>
      <c r="X99" s="44" t="s">
        <v>954</v>
      </c>
      <c r="Y99" s="46">
        <v>0</v>
      </c>
      <c r="Z99" s="44" t="s">
        <v>954</v>
      </c>
      <c r="AA99" s="44" t="s">
        <v>954</v>
      </c>
      <c r="AB99" s="44" t="s">
        <v>954</v>
      </c>
      <c r="AC99" s="44" t="s">
        <v>954</v>
      </c>
      <c r="AD99" s="44" t="s">
        <v>954</v>
      </c>
      <c r="AE99" s="44" t="s">
        <v>954</v>
      </c>
      <c r="AF99" s="46">
        <v>0</v>
      </c>
      <c r="AG99" s="44" t="s">
        <v>954</v>
      </c>
      <c r="AH99" s="44" t="s">
        <v>954</v>
      </c>
      <c r="AI99" s="44" t="s">
        <v>954</v>
      </c>
      <c r="AJ99" s="44" t="s">
        <v>954</v>
      </c>
      <c r="AK99" s="44" t="s">
        <v>954</v>
      </c>
      <c r="AL99" s="44" t="s">
        <v>954</v>
      </c>
      <c r="AM99" s="47">
        <v>0</v>
      </c>
      <c r="AN99" s="44" t="s">
        <v>954</v>
      </c>
      <c r="AO99" s="44" t="s">
        <v>954</v>
      </c>
      <c r="AP99" s="44" t="s">
        <v>954</v>
      </c>
      <c r="AQ99" s="44" t="s">
        <v>954</v>
      </c>
      <c r="AR99" s="44" t="s">
        <v>954</v>
      </c>
      <c r="AS99" s="44" t="s">
        <v>954</v>
      </c>
      <c r="AT99" s="47">
        <v>0</v>
      </c>
      <c r="AU99" s="44" t="s">
        <v>954</v>
      </c>
      <c r="AV99" s="44" t="s">
        <v>954</v>
      </c>
      <c r="AW99" s="44" t="s">
        <v>954</v>
      </c>
      <c r="AX99" s="44" t="s">
        <v>954</v>
      </c>
      <c r="AY99" s="44" t="s">
        <v>954</v>
      </c>
      <c r="AZ99" s="44" t="s">
        <v>954</v>
      </c>
      <c r="BA99" s="47">
        <v>0</v>
      </c>
      <c r="BB99" s="44" t="s">
        <v>954</v>
      </c>
      <c r="BC99" s="44" t="s">
        <v>954</v>
      </c>
      <c r="BD99" s="44" t="s">
        <v>954</v>
      </c>
      <c r="BE99" s="44" t="s">
        <v>954</v>
      </c>
    </row>
    <row r="100" spans="1:57" ht="37.5" x14ac:dyDescent="0.3">
      <c r="A100" s="39">
        <v>3</v>
      </c>
      <c r="B100" s="39" t="s">
        <v>497</v>
      </c>
      <c r="C100" s="39" t="str">
        <f t="shared" si="23"/>
        <v xml:space="preserve">3 Ciešāk savienota Eiropa, uzlabojot mobilitāti </v>
      </c>
      <c r="D100" s="39" t="s">
        <v>6</v>
      </c>
      <c r="E100" s="39" t="s">
        <v>205</v>
      </c>
      <c r="F100" s="39" t="s">
        <v>206</v>
      </c>
      <c r="G100" s="39" t="s">
        <v>207</v>
      </c>
      <c r="H100" s="53" t="s">
        <v>209</v>
      </c>
      <c r="I100" s="41" t="s">
        <v>997</v>
      </c>
      <c r="J100" s="42" t="s">
        <v>210</v>
      </c>
      <c r="K100" s="42" t="str">
        <f t="shared" si="24"/>
        <v>3.1.1.2._1 Valsts galveno autoceļu attīstība</v>
      </c>
      <c r="L100" s="42" t="s">
        <v>925</v>
      </c>
      <c r="M100" s="42" t="s">
        <v>664</v>
      </c>
      <c r="N100" s="43">
        <v>1</v>
      </c>
      <c r="O100" s="48"/>
      <c r="P100" s="43" t="s">
        <v>31</v>
      </c>
      <c r="Q100" s="43" t="s">
        <v>32</v>
      </c>
      <c r="R100" s="44">
        <v>56077253</v>
      </c>
      <c r="S100" s="44">
        <v>65973240</v>
      </c>
      <c r="T100" s="44">
        <v>56077253</v>
      </c>
      <c r="U100" s="45">
        <v>1</v>
      </c>
      <c r="V100" s="44">
        <v>56077253</v>
      </c>
      <c r="W100" s="44">
        <v>9895987</v>
      </c>
      <c r="X100" s="44" t="s">
        <v>954</v>
      </c>
      <c r="Y100" s="46">
        <v>0</v>
      </c>
      <c r="Z100" s="44" t="s">
        <v>954</v>
      </c>
      <c r="AA100" s="44" t="s">
        <v>954</v>
      </c>
      <c r="AB100" s="44" t="s">
        <v>954</v>
      </c>
      <c r="AC100" s="44" t="s">
        <v>954</v>
      </c>
      <c r="AD100" s="44" t="s">
        <v>954</v>
      </c>
      <c r="AE100" s="44" t="s">
        <v>954</v>
      </c>
      <c r="AF100" s="46">
        <v>0</v>
      </c>
      <c r="AG100" s="44" t="s">
        <v>954</v>
      </c>
      <c r="AH100" s="44" t="s">
        <v>954</v>
      </c>
      <c r="AI100" s="44" t="s">
        <v>954</v>
      </c>
      <c r="AJ100" s="44" t="s">
        <v>954</v>
      </c>
      <c r="AK100" s="44" t="s">
        <v>954</v>
      </c>
      <c r="AL100" s="44" t="s">
        <v>954</v>
      </c>
      <c r="AM100" s="47">
        <v>0</v>
      </c>
      <c r="AN100" s="44" t="s">
        <v>954</v>
      </c>
      <c r="AO100" s="44" t="s">
        <v>954</v>
      </c>
      <c r="AP100" s="44" t="s">
        <v>954</v>
      </c>
      <c r="AQ100" s="44" t="s">
        <v>954</v>
      </c>
      <c r="AR100" s="44" t="s">
        <v>954</v>
      </c>
      <c r="AS100" s="44" t="s">
        <v>954</v>
      </c>
      <c r="AT100" s="47">
        <v>0</v>
      </c>
      <c r="AU100" s="44" t="s">
        <v>954</v>
      </c>
      <c r="AV100" s="44" t="s">
        <v>954</v>
      </c>
      <c r="AW100" s="44" t="s">
        <v>954</v>
      </c>
      <c r="AX100" s="44" t="s">
        <v>954</v>
      </c>
      <c r="AY100" s="44" t="s">
        <v>954</v>
      </c>
      <c r="AZ100" s="44" t="s">
        <v>954</v>
      </c>
      <c r="BA100" s="47">
        <v>0</v>
      </c>
      <c r="BB100" s="44" t="s">
        <v>954</v>
      </c>
      <c r="BC100" s="44" t="s">
        <v>954</v>
      </c>
      <c r="BD100" s="44" t="s">
        <v>954</v>
      </c>
      <c r="BE100" s="44" t="s">
        <v>954</v>
      </c>
    </row>
    <row r="101" spans="1:57" ht="56.25" x14ac:dyDescent="0.3">
      <c r="A101" s="39">
        <v>3</v>
      </c>
      <c r="B101" s="39" t="s">
        <v>497</v>
      </c>
      <c r="C101" s="39" t="str">
        <f t="shared" si="23"/>
        <v xml:space="preserve">3 Ciešāk savienota Eiropa, uzlabojot mobilitāti </v>
      </c>
      <c r="D101" s="39" t="s">
        <v>6</v>
      </c>
      <c r="E101" s="39" t="s">
        <v>205</v>
      </c>
      <c r="F101" s="39" t="s">
        <v>206</v>
      </c>
      <c r="G101" s="39" t="s">
        <v>207</v>
      </c>
      <c r="H101" s="53" t="s">
        <v>209</v>
      </c>
      <c r="I101" s="41" t="s">
        <v>998</v>
      </c>
      <c r="J101" s="42" t="s">
        <v>925</v>
      </c>
      <c r="K101" s="42" t="str">
        <f t="shared" si="24"/>
        <v>3.1.1.2._2 Ieguldījumi TEN-T tīkla autoceļu drošībā un vides piekļūstamībā</v>
      </c>
      <c r="L101" s="42" t="s">
        <v>925</v>
      </c>
      <c r="M101" s="42">
        <v>0</v>
      </c>
      <c r="N101" s="43">
        <v>2</v>
      </c>
      <c r="O101" s="48"/>
      <c r="P101" s="43" t="s">
        <v>31</v>
      </c>
      <c r="Q101" s="43" t="s">
        <v>32</v>
      </c>
      <c r="R101" s="44">
        <v>10526731</v>
      </c>
      <c r="S101" s="44">
        <v>0</v>
      </c>
      <c r="T101" s="44">
        <v>0</v>
      </c>
      <c r="U101" s="45">
        <v>0</v>
      </c>
      <c r="V101" s="44">
        <v>0</v>
      </c>
      <c r="W101" s="44">
        <v>1857658</v>
      </c>
      <c r="X101" s="44" t="s">
        <v>954</v>
      </c>
      <c r="Y101" s="46">
        <v>0</v>
      </c>
      <c r="Z101" s="44" t="s">
        <v>954</v>
      </c>
      <c r="AA101" s="44" t="s">
        <v>954</v>
      </c>
      <c r="AB101" s="44" t="s">
        <v>954</v>
      </c>
      <c r="AC101" s="44" t="s">
        <v>954</v>
      </c>
      <c r="AD101" s="44" t="s">
        <v>954</v>
      </c>
      <c r="AE101" s="44" t="s">
        <v>954</v>
      </c>
      <c r="AF101" s="46">
        <v>0</v>
      </c>
      <c r="AG101" s="44" t="s">
        <v>954</v>
      </c>
      <c r="AH101" s="44" t="s">
        <v>954</v>
      </c>
      <c r="AI101" s="44" t="s">
        <v>954</v>
      </c>
      <c r="AJ101" s="44" t="s">
        <v>954</v>
      </c>
      <c r="AK101" s="44" t="s">
        <v>954</v>
      </c>
      <c r="AL101" s="44" t="s">
        <v>954</v>
      </c>
      <c r="AM101" s="47">
        <v>0</v>
      </c>
      <c r="AN101" s="44" t="s">
        <v>954</v>
      </c>
      <c r="AO101" s="44" t="s">
        <v>954</v>
      </c>
      <c r="AP101" s="44" t="s">
        <v>954</v>
      </c>
      <c r="AQ101" s="44" t="s">
        <v>954</v>
      </c>
      <c r="AR101" s="44" t="s">
        <v>954</v>
      </c>
      <c r="AS101" s="44" t="s">
        <v>954</v>
      </c>
      <c r="AT101" s="47">
        <v>0</v>
      </c>
      <c r="AU101" s="44" t="s">
        <v>954</v>
      </c>
      <c r="AV101" s="44" t="s">
        <v>954</v>
      </c>
      <c r="AW101" s="44" t="s">
        <v>954</v>
      </c>
      <c r="AX101" s="44" t="s">
        <v>954</v>
      </c>
      <c r="AY101" s="44" t="s">
        <v>954</v>
      </c>
      <c r="AZ101" s="44" t="s">
        <v>954</v>
      </c>
      <c r="BA101" s="47">
        <v>0</v>
      </c>
      <c r="BB101" s="44" t="s">
        <v>954</v>
      </c>
      <c r="BC101" s="44" t="s">
        <v>954</v>
      </c>
      <c r="BD101" s="44" t="s">
        <v>954</v>
      </c>
      <c r="BE101" s="44" t="s">
        <v>954</v>
      </c>
    </row>
    <row r="102" spans="1:57" ht="37.5" x14ac:dyDescent="0.3">
      <c r="A102" s="39">
        <v>3</v>
      </c>
      <c r="B102" s="39" t="s">
        <v>497</v>
      </c>
      <c r="C102" s="39" t="str">
        <f t="shared" si="23"/>
        <v xml:space="preserve">3 Ciešāk savienota Eiropa, uzlabojot mobilitāti </v>
      </c>
      <c r="D102" s="39" t="s">
        <v>6</v>
      </c>
      <c r="E102" s="39" t="s">
        <v>205</v>
      </c>
      <c r="F102" s="39" t="s">
        <v>206</v>
      </c>
      <c r="G102" s="39" t="s">
        <v>207</v>
      </c>
      <c r="H102" s="40" t="s">
        <v>211</v>
      </c>
      <c r="I102" s="41" t="s">
        <v>885</v>
      </c>
      <c r="J102" s="42" t="s">
        <v>212</v>
      </c>
      <c r="K102" s="42" t="str">
        <f t="shared" si="24"/>
        <v>3.1.1.3._1 Dzelzceļa pasažieru infrastruktūras attīstība</v>
      </c>
      <c r="L102" s="42" t="s">
        <v>554</v>
      </c>
      <c r="M102" s="42" t="s">
        <v>665</v>
      </c>
      <c r="N102" s="43">
        <v>1</v>
      </c>
      <c r="O102" s="48"/>
      <c r="P102" s="43" t="s">
        <v>31</v>
      </c>
      <c r="Q102" s="43" t="s">
        <v>32</v>
      </c>
      <c r="R102" s="44">
        <v>52395743</v>
      </c>
      <c r="S102" s="44">
        <v>61642051</v>
      </c>
      <c r="T102" s="44">
        <v>52395743</v>
      </c>
      <c r="U102" s="45">
        <v>1</v>
      </c>
      <c r="V102" s="44">
        <v>52395743</v>
      </c>
      <c r="W102" s="44">
        <v>0</v>
      </c>
      <c r="X102" s="44">
        <v>52395743</v>
      </c>
      <c r="Y102" s="46">
        <v>1</v>
      </c>
      <c r="Z102" s="44">
        <v>0</v>
      </c>
      <c r="AA102" s="44">
        <v>0</v>
      </c>
      <c r="AB102" s="44">
        <v>0</v>
      </c>
      <c r="AC102" s="44">
        <v>0</v>
      </c>
      <c r="AD102" s="44">
        <v>2</v>
      </c>
      <c r="AE102" s="44">
        <v>52395743</v>
      </c>
      <c r="AF102" s="46">
        <v>1</v>
      </c>
      <c r="AG102" s="44">
        <v>0</v>
      </c>
      <c r="AH102" s="44">
        <v>0</v>
      </c>
      <c r="AI102" s="44">
        <v>0</v>
      </c>
      <c r="AJ102" s="44">
        <v>9246308</v>
      </c>
      <c r="AK102" s="44">
        <v>2</v>
      </c>
      <c r="AL102" s="44">
        <v>52395743</v>
      </c>
      <c r="AM102" s="47">
        <v>1</v>
      </c>
      <c r="AN102" s="44">
        <v>0</v>
      </c>
      <c r="AO102" s="44">
        <v>0</v>
      </c>
      <c r="AP102" s="44">
        <v>0</v>
      </c>
      <c r="AQ102" s="44">
        <v>9246308</v>
      </c>
      <c r="AR102" s="44">
        <v>2</v>
      </c>
      <c r="AS102" s="44" t="s">
        <v>954</v>
      </c>
      <c r="AT102" s="47">
        <v>0</v>
      </c>
      <c r="AU102" s="44" t="s">
        <v>954</v>
      </c>
      <c r="AV102" s="44" t="s">
        <v>954</v>
      </c>
      <c r="AW102" s="44" t="s">
        <v>954</v>
      </c>
      <c r="AX102" s="44" t="s">
        <v>954</v>
      </c>
      <c r="AY102" s="44" t="s">
        <v>954</v>
      </c>
      <c r="AZ102" s="44">
        <v>15868112.619999997</v>
      </c>
      <c r="BA102" s="47">
        <v>0.30285118048617038</v>
      </c>
      <c r="BB102" s="44">
        <v>0</v>
      </c>
      <c r="BC102" s="44">
        <v>0</v>
      </c>
      <c r="BD102" s="44">
        <v>0</v>
      </c>
      <c r="BE102" s="44">
        <v>2800255.17</v>
      </c>
    </row>
    <row r="103" spans="1:57" ht="37.5" x14ac:dyDescent="0.3">
      <c r="A103" s="39">
        <v>3</v>
      </c>
      <c r="B103" s="39" t="s">
        <v>497</v>
      </c>
      <c r="C103" s="39" t="str">
        <f t="shared" si="23"/>
        <v xml:space="preserve">3 Ciešāk savienota Eiropa, uzlabojot mobilitāti </v>
      </c>
      <c r="D103" s="39" t="s">
        <v>6</v>
      </c>
      <c r="E103" s="39" t="s">
        <v>205</v>
      </c>
      <c r="F103" s="39" t="s">
        <v>206</v>
      </c>
      <c r="G103" s="39" t="s">
        <v>207</v>
      </c>
      <c r="H103" s="40" t="s">
        <v>211</v>
      </c>
      <c r="I103" s="41" t="s">
        <v>999</v>
      </c>
      <c r="J103" s="42" t="s">
        <v>212</v>
      </c>
      <c r="K103" s="42" t="str">
        <f t="shared" si="24"/>
        <v>3.1.1.3._2 Dzelzceļa pasažieru infrastruktūras attīstība</v>
      </c>
      <c r="L103" s="42" t="s">
        <v>554</v>
      </c>
      <c r="M103" s="42" t="s">
        <v>665</v>
      </c>
      <c r="N103" s="43">
        <v>2</v>
      </c>
      <c r="O103" s="48"/>
      <c r="P103" s="43" t="s">
        <v>31</v>
      </c>
      <c r="Q103" s="43" t="s">
        <v>32</v>
      </c>
      <c r="R103" s="44">
        <v>80000000</v>
      </c>
      <c r="S103" s="44">
        <v>0</v>
      </c>
      <c r="T103" s="44">
        <v>0</v>
      </c>
      <c r="U103" s="45">
        <v>0</v>
      </c>
      <c r="V103" s="44">
        <v>0</v>
      </c>
      <c r="W103" s="44">
        <v>0</v>
      </c>
      <c r="X103" s="44" t="s">
        <v>954</v>
      </c>
      <c r="Y103" s="46">
        <v>0</v>
      </c>
      <c r="Z103" s="44" t="s">
        <v>954</v>
      </c>
      <c r="AA103" s="44" t="s">
        <v>954</v>
      </c>
      <c r="AB103" s="44" t="s">
        <v>954</v>
      </c>
      <c r="AC103" s="44" t="s">
        <v>954</v>
      </c>
      <c r="AD103" s="44" t="s">
        <v>954</v>
      </c>
      <c r="AE103" s="44" t="s">
        <v>954</v>
      </c>
      <c r="AF103" s="46">
        <v>0</v>
      </c>
      <c r="AG103" s="44" t="s">
        <v>954</v>
      </c>
      <c r="AH103" s="44" t="s">
        <v>954</v>
      </c>
      <c r="AI103" s="44" t="s">
        <v>954</v>
      </c>
      <c r="AJ103" s="44" t="s">
        <v>954</v>
      </c>
      <c r="AK103" s="44" t="s">
        <v>954</v>
      </c>
      <c r="AL103" s="44" t="s">
        <v>954</v>
      </c>
      <c r="AM103" s="47">
        <v>0</v>
      </c>
      <c r="AN103" s="44" t="s">
        <v>954</v>
      </c>
      <c r="AO103" s="44" t="s">
        <v>954</v>
      </c>
      <c r="AP103" s="44" t="s">
        <v>954</v>
      </c>
      <c r="AQ103" s="44" t="s">
        <v>954</v>
      </c>
      <c r="AR103" s="44" t="s">
        <v>954</v>
      </c>
      <c r="AS103" s="44" t="s">
        <v>954</v>
      </c>
      <c r="AT103" s="47">
        <v>0</v>
      </c>
      <c r="AU103" s="44" t="s">
        <v>954</v>
      </c>
      <c r="AV103" s="44" t="s">
        <v>954</v>
      </c>
      <c r="AW103" s="44" t="s">
        <v>954</v>
      </c>
      <c r="AX103" s="44" t="s">
        <v>954</v>
      </c>
      <c r="AY103" s="44" t="s">
        <v>954</v>
      </c>
      <c r="AZ103" s="44" t="s">
        <v>954</v>
      </c>
      <c r="BA103" s="47">
        <v>0</v>
      </c>
      <c r="BB103" s="44" t="s">
        <v>954</v>
      </c>
      <c r="BC103" s="44" t="s">
        <v>954</v>
      </c>
      <c r="BD103" s="44" t="s">
        <v>954</v>
      </c>
      <c r="BE103" s="44" t="s">
        <v>954</v>
      </c>
    </row>
    <row r="104" spans="1:57" ht="37.5" x14ac:dyDescent="0.3">
      <c r="A104" s="39">
        <v>3</v>
      </c>
      <c r="B104" s="39" t="s">
        <v>497</v>
      </c>
      <c r="C104" s="39" t="str">
        <f t="shared" si="23"/>
        <v xml:space="preserve">3 Ciešāk savienota Eiropa, uzlabojot mobilitāti </v>
      </c>
      <c r="D104" s="39" t="s">
        <v>6</v>
      </c>
      <c r="E104" s="39" t="s">
        <v>205</v>
      </c>
      <c r="F104" s="39" t="s">
        <v>206</v>
      </c>
      <c r="G104" s="39" t="s">
        <v>207</v>
      </c>
      <c r="H104" s="53" t="s">
        <v>213</v>
      </c>
      <c r="I104" s="41" t="s">
        <v>897</v>
      </c>
      <c r="J104" s="42" t="s">
        <v>214</v>
      </c>
      <c r="K104" s="42" t="str">
        <f t="shared" si="24"/>
        <v>3.1.1.4._1 Rīgas transporta infrastruktūras attīstība</v>
      </c>
      <c r="L104" s="42" t="s">
        <v>555</v>
      </c>
      <c r="M104" s="42" t="s">
        <v>666</v>
      </c>
      <c r="N104" s="43" t="s">
        <v>63</v>
      </c>
      <c r="O104" s="48"/>
      <c r="P104" s="43" t="s">
        <v>31</v>
      </c>
      <c r="Q104" s="43" t="s">
        <v>32</v>
      </c>
      <c r="R104" s="44">
        <v>71483894</v>
      </c>
      <c r="S104" s="44">
        <v>84098699</v>
      </c>
      <c r="T104" s="44">
        <v>71483894</v>
      </c>
      <c r="U104" s="45">
        <v>1</v>
      </c>
      <c r="V104" s="44">
        <v>45007257</v>
      </c>
      <c r="W104" s="44">
        <v>0</v>
      </c>
      <c r="X104" s="44">
        <v>60185896</v>
      </c>
      <c r="Y104" s="46">
        <v>0.84195043991308027</v>
      </c>
      <c r="Z104" s="44">
        <v>0</v>
      </c>
      <c r="AA104" s="44">
        <v>0</v>
      </c>
      <c r="AB104" s="44">
        <v>62546582.670000002</v>
      </c>
      <c r="AC104" s="44">
        <v>62546582.670000002</v>
      </c>
      <c r="AD104" s="44">
        <v>1</v>
      </c>
      <c r="AE104" s="44">
        <v>60185896</v>
      </c>
      <c r="AF104" s="46">
        <v>0.84195043991308027</v>
      </c>
      <c r="AG104" s="44">
        <v>0</v>
      </c>
      <c r="AH104" s="44">
        <v>0</v>
      </c>
      <c r="AI104" s="44">
        <v>62546582.670000002</v>
      </c>
      <c r="AJ104" s="44">
        <v>0</v>
      </c>
      <c r="AK104" s="44">
        <v>1</v>
      </c>
      <c r="AL104" s="44">
        <v>60185896</v>
      </c>
      <c r="AM104" s="47">
        <v>0.84195043991308027</v>
      </c>
      <c r="AN104" s="44">
        <v>0</v>
      </c>
      <c r="AO104" s="44">
        <v>0</v>
      </c>
      <c r="AP104" s="44">
        <v>62546582.670000002</v>
      </c>
      <c r="AQ104" s="44">
        <v>0</v>
      </c>
      <c r="AR104" s="44">
        <v>1</v>
      </c>
      <c r="AS104" s="44" t="s">
        <v>954</v>
      </c>
      <c r="AT104" s="47">
        <v>0</v>
      </c>
      <c r="AU104" s="44" t="s">
        <v>954</v>
      </c>
      <c r="AV104" s="44" t="s">
        <v>954</v>
      </c>
      <c r="AW104" s="44" t="s">
        <v>954</v>
      </c>
      <c r="AX104" s="44" t="s">
        <v>954</v>
      </c>
      <c r="AY104" s="44" t="s">
        <v>954</v>
      </c>
      <c r="AZ104" s="44">
        <v>22120152</v>
      </c>
      <c r="BA104" s="47">
        <v>0.30944245986375618</v>
      </c>
      <c r="BB104" s="44">
        <v>0</v>
      </c>
      <c r="BC104" s="44">
        <v>0</v>
      </c>
      <c r="BD104" s="44">
        <v>6115200</v>
      </c>
      <c r="BE104" s="44">
        <v>0</v>
      </c>
    </row>
    <row r="105" spans="1:57" ht="37.5" x14ac:dyDescent="0.3">
      <c r="A105" s="39">
        <v>3</v>
      </c>
      <c r="B105" s="39" t="s">
        <v>497</v>
      </c>
      <c r="C105" s="39" t="str">
        <f t="shared" si="23"/>
        <v xml:space="preserve">3 Ciešāk savienota Eiropa, uzlabojot mobilitāti </v>
      </c>
      <c r="D105" s="39" t="s">
        <v>6</v>
      </c>
      <c r="E105" s="39" t="s">
        <v>205</v>
      </c>
      <c r="F105" s="39" t="s">
        <v>206</v>
      </c>
      <c r="G105" s="39" t="s">
        <v>207</v>
      </c>
      <c r="H105" s="40" t="s">
        <v>215</v>
      </c>
      <c r="I105" s="41" t="s">
        <v>1000</v>
      </c>
      <c r="J105" s="42" t="s">
        <v>216</v>
      </c>
      <c r="K105" s="42" t="str">
        <f t="shared" si="24"/>
        <v>3.1.1.5._1 Nacionālās nozīmes centru ielu infrastruktūras attīstība</v>
      </c>
      <c r="L105" s="42" t="s">
        <v>556</v>
      </c>
      <c r="M105" s="42" t="s">
        <v>667</v>
      </c>
      <c r="N105" s="43" t="s">
        <v>63</v>
      </c>
      <c r="O105" s="48"/>
      <c r="P105" s="43" t="s">
        <v>31</v>
      </c>
      <c r="Q105" s="43" t="s">
        <v>32</v>
      </c>
      <c r="R105" s="44">
        <v>34229272</v>
      </c>
      <c r="S105" s="44">
        <v>18933112</v>
      </c>
      <c r="T105" s="44">
        <v>0</v>
      </c>
      <c r="U105" s="45">
        <v>0</v>
      </c>
      <c r="V105" s="44">
        <v>0</v>
      </c>
      <c r="W105" s="44">
        <v>0</v>
      </c>
      <c r="X105" s="44" t="s">
        <v>954</v>
      </c>
      <c r="Y105" s="46">
        <v>0</v>
      </c>
      <c r="Z105" s="44" t="s">
        <v>954</v>
      </c>
      <c r="AA105" s="44" t="s">
        <v>954</v>
      </c>
      <c r="AB105" s="44" t="s">
        <v>954</v>
      </c>
      <c r="AC105" s="44" t="s">
        <v>954</v>
      </c>
      <c r="AD105" s="44" t="s">
        <v>954</v>
      </c>
      <c r="AE105" s="44" t="s">
        <v>954</v>
      </c>
      <c r="AF105" s="46">
        <v>0</v>
      </c>
      <c r="AG105" s="44" t="s">
        <v>954</v>
      </c>
      <c r="AH105" s="44" t="s">
        <v>954</v>
      </c>
      <c r="AI105" s="44" t="s">
        <v>954</v>
      </c>
      <c r="AJ105" s="44" t="s">
        <v>954</v>
      </c>
      <c r="AK105" s="44" t="s">
        <v>954</v>
      </c>
      <c r="AL105" s="44" t="s">
        <v>954</v>
      </c>
      <c r="AM105" s="47">
        <v>0</v>
      </c>
      <c r="AN105" s="44" t="s">
        <v>954</v>
      </c>
      <c r="AO105" s="44" t="s">
        <v>954</v>
      </c>
      <c r="AP105" s="44" t="s">
        <v>954</v>
      </c>
      <c r="AQ105" s="44" t="s">
        <v>954</v>
      </c>
      <c r="AR105" s="44" t="s">
        <v>954</v>
      </c>
      <c r="AS105" s="44" t="s">
        <v>954</v>
      </c>
      <c r="AT105" s="47">
        <v>0</v>
      </c>
      <c r="AU105" s="44" t="s">
        <v>954</v>
      </c>
      <c r="AV105" s="44" t="s">
        <v>954</v>
      </c>
      <c r="AW105" s="44" t="s">
        <v>954</v>
      </c>
      <c r="AX105" s="44" t="s">
        <v>954</v>
      </c>
      <c r="AY105" s="44" t="s">
        <v>954</v>
      </c>
      <c r="AZ105" s="44" t="s">
        <v>954</v>
      </c>
      <c r="BA105" s="47">
        <v>0</v>
      </c>
      <c r="BB105" s="44" t="s">
        <v>954</v>
      </c>
      <c r="BC105" s="44" t="s">
        <v>954</v>
      </c>
      <c r="BD105" s="44" t="s">
        <v>954</v>
      </c>
      <c r="BE105" s="44" t="s">
        <v>954</v>
      </c>
    </row>
    <row r="106" spans="1:57" ht="37.5" x14ac:dyDescent="0.3">
      <c r="A106" s="39">
        <v>3</v>
      </c>
      <c r="B106" s="39" t="s">
        <v>497</v>
      </c>
      <c r="C106" s="39" t="str">
        <f t="shared" si="23"/>
        <v xml:space="preserve">3 Ciešāk savienota Eiropa, uzlabojot mobilitāti </v>
      </c>
      <c r="D106" s="39" t="s">
        <v>6</v>
      </c>
      <c r="E106" s="39" t="s">
        <v>205</v>
      </c>
      <c r="F106" s="39" t="s">
        <v>206</v>
      </c>
      <c r="G106" s="39" t="s">
        <v>207</v>
      </c>
      <c r="H106" s="40" t="s">
        <v>59</v>
      </c>
      <c r="I106" s="41" t="s">
        <v>909</v>
      </c>
      <c r="J106" s="42" t="s">
        <v>217</v>
      </c>
      <c r="K106" s="42" t="str">
        <f t="shared" si="24"/>
        <v>3.1.1.6._1 Lielo ostu infrastruktūras attīstība</v>
      </c>
      <c r="L106" s="42" t="s">
        <v>557</v>
      </c>
      <c r="M106" s="42" t="s">
        <v>668</v>
      </c>
      <c r="N106" s="43" t="s">
        <v>63</v>
      </c>
      <c r="O106" s="48"/>
      <c r="P106" s="43" t="s">
        <v>31</v>
      </c>
      <c r="Q106" s="43" t="s">
        <v>32</v>
      </c>
      <c r="R106" s="44">
        <v>8113999</v>
      </c>
      <c r="S106" s="44">
        <v>47178396</v>
      </c>
      <c r="T106" s="44">
        <v>40101636</v>
      </c>
      <c r="U106" s="45">
        <v>4.9422776611138355</v>
      </c>
      <c r="V106" s="44">
        <v>38819220</v>
      </c>
      <c r="W106" s="44">
        <v>0</v>
      </c>
      <c r="X106" s="44">
        <v>6831585</v>
      </c>
      <c r="Y106" s="46">
        <v>0.84195043652334689</v>
      </c>
      <c r="Z106" s="44">
        <v>0</v>
      </c>
      <c r="AA106" s="44">
        <v>0</v>
      </c>
      <c r="AB106" s="44">
        <v>0</v>
      </c>
      <c r="AC106" s="44">
        <v>0</v>
      </c>
      <c r="AD106" s="44">
        <v>2</v>
      </c>
      <c r="AE106" s="44">
        <v>6831585</v>
      </c>
      <c r="AF106" s="46">
        <v>0.84195043652334689</v>
      </c>
      <c r="AG106" s="44">
        <v>0</v>
      </c>
      <c r="AH106" s="44">
        <v>0</v>
      </c>
      <c r="AI106" s="44">
        <v>0</v>
      </c>
      <c r="AJ106" s="44">
        <v>1205573.82</v>
      </c>
      <c r="AK106" s="44">
        <v>2</v>
      </c>
      <c r="AL106" s="44">
        <v>6831585</v>
      </c>
      <c r="AM106" s="47">
        <v>0.84195043652334689</v>
      </c>
      <c r="AN106" s="44">
        <v>0</v>
      </c>
      <c r="AO106" s="44">
        <v>0</v>
      </c>
      <c r="AP106" s="44">
        <v>0</v>
      </c>
      <c r="AQ106" s="44">
        <v>1205573.82</v>
      </c>
      <c r="AR106" s="44">
        <v>2</v>
      </c>
      <c r="AS106" s="44" t="s">
        <v>954</v>
      </c>
      <c r="AT106" s="47">
        <v>0</v>
      </c>
      <c r="AU106" s="44" t="s">
        <v>954</v>
      </c>
      <c r="AV106" s="44" t="s">
        <v>954</v>
      </c>
      <c r="AW106" s="44" t="s">
        <v>954</v>
      </c>
      <c r="AX106" s="44" t="s">
        <v>954</v>
      </c>
      <c r="AY106" s="44" t="s">
        <v>954</v>
      </c>
      <c r="AZ106" s="44" t="s">
        <v>954</v>
      </c>
      <c r="BA106" s="47">
        <v>0</v>
      </c>
      <c r="BB106" s="44" t="s">
        <v>954</v>
      </c>
      <c r="BC106" s="44" t="s">
        <v>954</v>
      </c>
      <c r="BD106" s="44" t="s">
        <v>954</v>
      </c>
      <c r="BE106" s="44" t="s">
        <v>954</v>
      </c>
    </row>
    <row r="107" spans="1:57" ht="37.5" x14ac:dyDescent="0.3">
      <c r="A107" s="39">
        <v>3</v>
      </c>
      <c r="B107" s="39" t="s">
        <v>497</v>
      </c>
      <c r="C107" s="39" t="str">
        <f t="shared" si="23"/>
        <v xml:space="preserve">3 Ciešāk savienota Eiropa, uzlabojot mobilitāti </v>
      </c>
      <c r="D107" s="39" t="s">
        <v>6</v>
      </c>
      <c r="E107" s="39" t="s">
        <v>205</v>
      </c>
      <c r="F107" s="39" t="s">
        <v>206</v>
      </c>
      <c r="G107" s="39" t="s">
        <v>207</v>
      </c>
      <c r="H107" s="40" t="s">
        <v>56</v>
      </c>
      <c r="I107" s="41" t="s">
        <v>1001</v>
      </c>
      <c r="J107" s="42" t="s">
        <v>861</v>
      </c>
      <c r="K107" s="42" t="str">
        <f t="shared" si="24"/>
        <v xml:space="preserve">3.1.1.7._1 Intermodālais loģistikas centrs (“Sausā osta”)   </v>
      </c>
      <c r="L107" s="42" t="s">
        <v>860</v>
      </c>
      <c r="M107" s="42" t="s">
        <v>862</v>
      </c>
      <c r="N107" s="43" t="s">
        <v>63</v>
      </c>
      <c r="O107" s="48"/>
      <c r="P107" s="43" t="s">
        <v>31</v>
      </c>
      <c r="Q107" s="43" t="s">
        <v>32</v>
      </c>
      <c r="R107" s="44">
        <v>25000000</v>
      </c>
      <c r="S107" s="44">
        <v>18823530</v>
      </c>
      <c r="T107" s="44">
        <v>0</v>
      </c>
      <c r="U107" s="45">
        <v>0</v>
      </c>
      <c r="V107" s="44">
        <v>0</v>
      </c>
      <c r="W107" s="44">
        <v>0</v>
      </c>
      <c r="X107" s="44" t="s">
        <v>954</v>
      </c>
      <c r="Y107" s="46">
        <v>0</v>
      </c>
      <c r="Z107" s="44" t="s">
        <v>954</v>
      </c>
      <c r="AA107" s="44" t="s">
        <v>954</v>
      </c>
      <c r="AB107" s="44" t="s">
        <v>954</v>
      </c>
      <c r="AC107" s="44" t="s">
        <v>954</v>
      </c>
      <c r="AD107" s="44" t="s">
        <v>954</v>
      </c>
      <c r="AE107" s="44" t="s">
        <v>954</v>
      </c>
      <c r="AF107" s="46">
        <v>0</v>
      </c>
      <c r="AG107" s="44" t="s">
        <v>954</v>
      </c>
      <c r="AH107" s="44" t="s">
        <v>954</v>
      </c>
      <c r="AI107" s="44" t="s">
        <v>954</v>
      </c>
      <c r="AJ107" s="44" t="s">
        <v>954</v>
      </c>
      <c r="AK107" s="44" t="s">
        <v>954</v>
      </c>
      <c r="AL107" s="44" t="s">
        <v>954</v>
      </c>
      <c r="AM107" s="47">
        <v>0</v>
      </c>
      <c r="AN107" s="44" t="s">
        <v>954</v>
      </c>
      <c r="AO107" s="44" t="s">
        <v>954</v>
      </c>
      <c r="AP107" s="44" t="s">
        <v>954</v>
      </c>
      <c r="AQ107" s="44" t="s">
        <v>954</v>
      </c>
      <c r="AR107" s="44" t="s">
        <v>954</v>
      </c>
      <c r="AS107" s="44" t="s">
        <v>954</v>
      </c>
      <c r="AT107" s="47">
        <v>0</v>
      </c>
      <c r="AU107" s="44" t="s">
        <v>954</v>
      </c>
      <c r="AV107" s="44" t="s">
        <v>954</v>
      </c>
      <c r="AW107" s="44" t="s">
        <v>954</v>
      </c>
      <c r="AX107" s="44" t="s">
        <v>954</v>
      </c>
      <c r="AY107" s="44" t="s">
        <v>954</v>
      </c>
      <c r="AZ107" s="44" t="s">
        <v>954</v>
      </c>
      <c r="BA107" s="47">
        <v>0</v>
      </c>
      <c r="BB107" s="44" t="s">
        <v>954</v>
      </c>
      <c r="BC107" s="44" t="s">
        <v>954</v>
      </c>
      <c r="BD107" s="44" t="s">
        <v>954</v>
      </c>
      <c r="BE107" s="44" t="s">
        <v>954</v>
      </c>
    </row>
    <row r="108" spans="1:57" ht="37.5" x14ac:dyDescent="0.3">
      <c r="A108" s="39">
        <v>3</v>
      </c>
      <c r="B108" s="39" t="s">
        <v>497</v>
      </c>
      <c r="C108" s="39" t="str">
        <f t="shared" si="23"/>
        <v xml:space="preserve">3 Ciešāk savienota Eiropa, uzlabojot mobilitāti </v>
      </c>
      <c r="D108" s="39" t="s">
        <v>6</v>
      </c>
      <c r="E108" s="39" t="s">
        <v>205</v>
      </c>
      <c r="F108" s="39" t="s">
        <v>206</v>
      </c>
      <c r="G108" s="39" t="s">
        <v>207</v>
      </c>
      <c r="H108" s="40" t="s">
        <v>218</v>
      </c>
      <c r="I108" s="41" t="s">
        <v>828</v>
      </c>
      <c r="J108" s="42" t="s">
        <v>219</v>
      </c>
      <c r="K108" s="42" t="str">
        <f t="shared" si="24"/>
        <v>3.1.1.8._1 Robežšķērsošanas punktu attīstība</v>
      </c>
      <c r="L108" s="42" t="s">
        <v>219</v>
      </c>
      <c r="M108" s="42" t="s">
        <v>942</v>
      </c>
      <c r="N108" s="43" t="s">
        <v>63</v>
      </c>
      <c r="O108" s="43"/>
      <c r="P108" s="43" t="s">
        <v>31</v>
      </c>
      <c r="Q108" s="43" t="s">
        <v>41</v>
      </c>
      <c r="R108" s="44">
        <v>36069064</v>
      </c>
      <c r="S108" s="44">
        <v>38623088</v>
      </c>
      <c r="T108" s="44">
        <v>32829623</v>
      </c>
      <c r="U108" s="45">
        <v>0.91018782744126658</v>
      </c>
      <c r="V108" s="44">
        <v>30368364</v>
      </c>
      <c r="W108" s="44">
        <v>6365131</v>
      </c>
      <c r="X108" s="44">
        <v>30368364</v>
      </c>
      <c r="Y108" s="46">
        <v>0.84195043153878346</v>
      </c>
      <c r="Z108" s="44">
        <v>5359125</v>
      </c>
      <c r="AA108" s="44">
        <v>0</v>
      </c>
      <c r="AB108" s="44">
        <v>0</v>
      </c>
      <c r="AC108" s="44">
        <v>0</v>
      </c>
      <c r="AD108" s="44">
        <v>3</v>
      </c>
      <c r="AE108" s="44">
        <v>30368364</v>
      </c>
      <c r="AF108" s="46">
        <v>0.84195043153878346</v>
      </c>
      <c r="AG108" s="44">
        <v>5359125</v>
      </c>
      <c r="AH108" s="44">
        <v>0</v>
      </c>
      <c r="AI108" s="44">
        <v>0</v>
      </c>
      <c r="AJ108" s="44">
        <v>0</v>
      </c>
      <c r="AK108" s="44">
        <v>3</v>
      </c>
      <c r="AL108" s="44">
        <v>30368364</v>
      </c>
      <c r="AM108" s="47">
        <v>0.84195043153878346</v>
      </c>
      <c r="AN108" s="44">
        <v>5359125</v>
      </c>
      <c r="AO108" s="44">
        <v>0</v>
      </c>
      <c r="AP108" s="44">
        <v>0</v>
      </c>
      <c r="AQ108" s="44">
        <v>0</v>
      </c>
      <c r="AR108" s="44">
        <v>3</v>
      </c>
      <c r="AS108" s="44" t="s">
        <v>954</v>
      </c>
      <c r="AT108" s="47">
        <v>0</v>
      </c>
      <c r="AU108" s="44" t="s">
        <v>954</v>
      </c>
      <c r="AV108" s="44" t="s">
        <v>954</v>
      </c>
      <c r="AW108" s="44" t="s">
        <v>954</v>
      </c>
      <c r="AX108" s="44" t="s">
        <v>954</v>
      </c>
      <c r="AY108" s="44" t="s">
        <v>954</v>
      </c>
      <c r="AZ108" s="44" t="s">
        <v>954</v>
      </c>
      <c r="BA108" s="47">
        <v>0</v>
      </c>
      <c r="BB108" s="44" t="s">
        <v>954</v>
      </c>
      <c r="BC108" s="44" t="s">
        <v>954</v>
      </c>
      <c r="BD108" s="44" t="s">
        <v>954</v>
      </c>
      <c r="BE108" s="44" t="s">
        <v>954</v>
      </c>
    </row>
    <row r="109" spans="1:57" ht="37.5" x14ac:dyDescent="0.3">
      <c r="A109" s="39">
        <v>4</v>
      </c>
      <c r="B109" s="39" t="s">
        <v>498</v>
      </c>
      <c r="C109" s="39" t="str">
        <f t="shared" si="23"/>
        <v xml:space="preserve">4 Sociālāka un iekļaujošāka Eiropa, īstenojot Eiropas sociālo tiesību pīlāru </v>
      </c>
      <c r="D109" s="39" t="s">
        <v>7</v>
      </c>
      <c r="E109" s="39" t="s">
        <v>220</v>
      </c>
      <c r="F109" s="39" t="s">
        <v>221</v>
      </c>
      <c r="G109" s="39" t="s">
        <v>222</v>
      </c>
      <c r="H109" s="40" t="s">
        <v>223</v>
      </c>
      <c r="I109" s="41" t="s">
        <v>783</v>
      </c>
      <c r="J109" s="42" t="s">
        <v>224</v>
      </c>
      <c r="K109" s="42" t="str">
        <f t="shared" si="24"/>
        <v>4.1.1.1._1 Ārstniecības iestāžu infrastruktūras attīstība</v>
      </c>
      <c r="L109" s="42" t="s">
        <v>224</v>
      </c>
      <c r="M109" s="42" t="s">
        <v>225</v>
      </c>
      <c r="N109" s="43">
        <v>1</v>
      </c>
      <c r="O109" s="48"/>
      <c r="P109" s="43" t="s">
        <v>30</v>
      </c>
      <c r="Q109" s="43" t="s">
        <v>37</v>
      </c>
      <c r="R109" s="44">
        <v>70352588</v>
      </c>
      <c r="S109" s="44">
        <v>82767751</v>
      </c>
      <c r="T109" s="44">
        <v>70352588</v>
      </c>
      <c r="U109" s="45">
        <v>1</v>
      </c>
      <c r="V109" s="44">
        <v>70352588</v>
      </c>
      <c r="W109" s="44">
        <v>12415163</v>
      </c>
      <c r="X109" s="44">
        <v>70352588</v>
      </c>
      <c r="Y109" s="46">
        <v>1</v>
      </c>
      <c r="Z109" s="44">
        <v>10627401.43</v>
      </c>
      <c r="AA109" s="44">
        <v>0</v>
      </c>
      <c r="AB109" s="44">
        <v>0</v>
      </c>
      <c r="AC109" s="44">
        <v>0</v>
      </c>
      <c r="AD109" s="44">
        <v>13</v>
      </c>
      <c r="AE109" s="44">
        <v>70352588</v>
      </c>
      <c r="AF109" s="46">
        <v>1</v>
      </c>
      <c r="AG109" s="44">
        <v>10627401.43</v>
      </c>
      <c r="AH109" s="44">
        <v>0</v>
      </c>
      <c r="AI109" s="44">
        <v>0</v>
      </c>
      <c r="AJ109" s="44">
        <v>1787761.5699999998</v>
      </c>
      <c r="AK109" s="44">
        <v>13</v>
      </c>
      <c r="AL109" s="44">
        <v>70352588</v>
      </c>
      <c r="AM109" s="47">
        <v>1</v>
      </c>
      <c r="AN109" s="44">
        <v>10627401.43</v>
      </c>
      <c r="AO109" s="44">
        <v>0</v>
      </c>
      <c r="AP109" s="44">
        <v>0</v>
      </c>
      <c r="AQ109" s="44">
        <v>1787761.5699999998</v>
      </c>
      <c r="AR109" s="44">
        <v>13</v>
      </c>
      <c r="AS109" s="44" t="s">
        <v>954</v>
      </c>
      <c r="AT109" s="47">
        <v>0</v>
      </c>
      <c r="AU109" s="44" t="s">
        <v>954</v>
      </c>
      <c r="AV109" s="44" t="s">
        <v>954</v>
      </c>
      <c r="AW109" s="44" t="s">
        <v>954</v>
      </c>
      <c r="AX109" s="44" t="s">
        <v>954</v>
      </c>
      <c r="AY109" s="44" t="s">
        <v>954</v>
      </c>
      <c r="AZ109" s="44">
        <v>10531301.059999999</v>
      </c>
      <c r="BA109" s="47">
        <v>0.14969315784090273</v>
      </c>
      <c r="BB109" s="44">
        <v>905203.04000000027</v>
      </c>
      <c r="BC109" s="44">
        <v>0</v>
      </c>
      <c r="BD109" s="44">
        <v>0</v>
      </c>
      <c r="BE109" s="44">
        <v>115818.92000000001</v>
      </c>
    </row>
    <row r="110" spans="1:57" ht="37.5" x14ac:dyDescent="0.3">
      <c r="A110" s="39">
        <v>4</v>
      </c>
      <c r="B110" s="39" t="s">
        <v>498</v>
      </c>
      <c r="C110" s="39" t="str">
        <f t="shared" si="23"/>
        <v xml:space="preserve">4 Sociālāka un iekļaujošāka Eiropa, īstenojot Eiropas sociālo tiesību pīlāru </v>
      </c>
      <c r="D110" s="39" t="s">
        <v>7</v>
      </c>
      <c r="E110" s="39" t="s">
        <v>220</v>
      </c>
      <c r="F110" s="39" t="s">
        <v>221</v>
      </c>
      <c r="G110" s="39" t="s">
        <v>222</v>
      </c>
      <c r="H110" s="40" t="s">
        <v>223</v>
      </c>
      <c r="I110" s="41" t="s">
        <v>829</v>
      </c>
      <c r="J110" s="42" t="s">
        <v>224</v>
      </c>
      <c r="K110" s="42" t="str">
        <f t="shared" si="24"/>
        <v>4.1.1.1._2 Ārstniecības iestāžu infrastruktūras attīstība</v>
      </c>
      <c r="L110" s="42" t="s">
        <v>224</v>
      </c>
      <c r="M110" s="42" t="s">
        <v>225</v>
      </c>
      <c r="N110" s="43">
        <v>2</v>
      </c>
      <c r="O110" s="48"/>
      <c r="P110" s="43" t="s">
        <v>30</v>
      </c>
      <c r="Q110" s="43" t="s">
        <v>37</v>
      </c>
      <c r="R110" s="44">
        <v>12826335</v>
      </c>
      <c r="S110" s="44">
        <v>15089807</v>
      </c>
      <c r="T110" s="44">
        <v>12826335</v>
      </c>
      <c r="U110" s="45">
        <v>1</v>
      </c>
      <c r="V110" s="44">
        <v>12826335</v>
      </c>
      <c r="W110" s="44">
        <v>2263472</v>
      </c>
      <c r="X110" s="44">
        <v>12822751.580000002</v>
      </c>
      <c r="Y110" s="46">
        <v>0.99972062011478746</v>
      </c>
      <c r="Z110" s="44">
        <v>1119352.8600000001</v>
      </c>
      <c r="AA110" s="44">
        <v>0</v>
      </c>
      <c r="AB110" s="44">
        <v>0</v>
      </c>
      <c r="AC110" s="44">
        <v>0</v>
      </c>
      <c r="AD110" s="44">
        <v>20</v>
      </c>
      <c r="AE110" s="44">
        <v>12822751.580000002</v>
      </c>
      <c r="AF110" s="46">
        <v>0.99972062011478746</v>
      </c>
      <c r="AG110" s="44">
        <v>1119352.8600000001</v>
      </c>
      <c r="AH110" s="44">
        <v>0</v>
      </c>
      <c r="AI110" s="44">
        <v>0</v>
      </c>
      <c r="AJ110" s="44">
        <v>1147702.56</v>
      </c>
      <c r="AK110" s="44">
        <v>20</v>
      </c>
      <c r="AL110" s="44">
        <v>12822751.580000002</v>
      </c>
      <c r="AM110" s="47">
        <v>0.99972062011478746</v>
      </c>
      <c r="AN110" s="44">
        <v>1119352.8600000001</v>
      </c>
      <c r="AO110" s="44">
        <v>0</v>
      </c>
      <c r="AP110" s="44">
        <v>0</v>
      </c>
      <c r="AQ110" s="44">
        <v>1147702.56</v>
      </c>
      <c r="AR110" s="44">
        <v>20</v>
      </c>
      <c r="AS110" s="44" t="s">
        <v>954</v>
      </c>
      <c r="AT110" s="47">
        <v>0</v>
      </c>
      <c r="AU110" s="44" t="s">
        <v>954</v>
      </c>
      <c r="AV110" s="44" t="s">
        <v>954</v>
      </c>
      <c r="AW110" s="44" t="s">
        <v>954</v>
      </c>
      <c r="AX110" s="44" t="s">
        <v>954</v>
      </c>
      <c r="AY110" s="44" t="s">
        <v>954</v>
      </c>
      <c r="AZ110" s="44">
        <v>109964.4</v>
      </c>
      <c r="BA110" s="47">
        <v>8.5733297937407686E-3</v>
      </c>
      <c r="BB110" s="44">
        <v>0</v>
      </c>
      <c r="BC110" s="44">
        <v>0</v>
      </c>
      <c r="BD110" s="44">
        <v>0</v>
      </c>
      <c r="BE110" s="44">
        <v>0</v>
      </c>
    </row>
    <row r="111" spans="1:57" ht="37.5" x14ac:dyDescent="0.3">
      <c r="A111" s="39">
        <v>4</v>
      </c>
      <c r="B111" s="39" t="s">
        <v>498</v>
      </c>
      <c r="C111" s="39" t="str">
        <f t="shared" si="23"/>
        <v xml:space="preserve">4 Sociālāka un iekļaujošāka Eiropa, īstenojot Eiropas sociālo tiesību pīlāru </v>
      </c>
      <c r="D111" s="39" t="s">
        <v>7</v>
      </c>
      <c r="E111" s="39" t="s">
        <v>220</v>
      </c>
      <c r="F111" s="39" t="s">
        <v>221</v>
      </c>
      <c r="G111" s="39" t="s">
        <v>222</v>
      </c>
      <c r="H111" s="40" t="s">
        <v>223</v>
      </c>
      <c r="I111" s="41" t="s">
        <v>917</v>
      </c>
      <c r="J111" s="42" t="s">
        <v>224</v>
      </c>
      <c r="K111" s="42" t="str">
        <f t="shared" si="24"/>
        <v>4.1.1.1._3 Ārstniecības iestāžu infrastruktūras attīstība</v>
      </c>
      <c r="L111" s="42" t="s">
        <v>224</v>
      </c>
      <c r="M111" s="42" t="s">
        <v>225</v>
      </c>
      <c r="N111" s="43">
        <v>3</v>
      </c>
      <c r="O111" s="48"/>
      <c r="P111" s="43" t="s">
        <v>30</v>
      </c>
      <c r="Q111" s="43" t="s">
        <v>37</v>
      </c>
      <c r="R111" s="44">
        <v>6764203</v>
      </c>
      <c r="S111" s="44">
        <v>7957886</v>
      </c>
      <c r="T111" s="44">
        <v>6764203</v>
      </c>
      <c r="U111" s="45">
        <v>1</v>
      </c>
      <c r="V111" s="44">
        <v>6764203</v>
      </c>
      <c r="W111" s="44">
        <v>1193683</v>
      </c>
      <c r="X111" s="44">
        <v>6764203</v>
      </c>
      <c r="Y111" s="46">
        <v>1</v>
      </c>
      <c r="Z111" s="44">
        <v>1191228.21</v>
      </c>
      <c r="AA111" s="44">
        <v>0</v>
      </c>
      <c r="AB111" s="44">
        <v>0</v>
      </c>
      <c r="AC111" s="44">
        <v>0</v>
      </c>
      <c r="AD111" s="44">
        <v>1</v>
      </c>
      <c r="AE111" s="44" t="s">
        <v>954</v>
      </c>
      <c r="AF111" s="46">
        <v>0</v>
      </c>
      <c r="AG111" s="44" t="s">
        <v>954</v>
      </c>
      <c r="AH111" s="44" t="s">
        <v>954</v>
      </c>
      <c r="AI111" s="44" t="s">
        <v>954</v>
      </c>
      <c r="AJ111" s="44" t="s">
        <v>954</v>
      </c>
      <c r="AK111" s="44" t="s">
        <v>954</v>
      </c>
      <c r="AL111" s="44" t="s">
        <v>954</v>
      </c>
      <c r="AM111" s="47">
        <v>0</v>
      </c>
      <c r="AN111" s="44" t="s">
        <v>954</v>
      </c>
      <c r="AO111" s="44" t="s">
        <v>954</v>
      </c>
      <c r="AP111" s="44" t="s">
        <v>954</v>
      </c>
      <c r="AQ111" s="44" t="s">
        <v>954</v>
      </c>
      <c r="AR111" s="44" t="s">
        <v>954</v>
      </c>
      <c r="AS111" s="44" t="s">
        <v>954</v>
      </c>
      <c r="AT111" s="47">
        <v>0</v>
      </c>
      <c r="AU111" s="44" t="s">
        <v>954</v>
      </c>
      <c r="AV111" s="44" t="s">
        <v>954</v>
      </c>
      <c r="AW111" s="44" t="s">
        <v>954</v>
      </c>
      <c r="AX111" s="44" t="s">
        <v>954</v>
      </c>
      <c r="AY111" s="44" t="s">
        <v>954</v>
      </c>
      <c r="AZ111" s="44" t="s">
        <v>954</v>
      </c>
      <c r="BA111" s="47">
        <v>0</v>
      </c>
      <c r="BB111" s="44" t="s">
        <v>954</v>
      </c>
      <c r="BC111" s="44" t="s">
        <v>954</v>
      </c>
      <c r="BD111" s="44" t="s">
        <v>954</v>
      </c>
      <c r="BE111" s="44" t="s">
        <v>954</v>
      </c>
    </row>
    <row r="112" spans="1:57" ht="37.5" x14ac:dyDescent="0.3">
      <c r="A112" s="39">
        <v>4</v>
      </c>
      <c r="B112" s="39" t="s">
        <v>498</v>
      </c>
      <c r="C112" s="39" t="str">
        <f t="shared" si="23"/>
        <v xml:space="preserve">4 Sociālāka un iekļaujošāka Eiropa, īstenojot Eiropas sociālo tiesību pīlāru </v>
      </c>
      <c r="D112" s="39" t="s">
        <v>7</v>
      </c>
      <c r="E112" s="39" t="s">
        <v>220</v>
      </c>
      <c r="F112" s="39" t="s">
        <v>221</v>
      </c>
      <c r="G112" s="39" t="s">
        <v>222</v>
      </c>
      <c r="H112" s="40" t="s">
        <v>223</v>
      </c>
      <c r="I112" s="41" t="s">
        <v>929</v>
      </c>
      <c r="J112" s="42" t="s">
        <v>224</v>
      </c>
      <c r="K112" s="42" t="str">
        <f t="shared" si="24"/>
        <v>4.1.1.1._4 Ārstniecības iestāžu infrastruktūras attīstība</v>
      </c>
      <c r="L112" s="42" t="s">
        <v>224</v>
      </c>
      <c r="M112" s="42" t="s">
        <v>225</v>
      </c>
      <c r="N112" s="43">
        <v>4</v>
      </c>
      <c r="O112" s="48"/>
      <c r="P112" s="43" t="s">
        <v>30</v>
      </c>
      <c r="Q112" s="43" t="s">
        <v>37</v>
      </c>
      <c r="R112" s="44">
        <v>4090945</v>
      </c>
      <c r="S112" s="44">
        <v>4812877</v>
      </c>
      <c r="T112" s="44">
        <v>4090945</v>
      </c>
      <c r="U112" s="45">
        <v>1</v>
      </c>
      <c r="V112" s="44">
        <v>4090945</v>
      </c>
      <c r="W112" s="44">
        <v>721932</v>
      </c>
      <c r="X112" s="44">
        <v>3471423.93</v>
      </c>
      <c r="Y112" s="46">
        <v>0.8485628455039117</v>
      </c>
      <c r="Z112" s="44">
        <v>240258.34999999998</v>
      </c>
      <c r="AA112" s="44">
        <v>0</v>
      </c>
      <c r="AB112" s="44">
        <v>0</v>
      </c>
      <c r="AC112" s="44">
        <v>0</v>
      </c>
      <c r="AD112" s="44">
        <v>28</v>
      </c>
      <c r="AE112" s="44">
        <v>737840.97</v>
      </c>
      <c r="AF112" s="46">
        <v>0.18035954284401282</v>
      </c>
      <c r="AG112" s="44">
        <v>107392.3</v>
      </c>
      <c r="AH112" s="44">
        <v>0</v>
      </c>
      <c r="AI112" s="44">
        <v>0</v>
      </c>
      <c r="AJ112" s="44">
        <v>60220.140000000007</v>
      </c>
      <c r="AK112" s="44">
        <v>9</v>
      </c>
      <c r="AL112" s="44" t="s">
        <v>954</v>
      </c>
      <c r="AM112" s="47">
        <v>0</v>
      </c>
      <c r="AN112" s="44" t="s">
        <v>954</v>
      </c>
      <c r="AO112" s="44" t="s">
        <v>954</v>
      </c>
      <c r="AP112" s="44" t="s">
        <v>954</v>
      </c>
      <c r="AQ112" s="44" t="s">
        <v>954</v>
      </c>
      <c r="AR112" s="44" t="s">
        <v>954</v>
      </c>
      <c r="AS112" s="44" t="s">
        <v>954</v>
      </c>
      <c r="AT112" s="47">
        <v>0</v>
      </c>
      <c r="AU112" s="44" t="s">
        <v>954</v>
      </c>
      <c r="AV112" s="44" t="s">
        <v>954</v>
      </c>
      <c r="AW112" s="44" t="s">
        <v>954</v>
      </c>
      <c r="AX112" s="44" t="s">
        <v>954</v>
      </c>
      <c r="AY112" s="44" t="s">
        <v>954</v>
      </c>
      <c r="AZ112" s="44" t="s">
        <v>954</v>
      </c>
      <c r="BA112" s="47">
        <v>0</v>
      </c>
      <c r="BB112" s="44" t="s">
        <v>954</v>
      </c>
      <c r="BC112" s="44" t="s">
        <v>954</v>
      </c>
      <c r="BD112" s="44" t="s">
        <v>954</v>
      </c>
      <c r="BE112" s="44" t="s">
        <v>954</v>
      </c>
    </row>
    <row r="113" spans="1:57" ht="37.5" x14ac:dyDescent="0.3">
      <c r="A113" s="39">
        <v>4</v>
      </c>
      <c r="B113" s="39" t="s">
        <v>498</v>
      </c>
      <c r="C113" s="39" t="str">
        <f t="shared" si="23"/>
        <v xml:space="preserve">4 Sociālāka un iekļaujošāka Eiropa, īstenojot Eiropas sociālo tiesību pīlāru </v>
      </c>
      <c r="D113" s="39" t="s">
        <v>7</v>
      </c>
      <c r="E113" s="39" t="s">
        <v>220</v>
      </c>
      <c r="F113" s="39" t="s">
        <v>221</v>
      </c>
      <c r="G113" s="39" t="s">
        <v>222</v>
      </c>
      <c r="H113" s="40" t="s">
        <v>223</v>
      </c>
      <c r="I113" s="41" t="s">
        <v>784</v>
      </c>
      <c r="J113" s="42" t="s">
        <v>224</v>
      </c>
      <c r="K113" s="42" t="str">
        <f t="shared" si="24"/>
        <v>4.1.1.1._5 Ārstniecības iestāžu infrastruktūras attīstība</v>
      </c>
      <c r="L113" s="42" t="s">
        <v>224</v>
      </c>
      <c r="M113" s="42" t="s">
        <v>225</v>
      </c>
      <c r="N113" s="43">
        <v>5</v>
      </c>
      <c r="O113" s="48"/>
      <c r="P113" s="43" t="s">
        <v>30</v>
      </c>
      <c r="Q113" s="43" t="s">
        <v>37</v>
      </c>
      <c r="R113" s="44">
        <v>69311729</v>
      </c>
      <c r="S113" s="44">
        <v>81543211</v>
      </c>
      <c r="T113" s="44">
        <v>69311729</v>
      </c>
      <c r="U113" s="45">
        <v>1</v>
      </c>
      <c r="V113" s="44">
        <v>69311729</v>
      </c>
      <c r="W113" s="44">
        <v>12231482</v>
      </c>
      <c r="X113" s="44">
        <v>69311728.650000006</v>
      </c>
      <c r="Y113" s="46">
        <v>0.99999999495034964</v>
      </c>
      <c r="Z113" s="44">
        <v>10348162.059999999</v>
      </c>
      <c r="AA113" s="44">
        <v>0</v>
      </c>
      <c r="AB113" s="44">
        <v>0</v>
      </c>
      <c r="AC113" s="44">
        <v>0</v>
      </c>
      <c r="AD113" s="44">
        <v>2</v>
      </c>
      <c r="AE113" s="44">
        <v>69311728.650000006</v>
      </c>
      <c r="AF113" s="46">
        <v>0.99999999495034964</v>
      </c>
      <c r="AG113" s="44">
        <v>10348162.059999999</v>
      </c>
      <c r="AH113" s="44">
        <v>0</v>
      </c>
      <c r="AI113" s="44">
        <v>0</v>
      </c>
      <c r="AJ113" s="44">
        <v>1883319.47</v>
      </c>
      <c r="AK113" s="44">
        <v>2</v>
      </c>
      <c r="AL113" s="44">
        <v>69311728.650000006</v>
      </c>
      <c r="AM113" s="47">
        <v>0.99999999495034964</v>
      </c>
      <c r="AN113" s="44">
        <v>10348162.059999999</v>
      </c>
      <c r="AO113" s="44">
        <v>0</v>
      </c>
      <c r="AP113" s="44">
        <v>0</v>
      </c>
      <c r="AQ113" s="44">
        <v>1883319.47</v>
      </c>
      <c r="AR113" s="44">
        <v>2</v>
      </c>
      <c r="AS113" s="44" t="s">
        <v>954</v>
      </c>
      <c r="AT113" s="47">
        <v>0</v>
      </c>
      <c r="AU113" s="44" t="s">
        <v>954</v>
      </c>
      <c r="AV113" s="44" t="s">
        <v>954</v>
      </c>
      <c r="AW113" s="44" t="s">
        <v>954</v>
      </c>
      <c r="AX113" s="44" t="s">
        <v>954</v>
      </c>
      <c r="AY113" s="44" t="s">
        <v>954</v>
      </c>
      <c r="AZ113" s="44">
        <v>9791637</v>
      </c>
      <c r="BA113" s="47">
        <v>0.14126955338251626</v>
      </c>
      <c r="BB113" s="44">
        <v>1334650.5999999999</v>
      </c>
      <c r="BC113" s="44">
        <v>0</v>
      </c>
      <c r="BD113" s="44">
        <v>0</v>
      </c>
      <c r="BE113" s="44">
        <v>80623.179999999993</v>
      </c>
    </row>
    <row r="114" spans="1:57" ht="37.5" x14ac:dyDescent="0.3">
      <c r="A114" s="39">
        <v>5</v>
      </c>
      <c r="B114" s="39" t="s">
        <v>498</v>
      </c>
      <c r="C114" s="39" t="str">
        <f t="shared" si="23"/>
        <v xml:space="preserve">5 Sociālāka un iekļaujošāka Eiropa, īstenojot Eiropas sociālo tiesību pīlāru </v>
      </c>
      <c r="D114" s="39" t="s">
        <v>7</v>
      </c>
      <c r="E114" s="39" t="s">
        <v>220</v>
      </c>
      <c r="F114" s="39" t="s">
        <v>221</v>
      </c>
      <c r="G114" s="39" t="s">
        <v>222</v>
      </c>
      <c r="H114" s="40" t="s">
        <v>223</v>
      </c>
      <c r="I114" s="41" t="s">
        <v>1002</v>
      </c>
      <c r="J114" s="42" t="s">
        <v>224</v>
      </c>
      <c r="K114" s="42" t="str">
        <f t="shared" si="24"/>
        <v>4.1.1.1._6 Ārstniecības iestāžu infrastruktūras attīstība</v>
      </c>
      <c r="L114" s="42" t="s">
        <v>224</v>
      </c>
      <c r="M114" s="42" t="s">
        <v>225</v>
      </c>
      <c r="N114" s="43">
        <v>6</v>
      </c>
      <c r="O114" s="48"/>
      <c r="P114" s="43" t="s">
        <v>30</v>
      </c>
      <c r="Q114" s="43" t="s">
        <v>37</v>
      </c>
      <c r="R114" s="44">
        <v>70799482</v>
      </c>
      <c r="S114" s="44">
        <v>83293509</v>
      </c>
      <c r="T114" s="44">
        <v>70799482</v>
      </c>
      <c r="U114" s="45">
        <v>1</v>
      </c>
      <c r="V114" s="44">
        <v>31119533</v>
      </c>
      <c r="W114" s="44">
        <v>12494027</v>
      </c>
      <c r="X114" s="44" t="s">
        <v>954</v>
      </c>
      <c r="Y114" s="46">
        <v>0</v>
      </c>
      <c r="Z114" s="44" t="s">
        <v>954</v>
      </c>
      <c r="AA114" s="44" t="s">
        <v>954</v>
      </c>
      <c r="AB114" s="44" t="s">
        <v>954</v>
      </c>
      <c r="AC114" s="44" t="s">
        <v>954</v>
      </c>
      <c r="AD114" s="44" t="s">
        <v>954</v>
      </c>
      <c r="AE114" s="44" t="s">
        <v>954</v>
      </c>
      <c r="AF114" s="46">
        <v>0</v>
      </c>
      <c r="AG114" s="44" t="s">
        <v>954</v>
      </c>
      <c r="AH114" s="44" t="s">
        <v>954</v>
      </c>
      <c r="AI114" s="44" t="s">
        <v>954</v>
      </c>
      <c r="AJ114" s="44" t="s">
        <v>954</v>
      </c>
      <c r="AK114" s="44" t="s">
        <v>954</v>
      </c>
      <c r="AL114" s="44" t="s">
        <v>954</v>
      </c>
      <c r="AM114" s="47">
        <v>0</v>
      </c>
      <c r="AN114" s="44" t="s">
        <v>954</v>
      </c>
      <c r="AO114" s="44" t="s">
        <v>954</v>
      </c>
      <c r="AP114" s="44" t="s">
        <v>954</v>
      </c>
      <c r="AQ114" s="44" t="s">
        <v>954</v>
      </c>
      <c r="AR114" s="44" t="s">
        <v>954</v>
      </c>
      <c r="AS114" s="44" t="s">
        <v>954</v>
      </c>
      <c r="AT114" s="47">
        <v>0</v>
      </c>
      <c r="AU114" s="44" t="s">
        <v>954</v>
      </c>
      <c r="AV114" s="44" t="s">
        <v>954</v>
      </c>
      <c r="AW114" s="44" t="s">
        <v>954</v>
      </c>
      <c r="AX114" s="44" t="s">
        <v>954</v>
      </c>
      <c r="AY114" s="44" t="s">
        <v>954</v>
      </c>
      <c r="AZ114" s="44" t="s">
        <v>954</v>
      </c>
      <c r="BA114" s="47">
        <v>0</v>
      </c>
      <c r="BB114" s="44" t="s">
        <v>954</v>
      </c>
      <c r="BC114" s="44" t="s">
        <v>954</v>
      </c>
      <c r="BD114" s="44" t="s">
        <v>954</v>
      </c>
      <c r="BE114" s="44" t="s">
        <v>954</v>
      </c>
    </row>
    <row r="115" spans="1:57" ht="37.5" x14ac:dyDescent="0.3">
      <c r="A115" s="39">
        <v>4</v>
      </c>
      <c r="B115" s="39" t="s">
        <v>498</v>
      </c>
      <c r="C115" s="39" t="str">
        <f t="shared" si="23"/>
        <v xml:space="preserve">4 Sociālāka un iekļaujošāka Eiropa, īstenojot Eiropas sociālo tiesību pīlāru </v>
      </c>
      <c r="D115" s="39" t="s">
        <v>7</v>
      </c>
      <c r="E115" s="39" t="s">
        <v>220</v>
      </c>
      <c r="F115" s="39" t="s">
        <v>221</v>
      </c>
      <c r="G115" s="39" t="s">
        <v>222</v>
      </c>
      <c r="H115" s="40" t="s">
        <v>226</v>
      </c>
      <c r="I115" s="41" t="s">
        <v>1003</v>
      </c>
      <c r="J115" s="42" t="s">
        <v>228</v>
      </c>
      <c r="K115" s="42" t="str">
        <f t="shared" si="24"/>
        <v>4.1.1.2._1 P. Stradiņa slimnīcas infrastruktūras attīstība</v>
      </c>
      <c r="L115" s="42" t="s">
        <v>558</v>
      </c>
      <c r="M115" s="42" t="s">
        <v>227</v>
      </c>
      <c r="N115" s="54" t="s">
        <v>63</v>
      </c>
      <c r="O115" s="48"/>
      <c r="P115" s="43" t="s">
        <v>30</v>
      </c>
      <c r="Q115" s="43" t="s">
        <v>37</v>
      </c>
      <c r="R115" s="44">
        <v>0</v>
      </c>
      <c r="S115" s="44">
        <v>0</v>
      </c>
      <c r="T115" s="44">
        <v>0</v>
      </c>
      <c r="U115" s="45">
        <v>0</v>
      </c>
      <c r="V115" s="44">
        <v>0</v>
      </c>
      <c r="W115" s="44">
        <v>0</v>
      </c>
      <c r="X115" s="44" t="s">
        <v>954</v>
      </c>
      <c r="Y115" s="46">
        <v>0</v>
      </c>
      <c r="Z115" s="44" t="s">
        <v>954</v>
      </c>
      <c r="AA115" s="44" t="s">
        <v>954</v>
      </c>
      <c r="AB115" s="44" t="s">
        <v>954</v>
      </c>
      <c r="AC115" s="44" t="s">
        <v>954</v>
      </c>
      <c r="AD115" s="44" t="s">
        <v>954</v>
      </c>
      <c r="AE115" s="44" t="s">
        <v>954</v>
      </c>
      <c r="AF115" s="46">
        <v>0</v>
      </c>
      <c r="AG115" s="44" t="s">
        <v>954</v>
      </c>
      <c r="AH115" s="44" t="s">
        <v>954</v>
      </c>
      <c r="AI115" s="44" t="s">
        <v>954</v>
      </c>
      <c r="AJ115" s="44" t="s">
        <v>954</v>
      </c>
      <c r="AK115" s="44" t="s">
        <v>954</v>
      </c>
      <c r="AL115" s="44" t="s">
        <v>954</v>
      </c>
      <c r="AM115" s="47">
        <v>0</v>
      </c>
      <c r="AN115" s="44" t="s">
        <v>954</v>
      </c>
      <c r="AO115" s="44" t="s">
        <v>954</v>
      </c>
      <c r="AP115" s="44" t="s">
        <v>954</v>
      </c>
      <c r="AQ115" s="44" t="s">
        <v>954</v>
      </c>
      <c r="AR115" s="44" t="s">
        <v>954</v>
      </c>
      <c r="AS115" s="44" t="s">
        <v>954</v>
      </c>
      <c r="AT115" s="47">
        <v>0</v>
      </c>
      <c r="AU115" s="44" t="s">
        <v>954</v>
      </c>
      <c r="AV115" s="44" t="s">
        <v>954</v>
      </c>
      <c r="AW115" s="44" t="s">
        <v>954</v>
      </c>
      <c r="AX115" s="44" t="s">
        <v>954</v>
      </c>
      <c r="AY115" s="44" t="s">
        <v>954</v>
      </c>
      <c r="AZ115" s="44" t="s">
        <v>954</v>
      </c>
      <c r="BA115" s="47">
        <v>0</v>
      </c>
      <c r="BB115" s="44" t="s">
        <v>954</v>
      </c>
      <c r="BC115" s="44" t="s">
        <v>954</v>
      </c>
      <c r="BD115" s="44" t="s">
        <v>954</v>
      </c>
      <c r="BE115" s="44" t="s">
        <v>954</v>
      </c>
    </row>
    <row r="116" spans="1:57" ht="37.5" x14ac:dyDescent="0.3">
      <c r="A116" s="39">
        <v>4</v>
      </c>
      <c r="B116" s="39" t="s">
        <v>498</v>
      </c>
      <c r="C116" s="39" t="str">
        <f t="shared" si="23"/>
        <v xml:space="preserve">4 Sociālāka un iekļaujošāka Eiropa, īstenojot Eiropas sociālo tiesību pīlāru </v>
      </c>
      <c r="D116" s="39" t="s">
        <v>7</v>
      </c>
      <c r="E116" s="39" t="s">
        <v>220</v>
      </c>
      <c r="F116" s="39" t="s">
        <v>221</v>
      </c>
      <c r="G116" s="39" t="s">
        <v>222</v>
      </c>
      <c r="H116" s="40" t="s">
        <v>229</v>
      </c>
      <c r="I116" s="41" t="s">
        <v>1004</v>
      </c>
      <c r="J116" s="42" t="s">
        <v>230</v>
      </c>
      <c r="K116" s="42" t="str">
        <f t="shared" si="24"/>
        <v>4.1.1.3._1 Primārās veselības aprūpes infrastruktūras attīstība</v>
      </c>
      <c r="L116" s="42" t="s">
        <v>559</v>
      </c>
      <c r="M116" s="42" t="s">
        <v>669</v>
      </c>
      <c r="N116" s="43">
        <v>1</v>
      </c>
      <c r="O116" s="48"/>
      <c r="P116" s="43" t="s">
        <v>30</v>
      </c>
      <c r="Q116" s="43" t="s">
        <v>37</v>
      </c>
      <c r="R116" s="44">
        <v>2040000</v>
      </c>
      <c r="S116" s="44">
        <v>2400000</v>
      </c>
      <c r="T116" s="44">
        <v>2040000</v>
      </c>
      <c r="U116" s="45">
        <v>1</v>
      </c>
      <c r="V116" s="44">
        <v>2040000</v>
      </c>
      <c r="W116" s="44">
        <v>360000</v>
      </c>
      <c r="X116" s="44" t="s">
        <v>954</v>
      </c>
      <c r="Y116" s="46">
        <v>0</v>
      </c>
      <c r="Z116" s="44" t="s">
        <v>954</v>
      </c>
      <c r="AA116" s="44" t="s">
        <v>954</v>
      </c>
      <c r="AB116" s="44" t="s">
        <v>954</v>
      </c>
      <c r="AC116" s="44" t="s">
        <v>954</v>
      </c>
      <c r="AD116" s="44" t="s">
        <v>954</v>
      </c>
      <c r="AE116" s="44" t="s">
        <v>954</v>
      </c>
      <c r="AF116" s="46">
        <v>0</v>
      </c>
      <c r="AG116" s="44" t="s">
        <v>954</v>
      </c>
      <c r="AH116" s="44" t="s">
        <v>954</v>
      </c>
      <c r="AI116" s="44" t="s">
        <v>954</v>
      </c>
      <c r="AJ116" s="44" t="s">
        <v>954</v>
      </c>
      <c r="AK116" s="44" t="s">
        <v>954</v>
      </c>
      <c r="AL116" s="44" t="s">
        <v>954</v>
      </c>
      <c r="AM116" s="47">
        <v>0</v>
      </c>
      <c r="AN116" s="44" t="s">
        <v>954</v>
      </c>
      <c r="AO116" s="44" t="s">
        <v>954</v>
      </c>
      <c r="AP116" s="44" t="s">
        <v>954</v>
      </c>
      <c r="AQ116" s="44" t="s">
        <v>954</v>
      </c>
      <c r="AR116" s="44" t="s">
        <v>954</v>
      </c>
      <c r="AS116" s="44" t="s">
        <v>954</v>
      </c>
      <c r="AT116" s="47">
        <v>0</v>
      </c>
      <c r="AU116" s="44" t="s">
        <v>954</v>
      </c>
      <c r="AV116" s="44" t="s">
        <v>954</v>
      </c>
      <c r="AW116" s="44" t="s">
        <v>954</v>
      </c>
      <c r="AX116" s="44" t="s">
        <v>954</v>
      </c>
      <c r="AY116" s="44" t="s">
        <v>954</v>
      </c>
      <c r="AZ116" s="44" t="s">
        <v>954</v>
      </c>
      <c r="BA116" s="47">
        <v>0</v>
      </c>
      <c r="BB116" s="44" t="s">
        <v>954</v>
      </c>
      <c r="BC116" s="44" t="s">
        <v>954</v>
      </c>
      <c r="BD116" s="44" t="s">
        <v>954</v>
      </c>
      <c r="BE116" s="44" t="s">
        <v>954</v>
      </c>
    </row>
    <row r="117" spans="1:57" ht="37.5" x14ac:dyDescent="0.3">
      <c r="A117" s="39">
        <v>4</v>
      </c>
      <c r="B117" s="39" t="s">
        <v>498</v>
      </c>
      <c r="C117" s="39" t="str">
        <f t="shared" si="23"/>
        <v xml:space="preserve">4 Sociālāka un iekļaujošāka Eiropa, īstenojot Eiropas sociālo tiesību pīlāru </v>
      </c>
      <c r="D117" s="39" t="s">
        <v>7</v>
      </c>
      <c r="E117" s="39" t="s">
        <v>220</v>
      </c>
      <c r="F117" s="39" t="s">
        <v>221</v>
      </c>
      <c r="G117" s="39" t="s">
        <v>222</v>
      </c>
      <c r="H117" s="40" t="s">
        <v>229</v>
      </c>
      <c r="I117" s="41" t="s">
        <v>1005</v>
      </c>
      <c r="J117" s="42" t="s">
        <v>230</v>
      </c>
      <c r="K117" s="42" t="str">
        <f t="shared" si="24"/>
        <v>4.1.1.3._2 Primārās veselības aprūpes infrastruktūras attīstība</v>
      </c>
      <c r="L117" s="42" t="s">
        <v>559</v>
      </c>
      <c r="M117" s="42" t="s">
        <v>669</v>
      </c>
      <c r="N117" s="43">
        <v>2</v>
      </c>
      <c r="O117" s="48"/>
      <c r="P117" s="43" t="s">
        <v>30</v>
      </c>
      <c r="Q117" s="43" t="s">
        <v>37</v>
      </c>
      <c r="R117" s="44">
        <v>4930000</v>
      </c>
      <c r="S117" s="44">
        <v>5800000</v>
      </c>
      <c r="T117" s="44">
        <v>4930000</v>
      </c>
      <c r="U117" s="45">
        <v>1</v>
      </c>
      <c r="V117" s="44">
        <v>4930000</v>
      </c>
      <c r="W117" s="44">
        <v>870000</v>
      </c>
      <c r="X117" s="44" t="s">
        <v>954</v>
      </c>
      <c r="Y117" s="46">
        <v>0</v>
      </c>
      <c r="Z117" s="44" t="s">
        <v>954</v>
      </c>
      <c r="AA117" s="44" t="s">
        <v>954</v>
      </c>
      <c r="AB117" s="44" t="s">
        <v>954</v>
      </c>
      <c r="AC117" s="44" t="s">
        <v>954</v>
      </c>
      <c r="AD117" s="44" t="s">
        <v>954</v>
      </c>
      <c r="AE117" s="44" t="s">
        <v>954</v>
      </c>
      <c r="AF117" s="46">
        <v>0</v>
      </c>
      <c r="AG117" s="44" t="s">
        <v>954</v>
      </c>
      <c r="AH117" s="44" t="s">
        <v>954</v>
      </c>
      <c r="AI117" s="44" t="s">
        <v>954</v>
      </c>
      <c r="AJ117" s="44" t="s">
        <v>954</v>
      </c>
      <c r="AK117" s="44" t="s">
        <v>954</v>
      </c>
      <c r="AL117" s="44" t="s">
        <v>954</v>
      </c>
      <c r="AM117" s="47">
        <v>0</v>
      </c>
      <c r="AN117" s="44" t="s">
        <v>954</v>
      </c>
      <c r="AO117" s="44" t="s">
        <v>954</v>
      </c>
      <c r="AP117" s="44" t="s">
        <v>954</v>
      </c>
      <c r="AQ117" s="44" t="s">
        <v>954</v>
      </c>
      <c r="AR117" s="44" t="s">
        <v>954</v>
      </c>
      <c r="AS117" s="44" t="s">
        <v>954</v>
      </c>
      <c r="AT117" s="47">
        <v>0</v>
      </c>
      <c r="AU117" s="44" t="s">
        <v>954</v>
      </c>
      <c r="AV117" s="44" t="s">
        <v>954</v>
      </c>
      <c r="AW117" s="44" t="s">
        <v>954</v>
      </c>
      <c r="AX117" s="44" t="s">
        <v>954</v>
      </c>
      <c r="AY117" s="44" t="s">
        <v>954</v>
      </c>
      <c r="AZ117" s="44" t="s">
        <v>954</v>
      </c>
      <c r="BA117" s="47">
        <v>0</v>
      </c>
      <c r="BB117" s="44" t="s">
        <v>954</v>
      </c>
      <c r="BC117" s="44" t="s">
        <v>954</v>
      </c>
      <c r="BD117" s="44" t="s">
        <v>954</v>
      </c>
      <c r="BE117" s="44" t="s">
        <v>954</v>
      </c>
    </row>
    <row r="118" spans="1:57" ht="37.5" x14ac:dyDescent="0.3">
      <c r="A118" s="39">
        <v>4</v>
      </c>
      <c r="B118" s="39" t="s">
        <v>498</v>
      </c>
      <c r="C118" s="39" t="str">
        <f t="shared" si="23"/>
        <v xml:space="preserve">4 Sociālāka un iekļaujošāka Eiropa, īstenojot Eiropas sociālo tiesību pīlāru </v>
      </c>
      <c r="D118" s="39" t="s">
        <v>7</v>
      </c>
      <c r="E118" s="39" t="s">
        <v>220</v>
      </c>
      <c r="F118" s="39" t="s">
        <v>221</v>
      </c>
      <c r="G118" s="39" t="s">
        <v>222</v>
      </c>
      <c r="H118" s="40" t="s">
        <v>231</v>
      </c>
      <c r="I118" s="41" t="s">
        <v>1006</v>
      </c>
      <c r="J118" s="42" t="s">
        <v>232</v>
      </c>
      <c r="K118" s="42" t="str">
        <f t="shared" si="24"/>
        <v>4.1.1.4._1 Veselības nozares digitalizācija</v>
      </c>
      <c r="L118" s="42" t="s">
        <v>560</v>
      </c>
      <c r="M118" s="42" t="s">
        <v>670</v>
      </c>
      <c r="N118" s="43">
        <v>1</v>
      </c>
      <c r="O118" s="48"/>
      <c r="P118" s="43" t="s">
        <v>30</v>
      </c>
      <c r="Q118" s="43" t="s">
        <v>37</v>
      </c>
      <c r="R118" s="44">
        <v>18297724</v>
      </c>
      <c r="S118" s="44">
        <v>21526735</v>
      </c>
      <c r="T118" s="44">
        <v>18297724</v>
      </c>
      <c r="U118" s="45">
        <v>1</v>
      </c>
      <c r="V118" s="44">
        <v>14929071</v>
      </c>
      <c r="W118" s="44">
        <v>3229011</v>
      </c>
      <c r="X118" s="44" t="s">
        <v>954</v>
      </c>
      <c r="Y118" s="46">
        <v>0</v>
      </c>
      <c r="Z118" s="44" t="s">
        <v>954</v>
      </c>
      <c r="AA118" s="44" t="s">
        <v>954</v>
      </c>
      <c r="AB118" s="44" t="s">
        <v>954</v>
      </c>
      <c r="AC118" s="44" t="s">
        <v>954</v>
      </c>
      <c r="AD118" s="44" t="s">
        <v>954</v>
      </c>
      <c r="AE118" s="44" t="s">
        <v>954</v>
      </c>
      <c r="AF118" s="46">
        <v>0</v>
      </c>
      <c r="AG118" s="44" t="s">
        <v>954</v>
      </c>
      <c r="AH118" s="44" t="s">
        <v>954</v>
      </c>
      <c r="AI118" s="44" t="s">
        <v>954</v>
      </c>
      <c r="AJ118" s="44" t="s">
        <v>954</v>
      </c>
      <c r="AK118" s="44" t="s">
        <v>954</v>
      </c>
      <c r="AL118" s="44" t="s">
        <v>954</v>
      </c>
      <c r="AM118" s="47">
        <v>0</v>
      </c>
      <c r="AN118" s="44" t="s">
        <v>954</v>
      </c>
      <c r="AO118" s="44" t="s">
        <v>954</v>
      </c>
      <c r="AP118" s="44" t="s">
        <v>954</v>
      </c>
      <c r="AQ118" s="44" t="s">
        <v>954</v>
      </c>
      <c r="AR118" s="44" t="s">
        <v>954</v>
      </c>
      <c r="AS118" s="44" t="s">
        <v>954</v>
      </c>
      <c r="AT118" s="47">
        <v>0</v>
      </c>
      <c r="AU118" s="44" t="s">
        <v>954</v>
      </c>
      <c r="AV118" s="44" t="s">
        <v>954</v>
      </c>
      <c r="AW118" s="44" t="s">
        <v>954</v>
      </c>
      <c r="AX118" s="44" t="s">
        <v>954</v>
      </c>
      <c r="AY118" s="44" t="s">
        <v>954</v>
      </c>
      <c r="AZ118" s="44" t="s">
        <v>954</v>
      </c>
      <c r="BA118" s="47">
        <v>0</v>
      </c>
      <c r="BB118" s="44" t="s">
        <v>954</v>
      </c>
      <c r="BC118" s="44" t="s">
        <v>954</v>
      </c>
      <c r="BD118" s="44" t="s">
        <v>954</v>
      </c>
      <c r="BE118" s="44" t="s">
        <v>954</v>
      </c>
    </row>
    <row r="119" spans="1:57" ht="37.5" x14ac:dyDescent="0.3">
      <c r="A119" s="39">
        <v>4</v>
      </c>
      <c r="B119" s="39" t="s">
        <v>498</v>
      </c>
      <c r="C119" s="39" t="str">
        <f t="shared" si="23"/>
        <v xml:space="preserve">4 Sociālāka un iekļaujošāka Eiropa, īstenojot Eiropas sociālo tiesību pīlāru </v>
      </c>
      <c r="D119" s="39" t="s">
        <v>7</v>
      </c>
      <c r="E119" s="39" t="s">
        <v>220</v>
      </c>
      <c r="F119" s="39" t="s">
        <v>221</v>
      </c>
      <c r="G119" s="39" t="s">
        <v>222</v>
      </c>
      <c r="H119" s="40" t="s">
        <v>231</v>
      </c>
      <c r="I119" s="41" t="s">
        <v>951</v>
      </c>
      <c r="J119" s="42" t="s">
        <v>232</v>
      </c>
      <c r="K119" s="42" t="str">
        <f t="shared" si="24"/>
        <v>4.1.1.4._2 Veselības nozares digitalizācija</v>
      </c>
      <c r="L119" s="42" t="s">
        <v>560</v>
      </c>
      <c r="M119" s="42" t="s">
        <v>670</v>
      </c>
      <c r="N119" s="43">
        <v>2</v>
      </c>
      <c r="O119" s="48"/>
      <c r="P119" s="43" t="s">
        <v>30</v>
      </c>
      <c r="Q119" s="43" t="s">
        <v>37</v>
      </c>
      <c r="R119" s="44">
        <v>3060000</v>
      </c>
      <c r="S119" s="44">
        <v>3600000</v>
      </c>
      <c r="T119" s="44">
        <v>3060000</v>
      </c>
      <c r="U119" s="45">
        <v>1</v>
      </c>
      <c r="V119" s="44">
        <v>3060000</v>
      </c>
      <c r="W119" s="44">
        <v>540000</v>
      </c>
      <c r="X119" s="44">
        <v>3060000</v>
      </c>
      <c r="Y119" s="46">
        <v>1</v>
      </c>
      <c r="Z119" s="44">
        <v>540000</v>
      </c>
      <c r="AA119" s="44">
        <v>0</v>
      </c>
      <c r="AB119" s="44">
        <v>0</v>
      </c>
      <c r="AC119" s="44">
        <v>0</v>
      </c>
      <c r="AD119" s="44">
        <v>1</v>
      </c>
      <c r="AE119" s="44" t="s">
        <v>954</v>
      </c>
      <c r="AF119" s="46">
        <v>0</v>
      </c>
      <c r="AG119" s="44" t="s">
        <v>954</v>
      </c>
      <c r="AH119" s="44" t="s">
        <v>954</v>
      </c>
      <c r="AI119" s="44" t="s">
        <v>954</v>
      </c>
      <c r="AJ119" s="44" t="s">
        <v>954</v>
      </c>
      <c r="AK119" s="44" t="s">
        <v>954</v>
      </c>
      <c r="AL119" s="44" t="s">
        <v>954</v>
      </c>
      <c r="AM119" s="47">
        <v>0</v>
      </c>
      <c r="AN119" s="44" t="s">
        <v>954</v>
      </c>
      <c r="AO119" s="44" t="s">
        <v>954</v>
      </c>
      <c r="AP119" s="44" t="s">
        <v>954</v>
      </c>
      <c r="AQ119" s="44" t="s">
        <v>954</v>
      </c>
      <c r="AR119" s="44" t="s">
        <v>954</v>
      </c>
      <c r="AS119" s="44" t="s">
        <v>954</v>
      </c>
      <c r="AT119" s="47">
        <v>0</v>
      </c>
      <c r="AU119" s="44" t="s">
        <v>954</v>
      </c>
      <c r="AV119" s="44" t="s">
        <v>954</v>
      </c>
      <c r="AW119" s="44" t="s">
        <v>954</v>
      </c>
      <c r="AX119" s="44" t="s">
        <v>954</v>
      </c>
      <c r="AY119" s="44" t="s">
        <v>954</v>
      </c>
      <c r="AZ119" s="44" t="s">
        <v>954</v>
      </c>
      <c r="BA119" s="47">
        <v>0</v>
      </c>
      <c r="BB119" s="44" t="s">
        <v>954</v>
      </c>
      <c r="BC119" s="44" t="s">
        <v>954</v>
      </c>
      <c r="BD119" s="44" t="s">
        <v>954</v>
      </c>
      <c r="BE119" s="44" t="s">
        <v>954</v>
      </c>
    </row>
    <row r="120" spans="1:57" ht="37.5" x14ac:dyDescent="0.3">
      <c r="A120" s="39">
        <v>4</v>
      </c>
      <c r="B120" s="39" t="s">
        <v>498</v>
      </c>
      <c r="C120" s="39" t="str">
        <f t="shared" si="23"/>
        <v xml:space="preserve">4 Sociālāka un iekļaujošāka Eiropa, īstenojot Eiropas sociālo tiesību pīlāru </v>
      </c>
      <c r="D120" s="39" t="s">
        <v>7</v>
      </c>
      <c r="E120" s="39" t="s">
        <v>220</v>
      </c>
      <c r="F120" s="39" t="s">
        <v>221</v>
      </c>
      <c r="G120" s="39" t="s">
        <v>222</v>
      </c>
      <c r="H120" s="40" t="s">
        <v>233</v>
      </c>
      <c r="I120" s="41" t="s">
        <v>785</v>
      </c>
      <c r="J120" s="42" t="s">
        <v>234</v>
      </c>
      <c r="K120" s="42" t="str">
        <f t="shared" si="24"/>
        <v>4.1.1.5._1 Neatliekamās medicīniskās palīdzības dienesta attīstība</v>
      </c>
      <c r="L120" s="42" t="s">
        <v>234</v>
      </c>
      <c r="M120" s="42" t="s">
        <v>235</v>
      </c>
      <c r="N120" s="43" t="s">
        <v>63</v>
      </c>
      <c r="O120" s="48"/>
      <c r="P120" s="43" t="s">
        <v>30</v>
      </c>
      <c r="Q120" s="43" t="s">
        <v>37</v>
      </c>
      <c r="R120" s="44">
        <v>10461001</v>
      </c>
      <c r="S120" s="44">
        <v>12307060</v>
      </c>
      <c r="T120" s="44">
        <v>10461001</v>
      </c>
      <c r="U120" s="45">
        <v>1</v>
      </c>
      <c r="V120" s="44">
        <v>10461001</v>
      </c>
      <c r="W120" s="44">
        <v>1846059</v>
      </c>
      <c r="X120" s="44">
        <v>10461001</v>
      </c>
      <c r="Y120" s="46">
        <v>1</v>
      </c>
      <c r="Z120" s="44">
        <v>1846059</v>
      </c>
      <c r="AA120" s="44">
        <v>0</v>
      </c>
      <c r="AB120" s="44">
        <v>0</v>
      </c>
      <c r="AC120" s="44">
        <v>0</v>
      </c>
      <c r="AD120" s="44">
        <v>1</v>
      </c>
      <c r="AE120" s="44">
        <v>10461001</v>
      </c>
      <c r="AF120" s="46">
        <v>1</v>
      </c>
      <c r="AG120" s="44">
        <v>1846059</v>
      </c>
      <c r="AH120" s="44">
        <v>0</v>
      </c>
      <c r="AI120" s="44">
        <v>0</v>
      </c>
      <c r="AJ120" s="44">
        <v>0</v>
      </c>
      <c r="AK120" s="44">
        <v>1</v>
      </c>
      <c r="AL120" s="44">
        <v>10461001</v>
      </c>
      <c r="AM120" s="47">
        <v>1</v>
      </c>
      <c r="AN120" s="44">
        <v>1846059</v>
      </c>
      <c r="AO120" s="44">
        <v>0</v>
      </c>
      <c r="AP120" s="44">
        <v>0</v>
      </c>
      <c r="AQ120" s="44">
        <v>0</v>
      </c>
      <c r="AR120" s="44">
        <v>1</v>
      </c>
      <c r="AS120" s="44" t="s">
        <v>954</v>
      </c>
      <c r="AT120" s="47">
        <v>0</v>
      </c>
      <c r="AU120" s="44" t="s">
        <v>954</v>
      </c>
      <c r="AV120" s="44" t="s">
        <v>954</v>
      </c>
      <c r="AW120" s="44" t="s">
        <v>954</v>
      </c>
      <c r="AX120" s="44" t="s">
        <v>954</v>
      </c>
      <c r="AY120" s="44" t="s">
        <v>954</v>
      </c>
      <c r="AZ120" s="44">
        <v>10996.42</v>
      </c>
      <c r="BA120" s="47">
        <v>1.0511823868480654E-3</v>
      </c>
      <c r="BB120" s="44">
        <v>1940.55</v>
      </c>
      <c r="BC120" s="44">
        <v>0</v>
      </c>
      <c r="BD120" s="44">
        <v>0</v>
      </c>
      <c r="BE120" s="44">
        <v>0</v>
      </c>
    </row>
    <row r="121" spans="1:57" ht="56.25" x14ac:dyDescent="0.3">
      <c r="A121" s="39">
        <v>4</v>
      </c>
      <c r="B121" s="39" t="s">
        <v>498</v>
      </c>
      <c r="C121" s="39" t="str">
        <f t="shared" si="23"/>
        <v xml:space="preserve">4 Sociālāka un iekļaujošāka Eiropa, īstenojot Eiropas sociālo tiesību pīlāru </v>
      </c>
      <c r="D121" s="39" t="s">
        <v>7</v>
      </c>
      <c r="E121" s="39" t="s">
        <v>220</v>
      </c>
      <c r="F121" s="39" t="s">
        <v>236</v>
      </c>
      <c r="G121" s="39" t="s">
        <v>237</v>
      </c>
      <c r="H121" s="40" t="s">
        <v>238</v>
      </c>
      <c r="I121" s="41" t="s">
        <v>786</v>
      </c>
      <c r="J121" s="42" t="s">
        <v>239</v>
      </c>
      <c r="K121" s="42" t="str">
        <f t="shared" si="24"/>
        <v>4.1.2.1._1 Nacionāla mēroga veselības veicināšana un slimību profilakse</v>
      </c>
      <c r="L121" s="42" t="s">
        <v>561</v>
      </c>
      <c r="M121" s="42" t="s">
        <v>671</v>
      </c>
      <c r="N121" s="43" t="s">
        <v>63</v>
      </c>
      <c r="O121" s="43"/>
      <c r="P121" s="43" t="s">
        <v>516</v>
      </c>
      <c r="Q121" s="43" t="s">
        <v>37</v>
      </c>
      <c r="R121" s="44">
        <v>11207658</v>
      </c>
      <c r="S121" s="44">
        <v>12788450</v>
      </c>
      <c r="T121" s="44">
        <v>10870182</v>
      </c>
      <c r="U121" s="45">
        <v>0.96988880281678835</v>
      </c>
      <c r="V121" s="44">
        <v>7199882</v>
      </c>
      <c r="W121" s="44">
        <v>1977822</v>
      </c>
      <c r="X121" s="44">
        <v>7199882</v>
      </c>
      <c r="Y121" s="46">
        <v>0.64240736110969843</v>
      </c>
      <c r="Z121" s="44">
        <v>1270568</v>
      </c>
      <c r="AA121" s="44">
        <v>0</v>
      </c>
      <c r="AB121" s="44">
        <v>0</v>
      </c>
      <c r="AC121" s="44">
        <v>0</v>
      </c>
      <c r="AD121" s="44">
        <v>2</v>
      </c>
      <c r="AE121" s="44">
        <v>7199882</v>
      </c>
      <c r="AF121" s="46">
        <v>0.64240736110969843</v>
      </c>
      <c r="AG121" s="44">
        <v>1270568</v>
      </c>
      <c r="AH121" s="44">
        <v>0</v>
      </c>
      <c r="AI121" s="44">
        <v>0</v>
      </c>
      <c r="AJ121" s="44">
        <v>0</v>
      </c>
      <c r="AK121" s="44">
        <v>2</v>
      </c>
      <c r="AL121" s="44">
        <v>7199882</v>
      </c>
      <c r="AM121" s="47">
        <v>0.64240736110969843</v>
      </c>
      <c r="AN121" s="44">
        <v>1270568</v>
      </c>
      <c r="AO121" s="44">
        <v>0</v>
      </c>
      <c r="AP121" s="44">
        <v>0</v>
      </c>
      <c r="AQ121" s="44">
        <v>0</v>
      </c>
      <c r="AR121" s="44">
        <v>2</v>
      </c>
      <c r="AS121" s="44" t="s">
        <v>954</v>
      </c>
      <c r="AT121" s="47">
        <v>0</v>
      </c>
      <c r="AU121" s="44" t="s">
        <v>954</v>
      </c>
      <c r="AV121" s="44" t="s">
        <v>954</v>
      </c>
      <c r="AW121" s="44" t="s">
        <v>954</v>
      </c>
      <c r="AX121" s="44" t="s">
        <v>954</v>
      </c>
      <c r="AY121" s="44" t="s">
        <v>954</v>
      </c>
      <c r="AZ121" s="44">
        <v>252737.08</v>
      </c>
      <c r="BA121" s="47">
        <v>2.255039188383514E-2</v>
      </c>
      <c r="BB121" s="44">
        <v>44600.66</v>
      </c>
      <c r="BC121" s="44">
        <v>0</v>
      </c>
      <c r="BD121" s="44">
        <v>0</v>
      </c>
      <c r="BE121" s="44">
        <v>0</v>
      </c>
    </row>
    <row r="122" spans="1:57" ht="37.5" x14ac:dyDescent="0.3">
      <c r="A122" s="39">
        <v>4</v>
      </c>
      <c r="B122" s="39" t="s">
        <v>498</v>
      </c>
      <c r="C122" s="39" t="str">
        <f t="shared" si="23"/>
        <v xml:space="preserve">4 Sociālāka un iekļaujošāka Eiropa, īstenojot Eiropas sociālo tiesību pīlāru </v>
      </c>
      <c r="D122" s="39" t="s">
        <v>7</v>
      </c>
      <c r="E122" s="39" t="s">
        <v>220</v>
      </c>
      <c r="F122" s="39" t="s">
        <v>236</v>
      </c>
      <c r="G122" s="39" t="s">
        <v>237</v>
      </c>
      <c r="H122" s="40" t="s">
        <v>240</v>
      </c>
      <c r="I122" s="41" t="s">
        <v>886</v>
      </c>
      <c r="J122" s="42" t="s">
        <v>53</v>
      </c>
      <c r="K122" s="42" t="str">
        <f t="shared" si="24"/>
        <v>4.1.2.2._1 Veselības veicināšana un slimību profilakse pašvaldībās</v>
      </c>
      <c r="L122" s="42" t="s">
        <v>562</v>
      </c>
      <c r="M122" s="42" t="s">
        <v>672</v>
      </c>
      <c r="N122" s="43" t="s">
        <v>63</v>
      </c>
      <c r="O122" s="48"/>
      <c r="P122" s="43" t="s">
        <v>516</v>
      </c>
      <c r="Q122" s="43" t="s">
        <v>37</v>
      </c>
      <c r="R122" s="44">
        <v>12575937</v>
      </c>
      <c r="S122" s="44">
        <v>14795220</v>
      </c>
      <c r="T122" s="44">
        <v>12575937</v>
      </c>
      <c r="U122" s="45">
        <v>1</v>
      </c>
      <c r="V122" s="44">
        <v>12575937</v>
      </c>
      <c r="W122" s="44">
        <v>2219283</v>
      </c>
      <c r="X122" s="44">
        <v>12504392.539999999</v>
      </c>
      <c r="Y122" s="46">
        <v>0.99431100362541569</v>
      </c>
      <c r="Z122" s="44">
        <v>2206657.5100000002</v>
      </c>
      <c r="AA122" s="44">
        <v>0</v>
      </c>
      <c r="AB122" s="44">
        <v>336392.38</v>
      </c>
      <c r="AC122" s="44">
        <v>336392.38</v>
      </c>
      <c r="AD122" s="44">
        <v>38</v>
      </c>
      <c r="AE122" s="44">
        <v>12504392.539999999</v>
      </c>
      <c r="AF122" s="46">
        <v>0.99431100362541569</v>
      </c>
      <c r="AG122" s="44">
        <v>2206657.5100000002</v>
      </c>
      <c r="AH122" s="44">
        <v>0</v>
      </c>
      <c r="AI122" s="44">
        <v>336392.38</v>
      </c>
      <c r="AJ122" s="44">
        <v>0</v>
      </c>
      <c r="AK122" s="44">
        <v>38</v>
      </c>
      <c r="AL122" s="44">
        <v>12504392.539999997</v>
      </c>
      <c r="AM122" s="47">
        <v>0.99431100362541558</v>
      </c>
      <c r="AN122" s="44">
        <v>2206657.5099999998</v>
      </c>
      <c r="AO122" s="44">
        <v>0</v>
      </c>
      <c r="AP122" s="44">
        <v>336392.38</v>
      </c>
      <c r="AQ122" s="44">
        <v>0</v>
      </c>
      <c r="AR122" s="44">
        <v>38</v>
      </c>
      <c r="AS122" s="44" t="s">
        <v>954</v>
      </c>
      <c r="AT122" s="47">
        <v>0</v>
      </c>
      <c r="AU122" s="44" t="s">
        <v>954</v>
      </c>
      <c r="AV122" s="44" t="s">
        <v>954</v>
      </c>
      <c r="AW122" s="44" t="s">
        <v>954</v>
      </c>
      <c r="AX122" s="44" t="s">
        <v>954</v>
      </c>
      <c r="AY122" s="44" t="s">
        <v>954</v>
      </c>
      <c r="AZ122" s="44">
        <v>102674.80000000002</v>
      </c>
      <c r="BA122" s="47">
        <v>8.164385683547876E-3</v>
      </c>
      <c r="BB122" s="44">
        <v>18119.100000000002</v>
      </c>
      <c r="BC122" s="44">
        <v>0</v>
      </c>
      <c r="BD122" s="44">
        <v>0</v>
      </c>
      <c r="BE122" s="44">
        <v>0</v>
      </c>
    </row>
    <row r="123" spans="1:57" ht="37.5" x14ac:dyDescent="0.3">
      <c r="A123" s="39">
        <v>4</v>
      </c>
      <c r="B123" s="39" t="s">
        <v>498</v>
      </c>
      <c r="C123" s="39" t="str">
        <f t="shared" si="23"/>
        <v xml:space="preserve">4 Sociālāka un iekļaujošāka Eiropa, īstenojot Eiropas sociālo tiesību pīlāru </v>
      </c>
      <c r="D123" s="39" t="s">
        <v>7</v>
      </c>
      <c r="E123" s="39" t="s">
        <v>220</v>
      </c>
      <c r="F123" s="39" t="s">
        <v>236</v>
      </c>
      <c r="G123" s="39" t="s">
        <v>237</v>
      </c>
      <c r="H123" s="40" t="s">
        <v>241</v>
      </c>
      <c r="I123" s="41" t="s">
        <v>898</v>
      </c>
      <c r="J123" s="42" t="s">
        <v>242</v>
      </c>
      <c r="K123" s="42" t="str">
        <f t="shared" si="24"/>
        <v>4.1.2.3._1 Procesu atkarībām profilakse un resocializācija</v>
      </c>
      <c r="L123" s="42" t="s">
        <v>563</v>
      </c>
      <c r="M123" s="42" t="s">
        <v>673</v>
      </c>
      <c r="N123" s="43" t="s">
        <v>63</v>
      </c>
      <c r="O123" s="48"/>
      <c r="P123" s="43" t="s">
        <v>516</v>
      </c>
      <c r="Q123" s="43" t="s">
        <v>37</v>
      </c>
      <c r="R123" s="44">
        <v>961350</v>
      </c>
      <c r="S123" s="44">
        <v>1131000</v>
      </c>
      <c r="T123" s="44">
        <v>961350</v>
      </c>
      <c r="U123" s="45">
        <v>1</v>
      </c>
      <c r="V123" s="44">
        <v>961350</v>
      </c>
      <c r="W123" s="44">
        <v>169650</v>
      </c>
      <c r="X123" s="44">
        <v>961350</v>
      </c>
      <c r="Y123" s="46">
        <v>1</v>
      </c>
      <c r="Z123" s="44">
        <v>169650</v>
      </c>
      <c r="AA123" s="44">
        <v>0</v>
      </c>
      <c r="AB123" s="44">
        <v>0</v>
      </c>
      <c r="AC123" s="44">
        <v>0</v>
      </c>
      <c r="AD123" s="44">
        <v>1</v>
      </c>
      <c r="AE123" s="44">
        <v>961350</v>
      </c>
      <c r="AF123" s="46">
        <v>1</v>
      </c>
      <c r="AG123" s="44">
        <v>169650</v>
      </c>
      <c r="AH123" s="44">
        <v>0</v>
      </c>
      <c r="AI123" s="44">
        <v>0</v>
      </c>
      <c r="AJ123" s="44">
        <v>0</v>
      </c>
      <c r="AK123" s="44">
        <v>1</v>
      </c>
      <c r="AL123" s="44">
        <v>961350</v>
      </c>
      <c r="AM123" s="47">
        <v>1</v>
      </c>
      <c r="AN123" s="44">
        <v>169650</v>
      </c>
      <c r="AO123" s="44">
        <v>0</v>
      </c>
      <c r="AP123" s="44">
        <v>0</v>
      </c>
      <c r="AQ123" s="44">
        <v>0</v>
      </c>
      <c r="AR123" s="44">
        <v>1</v>
      </c>
      <c r="AS123" s="44" t="s">
        <v>954</v>
      </c>
      <c r="AT123" s="47">
        <v>0</v>
      </c>
      <c r="AU123" s="44" t="s">
        <v>954</v>
      </c>
      <c r="AV123" s="44" t="s">
        <v>954</v>
      </c>
      <c r="AW123" s="44" t="s">
        <v>954</v>
      </c>
      <c r="AX123" s="44" t="s">
        <v>954</v>
      </c>
      <c r="AY123" s="44" t="s">
        <v>954</v>
      </c>
      <c r="AZ123" s="44" t="s">
        <v>954</v>
      </c>
      <c r="BA123" s="47">
        <v>0</v>
      </c>
      <c r="BB123" s="44" t="s">
        <v>954</v>
      </c>
      <c r="BC123" s="44" t="s">
        <v>954</v>
      </c>
      <c r="BD123" s="44" t="s">
        <v>954</v>
      </c>
      <c r="BE123" s="44" t="s">
        <v>954</v>
      </c>
    </row>
    <row r="124" spans="1:57" ht="37.5" x14ac:dyDescent="0.3">
      <c r="A124" s="39">
        <v>4</v>
      </c>
      <c r="B124" s="39" t="s">
        <v>498</v>
      </c>
      <c r="C124" s="39" t="str">
        <f t="shared" si="23"/>
        <v xml:space="preserve">4 Sociālāka un iekļaujošāka Eiropa, īstenojot Eiropas sociālo tiesību pīlāru </v>
      </c>
      <c r="D124" s="39" t="s">
        <v>7</v>
      </c>
      <c r="E124" s="39" t="s">
        <v>220</v>
      </c>
      <c r="F124" s="39" t="s">
        <v>236</v>
      </c>
      <c r="G124" s="39" t="s">
        <v>237</v>
      </c>
      <c r="H124" s="40" t="s">
        <v>243</v>
      </c>
      <c r="I124" s="41" t="s">
        <v>899</v>
      </c>
      <c r="J124" s="42" t="s">
        <v>244</v>
      </c>
      <c r="K124" s="42" t="str">
        <f t="shared" si="24"/>
        <v>4.1.2.4._1 Narkotiku lietošanas profilakse</v>
      </c>
      <c r="L124" s="42" t="s">
        <v>564</v>
      </c>
      <c r="M124" s="42" t="s">
        <v>674</v>
      </c>
      <c r="N124" s="43" t="s">
        <v>63</v>
      </c>
      <c r="O124" s="48"/>
      <c r="P124" s="43" t="s">
        <v>516</v>
      </c>
      <c r="Q124" s="43" t="s">
        <v>37</v>
      </c>
      <c r="R124" s="44">
        <v>443700</v>
      </c>
      <c r="S124" s="44">
        <v>522000</v>
      </c>
      <c r="T124" s="44">
        <v>443700</v>
      </c>
      <c r="U124" s="45">
        <v>1</v>
      </c>
      <c r="V124" s="44">
        <v>443700</v>
      </c>
      <c r="W124" s="44">
        <v>78300</v>
      </c>
      <c r="X124" s="44">
        <v>443700</v>
      </c>
      <c r="Y124" s="46">
        <v>1</v>
      </c>
      <c r="Z124" s="44">
        <v>78300</v>
      </c>
      <c r="AA124" s="44">
        <v>0</v>
      </c>
      <c r="AB124" s="44">
        <v>0</v>
      </c>
      <c r="AC124" s="44">
        <v>0</v>
      </c>
      <c r="AD124" s="44">
        <v>1</v>
      </c>
      <c r="AE124" s="44">
        <v>443700</v>
      </c>
      <c r="AF124" s="46">
        <v>1</v>
      </c>
      <c r="AG124" s="44">
        <v>78300</v>
      </c>
      <c r="AH124" s="44">
        <v>0</v>
      </c>
      <c r="AI124" s="44">
        <v>0</v>
      </c>
      <c r="AJ124" s="44">
        <v>0</v>
      </c>
      <c r="AK124" s="44">
        <v>1</v>
      </c>
      <c r="AL124" s="44">
        <v>443700</v>
      </c>
      <c r="AM124" s="47">
        <v>1</v>
      </c>
      <c r="AN124" s="44">
        <v>78300</v>
      </c>
      <c r="AO124" s="44">
        <v>0</v>
      </c>
      <c r="AP124" s="44">
        <v>0</v>
      </c>
      <c r="AQ124" s="44">
        <v>0</v>
      </c>
      <c r="AR124" s="44">
        <v>1</v>
      </c>
      <c r="AS124" s="44" t="s">
        <v>954</v>
      </c>
      <c r="AT124" s="47">
        <v>0</v>
      </c>
      <c r="AU124" s="44" t="s">
        <v>954</v>
      </c>
      <c r="AV124" s="44" t="s">
        <v>954</v>
      </c>
      <c r="AW124" s="44" t="s">
        <v>954</v>
      </c>
      <c r="AX124" s="44" t="s">
        <v>954</v>
      </c>
      <c r="AY124" s="44" t="s">
        <v>954</v>
      </c>
      <c r="AZ124" s="44" t="s">
        <v>954</v>
      </c>
      <c r="BA124" s="47">
        <v>0</v>
      </c>
      <c r="BB124" s="44" t="s">
        <v>954</v>
      </c>
      <c r="BC124" s="44" t="s">
        <v>954</v>
      </c>
      <c r="BD124" s="44" t="s">
        <v>954</v>
      </c>
      <c r="BE124" s="44" t="s">
        <v>954</v>
      </c>
    </row>
    <row r="125" spans="1:57" ht="37.5" x14ac:dyDescent="0.3">
      <c r="A125" s="39">
        <v>4</v>
      </c>
      <c r="B125" s="39" t="s">
        <v>498</v>
      </c>
      <c r="C125" s="39" t="str">
        <f t="shared" si="23"/>
        <v xml:space="preserve">4 Sociālāka un iekļaujošāka Eiropa, īstenojot Eiropas sociālo tiesību pīlāru </v>
      </c>
      <c r="D125" s="39" t="s">
        <v>7</v>
      </c>
      <c r="E125" s="39" t="s">
        <v>220</v>
      </c>
      <c r="F125" s="39" t="s">
        <v>236</v>
      </c>
      <c r="G125" s="39" t="s">
        <v>237</v>
      </c>
      <c r="H125" s="40" t="s">
        <v>245</v>
      </c>
      <c r="I125" s="41" t="s">
        <v>787</v>
      </c>
      <c r="J125" s="42" t="s">
        <v>246</v>
      </c>
      <c r="K125" s="42" t="str">
        <f t="shared" si="24"/>
        <v xml:space="preserve">4.1.2.5._1 Ārstniecības personu piesaiste </v>
      </c>
      <c r="L125" s="42" t="s">
        <v>565</v>
      </c>
      <c r="M125" s="42" t="s">
        <v>675</v>
      </c>
      <c r="N125" s="43" t="s">
        <v>63</v>
      </c>
      <c r="O125" s="48"/>
      <c r="P125" s="43" t="s">
        <v>516</v>
      </c>
      <c r="Q125" s="43" t="s">
        <v>37</v>
      </c>
      <c r="R125" s="44">
        <v>5686755</v>
      </c>
      <c r="S125" s="44">
        <v>6690300</v>
      </c>
      <c r="T125" s="44">
        <v>5686755</v>
      </c>
      <c r="U125" s="45">
        <v>1</v>
      </c>
      <c r="V125" s="44">
        <v>5686755</v>
      </c>
      <c r="W125" s="44">
        <v>1003545</v>
      </c>
      <c r="X125" s="44">
        <v>5686755</v>
      </c>
      <c r="Y125" s="46">
        <v>1</v>
      </c>
      <c r="Z125" s="44">
        <v>1003545</v>
      </c>
      <c r="AA125" s="44">
        <v>0</v>
      </c>
      <c r="AB125" s="44">
        <v>0</v>
      </c>
      <c r="AC125" s="44">
        <v>0</v>
      </c>
      <c r="AD125" s="44">
        <v>1</v>
      </c>
      <c r="AE125" s="44">
        <v>5686755</v>
      </c>
      <c r="AF125" s="46">
        <v>1</v>
      </c>
      <c r="AG125" s="44">
        <v>1003545</v>
      </c>
      <c r="AH125" s="44">
        <v>0</v>
      </c>
      <c r="AI125" s="44">
        <v>0</v>
      </c>
      <c r="AJ125" s="44">
        <v>0</v>
      </c>
      <c r="AK125" s="44">
        <v>1</v>
      </c>
      <c r="AL125" s="44">
        <v>5686755</v>
      </c>
      <c r="AM125" s="47">
        <v>1</v>
      </c>
      <c r="AN125" s="44">
        <v>1003545</v>
      </c>
      <c r="AO125" s="44">
        <v>0</v>
      </c>
      <c r="AP125" s="44">
        <v>0</v>
      </c>
      <c r="AQ125" s="44">
        <v>0</v>
      </c>
      <c r="AR125" s="44">
        <v>1</v>
      </c>
      <c r="AS125" s="44" t="s">
        <v>954</v>
      </c>
      <c r="AT125" s="47">
        <v>0</v>
      </c>
      <c r="AU125" s="44" t="s">
        <v>954</v>
      </c>
      <c r="AV125" s="44" t="s">
        <v>954</v>
      </c>
      <c r="AW125" s="44" t="s">
        <v>954</v>
      </c>
      <c r="AX125" s="44" t="s">
        <v>954</v>
      </c>
      <c r="AY125" s="44" t="s">
        <v>954</v>
      </c>
      <c r="AZ125" s="44">
        <v>897025.27</v>
      </c>
      <c r="BA125" s="47">
        <v>0.15773939091801917</v>
      </c>
      <c r="BB125" s="44">
        <v>158298.57999999999</v>
      </c>
      <c r="BC125" s="44">
        <v>0</v>
      </c>
      <c r="BD125" s="44">
        <v>0</v>
      </c>
      <c r="BE125" s="44">
        <v>0</v>
      </c>
    </row>
    <row r="126" spans="1:57" ht="36.75" customHeight="1" x14ac:dyDescent="0.3">
      <c r="A126" s="39">
        <v>4</v>
      </c>
      <c r="B126" s="39" t="s">
        <v>498</v>
      </c>
      <c r="C126" s="39" t="str">
        <f t="shared" si="23"/>
        <v xml:space="preserve">4 Sociālāka un iekļaujošāka Eiropa, īstenojot Eiropas sociālo tiesību pīlāru </v>
      </c>
      <c r="D126" s="39" t="s">
        <v>7</v>
      </c>
      <c r="E126" s="39" t="s">
        <v>220</v>
      </c>
      <c r="F126" s="39" t="s">
        <v>236</v>
      </c>
      <c r="G126" s="39" t="s">
        <v>237</v>
      </c>
      <c r="H126" s="40" t="s">
        <v>247</v>
      </c>
      <c r="I126" s="41" t="s">
        <v>788</v>
      </c>
      <c r="J126" s="42" t="s">
        <v>54</v>
      </c>
      <c r="K126" s="42" t="str">
        <f t="shared" si="24"/>
        <v>4.1.2.6._1 Ārstniecības personu tālākizglītība</v>
      </c>
      <c r="L126" s="42" t="s">
        <v>566</v>
      </c>
      <c r="M126" s="42" t="s">
        <v>676</v>
      </c>
      <c r="N126" s="50" t="s">
        <v>63</v>
      </c>
      <c r="O126" s="43"/>
      <c r="P126" s="43" t="s">
        <v>516</v>
      </c>
      <c r="Q126" s="43" t="s">
        <v>37</v>
      </c>
      <c r="R126" s="44">
        <v>14790000</v>
      </c>
      <c r="S126" s="44">
        <v>16605938</v>
      </c>
      <c r="T126" s="44">
        <v>14115047</v>
      </c>
      <c r="U126" s="45">
        <v>0.95436423258958758</v>
      </c>
      <c r="V126" s="44">
        <v>10444748</v>
      </c>
      <c r="W126" s="44">
        <v>2610000</v>
      </c>
      <c r="X126" s="44">
        <v>10782224</v>
      </c>
      <c r="Y126" s="46">
        <v>0.72902123056118995</v>
      </c>
      <c r="Z126" s="44">
        <v>1902746</v>
      </c>
      <c r="AA126" s="44">
        <v>0</v>
      </c>
      <c r="AB126" s="44">
        <v>0</v>
      </c>
      <c r="AC126" s="44">
        <v>0</v>
      </c>
      <c r="AD126" s="44">
        <v>1</v>
      </c>
      <c r="AE126" s="44">
        <v>10782224</v>
      </c>
      <c r="AF126" s="46">
        <v>0.72902123056118995</v>
      </c>
      <c r="AG126" s="44">
        <v>1902746</v>
      </c>
      <c r="AH126" s="44">
        <v>0</v>
      </c>
      <c r="AI126" s="44">
        <v>0</v>
      </c>
      <c r="AJ126" s="44">
        <v>0</v>
      </c>
      <c r="AK126" s="44">
        <v>1</v>
      </c>
      <c r="AL126" s="44">
        <v>10782224</v>
      </c>
      <c r="AM126" s="47">
        <v>0.72902123056118995</v>
      </c>
      <c r="AN126" s="44">
        <v>1902746</v>
      </c>
      <c r="AO126" s="44">
        <v>0</v>
      </c>
      <c r="AP126" s="44">
        <v>0</v>
      </c>
      <c r="AQ126" s="44">
        <v>0</v>
      </c>
      <c r="AR126" s="44">
        <v>1</v>
      </c>
      <c r="AS126" s="44" t="s">
        <v>954</v>
      </c>
      <c r="AT126" s="47">
        <v>0</v>
      </c>
      <c r="AU126" s="44" t="s">
        <v>954</v>
      </c>
      <c r="AV126" s="44" t="s">
        <v>954</v>
      </c>
      <c r="AW126" s="44" t="s">
        <v>954</v>
      </c>
      <c r="AX126" s="44" t="s">
        <v>954</v>
      </c>
      <c r="AY126" s="44" t="s">
        <v>954</v>
      </c>
      <c r="AZ126" s="44">
        <v>428091.83999999997</v>
      </c>
      <c r="BA126" s="47">
        <v>2.8944681541582147E-2</v>
      </c>
      <c r="BB126" s="44">
        <v>75545.62</v>
      </c>
      <c r="BC126" s="44">
        <v>0</v>
      </c>
      <c r="BD126" s="44">
        <v>0</v>
      </c>
      <c r="BE126" s="44">
        <v>0</v>
      </c>
    </row>
    <row r="127" spans="1:57" ht="37.5" x14ac:dyDescent="0.3">
      <c r="A127" s="39">
        <v>4</v>
      </c>
      <c r="B127" s="39" t="s">
        <v>498</v>
      </c>
      <c r="C127" s="39" t="str">
        <f t="shared" si="23"/>
        <v xml:space="preserve">4 Sociālāka un iekļaujošāka Eiropa, īstenojot Eiropas sociālo tiesību pīlāru </v>
      </c>
      <c r="D127" s="39" t="s">
        <v>7</v>
      </c>
      <c r="E127" s="39" t="s">
        <v>220</v>
      </c>
      <c r="F127" s="39" t="s">
        <v>236</v>
      </c>
      <c r="G127" s="39" t="s">
        <v>237</v>
      </c>
      <c r="H127" s="40" t="s">
        <v>248</v>
      </c>
      <c r="I127" s="41" t="s">
        <v>789</v>
      </c>
      <c r="J127" s="42" t="s">
        <v>249</v>
      </c>
      <c r="K127" s="42" t="str">
        <f t="shared" si="24"/>
        <v>4.1.2.7._1 Pilnveidot pacientu drošību un aprūpes kvalitāti</v>
      </c>
      <c r="L127" s="42" t="s">
        <v>249</v>
      </c>
      <c r="M127" s="42" t="s">
        <v>250</v>
      </c>
      <c r="N127" s="50" t="s">
        <v>63</v>
      </c>
      <c r="O127" s="48"/>
      <c r="P127" s="43" t="s">
        <v>516</v>
      </c>
      <c r="Q127" s="43" t="s">
        <v>37</v>
      </c>
      <c r="R127" s="44">
        <v>2588250</v>
      </c>
      <c r="S127" s="44">
        <v>3045000</v>
      </c>
      <c r="T127" s="44">
        <v>2588250</v>
      </c>
      <c r="U127" s="45">
        <v>1</v>
      </c>
      <c r="V127" s="44">
        <v>2588250</v>
      </c>
      <c r="W127" s="44">
        <v>456750</v>
      </c>
      <c r="X127" s="44">
        <v>2588250</v>
      </c>
      <c r="Y127" s="46">
        <v>1</v>
      </c>
      <c r="Z127" s="44">
        <v>456750</v>
      </c>
      <c r="AA127" s="44">
        <v>0</v>
      </c>
      <c r="AB127" s="44">
        <v>0</v>
      </c>
      <c r="AC127" s="44">
        <v>0</v>
      </c>
      <c r="AD127" s="44">
        <v>1</v>
      </c>
      <c r="AE127" s="44">
        <v>2588250</v>
      </c>
      <c r="AF127" s="46">
        <v>1</v>
      </c>
      <c r="AG127" s="44">
        <v>456750</v>
      </c>
      <c r="AH127" s="44">
        <v>0</v>
      </c>
      <c r="AI127" s="44">
        <v>0</v>
      </c>
      <c r="AJ127" s="44">
        <v>0</v>
      </c>
      <c r="AK127" s="44">
        <v>1</v>
      </c>
      <c r="AL127" s="44">
        <v>2588250</v>
      </c>
      <c r="AM127" s="47">
        <v>1</v>
      </c>
      <c r="AN127" s="44">
        <v>456750</v>
      </c>
      <c r="AO127" s="44">
        <v>0</v>
      </c>
      <c r="AP127" s="44">
        <v>0</v>
      </c>
      <c r="AQ127" s="44">
        <v>0</v>
      </c>
      <c r="AR127" s="44">
        <v>1</v>
      </c>
      <c r="AS127" s="44" t="s">
        <v>954</v>
      </c>
      <c r="AT127" s="47">
        <v>0</v>
      </c>
      <c r="AU127" s="44" t="s">
        <v>954</v>
      </c>
      <c r="AV127" s="44" t="s">
        <v>954</v>
      </c>
      <c r="AW127" s="44" t="s">
        <v>954</v>
      </c>
      <c r="AX127" s="44" t="s">
        <v>954</v>
      </c>
      <c r="AY127" s="44" t="s">
        <v>954</v>
      </c>
      <c r="AZ127" s="44">
        <v>16303.03</v>
      </c>
      <c r="BA127" s="47">
        <v>6.2988621655558777E-3</v>
      </c>
      <c r="BB127" s="44">
        <v>2877</v>
      </c>
      <c r="BC127" s="44">
        <v>0</v>
      </c>
      <c r="BD127" s="44">
        <v>0</v>
      </c>
      <c r="BE127" s="44">
        <v>0</v>
      </c>
    </row>
    <row r="128" spans="1:57" ht="37.5" x14ac:dyDescent="0.3">
      <c r="A128" s="39">
        <v>4</v>
      </c>
      <c r="B128" s="39" t="s">
        <v>498</v>
      </c>
      <c r="C128" s="39" t="str">
        <f t="shared" si="23"/>
        <v xml:space="preserve">4 Sociālāka un iekļaujošāka Eiropa, īstenojot Eiropas sociālo tiesību pīlāru </v>
      </c>
      <c r="D128" s="39" t="s">
        <v>7</v>
      </c>
      <c r="E128" s="39" t="s">
        <v>220</v>
      </c>
      <c r="F128" s="39" t="s">
        <v>236</v>
      </c>
      <c r="G128" s="39" t="s">
        <v>237</v>
      </c>
      <c r="H128" s="40" t="s">
        <v>251</v>
      </c>
      <c r="I128" s="41" t="s">
        <v>1007</v>
      </c>
      <c r="J128" s="42" t="s">
        <v>252</v>
      </c>
      <c r="K128" s="42" t="str">
        <f t="shared" si="24"/>
        <v>4.1.2.8._1 NVO iesaiste veselības veicināšanā un slimību profilaksē</v>
      </c>
      <c r="L128" s="42" t="s">
        <v>567</v>
      </c>
      <c r="M128" s="42" t="s">
        <v>677</v>
      </c>
      <c r="N128" s="50" t="s">
        <v>63</v>
      </c>
      <c r="O128" s="48"/>
      <c r="P128" s="43" t="s">
        <v>516</v>
      </c>
      <c r="Q128" s="43" t="s">
        <v>37</v>
      </c>
      <c r="R128" s="44">
        <v>2550000</v>
      </c>
      <c r="S128" s="44">
        <v>3000000</v>
      </c>
      <c r="T128" s="44">
        <v>2550000</v>
      </c>
      <c r="U128" s="45">
        <v>1</v>
      </c>
      <c r="V128" s="44">
        <v>2550000</v>
      </c>
      <c r="W128" s="44">
        <v>0</v>
      </c>
      <c r="X128" s="44" t="s">
        <v>954</v>
      </c>
      <c r="Y128" s="46">
        <v>0</v>
      </c>
      <c r="Z128" s="44" t="s">
        <v>954</v>
      </c>
      <c r="AA128" s="44" t="s">
        <v>954</v>
      </c>
      <c r="AB128" s="44" t="s">
        <v>954</v>
      </c>
      <c r="AC128" s="44" t="s">
        <v>954</v>
      </c>
      <c r="AD128" s="44" t="s">
        <v>954</v>
      </c>
      <c r="AE128" s="44" t="s">
        <v>954</v>
      </c>
      <c r="AF128" s="46">
        <v>0</v>
      </c>
      <c r="AG128" s="44" t="s">
        <v>954</v>
      </c>
      <c r="AH128" s="44" t="s">
        <v>954</v>
      </c>
      <c r="AI128" s="44" t="s">
        <v>954</v>
      </c>
      <c r="AJ128" s="44" t="s">
        <v>954</v>
      </c>
      <c r="AK128" s="44" t="s">
        <v>954</v>
      </c>
      <c r="AL128" s="44" t="s">
        <v>954</v>
      </c>
      <c r="AM128" s="47">
        <v>0</v>
      </c>
      <c r="AN128" s="44" t="s">
        <v>954</v>
      </c>
      <c r="AO128" s="44" t="s">
        <v>954</v>
      </c>
      <c r="AP128" s="44" t="s">
        <v>954</v>
      </c>
      <c r="AQ128" s="44" t="s">
        <v>954</v>
      </c>
      <c r="AR128" s="44" t="s">
        <v>954</v>
      </c>
      <c r="AS128" s="44" t="s">
        <v>954</v>
      </c>
      <c r="AT128" s="47">
        <v>0</v>
      </c>
      <c r="AU128" s="44" t="s">
        <v>954</v>
      </c>
      <c r="AV128" s="44" t="s">
        <v>954</v>
      </c>
      <c r="AW128" s="44" t="s">
        <v>954</v>
      </c>
      <c r="AX128" s="44" t="s">
        <v>954</v>
      </c>
      <c r="AY128" s="44" t="s">
        <v>954</v>
      </c>
      <c r="AZ128" s="44" t="s">
        <v>954</v>
      </c>
      <c r="BA128" s="47">
        <v>0</v>
      </c>
      <c r="BB128" s="44" t="s">
        <v>954</v>
      </c>
      <c r="BC128" s="44" t="s">
        <v>954</v>
      </c>
      <c r="BD128" s="44" t="s">
        <v>954</v>
      </c>
      <c r="BE128" s="44" t="s">
        <v>954</v>
      </c>
    </row>
    <row r="129" spans="1:57" ht="37.5" x14ac:dyDescent="0.3">
      <c r="A129" s="39">
        <v>4</v>
      </c>
      <c r="B129" s="39" t="s">
        <v>498</v>
      </c>
      <c r="C129" s="39" t="str">
        <f t="shared" si="23"/>
        <v xml:space="preserve">4 Sociālāka un iekļaujošāka Eiropa, īstenojot Eiropas sociālo tiesību pīlāru </v>
      </c>
      <c r="D129" s="39" t="s">
        <v>8</v>
      </c>
      <c r="E129" s="39" t="s">
        <v>14</v>
      </c>
      <c r="F129" s="39" t="s">
        <v>253</v>
      </c>
      <c r="G129" s="39" t="s">
        <v>254</v>
      </c>
      <c r="H129" s="40" t="s">
        <v>255</v>
      </c>
      <c r="I129" s="41" t="s">
        <v>1008</v>
      </c>
      <c r="J129" s="42" t="s">
        <v>256</v>
      </c>
      <c r="K129" s="42" t="str">
        <f t="shared" si="24"/>
        <v>4.2.1.1._1 Pedagoģiski psiholoģiskā atbalsta dienests</v>
      </c>
      <c r="L129" s="42" t="s">
        <v>568</v>
      </c>
      <c r="M129" s="42" t="s">
        <v>678</v>
      </c>
      <c r="N129" s="50" t="s">
        <v>63</v>
      </c>
      <c r="O129" s="48"/>
      <c r="P129" s="43" t="s">
        <v>30</v>
      </c>
      <c r="Q129" s="43" t="s">
        <v>39</v>
      </c>
      <c r="R129" s="44">
        <v>3697500</v>
      </c>
      <c r="S129" s="44">
        <v>4350000</v>
      </c>
      <c r="T129" s="44">
        <v>0</v>
      </c>
      <c r="U129" s="45">
        <v>0</v>
      </c>
      <c r="V129" s="44">
        <v>0</v>
      </c>
      <c r="W129" s="44">
        <v>0</v>
      </c>
      <c r="X129" s="44" t="s">
        <v>954</v>
      </c>
      <c r="Y129" s="46">
        <v>0</v>
      </c>
      <c r="Z129" s="44" t="s">
        <v>954</v>
      </c>
      <c r="AA129" s="44" t="s">
        <v>954</v>
      </c>
      <c r="AB129" s="44" t="s">
        <v>954</v>
      </c>
      <c r="AC129" s="44" t="s">
        <v>954</v>
      </c>
      <c r="AD129" s="44" t="s">
        <v>954</v>
      </c>
      <c r="AE129" s="44" t="s">
        <v>954</v>
      </c>
      <c r="AF129" s="46">
        <v>0</v>
      </c>
      <c r="AG129" s="44" t="s">
        <v>954</v>
      </c>
      <c r="AH129" s="44" t="s">
        <v>954</v>
      </c>
      <c r="AI129" s="44" t="s">
        <v>954</v>
      </c>
      <c r="AJ129" s="44" t="s">
        <v>954</v>
      </c>
      <c r="AK129" s="44" t="s">
        <v>954</v>
      </c>
      <c r="AL129" s="44" t="s">
        <v>954</v>
      </c>
      <c r="AM129" s="47">
        <v>0</v>
      </c>
      <c r="AN129" s="44" t="s">
        <v>954</v>
      </c>
      <c r="AO129" s="44" t="s">
        <v>954</v>
      </c>
      <c r="AP129" s="44" t="s">
        <v>954</v>
      </c>
      <c r="AQ129" s="44" t="s">
        <v>954</v>
      </c>
      <c r="AR129" s="44" t="s">
        <v>954</v>
      </c>
      <c r="AS129" s="44" t="s">
        <v>954</v>
      </c>
      <c r="AT129" s="47">
        <v>0</v>
      </c>
      <c r="AU129" s="44" t="s">
        <v>954</v>
      </c>
      <c r="AV129" s="44" t="s">
        <v>954</v>
      </c>
      <c r="AW129" s="44" t="s">
        <v>954</v>
      </c>
      <c r="AX129" s="44" t="s">
        <v>954</v>
      </c>
      <c r="AY129" s="44" t="s">
        <v>954</v>
      </c>
      <c r="AZ129" s="44" t="s">
        <v>954</v>
      </c>
      <c r="BA129" s="47">
        <v>0</v>
      </c>
      <c r="BB129" s="44" t="s">
        <v>954</v>
      </c>
      <c r="BC129" s="44" t="s">
        <v>954</v>
      </c>
      <c r="BD129" s="44" t="s">
        <v>954</v>
      </c>
      <c r="BE129" s="44" t="s">
        <v>954</v>
      </c>
    </row>
    <row r="130" spans="1:57" ht="37.5" x14ac:dyDescent="0.3">
      <c r="A130" s="39">
        <v>4</v>
      </c>
      <c r="B130" s="39" t="s">
        <v>498</v>
      </c>
      <c r="C130" s="39" t="str">
        <f t="shared" si="23"/>
        <v xml:space="preserve">4 Sociālāka un iekļaujošāka Eiropa, īstenojot Eiropas sociālo tiesību pīlāru </v>
      </c>
      <c r="D130" s="39" t="s">
        <v>8</v>
      </c>
      <c r="E130" s="39" t="s">
        <v>14</v>
      </c>
      <c r="F130" s="39" t="s">
        <v>253</v>
      </c>
      <c r="G130" s="39" t="s">
        <v>254</v>
      </c>
      <c r="H130" s="40" t="s">
        <v>257</v>
      </c>
      <c r="I130" s="41" t="s">
        <v>1009</v>
      </c>
      <c r="J130" s="42" t="s">
        <v>258</v>
      </c>
      <c r="K130" s="42" t="str">
        <f t="shared" si="24"/>
        <v>4.2.1.2._1 Tehnisko palīglīdzekļu apmaiņas sistēma</v>
      </c>
      <c r="L130" s="42" t="s">
        <v>943</v>
      </c>
      <c r="M130" s="42" t="s">
        <v>679</v>
      </c>
      <c r="N130" s="50" t="s">
        <v>63</v>
      </c>
      <c r="O130" s="48"/>
      <c r="P130" s="43" t="s">
        <v>30</v>
      </c>
      <c r="Q130" s="43" t="s">
        <v>33</v>
      </c>
      <c r="R130" s="44">
        <v>1479000</v>
      </c>
      <c r="S130" s="44">
        <v>1740000</v>
      </c>
      <c r="T130" s="44">
        <v>0</v>
      </c>
      <c r="U130" s="45">
        <v>0</v>
      </c>
      <c r="V130" s="44">
        <v>0</v>
      </c>
      <c r="W130" s="44">
        <v>0</v>
      </c>
      <c r="X130" s="44" t="s">
        <v>954</v>
      </c>
      <c r="Y130" s="46">
        <v>0</v>
      </c>
      <c r="Z130" s="44" t="s">
        <v>954</v>
      </c>
      <c r="AA130" s="44" t="s">
        <v>954</v>
      </c>
      <c r="AB130" s="44" t="s">
        <v>954</v>
      </c>
      <c r="AC130" s="44" t="s">
        <v>954</v>
      </c>
      <c r="AD130" s="44" t="s">
        <v>954</v>
      </c>
      <c r="AE130" s="44" t="s">
        <v>954</v>
      </c>
      <c r="AF130" s="46">
        <v>0</v>
      </c>
      <c r="AG130" s="44" t="s">
        <v>954</v>
      </c>
      <c r="AH130" s="44" t="s">
        <v>954</v>
      </c>
      <c r="AI130" s="44" t="s">
        <v>954</v>
      </c>
      <c r="AJ130" s="44" t="s">
        <v>954</v>
      </c>
      <c r="AK130" s="44" t="s">
        <v>954</v>
      </c>
      <c r="AL130" s="44" t="s">
        <v>954</v>
      </c>
      <c r="AM130" s="47">
        <v>0</v>
      </c>
      <c r="AN130" s="44" t="s">
        <v>954</v>
      </c>
      <c r="AO130" s="44" t="s">
        <v>954</v>
      </c>
      <c r="AP130" s="44" t="s">
        <v>954</v>
      </c>
      <c r="AQ130" s="44" t="s">
        <v>954</v>
      </c>
      <c r="AR130" s="44" t="s">
        <v>954</v>
      </c>
      <c r="AS130" s="44" t="s">
        <v>954</v>
      </c>
      <c r="AT130" s="47">
        <v>0</v>
      </c>
      <c r="AU130" s="44" t="s">
        <v>954</v>
      </c>
      <c r="AV130" s="44" t="s">
        <v>954</v>
      </c>
      <c r="AW130" s="44" t="s">
        <v>954</v>
      </c>
      <c r="AX130" s="44" t="s">
        <v>954</v>
      </c>
      <c r="AY130" s="44" t="s">
        <v>954</v>
      </c>
      <c r="AZ130" s="44" t="s">
        <v>954</v>
      </c>
      <c r="BA130" s="47">
        <v>0</v>
      </c>
      <c r="BB130" s="44" t="s">
        <v>954</v>
      </c>
      <c r="BC130" s="44" t="s">
        <v>954</v>
      </c>
      <c r="BD130" s="44" t="s">
        <v>954</v>
      </c>
      <c r="BE130" s="44" t="s">
        <v>954</v>
      </c>
    </row>
    <row r="131" spans="1:57" ht="37.5" x14ac:dyDescent="0.3">
      <c r="A131" s="39">
        <v>4</v>
      </c>
      <c r="B131" s="39" t="s">
        <v>498</v>
      </c>
      <c r="C131" s="39" t="str">
        <f t="shared" si="23"/>
        <v xml:space="preserve">4 Sociālāka un iekļaujošāka Eiropa, īstenojot Eiropas sociālo tiesību pīlāru </v>
      </c>
      <c r="D131" s="39" t="s">
        <v>8</v>
      </c>
      <c r="E131" s="39" t="s">
        <v>14</v>
      </c>
      <c r="F131" s="39" t="s">
        <v>253</v>
      </c>
      <c r="G131" s="39" t="s">
        <v>259</v>
      </c>
      <c r="H131" s="51" t="s">
        <v>260</v>
      </c>
      <c r="I131" s="41" t="s">
        <v>830</v>
      </c>
      <c r="J131" s="42" t="s">
        <v>261</v>
      </c>
      <c r="K131" s="42" t="str">
        <f t="shared" si="24"/>
        <v>4.2.1.3._1 Speciālā izglītība</v>
      </c>
      <c r="L131" s="42" t="s">
        <v>569</v>
      </c>
      <c r="M131" s="42" t="s">
        <v>680</v>
      </c>
      <c r="N131" s="50" t="s">
        <v>63</v>
      </c>
      <c r="O131" s="48"/>
      <c r="P131" s="43" t="s">
        <v>30</v>
      </c>
      <c r="Q131" s="43" t="s">
        <v>33</v>
      </c>
      <c r="R131" s="44">
        <v>13656301</v>
      </c>
      <c r="S131" s="44">
        <v>16066237</v>
      </c>
      <c r="T131" s="44">
        <v>13656301</v>
      </c>
      <c r="U131" s="45">
        <v>1</v>
      </c>
      <c r="V131" s="44">
        <v>13656301</v>
      </c>
      <c r="W131" s="44">
        <v>0</v>
      </c>
      <c r="X131" s="44">
        <v>13534445.5</v>
      </c>
      <c r="Y131" s="46">
        <v>0.99107697611527457</v>
      </c>
      <c r="Z131" s="44">
        <v>0</v>
      </c>
      <c r="AA131" s="44">
        <v>0</v>
      </c>
      <c r="AB131" s="44">
        <v>6494760.46</v>
      </c>
      <c r="AC131" s="44">
        <v>6494760.46</v>
      </c>
      <c r="AD131" s="44">
        <v>24</v>
      </c>
      <c r="AE131" s="44">
        <v>13534445.5</v>
      </c>
      <c r="AF131" s="46">
        <v>0.99107697611527457</v>
      </c>
      <c r="AG131" s="44">
        <v>0</v>
      </c>
      <c r="AH131" s="44">
        <v>0</v>
      </c>
      <c r="AI131" s="44">
        <v>6494760.46</v>
      </c>
      <c r="AJ131" s="44">
        <v>0</v>
      </c>
      <c r="AK131" s="44">
        <v>24</v>
      </c>
      <c r="AL131" s="44">
        <v>12080630.5</v>
      </c>
      <c r="AM131" s="47">
        <v>0.88461952471609995</v>
      </c>
      <c r="AN131" s="44">
        <v>0</v>
      </c>
      <c r="AO131" s="44">
        <v>0</v>
      </c>
      <c r="AP131" s="44">
        <v>5026101.4600000009</v>
      </c>
      <c r="AQ131" s="44">
        <v>0</v>
      </c>
      <c r="AR131" s="44">
        <v>22</v>
      </c>
      <c r="AS131" s="44" t="s">
        <v>954</v>
      </c>
      <c r="AT131" s="47">
        <v>0</v>
      </c>
      <c r="AU131" s="44" t="s">
        <v>954</v>
      </c>
      <c r="AV131" s="44" t="s">
        <v>954</v>
      </c>
      <c r="AW131" s="44" t="s">
        <v>954</v>
      </c>
      <c r="AX131" s="44" t="s">
        <v>954</v>
      </c>
      <c r="AY131" s="44" t="s">
        <v>954</v>
      </c>
      <c r="AZ131" s="44">
        <v>304863.63</v>
      </c>
      <c r="BA131" s="47">
        <v>2.2324026835670949E-2</v>
      </c>
      <c r="BB131" s="44">
        <v>0</v>
      </c>
      <c r="BC131" s="44">
        <v>0</v>
      </c>
      <c r="BD131" s="44">
        <v>0</v>
      </c>
      <c r="BE131" s="44">
        <v>0</v>
      </c>
    </row>
    <row r="132" spans="1:57" ht="37.5" x14ac:dyDescent="0.3">
      <c r="A132" s="39">
        <v>4</v>
      </c>
      <c r="B132" s="39" t="s">
        <v>498</v>
      </c>
      <c r="C132" s="39" t="str">
        <f t="shared" si="23"/>
        <v xml:space="preserve">4 Sociālāka un iekļaujošāka Eiropa, īstenojot Eiropas sociālo tiesību pīlāru </v>
      </c>
      <c r="D132" s="39" t="s">
        <v>8</v>
      </c>
      <c r="E132" s="39" t="s">
        <v>14</v>
      </c>
      <c r="F132" s="39" t="s">
        <v>253</v>
      </c>
      <c r="G132" s="39" t="s">
        <v>254</v>
      </c>
      <c r="H132" s="51" t="s">
        <v>262</v>
      </c>
      <c r="I132" s="41" t="s">
        <v>1010</v>
      </c>
      <c r="J132" s="42" t="s">
        <v>263</v>
      </c>
      <c r="K132" s="42" t="str">
        <f t="shared" si="24"/>
        <v>4.2.1.4._1 Pirmsskolas izglītības iestāžu mācību līdzekļi un aprīkojums</v>
      </c>
      <c r="L132" s="42" t="s">
        <v>570</v>
      </c>
      <c r="M132" s="42" t="s">
        <v>681</v>
      </c>
      <c r="N132" s="50" t="s">
        <v>63</v>
      </c>
      <c r="O132" s="48"/>
      <c r="P132" s="43" t="s">
        <v>30</v>
      </c>
      <c r="Q132" s="43" t="s">
        <v>33</v>
      </c>
      <c r="R132" s="44">
        <v>3279958</v>
      </c>
      <c r="S132" s="44">
        <v>0</v>
      </c>
      <c r="T132" s="44">
        <v>0</v>
      </c>
      <c r="U132" s="45">
        <v>0</v>
      </c>
      <c r="V132" s="44">
        <v>0</v>
      </c>
      <c r="W132" s="44">
        <v>0</v>
      </c>
      <c r="X132" s="44" t="s">
        <v>954</v>
      </c>
      <c r="Y132" s="46">
        <v>0</v>
      </c>
      <c r="Z132" s="44" t="s">
        <v>954</v>
      </c>
      <c r="AA132" s="44" t="s">
        <v>954</v>
      </c>
      <c r="AB132" s="44" t="s">
        <v>954</v>
      </c>
      <c r="AC132" s="44" t="s">
        <v>954</v>
      </c>
      <c r="AD132" s="44" t="s">
        <v>954</v>
      </c>
      <c r="AE132" s="44" t="s">
        <v>954</v>
      </c>
      <c r="AF132" s="46">
        <v>0</v>
      </c>
      <c r="AG132" s="44" t="s">
        <v>954</v>
      </c>
      <c r="AH132" s="44" t="s">
        <v>954</v>
      </c>
      <c r="AI132" s="44" t="s">
        <v>954</v>
      </c>
      <c r="AJ132" s="44" t="s">
        <v>954</v>
      </c>
      <c r="AK132" s="44" t="s">
        <v>954</v>
      </c>
      <c r="AL132" s="44" t="s">
        <v>954</v>
      </c>
      <c r="AM132" s="47">
        <v>0</v>
      </c>
      <c r="AN132" s="44" t="s">
        <v>954</v>
      </c>
      <c r="AO132" s="44" t="s">
        <v>954</v>
      </c>
      <c r="AP132" s="44" t="s">
        <v>954</v>
      </c>
      <c r="AQ132" s="44" t="s">
        <v>954</v>
      </c>
      <c r="AR132" s="44" t="s">
        <v>954</v>
      </c>
      <c r="AS132" s="44" t="s">
        <v>954</v>
      </c>
      <c r="AT132" s="47">
        <v>0</v>
      </c>
      <c r="AU132" s="44" t="s">
        <v>954</v>
      </c>
      <c r="AV132" s="44" t="s">
        <v>954</v>
      </c>
      <c r="AW132" s="44" t="s">
        <v>954</v>
      </c>
      <c r="AX132" s="44" t="s">
        <v>954</v>
      </c>
      <c r="AY132" s="44" t="s">
        <v>954</v>
      </c>
      <c r="AZ132" s="44" t="s">
        <v>954</v>
      </c>
      <c r="BA132" s="47">
        <v>0</v>
      </c>
      <c r="BB132" s="44" t="s">
        <v>954</v>
      </c>
      <c r="BC132" s="44" t="s">
        <v>954</v>
      </c>
      <c r="BD132" s="44" t="s">
        <v>954</v>
      </c>
      <c r="BE132" s="44" t="s">
        <v>954</v>
      </c>
    </row>
    <row r="133" spans="1:57" ht="37.5" x14ac:dyDescent="0.3">
      <c r="A133" s="39">
        <v>4</v>
      </c>
      <c r="B133" s="39" t="s">
        <v>498</v>
      </c>
      <c r="C133" s="39" t="str">
        <f t="shared" si="23"/>
        <v xml:space="preserve">4 Sociālāka un iekļaujošāka Eiropa, īstenojot Eiropas sociālo tiesību pīlāru </v>
      </c>
      <c r="D133" s="39" t="s">
        <v>8</v>
      </c>
      <c r="E133" s="39" t="s">
        <v>14</v>
      </c>
      <c r="F133" s="39" t="s">
        <v>253</v>
      </c>
      <c r="G133" s="39" t="s">
        <v>254</v>
      </c>
      <c r="H133" s="51" t="s">
        <v>264</v>
      </c>
      <c r="I133" s="41" t="s">
        <v>900</v>
      </c>
      <c r="J133" s="42" t="s">
        <v>863</v>
      </c>
      <c r="K133" s="42" t="str">
        <f t="shared" si="24"/>
        <v>4.2.1.5._1 Izglītības iestāžu mācību līdzekļi un aprīkojums</v>
      </c>
      <c r="L133" s="42" t="s">
        <v>571</v>
      </c>
      <c r="M133" s="42" t="s">
        <v>864</v>
      </c>
      <c r="N133" s="50">
        <v>1</v>
      </c>
      <c r="O133" s="48"/>
      <c r="P133" s="43" t="s">
        <v>30</v>
      </c>
      <c r="Q133" s="43" t="s">
        <v>33</v>
      </c>
      <c r="R133" s="44">
        <v>21250000</v>
      </c>
      <c r="S133" s="44">
        <v>25000000</v>
      </c>
      <c r="T133" s="44">
        <v>21250000</v>
      </c>
      <c r="U133" s="45">
        <v>1</v>
      </c>
      <c r="V133" s="44">
        <v>21250000</v>
      </c>
      <c r="W133" s="44">
        <v>3750000</v>
      </c>
      <c r="X133" s="44">
        <v>21250000</v>
      </c>
      <c r="Y133" s="46">
        <v>1</v>
      </c>
      <c r="Z133" s="44">
        <v>3750000</v>
      </c>
      <c r="AA133" s="44">
        <v>0</v>
      </c>
      <c r="AB133" s="44">
        <v>0</v>
      </c>
      <c r="AC133" s="44">
        <v>0</v>
      </c>
      <c r="AD133" s="44">
        <v>1</v>
      </c>
      <c r="AE133" s="44">
        <v>21250000</v>
      </c>
      <c r="AF133" s="46">
        <v>1</v>
      </c>
      <c r="AG133" s="44">
        <v>3750000</v>
      </c>
      <c r="AH133" s="44">
        <v>0</v>
      </c>
      <c r="AI133" s="44">
        <v>0</v>
      </c>
      <c r="AJ133" s="44">
        <v>0</v>
      </c>
      <c r="AK133" s="44">
        <v>1</v>
      </c>
      <c r="AL133" s="44">
        <v>21250000</v>
      </c>
      <c r="AM133" s="47">
        <v>1</v>
      </c>
      <c r="AN133" s="44">
        <v>3750000</v>
      </c>
      <c r="AO133" s="44">
        <v>0</v>
      </c>
      <c r="AP133" s="44">
        <v>0</v>
      </c>
      <c r="AQ133" s="44">
        <v>0</v>
      </c>
      <c r="AR133" s="44">
        <v>1</v>
      </c>
      <c r="AS133" s="44" t="s">
        <v>954</v>
      </c>
      <c r="AT133" s="47">
        <v>0</v>
      </c>
      <c r="AU133" s="44" t="s">
        <v>954</v>
      </c>
      <c r="AV133" s="44" t="s">
        <v>954</v>
      </c>
      <c r="AW133" s="44" t="s">
        <v>954</v>
      </c>
      <c r="AX133" s="44" t="s">
        <v>954</v>
      </c>
      <c r="AY133" s="44" t="s">
        <v>954</v>
      </c>
      <c r="AZ133" s="44" t="s">
        <v>954</v>
      </c>
      <c r="BA133" s="47">
        <v>0</v>
      </c>
      <c r="BB133" s="44" t="s">
        <v>954</v>
      </c>
      <c r="BC133" s="44" t="s">
        <v>954</v>
      </c>
      <c r="BD133" s="44" t="s">
        <v>954</v>
      </c>
      <c r="BE133" s="44" t="s">
        <v>954</v>
      </c>
    </row>
    <row r="134" spans="1:57" ht="37.5" x14ac:dyDescent="0.3">
      <c r="A134" s="39">
        <v>4</v>
      </c>
      <c r="B134" s="39" t="s">
        <v>498</v>
      </c>
      <c r="C134" s="39" t="str">
        <f t="shared" si="23"/>
        <v xml:space="preserve">4 Sociālāka un iekļaujošāka Eiropa, īstenojot Eiropas sociālo tiesību pīlāru </v>
      </c>
      <c r="D134" s="39" t="s">
        <v>8</v>
      </c>
      <c r="E134" s="39" t="s">
        <v>14</v>
      </c>
      <c r="F134" s="39" t="s">
        <v>253</v>
      </c>
      <c r="G134" s="39" t="s">
        <v>254</v>
      </c>
      <c r="H134" s="51" t="s">
        <v>264</v>
      </c>
      <c r="I134" s="41" t="s">
        <v>1011</v>
      </c>
      <c r="J134" s="42" t="s">
        <v>863</v>
      </c>
      <c r="K134" s="42" t="str">
        <f t="shared" si="24"/>
        <v>4.2.1.5._2 Izglītības iestāžu mācību līdzekļi un aprīkojums</v>
      </c>
      <c r="L134" s="42" t="s">
        <v>571</v>
      </c>
      <c r="M134" s="42" t="s">
        <v>864</v>
      </c>
      <c r="N134" s="50">
        <v>2</v>
      </c>
      <c r="O134" s="48"/>
      <c r="P134" s="43" t="s">
        <v>30</v>
      </c>
      <c r="Q134" s="43" t="s">
        <v>33</v>
      </c>
      <c r="R134" s="44">
        <v>34187138</v>
      </c>
      <c r="S134" s="44">
        <v>41506355</v>
      </c>
      <c r="T134" s="44">
        <v>35280401</v>
      </c>
      <c r="U134" s="45">
        <v>1.0319787810257763</v>
      </c>
      <c r="V134" s="44">
        <v>35280401</v>
      </c>
      <c r="W134" s="44">
        <v>0</v>
      </c>
      <c r="X134" s="44" t="s">
        <v>954</v>
      </c>
      <c r="Y134" s="46">
        <v>0</v>
      </c>
      <c r="Z134" s="44" t="s">
        <v>954</v>
      </c>
      <c r="AA134" s="44" t="s">
        <v>954</v>
      </c>
      <c r="AB134" s="44" t="s">
        <v>954</v>
      </c>
      <c r="AC134" s="44" t="s">
        <v>954</v>
      </c>
      <c r="AD134" s="44" t="s">
        <v>954</v>
      </c>
      <c r="AE134" s="44" t="s">
        <v>954</v>
      </c>
      <c r="AF134" s="46">
        <v>0</v>
      </c>
      <c r="AG134" s="44" t="s">
        <v>954</v>
      </c>
      <c r="AH134" s="44" t="s">
        <v>954</v>
      </c>
      <c r="AI134" s="44" t="s">
        <v>954</v>
      </c>
      <c r="AJ134" s="44" t="s">
        <v>954</v>
      </c>
      <c r="AK134" s="44" t="s">
        <v>954</v>
      </c>
      <c r="AL134" s="44" t="s">
        <v>954</v>
      </c>
      <c r="AM134" s="47">
        <v>0</v>
      </c>
      <c r="AN134" s="44" t="s">
        <v>954</v>
      </c>
      <c r="AO134" s="44" t="s">
        <v>954</v>
      </c>
      <c r="AP134" s="44" t="s">
        <v>954</v>
      </c>
      <c r="AQ134" s="44" t="s">
        <v>954</v>
      </c>
      <c r="AR134" s="44" t="s">
        <v>954</v>
      </c>
      <c r="AS134" s="44" t="s">
        <v>954</v>
      </c>
      <c r="AT134" s="47">
        <v>0</v>
      </c>
      <c r="AU134" s="44" t="s">
        <v>954</v>
      </c>
      <c r="AV134" s="44" t="s">
        <v>954</v>
      </c>
      <c r="AW134" s="44" t="s">
        <v>954</v>
      </c>
      <c r="AX134" s="44" t="s">
        <v>954</v>
      </c>
      <c r="AY134" s="44" t="s">
        <v>954</v>
      </c>
      <c r="AZ134" s="44" t="s">
        <v>954</v>
      </c>
      <c r="BA134" s="47">
        <v>0</v>
      </c>
      <c r="BB134" s="44" t="s">
        <v>954</v>
      </c>
      <c r="BC134" s="44" t="s">
        <v>954</v>
      </c>
      <c r="BD134" s="44" t="s">
        <v>954</v>
      </c>
      <c r="BE134" s="44" t="s">
        <v>954</v>
      </c>
    </row>
    <row r="135" spans="1:57" ht="37.5" x14ac:dyDescent="0.3">
      <c r="A135" s="39">
        <v>4</v>
      </c>
      <c r="B135" s="39" t="s">
        <v>498</v>
      </c>
      <c r="C135" s="39" t="str">
        <f t="shared" si="23"/>
        <v xml:space="preserve">4 Sociālāka un iekļaujošāka Eiropa, īstenojot Eiropas sociālo tiesību pīlāru </v>
      </c>
      <c r="D135" s="39" t="s">
        <v>8</v>
      </c>
      <c r="E135" s="39" t="s">
        <v>14</v>
      </c>
      <c r="F135" s="39" t="s">
        <v>253</v>
      </c>
      <c r="G135" s="39" t="s">
        <v>254</v>
      </c>
      <c r="H135" s="51" t="s">
        <v>264</v>
      </c>
      <c r="I135" s="41" t="s">
        <v>1012</v>
      </c>
      <c r="J135" s="42" t="s">
        <v>863</v>
      </c>
      <c r="K135" s="42" t="str">
        <f t="shared" si="24"/>
        <v>4.2.1.5._3 Izglītības iestāžu mācību līdzekļi un aprīkojums</v>
      </c>
      <c r="L135" s="42" t="s">
        <v>571</v>
      </c>
      <c r="M135" s="42" t="s">
        <v>864</v>
      </c>
      <c r="N135" s="50">
        <v>3</v>
      </c>
      <c r="O135" s="48"/>
      <c r="P135" s="43" t="s">
        <v>30</v>
      </c>
      <c r="Q135" s="43" t="s">
        <v>33</v>
      </c>
      <c r="R135" s="44">
        <v>13018473</v>
      </c>
      <c r="S135" s="44">
        <v>15315851</v>
      </c>
      <c r="T135" s="44">
        <v>0</v>
      </c>
      <c r="U135" s="45">
        <v>0</v>
      </c>
      <c r="V135" s="44">
        <v>0</v>
      </c>
      <c r="W135" s="44">
        <v>0</v>
      </c>
      <c r="X135" s="44" t="s">
        <v>954</v>
      </c>
      <c r="Y135" s="46">
        <v>0</v>
      </c>
      <c r="Z135" s="44" t="s">
        <v>954</v>
      </c>
      <c r="AA135" s="44" t="s">
        <v>954</v>
      </c>
      <c r="AB135" s="44" t="s">
        <v>954</v>
      </c>
      <c r="AC135" s="44" t="s">
        <v>954</v>
      </c>
      <c r="AD135" s="44" t="s">
        <v>954</v>
      </c>
      <c r="AE135" s="44" t="s">
        <v>954</v>
      </c>
      <c r="AF135" s="46">
        <v>0</v>
      </c>
      <c r="AG135" s="44" t="s">
        <v>954</v>
      </c>
      <c r="AH135" s="44" t="s">
        <v>954</v>
      </c>
      <c r="AI135" s="44" t="s">
        <v>954</v>
      </c>
      <c r="AJ135" s="44" t="s">
        <v>954</v>
      </c>
      <c r="AK135" s="44" t="s">
        <v>954</v>
      </c>
      <c r="AL135" s="44" t="s">
        <v>954</v>
      </c>
      <c r="AM135" s="47">
        <v>0</v>
      </c>
      <c r="AN135" s="44" t="s">
        <v>954</v>
      </c>
      <c r="AO135" s="44" t="s">
        <v>954</v>
      </c>
      <c r="AP135" s="44" t="s">
        <v>954</v>
      </c>
      <c r="AQ135" s="44" t="s">
        <v>954</v>
      </c>
      <c r="AR135" s="44" t="s">
        <v>954</v>
      </c>
      <c r="AS135" s="44" t="s">
        <v>954</v>
      </c>
      <c r="AT135" s="47">
        <v>0</v>
      </c>
      <c r="AU135" s="44" t="s">
        <v>954</v>
      </c>
      <c r="AV135" s="44" t="s">
        <v>954</v>
      </c>
      <c r="AW135" s="44" t="s">
        <v>954</v>
      </c>
      <c r="AX135" s="44" t="s">
        <v>954</v>
      </c>
      <c r="AY135" s="44" t="s">
        <v>954</v>
      </c>
      <c r="AZ135" s="44" t="s">
        <v>954</v>
      </c>
      <c r="BA135" s="47">
        <v>0</v>
      </c>
      <c r="BB135" s="44" t="s">
        <v>954</v>
      </c>
      <c r="BC135" s="44" t="s">
        <v>954</v>
      </c>
      <c r="BD135" s="44" t="s">
        <v>954</v>
      </c>
      <c r="BE135" s="44" t="s">
        <v>954</v>
      </c>
    </row>
    <row r="136" spans="1:57" ht="37.5" x14ac:dyDescent="0.3">
      <c r="A136" s="39">
        <v>4</v>
      </c>
      <c r="B136" s="39" t="s">
        <v>498</v>
      </c>
      <c r="C136" s="39" t="str">
        <f t="shared" si="23"/>
        <v xml:space="preserve">4 Sociālāka un iekļaujošāka Eiropa, īstenojot Eiropas sociālo tiesību pīlāru </v>
      </c>
      <c r="D136" s="39" t="s">
        <v>8</v>
      </c>
      <c r="E136" s="39" t="s">
        <v>14</v>
      </c>
      <c r="F136" s="39" t="s">
        <v>253</v>
      </c>
      <c r="G136" s="39" t="s">
        <v>254</v>
      </c>
      <c r="H136" s="40" t="s">
        <v>265</v>
      </c>
      <c r="I136" s="41" t="s">
        <v>887</v>
      </c>
      <c r="J136" s="42" t="s">
        <v>266</v>
      </c>
      <c r="K136" s="42" t="str">
        <f t="shared" si="24"/>
        <v>4.2.1.6._1 Profesionālās izglītības iestāžu infrastruktūra</v>
      </c>
      <c r="L136" s="42" t="s">
        <v>572</v>
      </c>
      <c r="M136" s="42" t="s">
        <v>682</v>
      </c>
      <c r="N136" s="50">
        <v>1</v>
      </c>
      <c r="O136" s="48"/>
      <c r="P136" s="43" t="s">
        <v>30</v>
      </c>
      <c r="Q136" s="43" t="s">
        <v>33</v>
      </c>
      <c r="R136" s="44">
        <v>21644414</v>
      </c>
      <c r="S136" s="44">
        <v>25464017</v>
      </c>
      <c r="T136" s="44">
        <v>21644414</v>
      </c>
      <c r="U136" s="45">
        <v>1</v>
      </c>
      <c r="V136" s="44">
        <v>17617663</v>
      </c>
      <c r="W136" s="44">
        <v>3921980</v>
      </c>
      <c r="X136" s="44">
        <v>17617663</v>
      </c>
      <c r="Y136" s="46">
        <v>0.81395888103045899</v>
      </c>
      <c r="Z136" s="44">
        <v>3791513</v>
      </c>
      <c r="AA136" s="44">
        <v>0</v>
      </c>
      <c r="AB136" s="44">
        <v>0</v>
      </c>
      <c r="AC136" s="44">
        <v>0</v>
      </c>
      <c r="AD136" s="44">
        <v>1</v>
      </c>
      <c r="AE136" s="44">
        <v>17617663</v>
      </c>
      <c r="AF136" s="46">
        <v>0.81395888103045899</v>
      </c>
      <c r="AG136" s="44">
        <v>3791513</v>
      </c>
      <c r="AH136" s="44">
        <v>0</v>
      </c>
      <c r="AI136" s="44">
        <v>0</v>
      </c>
      <c r="AJ136" s="44">
        <v>0</v>
      </c>
      <c r="AK136" s="44">
        <v>1</v>
      </c>
      <c r="AL136" s="44">
        <v>17617663</v>
      </c>
      <c r="AM136" s="47">
        <v>0.81395888103045899</v>
      </c>
      <c r="AN136" s="44">
        <v>3791513</v>
      </c>
      <c r="AO136" s="44">
        <v>0</v>
      </c>
      <c r="AP136" s="44">
        <v>0</v>
      </c>
      <c r="AQ136" s="44">
        <v>0</v>
      </c>
      <c r="AR136" s="44">
        <v>1</v>
      </c>
      <c r="AS136" s="44" t="s">
        <v>954</v>
      </c>
      <c r="AT136" s="47">
        <v>0</v>
      </c>
      <c r="AU136" s="44" t="s">
        <v>954</v>
      </c>
      <c r="AV136" s="44" t="s">
        <v>954</v>
      </c>
      <c r="AW136" s="44" t="s">
        <v>954</v>
      </c>
      <c r="AX136" s="44" t="s">
        <v>954</v>
      </c>
      <c r="AY136" s="44" t="s">
        <v>954</v>
      </c>
      <c r="AZ136" s="44">
        <v>0</v>
      </c>
      <c r="BA136" s="47">
        <v>0</v>
      </c>
      <c r="BB136" s="44">
        <v>682513</v>
      </c>
      <c r="BC136" s="44">
        <v>0</v>
      </c>
      <c r="BD136" s="44">
        <v>0</v>
      </c>
      <c r="BE136" s="44">
        <v>0</v>
      </c>
    </row>
    <row r="137" spans="1:57" ht="37.5" x14ac:dyDescent="0.3">
      <c r="A137" s="39">
        <v>4</v>
      </c>
      <c r="B137" s="39" t="s">
        <v>498</v>
      </c>
      <c r="C137" s="39" t="str">
        <f t="shared" si="23"/>
        <v xml:space="preserve">4 Sociālāka un iekļaujošāka Eiropa, īstenojot Eiropas sociālo tiesību pīlāru </v>
      </c>
      <c r="D137" s="39" t="s">
        <v>8</v>
      </c>
      <c r="E137" s="39" t="s">
        <v>14</v>
      </c>
      <c r="F137" s="39" t="s">
        <v>253</v>
      </c>
      <c r="G137" s="39" t="s">
        <v>254</v>
      </c>
      <c r="H137" s="40" t="s">
        <v>265</v>
      </c>
      <c r="I137" s="41" t="s">
        <v>901</v>
      </c>
      <c r="J137" s="42" t="s">
        <v>266</v>
      </c>
      <c r="K137" s="42" t="str">
        <f t="shared" si="24"/>
        <v>4.2.1.6._2 Profesionālās izglītības iestāžu infrastruktūra</v>
      </c>
      <c r="L137" s="42" t="s">
        <v>572</v>
      </c>
      <c r="M137" s="42" t="s">
        <v>682</v>
      </c>
      <c r="N137" s="43">
        <v>2</v>
      </c>
      <c r="O137" s="48"/>
      <c r="P137" s="43" t="s">
        <v>30</v>
      </c>
      <c r="Q137" s="43" t="s">
        <v>33</v>
      </c>
      <c r="R137" s="44">
        <v>7395000</v>
      </c>
      <c r="S137" s="44">
        <v>7327790</v>
      </c>
      <c r="T137" s="44">
        <v>6228621</v>
      </c>
      <c r="U137" s="45">
        <v>0.84227464503042593</v>
      </c>
      <c r="V137" s="44">
        <v>6228621</v>
      </c>
      <c r="W137" s="44">
        <v>1470000</v>
      </c>
      <c r="X137" s="44">
        <v>6228621</v>
      </c>
      <c r="Y137" s="46">
        <v>0.84227464503042593</v>
      </c>
      <c r="Z137" s="44">
        <v>2199169</v>
      </c>
      <c r="AA137" s="44">
        <v>0</v>
      </c>
      <c r="AB137" s="44">
        <v>0</v>
      </c>
      <c r="AC137" s="44">
        <v>0</v>
      </c>
      <c r="AD137" s="44">
        <v>2</v>
      </c>
      <c r="AE137" s="44">
        <v>6228621</v>
      </c>
      <c r="AF137" s="46">
        <v>0.84227464503042593</v>
      </c>
      <c r="AG137" s="44">
        <v>2199169</v>
      </c>
      <c r="AH137" s="44">
        <v>0</v>
      </c>
      <c r="AI137" s="44">
        <v>0</v>
      </c>
      <c r="AJ137" s="44">
        <v>0</v>
      </c>
      <c r="AK137" s="44">
        <v>2</v>
      </c>
      <c r="AL137" s="44">
        <v>6228621</v>
      </c>
      <c r="AM137" s="47">
        <v>0.84227464503042593</v>
      </c>
      <c r="AN137" s="44">
        <v>2199169</v>
      </c>
      <c r="AO137" s="44">
        <v>0</v>
      </c>
      <c r="AP137" s="44">
        <v>0</v>
      </c>
      <c r="AQ137" s="44">
        <v>0</v>
      </c>
      <c r="AR137" s="44">
        <v>2</v>
      </c>
      <c r="AS137" s="44" t="s">
        <v>954</v>
      </c>
      <c r="AT137" s="47">
        <v>0</v>
      </c>
      <c r="AU137" s="44" t="s">
        <v>954</v>
      </c>
      <c r="AV137" s="44" t="s">
        <v>954</v>
      </c>
      <c r="AW137" s="44" t="s">
        <v>954</v>
      </c>
      <c r="AX137" s="44" t="s">
        <v>954</v>
      </c>
      <c r="AY137" s="44" t="s">
        <v>954</v>
      </c>
      <c r="AZ137" s="44" t="s">
        <v>954</v>
      </c>
      <c r="BA137" s="47">
        <v>0</v>
      </c>
      <c r="BB137" s="44" t="s">
        <v>954</v>
      </c>
      <c r="BC137" s="44" t="s">
        <v>954</v>
      </c>
      <c r="BD137" s="44" t="s">
        <v>954</v>
      </c>
      <c r="BE137" s="44" t="s">
        <v>954</v>
      </c>
    </row>
    <row r="138" spans="1:57" ht="37.5" x14ac:dyDescent="0.3">
      <c r="A138" s="39">
        <v>4</v>
      </c>
      <c r="B138" s="39" t="s">
        <v>498</v>
      </c>
      <c r="C138" s="39" t="str">
        <f t="shared" si="23"/>
        <v xml:space="preserve">4 Sociālāka un iekļaujošāka Eiropa, īstenojot Eiropas sociālo tiesību pīlāru </v>
      </c>
      <c r="D138" s="39" t="s">
        <v>8</v>
      </c>
      <c r="E138" s="39" t="s">
        <v>14</v>
      </c>
      <c r="F138" s="39" t="s">
        <v>253</v>
      </c>
      <c r="G138" s="39" t="s">
        <v>254</v>
      </c>
      <c r="H138" s="40" t="s">
        <v>265</v>
      </c>
      <c r="I138" s="41" t="s">
        <v>902</v>
      </c>
      <c r="J138" s="42" t="s">
        <v>266</v>
      </c>
      <c r="K138" s="42" t="str">
        <f t="shared" si="24"/>
        <v>4.2.1.6._3 Profesionālās izglītības iestāžu infrastruktūra</v>
      </c>
      <c r="L138" s="42" t="s">
        <v>572</v>
      </c>
      <c r="M138" s="42" t="s">
        <v>682</v>
      </c>
      <c r="N138" s="43">
        <v>3</v>
      </c>
      <c r="O138" s="43"/>
      <c r="P138" s="43" t="s">
        <v>30</v>
      </c>
      <c r="Q138" s="43" t="s">
        <v>33</v>
      </c>
      <c r="R138" s="44">
        <v>7646510</v>
      </c>
      <c r="S138" s="44">
        <v>8995895</v>
      </c>
      <c r="T138" s="44">
        <v>7646510</v>
      </c>
      <c r="U138" s="45">
        <v>1</v>
      </c>
      <c r="V138" s="44">
        <v>6440462</v>
      </c>
      <c r="W138" s="44">
        <v>1349385</v>
      </c>
      <c r="X138" s="44">
        <v>6440462</v>
      </c>
      <c r="Y138" s="46">
        <v>0.84227471094656259</v>
      </c>
      <c r="Z138" s="44">
        <v>1136553</v>
      </c>
      <c r="AA138" s="44">
        <v>0</v>
      </c>
      <c r="AB138" s="44">
        <v>0</v>
      </c>
      <c r="AC138" s="44">
        <v>0</v>
      </c>
      <c r="AD138" s="44">
        <v>1</v>
      </c>
      <c r="AE138" s="44">
        <v>6440462</v>
      </c>
      <c r="AF138" s="46">
        <v>0.84227471094656259</v>
      </c>
      <c r="AG138" s="44">
        <v>1136553</v>
      </c>
      <c r="AH138" s="44">
        <v>0</v>
      </c>
      <c r="AI138" s="44">
        <v>0</v>
      </c>
      <c r="AJ138" s="44">
        <v>0</v>
      </c>
      <c r="AK138" s="44">
        <v>1</v>
      </c>
      <c r="AL138" s="44">
        <v>6440462</v>
      </c>
      <c r="AM138" s="47">
        <v>0.84227471094656259</v>
      </c>
      <c r="AN138" s="44">
        <v>1136553</v>
      </c>
      <c r="AO138" s="44">
        <v>0</v>
      </c>
      <c r="AP138" s="44">
        <v>0</v>
      </c>
      <c r="AQ138" s="44">
        <v>0</v>
      </c>
      <c r="AR138" s="44">
        <v>1</v>
      </c>
      <c r="AS138" s="44" t="s">
        <v>954</v>
      </c>
      <c r="AT138" s="47">
        <v>0</v>
      </c>
      <c r="AU138" s="44" t="s">
        <v>954</v>
      </c>
      <c r="AV138" s="44" t="s">
        <v>954</v>
      </c>
      <c r="AW138" s="44" t="s">
        <v>954</v>
      </c>
      <c r="AX138" s="44" t="s">
        <v>954</v>
      </c>
      <c r="AY138" s="44" t="s">
        <v>954</v>
      </c>
      <c r="AZ138" s="44" t="s">
        <v>954</v>
      </c>
      <c r="BA138" s="47">
        <v>0</v>
      </c>
      <c r="BB138" s="44" t="s">
        <v>954</v>
      </c>
      <c r="BC138" s="44" t="s">
        <v>954</v>
      </c>
      <c r="BD138" s="44" t="s">
        <v>954</v>
      </c>
      <c r="BE138" s="44" t="s">
        <v>954</v>
      </c>
    </row>
    <row r="139" spans="1:57" ht="37.5" x14ac:dyDescent="0.3">
      <c r="A139" s="39">
        <v>4</v>
      </c>
      <c r="B139" s="39" t="s">
        <v>498</v>
      </c>
      <c r="C139" s="39" t="str">
        <f t="shared" si="23"/>
        <v xml:space="preserve">4 Sociālāka un iekļaujošāka Eiropa, īstenojot Eiropas sociālo tiesību pīlāru </v>
      </c>
      <c r="D139" s="39" t="s">
        <v>8</v>
      </c>
      <c r="E139" s="39" t="s">
        <v>14</v>
      </c>
      <c r="F139" s="39" t="s">
        <v>253</v>
      </c>
      <c r="G139" s="39" t="s">
        <v>254</v>
      </c>
      <c r="H139" s="40" t="s">
        <v>265</v>
      </c>
      <c r="I139" s="41" t="s">
        <v>903</v>
      </c>
      <c r="J139" s="42" t="s">
        <v>266</v>
      </c>
      <c r="K139" s="42" t="str">
        <f t="shared" si="24"/>
        <v>4.2.1.6._4 Profesionālās izglītības iestāžu infrastruktūra</v>
      </c>
      <c r="L139" s="42" t="s">
        <v>572</v>
      </c>
      <c r="M139" s="42" t="s">
        <v>682</v>
      </c>
      <c r="N139" s="43">
        <v>4</v>
      </c>
      <c r="O139" s="43"/>
      <c r="P139" s="43" t="s">
        <v>30</v>
      </c>
      <c r="Q139" s="43" t="s">
        <v>33</v>
      </c>
      <c r="R139" s="44">
        <v>3885739</v>
      </c>
      <c r="S139" s="44">
        <v>4571458</v>
      </c>
      <c r="T139" s="44">
        <v>3885739</v>
      </c>
      <c r="U139" s="45">
        <v>1</v>
      </c>
      <c r="V139" s="44">
        <v>3885739</v>
      </c>
      <c r="W139" s="44">
        <v>1442892</v>
      </c>
      <c r="X139" s="44">
        <v>3885738</v>
      </c>
      <c r="Y139" s="46">
        <v>0.99999974264869562</v>
      </c>
      <c r="Z139" s="44">
        <v>5733542</v>
      </c>
      <c r="AA139" s="44">
        <v>0</v>
      </c>
      <c r="AB139" s="44">
        <v>0</v>
      </c>
      <c r="AC139" s="44">
        <v>0</v>
      </c>
      <c r="AD139" s="44">
        <v>3</v>
      </c>
      <c r="AE139" s="44">
        <v>3885738</v>
      </c>
      <c r="AF139" s="46">
        <v>0.99999974264869562</v>
      </c>
      <c r="AG139" s="44">
        <v>5733542</v>
      </c>
      <c r="AH139" s="44">
        <v>0</v>
      </c>
      <c r="AI139" s="44">
        <v>0</v>
      </c>
      <c r="AJ139" s="44">
        <v>0</v>
      </c>
      <c r="AK139" s="44">
        <v>3</v>
      </c>
      <c r="AL139" s="44">
        <v>3885738</v>
      </c>
      <c r="AM139" s="47">
        <v>0.99999974264869562</v>
      </c>
      <c r="AN139" s="44">
        <v>5733542</v>
      </c>
      <c r="AO139" s="44">
        <v>0</v>
      </c>
      <c r="AP139" s="44">
        <v>0</v>
      </c>
      <c r="AQ139" s="44">
        <v>0</v>
      </c>
      <c r="AR139" s="44">
        <v>3</v>
      </c>
      <c r="AS139" s="44" t="s">
        <v>954</v>
      </c>
      <c r="AT139" s="47">
        <v>0</v>
      </c>
      <c r="AU139" s="44" t="s">
        <v>954</v>
      </c>
      <c r="AV139" s="44" t="s">
        <v>954</v>
      </c>
      <c r="AW139" s="44" t="s">
        <v>954</v>
      </c>
      <c r="AX139" s="44" t="s">
        <v>954</v>
      </c>
      <c r="AY139" s="44" t="s">
        <v>954</v>
      </c>
      <c r="AZ139" s="44">
        <v>2603078.0499999998</v>
      </c>
      <c r="BA139" s="47">
        <v>0.66990553148320042</v>
      </c>
      <c r="BB139" s="44">
        <v>4549340.55</v>
      </c>
      <c r="BC139" s="44">
        <v>0</v>
      </c>
      <c r="BD139" s="44">
        <v>0</v>
      </c>
      <c r="BE139" s="44">
        <v>0</v>
      </c>
    </row>
    <row r="140" spans="1:57" ht="37.5" x14ac:dyDescent="0.3">
      <c r="A140" s="39">
        <v>4</v>
      </c>
      <c r="B140" s="39" t="s">
        <v>498</v>
      </c>
      <c r="C140" s="39" t="str">
        <f t="shared" ref="C140:C203" si="25">A140&amp;" "&amp;B140</f>
        <v xml:space="preserve">4 Sociālāka un iekļaujošāka Eiropa, īstenojot Eiropas sociālo tiesību pīlāru </v>
      </c>
      <c r="D140" s="39" t="s">
        <v>8</v>
      </c>
      <c r="E140" s="39" t="s">
        <v>14</v>
      </c>
      <c r="F140" s="39" t="s">
        <v>253</v>
      </c>
      <c r="G140" s="39" t="s">
        <v>254</v>
      </c>
      <c r="H140" s="40" t="s">
        <v>267</v>
      </c>
      <c r="I140" s="41" t="s">
        <v>823</v>
      </c>
      <c r="J140" s="42" t="s">
        <v>268</v>
      </c>
      <c r="K140" s="42" t="str">
        <f t="shared" ref="K140:K203" si="26">I140&amp;" "&amp;J140</f>
        <v>4.2.1.7._1 Pirmsskolas izglītības iestāžu infrastruktūra</v>
      </c>
      <c r="L140" s="42" t="s">
        <v>573</v>
      </c>
      <c r="M140" s="42" t="s">
        <v>683</v>
      </c>
      <c r="N140" s="43" t="s">
        <v>63</v>
      </c>
      <c r="O140" s="48"/>
      <c r="P140" s="43" t="s">
        <v>30</v>
      </c>
      <c r="Q140" s="43" t="s">
        <v>35</v>
      </c>
      <c r="R140" s="44">
        <v>48981715</v>
      </c>
      <c r="S140" s="44">
        <v>51523653</v>
      </c>
      <c r="T140" s="44">
        <v>43795105</v>
      </c>
      <c r="U140" s="45">
        <v>0.89411130255443283</v>
      </c>
      <c r="V140" s="44">
        <v>41323404</v>
      </c>
      <c r="W140" s="44">
        <v>0</v>
      </c>
      <c r="X140" s="44">
        <v>43795104.280000001</v>
      </c>
      <c r="Y140" s="46">
        <v>0.89411128785506999</v>
      </c>
      <c r="Z140" s="44">
        <v>0</v>
      </c>
      <c r="AA140" s="44">
        <v>0</v>
      </c>
      <c r="AB140" s="44">
        <v>37813220.259999998</v>
      </c>
      <c r="AC140" s="44">
        <v>37813220.259999998</v>
      </c>
      <c r="AD140" s="44">
        <v>12</v>
      </c>
      <c r="AE140" s="44">
        <v>43795104.280000001</v>
      </c>
      <c r="AF140" s="46">
        <v>0.89411128785506999</v>
      </c>
      <c r="AG140" s="44">
        <v>0</v>
      </c>
      <c r="AH140" s="44">
        <v>0</v>
      </c>
      <c r="AI140" s="44">
        <v>37813220.259999998</v>
      </c>
      <c r="AJ140" s="44">
        <v>0</v>
      </c>
      <c r="AK140" s="44">
        <v>12</v>
      </c>
      <c r="AL140" s="44">
        <v>40697504.280000001</v>
      </c>
      <c r="AM140" s="47">
        <v>0.83087136250741733</v>
      </c>
      <c r="AN140" s="44">
        <v>0</v>
      </c>
      <c r="AO140" s="44">
        <v>0</v>
      </c>
      <c r="AP140" s="44">
        <v>36142253.920000002</v>
      </c>
      <c r="AQ140" s="44">
        <v>0</v>
      </c>
      <c r="AR140" s="44">
        <v>11</v>
      </c>
      <c r="AS140" s="44">
        <v>691888.28</v>
      </c>
      <c r="AT140" s="47">
        <v>1.4125440074934086E-2</v>
      </c>
      <c r="AU140" s="44">
        <v>0</v>
      </c>
      <c r="AV140" s="44">
        <v>0</v>
      </c>
      <c r="AW140" s="44">
        <v>230629.43</v>
      </c>
      <c r="AX140" s="44">
        <v>0</v>
      </c>
      <c r="AY140" s="44">
        <v>1</v>
      </c>
      <c r="AZ140" s="44">
        <v>3012780.38</v>
      </c>
      <c r="BA140" s="47">
        <v>6.150826650312264E-2</v>
      </c>
      <c r="BB140" s="44">
        <v>0</v>
      </c>
      <c r="BC140" s="44">
        <v>0</v>
      </c>
      <c r="BD140" s="44">
        <v>299089.14</v>
      </c>
      <c r="BE140" s="44">
        <v>0</v>
      </c>
    </row>
    <row r="141" spans="1:57" ht="37.5" x14ac:dyDescent="0.3">
      <c r="A141" s="39">
        <v>4</v>
      </c>
      <c r="B141" s="39" t="s">
        <v>498</v>
      </c>
      <c r="C141" s="39" t="str">
        <f t="shared" si="25"/>
        <v xml:space="preserve">4 Sociālāka un iekļaujošāka Eiropa, īstenojot Eiropas sociālo tiesību pīlāru </v>
      </c>
      <c r="D141" s="39" t="s">
        <v>8</v>
      </c>
      <c r="E141" s="39" t="s">
        <v>14</v>
      </c>
      <c r="F141" s="39" t="s">
        <v>253</v>
      </c>
      <c r="G141" s="39" t="s">
        <v>254</v>
      </c>
      <c r="H141" s="40" t="s">
        <v>269</v>
      </c>
      <c r="I141" s="41" t="s">
        <v>1013</v>
      </c>
      <c r="J141" s="42" t="s">
        <v>270</v>
      </c>
      <c r="K141" s="42" t="str">
        <f t="shared" si="26"/>
        <v>4.2.1.8. _1 Augstskolu infrastruktūra</v>
      </c>
      <c r="L141" s="42" t="s">
        <v>574</v>
      </c>
      <c r="M141" s="42" t="s">
        <v>684</v>
      </c>
      <c r="N141" s="43">
        <v>1</v>
      </c>
      <c r="O141" s="48"/>
      <c r="P141" s="43" t="s">
        <v>30</v>
      </c>
      <c r="Q141" s="43" t="s">
        <v>33</v>
      </c>
      <c r="R141" s="44">
        <v>1469563</v>
      </c>
      <c r="S141" s="44">
        <v>1728898</v>
      </c>
      <c r="T141" s="44">
        <v>1469563</v>
      </c>
      <c r="U141" s="45">
        <v>1</v>
      </c>
      <c r="V141" s="44">
        <v>1469563</v>
      </c>
      <c r="W141" s="44">
        <v>259335</v>
      </c>
      <c r="X141" s="44" t="s">
        <v>954</v>
      </c>
      <c r="Y141" s="46">
        <v>0</v>
      </c>
      <c r="Z141" s="44" t="s">
        <v>954</v>
      </c>
      <c r="AA141" s="44" t="s">
        <v>954</v>
      </c>
      <c r="AB141" s="44" t="s">
        <v>954</v>
      </c>
      <c r="AC141" s="44" t="s">
        <v>954</v>
      </c>
      <c r="AD141" s="44" t="s">
        <v>954</v>
      </c>
      <c r="AE141" s="44" t="s">
        <v>954</v>
      </c>
      <c r="AF141" s="46">
        <v>0</v>
      </c>
      <c r="AG141" s="44" t="s">
        <v>954</v>
      </c>
      <c r="AH141" s="44" t="s">
        <v>954</v>
      </c>
      <c r="AI141" s="44" t="s">
        <v>954</v>
      </c>
      <c r="AJ141" s="44" t="s">
        <v>954</v>
      </c>
      <c r="AK141" s="44" t="s">
        <v>954</v>
      </c>
      <c r="AL141" s="44" t="s">
        <v>954</v>
      </c>
      <c r="AM141" s="47">
        <v>0</v>
      </c>
      <c r="AN141" s="44" t="s">
        <v>954</v>
      </c>
      <c r="AO141" s="44" t="s">
        <v>954</v>
      </c>
      <c r="AP141" s="44" t="s">
        <v>954</v>
      </c>
      <c r="AQ141" s="44" t="s">
        <v>954</v>
      </c>
      <c r="AR141" s="44" t="s">
        <v>954</v>
      </c>
      <c r="AS141" s="44" t="s">
        <v>954</v>
      </c>
      <c r="AT141" s="47">
        <v>0</v>
      </c>
      <c r="AU141" s="44" t="s">
        <v>954</v>
      </c>
      <c r="AV141" s="44" t="s">
        <v>954</v>
      </c>
      <c r="AW141" s="44" t="s">
        <v>954</v>
      </c>
      <c r="AX141" s="44" t="s">
        <v>954</v>
      </c>
      <c r="AY141" s="44" t="s">
        <v>954</v>
      </c>
      <c r="AZ141" s="44" t="s">
        <v>954</v>
      </c>
      <c r="BA141" s="47">
        <v>0</v>
      </c>
      <c r="BB141" s="44" t="s">
        <v>954</v>
      </c>
      <c r="BC141" s="44" t="s">
        <v>954</v>
      </c>
      <c r="BD141" s="44" t="s">
        <v>954</v>
      </c>
      <c r="BE141" s="44" t="s">
        <v>954</v>
      </c>
    </row>
    <row r="142" spans="1:57" ht="37.5" x14ac:dyDescent="0.3">
      <c r="A142" s="39">
        <v>4</v>
      </c>
      <c r="B142" s="39" t="s">
        <v>498</v>
      </c>
      <c r="C142" s="39" t="str">
        <f t="shared" si="25"/>
        <v xml:space="preserve">4 Sociālāka un iekļaujošāka Eiropa, īstenojot Eiropas sociālo tiesību pīlāru </v>
      </c>
      <c r="D142" s="39" t="s">
        <v>8</v>
      </c>
      <c r="E142" s="39" t="s">
        <v>14</v>
      </c>
      <c r="F142" s="39" t="s">
        <v>253</v>
      </c>
      <c r="G142" s="39" t="s">
        <v>254</v>
      </c>
      <c r="H142" s="40" t="s">
        <v>269</v>
      </c>
      <c r="I142" s="41" t="s">
        <v>1014</v>
      </c>
      <c r="J142" s="42" t="s">
        <v>270</v>
      </c>
      <c r="K142" s="42" t="str">
        <f t="shared" si="26"/>
        <v>4.2.1.8. _2 Augstskolu infrastruktūra</v>
      </c>
      <c r="L142" s="42" t="s">
        <v>574</v>
      </c>
      <c r="M142" s="42" t="s">
        <v>684</v>
      </c>
      <c r="N142" s="43">
        <v>2</v>
      </c>
      <c r="O142" s="48"/>
      <c r="P142" s="43" t="s">
        <v>30</v>
      </c>
      <c r="Q142" s="43" t="s">
        <v>33</v>
      </c>
      <c r="R142" s="44">
        <v>26656937</v>
      </c>
      <c r="S142" s="44">
        <v>31361103</v>
      </c>
      <c r="T142" s="44">
        <v>26656937</v>
      </c>
      <c r="U142" s="45">
        <v>1</v>
      </c>
      <c r="V142" s="44">
        <v>22220675</v>
      </c>
      <c r="W142" s="44">
        <v>4704166</v>
      </c>
      <c r="X142" s="44" t="s">
        <v>954</v>
      </c>
      <c r="Y142" s="46">
        <v>0</v>
      </c>
      <c r="Z142" s="44" t="s">
        <v>954</v>
      </c>
      <c r="AA142" s="44" t="s">
        <v>954</v>
      </c>
      <c r="AB142" s="44" t="s">
        <v>954</v>
      </c>
      <c r="AC142" s="44" t="s">
        <v>954</v>
      </c>
      <c r="AD142" s="44" t="s">
        <v>954</v>
      </c>
      <c r="AE142" s="44" t="s">
        <v>954</v>
      </c>
      <c r="AF142" s="46">
        <v>0</v>
      </c>
      <c r="AG142" s="44" t="s">
        <v>954</v>
      </c>
      <c r="AH142" s="44" t="s">
        <v>954</v>
      </c>
      <c r="AI142" s="44" t="s">
        <v>954</v>
      </c>
      <c r="AJ142" s="44" t="s">
        <v>954</v>
      </c>
      <c r="AK142" s="44" t="s">
        <v>954</v>
      </c>
      <c r="AL142" s="44" t="s">
        <v>954</v>
      </c>
      <c r="AM142" s="47">
        <v>0</v>
      </c>
      <c r="AN142" s="44" t="s">
        <v>954</v>
      </c>
      <c r="AO142" s="44" t="s">
        <v>954</v>
      </c>
      <c r="AP142" s="44" t="s">
        <v>954</v>
      </c>
      <c r="AQ142" s="44" t="s">
        <v>954</v>
      </c>
      <c r="AR142" s="44" t="s">
        <v>954</v>
      </c>
      <c r="AS142" s="44" t="s">
        <v>954</v>
      </c>
      <c r="AT142" s="47">
        <v>0</v>
      </c>
      <c r="AU142" s="44" t="s">
        <v>954</v>
      </c>
      <c r="AV142" s="44" t="s">
        <v>954</v>
      </c>
      <c r="AW142" s="44" t="s">
        <v>954</v>
      </c>
      <c r="AX142" s="44" t="s">
        <v>954</v>
      </c>
      <c r="AY142" s="44" t="s">
        <v>954</v>
      </c>
      <c r="AZ142" s="44" t="s">
        <v>954</v>
      </c>
      <c r="BA142" s="47">
        <v>0</v>
      </c>
      <c r="BB142" s="44" t="s">
        <v>954</v>
      </c>
      <c r="BC142" s="44" t="s">
        <v>954</v>
      </c>
      <c r="BD142" s="44" t="s">
        <v>954</v>
      </c>
      <c r="BE142" s="44" t="s">
        <v>954</v>
      </c>
    </row>
    <row r="143" spans="1:57" ht="37.5" x14ac:dyDescent="0.3">
      <c r="A143" s="39">
        <v>4</v>
      </c>
      <c r="B143" s="39" t="s">
        <v>498</v>
      </c>
      <c r="C143" s="39" t="str">
        <f t="shared" si="25"/>
        <v xml:space="preserve">4 Sociālāka un iekļaujošāka Eiropa, īstenojot Eiropas sociālo tiesību pīlāru </v>
      </c>
      <c r="D143" s="39" t="s">
        <v>8</v>
      </c>
      <c r="E143" s="39" t="s">
        <v>14</v>
      </c>
      <c r="F143" s="39" t="s">
        <v>253</v>
      </c>
      <c r="G143" s="39" t="s">
        <v>254</v>
      </c>
      <c r="H143" s="40" t="s">
        <v>269</v>
      </c>
      <c r="I143" s="41" t="s">
        <v>1015</v>
      </c>
      <c r="J143" s="42" t="s">
        <v>270</v>
      </c>
      <c r="K143" s="42" t="str">
        <f t="shared" si="26"/>
        <v>4.2.1.8. _3 Augstskolu infrastruktūra</v>
      </c>
      <c r="L143" s="42" t="s">
        <v>574</v>
      </c>
      <c r="M143" s="42" t="s">
        <v>684</v>
      </c>
      <c r="N143" s="43">
        <v>3</v>
      </c>
      <c r="O143" s="48"/>
      <c r="P143" s="43" t="s">
        <v>30</v>
      </c>
      <c r="Q143" s="43" t="s">
        <v>33</v>
      </c>
      <c r="R143" s="44">
        <v>1780892</v>
      </c>
      <c r="S143" s="44">
        <v>2095168</v>
      </c>
      <c r="T143" s="44">
        <v>1780892</v>
      </c>
      <c r="U143" s="45">
        <v>1</v>
      </c>
      <c r="V143" s="44">
        <v>1500000</v>
      </c>
      <c r="W143" s="44">
        <v>314276</v>
      </c>
      <c r="X143" s="44" t="s">
        <v>954</v>
      </c>
      <c r="Y143" s="46">
        <v>0</v>
      </c>
      <c r="Z143" s="44" t="s">
        <v>954</v>
      </c>
      <c r="AA143" s="44" t="s">
        <v>954</v>
      </c>
      <c r="AB143" s="44" t="s">
        <v>954</v>
      </c>
      <c r="AC143" s="44" t="s">
        <v>954</v>
      </c>
      <c r="AD143" s="44" t="s">
        <v>954</v>
      </c>
      <c r="AE143" s="44" t="s">
        <v>954</v>
      </c>
      <c r="AF143" s="46">
        <v>0</v>
      </c>
      <c r="AG143" s="44" t="s">
        <v>954</v>
      </c>
      <c r="AH143" s="44" t="s">
        <v>954</v>
      </c>
      <c r="AI143" s="44" t="s">
        <v>954</v>
      </c>
      <c r="AJ143" s="44" t="s">
        <v>954</v>
      </c>
      <c r="AK143" s="44" t="s">
        <v>954</v>
      </c>
      <c r="AL143" s="44" t="s">
        <v>954</v>
      </c>
      <c r="AM143" s="47">
        <v>0</v>
      </c>
      <c r="AN143" s="44" t="s">
        <v>954</v>
      </c>
      <c r="AO143" s="44" t="s">
        <v>954</v>
      </c>
      <c r="AP143" s="44" t="s">
        <v>954</v>
      </c>
      <c r="AQ143" s="44" t="s">
        <v>954</v>
      </c>
      <c r="AR143" s="44" t="s">
        <v>954</v>
      </c>
      <c r="AS143" s="44" t="s">
        <v>954</v>
      </c>
      <c r="AT143" s="47">
        <v>0</v>
      </c>
      <c r="AU143" s="44" t="s">
        <v>954</v>
      </c>
      <c r="AV143" s="44" t="s">
        <v>954</v>
      </c>
      <c r="AW143" s="44" t="s">
        <v>954</v>
      </c>
      <c r="AX143" s="44" t="s">
        <v>954</v>
      </c>
      <c r="AY143" s="44" t="s">
        <v>954</v>
      </c>
      <c r="AZ143" s="44" t="s">
        <v>954</v>
      </c>
      <c r="BA143" s="47">
        <v>0</v>
      </c>
      <c r="BB143" s="44" t="s">
        <v>954</v>
      </c>
      <c r="BC143" s="44" t="s">
        <v>954</v>
      </c>
      <c r="BD143" s="44" t="s">
        <v>954</v>
      </c>
      <c r="BE143" s="44" t="s">
        <v>954</v>
      </c>
    </row>
    <row r="144" spans="1:57" ht="37.5" x14ac:dyDescent="0.3">
      <c r="A144" s="39">
        <v>4</v>
      </c>
      <c r="B144" s="39" t="s">
        <v>498</v>
      </c>
      <c r="C144" s="39" t="str">
        <f t="shared" si="25"/>
        <v xml:space="preserve">4 Sociālāka un iekļaujošāka Eiropa, īstenojot Eiropas sociālo tiesību pīlāru </v>
      </c>
      <c r="D144" s="39" t="s">
        <v>8</v>
      </c>
      <c r="E144" s="39" t="s">
        <v>14</v>
      </c>
      <c r="F144" s="39" t="s">
        <v>271</v>
      </c>
      <c r="G144" s="39" t="s">
        <v>272</v>
      </c>
      <c r="H144" s="40" t="s">
        <v>273</v>
      </c>
      <c r="I144" s="41" t="s">
        <v>952</v>
      </c>
      <c r="J144" s="42" t="s">
        <v>912</v>
      </c>
      <c r="K144" s="42" t="str">
        <f t="shared" si="26"/>
        <v>4.2.2.1._1 Izglītības iestāžu mācību procesa dažādošana</v>
      </c>
      <c r="L144" s="42" t="s">
        <v>865</v>
      </c>
      <c r="M144" s="42" t="s">
        <v>944</v>
      </c>
      <c r="N144" s="43" t="s">
        <v>63</v>
      </c>
      <c r="O144" s="48"/>
      <c r="P144" s="43" t="s">
        <v>516</v>
      </c>
      <c r="Q144" s="43" t="s">
        <v>33</v>
      </c>
      <c r="R144" s="44">
        <v>28908160</v>
      </c>
      <c r="S144" s="44">
        <v>34009600</v>
      </c>
      <c r="T144" s="44">
        <v>28908160</v>
      </c>
      <c r="U144" s="45">
        <v>1</v>
      </c>
      <c r="V144" s="44">
        <v>28908160</v>
      </c>
      <c r="W144" s="44">
        <v>5101440</v>
      </c>
      <c r="X144" s="44">
        <v>28908160</v>
      </c>
      <c r="Y144" s="46">
        <v>1</v>
      </c>
      <c r="Z144" s="44">
        <v>5101440</v>
      </c>
      <c r="AA144" s="44">
        <v>0</v>
      </c>
      <c r="AB144" s="44">
        <v>0</v>
      </c>
      <c r="AC144" s="44">
        <v>0</v>
      </c>
      <c r="AD144" s="44">
        <v>1</v>
      </c>
      <c r="AE144" s="44" t="s">
        <v>954</v>
      </c>
      <c r="AF144" s="46">
        <v>0</v>
      </c>
      <c r="AG144" s="44" t="s">
        <v>954</v>
      </c>
      <c r="AH144" s="44" t="s">
        <v>954</v>
      </c>
      <c r="AI144" s="44" t="s">
        <v>954</v>
      </c>
      <c r="AJ144" s="44" t="s">
        <v>954</v>
      </c>
      <c r="AK144" s="44" t="s">
        <v>954</v>
      </c>
      <c r="AL144" s="44" t="s">
        <v>954</v>
      </c>
      <c r="AM144" s="47">
        <v>0</v>
      </c>
      <c r="AN144" s="44" t="s">
        <v>954</v>
      </c>
      <c r="AO144" s="44" t="s">
        <v>954</v>
      </c>
      <c r="AP144" s="44" t="s">
        <v>954</v>
      </c>
      <c r="AQ144" s="44" t="s">
        <v>954</v>
      </c>
      <c r="AR144" s="44" t="s">
        <v>954</v>
      </c>
      <c r="AS144" s="44" t="s">
        <v>954</v>
      </c>
      <c r="AT144" s="47">
        <v>0</v>
      </c>
      <c r="AU144" s="44" t="s">
        <v>954</v>
      </c>
      <c r="AV144" s="44" t="s">
        <v>954</v>
      </c>
      <c r="AW144" s="44" t="s">
        <v>954</v>
      </c>
      <c r="AX144" s="44" t="s">
        <v>954</v>
      </c>
      <c r="AY144" s="44" t="s">
        <v>954</v>
      </c>
      <c r="AZ144" s="44" t="s">
        <v>954</v>
      </c>
      <c r="BA144" s="47">
        <v>0</v>
      </c>
      <c r="BB144" s="44" t="s">
        <v>954</v>
      </c>
      <c r="BC144" s="44" t="s">
        <v>954</v>
      </c>
      <c r="BD144" s="44" t="s">
        <v>954</v>
      </c>
      <c r="BE144" s="44" t="s">
        <v>954</v>
      </c>
    </row>
    <row r="145" spans="1:57" ht="37.5" x14ac:dyDescent="0.3">
      <c r="A145" s="39">
        <v>4</v>
      </c>
      <c r="B145" s="39" t="s">
        <v>498</v>
      </c>
      <c r="C145" s="39" t="str">
        <f t="shared" si="25"/>
        <v xml:space="preserve">4 Sociālāka un iekļaujošāka Eiropa, īstenojot Eiropas sociālo tiesību pīlāru </v>
      </c>
      <c r="D145" s="39" t="s">
        <v>8</v>
      </c>
      <c r="E145" s="39" t="s">
        <v>14</v>
      </c>
      <c r="F145" s="39" t="s">
        <v>271</v>
      </c>
      <c r="G145" s="39" t="s">
        <v>272</v>
      </c>
      <c r="H145" s="40" t="s">
        <v>274</v>
      </c>
      <c r="I145" s="41" t="s">
        <v>904</v>
      </c>
      <c r="J145" s="42" t="s">
        <v>866</v>
      </c>
      <c r="K145" s="42" t="str">
        <f t="shared" si="26"/>
        <v>4.2.2.3._1 Pedagoga profesijas attīstība</v>
      </c>
      <c r="L145" s="42" t="s">
        <v>746</v>
      </c>
      <c r="M145" s="42" t="s">
        <v>867</v>
      </c>
      <c r="N145" s="43" t="s">
        <v>63</v>
      </c>
      <c r="O145" s="48"/>
      <c r="P145" s="43" t="s">
        <v>516</v>
      </c>
      <c r="Q145" s="43" t="s">
        <v>33</v>
      </c>
      <c r="R145" s="44">
        <v>57664877</v>
      </c>
      <c r="S145" s="44">
        <v>76822078</v>
      </c>
      <c r="T145" s="44">
        <v>65298766</v>
      </c>
      <c r="U145" s="45">
        <v>1.1323836865203059</v>
      </c>
      <c r="V145" s="44">
        <v>49000380</v>
      </c>
      <c r="W145" s="44">
        <v>10176155</v>
      </c>
      <c r="X145" s="44">
        <v>42271786</v>
      </c>
      <c r="Y145" s="46">
        <v>0.73305950171366874</v>
      </c>
      <c r="Z145" s="44">
        <v>7459728</v>
      </c>
      <c r="AA145" s="44">
        <v>0</v>
      </c>
      <c r="AB145" s="44">
        <v>0</v>
      </c>
      <c r="AC145" s="44">
        <v>0</v>
      </c>
      <c r="AD145" s="44">
        <v>1</v>
      </c>
      <c r="AE145" s="44">
        <v>42271786</v>
      </c>
      <c r="AF145" s="46">
        <v>0.73305950171366874</v>
      </c>
      <c r="AG145" s="44">
        <v>7459728</v>
      </c>
      <c r="AH145" s="44">
        <v>0</v>
      </c>
      <c r="AI145" s="44">
        <v>0</v>
      </c>
      <c r="AJ145" s="44">
        <v>0</v>
      </c>
      <c r="AK145" s="44">
        <v>1</v>
      </c>
      <c r="AL145" s="44">
        <v>42271786</v>
      </c>
      <c r="AM145" s="47">
        <v>0.73305950171366874</v>
      </c>
      <c r="AN145" s="44">
        <v>7459728</v>
      </c>
      <c r="AO145" s="44">
        <v>0</v>
      </c>
      <c r="AP145" s="44">
        <v>0</v>
      </c>
      <c r="AQ145" s="44">
        <v>0</v>
      </c>
      <c r="AR145" s="44">
        <v>1</v>
      </c>
      <c r="AS145" s="44" t="s">
        <v>954</v>
      </c>
      <c r="AT145" s="47">
        <v>0</v>
      </c>
      <c r="AU145" s="44" t="s">
        <v>954</v>
      </c>
      <c r="AV145" s="44" t="s">
        <v>954</v>
      </c>
      <c r="AW145" s="44" t="s">
        <v>954</v>
      </c>
      <c r="AX145" s="44" t="s">
        <v>954</v>
      </c>
      <c r="AY145" s="44" t="s">
        <v>954</v>
      </c>
      <c r="AZ145" s="44">
        <v>860743.35</v>
      </c>
      <c r="BA145" s="47">
        <v>1.4926648503906459E-2</v>
      </c>
      <c r="BB145" s="44">
        <v>151895.89000000001</v>
      </c>
      <c r="BC145" s="44">
        <v>0</v>
      </c>
      <c r="BD145" s="44">
        <v>0</v>
      </c>
      <c r="BE145" s="44">
        <v>0</v>
      </c>
    </row>
    <row r="146" spans="1:57" ht="37.5" x14ac:dyDescent="0.3">
      <c r="A146" s="39">
        <v>4</v>
      </c>
      <c r="B146" s="39" t="s">
        <v>498</v>
      </c>
      <c r="C146" s="39" t="str">
        <f t="shared" si="25"/>
        <v xml:space="preserve">4 Sociālāka un iekļaujošāka Eiropa, īstenojot Eiropas sociālo tiesību pīlāru </v>
      </c>
      <c r="D146" s="39" t="s">
        <v>8</v>
      </c>
      <c r="E146" s="39" t="s">
        <v>14</v>
      </c>
      <c r="F146" s="39" t="s">
        <v>271</v>
      </c>
      <c r="G146" s="39" t="s">
        <v>272</v>
      </c>
      <c r="H146" s="40" t="s">
        <v>275</v>
      </c>
      <c r="I146" s="41" t="s">
        <v>1016</v>
      </c>
      <c r="J146" s="42" t="s">
        <v>276</v>
      </c>
      <c r="K146" s="42" t="str">
        <f t="shared" si="26"/>
        <v xml:space="preserve">4.2.2.4._1 Izglītības kvalitātes monitorings </v>
      </c>
      <c r="L146" s="42" t="s">
        <v>575</v>
      </c>
      <c r="M146" s="42" t="s">
        <v>685</v>
      </c>
      <c r="N146" s="43" t="s">
        <v>63</v>
      </c>
      <c r="O146" s="48"/>
      <c r="P146" s="43" t="s">
        <v>516</v>
      </c>
      <c r="Q146" s="43" t="s">
        <v>33</v>
      </c>
      <c r="R146" s="44">
        <v>18095404</v>
      </c>
      <c r="S146" s="44">
        <v>16488711</v>
      </c>
      <c r="T146" s="44">
        <v>14015404</v>
      </c>
      <c r="U146" s="45">
        <v>0.77452838300819371</v>
      </c>
      <c r="V146" s="44">
        <v>14015404</v>
      </c>
      <c r="W146" s="44">
        <v>3193307</v>
      </c>
      <c r="X146" s="44" t="s">
        <v>954</v>
      </c>
      <c r="Y146" s="46">
        <v>0</v>
      </c>
      <c r="Z146" s="44" t="s">
        <v>954</v>
      </c>
      <c r="AA146" s="44" t="s">
        <v>954</v>
      </c>
      <c r="AB146" s="44" t="s">
        <v>954</v>
      </c>
      <c r="AC146" s="44" t="s">
        <v>954</v>
      </c>
      <c r="AD146" s="44" t="s">
        <v>954</v>
      </c>
      <c r="AE146" s="44" t="s">
        <v>954</v>
      </c>
      <c r="AF146" s="46">
        <v>0</v>
      </c>
      <c r="AG146" s="44" t="s">
        <v>954</v>
      </c>
      <c r="AH146" s="44" t="s">
        <v>954</v>
      </c>
      <c r="AI146" s="44" t="s">
        <v>954</v>
      </c>
      <c r="AJ146" s="44" t="s">
        <v>954</v>
      </c>
      <c r="AK146" s="44" t="s">
        <v>954</v>
      </c>
      <c r="AL146" s="44" t="s">
        <v>954</v>
      </c>
      <c r="AM146" s="47">
        <v>0</v>
      </c>
      <c r="AN146" s="44" t="s">
        <v>954</v>
      </c>
      <c r="AO146" s="44" t="s">
        <v>954</v>
      </c>
      <c r="AP146" s="44" t="s">
        <v>954</v>
      </c>
      <c r="AQ146" s="44" t="s">
        <v>954</v>
      </c>
      <c r="AR146" s="44" t="s">
        <v>954</v>
      </c>
      <c r="AS146" s="44" t="s">
        <v>954</v>
      </c>
      <c r="AT146" s="47">
        <v>0</v>
      </c>
      <c r="AU146" s="44" t="s">
        <v>954</v>
      </c>
      <c r="AV146" s="44" t="s">
        <v>954</v>
      </c>
      <c r="AW146" s="44" t="s">
        <v>954</v>
      </c>
      <c r="AX146" s="44" t="s">
        <v>954</v>
      </c>
      <c r="AY146" s="44" t="s">
        <v>954</v>
      </c>
      <c r="AZ146" s="44" t="s">
        <v>954</v>
      </c>
      <c r="BA146" s="47">
        <v>0</v>
      </c>
      <c r="BB146" s="44" t="s">
        <v>954</v>
      </c>
      <c r="BC146" s="44" t="s">
        <v>954</v>
      </c>
      <c r="BD146" s="44" t="s">
        <v>954</v>
      </c>
      <c r="BE146" s="44" t="s">
        <v>954</v>
      </c>
    </row>
    <row r="147" spans="1:57" ht="37.5" x14ac:dyDescent="0.3">
      <c r="A147" s="39">
        <v>4</v>
      </c>
      <c r="B147" s="39" t="s">
        <v>498</v>
      </c>
      <c r="C147" s="39" t="str">
        <f t="shared" si="25"/>
        <v xml:space="preserve">4 Sociālāka un iekļaujošāka Eiropa, īstenojot Eiropas sociālo tiesību pīlāru </v>
      </c>
      <c r="D147" s="39" t="s">
        <v>8</v>
      </c>
      <c r="E147" s="39" t="s">
        <v>14</v>
      </c>
      <c r="F147" s="39" t="s">
        <v>271</v>
      </c>
      <c r="G147" s="39" t="s">
        <v>272</v>
      </c>
      <c r="H147" s="40" t="s">
        <v>277</v>
      </c>
      <c r="I147" s="41" t="s">
        <v>756</v>
      </c>
      <c r="J147" s="42" t="s">
        <v>278</v>
      </c>
      <c r="K147" s="42" t="str">
        <f t="shared" si="26"/>
        <v>4.2.2.5._1 Starptautiskie izglītības pētījumi</v>
      </c>
      <c r="L147" s="42" t="s">
        <v>576</v>
      </c>
      <c r="M147" s="42" t="s">
        <v>686</v>
      </c>
      <c r="N147" s="43" t="s">
        <v>63</v>
      </c>
      <c r="O147" s="55"/>
      <c r="P147" s="43" t="s">
        <v>516</v>
      </c>
      <c r="Q147" s="43" t="s">
        <v>33</v>
      </c>
      <c r="R147" s="44">
        <v>5810265</v>
      </c>
      <c r="S147" s="44">
        <v>6835606</v>
      </c>
      <c r="T147" s="44">
        <v>5810265</v>
      </c>
      <c r="U147" s="45">
        <v>1</v>
      </c>
      <c r="V147" s="44">
        <v>4909674</v>
      </c>
      <c r="W147" s="44">
        <v>1025341</v>
      </c>
      <c r="X147" s="44">
        <v>4909674</v>
      </c>
      <c r="Y147" s="46">
        <v>0.84500001290818927</v>
      </c>
      <c r="Z147" s="44">
        <v>866414</v>
      </c>
      <c r="AA147" s="44">
        <v>0</v>
      </c>
      <c r="AB147" s="44">
        <v>0</v>
      </c>
      <c r="AC147" s="44">
        <v>0</v>
      </c>
      <c r="AD147" s="44">
        <v>1</v>
      </c>
      <c r="AE147" s="44">
        <v>4909674</v>
      </c>
      <c r="AF147" s="46">
        <v>0.84500001290818927</v>
      </c>
      <c r="AG147" s="44">
        <v>866414</v>
      </c>
      <c r="AH147" s="44">
        <v>0</v>
      </c>
      <c r="AI147" s="44">
        <v>0</v>
      </c>
      <c r="AJ147" s="44">
        <v>0</v>
      </c>
      <c r="AK147" s="44">
        <v>1</v>
      </c>
      <c r="AL147" s="44">
        <v>4909674</v>
      </c>
      <c r="AM147" s="47">
        <v>0.84500001290818927</v>
      </c>
      <c r="AN147" s="44">
        <v>866414</v>
      </c>
      <c r="AO147" s="44">
        <v>0</v>
      </c>
      <c r="AP147" s="44">
        <v>0</v>
      </c>
      <c r="AQ147" s="44">
        <v>0</v>
      </c>
      <c r="AR147" s="44">
        <v>1</v>
      </c>
      <c r="AS147" s="44" t="s">
        <v>954</v>
      </c>
      <c r="AT147" s="47">
        <v>0</v>
      </c>
      <c r="AU147" s="44" t="s">
        <v>954</v>
      </c>
      <c r="AV147" s="44" t="s">
        <v>954</v>
      </c>
      <c r="AW147" s="44" t="s">
        <v>954</v>
      </c>
      <c r="AX147" s="44" t="s">
        <v>954</v>
      </c>
      <c r="AY147" s="44" t="s">
        <v>954</v>
      </c>
      <c r="AZ147" s="44">
        <v>1087171.78</v>
      </c>
      <c r="BA147" s="47">
        <v>0.18711225391612948</v>
      </c>
      <c r="BB147" s="44">
        <v>191853.85</v>
      </c>
      <c r="BC147" s="44">
        <v>0</v>
      </c>
      <c r="BD147" s="44">
        <v>0</v>
      </c>
      <c r="BE147" s="44">
        <v>0</v>
      </c>
    </row>
    <row r="148" spans="1:57" ht="37.5" x14ac:dyDescent="0.3">
      <c r="A148" s="39">
        <v>4</v>
      </c>
      <c r="B148" s="39" t="s">
        <v>498</v>
      </c>
      <c r="C148" s="39" t="str">
        <f t="shared" si="25"/>
        <v xml:space="preserve">4 Sociālāka un iekļaujošāka Eiropa, īstenojot Eiropas sociālo tiesību pīlāru </v>
      </c>
      <c r="D148" s="39" t="s">
        <v>8</v>
      </c>
      <c r="E148" s="39" t="s">
        <v>14</v>
      </c>
      <c r="F148" s="39" t="s">
        <v>271</v>
      </c>
      <c r="G148" s="39" t="s">
        <v>272</v>
      </c>
      <c r="H148" s="40" t="s">
        <v>279</v>
      </c>
      <c r="I148" s="41" t="s">
        <v>1017</v>
      </c>
      <c r="J148" s="42" t="s">
        <v>280</v>
      </c>
      <c r="K148" s="42" t="str">
        <f t="shared" si="26"/>
        <v>4.2.2.6._1 Pāreja uz ciklisku institucionālo akreditāciju</v>
      </c>
      <c r="L148" s="42" t="s">
        <v>577</v>
      </c>
      <c r="M148" s="42" t="s">
        <v>687</v>
      </c>
      <c r="N148" s="43" t="s">
        <v>63</v>
      </c>
      <c r="O148" s="48"/>
      <c r="P148" s="43" t="s">
        <v>516</v>
      </c>
      <c r="Q148" s="43" t="s">
        <v>33</v>
      </c>
      <c r="R148" s="44">
        <v>1005550</v>
      </c>
      <c r="S148" s="44">
        <v>1183000</v>
      </c>
      <c r="T148" s="44">
        <v>1005550</v>
      </c>
      <c r="U148" s="45">
        <v>1</v>
      </c>
      <c r="V148" s="44">
        <v>1005550</v>
      </c>
      <c r="W148" s="44">
        <v>177450</v>
      </c>
      <c r="X148" s="44" t="s">
        <v>954</v>
      </c>
      <c r="Y148" s="46">
        <v>0</v>
      </c>
      <c r="Z148" s="44" t="s">
        <v>954</v>
      </c>
      <c r="AA148" s="44" t="s">
        <v>954</v>
      </c>
      <c r="AB148" s="44" t="s">
        <v>954</v>
      </c>
      <c r="AC148" s="44" t="s">
        <v>954</v>
      </c>
      <c r="AD148" s="44" t="s">
        <v>954</v>
      </c>
      <c r="AE148" s="44" t="s">
        <v>954</v>
      </c>
      <c r="AF148" s="46">
        <v>0</v>
      </c>
      <c r="AG148" s="44" t="s">
        <v>954</v>
      </c>
      <c r="AH148" s="44" t="s">
        <v>954</v>
      </c>
      <c r="AI148" s="44" t="s">
        <v>954</v>
      </c>
      <c r="AJ148" s="44" t="s">
        <v>954</v>
      </c>
      <c r="AK148" s="44" t="s">
        <v>954</v>
      </c>
      <c r="AL148" s="44" t="s">
        <v>954</v>
      </c>
      <c r="AM148" s="47">
        <v>0</v>
      </c>
      <c r="AN148" s="44" t="s">
        <v>954</v>
      </c>
      <c r="AO148" s="44" t="s">
        <v>954</v>
      </c>
      <c r="AP148" s="44" t="s">
        <v>954</v>
      </c>
      <c r="AQ148" s="44" t="s">
        <v>954</v>
      </c>
      <c r="AR148" s="44" t="s">
        <v>954</v>
      </c>
      <c r="AS148" s="44" t="s">
        <v>954</v>
      </c>
      <c r="AT148" s="47">
        <v>0</v>
      </c>
      <c r="AU148" s="44" t="s">
        <v>954</v>
      </c>
      <c r="AV148" s="44" t="s">
        <v>954</v>
      </c>
      <c r="AW148" s="44" t="s">
        <v>954</v>
      </c>
      <c r="AX148" s="44" t="s">
        <v>954</v>
      </c>
      <c r="AY148" s="44" t="s">
        <v>954</v>
      </c>
      <c r="AZ148" s="44" t="s">
        <v>954</v>
      </c>
      <c r="BA148" s="47">
        <v>0</v>
      </c>
      <c r="BB148" s="44" t="s">
        <v>954</v>
      </c>
      <c r="BC148" s="44" t="s">
        <v>954</v>
      </c>
      <c r="BD148" s="44" t="s">
        <v>954</v>
      </c>
      <c r="BE148" s="44" t="s">
        <v>954</v>
      </c>
    </row>
    <row r="149" spans="1:57" x14ac:dyDescent="0.3">
      <c r="A149" s="39">
        <v>4</v>
      </c>
      <c r="B149" s="39" t="s">
        <v>498</v>
      </c>
      <c r="C149" s="39" t="str">
        <f t="shared" si="25"/>
        <v xml:space="preserve">4 Sociālāka un iekļaujošāka Eiropa, īstenojot Eiropas sociālo tiesību pīlāru </v>
      </c>
      <c r="D149" s="39" t="s">
        <v>8</v>
      </c>
      <c r="E149" s="39" t="s">
        <v>14</v>
      </c>
      <c r="F149" s="39" t="s">
        <v>271</v>
      </c>
      <c r="G149" s="39" t="s">
        <v>272</v>
      </c>
      <c r="H149" s="40" t="s">
        <v>281</v>
      </c>
      <c r="I149" s="41" t="s">
        <v>753</v>
      </c>
      <c r="J149" s="42" t="s">
        <v>282</v>
      </c>
      <c r="K149" s="42" t="str">
        <f t="shared" si="26"/>
        <v>4.2.2.7._1 Indukcijas gada ieviešana</v>
      </c>
      <c r="L149" s="42" t="s">
        <v>578</v>
      </c>
      <c r="M149" s="42" t="s">
        <v>688</v>
      </c>
      <c r="N149" s="43" t="s">
        <v>63</v>
      </c>
      <c r="O149" s="52"/>
      <c r="P149" s="43" t="s">
        <v>516</v>
      </c>
      <c r="Q149" s="43" t="s">
        <v>33</v>
      </c>
      <c r="R149" s="44">
        <v>2911964</v>
      </c>
      <c r="S149" s="44">
        <v>3425840</v>
      </c>
      <c r="T149" s="44">
        <v>2911964</v>
      </c>
      <c r="U149" s="45">
        <v>1</v>
      </c>
      <c r="V149" s="44">
        <v>2911964</v>
      </c>
      <c r="W149" s="44">
        <v>513876</v>
      </c>
      <c r="X149" s="44">
        <v>2911964</v>
      </c>
      <c r="Y149" s="46">
        <v>1</v>
      </c>
      <c r="Z149" s="44">
        <v>513876</v>
      </c>
      <c r="AA149" s="44">
        <v>0</v>
      </c>
      <c r="AB149" s="44">
        <v>0</v>
      </c>
      <c r="AC149" s="44">
        <v>0</v>
      </c>
      <c r="AD149" s="44">
        <v>1</v>
      </c>
      <c r="AE149" s="44">
        <v>2911964</v>
      </c>
      <c r="AF149" s="46">
        <v>1</v>
      </c>
      <c r="AG149" s="44">
        <v>513876</v>
      </c>
      <c r="AH149" s="44">
        <v>0</v>
      </c>
      <c r="AI149" s="44">
        <v>0</v>
      </c>
      <c r="AJ149" s="44">
        <v>0</v>
      </c>
      <c r="AK149" s="44">
        <v>1</v>
      </c>
      <c r="AL149" s="44">
        <v>2911964</v>
      </c>
      <c r="AM149" s="47">
        <v>1</v>
      </c>
      <c r="AN149" s="44">
        <v>513876</v>
      </c>
      <c r="AO149" s="44">
        <v>0</v>
      </c>
      <c r="AP149" s="44">
        <v>0</v>
      </c>
      <c r="AQ149" s="44">
        <v>0</v>
      </c>
      <c r="AR149" s="44">
        <v>1</v>
      </c>
      <c r="AS149" s="44" t="s">
        <v>954</v>
      </c>
      <c r="AT149" s="47">
        <v>0</v>
      </c>
      <c r="AU149" s="44" t="s">
        <v>954</v>
      </c>
      <c r="AV149" s="44" t="s">
        <v>954</v>
      </c>
      <c r="AW149" s="44" t="s">
        <v>954</v>
      </c>
      <c r="AX149" s="44" t="s">
        <v>954</v>
      </c>
      <c r="AY149" s="44" t="s">
        <v>954</v>
      </c>
      <c r="AZ149" s="44">
        <v>652413.05999999982</v>
      </c>
      <c r="BA149" s="47">
        <v>0.22404571622451369</v>
      </c>
      <c r="BB149" s="44">
        <v>115131.73</v>
      </c>
      <c r="BC149" s="44">
        <v>0</v>
      </c>
      <c r="BD149" s="44">
        <v>0</v>
      </c>
      <c r="BE149" s="44">
        <v>0</v>
      </c>
    </row>
    <row r="150" spans="1:57" ht="37.5" x14ac:dyDescent="0.3">
      <c r="A150" s="39">
        <v>4</v>
      </c>
      <c r="B150" s="39" t="s">
        <v>498</v>
      </c>
      <c r="C150" s="39" t="str">
        <f t="shared" si="25"/>
        <v xml:space="preserve">4 Sociālāka un iekļaujošāka Eiropa, īstenojot Eiropas sociālo tiesību pīlāru </v>
      </c>
      <c r="D150" s="39" t="s">
        <v>8</v>
      </c>
      <c r="E150" s="39" t="s">
        <v>14</v>
      </c>
      <c r="F150" s="39" t="s">
        <v>271</v>
      </c>
      <c r="G150" s="39" t="s">
        <v>283</v>
      </c>
      <c r="H150" s="40" t="s">
        <v>284</v>
      </c>
      <c r="I150" s="41" t="s">
        <v>831</v>
      </c>
      <c r="J150" s="42" t="s">
        <v>285</v>
      </c>
      <c r="K150" s="42" t="str">
        <f t="shared" si="26"/>
        <v>4.2.2.8._1 Latviešu valodas kā svešvalodas izglītības satura izstrāde</v>
      </c>
      <c r="L150" s="42" t="s">
        <v>579</v>
      </c>
      <c r="M150" s="42" t="s">
        <v>689</v>
      </c>
      <c r="N150" s="43" t="s">
        <v>63</v>
      </c>
      <c r="O150" s="48"/>
      <c r="P150" s="43" t="s">
        <v>516</v>
      </c>
      <c r="Q150" s="43" t="s">
        <v>33</v>
      </c>
      <c r="R150" s="44">
        <v>621180</v>
      </c>
      <c r="S150" s="44">
        <v>730800</v>
      </c>
      <c r="T150" s="44">
        <v>621180</v>
      </c>
      <c r="U150" s="45">
        <v>1</v>
      </c>
      <c r="V150" s="44">
        <v>523173</v>
      </c>
      <c r="W150" s="44">
        <v>109620</v>
      </c>
      <c r="X150" s="44">
        <v>523173</v>
      </c>
      <c r="Y150" s="46">
        <v>0.84222447599729544</v>
      </c>
      <c r="Z150" s="44">
        <v>92325</v>
      </c>
      <c r="AA150" s="44">
        <v>0</v>
      </c>
      <c r="AB150" s="44">
        <v>0</v>
      </c>
      <c r="AC150" s="44">
        <v>0</v>
      </c>
      <c r="AD150" s="44">
        <v>1</v>
      </c>
      <c r="AE150" s="44">
        <v>523173</v>
      </c>
      <c r="AF150" s="46">
        <v>0.84222447599729544</v>
      </c>
      <c r="AG150" s="44">
        <v>92325</v>
      </c>
      <c r="AH150" s="44">
        <v>0</v>
      </c>
      <c r="AI150" s="44">
        <v>0</v>
      </c>
      <c r="AJ150" s="44">
        <v>0</v>
      </c>
      <c r="AK150" s="44">
        <v>1</v>
      </c>
      <c r="AL150" s="44">
        <v>523173</v>
      </c>
      <c r="AM150" s="47">
        <v>0.84222447599729544</v>
      </c>
      <c r="AN150" s="44">
        <v>92325</v>
      </c>
      <c r="AO150" s="44">
        <v>0</v>
      </c>
      <c r="AP150" s="44">
        <v>0</v>
      </c>
      <c r="AQ150" s="44">
        <v>0</v>
      </c>
      <c r="AR150" s="44">
        <v>1</v>
      </c>
      <c r="AS150" s="44" t="s">
        <v>954</v>
      </c>
      <c r="AT150" s="47">
        <v>0</v>
      </c>
      <c r="AU150" s="44" t="s">
        <v>954</v>
      </c>
      <c r="AV150" s="44" t="s">
        <v>954</v>
      </c>
      <c r="AW150" s="44" t="s">
        <v>954</v>
      </c>
      <c r="AX150" s="44" t="s">
        <v>954</v>
      </c>
      <c r="AY150" s="44" t="s">
        <v>954</v>
      </c>
      <c r="AZ150" s="44">
        <v>155683.09</v>
      </c>
      <c r="BA150" s="47">
        <v>0.25062476254869764</v>
      </c>
      <c r="BB150" s="44">
        <v>27473.48</v>
      </c>
      <c r="BC150" s="44">
        <v>0</v>
      </c>
      <c r="BD150" s="44">
        <v>0</v>
      </c>
      <c r="BE150" s="44">
        <v>0</v>
      </c>
    </row>
    <row r="151" spans="1:57" ht="37.5" x14ac:dyDescent="0.3">
      <c r="A151" s="39">
        <v>4</v>
      </c>
      <c r="B151" s="39" t="s">
        <v>498</v>
      </c>
      <c r="C151" s="39" t="str">
        <f t="shared" si="25"/>
        <v xml:space="preserve">4 Sociālāka un iekļaujošāka Eiropa, īstenojot Eiropas sociālo tiesību pīlāru </v>
      </c>
      <c r="D151" s="39" t="s">
        <v>8</v>
      </c>
      <c r="E151" s="39" t="s">
        <v>14</v>
      </c>
      <c r="F151" s="39" t="s">
        <v>271</v>
      </c>
      <c r="G151" s="39" t="s">
        <v>283</v>
      </c>
      <c r="H151" s="40" t="s">
        <v>286</v>
      </c>
      <c r="I151" s="41" t="s">
        <v>790</v>
      </c>
      <c r="J151" s="42" t="s">
        <v>287</v>
      </c>
      <c r="K151" s="42" t="str">
        <f t="shared" si="26"/>
        <v>4.2.2.9._1 Atbalsts profesionālai izglītībai</v>
      </c>
      <c r="L151" s="42" t="s">
        <v>580</v>
      </c>
      <c r="M151" s="42" t="s">
        <v>690</v>
      </c>
      <c r="N151" s="43">
        <v>1</v>
      </c>
      <c r="O151" s="48"/>
      <c r="P151" s="43" t="s">
        <v>516</v>
      </c>
      <c r="Q151" s="43" t="s">
        <v>33</v>
      </c>
      <c r="R151" s="44">
        <v>8839650</v>
      </c>
      <c r="S151" s="44">
        <v>10399589</v>
      </c>
      <c r="T151" s="44">
        <v>8839650</v>
      </c>
      <c r="U151" s="45">
        <v>1</v>
      </c>
      <c r="V151" s="44">
        <v>8839650</v>
      </c>
      <c r="W151" s="44">
        <v>1559939</v>
      </c>
      <c r="X151" s="44">
        <v>8839650</v>
      </c>
      <c r="Y151" s="46">
        <v>1</v>
      </c>
      <c r="Z151" s="44">
        <v>1559939</v>
      </c>
      <c r="AA151" s="44">
        <v>0</v>
      </c>
      <c r="AB151" s="44">
        <v>0</v>
      </c>
      <c r="AC151" s="44">
        <v>0</v>
      </c>
      <c r="AD151" s="44">
        <v>1</v>
      </c>
      <c r="AE151" s="44">
        <v>8839650</v>
      </c>
      <c r="AF151" s="46">
        <v>1</v>
      </c>
      <c r="AG151" s="44">
        <v>1559939</v>
      </c>
      <c r="AH151" s="44">
        <v>0</v>
      </c>
      <c r="AI151" s="44">
        <v>0</v>
      </c>
      <c r="AJ151" s="44">
        <v>0</v>
      </c>
      <c r="AK151" s="44">
        <v>1</v>
      </c>
      <c r="AL151" s="44">
        <v>8839650</v>
      </c>
      <c r="AM151" s="47">
        <v>1</v>
      </c>
      <c r="AN151" s="44">
        <v>1559939</v>
      </c>
      <c r="AO151" s="44">
        <v>0</v>
      </c>
      <c r="AP151" s="44">
        <v>0</v>
      </c>
      <c r="AQ151" s="44">
        <v>0</v>
      </c>
      <c r="AR151" s="44">
        <v>1</v>
      </c>
      <c r="AS151" s="44" t="s">
        <v>954</v>
      </c>
      <c r="AT151" s="47">
        <v>0</v>
      </c>
      <c r="AU151" s="44" t="s">
        <v>954</v>
      </c>
      <c r="AV151" s="44" t="s">
        <v>954</v>
      </c>
      <c r="AW151" s="44" t="s">
        <v>954</v>
      </c>
      <c r="AX151" s="44" t="s">
        <v>954</v>
      </c>
      <c r="AY151" s="44" t="s">
        <v>954</v>
      </c>
      <c r="AZ151" s="44">
        <v>521011.66000000003</v>
      </c>
      <c r="BA151" s="47">
        <v>5.8940304197564387E-2</v>
      </c>
      <c r="BB151" s="44">
        <v>91943.23</v>
      </c>
      <c r="BC151" s="44">
        <v>0</v>
      </c>
      <c r="BD151" s="44">
        <v>0</v>
      </c>
      <c r="BE151" s="44">
        <v>0</v>
      </c>
    </row>
    <row r="152" spans="1:57" ht="37.5" x14ac:dyDescent="0.3">
      <c r="A152" s="39">
        <v>4</v>
      </c>
      <c r="B152" s="39" t="s">
        <v>498</v>
      </c>
      <c r="C152" s="39" t="str">
        <f t="shared" si="25"/>
        <v xml:space="preserve">4 Sociālāka un iekļaujošāka Eiropa, īstenojot Eiropas sociālo tiesību pīlāru </v>
      </c>
      <c r="D152" s="39" t="s">
        <v>8</v>
      </c>
      <c r="E152" s="39" t="s">
        <v>14</v>
      </c>
      <c r="F152" s="39" t="s">
        <v>271</v>
      </c>
      <c r="G152" s="39" t="s">
        <v>283</v>
      </c>
      <c r="H152" s="40" t="s">
        <v>286</v>
      </c>
      <c r="I152" s="41" t="s">
        <v>762</v>
      </c>
      <c r="J152" s="42" t="s">
        <v>287</v>
      </c>
      <c r="K152" s="42" t="str">
        <f t="shared" si="26"/>
        <v>4.2.2.9._2 Atbalsts profesionālai izglītībai</v>
      </c>
      <c r="L152" s="42" t="s">
        <v>580</v>
      </c>
      <c r="M152" s="42" t="s">
        <v>690</v>
      </c>
      <c r="N152" s="43">
        <v>2</v>
      </c>
      <c r="O152" s="43"/>
      <c r="P152" s="43" t="s">
        <v>516</v>
      </c>
      <c r="Q152" s="43" t="s">
        <v>33</v>
      </c>
      <c r="R152" s="44">
        <v>3272500</v>
      </c>
      <c r="S152" s="44">
        <v>3850000</v>
      </c>
      <c r="T152" s="44">
        <v>3272500</v>
      </c>
      <c r="U152" s="45">
        <v>1</v>
      </c>
      <c r="V152" s="44">
        <v>3272500</v>
      </c>
      <c r="W152" s="44">
        <v>577500</v>
      </c>
      <c r="X152" s="44">
        <v>3272500</v>
      </c>
      <c r="Y152" s="46">
        <v>1</v>
      </c>
      <c r="Z152" s="44">
        <v>577500</v>
      </c>
      <c r="AA152" s="44">
        <v>0</v>
      </c>
      <c r="AB152" s="44">
        <v>0</v>
      </c>
      <c r="AC152" s="44">
        <v>0</v>
      </c>
      <c r="AD152" s="44">
        <v>1</v>
      </c>
      <c r="AE152" s="44">
        <v>3272500</v>
      </c>
      <c r="AF152" s="46">
        <v>1</v>
      </c>
      <c r="AG152" s="44">
        <v>577500</v>
      </c>
      <c r="AH152" s="44">
        <v>0</v>
      </c>
      <c r="AI152" s="44">
        <v>0</v>
      </c>
      <c r="AJ152" s="44">
        <v>0</v>
      </c>
      <c r="AK152" s="44">
        <v>1</v>
      </c>
      <c r="AL152" s="44">
        <v>3272500</v>
      </c>
      <c r="AM152" s="47">
        <v>1</v>
      </c>
      <c r="AN152" s="44">
        <v>577500</v>
      </c>
      <c r="AO152" s="44">
        <v>0</v>
      </c>
      <c r="AP152" s="44">
        <v>0</v>
      </c>
      <c r="AQ152" s="44">
        <v>0</v>
      </c>
      <c r="AR152" s="44">
        <v>1</v>
      </c>
      <c r="AS152" s="44" t="s">
        <v>954</v>
      </c>
      <c r="AT152" s="47">
        <v>0</v>
      </c>
      <c r="AU152" s="44" t="s">
        <v>954</v>
      </c>
      <c r="AV152" s="44" t="s">
        <v>954</v>
      </c>
      <c r="AW152" s="44" t="s">
        <v>954</v>
      </c>
      <c r="AX152" s="44" t="s">
        <v>954</v>
      </c>
      <c r="AY152" s="44" t="s">
        <v>954</v>
      </c>
      <c r="AZ152" s="44">
        <v>813427.88</v>
      </c>
      <c r="BA152" s="47">
        <v>0.2485646692131398</v>
      </c>
      <c r="BB152" s="44">
        <v>143546.09</v>
      </c>
      <c r="BC152" s="44">
        <v>0</v>
      </c>
      <c r="BD152" s="44">
        <v>0</v>
      </c>
      <c r="BE152" s="44">
        <v>0</v>
      </c>
    </row>
    <row r="153" spans="1:57" ht="37.5" x14ac:dyDescent="0.3">
      <c r="A153" s="39">
        <v>4</v>
      </c>
      <c r="B153" s="39" t="s">
        <v>498</v>
      </c>
      <c r="C153" s="39" t="str">
        <f t="shared" si="25"/>
        <v xml:space="preserve">4 Sociālāka un iekļaujošāka Eiropa, īstenojot Eiropas sociālo tiesību pīlāru </v>
      </c>
      <c r="D153" s="39" t="s">
        <v>8</v>
      </c>
      <c r="E153" s="39" t="s">
        <v>14</v>
      </c>
      <c r="F153" s="39" t="s">
        <v>271</v>
      </c>
      <c r="G153" s="39" t="s">
        <v>283</v>
      </c>
      <c r="H153" s="40" t="s">
        <v>286</v>
      </c>
      <c r="I153" s="41" t="s">
        <v>1018</v>
      </c>
      <c r="J153" s="42" t="s">
        <v>287</v>
      </c>
      <c r="K153" s="42" t="str">
        <f t="shared" si="26"/>
        <v>4.2.2.9._3 Atbalsts profesionālai izglītībai</v>
      </c>
      <c r="L153" s="42" t="s">
        <v>580</v>
      </c>
      <c r="M153" s="42" t="s">
        <v>690</v>
      </c>
      <c r="N153" s="43">
        <v>3</v>
      </c>
      <c r="O153" s="56"/>
      <c r="P153" s="43" t="s">
        <v>516</v>
      </c>
      <c r="Q153" s="43" t="s">
        <v>33</v>
      </c>
      <c r="R153" s="44">
        <v>4675000</v>
      </c>
      <c r="S153" s="44">
        <v>0</v>
      </c>
      <c r="T153" s="44">
        <v>0</v>
      </c>
      <c r="U153" s="45">
        <v>0</v>
      </c>
      <c r="V153" s="44">
        <v>0</v>
      </c>
      <c r="W153" s="44">
        <v>0</v>
      </c>
      <c r="X153" s="44" t="s">
        <v>954</v>
      </c>
      <c r="Y153" s="46">
        <v>0</v>
      </c>
      <c r="Z153" s="44" t="s">
        <v>954</v>
      </c>
      <c r="AA153" s="44" t="s">
        <v>954</v>
      </c>
      <c r="AB153" s="44" t="s">
        <v>954</v>
      </c>
      <c r="AC153" s="44" t="s">
        <v>954</v>
      </c>
      <c r="AD153" s="44" t="s">
        <v>954</v>
      </c>
      <c r="AE153" s="44" t="s">
        <v>954</v>
      </c>
      <c r="AF153" s="46">
        <v>0</v>
      </c>
      <c r="AG153" s="44" t="s">
        <v>954</v>
      </c>
      <c r="AH153" s="44" t="s">
        <v>954</v>
      </c>
      <c r="AI153" s="44" t="s">
        <v>954</v>
      </c>
      <c r="AJ153" s="44" t="s">
        <v>954</v>
      </c>
      <c r="AK153" s="44" t="s">
        <v>954</v>
      </c>
      <c r="AL153" s="44" t="s">
        <v>954</v>
      </c>
      <c r="AM153" s="47">
        <v>0</v>
      </c>
      <c r="AN153" s="44" t="s">
        <v>954</v>
      </c>
      <c r="AO153" s="44" t="s">
        <v>954</v>
      </c>
      <c r="AP153" s="44" t="s">
        <v>954</v>
      </c>
      <c r="AQ153" s="44" t="s">
        <v>954</v>
      </c>
      <c r="AR153" s="44" t="s">
        <v>954</v>
      </c>
      <c r="AS153" s="44" t="s">
        <v>954</v>
      </c>
      <c r="AT153" s="47">
        <v>0</v>
      </c>
      <c r="AU153" s="44" t="s">
        <v>954</v>
      </c>
      <c r="AV153" s="44" t="s">
        <v>954</v>
      </c>
      <c r="AW153" s="44" t="s">
        <v>954</v>
      </c>
      <c r="AX153" s="44" t="s">
        <v>954</v>
      </c>
      <c r="AY153" s="44" t="s">
        <v>954</v>
      </c>
      <c r="AZ153" s="44" t="s">
        <v>954</v>
      </c>
      <c r="BA153" s="47">
        <v>0</v>
      </c>
      <c r="BB153" s="44" t="s">
        <v>954</v>
      </c>
      <c r="BC153" s="44" t="s">
        <v>954</v>
      </c>
      <c r="BD153" s="44" t="s">
        <v>954</v>
      </c>
      <c r="BE153" s="44" t="s">
        <v>954</v>
      </c>
    </row>
    <row r="154" spans="1:57" ht="37.5" x14ac:dyDescent="0.3">
      <c r="A154" s="39">
        <v>4</v>
      </c>
      <c r="B154" s="39" t="s">
        <v>498</v>
      </c>
      <c r="C154" s="39" t="str">
        <f t="shared" si="25"/>
        <v xml:space="preserve">4 Sociālāka un iekļaujošāka Eiropa, īstenojot Eiropas sociālo tiesību pīlāru </v>
      </c>
      <c r="D154" s="39" t="s">
        <v>8</v>
      </c>
      <c r="E154" s="39" t="s">
        <v>14</v>
      </c>
      <c r="F154" s="39" t="s">
        <v>271</v>
      </c>
      <c r="G154" s="39" t="s">
        <v>283</v>
      </c>
      <c r="H154" s="40" t="s">
        <v>288</v>
      </c>
      <c r="I154" s="41" t="s">
        <v>1019</v>
      </c>
      <c r="J154" s="42" t="s">
        <v>289</v>
      </c>
      <c r="K154" s="42" t="str">
        <f t="shared" si="26"/>
        <v>4.2.2.10._1 Akadēmiskās karjeras sistēmas reforma</v>
      </c>
      <c r="L154" s="42" t="s">
        <v>581</v>
      </c>
      <c r="M154" s="42" t="s">
        <v>691</v>
      </c>
      <c r="N154" s="43" t="s">
        <v>63</v>
      </c>
      <c r="O154" s="48"/>
      <c r="P154" s="43" t="s">
        <v>516</v>
      </c>
      <c r="Q154" s="43" t="s">
        <v>33</v>
      </c>
      <c r="R154" s="44">
        <v>5512878</v>
      </c>
      <c r="S154" s="44">
        <v>0</v>
      </c>
      <c r="T154" s="44">
        <v>0</v>
      </c>
      <c r="U154" s="45">
        <v>0</v>
      </c>
      <c r="V154" s="44">
        <v>0</v>
      </c>
      <c r="W154" s="44">
        <v>0</v>
      </c>
      <c r="X154" s="44" t="s">
        <v>954</v>
      </c>
      <c r="Y154" s="46">
        <v>0</v>
      </c>
      <c r="Z154" s="44" t="s">
        <v>954</v>
      </c>
      <c r="AA154" s="44" t="s">
        <v>954</v>
      </c>
      <c r="AB154" s="44" t="s">
        <v>954</v>
      </c>
      <c r="AC154" s="44" t="s">
        <v>954</v>
      </c>
      <c r="AD154" s="44" t="s">
        <v>954</v>
      </c>
      <c r="AE154" s="44" t="s">
        <v>954</v>
      </c>
      <c r="AF154" s="46">
        <v>0</v>
      </c>
      <c r="AG154" s="44" t="s">
        <v>954</v>
      </c>
      <c r="AH154" s="44" t="s">
        <v>954</v>
      </c>
      <c r="AI154" s="44" t="s">
        <v>954</v>
      </c>
      <c r="AJ154" s="44" t="s">
        <v>954</v>
      </c>
      <c r="AK154" s="44" t="s">
        <v>954</v>
      </c>
      <c r="AL154" s="44" t="s">
        <v>954</v>
      </c>
      <c r="AM154" s="47">
        <v>0</v>
      </c>
      <c r="AN154" s="44" t="s">
        <v>954</v>
      </c>
      <c r="AO154" s="44" t="s">
        <v>954</v>
      </c>
      <c r="AP154" s="44" t="s">
        <v>954</v>
      </c>
      <c r="AQ154" s="44" t="s">
        <v>954</v>
      </c>
      <c r="AR154" s="44" t="s">
        <v>954</v>
      </c>
      <c r="AS154" s="44" t="s">
        <v>954</v>
      </c>
      <c r="AT154" s="47">
        <v>0</v>
      </c>
      <c r="AU154" s="44" t="s">
        <v>954</v>
      </c>
      <c r="AV154" s="44" t="s">
        <v>954</v>
      </c>
      <c r="AW154" s="44" t="s">
        <v>954</v>
      </c>
      <c r="AX154" s="44" t="s">
        <v>954</v>
      </c>
      <c r="AY154" s="44" t="s">
        <v>954</v>
      </c>
      <c r="AZ154" s="44" t="s">
        <v>954</v>
      </c>
      <c r="BA154" s="47">
        <v>0</v>
      </c>
      <c r="BB154" s="44" t="s">
        <v>954</v>
      </c>
      <c r="BC154" s="44" t="s">
        <v>954</v>
      </c>
      <c r="BD154" s="44" t="s">
        <v>954</v>
      </c>
      <c r="BE154" s="44" t="s">
        <v>954</v>
      </c>
    </row>
    <row r="155" spans="1:57" ht="37.5" x14ac:dyDescent="0.3">
      <c r="A155" s="39">
        <v>4</v>
      </c>
      <c r="B155" s="39" t="s">
        <v>498</v>
      </c>
      <c r="C155" s="39" t="str">
        <f t="shared" si="25"/>
        <v xml:space="preserve">4 Sociālāka un iekļaujošāka Eiropa, īstenojot Eiropas sociālo tiesību pīlāru </v>
      </c>
      <c r="D155" s="39" t="s">
        <v>8</v>
      </c>
      <c r="E155" s="39" t="s">
        <v>14</v>
      </c>
      <c r="F155" s="39" t="s">
        <v>271</v>
      </c>
      <c r="G155" s="39" t="s">
        <v>283</v>
      </c>
      <c r="H155" s="40" t="s">
        <v>290</v>
      </c>
      <c r="I155" s="41" t="s">
        <v>1020</v>
      </c>
      <c r="J155" s="42" t="s">
        <v>291</v>
      </c>
      <c r="K155" s="42" t="str">
        <f t="shared" si="26"/>
        <v>4.2.2.11._1 Studiju procesa digitalizācija</v>
      </c>
      <c r="L155" s="42" t="s">
        <v>291</v>
      </c>
      <c r="M155" s="42" t="s">
        <v>292</v>
      </c>
      <c r="N155" s="43">
        <v>1</v>
      </c>
      <c r="O155" s="56"/>
      <c r="P155" s="43" t="s">
        <v>516</v>
      </c>
      <c r="Q155" s="43" t="s">
        <v>33</v>
      </c>
      <c r="R155" s="44">
        <v>19922947</v>
      </c>
      <c r="S155" s="44">
        <v>23438762</v>
      </c>
      <c r="T155" s="44">
        <v>0</v>
      </c>
      <c r="U155" s="45">
        <v>0</v>
      </c>
      <c r="V155" s="44">
        <v>0</v>
      </c>
      <c r="W155" s="44">
        <v>0</v>
      </c>
      <c r="X155" s="44" t="s">
        <v>954</v>
      </c>
      <c r="Y155" s="46">
        <v>0</v>
      </c>
      <c r="Z155" s="44" t="s">
        <v>954</v>
      </c>
      <c r="AA155" s="44" t="s">
        <v>954</v>
      </c>
      <c r="AB155" s="44" t="s">
        <v>954</v>
      </c>
      <c r="AC155" s="44" t="s">
        <v>954</v>
      </c>
      <c r="AD155" s="44" t="s">
        <v>954</v>
      </c>
      <c r="AE155" s="44" t="s">
        <v>954</v>
      </c>
      <c r="AF155" s="46">
        <v>0</v>
      </c>
      <c r="AG155" s="44" t="s">
        <v>954</v>
      </c>
      <c r="AH155" s="44" t="s">
        <v>954</v>
      </c>
      <c r="AI155" s="44" t="s">
        <v>954</v>
      </c>
      <c r="AJ155" s="44" t="s">
        <v>954</v>
      </c>
      <c r="AK155" s="44" t="s">
        <v>954</v>
      </c>
      <c r="AL155" s="44" t="s">
        <v>954</v>
      </c>
      <c r="AM155" s="47">
        <v>0</v>
      </c>
      <c r="AN155" s="44" t="s">
        <v>954</v>
      </c>
      <c r="AO155" s="44" t="s">
        <v>954</v>
      </c>
      <c r="AP155" s="44" t="s">
        <v>954</v>
      </c>
      <c r="AQ155" s="44" t="s">
        <v>954</v>
      </c>
      <c r="AR155" s="44" t="s">
        <v>954</v>
      </c>
      <c r="AS155" s="44" t="s">
        <v>954</v>
      </c>
      <c r="AT155" s="47">
        <v>0</v>
      </c>
      <c r="AU155" s="44" t="s">
        <v>954</v>
      </c>
      <c r="AV155" s="44" t="s">
        <v>954</v>
      </c>
      <c r="AW155" s="44" t="s">
        <v>954</v>
      </c>
      <c r="AX155" s="44" t="s">
        <v>954</v>
      </c>
      <c r="AY155" s="44" t="s">
        <v>954</v>
      </c>
      <c r="AZ155" s="44" t="s">
        <v>954</v>
      </c>
      <c r="BA155" s="47">
        <v>0</v>
      </c>
      <c r="BB155" s="44" t="s">
        <v>954</v>
      </c>
      <c r="BC155" s="44" t="s">
        <v>954</v>
      </c>
      <c r="BD155" s="44" t="s">
        <v>954</v>
      </c>
      <c r="BE155" s="44" t="s">
        <v>954</v>
      </c>
    </row>
    <row r="156" spans="1:57" ht="37.5" x14ac:dyDescent="0.3">
      <c r="A156" s="39">
        <v>4</v>
      </c>
      <c r="B156" s="39" t="s">
        <v>498</v>
      </c>
      <c r="C156" s="39" t="str">
        <f t="shared" si="25"/>
        <v xml:space="preserve">4 Sociālāka un iekļaujošāka Eiropa, īstenojot Eiropas sociālo tiesību pīlāru </v>
      </c>
      <c r="D156" s="39" t="s">
        <v>8</v>
      </c>
      <c r="E156" s="39" t="s">
        <v>14</v>
      </c>
      <c r="F156" s="39" t="s">
        <v>271</v>
      </c>
      <c r="G156" s="39" t="s">
        <v>283</v>
      </c>
      <c r="H156" s="40" t="s">
        <v>290</v>
      </c>
      <c r="I156" s="41" t="s">
        <v>1021</v>
      </c>
      <c r="J156" s="42" t="s">
        <v>291</v>
      </c>
      <c r="K156" s="42" t="str">
        <f t="shared" si="26"/>
        <v>4.2.2.11._2 Studiju procesa digitalizācija</v>
      </c>
      <c r="L156" s="42" t="s">
        <v>291</v>
      </c>
      <c r="M156" s="42" t="s">
        <v>292</v>
      </c>
      <c r="N156" s="43">
        <v>2</v>
      </c>
      <c r="O156" s="56"/>
      <c r="P156" s="43" t="s">
        <v>516</v>
      </c>
      <c r="Q156" s="43" t="s">
        <v>33</v>
      </c>
      <c r="R156" s="44">
        <v>8500000</v>
      </c>
      <c r="S156" s="44">
        <v>10000000</v>
      </c>
      <c r="T156" s="44">
        <v>0</v>
      </c>
      <c r="U156" s="45">
        <v>0</v>
      </c>
      <c r="V156" s="44">
        <v>0</v>
      </c>
      <c r="W156" s="44">
        <v>0</v>
      </c>
      <c r="X156" s="44" t="s">
        <v>954</v>
      </c>
      <c r="Y156" s="46">
        <v>0</v>
      </c>
      <c r="Z156" s="44" t="s">
        <v>954</v>
      </c>
      <c r="AA156" s="44" t="s">
        <v>954</v>
      </c>
      <c r="AB156" s="44" t="s">
        <v>954</v>
      </c>
      <c r="AC156" s="44" t="s">
        <v>954</v>
      </c>
      <c r="AD156" s="44" t="s">
        <v>954</v>
      </c>
      <c r="AE156" s="44" t="s">
        <v>954</v>
      </c>
      <c r="AF156" s="46">
        <v>0</v>
      </c>
      <c r="AG156" s="44" t="s">
        <v>954</v>
      </c>
      <c r="AH156" s="44" t="s">
        <v>954</v>
      </c>
      <c r="AI156" s="44" t="s">
        <v>954</v>
      </c>
      <c r="AJ156" s="44" t="s">
        <v>954</v>
      </c>
      <c r="AK156" s="44" t="s">
        <v>954</v>
      </c>
      <c r="AL156" s="44" t="s">
        <v>954</v>
      </c>
      <c r="AM156" s="47">
        <v>0</v>
      </c>
      <c r="AN156" s="44" t="s">
        <v>954</v>
      </c>
      <c r="AO156" s="44" t="s">
        <v>954</v>
      </c>
      <c r="AP156" s="44" t="s">
        <v>954</v>
      </c>
      <c r="AQ156" s="44" t="s">
        <v>954</v>
      </c>
      <c r="AR156" s="44" t="s">
        <v>954</v>
      </c>
      <c r="AS156" s="44" t="s">
        <v>954</v>
      </c>
      <c r="AT156" s="47">
        <v>0</v>
      </c>
      <c r="AU156" s="44" t="s">
        <v>954</v>
      </c>
      <c r="AV156" s="44" t="s">
        <v>954</v>
      </c>
      <c r="AW156" s="44" t="s">
        <v>954</v>
      </c>
      <c r="AX156" s="44" t="s">
        <v>954</v>
      </c>
      <c r="AY156" s="44" t="s">
        <v>954</v>
      </c>
      <c r="AZ156" s="44" t="s">
        <v>954</v>
      </c>
      <c r="BA156" s="47">
        <v>0</v>
      </c>
      <c r="BB156" s="44" t="s">
        <v>954</v>
      </c>
      <c r="BC156" s="44" t="s">
        <v>954</v>
      </c>
      <c r="BD156" s="44" t="s">
        <v>954</v>
      </c>
      <c r="BE156" s="44" t="s">
        <v>954</v>
      </c>
    </row>
    <row r="157" spans="1:57" ht="37.5" x14ac:dyDescent="0.3">
      <c r="A157" s="39">
        <v>4</v>
      </c>
      <c r="B157" s="39" t="s">
        <v>498</v>
      </c>
      <c r="C157" s="39" t="str">
        <f t="shared" si="25"/>
        <v xml:space="preserve">4 Sociālāka un iekļaujošāka Eiropa, īstenojot Eiropas sociālo tiesību pīlāru </v>
      </c>
      <c r="D157" s="39" t="s">
        <v>8</v>
      </c>
      <c r="E157" s="39" t="s">
        <v>14</v>
      </c>
      <c r="F157" s="39" t="s">
        <v>293</v>
      </c>
      <c r="G157" s="39" t="s">
        <v>294</v>
      </c>
      <c r="H157" s="40" t="s">
        <v>295</v>
      </c>
      <c r="I157" s="41" t="s">
        <v>905</v>
      </c>
      <c r="J157" s="42" t="s">
        <v>296</v>
      </c>
      <c r="K157" s="42" t="str">
        <f t="shared" si="26"/>
        <v xml:space="preserve">4.2.3.1._1 Sadarbības programma "Skola-kopiena" </v>
      </c>
      <c r="L157" s="42" t="s">
        <v>582</v>
      </c>
      <c r="M157" s="42" t="s">
        <v>692</v>
      </c>
      <c r="N157" s="43" t="s">
        <v>63</v>
      </c>
      <c r="O157" s="56"/>
      <c r="P157" s="43" t="s">
        <v>516</v>
      </c>
      <c r="Q157" s="43" t="s">
        <v>33</v>
      </c>
      <c r="R157" s="44">
        <v>21343500</v>
      </c>
      <c r="S157" s="44">
        <v>23490000</v>
      </c>
      <c r="T157" s="44">
        <v>19966500</v>
      </c>
      <c r="U157" s="45">
        <v>0.93548387096774188</v>
      </c>
      <c r="V157" s="44">
        <v>13559106</v>
      </c>
      <c r="W157" s="44">
        <v>3523500</v>
      </c>
      <c r="X157" s="44">
        <v>13559106</v>
      </c>
      <c r="Y157" s="46">
        <v>0.63528034296155733</v>
      </c>
      <c r="Z157" s="44">
        <v>2392784</v>
      </c>
      <c r="AA157" s="44">
        <v>0</v>
      </c>
      <c r="AB157" s="44">
        <v>0</v>
      </c>
      <c r="AC157" s="44">
        <v>0</v>
      </c>
      <c r="AD157" s="44">
        <v>1</v>
      </c>
      <c r="AE157" s="44">
        <v>13559106</v>
      </c>
      <c r="AF157" s="46">
        <v>0.63528034296155733</v>
      </c>
      <c r="AG157" s="44">
        <v>2392784</v>
      </c>
      <c r="AH157" s="44">
        <v>0</v>
      </c>
      <c r="AI157" s="44">
        <v>0</v>
      </c>
      <c r="AJ157" s="44">
        <v>0</v>
      </c>
      <c r="AK157" s="44">
        <v>1</v>
      </c>
      <c r="AL157" s="44">
        <v>13559106</v>
      </c>
      <c r="AM157" s="47">
        <v>0.63528034296155733</v>
      </c>
      <c r="AN157" s="44">
        <v>2392784</v>
      </c>
      <c r="AO157" s="44">
        <v>0</v>
      </c>
      <c r="AP157" s="44">
        <v>0</v>
      </c>
      <c r="AQ157" s="44">
        <v>0</v>
      </c>
      <c r="AR157" s="44">
        <v>1</v>
      </c>
      <c r="AS157" s="44" t="s">
        <v>954</v>
      </c>
      <c r="AT157" s="47">
        <v>0</v>
      </c>
      <c r="AU157" s="44" t="s">
        <v>954</v>
      </c>
      <c r="AV157" s="44" t="s">
        <v>954</v>
      </c>
      <c r="AW157" s="44" t="s">
        <v>954</v>
      </c>
      <c r="AX157" s="44" t="s">
        <v>954</v>
      </c>
      <c r="AY157" s="44" t="s">
        <v>954</v>
      </c>
      <c r="AZ157" s="44">
        <v>69150.58</v>
      </c>
      <c r="BA157" s="47">
        <v>3.2398894276946142E-3</v>
      </c>
      <c r="BB157" s="44">
        <v>12203.04</v>
      </c>
      <c r="BC157" s="44">
        <v>0</v>
      </c>
      <c r="BD157" s="44">
        <v>0</v>
      </c>
      <c r="BE157" s="44">
        <v>0</v>
      </c>
    </row>
    <row r="158" spans="1:57" ht="37.5" x14ac:dyDescent="0.3">
      <c r="A158" s="39">
        <v>4</v>
      </c>
      <c r="B158" s="39" t="s">
        <v>498</v>
      </c>
      <c r="C158" s="39" t="str">
        <f t="shared" si="25"/>
        <v xml:space="preserve">4 Sociālāka un iekļaujošāka Eiropa, īstenojot Eiropas sociālo tiesību pīlāru </v>
      </c>
      <c r="D158" s="39" t="s">
        <v>8</v>
      </c>
      <c r="E158" s="39" t="s">
        <v>14</v>
      </c>
      <c r="F158" s="39" t="s">
        <v>293</v>
      </c>
      <c r="G158" s="39" t="s">
        <v>294</v>
      </c>
      <c r="H158" s="40" t="s">
        <v>297</v>
      </c>
      <c r="I158" s="41" t="s">
        <v>1022</v>
      </c>
      <c r="J158" s="42" t="s">
        <v>868</v>
      </c>
      <c r="K158" s="42" t="str">
        <f t="shared" si="26"/>
        <v xml:space="preserve">4.2.3.2._1 Neformālās izglītības pieejamība </v>
      </c>
      <c r="L158" s="42" t="s">
        <v>583</v>
      </c>
      <c r="M158" s="42" t="s">
        <v>693</v>
      </c>
      <c r="N158" s="43">
        <v>1</v>
      </c>
      <c r="O158" s="56"/>
      <c r="P158" s="43" t="s">
        <v>516</v>
      </c>
      <c r="Q158" s="43" t="s">
        <v>33</v>
      </c>
      <c r="R158" s="44">
        <v>0</v>
      </c>
      <c r="S158" s="44">
        <v>0</v>
      </c>
      <c r="T158" s="44">
        <v>0</v>
      </c>
      <c r="U158" s="45">
        <v>0</v>
      </c>
      <c r="V158" s="44">
        <v>0</v>
      </c>
      <c r="W158" s="44">
        <v>0</v>
      </c>
      <c r="X158" s="44" t="s">
        <v>954</v>
      </c>
      <c r="Y158" s="46">
        <v>0</v>
      </c>
      <c r="Z158" s="44" t="s">
        <v>954</v>
      </c>
      <c r="AA158" s="44" t="s">
        <v>954</v>
      </c>
      <c r="AB158" s="44" t="s">
        <v>954</v>
      </c>
      <c r="AC158" s="44" t="s">
        <v>954</v>
      </c>
      <c r="AD158" s="44" t="s">
        <v>954</v>
      </c>
      <c r="AE158" s="44" t="s">
        <v>954</v>
      </c>
      <c r="AF158" s="46">
        <v>0</v>
      </c>
      <c r="AG158" s="44" t="s">
        <v>954</v>
      </c>
      <c r="AH158" s="44" t="s">
        <v>954</v>
      </c>
      <c r="AI158" s="44" t="s">
        <v>954</v>
      </c>
      <c r="AJ158" s="44" t="s">
        <v>954</v>
      </c>
      <c r="AK158" s="44" t="s">
        <v>954</v>
      </c>
      <c r="AL158" s="44" t="s">
        <v>954</v>
      </c>
      <c r="AM158" s="47">
        <v>0</v>
      </c>
      <c r="AN158" s="44" t="s">
        <v>954</v>
      </c>
      <c r="AO158" s="44" t="s">
        <v>954</v>
      </c>
      <c r="AP158" s="44" t="s">
        <v>954</v>
      </c>
      <c r="AQ158" s="44" t="s">
        <v>954</v>
      </c>
      <c r="AR158" s="44" t="s">
        <v>954</v>
      </c>
      <c r="AS158" s="44" t="s">
        <v>954</v>
      </c>
      <c r="AT158" s="47">
        <v>0</v>
      </c>
      <c r="AU158" s="44" t="s">
        <v>954</v>
      </c>
      <c r="AV158" s="44" t="s">
        <v>954</v>
      </c>
      <c r="AW158" s="44" t="s">
        <v>954</v>
      </c>
      <c r="AX158" s="44" t="s">
        <v>954</v>
      </c>
      <c r="AY158" s="44" t="s">
        <v>954</v>
      </c>
      <c r="AZ158" s="44" t="s">
        <v>954</v>
      </c>
      <c r="BA158" s="47">
        <v>0</v>
      </c>
      <c r="BB158" s="44" t="s">
        <v>954</v>
      </c>
      <c r="BC158" s="44" t="s">
        <v>954</v>
      </c>
      <c r="BD158" s="44" t="s">
        <v>954</v>
      </c>
      <c r="BE158" s="44" t="s">
        <v>954</v>
      </c>
    </row>
    <row r="159" spans="1:57" ht="37.5" x14ac:dyDescent="0.3">
      <c r="A159" s="39">
        <v>4</v>
      </c>
      <c r="B159" s="39" t="s">
        <v>498</v>
      </c>
      <c r="C159" s="39" t="str">
        <f t="shared" si="25"/>
        <v xml:space="preserve">4 Sociālāka un iekļaujošāka Eiropa, īstenojot Eiropas sociālo tiesību pīlāru </v>
      </c>
      <c r="D159" s="39" t="s">
        <v>8</v>
      </c>
      <c r="E159" s="39" t="s">
        <v>14</v>
      </c>
      <c r="F159" s="39" t="s">
        <v>293</v>
      </c>
      <c r="G159" s="39" t="s">
        <v>294</v>
      </c>
      <c r="H159" s="40" t="s">
        <v>297</v>
      </c>
      <c r="I159" s="41" t="s">
        <v>1023</v>
      </c>
      <c r="J159" s="42" t="s">
        <v>868</v>
      </c>
      <c r="K159" s="42" t="str">
        <f t="shared" si="26"/>
        <v xml:space="preserve">4.2.3.2._2 Neformālās izglītības pieejamība </v>
      </c>
      <c r="L159" s="42" t="s">
        <v>583</v>
      </c>
      <c r="M159" s="42" t="s">
        <v>693</v>
      </c>
      <c r="N159" s="43">
        <v>2</v>
      </c>
      <c r="O159" s="56"/>
      <c r="P159" s="43" t="s">
        <v>516</v>
      </c>
      <c r="Q159" s="43" t="s">
        <v>33</v>
      </c>
      <c r="R159" s="44">
        <v>4250000</v>
      </c>
      <c r="S159" s="44">
        <v>0</v>
      </c>
      <c r="T159" s="44">
        <v>0</v>
      </c>
      <c r="U159" s="45">
        <v>0</v>
      </c>
      <c r="V159" s="44">
        <v>0</v>
      </c>
      <c r="W159" s="44">
        <v>0</v>
      </c>
      <c r="X159" s="44" t="s">
        <v>954</v>
      </c>
      <c r="Y159" s="46">
        <v>0</v>
      </c>
      <c r="Z159" s="44" t="s">
        <v>954</v>
      </c>
      <c r="AA159" s="44" t="s">
        <v>954</v>
      </c>
      <c r="AB159" s="44" t="s">
        <v>954</v>
      </c>
      <c r="AC159" s="44" t="s">
        <v>954</v>
      </c>
      <c r="AD159" s="44" t="s">
        <v>954</v>
      </c>
      <c r="AE159" s="44" t="s">
        <v>954</v>
      </c>
      <c r="AF159" s="46">
        <v>0</v>
      </c>
      <c r="AG159" s="44" t="s">
        <v>954</v>
      </c>
      <c r="AH159" s="44" t="s">
        <v>954</v>
      </c>
      <c r="AI159" s="44" t="s">
        <v>954</v>
      </c>
      <c r="AJ159" s="44" t="s">
        <v>954</v>
      </c>
      <c r="AK159" s="44" t="s">
        <v>954</v>
      </c>
      <c r="AL159" s="44" t="s">
        <v>954</v>
      </c>
      <c r="AM159" s="47">
        <v>0</v>
      </c>
      <c r="AN159" s="44" t="s">
        <v>954</v>
      </c>
      <c r="AO159" s="44" t="s">
        <v>954</v>
      </c>
      <c r="AP159" s="44" t="s">
        <v>954</v>
      </c>
      <c r="AQ159" s="44" t="s">
        <v>954</v>
      </c>
      <c r="AR159" s="44" t="s">
        <v>954</v>
      </c>
      <c r="AS159" s="44" t="s">
        <v>954</v>
      </c>
      <c r="AT159" s="47">
        <v>0</v>
      </c>
      <c r="AU159" s="44" t="s">
        <v>954</v>
      </c>
      <c r="AV159" s="44" t="s">
        <v>954</v>
      </c>
      <c r="AW159" s="44" t="s">
        <v>954</v>
      </c>
      <c r="AX159" s="44" t="s">
        <v>954</v>
      </c>
      <c r="AY159" s="44" t="s">
        <v>954</v>
      </c>
      <c r="AZ159" s="44" t="s">
        <v>954</v>
      </c>
      <c r="BA159" s="47">
        <v>0</v>
      </c>
      <c r="BB159" s="44" t="s">
        <v>954</v>
      </c>
      <c r="BC159" s="44" t="s">
        <v>954</v>
      </c>
      <c r="BD159" s="44" t="s">
        <v>954</v>
      </c>
      <c r="BE159" s="44" t="s">
        <v>954</v>
      </c>
    </row>
    <row r="160" spans="1:57" ht="37.5" x14ac:dyDescent="0.3">
      <c r="A160" s="39">
        <v>4</v>
      </c>
      <c r="B160" s="39" t="s">
        <v>498</v>
      </c>
      <c r="C160" s="39" t="str">
        <f t="shared" si="25"/>
        <v xml:space="preserve">4 Sociālāka un iekļaujošāka Eiropa, īstenojot Eiropas sociālo tiesību pīlāru </v>
      </c>
      <c r="D160" s="39" t="s">
        <v>8</v>
      </c>
      <c r="E160" s="39" t="s">
        <v>14</v>
      </c>
      <c r="F160" s="39" t="s">
        <v>293</v>
      </c>
      <c r="G160" s="39" t="s">
        <v>294</v>
      </c>
      <c r="H160" s="40" t="s">
        <v>298</v>
      </c>
      <c r="I160" s="41" t="s">
        <v>1024</v>
      </c>
      <c r="J160" s="42" t="s">
        <v>299</v>
      </c>
      <c r="K160" s="42" t="str">
        <f t="shared" si="26"/>
        <v>4.2.3.3._1 Kultūras pakalpojumu pieejamība</v>
      </c>
      <c r="L160" s="42" t="s">
        <v>584</v>
      </c>
      <c r="M160" s="42" t="s">
        <v>694</v>
      </c>
      <c r="N160" s="43" t="s">
        <v>63</v>
      </c>
      <c r="O160" s="48"/>
      <c r="P160" s="43" t="s">
        <v>516</v>
      </c>
      <c r="Q160" s="43" t="s">
        <v>40</v>
      </c>
      <c r="R160" s="44">
        <v>1775148</v>
      </c>
      <c r="S160" s="44">
        <v>1918966</v>
      </c>
      <c r="T160" s="44">
        <v>0</v>
      </c>
      <c r="U160" s="45">
        <v>0</v>
      </c>
      <c r="V160" s="44">
        <v>0</v>
      </c>
      <c r="W160" s="44">
        <v>0</v>
      </c>
      <c r="X160" s="44" t="s">
        <v>954</v>
      </c>
      <c r="Y160" s="46">
        <v>0</v>
      </c>
      <c r="Z160" s="44" t="s">
        <v>954</v>
      </c>
      <c r="AA160" s="44" t="s">
        <v>954</v>
      </c>
      <c r="AB160" s="44" t="s">
        <v>954</v>
      </c>
      <c r="AC160" s="44" t="s">
        <v>954</v>
      </c>
      <c r="AD160" s="44" t="s">
        <v>954</v>
      </c>
      <c r="AE160" s="44" t="s">
        <v>954</v>
      </c>
      <c r="AF160" s="46">
        <v>0</v>
      </c>
      <c r="AG160" s="44" t="s">
        <v>954</v>
      </c>
      <c r="AH160" s="44" t="s">
        <v>954</v>
      </c>
      <c r="AI160" s="44" t="s">
        <v>954</v>
      </c>
      <c r="AJ160" s="44" t="s">
        <v>954</v>
      </c>
      <c r="AK160" s="44" t="s">
        <v>954</v>
      </c>
      <c r="AL160" s="44" t="s">
        <v>954</v>
      </c>
      <c r="AM160" s="47">
        <v>0</v>
      </c>
      <c r="AN160" s="44" t="s">
        <v>954</v>
      </c>
      <c r="AO160" s="44" t="s">
        <v>954</v>
      </c>
      <c r="AP160" s="44" t="s">
        <v>954</v>
      </c>
      <c r="AQ160" s="44" t="s">
        <v>954</v>
      </c>
      <c r="AR160" s="44" t="s">
        <v>954</v>
      </c>
      <c r="AS160" s="44" t="s">
        <v>954</v>
      </c>
      <c r="AT160" s="47">
        <v>0</v>
      </c>
      <c r="AU160" s="44" t="s">
        <v>954</v>
      </c>
      <c r="AV160" s="44" t="s">
        <v>954</v>
      </c>
      <c r="AW160" s="44" t="s">
        <v>954</v>
      </c>
      <c r="AX160" s="44" t="s">
        <v>954</v>
      </c>
      <c r="AY160" s="44" t="s">
        <v>954</v>
      </c>
      <c r="AZ160" s="44" t="s">
        <v>954</v>
      </c>
      <c r="BA160" s="47">
        <v>0</v>
      </c>
      <c r="BB160" s="44" t="s">
        <v>954</v>
      </c>
      <c r="BC160" s="44" t="s">
        <v>954</v>
      </c>
      <c r="BD160" s="44" t="s">
        <v>954</v>
      </c>
      <c r="BE160" s="44" t="s">
        <v>954</v>
      </c>
    </row>
    <row r="161" spans="1:57" x14ac:dyDescent="0.3">
      <c r="A161" s="39">
        <v>4</v>
      </c>
      <c r="B161" s="39" t="s">
        <v>498</v>
      </c>
      <c r="C161" s="39" t="str">
        <f t="shared" si="25"/>
        <v xml:space="preserve">4 Sociālāka un iekļaujošāka Eiropa, īstenojot Eiropas sociālo tiesību pīlāru </v>
      </c>
      <c r="D161" s="39" t="s">
        <v>8</v>
      </c>
      <c r="E161" s="39" t="s">
        <v>14</v>
      </c>
      <c r="F161" s="39" t="s">
        <v>293</v>
      </c>
      <c r="G161" s="39" t="s">
        <v>300</v>
      </c>
      <c r="H161" s="40" t="s">
        <v>301</v>
      </c>
      <c r="I161" s="41" t="s">
        <v>791</v>
      </c>
      <c r="J161" s="42" t="s">
        <v>57</v>
      </c>
      <c r="K161" s="42" t="str">
        <f t="shared" si="26"/>
        <v>4.2.3.4._1 Atbalsts NEET jauniešiem</v>
      </c>
      <c r="L161" s="42" t="s">
        <v>585</v>
      </c>
      <c r="M161" s="42" t="s">
        <v>695</v>
      </c>
      <c r="N161" s="43" t="s">
        <v>63</v>
      </c>
      <c r="O161" s="48"/>
      <c r="P161" s="43" t="s">
        <v>516</v>
      </c>
      <c r="Q161" s="43" t="s">
        <v>33</v>
      </c>
      <c r="R161" s="44">
        <v>5546250</v>
      </c>
      <c r="S161" s="44">
        <v>6525000</v>
      </c>
      <c r="T161" s="44">
        <v>5546250</v>
      </c>
      <c r="U161" s="45">
        <v>1</v>
      </c>
      <c r="V161" s="44">
        <v>4671190</v>
      </c>
      <c r="W161" s="44">
        <v>978750</v>
      </c>
      <c r="X161" s="44">
        <v>4671190</v>
      </c>
      <c r="Y161" s="46">
        <v>0.84222492675231009</v>
      </c>
      <c r="Z161" s="44">
        <v>824328</v>
      </c>
      <c r="AA161" s="44">
        <v>0</v>
      </c>
      <c r="AB161" s="44">
        <v>0</v>
      </c>
      <c r="AC161" s="44">
        <v>0</v>
      </c>
      <c r="AD161" s="44">
        <v>1</v>
      </c>
      <c r="AE161" s="44">
        <v>4671190</v>
      </c>
      <c r="AF161" s="46">
        <v>0.84222492675231009</v>
      </c>
      <c r="AG161" s="44">
        <v>824328</v>
      </c>
      <c r="AH161" s="44">
        <v>0</v>
      </c>
      <c r="AI161" s="44">
        <v>0</v>
      </c>
      <c r="AJ161" s="44">
        <v>0</v>
      </c>
      <c r="AK161" s="44">
        <v>1</v>
      </c>
      <c r="AL161" s="44">
        <v>4671190</v>
      </c>
      <c r="AM161" s="47">
        <v>0.84222492675231009</v>
      </c>
      <c r="AN161" s="44">
        <v>824328</v>
      </c>
      <c r="AO161" s="44">
        <v>0</v>
      </c>
      <c r="AP161" s="44">
        <v>0</v>
      </c>
      <c r="AQ161" s="44">
        <v>0</v>
      </c>
      <c r="AR161" s="44">
        <v>1</v>
      </c>
      <c r="AS161" s="44" t="s">
        <v>954</v>
      </c>
      <c r="AT161" s="47">
        <v>0</v>
      </c>
      <c r="AU161" s="44" t="s">
        <v>954</v>
      </c>
      <c r="AV161" s="44" t="s">
        <v>954</v>
      </c>
      <c r="AW161" s="44" t="s">
        <v>954</v>
      </c>
      <c r="AX161" s="44" t="s">
        <v>954</v>
      </c>
      <c r="AY161" s="44" t="s">
        <v>954</v>
      </c>
      <c r="AZ161" s="44">
        <v>380135.89999999997</v>
      </c>
      <c r="BA161" s="47">
        <v>6.8539265269326119E-2</v>
      </c>
      <c r="BB161" s="44">
        <v>67082.8</v>
      </c>
      <c r="BC161" s="44">
        <v>0</v>
      </c>
      <c r="BD161" s="44">
        <v>0</v>
      </c>
      <c r="BE161" s="44">
        <v>0</v>
      </c>
    </row>
    <row r="162" spans="1:57" ht="37.5" x14ac:dyDescent="0.3">
      <c r="A162" s="39">
        <v>4</v>
      </c>
      <c r="B162" s="39" t="s">
        <v>498</v>
      </c>
      <c r="C162" s="39" t="str">
        <f t="shared" si="25"/>
        <v xml:space="preserve">4 Sociālāka un iekļaujošāka Eiropa, īstenojot Eiropas sociālo tiesību pīlāru </v>
      </c>
      <c r="D162" s="39" t="s">
        <v>8</v>
      </c>
      <c r="E162" s="39" t="s">
        <v>14</v>
      </c>
      <c r="F162" s="39" t="s">
        <v>302</v>
      </c>
      <c r="G162" s="39" t="s">
        <v>303</v>
      </c>
      <c r="H162" s="40" t="s">
        <v>304</v>
      </c>
      <c r="I162" s="41" t="s">
        <v>888</v>
      </c>
      <c r="J162" s="42" t="s">
        <v>305</v>
      </c>
      <c r="K162" s="42" t="str">
        <f t="shared" si="26"/>
        <v>4.2.4.1._1 Nozaru vajadzībās balstīta mūžizglītība</v>
      </c>
      <c r="L162" s="42" t="s">
        <v>586</v>
      </c>
      <c r="M162" s="42" t="s">
        <v>696</v>
      </c>
      <c r="N162" s="43">
        <v>1</v>
      </c>
      <c r="O162" s="48"/>
      <c r="P162" s="43" t="s">
        <v>516</v>
      </c>
      <c r="Q162" s="43" t="s">
        <v>34</v>
      </c>
      <c r="R162" s="44">
        <v>12331910</v>
      </c>
      <c r="S162" s="44">
        <v>12192294</v>
      </c>
      <c r="T162" s="44">
        <v>10363449</v>
      </c>
      <c r="U162" s="45">
        <v>0.84037663265463336</v>
      </c>
      <c r="V162" s="44">
        <v>10363449</v>
      </c>
      <c r="W162" s="44">
        <v>2176220</v>
      </c>
      <c r="X162" s="44">
        <v>10363448.460000001</v>
      </c>
      <c r="Y162" s="46">
        <v>0.84037658886579625</v>
      </c>
      <c r="Z162" s="44">
        <v>1828845.5499999998</v>
      </c>
      <c r="AA162" s="44">
        <v>0</v>
      </c>
      <c r="AB162" s="44">
        <v>0</v>
      </c>
      <c r="AC162" s="44">
        <v>0</v>
      </c>
      <c r="AD162" s="44">
        <v>13</v>
      </c>
      <c r="AE162" s="44">
        <v>10363448.460000001</v>
      </c>
      <c r="AF162" s="46">
        <v>0.84037658886579625</v>
      </c>
      <c r="AG162" s="44">
        <v>1828845.5499999998</v>
      </c>
      <c r="AH162" s="44">
        <v>0</v>
      </c>
      <c r="AI162" s="44">
        <v>0</v>
      </c>
      <c r="AJ162" s="44">
        <v>10186715.689999999</v>
      </c>
      <c r="AK162" s="44">
        <v>13</v>
      </c>
      <c r="AL162" s="44">
        <v>10363448.460000001</v>
      </c>
      <c r="AM162" s="47">
        <v>0.84037658886579625</v>
      </c>
      <c r="AN162" s="44">
        <v>1828845.55</v>
      </c>
      <c r="AO162" s="44">
        <v>0</v>
      </c>
      <c r="AP162" s="44">
        <v>0</v>
      </c>
      <c r="AQ162" s="44">
        <v>10186715.689999999</v>
      </c>
      <c r="AR162" s="44">
        <v>13</v>
      </c>
      <c r="AS162" s="44" t="s">
        <v>954</v>
      </c>
      <c r="AT162" s="47">
        <v>0</v>
      </c>
      <c r="AU162" s="44" t="s">
        <v>954</v>
      </c>
      <c r="AV162" s="44" t="s">
        <v>954</v>
      </c>
      <c r="AW162" s="44" t="s">
        <v>954</v>
      </c>
      <c r="AX162" s="44" t="s">
        <v>954</v>
      </c>
      <c r="AY162" s="44" t="s">
        <v>954</v>
      </c>
      <c r="AZ162" s="44">
        <v>256693.8</v>
      </c>
      <c r="BA162" s="47">
        <v>2.0815413021989294E-2</v>
      </c>
      <c r="BB162" s="44">
        <v>45306.2</v>
      </c>
      <c r="BC162" s="44">
        <v>0</v>
      </c>
      <c r="BD162" s="44">
        <v>0</v>
      </c>
      <c r="BE162" s="44">
        <v>0</v>
      </c>
    </row>
    <row r="163" spans="1:57" ht="37.5" x14ac:dyDescent="0.3">
      <c r="A163" s="39">
        <v>4</v>
      </c>
      <c r="B163" s="39" t="s">
        <v>498</v>
      </c>
      <c r="C163" s="39" t="str">
        <f t="shared" si="25"/>
        <v xml:space="preserve">4 Sociālāka un iekļaujošāka Eiropa, īstenojot Eiropas sociālo tiesību pīlāru </v>
      </c>
      <c r="D163" s="39" t="s">
        <v>8</v>
      </c>
      <c r="E163" s="39" t="s">
        <v>14</v>
      </c>
      <c r="F163" s="39" t="s">
        <v>302</v>
      </c>
      <c r="G163" s="39" t="s">
        <v>303</v>
      </c>
      <c r="H163" s="40" t="s">
        <v>304</v>
      </c>
      <c r="I163" s="41" t="s">
        <v>1025</v>
      </c>
      <c r="J163" s="42" t="s">
        <v>305</v>
      </c>
      <c r="K163" s="42" t="str">
        <f t="shared" si="26"/>
        <v>4.2.4.1._2 Nozaru vajadzībās balstīta mūžizglītība</v>
      </c>
      <c r="L163" s="42" t="s">
        <v>586</v>
      </c>
      <c r="M163" s="42" t="s">
        <v>696</v>
      </c>
      <c r="N163" s="43">
        <v>2</v>
      </c>
      <c r="O163" s="48"/>
      <c r="P163" s="43" t="s">
        <v>516</v>
      </c>
      <c r="Q163" s="43" t="s">
        <v>33</v>
      </c>
      <c r="R163" s="44">
        <v>4898317</v>
      </c>
      <c r="S163" s="44">
        <v>5762726</v>
      </c>
      <c r="T163" s="44">
        <v>0</v>
      </c>
      <c r="U163" s="45">
        <v>0</v>
      </c>
      <c r="V163" s="44">
        <v>0</v>
      </c>
      <c r="W163" s="44">
        <v>0</v>
      </c>
      <c r="X163" s="44" t="s">
        <v>954</v>
      </c>
      <c r="Y163" s="46">
        <v>0</v>
      </c>
      <c r="Z163" s="44" t="s">
        <v>954</v>
      </c>
      <c r="AA163" s="44" t="s">
        <v>954</v>
      </c>
      <c r="AB163" s="44" t="s">
        <v>954</v>
      </c>
      <c r="AC163" s="44" t="s">
        <v>954</v>
      </c>
      <c r="AD163" s="44" t="s">
        <v>954</v>
      </c>
      <c r="AE163" s="44" t="s">
        <v>954</v>
      </c>
      <c r="AF163" s="46">
        <v>0</v>
      </c>
      <c r="AG163" s="44" t="s">
        <v>954</v>
      </c>
      <c r="AH163" s="44" t="s">
        <v>954</v>
      </c>
      <c r="AI163" s="44" t="s">
        <v>954</v>
      </c>
      <c r="AJ163" s="44" t="s">
        <v>954</v>
      </c>
      <c r="AK163" s="44" t="s">
        <v>954</v>
      </c>
      <c r="AL163" s="44" t="s">
        <v>954</v>
      </c>
      <c r="AM163" s="47">
        <v>0</v>
      </c>
      <c r="AN163" s="44" t="s">
        <v>954</v>
      </c>
      <c r="AO163" s="44" t="s">
        <v>954</v>
      </c>
      <c r="AP163" s="44" t="s">
        <v>954</v>
      </c>
      <c r="AQ163" s="44" t="s">
        <v>954</v>
      </c>
      <c r="AR163" s="44" t="s">
        <v>954</v>
      </c>
      <c r="AS163" s="44" t="s">
        <v>954</v>
      </c>
      <c r="AT163" s="47">
        <v>0</v>
      </c>
      <c r="AU163" s="44" t="s">
        <v>954</v>
      </c>
      <c r="AV163" s="44" t="s">
        <v>954</v>
      </c>
      <c r="AW163" s="44" t="s">
        <v>954</v>
      </c>
      <c r="AX163" s="44" t="s">
        <v>954</v>
      </c>
      <c r="AY163" s="44" t="s">
        <v>954</v>
      </c>
      <c r="AZ163" s="44" t="s">
        <v>954</v>
      </c>
      <c r="BA163" s="47">
        <v>0</v>
      </c>
      <c r="BB163" s="44" t="s">
        <v>954</v>
      </c>
      <c r="BC163" s="44" t="s">
        <v>954</v>
      </c>
      <c r="BD163" s="44" t="s">
        <v>954</v>
      </c>
      <c r="BE163" s="44" t="s">
        <v>954</v>
      </c>
    </row>
    <row r="164" spans="1:57" ht="37.5" x14ac:dyDescent="0.3">
      <c r="A164" s="39">
        <v>4</v>
      </c>
      <c r="B164" s="39" t="s">
        <v>498</v>
      </c>
      <c r="C164" s="39" t="str">
        <f t="shared" si="25"/>
        <v xml:space="preserve">4 Sociālāka un iekļaujošāka Eiropa, īstenojot Eiropas sociālo tiesību pīlāru </v>
      </c>
      <c r="D164" s="39" t="s">
        <v>8</v>
      </c>
      <c r="E164" s="39" t="s">
        <v>14</v>
      </c>
      <c r="F164" s="39" t="s">
        <v>302</v>
      </c>
      <c r="G164" s="39" t="s">
        <v>303</v>
      </c>
      <c r="H164" s="40" t="s">
        <v>306</v>
      </c>
      <c r="I164" s="41" t="s">
        <v>832</v>
      </c>
      <c r="J164" s="42" t="s">
        <v>307</v>
      </c>
      <c r="K164" s="42" t="str">
        <f t="shared" si="26"/>
        <v>4.2.4.2._1 Individuālajās vajadzībās balstīta mūžizglītība</v>
      </c>
      <c r="L164" s="42" t="s">
        <v>587</v>
      </c>
      <c r="M164" s="42" t="s">
        <v>697</v>
      </c>
      <c r="N164" s="43" t="s">
        <v>63</v>
      </c>
      <c r="O164" s="48"/>
      <c r="P164" s="43" t="s">
        <v>516</v>
      </c>
      <c r="Q164" s="43" t="s">
        <v>33</v>
      </c>
      <c r="R164" s="44">
        <v>29429946</v>
      </c>
      <c r="S164" s="44">
        <v>34623466</v>
      </c>
      <c r="T164" s="44">
        <v>29429946</v>
      </c>
      <c r="U164" s="45">
        <v>1</v>
      </c>
      <c r="V164" s="44">
        <v>24786633</v>
      </c>
      <c r="W164" s="44">
        <v>5193520</v>
      </c>
      <c r="X164" s="44">
        <v>24786633</v>
      </c>
      <c r="Y164" s="46">
        <v>0.84222488889378189</v>
      </c>
      <c r="Z164" s="44">
        <v>4374111.99</v>
      </c>
      <c r="AA164" s="44">
        <v>0</v>
      </c>
      <c r="AB164" s="44">
        <v>0</v>
      </c>
      <c r="AC164" s="44">
        <v>0</v>
      </c>
      <c r="AD164" s="44">
        <v>1</v>
      </c>
      <c r="AE164" s="44">
        <v>24786633</v>
      </c>
      <c r="AF164" s="46">
        <v>0.84222488889378189</v>
      </c>
      <c r="AG164" s="44">
        <v>4374111.99</v>
      </c>
      <c r="AH164" s="44">
        <v>0</v>
      </c>
      <c r="AI164" s="44">
        <v>0</v>
      </c>
      <c r="AJ164" s="44">
        <v>0</v>
      </c>
      <c r="AK164" s="44">
        <v>1</v>
      </c>
      <c r="AL164" s="44">
        <v>24786633</v>
      </c>
      <c r="AM164" s="47">
        <v>0.84222488889378189</v>
      </c>
      <c r="AN164" s="44">
        <v>4374111.99</v>
      </c>
      <c r="AO164" s="44">
        <v>0</v>
      </c>
      <c r="AP164" s="44">
        <v>0</v>
      </c>
      <c r="AQ164" s="44">
        <v>0</v>
      </c>
      <c r="AR164" s="44">
        <v>1</v>
      </c>
      <c r="AS164" s="44" t="s">
        <v>954</v>
      </c>
      <c r="AT164" s="47">
        <v>0</v>
      </c>
      <c r="AU164" s="44" t="s">
        <v>954</v>
      </c>
      <c r="AV164" s="44" t="s">
        <v>954</v>
      </c>
      <c r="AW164" s="44" t="s">
        <v>954</v>
      </c>
      <c r="AX164" s="44" t="s">
        <v>954</v>
      </c>
      <c r="AY164" s="44" t="s">
        <v>954</v>
      </c>
      <c r="AZ164" s="44">
        <v>4538.01</v>
      </c>
      <c r="BA164" s="47">
        <v>1.5419702095273977E-4</v>
      </c>
      <c r="BB164" s="44">
        <v>800.82999999999993</v>
      </c>
      <c r="BC164" s="44">
        <v>0</v>
      </c>
      <c r="BD164" s="44">
        <v>0</v>
      </c>
      <c r="BE164" s="44">
        <v>0</v>
      </c>
    </row>
    <row r="165" spans="1:57" x14ac:dyDescent="0.3">
      <c r="A165" s="39">
        <v>4</v>
      </c>
      <c r="B165" s="39" t="s">
        <v>498</v>
      </c>
      <c r="C165" s="39" t="str">
        <f t="shared" si="25"/>
        <v xml:space="preserve">4 Sociālāka un iekļaujošāka Eiropa, īstenojot Eiropas sociālo tiesību pīlāru </v>
      </c>
      <c r="D165" s="39" t="s">
        <v>8</v>
      </c>
      <c r="E165" s="39" t="s">
        <v>14</v>
      </c>
      <c r="F165" s="39" t="s">
        <v>302</v>
      </c>
      <c r="G165" s="39" t="s">
        <v>303</v>
      </c>
      <c r="H165" s="40" t="s">
        <v>308</v>
      </c>
      <c r="I165" s="41" t="s">
        <v>1026</v>
      </c>
      <c r="J165" s="42" t="s">
        <v>309</v>
      </c>
      <c r="K165" s="42" t="str">
        <f t="shared" si="26"/>
        <v>4.2.4.3._1 Digitālo prasmju pilnveide</v>
      </c>
      <c r="L165" s="42" t="s">
        <v>309</v>
      </c>
      <c r="M165" s="42" t="s">
        <v>310</v>
      </c>
      <c r="N165" s="43" t="s">
        <v>63</v>
      </c>
      <c r="O165" s="52"/>
      <c r="P165" s="43" t="s">
        <v>516</v>
      </c>
      <c r="Q165" s="43" t="s">
        <v>35</v>
      </c>
      <c r="R165" s="44">
        <v>3685037</v>
      </c>
      <c r="S165" s="44">
        <v>4335338</v>
      </c>
      <c r="T165" s="44">
        <v>0</v>
      </c>
      <c r="U165" s="45">
        <v>0</v>
      </c>
      <c r="V165" s="44">
        <v>0</v>
      </c>
      <c r="W165" s="44">
        <v>0</v>
      </c>
      <c r="X165" s="44" t="s">
        <v>954</v>
      </c>
      <c r="Y165" s="46">
        <v>0</v>
      </c>
      <c r="Z165" s="44" t="s">
        <v>954</v>
      </c>
      <c r="AA165" s="44" t="s">
        <v>954</v>
      </c>
      <c r="AB165" s="44" t="s">
        <v>954</v>
      </c>
      <c r="AC165" s="44" t="s">
        <v>954</v>
      </c>
      <c r="AD165" s="44" t="s">
        <v>954</v>
      </c>
      <c r="AE165" s="44" t="s">
        <v>954</v>
      </c>
      <c r="AF165" s="46">
        <v>0</v>
      </c>
      <c r="AG165" s="44" t="s">
        <v>954</v>
      </c>
      <c r="AH165" s="44" t="s">
        <v>954</v>
      </c>
      <c r="AI165" s="44" t="s">
        <v>954</v>
      </c>
      <c r="AJ165" s="44" t="s">
        <v>954</v>
      </c>
      <c r="AK165" s="44" t="s">
        <v>954</v>
      </c>
      <c r="AL165" s="44" t="s">
        <v>954</v>
      </c>
      <c r="AM165" s="47">
        <v>0</v>
      </c>
      <c r="AN165" s="44" t="s">
        <v>954</v>
      </c>
      <c r="AO165" s="44" t="s">
        <v>954</v>
      </c>
      <c r="AP165" s="44" t="s">
        <v>954</v>
      </c>
      <c r="AQ165" s="44" t="s">
        <v>954</v>
      </c>
      <c r="AR165" s="44" t="s">
        <v>954</v>
      </c>
      <c r="AS165" s="44" t="s">
        <v>954</v>
      </c>
      <c r="AT165" s="47">
        <v>0</v>
      </c>
      <c r="AU165" s="44" t="s">
        <v>954</v>
      </c>
      <c r="AV165" s="44" t="s">
        <v>954</v>
      </c>
      <c r="AW165" s="44" t="s">
        <v>954</v>
      </c>
      <c r="AX165" s="44" t="s">
        <v>954</v>
      </c>
      <c r="AY165" s="44" t="s">
        <v>954</v>
      </c>
      <c r="AZ165" s="44" t="s">
        <v>954</v>
      </c>
      <c r="BA165" s="47">
        <v>0</v>
      </c>
      <c r="BB165" s="44" t="s">
        <v>954</v>
      </c>
      <c r="BC165" s="44" t="s">
        <v>954</v>
      </c>
      <c r="BD165" s="44" t="s">
        <v>954</v>
      </c>
      <c r="BE165" s="44" t="s">
        <v>954</v>
      </c>
    </row>
    <row r="166" spans="1:57" ht="56.25" x14ac:dyDescent="0.3">
      <c r="A166" s="39">
        <v>4</v>
      </c>
      <c r="B166" s="39" t="s">
        <v>498</v>
      </c>
      <c r="C166" s="39" t="str">
        <f t="shared" si="25"/>
        <v xml:space="preserve">4 Sociālāka un iekļaujošāka Eiropa, īstenojot Eiropas sociālo tiesību pīlāru </v>
      </c>
      <c r="D166" s="39" t="s">
        <v>9</v>
      </c>
      <c r="E166" s="39" t="s">
        <v>311</v>
      </c>
      <c r="F166" s="39" t="s">
        <v>312</v>
      </c>
      <c r="G166" s="39" t="s">
        <v>313</v>
      </c>
      <c r="H166" s="40" t="s">
        <v>314</v>
      </c>
      <c r="I166" s="41" t="s">
        <v>792</v>
      </c>
      <c r="J166" s="42" t="s">
        <v>620</v>
      </c>
      <c r="K166" s="42" t="str">
        <f t="shared" si="26"/>
        <v>4.3.1.2._1 Ģimeniskai videi pietuvināti pakalpojumi</v>
      </c>
      <c r="L166" s="42" t="s">
        <v>869</v>
      </c>
      <c r="M166" s="42" t="s">
        <v>698</v>
      </c>
      <c r="N166" s="43" t="s">
        <v>63</v>
      </c>
      <c r="O166" s="48"/>
      <c r="P166" s="43" t="s">
        <v>30</v>
      </c>
      <c r="Q166" s="43" t="s">
        <v>36</v>
      </c>
      <c r="R166" s="44">
        <v>22203111</v>
      </c>
      <c r="S166" s="44">
        <v>26121308</v>
      </c>
      <c r="T166" s="44">
        <v>22203111</v>
      </c>
      <c r="U166" s="45">
        <v>1</v>
      </c>
      <c r="V166" s="44">
        <v>22203111</v>
      </c>
      <c r="W166" s="44">
        <v>3918197</v>
      </c>
      <c r="X166" s="44">
        <v>22185000</v>
      </c>
      <c r="Y166" s="46">
        <v>0.99918430349692888</v>
      </c>
      <c r="Z166" s="44">
        <v>3915000</v>
      </c>
      <c r="AA166" s="44">
        <v>0</v>
      </c>
      <c r="AB166" s="44">
        <v>0</v>
      </c>
      <c r="AC166" s="44">
        <v>0</v>
      </c>
      <c r="AD166" s="44">
        <v>1</v>
      </c>
      <c r="AE166" s="44">
        <v>22185000</v>
      </c>
      <c r="AF166" s="46">
        <v>0.99918430349692888</v>
      </c>
      <c r="AG166" s="44">
        <v>3915000</v>
      </c>
      <c r="AH166" s="44">
        <v>0</v>
      </c>
      <c r="AI166" s="44">
        <v>0</v>
      </c>
      <c r="AJ166" s="44">
        <v>0</v>
      </c>
      <c r="AK166" s="44">
        <v>1</v>
      </c>
      <c r="AL166" s="44">
        <v>22185000</v>
      </c>
      <c r="AM166" s="47">
        <v>0.99918430349692888</v>
      </c>
      <c r="AN166" s="44">
        <v>3915000</v>
      </c>
      <c r="AO166" s="44">
        <v>0</v>
      </c>
      <c r="AP166" s="44">
        <v>0</v>
      </c>
      <c r="AQ166" s="44">
        <v>0</v>
      </c>
      <c r="AR166" s="44">
        <v>1</v>
      </c>
      <c r="AS166" s="44" t="s">
        <v>954</v>
      </c>
      <c r="AT166" s="47">
        <v>0</v>
      </c>
      <c r="AU166" s="44" t="s">
        <v>954</v>
      </c>
      <c r="AV166" s="44" t="s">
        <v>954</v>
      </c>
      <c r="AW166" s="44" t="s">
        <v>954</v>
      </c>
      <c r="AX166" s="44" t="s">
        <v>954</v>
      </c>
      <c r="AY166" s="44" t="s">
        <v>954</v>
      </c>
      <c r="AZ166" s="44">
        <v>57799.21</v>
      </c>
      <c r="BA166" s="47">
        <v>2.6032032177833097E-3</v>
      </c>
      <c r="BB166" s="44">
        <v>10199.86</v>
      </c>
      <c r="BC166" s="44">
        <v>0</v>
      </c>
      <c r="BD166" s="44">
        <v>0</v>
      </c>
      <c r="BE166" s="44">
        <v>0</v>
      </c>
    </row>
    <row r="167" spans="1:57" ht="37.5" x14ac:dyDescent="0.3">
      <c r="A167" s="39">
        <v>4</v>
      </c>
      <c r="B167" s="39" t="s">
        <v>498</v>
      </c>
      <c r="C167" s="39" t="str">
        <f t="shared" si="25"/>
        <v xml:space="preserve">4 Sociālāka un iekļaujošāka Eiropa, īstenojot Eiropas sociālo tiesību pīlāru </v>
      </c>
      <c r="D167" s="39" t="s">
        <v>9</v>
      </c>
      <c r="E167" s="39" t="s">
        <v>311</v>
      </c>
      <c r="F167" s="39" t="s">
        <v>312</v>
      </c>
      <c r="G167" s="39" t="s">
        <v>313</v>
      </c>
      <c r="H167" s="40" t="s">
        <v>315</v>
      </c>
      <c r="I167" s="41" t="s">
        <v>793</v>
      </c>
      <c r="J167" s="42" t="s">
        <v>316</v>
      </c>
      <c r="K167" s="42" t="str">
        <f t="shared" si="26"/>
        <v>4.3.1.3._1 Sociālo mājokļu būvniecība vai atjaunošana</v>
      </c>
      <c r="L167" s="42" t="s">
        <v>588</v>
      </c>
      <c r="M167" s="42" t="s">
        <v>699</v>
      </c>
      <c r="N167" s="43">
        <v>1</v>
      </c>
      <c r="O167" s="43"/>
      <c r="P167" s="43" t="s">
        <v>30</v>
      </c>
      <c r="Q167" s="43" t="s">
        <v>34</v>
      </c>
      <c r="R167" s="44">
        <v>39015000</v>
      </c>
      <c r="S167" s="44">
        <v>45900000</v>
      </c>
      <c r="T167" s="44">
        <v>39015000</v>
      </c>
      <c r="U167" s="45">
        <v>1</v>
      </c>
      <c r="V167" s="44">
        <v>32861347</v>
      </c>
      <c r="W167" s="44">
        <v>0</v>
      </c>
      <c r="X167" s="44">
        <v>24389089.829999998</v>
      </c>
      <c r="Y167" s="46">
        <v>0.62512084659746248</v>
      </c>
      <c r="Z167" s="44">
        <v>0</v>
      </c>
      <c r="AA167" s="44">
        <v>0</v>
      </c>
      <c r="AB167" s="44">
        <v>17350400.030000001</v>
      </c>
      <c r="AC167" s="44">
        <v>17350400.030000001</v>
      </c>
      <c r="AD167" s="44">
        <v>30</v>
      </c>
      <c r="AE167" s="44">
        <v>24389089.829999998</v>
      </c>
      <c r="AF167" s="46">
        <v>0.62512084659746248</v>
      </c>
      <c r="AG167" s="44">
        <v>0</v>
      </c>
      <c r="AH167" s="44">
        <v>0</v>
      </c>
      <c r="AI167" s="44">
        <v>17350400.030000001</v>
      </c>
      <c r="AJ167" s="44">
        <v>0</v>
      </c>
      <c r="AK167" s="44">
        <v>30</v>
      </c>
      <c r="AL167" s="44">
        <v>24389089.829999998</v>
      </c>
      <c r="AM167" s="47">
        <v>0.62512084659746248</v>
      </c>
      <c r="AN167" s="44">
        <v>0</v>
      </c>
      <c r="AO167" s="44">
        <v>0</v>
      </c>
      <c r="AP167" s="44">
        <v>17350400.030000001</v>
      </c>
      <c r="AQ167" s="44">
        <v>0</v>
      </c>
      <c r="AR167" s="44">
        <v>30</v>
      </c>
      <c r="AS167" s="44" t="s">
        <v>954</v>
      </c>
      <c r="AT167" s="47">
        <v>0</v>
      </c>
      <c r="AU167" s="44" t="s">
        <v>954</v>
      </c>
      <c r="AV167" s="44" t="s">
        <v>954</v>
      </c>
      <c r="AW167" s="44" t="s">
        <v>954</v>
      </c>
      <c r="AX167" s="44" t="s">
        <v>954</v>
      </c>
      <c r="AY167" s="44" t="s">
        <v>954</v>
      </c>
      <c r="AZ167" s="44">
        <v>2205488.27</v>
      </c>
      <c r="BA167" s="47">
        <v>5.6529239266948611E-2</v>
      </c>
      <c r="BB167" s="44">
        <v>0</v>
      </c>
      <c r="BC167" s="44">
        <v>0</v>
      </c>
      <c r="BD167" s="44">
        <v>98449.74</v>
      </c>
      <c r="BE167" s="44">
        <v>0</v>
      </c>
    </row>
    <row r="168" spans="1:57" ht="37.5" x14ac:dyDescent="0.3">
      <c r="A168" s="39">
        <v>4</v>
      </c>
      <c r="B168" s="39" t="s">
        <v>498</v>
      </c>
      <c r="C168" s="39" t="str">
        <f t="shared" si="25"/>
        <v xml:space="preserve">4 Sociālāka un iekļaujošāka Eiropa, īstenojot Eiropas sociālo tiesību pīlāru </v>
      </c>
      <c r="D168" s="39" t="s">
        <v>9</v>
      </c>
      <c r="E168" s="39" t="s">
        <v>311</v>
      </c>
      <c r="F168" s="39" t="s">
        <v>312</v>
      </c>
      <c r="G168" s="39" t="s">
        <v>313</v>
      </c>
      <c r="H168" s="40" t="s">
        <v>315</v>
      </c>
      <c r="I168" s="41" t="s">
        <v>1027</v>
      </c>
      <c r="J168" s="42" t="s">
        <v>316</v>
      </c>
      <c r="K168" s="42" t="str">
        <f t="shared" si="26"/>
        <v>4.3.1.3._2 Sociālo mājokļu būvniecība vai atjaunošana</v>
      </c>
      <c r="L168" s="42" t="s">
        <v>588</v>
      </c>
      <c r="M168" s="42" t="s">
        <v>699</v>
      </c>
      <c r="N168" s="43">
        <v>2</v>
      </c>
      <c r="O168" s="43"/>
      <c r="P168" s="43" t="s">
        <v>30</v>
      </c>
      <c r="Q168" s="43" t="s">
        <v>34</v>
      </c>
      <c r="R168" s="44">
        <v>31237500</v>
      </c>
      <c r="S168" s="44">
        <v>36750000</v>
      </c>
      <c r="T168" s="44">
        <v>31237500</v>
      </c>
      <c r="U168" s="45">
        <v>1</v>
      </c>
      <c r="V168" s="44">
        <v>26310555</v>
      </c>
      <c r="W168" s="44">
        <v>0</v>
      </c>
      <c r="X168" s="44" t="s">
        <v>954</v>
      </c>
      <c r="Y168" s="46">
        <v>0</v>
      </c>
      <c r="Z168" s="44" t="s">
        <v>954</v>
      </c>
      <c r="AA168" s="44" t="s">
        <v>954</v>
      </c>
      <c r="AB168" s="44" t="s">
        <v>954</v>
      </c>
      <c r="AC168" s="44" t="s">
        <v>954</v>
      </c>
      <c r="AD168" s="44" t="s">
        <v>954</v>
      </c>
      <c r="AE168" s="44" t="s">
        <v>954</v>
      </c>
      <c r="AF168" s="46">
        <v>0</v>
      </c>
      <c r="AG168" s="44" t="s">
        <v>954</v>
      </c>
      <c r="AH168" s="44" t="s">
        <v>954</v>
      </c>
      <c r="AI168" s="44" t="s">
        <v>954</v>
      </c>
      <c r="AJ168" s="44" t="s">
        <v>954</v>
      </c>
      <c r="AK168" s="44" t="s">
        <v>954</v>
      </c>
      <c r="AL168" s="44" t="s">
        <v>954</v>
      </c>
      <c r="AM168" s="47">
        <v>0</v>
      </c>
      <c r="AN168" s="44" t="s">
        <v>954</v>
      </c>
      <c r="AO168" s="44" t="s">
        <v>954</v>
      </c>
      <c r="AP168" s="44" t="s">
        <v>954</v>
      </c>
      <c r="AQ168" s="44" t="s">
        <v>954</v>
      </c>
      <c r="AR168" s="44" t="s">
        <v>954</v>
      </c>
      <c r="AS168" s="44" t="s">
        <v>954</v>
      </c>
      <c r="AT168" s="47">
        <v>0</v>
      </c>
      <c r="AU168" s="44" t="s">
        <v>954</v>
      </c>
      <c r="AV168" s="44" t="s">
        <v>954</v>
      </c>
      <c r="AW168" s="44" t="s">
        <v>954</v>
      </c>
      <c r="AX168" s="44" t="s">
        <v>954</v>
      </c>
      <c r="AY168" s="44" t="s">
        <v>954</v>
      </c>
      <c r="AZ168" s="44" t="s">
        <v>954</v>
      </c>
      <c r="BA168" s="47">
        <v>0</v>
      </c>
      <c r="BB168" s="44" t="s">
        <v>954</v>
      </c>
      <c r="BC168" s="44" t="s">
        <v>954</v>
      </c>
      <c r="BD168" s="44" t="s">
        <v>954</v>
      </c>
      <c r="BE168" s="44" t="s">
        <v>954</v>
      </c>
    </row>
    <row r="169" spans="1:57" x14ac:dyDescent="0.3">
      <c r="A169" s="39">
        <v>4</v>
      </c>
      <c r="B169" s="39" t="s">
        <v>498</v>
      </c>
      <c r="C169" s="39" t="str">
        <f t="shared" si="25"/>
        <v xml:space="preserve">4 Sociālāka un iekļaujošāka Eiropa, īstenojot Eiropas sociālo tiesību pīlāru </v>
      </c>
      <c r="D169" s="39" t="s">
        <v>9</v>
      </c>
      <c r="E169" s="39" t="s">
        <v>311</v>
      </c>
      <c r="F169" s="39" t="s">
        <v>312</v>
      </c>
      <c r="G169" s="39" t="s">
        <v>313</v>
      </c>
      <c r="H169" s="40" t="s">
        <v>317</v>
      </c>
      <c r="I169" s="41" t="s">
        <v>820</v>
      </c>
      <c r="J169" s="42" t="s">
        <v>318</v>
      </c>
      <c r="K169" s="42" t="str">
        <f t="shared" si="26"/>
        <v>4.3.1.5._1 DI infrastruktūras attīstība</v>
      </c>
      <c r="L169" s="42" t="s">
        <v>870</v>
      </c>
      <c r="M169" s="42" t="s">
        <v>700</v>
      </c>
      <c r="N169" s="43" t="s">
        <v>63</v>
      </c>
      <c r="O169" s="48"/>
      <c r="P169" s="43" t="s">
        <v>30</v>
      </c>
      <c r="Q169" s="43" t="s">
        <v>36</v>
      </c>
      <c r="R169" s="44">
        <v>9977402</v>
      </c>
      <c r="S169" s="44">
        <v>11738120</v>
      </c>
      <c r="T169" s="44">
        <v>9977402</v>
      </c>
      <c r="U169" s="45">
        <v>1</v>
      </c>
      <c r="V169" s="44">
        <v>6655444</v>
      </c>
      <c r="W169" s="44">
        <v>0</v>
      </c>
      <c r="X169" s="44">
        <v>6198395.46</v>
      </c>
      <c r="Y169" s="46">
        <v>0.62124343190742437</v>
      </c>
      <c r="Z169" s="44">
        <v>3188661.38</v>
      </c>
      <c r="AA169" s="44">
        <v>0</v>
      </c>
      <c r="AB169" s="44">
        <v>1657838.8399999999</v>
      </c>
      <c r="AC169" s="44">
        <v>1657838.8399999999</v>
      </c>
      <c r="AD169" s="44">
        <v>2</v>
      </c>
      <c r="AE169" s="44">
        <v>6198395.46</v>
      </c>
      <c r="AF169" s="46">
        <v>0.62124343190742437</v>
      </c>
      <c r="AG169" s="44">
        <v>3188661.38</v>
      </c>
      <c r="AH169" s="44">
        <v>0</v>
      </c>
      <c r="AI169" s="44">
        <v>1657838.8399999999</v>
      </c>
      <c r="AJ169" s="44">
        <v>0</v>
      </c>
      <c r="AK169" s="44">
        <v>2</v>
      </c>
      <c r="AL169" s="44">
        <v>6198395.46</v>
      </c>
      <c r="AM169" s="47">
        <v>0.62124343190742437</v>
      </c>
      <c r="AN169" s="44">
        <v>3188661.38</v>
      </c>
      <c r="AO169" s="44">
        <v>0</v>
      </c>
      <c r="AP169" s="44">
        <v>1657838.8399999999</v>
      </c>
      <c r="AQ169" s="44">
        <v>0</v>
      </c>
      <c r="AR169" s="44">
        <v>2</v>
      </c>
      <c r="AS169" s="44" t="s">
        <v>954</v>
      </c>
      <c r="AT169" s="47">
        <v>0</v>
      </c>
      <c r="AU169" s="44" t="s">
        <v>954</v>
      </c>
      <c r="AV169" s="44" t="s">
        <v>954</v>
      </c>
      <c r="AW169" s="44" t="s">
        <v>954</v>
      </c>
      <c r="AX169" s="44" t="s">
        <v>954</v>
      </c>
      <c r="AY169" s="44" t="s">
        <v>954</v>
      </c>
      <c r="AZ169" s="44" t="s">
        <v>954</v>
      </c>
      <c r="BA169" s="47">
        <v>0</v>
      </c>
      <c r="BB169" s="44" t="s">
        <v>954</v>
      </c>
      <c r="BC169" s="44" t="s">
        <v>954</v>
      </c>
      <c r="BD169" s="44" t="s">
        <v>954</v>
      </c>
      <c r="BE169" s="44" t="s">
        <v>954</v>
      </c>
    </row>
    <row r="170" spans="1:57" ht="37.5" x14ac:dyDescent="0.3">
      <c r="A170" s="39">
        <v>4</v>
      </c>
      <c r="B170" s="39" t="s">
        <v>498</v>
      </c>
      <c r="C170" s="39" t="str">
        <f t="shared" si="25"/>
        <v xml:space="preserve">4 Sociālāka un iekļaujošāka Eiropa, īstenojot Eiropas sociālo tiesību pīlāru </v>
      </c>
      <c r="D170" s="39" t="s">
        <v>9</v>
      </c>
      <c r="E170" s="39" t="s">
        <v>311</v>
      </c>
      <c r="F170" s="39" t="s">
        <v>319</v>
      </c>
      <c r="G170" s="39" t="s">
        <v>320</v>
      </c>
      <c r="H170" s="40" t="s">
        <v>737</v>
      </c>
      <c r="I170" s="41" t="s">
        <v>1028</v>
      </c>
      <c r="J170" s="42" t="s">
        <v>628</v>
      </c>
      <c r="K170" s="42" t="str">
        <f t="shared" si="26"/>
        <v xml:space="preserve">4.3.2.0._1 Kultūras pakalpojumu pieejamība </v>
      </c>
      <c r="L170" s="42" t="s">
        <v>320</v>
      </c>
      <c r="M170" s="42" t="s">
        <v>694</v>
      </c>
      <c r="N170" s="43" t="s">
        <v>63</v>
      </c>
      <c r="O170" s="48"/>
      <c r="P170" s="43" t="s">
        <v>30</v>
      </c>
      <c r="Q170" s="43" t="s">
        <v>40</v>
      </c>
      <c r="R170" s="44">
        <v>17141132</v>
      </c>
      <c r="S170" s="44">
        <v>20166038</v>
      </c>
      <c r="T170" s="44">
        <v>17141132</v>
      </c>
      <c r="U170" s="45">
        <v>1</v>
      </c>
      <c r="V170" s="44">
        <v>12683818</v>
      </c>
      <c r="W170" s="44">
        <v>3024906</v>
      </c>
      <c r="X170" s="44" t="s">
        <v>954</v>
      </c>
      <c r="Y170" s="46">
        <v>0</v>
      </c>
      <c r="Z170" s="44" t="s">
        <v>954</v>
      </c>
      <c r="AA170" s="44" t="s">
        <v>954</v>
      </c>
      <c r="AB170" s="44" t="s">
        <v>954</v>
      </c>
      <c r="AC170" s="44" t="s">
        <v>954</v>
      </c>
      <c r="AD170" s="44" t="s">
        <v>954</v>
      </c>
      <c r="AE170" s="44" t="s">
        <v>954</v>
      </c>
      <c r="AF170" s="46">
        <v>0</v>
      </c>
      <c r="AG170" s="44" t="s">
        <v>954</v>
      </c>
      <c r="AH170" s="44" t="s">
        <v>954</v>
      </c>
      <c r="AI170" s="44" t="s">
        <v>954</v>
      </c>
      <c r="AJ170" s="44" t="s">
        <v>954</v>
      </c>
      <c r="AK170" s="44" t="s">
        <v>954</v>
      </c>
      <c r="AL170" s="44" t="s">
        <v>954</v>
      </c>
      <c r="AM170" s="47">
        <v>0</v>
      </c>
      <c r="AN170" s="44" t="s">
        <v>954</v>
      </c>
      <c r="AO170" s="44" t="s">
        <v>954</v>
      </c>
      <c r="AP170" s="44" t="s">
        <v>954</v>
      </c>
      <c r="AQ170" s="44" t="s">
        <v>954</v>
      </c>
      <c r="AR170" s="44" t="s">
        <v>954</v>
      </c>
      <c r="AS170" s="44" t="s">
        <v>954</v>
      </c>
      <c r="AT170" s="47">
        <v>0</v>
      </c>
      <c r="AU170" s="44" t="s">
        <v>954</v>
      </c>
      <c r="AV170" s="44" t="s">
        <v>954</v>
      </c>
      <c r="AW170" s="44" t="s">
        <v>954</v>
      </c>
      <c r="AX170" s="44" t="s">
        <v>954</v>
      </c>
      <c r="AY170" s="44" t="s">
        <v>954</v>
      </c>
      <c r="AZ170" s="44" t="s">
        <v>954</v>
      </c>
      <c r="BA170" s="47">
        <v>0</v>
      </c>
      <c r="BB170" s="44" t="s">
        <v>954</v>
      </c>
      <c r="BC170" s="44" t="s">
        <v>954</v>
      </c>
      <c r="BD170" s="44" t="s">
        <v>954</v>
      </c>
      <c r="BE170" s="44" t="s">
        <v>954</v>
      </c>
    </row>
    <row r="171" spans="1:57" ht="37.5" x14ac:dyDescent="0.3">
      <c r="A171" s="39">
        <v>4</v>
      </c>
      <c r="B171" s="39" t="s">
        <v>498</v>
      </c>
      <c r="C171" s="39" t="str">
        <f t="shared" si="25"/>
        <v xml:space="preserve">4 Sociālāka un iekļaujošāka Eiropa, īstenojot Eiropas sociālo tiesību pīlāru </v>
      </c>
      <c r="D171" s="39" t="s">
        <v>9</v>
      </c>
      <c r="E171" s="39" t="s">
        <v>311</v>
      </c>
      <c r="F171" s="39" t="s">
        <v>321</v>
      </c>
      <c r="G171" s="39" t="s">
        <v>322</v>
      </c>
      <c r="H171" s="40" t="s">
        <v>323</v>
      </c>
      <c r="I171" s="41" t="s">
        <v>1029</v>
      </c>
      <c r="J171" s="42" t="s">
        <v>324</v>
      </c>
      <c r="K171" s="42" t="str">
        <f t="shared" si="26"/>
        <v>4.3.3.1._1 Bezdarbnieku apmācības</v>
      </c>
      <c r="L171" s="42" t="s">
        <v>589</v>
      </c>
      <c r="M171" s="42" t="s">
        <v>701</v>
      </c>
      <c r="N171" s="43" t="s">
        <v>63</v>
      </c>
      <c r="O171" s="43"/>
      <c r="P171" s="43" t="s">
        <v>516</v>
      </c>
      <c r="Q171" s="43" t="s">
        <v>36</v>
      </c>
      <c r="R171" s="44">
        <v>40672500</v>
      </c>
      <c r="S171" s="44">
        <v>47850000</v>
      </c>
      <c r="T171" s="44">
        <v>0</v>
      </c>
      <c r="U171" s="45">
        <v>0</v>
      </c>
      <c r="V171" s="44">
        <v>0</v>
      </c>
      <c r="W171" s="44">
        <v>0</v>
      </c>
      <c r="X171" s="44" t="s">
        <v>954</v>
      </c>
      <c r="Y171" s="46">
        <v>0</v>
      </c>
      <c r="Z171" s="44" t="s">
        <v>954</v>
      </c>
      <c r="AA171" s="44" t="s">
        <v>954</v>
      </c>
      <c r="AB171" s="44" t="s">
        <v>954</v>
      </c>
      <c r="AC171" s="44" t="s">
        <v>954</v>
      </c>
      <c r="AD171" s="44" t="s">
        <v>954</v>
      </c>
      <c r="AE171" s="44" t="s">
        <v>954</v>
      </c>
      <c r="AF171" s="46">
        <v>0</v>
      </c>
      <c r="AG171" s="44" t="s">
        <v>954</v>
      </c>
      <c r="AH171" s="44" t="s">
        <v>954</v>
      </c>
      <c r="AI171" s="44" t="s">
        <v>954</v>
      </c>
      <c r="AJ171" s="44" t="s">
        <v>954</v>
      </c>
      <c r="AK171" s="44" t="s">
        <v>954</v>
      </c>
      <c r="AL171" s="44" t="s">
        <v>954</v>
      </c>
      <c r="AM171" s="47">
        <v>0</v>
      </c>
      <c r="AN171" s="44" t="s">
        <v>954</v>
      </c>
      <c r="AO171" s="44" t="s">
        <v>954</v>
      </c>
      <c r="AP171" s="44" t="s">
        <v>954</v>
      </c>
      <c r="AQ171" s="44" t="s">
        <v>954</v>
      </c>
      <c r="AR171" s="44" t="s">
        <v>954</v>
      </c>
      <c r="AS171" s="44" t="s">
        <v>954</v>
      </c>
      <c r="AT171" s="47">
        <v>0</v>
      </c>
      <c r="AU171" s="44" t="s">
        <v>954</v>
      </c>
      <c r="AV171" s="44" t="s">
        <v>954</v>
      </c>
      <c r="AW171" s="44" t="s">
        <v>954</v>
      </c>
      <c r="AX171" s="44" t="s">
        <v>954</v>
      </c>
      <c r="AY171" s="44" t="s">
        <v>954</v>
      </c>
      <c r="AZ171" s="44" t="s">
        <v>954</v>
      </c>
      <c r="BA171" s="47">
        <v>0</v>
      </c>
      <c r="BB171" s="44" t="s">
        <v>954</v>
      </c>
      <c r="BC171" s="44" t="s">
        <v>954</v>
      </c>
      <c r="BD171" s="44" t="s">
        <v>954</v>
      </c>
      <c r="BE171" s="44" t="s">
        <v>954</v>
      </c>
    </row>
    <row r="172" spans="1:57" ht="37.5" x14ac:dyDescent="0.3">
      <c r="A172" s="39">
        <v>4</v>
      </c>
      <c r="B172" s="39" t="s">
        <v>498</v>
      </c>
      <c r="C172" s="39" t="str">
        <f t="shared" si="25"/>
        <v xml:space="preserve">4 Sociālāka un iekļaujošāka Eiropa, īstenojot Eiropas sociālo tiesību pīlāru </v>
      </c>
      <c r="D172" s="39" t="s">
        <v>9</v>
      </c>
      <c r="E172" s="39" t="s">
        <v>311</v>
      </c>
      <c r="F172" s="39" t="s">
        <v>321</v>
      </c>
      <c r="G172" s="39" t="s">
        <v>322</v>
      </c>
      <c r="H172" s="40" t="s">
        <v>325</v>
      </c>
      <c r="I172" s="41" t="s">
        <v>824</v>
      </c>
      <c r="J172" s="42" t="s">
        <v>326</v>
      </c>
      <c r="K172" s="42" t="str">
        <f t="shared" si="26"/>
        <v>4.3.3.2._1 Subsidētās darba vietas</v>
      </c>
      <c r="L172" s="42" t="s">
        <v>590</v>
      </c>
      <c r="M172" s="42" t="s">
        <v>945</v>
      </c>
      <c r="N172" s="43" t="s">
        <v>63</v>
      </c>
      <c r="O172" s="48"/>
      <c r="P172" s="43" t="s">
        <v>516</v>
      </c>
      <c r="Q172" s="43" t="s">
        <v>36</v>
      </c>
      <c r="R172" s="44">
        <v>55437650</v>
      </c>
      <c r="S172" s="44">
        <v>65220765</v>
      </c>
      <c r="T172" s="44">
        <v>55437650</v>
      </c>
      <c r="U172" s="45">
        <v>1</v>
      </c>
      <c r="V172" s="44">
        <v>43537650</v>
      </c>
      <c r="W172" s="44">
        <v>9783115</v>
      </c>
      <c r="X172" s="44">
        <v>43537650</v>
      </c>
      <c r="Y172" s="46">
        <v>0.78534443649757879</v>
      </c>
      <c r="Z172" s="44">
        <v>7683115</v>
      </c>
      <c r="AA172" s="44">
        <v>0</v>
      </c>
      <c r="AB172" s="44">
        <v>0</v>
      </c>
      <c r="AC172" s="44">
        <v>0</v>
      </c>
      <c r="AD172" s="44">
        <v>1</v>
      </c>
      <c r="AE172" s="44">
        <v>43537650</v>
      </c>
      <c r="AF172" s="46">
        <v>0.78534443649757879</v>
      </c>
      <c r="AG172" s="44">
        <v>7683115</v>
      </c>
      <c r="AH172" s="44">
        <v>0</v>
      </c>
      <c r="AI172" s="44">
        <v>0</v>
      </c>
      <c r="AJ172" s="44">
        <v>0</v>
      </c>
      <c r="AK172" s="44">
        <v>1</v>
      </c>
      <c r="AL172" s="44">
        <v>43537650</v>
      </c>
      <c r="AM172" s="47">
        <v>0.78534443649757879</v>
      </c>
      <c r="AN172" s="44">
        <v>7683115</v>
      </c>
      <c r="AO172" s="44">
        <v>0</v>
      </c>
      <c r="AP172" s="44">
        <v>0</v>
      </c>
      <c r="AQ172" s="44">
        <v>0</v>
      </c>
      <c r="AR172" s="44">
        <v>1</v>
      </c>
      <c r="AS172" s="44" t="s">
        <v>954</v>
      </c>
      <c r="AT172" s="47">
        <v>0</v>
      </c>
      <c r="AU172" s="44" t="s">
        <v>954</v>
      </c>
      <c r="AV172" s="44" t="s">
        <v>954</v>
      </c>
      <c r="AW172" s="44" t="s">
        <v>954</v>
      </c>
      <c r="AX172" s="44" t="s">
        <v>954</v>
      </c>
      <c r="AY172" s="44" t="s">
        <v>954</v>
      </c>
      <c r="AZ172" s="44">
        <v>5042155.8900000006</v>
      </c>
      <c r="BA172" s="47">
        <v>9.0951833095378326E-2</v>
      </c>
      <c r="BB172" s="44">
        <v>889792.22</v>
      </c>
      <c r="BC172" s="44">
        <v>0</v>
      </c>
      <c r="BD172" s="44">
        <v>0</v>
      </c>
      <c r="BE172" s="44">
        <v>0</v>
      </c>
    </row>
    <row r="173" spans="1:57" x14ac:dyDescent="0.3">
      <c r="A173" s="39">
        <v>4</v>
      </c>
      <c r="B173" s="39" t="s">
        <v>498</v>
      </c>
      <c r="C173" s="39" t="str">
        <f t="shared" si="25"/>
        <v xml:space="preserve">4 Sociālāka un iekļaujošāka Eiropa, īstenojot Eiropas sociālo tiesību pīlāru </v>
      </c>
      <c r="D173" s="39" t="s">
        <v>9</v>
      </c>
      <c r="E173" s="39" t="s">
        <v>311</v>
      </c>
      <c r="F173" s="39" t="s">
        <v>321</v>
      </c>
      <c r="G173" s="39" t="s">
        <v>322</v>
      </c>
      <c r="H173" s="40" t="s">
        <v>327</v>
      </c>
      <c r="I173" s="41" t="s">
        <v>794</v>
      </c>
      <c r="J173" s="42" t="s">
        <v>328</v>
      </c>
      <c r="K173" s="42" t="str">
        <f t="shared" si="26"/>
        <v>4.3.3.3._1 Sociālā uzņēmējdarbība</v>
      </c>
      <c r="L173" s="42" t="s">
        <v>591</v>
      </c>
      <c r="M173" s="42" t="s">
        <v>702</v>
      </c>
      <c r="N173" s="43" t="s">
        <v>63</v>
      </c>
      <c r="O173" s="43"/>
      <c r="P173" s="43" t="s">
        <v>516</v>
      </c>
      <c r="Q173" s="43" t="s">
        <v>36</v>
      </c>
      <c r="R173" s="44">
        <v>10200000</v>
      </c>
      <c r="S173" s="44">
        <v>13800000</v>
      </c>
      <c r="T173" s="44">
        <v>11730000</v>
      </c>
      <c r="U173" s="45">
        <v>1.1499999999999999</v>
      </c>
      <c r="V173" s="44">
        <v>11730000</v>
      </c>
      <c r="W173" s="44">
        <v>1800000</v>
      </c>
      <c r="X173" s="44">
        <v>10200000</v>
      </c>
      <c r="Y173" s="46">
        <v>1</v>
      </c>
      <c r="Z173" s="44">
        <v>1800000</v>
      </c>
      <c r="AA173" s="44">
        <v>0</v>
      </c>
      <c r="AB173" s="44">
        <v>0</v>
      </c>
      <c r="AC173" s="44">
        <v>0</v>
      </c>
      <c r="AD173" s="44">
        <v>1</v>
      </c>
      <c r="AE173" s="44">
        <v>10200000</v>
      </c>
      <c r="AF173" s="46">
        <v>1</v>
      </c>
      <c r="AG173" s="44">
        <v>1800000</v>
      </c>
      <c r="AH173" s="44">
        <v>0</v>
      </c>
      <c r="AI173" s="44">
        <v>0</v>
      </c>
      <c r="AJ173" s="44">
        <v>0</v>
      </c>
      <c r="AK173" s="44">
        <v>1</v>
      </c>
      <c r="AL173" s="44">
        <v>10200000</v>
      </c>
      <c r="AM173" s="47">
        <v>1</v>
      </c>
      <c r="AN173" s="44">
        <v>1800000</v>
      </c>
      <c r="AO173" s="44">
        <v>0</v>
      </c>
      <c r="AP173" s="44">
        <v>0</v>
      </c>
      <c r="AQ173" s="44">
        <v>0</v>
      </c>
      <c r="AR173" s="44">
        <v>1</v>
      </c>
      <c r="AS173" s="44" t="s">
        <v>954</v>
      </c>
      <c r="AT173" s="47">
        <v>0</v>
      </c>
      <c r="AU173" s="44" t="s">
        <v>954</v>
      </c>
      <c r="AV173" s="44" t="s">
        <v>954</v>
      </c>
      <c r="AW173" s="44" t="s">
        <v>954</v>
      </c>
      <c r="AX173" s="44" t="s">
        <v>954</v>
      </c>
      <c r="AY173" s="44" t="s">
        <v>954</v>
      </c>
      <c r="AZ173" s="44">
        <v>521567.02</v>
      </c>
      <c r="BA173" s="47">
        <v>5.1134021568627452E-2</v>
      </c>
      <c r="BB173" s="44">
        <v>92041.23</v>
      </c>
      <c r="BC173" s="44">
        <v>0</v>
      </c>
      <c r="BD173" s="44">
        <v>0</v>
      </c>
      <c r="BE173" s="44">
        <v>0</v>
      </c>
    </row>
    <row r="174" spans="1:57" x14ac:dyDescent="0.3">
      <c r="A174" s="39">
        <v>4</v>
      </c>
      <c r="B174" s="39" t="s">
        <v>498</v>
      </c>
      <c r="C174" s="39" t="str">
        <f t="shared" si="25"/>
        <v xml:space="preserve">4 Sociālāka un iekļaujošāka Eiropa, īstenojot Eiropas sociālo tiesību pīlāru </v>
      </c>
      <c r="D174" s="39" t="s">
        <v>9</v>
      </c>
      <c r="E174" s="39" t="s">
        <v>311</v>
      </c>
      <c r="F174" s="39" t="s">
        <v>321</v>
      </c>
      <c r="G174" s="39" t="s">
        <v>329</v>
      </c>
      <c r="H174" s="40" t="s">
        <v>330</v>
      </c>
      <c r="I174" s="41" t="s">
        <v>795</v>
      </c>
      <c r="J174" s="42" t="s">
        <v>331</v>
      </c>
      <c r="K174" s="42" t="str">
        <f t="shared" si="26"/>
        <v>4.3.3.4._1 EURES tīkls</v>
      </c>
      <c r="L174" s="42" t="s">
        <v>592</v>
      </c>
      <c r="M174" s="42" t="s">
        <v>703</v>
      </c>
      <c r="N174" s="43" t="s">
        <v>63</v>
      </c>
      <c r="O174" s="48"/>
      <c r="P174" s="43" t="s">
        <v>516</v>
      </c>
      <c r="Q174" s="43" t="s">
        <v>36</v>
      </c>
      <c r="R174" s="44">
        <v>1262250</v>
      </c>
      <c r="S174" s="44">
        <v>1485000</v>
      </c>
      <c r="T174" s="44">
        <v>1262250</v>
      </c>
      <c r="U174" s="45">
        <v>1</v>
      </c>
      <c r="V174" s="44">
        <v>1262250</v>
      </c>
      <c r="W174" s="44">
        <v>222750</v>
      </c>
      <c r="X174" s="44">
        <v>1262250</v>
      </c>
      <c r="Y174" s="46">
        <v>1</v>
      </c>
      <c r="Z174" s="44">
        <v>222750</v>
      </c>
      <c r="AA174" s="44">
        <v>0</v>
      </c>
      <c r="AB174" s="44">
        <v>0</v>
      </c>
      <c r="AC174" s="44">
        <v>0</v>
      </c>
      <c r="AD174" s="44">
        <v>1</v>
      </c>
      <c r="AE174" s="44">
        <v>1262250</v>
      </c>
      <c r="AF174" s="46">
        <v>1</v>
      </c>
      <c r="AG174" s="44">
        <v>222750</v>
      </c>
      <c r="AH174" s="44">
        <v>0</v>
      </c>
      <c r="AI174" s="44">
        <v>0</v>
      </c>
      <c r="AJ174" s="44">
        <v>0</v>
      </c>
      <c r="AK174" s="44">
        <v>1</v>
      </c>
      <c r="AL174" s="44">
        <v>1262250</v>
      </c>
      <c r="AM174" s="47">
        <v>1</v>
      </c>
      <c r="AN174" s="44">
        <v>222750</v>
      </c>
      <c r="AO174" s="44">
        <v>0</v>
      </c>
      <c r="AP174" s="44">
        <v>0</v>
      </c>
      <c r="AQ174" s="44">
        <v>0</v>
      </c>
      <c r="AR174" s="44">
        <v>1</v>
      </c>
      <c r="AS174" s="44" t="s">
        <v>954</v>
      </c>
      <c r="AT174" s="47">
        <v>0</v>
      </c>
      <c r="AU174" s="44" t="s">
        <v>954</v>
      </c>
      <c r="AV174" s="44" t="s">
        <v>954</v>
      </c>
      <c r="AW174" s="44" t="s">
        <v>954</v>
      </c>
      <c r="AX174" s="44" t="s">
        <v>954</v>
      </c>
      <c r="AY174" s="44" t="s">
        <v>954</v>
      </c>
      <c r="AZ174" s="44">
        <v>119365.96</v>
      </c>
      <c r="BA174" s="47">
        <v>9.4566020994256289E-2</v>
      </c>
      <c r="BB174" s="44">
        <v>21064.58</v>
      </c>
      <c r="BC174" s="44">
        <v>0</v>
      </c>
      <c r="BD174" s="44">
        <v>0</v>
      </c>
      <c r="BE174" s="44">
        <v>0</v>
      </c>
    </row>
    <row r="175" spans="1:57" x14ac:dyDescent="0.3">
      <c r="A175" s="39">
        <v>4</v>
      </c>
      <c r="B175" s="39" t="s">
        <v>498</v>
      </c>
      <c r="C175" s="39" t="str">
        <f t="shared" si="25"/>
        <v xml:space="preserve">4 Sociālāka un iekļaujošāka Eiropa, īstenojot Eiropas sociālo tiesību pīlāru </v>
      </c>
      <c r="D175" s="39" t="s">
        <v>9</v>
      </c>
      <c r="E175" s="39" t="s">
        <v>311</v>
      </c>
      <c r="F175" s="39" t="s">
        <v>321</v>
      </c>
      <c r="G175" s="39" t="s">
        <v>329</v>
      </c>
      <c r="H175" s="40" t="s">
        <v>332</v>
      </c>
      <c r="I175" s="41" t="s">
        <v>889</v>
      </c>
      <c r="J175" s="42" t="s">
        <v>333</v>
      </c>
      <c r="K175" s="42" t="str">
        <f t="shared" si="26"/>
        <v>4.3.3.5._1 Ilgāks darba mūžs</v>
      </c>
      <c r="L175" s="42" t="s">
        <v>593</v>
      </c>
      <c r="M175" s="42" t="s">
        <v>704</v>
      </c>
      <c r="N175" s="43" t="s">
        <v>63</v>
      </c>
      <c r="O175" s="43"/>
      <c r="P175" s="43" t="s">
        <v>516</v>
      </c>
      <c r="Q175" s="43" t="s">
        <v>36</v>
      </c>
      <c r="R175" s="44">
        <v>10924527</v>
      </c>
      <c r="S175" s="44">
        <v>12852385</v>
      </c>
      <c r="T175" s="44">
        <v>10924527</v>
      </c>
      <c r="U175" s="45">
        <v>1</v>
      </c>
      <c r="V175" s="44">
        <v>10924527</v>
      </c>
      <c r="W175" s="44">
        <v>1927858</v>
      </c>
      <c r="X175" s="44">
        <v>10924527</v>
      </c>
      <c r="Y175" s="46">
        <v>1</v>
      </c>
      <c r="Z175" s="44">
        <v>1927858</v>
      </c>
      <c r="AA175" s="44">
        <v>0</v>
      </c>
      <c r="AB175" s="44">
        <v>0</v>
      </c>
      <c r="AC175" s="44">
        <v>0</v>
      </c>
      <c r="AD175" s="44">
        <v>1</v>
      </c>
      <c r="AE175" s="44">
        <v>10924527</v>
      </c>
      <c r="AF175" s="46">
        <v>1</v>
      </c>
      <c r="AG175" s="44">
        <v>1927858</v>
      </c>
      <c r="AH175" s="44">
        <v>0</v>
      </c>
      <c r="AI175" s="44">
        <v>0</v>
      </c>
      <c r="AJ175" s="44">
        <v>0</v>
      </c>
      <c r="AK175" s="44">
        <v>1</v>
      </c>
      <c r="AL175" s="44">
        <v>10924527</v>
      </c>
      <c r="AM175" s="47">
        <v>1</v>
      </c>
      <c r="AN175" s="44">
        <v>1927858</v>
      </c>
      <c r="AO175" s="44">
        <v>0</v>
      </c>
      <c r="AP175" s="44">
        <v>0</v>
      </c>
      <c r="AQ175" s="44">
        <v>0</v>
      </c>
      <c r="AR175" s="44">
        <v>1</v>
      </c>
      <c r="AS175" s="44" t="s">
        <v>954</v>
      </c>
      <c r="AT175" s="47">
        <v>0</v>
      </c>
      <c r="AU175" s="44" t="s">
        <v>954</v>
      </c>
      <c r="AV175" s="44" t="s">
        <v>954</v>
      </c>
      <c r="AW175" s="44" t="s">
        <v>954</v>
      </c>
      <c r="AX175" s="44" t="s">
        <v>954</v>
      </c>
      <c r="AY175" s="44" t="s">
        <v>954</v>
      </c>
      <c r="AZ175" s="44">
        <v>116809.67</v>
      </c>
      <c r="BA175" s="47">
        <v>1.0692423571290546E-2</v>
      </c>
      <c r="BB175" s="44">
        <v>20613.47</v>
      </c>
      <c r="BC175" s="44">
        <v>0</v>
      </c>
      <c r="BD175" s="44">
        <v>0</v>
      </c>
      <c r="BE175" s="44">
        <v>0</v>
      </c>
    </row>
    <row r="176" spans="1:57" ht="37.5" x14ac:dyDescent="0.3">
      <c r="A176" s="39">
        <v>4</v>
      </c>
      <c r="B176" s="39" t="s">
        <v>498</v>
      </c>
      <c r="C176" s="39" t="str">
        <f t="shared" si="25"/>
        <v xml:space="preserve">4 Sociālāka un iekļaujošāka Eiropa, īstenojot Eiropas sociālo tiesību pīlāru </v>
      </c>
      <c r="D176" s="39" t="s">
        <v>9</v>
      </c>
      <c r="E176" s="39" t="s">
        <v>311</v>
      </c>
      <c r="F176" s="39" t="s">
        <v>321</v>
      </c>
      <c r="G176" s="39" t="s">
        <v>322</v>
      </c>
      <c r="H176" s="40" t="s">
        <v>334</v>
      </c>
      <c r="I176" s="41" t="s">
        <v>796</v>
      </c>
      <c r="J176" s="42" t="s">
        <v>335</v>
      </c>
      <c r="K176" s="42" t="str">
        <f t="shared" si="26"/>
        <v>4.3.3.6._1 NVA kapacitāte</v>
      </c>
      <c r="L176" s="42" t="s">
        <v>594</v>
      </c>
      <c r="M176" s="42" t="s">
        <v>705</v>
      </c>
      <c r="N176" s="43" t="s">
        <v>63</v>
      </c>
      <c r="O176" s="43"/>
      <c r="P176" s="43" t="s">
        <v>516</v>
      </c>
      <c r="Q176" s="43" t="s">
        <v>36</v>
      </c>
      <c r="R176" s="44">
        <v>6800000</v>
      </c>
      <c r="S176" s="44">
        <v>8000000</v>
      </c>
      <c r="T176" s="44">
        <v>6800000</v>
      </c>
      <c r="U176" s="45">
        <v>1</v>
      </c>
      <c r="V176" s="44">
        <v>6800000</v>
      </c>
      <c r="W176" s="44">
        <v>1200000</v>
      </c>
      <c r="X176" s="44">
        <v>6800000</v>
      </c>
      <c r="Y176" s="46">
        <v>1</v>
      </c>
      <c r="Z176" s="44">
        <v>1200000</v>
      </c>
      <c r="AA176" s="44">
        <v>0</v>
      </c>
      <c r="AB176" s="44">
        <v>0</v>
      </c>
      <c r="AC176" s="44">
        <v>0</v>
      </c>
      <c r="AD176" s="44">
        <v>1</v>
      </c>
      <c r="AE176" s="44">
        <v>6800000</v>
      </c>
      <c r="AF176" s="46">
        <v>1</v>
      </c>
      <c r="AG176" s="44">
        <v>1200000</v>
      </c>
      <c r="AH176" s="44">
        <v>0</v>
      </c>
      <c r="AI176" s="44">
        <v>0</v>
      </c>
      <c r="AJ176" s="44">
        <v>0</v>
      </c>
      <c r="AK176" s="44">
        <v>1</v>
      </c>
      <c r="AL176" s="44">
        <v>6800000</v>
      </c>
      <c r="AM176" s="47">
        <v>1</v>
      </c>
      <c r="AN176" s="44">
        <v>1200000</v>
      </c>
      <c r="AO176" s="44">
        <v>0</v>
      </c>
      <c r="AP176" s="44">
        <v>0</v>
      </c>
      <c r="AQ176" s="44">
        <v>0</v>
      </c>
      <c r="AR176" s="44">
        <v>1</v>
      </c>
      <c r="AS176" s="44" t="s">
        <v>954</v>
      </c>
      <c r="AT176" s="47">
        <v>0</v>
      </c>
      <c r="AU176" s="44" t="s">
        <v>954</v>
      </c>
      <c r="AV176" s="44" t="s">
        <v>954</v>
      </c>
      <c r="AW176" s="44" t="s">
        <v>954</v>
      </c>
      <c r="AX176" s="44" t="s">
        <v>954</v>
      </c>
      <c r="AY176" s="44" t="s">
        <v>954</v>
      </c>
      <c r="AZ176" s="44">
        <v>256042.36000000002</v>
      </c>
      <c r="BA176" s="47">
        <v>3.7653288235294118E-2</v>
      </c>
      <c r="BB176" s="44">
        <v>45183.95</v>
      </c>
      <c r="BC176" s="44">
        <v>0</v>
      </c>
      <c r="BD176" s="44">
        <v>0</v>
      </c>
      <c r="BE176" s="44">
        <v>0</v>
      </c>
    </row>
    <row r="177" spans="1:57" ht="37.5" x14ac:dyDescent="0.3">
      <c r="A177" s="39">
        <v>4</v>
      </c>
      <c r="B177" s="39" t="s">
        <v>498</v>
      </c>
      <c r="C177" s="39" t="str">
        <f t="shared" si="25"/>
        <v xml:space="preserve">4 Sociālāka un iekļaujošāka Eiropa, īstenojot Eiropas sociālo tiesību pīlāru </v>
      </c>
      <c r="D177" s="39" t="s">
        <v>9</v>
      </c>
      <c r="E177" s="39" t="s">
        <v>311</v>
      </c>
      <c r="F177" s="39" t="s">
        <v>321</v>
      </c>
      <c r="G177" s="39" t="s">
        <v>322</v>
      </c>
      <c r="H177" s="40" t="s">
        <v>336</v>
      </c>
      <c r="I177" s="41" t="s">
        <v>833</v>
      </c>
      <c r="J177" s="42" t="s">
        <v>337</v>
      </c>
      <c r="K177" s="42" t="str">
        <f t="shared" si="26"/>
        <v>4.3.3.7._1 VDI kapacitāte</v>
      </c>
      <c r="L177" s="42" t="s">
        <v>595</v>
      </c>
      <c r="M177" s="42" t="s">
        <v>706</v>
      </c>
      <c r="N177" s="43" t="s">
        <v>63</v>
      </c>
      <c r="O177" s="48"/>
      <c r="P177" s="43" t="s">
        <v>516</v>
      </c>
      <c r="Q177" s="43" t="s">
        <v>36</v>
      </c>
      <c r="R177" s="44">
        <v>4249999</v>
      </c>
      <c r="S177" s="44">
        <v>4999999</v>
      </c>
      <c r="T177" s="44">
        <v>4249999</v>
      </c>
      <c r="U177" s="45">
        <v>1</v>
      </c>
      <c r="V177" s="44">
        <v>4249999</v>
      </c>
      <c r="W177" s="44">
        <v>750000</v>
      </c>
      <c r="X177" s="44">
        <v>4249999</v>
      </c>
      <c r="Y177" s="46">
        <v>1</v>
      </c>
      <c r="Z177" s="44">
        <v>750000</v>
      </c>
      <c r="AA177" s="44">
        <v>0</v>
      </c>
      <c r="AB177" s="44">
        <v>0</v>
      </c>
      <c r="AC177" s="44">
        <v>0</v>
      </c>
      <c r="AD177" s="44">
        <v>1</v>
      </c>
      <c r="AE177" s="44">
        <v>4249999</v>
      </c>
      <c r="AF177" s="46">
        <v>1</v>
      </c>
      <c r="AG177" s="44">
        <v>750000</v>
      </c>
      <c r="AH177" s="44">
        <v>0</v>
      </c>
      <c r="AI177" s="44">
        <v>0</v>
      </c>
      <c r="AJ177" s="44">
        <v>0</v>
      </c>
      <c r="AK177" s="44">
        <v>1</v>
      </c>
      <c r="AL177" s="44">
        <v>4249999</v>
      </c>
      <c r="AM177" s="47">
        <v>1</v>
      </c>
      <c r="AN177" s="44">
        <v>750000</v>
      </c>
      <c r="AO177" s="44">
        <v>0</v>
      </c>
      <c r="AP177" s="44">
        <v>0</v>
      </c>
      <c r="AQ177" s="44">
        <v>0</v>
      </c>
      <c r="AR177" s="44">
        <v>1</v>
      </c>
      <c r="AS177" s="44" t="s">
        <v>954</v>
      </c>
      <c r="AT177" s="47">
        <v>0</v>
      </c>
      <c r="AU177" s="44" t="s">
        <v>954</v>
      </c>
      <c r="AV177" s="44" t="s">
        <v>954</v>
      </c>
      <c r="AW177" s="44" t="s">
        <v>954</v>
      </c>
      <c r="AX177" s="44" t="s">
        <v>954</v>
      </c>
      <c r="AY177" s="44" t="s">
        <v>954</v>
      </c>
      <c r="AZ177" s="44">
        <v>145459.43</v>
      </c>
      <c r="BA177" s="47">
        <v>3.4225756288413241E-2</v>
      </c>
      <c r="BB177" s="44">
        <v>25669.31</v>
      </c>
      <c r="BC177" s="44">
        <v>0</v>
      </c>
      <c r="BD177" s="44">
        <v>0</v>
      </c>
      <c r="BE177" s="44">
        <v>0</v>
      </c>
    </row>
    <row r="178" spans="1:57" x14ac:dyDescent="0.3">
      <c r="A178" s="39">
        <v>4</v>
      </c>
      <c r="B178" s="39" t="s">
        <v>498</v>
      </c>
      <c r="C178" s="39" t="str">
        <f t="shared" si="25"/>
        <v xml:space="preserve">4 Sociālāka un iekļaujošāka Eiropa, īstenojot Eiropas sociālo tiesību pīlāru </v>
      </c>
      <c r="D178" s="39" t="s">
        <v>9</v>
      </c>
      <c r="E178" s="39" t="s">
        <v>311</v>
      </c>
      <c r="F178" s="39" t="s">
        <v>338</v>
      </c>
      <c r="G178" s="39" t="s">
        <v>339</v>
      </c>
      <c r="H178" s="40" t="s">
        <v>340</v>
      </c>
      <c r="I178" s="41" t="s">
        <v>759</v>
      </c>
      <c r="J178" s="42" t="s">
        <v>341</v>
      </c>
      <c r="K178" s="42" t="str">
        <f t="shared" si="26"/>
        <v>4.3.4.1._1 Vienlīdzīgas iespējas</v>
      </c>
      <c r="L178" s="42" t="s">
        <v>596</v>
      </c>
      <c r="M178" s="42" t="s">
        <v>707</v>
      </c>
      <c r="N178" s="43" t="s">
        <v>63</v>
      </c>
      <c r="O178" s="57"/>
      <c r="P178" s="43" t="s">
        <v>516</v>
      </c>
      <c r="Q178" s="43" t="s">
        <v>36</v>
      </c>
      <c r="R178" s="44">
        <v>1700000</v>
      </c>
      <c r="S178" s="44">
        <v>2000000</v>
      </c>
      <c r="T178" s="44">
        <v>1700000</v>
      </c>
      <c r="U178" s="45">
        <v>1</v>
      </c>
      <c r="V178" s="44">
        <v>1700000</v>
      </c>
      <c r="W178" s="44">
        <v>300000</v>
      </c>
      <c r="X178" s="44">
        <v>1700000</v>
      </c>
      <c r="Y178" s="46">
        <v>1</v>
      </c>
      <c r="Z178" s="44">
        <v>300000</v>
      </c>
      <c r="AA178" s="44">
        <v>0</v>
      </c>
      <c r="AB178" s="44">
        <v>0</v>
      </c>
      <c r="AC178" s="44">
        <v>0</v>
      </c>
      <c r="AD178" s="44">
        <v>1</v>
      </c>
      <c r="AE178" s="44">
        <v>1700000</v>
      </c>
      <c r="AF178" s="46">
        <v>1</v>
      </c>
      <c r="AG178" s="44">
        <v>300000</v>
      </c>
      <c r="AH178" s="44">
        <v>0</v>
      </c>
      <c r="AI178" s="44">
        <v>0</v>
      </c>
      <c r="AJ178" s="44">
        <v>0</v>
      </c>
      <c r="AK178" s="44">
        <v>1</v>
      </c>
      <c r="AL178" s="44">
        <v>1700000</v>
      </c>
      <c r="AM178" s="47">
        <v>1</v>
      </c>
      <c r="AN178" s="44">
        <v>300000</v>
      </c>
      <c r="AO178" s="44">
        <v>0</v>
      </c>
      <c r="AP178" s="44">
        <v>0</v>
      </c>
      <c r="AQ178" s="44">
        <v>0</v>
      </c>
      <c r="AR178" s="44">
        <v>1</v>
      </c>
      <c r="AS178" s="44" t="s">
        <v>954</v>
      </c>
      <c r="AT178" s="47">
        <v>0</v>
      </c>
      <c r="AU178" s="44" t="s">
        <v>954</v>
      </c>
      <c r="AV178" s="44" t="s">
        <v>954</v>
      </c>
      <c r="AW178" s="44" t="s">
        <v>954</v>
      </c>
      <c r="AX178" s="44" t="s">
        <v>954</v>
      </c>
      <c r="AY178" s="44" t="s">
        <v>954</v>
      </c>
      <c r="AZ178" s="44">
        <v>117428.62</v>
      </c>
      <c r="BA178" s="47">
        <v>6.9075658823529409E-2</v>
      </c>
      <c r="BB178" s="44">
        <v>20722.7</v>
      </c>
      <c r="BC178" s="44">
        <v>0</v>
      </c>
      <c r="BD178" s="44">
        <v>0</v>
      </c>
      <c r="BE178" s="44">
        <v>0</v>
      </c>
    </row>
    <row r="179" spans="1:57" ht="37.5" x14ac:dyDescent="0.3">
      <c r="A179" s="39">
        <v>4</v>
      </c>
      <c r="B179" s="39" t="s">
        <v>498</v>
      </c>
      <c r="C179" s="39" t="str">
        <f t="shared" si="25"/>
        <v xml:space="preserve">4 Sociālāka un iekļaujošāka Eiropa, īstenojot Eiropas sociālo tiesību pīlāru </v>
      </c>
      <c r="D179" s="39" t="s">
        <v>9</v>
      </c>
      <c r="E179" s="39" t="s">
        <v>311</v>
      </c>
      <c r="F179" s="39" t="s">
        <v>338</v>
      </c>
      <c r="G179" s="39" t="s">
        <v>339</v>
      </c>
      <c r="H179" s="40" t="s">
        <v>342</v>
      </c>
      <c r="I179" s="41" t="s">
        <v>797</v>
      </c>
      <c r="J179" s="42" t="s">
        <v>343</v>
      </c>
      <c r="K179" s="42" t="str">
        <f t="shared" si="26"/>
        <v>4.3.4.2._1 Atbalsta pasākumi diskriminācijas riskam</v>
      </c>
      <c r="L179" s="42" t="s">
        <v>747</v>
      </c>
      <c r="M179" s="42" t="s">
        <v>708</v>
      </c>
      <c r="N179" s="43">
        <v>1</v>
      </c>
      <c r="O179" s="57"/>
      <c r="P179" s="43" t="s">
        <v>516</v>
      </c>
      <c r="Q179" s="43" t="s">
        <v>36</v>
      </c>
      <c r="R179" s="44">
        <v>1581568</v>
      </c>
      <c r="S179" s="44">
        <v>1270190</v>
      </c>
      <c r="T179" s="44">
        <v>1079661</v>
      </c>
      <c r="U179" s="45">
        <v>0.68265227925704108</v>
      </c>
      <c r="V179" s="44">
        <v>1079661</v>
      </c>
      <c r="W179" s="44">
        <v>279101</v>
      </c>
      <c r="X179" s="44">
        <v>1079662.3199999998</v>
      </c>
      <c r="Y179" s="46">
        <v>0.68265311387180305</v>
      </c>
      <c r="Z179" s="44">
        <v>190528.67999999996</v>
      </c>
      <c r="AA179" s="44">
        <v>0</v>
      </c>
      <c r="AB179" s="44">
        <v>0</v>
      </c>
      <c r="AC179" s="44">
        <v>0</v>
      </c>
      <c r="AD179" s="44">
        <v>31</v>
      </c>
      <c r="AE179" s="44">
        <v>1079662.3199999998</v>
      </c>
      <c r="AF179" s="46">
        <v>0.68265311387180305</v>
      </c>
      <c r="AG179" s="44">
        <v>190528.67999999996</v>
      </c>
      <c r="AH179" s="44">
        <v>0</v>
      </c>
      <c r="AI179" s="44">
        <v>0</v>
      </c>
      <c r="AJ179" s="44">
        <v>0</v>
      </c>
      <c r="AK179" s="44">
        <v>31</v>
      </c>
      <c r="AL179" s="44">
        <v>1079662.3199999998</v>
      </c>
      <c r="AM179" s="47">
        <v>0.68265311387180305</v>
      </c>
      <c r="AN179" s="44">
        <v>190528.67999999996</v>
      </c>
      <c r="AO179" s="44">
        <v>0</v>
      </c>
      <c r="AP179" s="44">
        <v>0</v>
      </c>
      <c r="AQ179" s="44">
        <v>0</v>
      </c>
      <c r="AR179" s="44">
        <v>31</v>
      </c>
      <c r="AS179" s="44" t="s">
        <v>954</v>
      </c>
      <c r="AT179" s="47">
        <v>0</v>
      </c>
      <c r="AU179" s="44" t="s">
        <v>954</v>
      </c>
      <c r="AV179" s="44" t="s">
        <v>954</v>
      </c>
      <c r="AW179" s="44" t="s">
        <v>954</v>
      </c>
      <c r="AX179" s="44" t="s">
        <v>954</v>
      </c>
      <c r="AY179" s="44" t="s">
        <v>954</v>
      </c>
      <c r="AZ179" s="44">
        <v>200042.71</v>
      </c>
      <c r="BA179" s="47">
        <v>0.1264837869759631</v>
      </c>
      <c r="BB179" s="44">
        <v>35301.67</v>
      </c>
      <c r="BC179" s="44">
        <v>0</v>
      </c>
      <c r="BD179" s="44">
        <v>0</v>
      </c>
      <c r="BE179" s="44">
        <v>0</v>
      </c>
    </row>
    <row r="180" spans="1:57" ht="37.5" x14ac:dyDescent="0.3">
      <c r="A180" s="39">
        <v>4</v>
      </c>
      <c r="B180" s="39" t="s">
        <v>498</v>
      </c>
      <c r="C180" s="39" t="str">
        <f t="shared" si="25"/>
        <v xml:space="preserve">4 Sociālāka un iekļaujošāka Eiropa, īstenojot Eiropas sociālo tiesību pīlāru </v>
      </c>
      <c r="D180" s="39" t="s">
        <v>9</v>
      </c>
      <c r="E180" s="39" t="s">
        <v>311</v>
      </c>
      <c r="F180" s="39" t="s">
        <v>338</v>
      </c>
      <c r="G180" s="39" t="s">
        <v>339</v>
      </c>
      <c r="H180" s="40" t="s">
        <v>342</v>
      </c>
      <c r="I180" s="41" t="s">
        <v>1030</v>
      </c>
      <c r="J180" s="42" t="s">
        <v>343</v>
      </c>
      <c r="K180" s="42" t="str">
        <f t="shared" si="26"/>
        <v>4.3.4.2._2 Atbalsta pasākumi diskriminācijas riskam</v>
      </c>
      <c r="L180" s="42" t="s">
        <v>747</v>
      </c>
      <c r="M180" s="42" t="s">
        <v>708</v>
      </c>
      <c r="N180" s="43">
        <v>2</v>
      </c>
      <c r="O180" s="57"/>
      <c r="P180" s="43" t="s">
        <v>516</v>
      </c>
      <c r="Q180" s="43" t="s">
        <v>36</v>
      </c>
      <c r="R180" s="44">
        <v>3163132</v>
      </c>
      <c r="S180" s="44">
        <v>2307772</v>
      </c>
      <c r="T180" s="44">
        <v>1961606</v>
      </c>
      <c r="U180" s="45">
        <v>0.62014674063554731</v>
      </c>
      <c r="V180" s="44">
        <v>1961606</v>
      </c>
      <c r="W180" s="44">
        <v>558200</v>
      </c>
      <c r="X180" s="44" t="s">
        <v>954</v>
      </c>
      <c r="Y180" s="46">
        <v>0</v>
      </c>
      <c r="Z180" s="44" t="s">
        <v>954</v>
      </c>
      <c r="AA180" s="44" t="s">
        <v>954</v>
      </c>
      <c r="AB180" s="44" t="s">
        <v>954</v>
      </c>
      <c r="AC180" s="44" t="s">
        <v>954</v>
      </c>
      <c r="AD180" s="44" t="s">
        <v>954</v>
      </c>
      <c r="AE180" s="44" t="s">
        <v>954</v>
      </c>
      <c r="AF180" s="46">
        <v>0</v>
      </c>
      <c r="AG180" s="44" t="s">
        <v>954</v>
      </c>
      <c r="AH180" s="44" t="s">
        <v>954</v>
      </c>
      <c r="AI180" s="44" t="s">
        <v>954</v>
      </c>
      <c r="AJ180" s="44" t="s">
        <v>954</v>
      </c>
      <c r="AK180" s="44" t="s">
        <v>954</v>
      </c>
      <c r="AL180" s="44" t="s">
        <v>954</v>
      </c>
      <c r="AM180" s="47">
        <v>0</v>
      </c>
      <c r="AN180" s="44" t="s">
        <v>954</v>
      </c>
      <c r="AO180" s="44" t="s">
        <v>954</v>
      </c>
      <c r="AP180" s="44" t="s">
        <v>954</v>
      </c>
      <c r="AQ180" s="44" t="s">
        <v>954</v>
      </c>
      <c r="AR180" s="44" t="s">
        <v>954</v>
      </c>
      <c r="AS180" s="44" t="s">
        <v>954</v>
      </c>
      <c r="AT180" s="47">
        <v>0</v>
      </c>
      <c r="AU180" s="44" t="s">
        <v>954</v>
      </c>
      <c r="AV180" s="44" t="s">
        <v>954</v>
      </c>
      <c r="AW180" s="44" t="s">
        <v>954</v>
      </c>
      <c r="AX180" s="44" t="s">
        <v>954</v>
      </c>
      <c r="AY180" s="44" t="s">
        <v>954</v>
      </c>
      <c r="AZ180" s="44" t="s">
        <v>954</v>
      </c>
      <c r="BA180" s="47">
        <v>0</v>
      </c>
      <c r="BB180" s="44" t="s">
        <v>954</v>
      </c>
      <c r="BC180" s="44" t="s">
        <v>954</v>
      </c>
      <c r="BD180" s="44" t="s">
        <v>954</v>
      </c>
      <c r="BE180" s="44" t="s">
        <v>954</v>
      </c>
    </row>
    <row r="181" spans="1:57" x14ac:dyDescent="0.3">
      <c r="A181" s="39">
        <v>4</v>
      </c>
      <c r="B181" s="39" t="s">
        <v>498</v>
      </c>
      <c r="C181" s="39" t="str">
        <f t="shared" si="25"/>
        <v xml:space="preserve">4 Sociālāka un iekļaujošāka Eiropa, īstenojot Eiropas sociālo tiesību pīlāru </v>
      </c>
      <c r="D181" s="39" t="s">
        <v>9</v>
      </c>
      <c r="E181" s="39" t="s">
        <v>311</v>
      </c>
      <c r="F181" s="39" t="s">
        <v>338</v>
      </c>
      <c r="G181" s="39" t="s">
        <v>339</v>
      </c>
      <c r="H181" s="40" t="s">
        <v>344</v>
      </c>
      <c r="I181" s="41" t="s">
        <v>761</v>
      </c>
      <c r="J181" s="42" t="s">
        <v>345</v>
      </c>
      <c r="K181" s="42" t="str">
        <f t="shared" si="26"/>
        <v>4.3.4.3._1 Ģimene un darba dzīve</v>
      </c>
      <c r="L181" s="42" t="s">
        <v>597</v>
      </c>
      <c r="M181" s="42" t="s">
        <v>709</v>
      </c>
      <c r="N181" s="43" t="s">
        <v>63</v>
      </c>
      <c r="O181" s="57"/>
      <c r="P181" s="43" t="s">
        <v>516</v>
      </c>
      <c r="Q181" s="43" t="s">
        <v>36</v>
      </c>
      <c r="R181" s="44">
        <v>4513381</v>
      </c>
      <c r="S181" s="44">
        <v>5309860</v>
      </c>
      <c r="T181" s="44">
        <v>4513381</v>
      </c>
      <c r="U181" s="45">
        <v>1</v>
      </c>
      <c r="V181" s="44">
        <v>4513381</v>
      </c>
      <c r="W181" s="44">
        <v>796479</v>
      </c>
      <c r="X181" s="44">
        <v>4513381</v>
      </c>
      <c r="Y181" s="46">
        <v>1</v>
      </c>
      <c r="Z181" s="44">
        <v>796479</v>
      </c>
      <c r="AA181" s="44">
        <v>0</v>
      </c>
      <c r="AB181" s="44">
        <v>0</v>
      </c>
      <c r="AC181" s="44">
        <v>0</v>
      </c>
      <c r="AD181" s="44">
        <v>1</v>
      </c>
      <c r="AE181" s="44">
        <v>4513381</v>
      </c>
      <c r="AF181" s="46">
        <v>1</v>
      </c>
      <c r="AG181" s="44">
        <v>796479</v>
      </c>
      <c r="AH181" s="44">
        <v>0</v>
      </c>
      <c r="AI181" s="44">
        <v>0</v>
      </c>
      <c r="AJ181" s="44">
        <v>0</v>
      </c>
      <c r="AK181" s="44">
        <v>1</v>
      </c>
      <c r="AL181" s="44">
        <v>4513381</v>
      </c>
      <c r="AM181" s="47">
        <v>1</v>
      </c>
      <c r="AN181" s="44">
        <v>796479</v>
      </c>
      <c r="AO181" s="44">
        <v>0</v>
      </c>
      <c r="AP181" s="44">
        <v>0</v>
      </c>
      <c r="AQ181" s="44">
        <v>0</v>
      </c>
      <c r="AR181" s="44">
        <v>1</v>
      </c>
      <c r="AS181" s="44" t="s">
        <v>954</v>
      </c>
      <c r="AT181" s="47">
        <v>0</v>
      </c>
      <c r="AU181" s="44" t="s">
        <v>954</v>
      </c>
      <c r="AV181" s="44" t="s">
        <v>954</v>
      </c>
      <c r="AW181" s="44" t="s">
        <v>954</v>
      </c>
      <c r="AX181" s="44" t="s">
        <v>954</v>
      </c>
      <c r="AY181" s="44" t="s">
        <v>954</v>
      </c>
      <c r="AZ181" s="44">
        <v>105406.54999999999</v>
      </c>
      <c r="BA181" s="47">
        <v>2.3354232669477712E-2</v>
      </c>
      <c r="BB181" s="44">
        <v>18601.150000000001</v>
      </c>
      <c r="BC181" s="44">
        <v>0</v>
      </c>
      <c r="BD181" s="44">
        <v>0</v>
      </c>
      <c r="BE181" s="44">
        <v>0</v>
      </c>
    </row>
    <row r="182" spans="1:57" ht="37.5" x14ac:dyDescent="0.3">
      <c r="A182" s="39">
        <v>4</v>
      </c>
      <c r="B182" s="39" t="s">
        <v>498</v>
      </c>
      <c r="C182" s="39" t="str">
        <f t="shared" si="25"/>
        <v xml:space="preserve">4 Sociālāka un iekļaujošāka Eiropa, īstenojot Eiropas sociālo tiesību pīlāru </v>
      </c>
      <c r="D182" s="39" t="s">
        <v>9</v>
      </c>
      <c r="E182" s="39" t="s">
        <v>311</v>
      </c>
      <c r="F182" s="39" t="s">
        <v>338</v>
      </c>
      <c r="G182" s="39" t="s">
        <v>339</v>
      </c>
      <c r="H182" s="40" t="s">
        <v>346</v>
      </c>
      <c r="I182" s="41" t="s">
        <v>760</v>
      </c>
      <c r="J182" s="42" t="s">
        <v>347</v>
      </c>
      <c r="K182" s="42" t="str">
        <f t="shared" si="26"/>
        <v>4.3.4.4._1 Sociālais dialogs</v>
      </c>
      <c r="L182" s="42" t="s">
        <v>598</v>
      </c>
      <c r="M182" s="42" t="s">
        <v>946</v>
      </c>
      <c r="N182" s="43" t="s">
        <v>63</v>
      </c>
      <c r="O182" s="57"/>
      <c r="P182" s="43" t="s">
        <v>516</v>
      </c>
      <c r="Q182" s="43" t="s">
        <v>39</v>
      </c>
      <c r="R182" s="44">
        <v>1479000</v>
      </c>
      <c r="S182" s="44">
        <v>1704369</v>
      </c>
      <c r="T182" s="44">
        <v>1448713</v>
      </c>
      <c r="U182" s="45">
        <v>0.97952197430696419</v>
      </c>
      <c r="V182" s="44">
        <v>1245651</v>
      </c>
      <c r="W182" s="44">
        <v>261000</v>
      </c>
      <c r="X182" s="44">
        <v>1243951.1000000001</v>
      </c>
      <c r="Y182" s="46">
        <v>0.84107579445571334</v>
      </c>
      <c r="Z182" s="44">
        <v>219520.9</v>
      </c>
      <c r="AA182" s="44">
        <v>0</v>
      </c>
      <c r="AB182" s="44">
        <v>0</v>
      </c>
      <c r="AC182" s="44">
        <v>0</v>
      </c>
      <c r="AD182" s="44">
        <v>2</v>
      </c>
      <c r="AE182" s="44">
        <v>1243951.1000000001</v>
      </c>
      <c r="AF182" s="46">
        <v>0.84107579445571334</v>
      </c>
      <c r="AG182" s="44">
        <v>219520.9</v>
      </c>
      <c r="AH182" s="44">
        <v>0</v>
      </c>
      <c r="AI182" s="44">
        <v>0</v>
      </c>
      <c r="AJ182" s="44">
        <v>0</v>
      </c>
      <c r="AK182" s="44">
        <v>2</v>
      </c>
      <c r="AL182" s="44">
        <v>1243951.1000000001</v>
      </c>
      <c r="AM182" s="47">
        <v>0.84107579445571334</v>
      </c>
      <c r="AN182" s="44">
        <v>219520.9</v>
      </c>
      <c r="AO182" s="44">
        <v>0</v>
      </c>
      <c r="AP182" s="44">
        <v>0</v>
      </c>
      <c r="AQ182" s="44">
        <v>0</v>
      </c>
      <c r="AR182" s="44">
        <v>2</v>
      </c>
      <c r="AS182" s="44" t="s">
        <v>954</v>
      </c>
      <c r="AT182" s="47">
        <v>0</v>
      </c>
      <c r="AU182" s="44" t="s">
        <v>954</v>
      </c>
      <c r="AV182" s="44" t="s">
        <v>954</v>
      </c>
      <c r="AW182" s="44" t="s">
        <v>954</v>
      </c>
      <c r="AX182" s="44" t="s">
        <v>954</v>
      </c>
      <c r="AY182" s="44" t="s">
        <v>954</v>
      </c>
      <c r="AZ182" s="44">
        <v>261977.97</v>
      </c>
      <c r="BA182" s="47">
        <v>0.17713182555780932</v>
      </c>
      <c r="BB182" s="44">
        <v>46231.399999999994</v>
      </c>
      <c r="BC182" s="44">
        <v>0</v>
      </c>
      <c r="BD182" s="44">
        <v>0</v>
      </c>
      <c r="BE182" s="44">
        <v>0</v>
      </c>
    </row>
    <row r="183" spans="1:57" ht="37.5" x14ac:dyDescent="0.3">
      <c r="A183" s="39">
        <v>4</v>
      </c>
      <c r="B183" s="39" t="s">
        <v>498</v>
      </c>
      <c r="C183" s="39" t="str">
        <f t="shared" si="25"/>
        <v xml:space="preserve">4 Sociālāka un iekļaujošāka Eiropa, īstenojot Eiropas sociālo tiesību pīlāru </v>
      </c>
      <c r="D183" s="39" t="s">
        <v>9</v>
      </c>
      <c r="E183" s="39" t="s">
        <v>311</v>
      </c>
      <c r="F183" s="39" t="s">
        <v>338</v>
      </c>
      <c r="G183" s="39" t="s">
        <v>339</v>
      </c>
      <c r="H183" s="40" t="s">
        <v>348</v>
      </c>
      <c r="I183" s="41" t="s">
        <v>798</v>
      </c>
      <c r="J183" s="42" t="s">
        <v>349</v>
      </c>
      <c r="K183" s="42" t="str">
        <f t="shared" si="26"/>
        <v>4.3.4.5._1 Atbalsts NVO izaugsmei</v>
      </c>
      <c r="L183" s="42" t="s">
        <v>599</v>
      </c>
      <c r="M183" s="42" t="s">
        <v>710</v>
      </c>
      <c r="N183" s="43" t="s">
        <v>63</v>
      </c>
      <c r="O183" s="57"/>
      <c r="P183" s="43" t="s">
        <v>516</v>
      </c>
      <c r="Q183" s="43" t="s">
        <v>39</v>
      </c>
      <c r="R183" s="44">
        <v>1479000</v>
      </c>
      <c r="S183" s="44">
        <v>1740000</v>
      </c>
      <c r="T183" s="44">
        <v>1479000</v>
      </c>
      <c r="U183" s="45">
        <v>1</v>
      </c>
      <c r="V183" s="44">
        <v>1245651</v>
      </c>
      <c r="W183" s="44">
        <v>261000</v>
      </c>
      <c r="X183" s="44">
        <v>1245651</v>
      </c>
      <c r="Y183" s="46">
        <v>0.84222515212981741</v>
      </c>
      <c r="Z183" s="44">
        <v>219821</v>
      </c>
      <c r="AA183" s="44">
        <v>0</v>
      </c>
      <c r="AB183" s="44">
        <v>0</v>
      </c>
      <c r="AC183" s="44">
        <v>0</v>
      </c>
      <c r="AD183" s="44">
        <v>1</v>
      </c>
      <c r="AE183" s="44">
        <v>1245651</v>
      </c>
      <c r="AF183" s="46">
        <v>0.84222515212981741</v>
      </c>
      <c r="AG183" s="44">
        <v>219821</v>
      </c>
      <c r="AH183" s="44">
        <v>0</v>
      </c>
      <c r="AI183" s="44">
        <v>0</v>
      </c>
      <c r="AJ183" s="44">
        <v>0</v>
      </c>
      <c r="AK183" s="44">
        <v>1</v>
      </c>
      <c r="AL183" s="44">
        <v>1245651</v>
      </c>
      <c r="AM183" s="47">
        <v>0.84222515212981741</v>
      </c>
      <c r="AN183" s="44">
        <v>219821</v>
      </c>
      <c r="AO183" s="44">
        <v>0</v>
      </c>
      <c r="AP183" s="44">
        <v>0</v>
      </c>
      <c r="AQ183" s="44">
        <v>0</v>
      </c>
      <c r="AR183" s="44">
        <v>1</v>
      </c>
      <c r="AS183" s="44" t="s">
        <v>954</v>
      </c>
      <c r="AT183" s="47">
        <v>0</v>
      </c>
      <c r="AU183" s="44" t="s">
        <v>954</v>
      </c>
      <c r="AV183" s="44" t="s">
        <v>954</v>
      </c>
      <c r="AW183" s="44" t="s">
        <v>954</v>
      </c>
      <c r="AX183" s="44" t="s">
        <v>954</v>
      </c>
      <c r="AY183" s="44" t="s">
        <v>954</v>
      </c>
      <c r="AZ183" s="44">
        <v>6650.7800000000007</v>
      </c>
      <c r="BA183" s="47">
        <v>4.4968086544962815E-3</v>
      </c>
      <c r="BB183" s="44">
        <v>1173.67</v>
      </c>
      <c r="BC183" s="44">
        <v>0</v>
      </c>
      <c r="BD183" s="44">
        <v>0</v>
      </c>
      <c r="BE183" s="44">
        <v>0</v>
      </c>
    </row>
    <row r="184" spans="1:57" ht="56.25" x14ac:dyDescent="0.3">
      <c r="A184" s="39">
        <v>4</v>
      </c>
      <c r="B184" s="39" t="s">
        <v>498</v>
      </c>
      <c r="C184" s="39" t="str">
        <f t="shared" si="25"/>
        <v xml:space="preserve">4 Sociālāka un iekļaujošāka Eiropa, īstenojot Eiropas sociālo tiesību pīlāru </v>
      </c>
      <c r="D184" s="39" t="s">
        <v>9</v>
      </c>
      <c r="E184" s="39" t="s">
        <v>311</v>
      </c>
      <c r="F184" s="39" t="s">
        <v>338</v>
      </c>
      <c r="G184" s="39" t="s">
        <v>339</v>
      </c>
      <c r="H184" s="40" t="s">
        <v>350</v>
      </c>
      <c r="I184" s="41" t="s">
        <v>754</v>
      </c>
      <c r="J184" s="42" t="s">
        <v>351</v>
      </c>
      <c r="K184" s="42" t="str">
        <f t="shared" si="26"/>
        <v>4.3.4.6._1 Probācijas klientu resocializācija</v>
      </c>
      <c r="L184" s="42" t="s">
        <v>600</v>
      </c>
      <c r="M184" s="42" t="s">
        <v>711</v>
      </c>
      <c r="N184" s="43" t="s">
        <v>63</v>
      </c>
      <c r="O184" s="57"/>
      <c r="P184" s="43" t="s">
        <v>516</v>
      </c>
      <c r="Q184" s="43" t="s">
        <v>38</v>
      </c>
      <c r="R184" s="44">
        <v>2865562</v>
      </c>
      <c r="S184" s="44">
        <v>3304117</v>
      </c>
      <c r="T184" s="44">
        <v>2808499</v>
      </c>
      <c r="U184" s="45">
        <v>0.98008662873111796</v>
      </c>
      <c r="V184" s="44">
        <v>2413448</v>
      </c>
      <c r="W184" s="44">
        <v>505688</v>
      </c>
      <c r="X184" s="44">
        <v>2413448</v>
      </c>
      <c r="Y184" s="46">
        <v>0.8422250155466886</v>
      </c>
      <c r="Z184" s="44">
        <v>425903</v>
      </c>
      <c r="AA184" s="44">
        <v>0</v>
      </c>
      <c r="AB184" s="44">
        <v>0</v>
      </c>
      <c r="AC184" s="44">
        <v>0</v>
      </c>
      <c r="AD184" s="44">
        <v>1</v>
      </c>
      <c r="AE184" s="44">
        <v>2413448</v>
      </c>
      <c r="AF184" s="46">
        <v>0.8422250155466886</v>
      </c>
      <c r="AG184" s="44">
        <v>425903</v>
      </c>
      <c r="AH184" s="44">
        <v>0</v>
      </c>
      <c r="AI184" s="44">
        <v>0</v>
      </c>
      <c r="AJ184" s="44">
        <v>0</v>
      </c>
      <c r="AK184" s="44">
        <v>1</v>
      </c>
      <c r="AL184" s="44">
        <v>2413448</v>
      </c>
      <c r="AM184" s="47">
        <v>0.8422250155466886</v>
      </c>
      <c r="AN184" s="44">
        <v>425903</v>
      </c>
      <c r="AO184" s="44">
        <v>0</v>
      </c>
      <c r="AP184" s="44">
        <v>0</v>
      </c>
      <c r="AQ184" s="44">
        <v>0</v>
      </c>
      <c r="AR184" s="44">
        <v>1</v>
      </c>
      <c r="AS184" s="44" t="s">
        <v>954</v>
      </c>
      <c r="AT184" s="47">
        <v>0</v>
      </c>
      <c r="AU184" s="44" t="s">
        <v>954</v>
      </c>
      <c r="AV184" s="44" t="s">
        <v>954</v>
      </c>
      <c r="AW184" s="44" t="s">
        <v>954</v>
      </c>
      <c r="AX184" s="44" t="s">
        <v>954</v>
      </c>
      <c r="AY184" s="44" t="s">
        <v>954</v>
      </c>
      <c r="AZ184" s="44">
        <v>407493.4</v>
      </c>
      <c r="BA184" s="47">
        <v>0.14220365847955829</v>
      </c>
      <c r="BB184" s="44">
        <v>71910.600000000006</v>
      </c>
      <c r="BC184" s="44">
        <v>0</v>
      </c>
      <c r="BD184" s="44">
        <v>0</v>
      </c>
      <c r="BE184" s="44">
        <v>0</v>
      </c>
    </row>
    <row r="185" spans="1:57" ht="37.5" x14ac:dyDescent="0.3">
      <c r="A185" s="39">
        <v>4</v>
      </c>
      <c r="B185" s="39" t="s">
        <v>498</v>
      </c>
      <c r="C185" s="39" t="str">
        <f t="shared" si="25"/>
        <v xml:space="preserve">4 Sociālāka un iekļaujošāka Eiropa, īstenojot Eiropas sociālo tiesību pīlāru </v>
      </c>
      <c r="D185" s="39" t="s">
        <v>9</v>
      </c>
      <c r="E185" s="39" t="s">
        <v>311</v>
      </c>
      <c r="F185" s="39" t="s">
        <v>338</v>
      </c>
      <c r="G185" s="39" t="s">
        <v>339</v>
      </c>
      <c r="H185" s="58" t="s">
        <v>352</v>
      </c>
      <c r="I185" s="41" t="s">
        <v>799</v>
      </c>
      <c r="J185" s="42" t="s">
        <v>353</v>
      </c>
      <c r="K185" s="42" t="str">
        <f t="shared" si="26"/>
        <v>4.3.4.7._1 Ieslodzīto resocializācija</v>
      </c>
      <c r="L185" s="42" t="s">
        <v>601</v>
      </c>
      <c r="M185" s="42" t="s">
        <v>712</v>
      </c>
      <c r="N185" s="43" t="s">
        <v>63</v>
      </c>
      <c r="O185" s="43"/>
      <c r="P185" s="43" t="s">
        <v>516</v>
      </c>
      <c r="Q185" s="43" t="s">
        <v>38</v>
      </c>
      <c r="R185" s="44">
        <v>2865563</v>
      </c>
      <c r="S185" s="44">
        <v>3304118</v>
      </c>
      <c r="T185" s="44">
        <v>2808500</v>
      </c>
      <c r="U185" s="45">
        <v>0.98008663568031829</v>
      </c>
      <c r="V185" s="44">
        <v>2413448</v>
      </c>
      <c r="W185" s="44">
        <v>505688</v>
      </c>
      <c r="X185" s="44">
        <v>2413448</v>
      </c>
      <c r="Y185" s="46">
        <v>0.84222472163410822</v>
      </c>
      <c r="Z185" s="44">
        <v>425903</v>
      </c>
      <c r="AA185" s="44">
        <v>0</v>
      </c>
      <c r="AB185" s="44">
        <v>0</v>
      </c>
      <c r="AC185" s="44">
        <v>0</v>
      </c>
      <c r="AD185" s="44">
        <v>1</v>
      </c>
      <c r="AE185" s="44">
        <v>2413448</v>
      </c>
      <c r="AF185" s="46">
        <v>0.84222472163410822</v>
      </c>
      <c r="AG185" s="44">
        <v>425903</v>
      </c>
      <c r="AH185" s="44">
        <v>0</v>
      </c>
      <c r="AI185" s="44">
        <v>0</v>
      </c>
      <c r="AJ185" s="44">
        <v>0</v>
      </c>
      <c r="AK185" s="44">
        <v>1</v>
      </c>
      <c r="AL185" s="44">
        <v>2413448</v>
      </c>
      <c r="AM185" s="47">
        <v>0.84222472163410822</v>
      </c>
      <c r="AN185" s="44">
        <v>425903</v>
      </c>
      <c r="AO185" s="44">
        <v>0</v>
      </c>
      <c r="AP185" s="44">
        <v>0</v>
      </c>
      <c r="AQ185" s="44">
        <v>0</v>
      </c>
      <c r="AR185" s="44">
        <v>1</v>
      </c>
      <c r="AS185" s="44" t="s">
        <v>954</v>
      </c>
      <c r="AT185" s="47">
        <v>0</v>
      </c>
      <c r="AU185" s="44" t="s">
        <v>954</v>
      </c>
      <c r="AV185" s="44" t="s">
        <v>954</v>
      </c>
      <c r="AW185" s="44" t="s">
        <v>954</v>
      </c>
      <c r="AX185" s="44" t="s">
        <v>954</v>
      </c>
      <c r="AY185" s="44" t="s">
        <v>954</v>
      </c>
      <c r="AZ185" s="44">
        <v>179218.83</v>
      </c>
      <c r="BA185" s="47">
        <v>6.2542275287613636E-2</v>
      </c>
      <c r="BB185" s="44">
        <v>31626.86</v>
      </c>
      <c r="BC185" s="44">
        <v>0</v>
      </c>
      <c r="BD185" s="44">
        <v>0</v>
      </c>
      <c r="BE185" s="44">
        <v>0</v>
      </c>
    </row>
    <row r="186" spans="1:57" ht="37.5" x14ac:dyDescent="0.3">
      <c r="A186" s="39">
        <v>4</v>
      </c>
      <c r="B186" s="39" t="s">
        <v>498</v>
      </c>
      <c r="C186" s="39" t="str">
        <f t="shared" si="25"/>
        <v xml:space="preserve">4 Sociālāka un iekļaujošāka Eiropa, īstenojot Eiropas sociālo tiesību pīlāru </v>
      </c>
      <c r="D186" s="39" t="s">
        <v>9</v>
      </c>
      <c r="E186" s="39" t="s">
        <v>311</v>
      </c>
      <c r="F186" s="39" t="s">
        <v>338</v>
      </c>
      <c r="G186" s="39" t="s">
        <v>339</v>
      </c>
      <c r="H186" s="40" t="s">
        <v>741</v>
      </c>
      <c r="I186" s="41" t="s">
        <v>763</v>
      </c>
      <c r="J186" s="42" t="s">
        <v>354</v>
      </c>
      <c r="K186" s="42" t="str">
        <f t="shared" si="26"/>
        <v>4.3.4.8._1 Vienas pieturas aģentūras pakalpojumi jauniebraucējiem</v>
      </c>
      <c r="L186" s="42" t="s">
        <v>602</v>
      </c>
      <c r="M186" s="42" t="s">
        <v>713</v>
      </c>
      <c r="N186" s="43" t="s">
        <v>63</v>
      </c>
      <c r="O186" s="57"/>
      <c r="P186" s="43" t="s">
        <v>516</v>
      </c>
      <c r="Q186" s="43" t="s">
        <v>40</v>
      </c>
      <c r="R186" s="44">
        <v>2218500</v>
      </c>
      <c r="S186" s="44">
        <v>2557988</v>
      </c>
      <c r="T186" s="44">
        <v>2174289</v>
      </c>
      <c r="U186" s="45">
        <v>0.98007167004732931</v>
      </c>
      <c r="V186" s="44">
        <v>1868476</v>
      </c>
      <c r="W186" s="44">
        <v>391500</v>
      </c>
      <c r="X186" s="44">
        <v>1868476</v>
      </c>
      <c r="Y186" s="46">
        <v>0.84222492675231009</v>
      </c>
      <c r="Z186" s="44">
        <v>329732</v>
      </c>
      <c r="AA186" s="44">
        <v>0</v>
      </c>
      <c r="AB186" s="44">
        <v>0</v>
      </c>
      <c r="AC186" s="44">
        <v>0</v>
      </c>
      <c r="AD186" s="44">
        <v>1</v>
      </c>
      <c r="AE186" s="44">
        <v>1868476</v>
      </c>
      <c r="AF186" s="46">
        <v>0.84222492675231009</v>
      </c>
      <c r="AG186" s="44">
        <v>329732</v>
      </c>
      <c r="AH186" s="44">
        <v>0</v>
      </c>
      <c r="AI186" s="44">
        <v>0</v>
      </c>
      <c r="AJ186" s="44">
        <v>0</v>
      </c>
      <c r="AK186" s="44">
        <v>1</v>
      </c>
      <c r="AL186" s="44">
        <v>1868476</v>
      </c>
      <c r="AM186" s="47">
        <v>0.84222492675231009</v>
      </c>
      <c r="AN186" s="44">
        <v>329732</v>
      </c>
      <c r="AO186" s="44">
        <v>0</v>
      </c>
      <c r="AP186" s="44">
        <v>0</v>
      </c>
      <c r="AQ186" s="44">
        <v>0</v>
      </c>
      <c r="AR186" s="44">
        <v>1</v>
      </c>
      <c r="AS186" s="44" t="s">
        <v>954</v>
      </c>
      <c r="AT186" s="47">
        <v>0</v>
      </c>
      <c r="AU186" s="44" t="s">
        <v>954</v>
      </c>
      <c r="AV186" s="44" t="s">
        <v>954</v>
      </c>
      <c r="AW186" s="44" t="s">
        <v>954</v>
      </c>
      <c r="AX186" s="44" t="s">
        <v>954</v>
      </c>
      <c r="AY186" s="44" t="s">
        <v>954</v>
      </c>
      <c r="AZ186" s="44">
        <v>224352.51</v>
      </c>
      <c r="BA186" s="47">
        <v>0.10112801893171063</v>
      </c>
      <c r="BB186" s="44">
        <v>39591.61</v>
      </c>
      <c r="BC186" s="44">
        <v>0</v>
      </c>
      <c r="BD186" s="44">
        <v>0</v>
      </c>
      <c r="BE186" s="44">
        <v>0</v>
      </c>
    </row>
    <row r="187" spans="1:57" ht="56.25" x14ac:dyDescent="0.3">
      <c r="A187" s="39">
        <v>4</v>
      </c>
      <c r="B187" s="39" t="s">
        <v>498</v>
      </c>
      <c r="C187" s="39" t="str">
        <f t="shared" si="25"/>
        <v xml:space="preserve">4 Sociālāka un iekļaujošāka Eiropa, īstenojot Eiropas sociālo tiesību pīlāru </v>
      </c>
      <c r="D187" s="39" t="s">
        <v>9</v>
      </c>
      <c r="E187" s="39" t="s">
        <v>311</v>
      </c>
      <c r="F187" s="39" t="s">
        <v>338</v>
      </c>
      <c r="G187" s="39" t="s">
        <v>339</v>
      </c>
      <c r="H187" s="40" t="s">
        <v>355</v>
      </c>
      <c r="I187" s="41" t="s">
        <v>953</v>
      </c>
      <c r="J187" s="42" t="s">
        <v>356</v>
      </c>
      <c r="K187" s="42" t="str">
        <f t="shared" si="26"/>
        <v>4.3.4.9._1 Pilsoniskā sabiedrība</v>
      </c>
      <c r="L187" s="42" t="s">
        <v>603</v>
      </c>
      <c r="M187" s="42" t="s">
        <v>714</v>
      </c>
      <c r="N187" s="43" t="s">
        <v>63</v>
      </c>
      <c r="O187" s="57"/>
      <c r="P187" s="43" t="s">
        <v>516</v>
      </c>
      <c r="Q187" s="43" t="s">
        <v>40</v>
      </c>
      <c r="R187" s="44">
        <v>3697500</v>
      </c>
      <c r="S187" s="44">
        <v>4263312</v>
      </c>
      <c r="T187" s="44">
        <v>3623815</v>
      </c>
      <c r="U187" s="45">
        <v>0.98007167004732931</v>
      </c>
      <c r="V187" s="44">
        <v>3114127</v>
      </c>
      <c r="W187" s="44">
        <v>652500</v>
      </c>
      <c r="X187" s="44">
        <v>3114127</v>
      </c>
      <c r="Y187" s="46">
        <v>0.84222501690331308</v>
      </c>
      <c r="Z187" s="44">
        <v>549552</v>
      </c>
      <c r="AA187" s="44">
        <v>0</v>
      </c>
      <c r="AB187" s="44">
        <v>0</v>
      </c>
      <c r="AC187" s="44">
        <v>0</v>
      </c>
      <c r="AD187" s="44">
        <v>1</v>
      </c>
      <c r="AE187" s="44" t="s">
        <v>954</v>
      </c>
      <c r="AF187" s="46">
        <v>0</v>
      </c>
      <c r="AG187" s="44" t="s">
        <v>954</v>
      </c>
      <c r="AH187" s="44" t="s">
        <v>954</v>
      </c>
      <c r="AI187" s="44" t="s">
        <v>954</v>
      </c>
      <c r="AJ187" s="44" t="s">
        <v>954</v>
      </c>
      <c r="AK187" s="44" t="s">
        <v>954</v>
      </c>
      <c r="AL187" s="44" t="s">
        <v>954</v>
      </c>
      <c r="AM187" s="47">
        <v>0</v>
      </c>
      <c r="AN187" s="44" t="s">
        <v>954</v>
      </c>
      <c r="AO187" s="44" t="s">
        <v>954</v>
      </c>
      <c r="AP187" s="44" t="s">
        <v>954</v>
      </c>
      <c r="AQ187" s="44" t="s">
        <v>954</v>
      </c>
      <c r="AR187" s="44" t="s">
        <v>954</v>
      </c>
      <c r="AS187" s="44" t="s">
        <v>954</v>
      </c>
      <c r="AT187" s="47">
        <v>0</v>
      </c>
      <c r="AU187" s="44" t="s">
        <v>954</v>
      </c>
      <c r="AV187" s="44" t="s">
        <v>954</v>
      </c>
      <c r="AW187" s="44" t="s">
        <v>954</v>
      </c>
      <c r="AX187" s="44" t="s">
        <v>954</v>
      </c>
      <c r="AY187" s="44" t="s">
        <v>954</v>
      </c>
      <c r="AZ187" s="44" t="s">
        <v>954</v>
      </c>
      <c r="BA187" s="47">
        <v>0</v>
      </c>
      <c r="BB187" s="44" t="s">
        <v>954</v>
      </c>
      <c r="BC187" s="44" t="s">
        <v>954</v>
      </c>
      <c r="BD187" s="44" t="s">
        <v>954</v>
      </c>
      <c r="BE187" s="44" t="s">
        <v>954</v>
      </c>
    </row>
    <row r="188" spans="1:57" x14ac:dyDescent="0.3">
      <c r="A188" s="39">
        <v>4</v>
      </c>
      <c r="B188" s="39" t="s">
        <v>498</v>
      </c>
      <c r="C188" s="39" t="str">
        <f t="shared" si="25"/>
        <v xml:space="preserve">4 Sociālāka un iekļaujošāka Eiropa, īstenojot Eiropas sociālo tiesību pīlāru </v>
      </c>
      <c r="D188" s="39" t="s">
        <v>9</v>
      </c>
      <c r="E188" s="39" t="s">
        <v>311</v>
      </c>
      <c r="F188" s="39" t="s">
        <v>357</v>
      </c>
      <c r="G188" s="39" t="s">
        <v>358</v>
      </c>
      <c r="H188" s="40" t="s">
        <v>359</v>
      </c>
      <c r="I188" s="41" t="s">
        <v>821</v>
      </c>
      <c r="J188" s="42" t="s">
        <v>360</v>
      </c>
      <c r="K188" s="42" t="str">
        <f t="shared" si="26"/>
        <v>4.3.5.1._1 DI pakalpojumu pieejamība</v>
      </c>
      <c r="L188" s="42" t="s">
        <v>871</v>
      </c>
      <c r="M188" s="42" t="s">
        <v>715</v>
      </c>
      <c r="N188" s="43">
        <v>1</v>
      </c>
      <c r="O188" s="43"/>
      <c r="P188" s="43" t="s">
        <v>516</v>
      </c>
      <c r="Q188" s="43" t="s">
        <v>36</v>
      </c>
      <c r="R188" s="44">
        <v>11910668</v>
      </c>
      <c r="S188" s="44">
        <v>37574226</v>
      </c>
      <c r="T188" s="44">
        <v>31938092</v>
      </c>
      <c r="U188" s="45">
        <v>2.6814694188436787</v>
      </c>
      <c r="V188" s="44">
        <v>31938092</v>
      </c>
      <c r="W188" s="44">
        <v>0</v>
      </c>
      <c r="X188" s="44">
        <v>11879841.830000002</v>
      </c>
      <c r="Y188" s="46">
        <v>0.99741188571455452</v>
      </c>
      <c r="Z188" s="44">
        <v>0</v>
      </c>
      <c r="AA188" s="44">
        <v>0</v>
      </c>
      <c r="AB188" s="44">
        <v>2096442.69</v>
      </c>
      <c r="AC188" s="44">
        <v>2096442.69</v>
      </c>
      <c r="AD188" s="44">
        <v>8</v>
      </c>
      <c r="AE188" s="44">
        <v>11879841.830000002</v>
      </c>
      <c r="AF188" s="46">
        <v>0.99741188571455452</v>
      </c>
      <c r="AG188" s="44">
        <v>0</v>
      </c>
      <c r="AH188" s="44">
        <v>0</v>
      </c>
      <c r="AI188" s="44">
        <v>2096442.69</v>
      </c>
      <c r="AJ188" s="44">
        <v>0</v>
      </c>
      <c r="AK188" s="44">
        <v>8</v>
      </c>
      <c r="AL188" s="44">
        <v>11879841.830000002</v>
      </c>
      <c r="AM188" s="47">
        <v>0.99741188571455452</v>
      </c>
      <c r="AN188" s="44">
        <v>0</v>
      </c>
      <c r="AO188" s="44">
        <v>0</v>
      </c>
      <c r="AP188" s="44">
        <v>2096442.69</v>
      </c>
      <c r="AQ188" s="44">
        <v>0</v>
      </c>
      <c r="AR188" s="44">
        <v>8</v>
      </c>
      <c r="AS188" s="44" t="s">
        <v>954</v>
      </c>
      <c r="AT188" s="47">
        <v>0</v>
      </c>
      <c r="AU188" s="44" t="s">
        <v>954</v>
      </c>
      <c r="AV188" s="44" t="s">
        <v>954</v>
      </c>
      <c r="AW188" s="44" t="s">
        <v>954</v>
      </c>
      <c r="AX188" s="44" t="s">
        <v>954</v>
      </c>
      <c r="AY188" s="44" t="s">
        <v>954</v>
      </c>
      <c r="AZ188" s="44">
        <v>69481.42</v>
      </c>
      <c r="BA188" s="47">
        <v>5.8335451882295768E-3</v>
      </c>
      <c r="BB188" s="44">
        <v>0</v>
      </c>
      <c r="BC188" s="44">
        <v>0</v>
      </c>
      <c r="BD188" s="44">
        <v>4951.4799999999996</v>
      </c>
      <c r="BE188" s="44">
        <v>0</v>
      </c>
    </row>
    <row r="189" spans="1:57" x14ac:dyDescent="0.3">
      <c r="A189" s="39">
        <v>4</v>
      </c>
      <c r="B189" s="39" t="s">
        <v>498</v>
      </c>
      <c r="C189" s="39" t="str">
        <f t="shared" si="25"/>
        <v xml:space="preserve">4 Sociālāka un iekļaujošāka Eiropa, īstenojot Eiropas sociālo tiesību pīlāru </v>
      </c>
      <c r="D189" s="39" t="s">
        <v>9</v>
      </c>
      <c r="E189" s="39" t="s">
        <v>311</v>
      </c>
      <c r="F189" s="39" t="s">
        <v>357</v>
      </c>
      <c r="G189" s="39" t="s">
        <v>358</v>
      </c>
      <c r="H189" s="40" t="s">
        <v>359</v>
      </c>
      <c r="I189" s="41" t="s">
        <v>918</v>
      </c>
      <c r="J189" s="42" t="s">
        <v>360</v>
      </c>
      <c r="K189" s="42" t="str">
        <f t="shared" si="26"/>
        <v>4.3.5.1._2 DI pakalpojumu pieejamība</v>
      </c>
      <c r="L189" s="42" t="s">
        <v>871</v>
      </c>
      <c r="M189" s="42" t="s">
        <v>715</v>
      </c>
      <c r="N189" s="43">
        <v>2</v>
      </c>
      <c r="O189" s="59"/>
      <c r="P189" s="43" t="s">
        <v>516</v>
      </c>
      <c r="Q189" s="43" t="s">
        <v>36</v>
      </c>
      <c r="R189" s="44">
        <v>13430158</v>
      </c>
      <c r="S189" s="44">
        <v>7300186</v>
      </c>
      <c r="T189" s="44">
        <v>6205158</v>
      </c>
      <c r="U189" s="45">
        <v>0.46203164549516096</v>
      </c>
      <c r="V189" s="44">
        <v>6205158</v>
      </c>
      <c r="W189" s="44">
        <v>1185014</v>
      </c>
      <c r="X189" s="44">
        <v>5988985.2500000009</v>
      </c>
      <c r="Y189" s="46">
        <v>0.44593557648391041</v>
      </c>
      <c r="Z189" s="44">
        <v>783490.05</v>
      </c>
      <c r="AA189" s="44">
        <v>0</v>
      </c>
      <c r="AB189" s="44">
        <v>273389.69999999995</v>
      </c>
      <c r="AC189" s="44">
        <v>273389.69999999995</v>
      </c>
      <c r="AD189" s="44">
        <v>14</v>
      </c>
      <c r="AE189" s="44">
        <v>1953967.25</v>
      </c>
      <c r="AF189" s="46">
        <v>0.14549100986004782</v>
      </c>
      <c r="AG189" s="44">
        <v>273560.25</v>
      </c>
      <c r="AH189" s="44">
        <v>0</v>
      </c>
      <c r="AI189" s="44">
        <v>71257.5</v>
      </c>
      <c r="AJ189" s="44">
        <v>0</v>
      </c>
      <c r="AK189" s="44">
        <v>4</v>
      </c>
      <c r="AL189" s="44" t="s">
        <v>954</v>
      </c>
      <c r="AM189" s="47">
        <v>0</v>
      </c>
      <c r="AN189" s="44" t="s">
        <v>954</v>
      </c>
      <c r="AO189" s="44" t="s">
        <v>954</v>
      </c>
      <c r="AP189" s="44" t="s">
        <v>954</v>
      </c>
      <c r="AQ189" s="44" t="s">
        <v>954</v>
      </c>
      <c r="AR189" s="44" t="s">
        <v>954</v>
      </c>
      <c r="AS189" s="44" t="s">
        <v>954</v>
      </c>
      <c r="AT189" s="47">
        <v>0</v>
      </c>
      <c r="AU189" s="44" t="s">
        <v>954</v>
      </c>
      <c r="AV189" s="44" t="s">
        <v>954</v>
      </c>
      <c r="AW189" s="44" t="s">
        <v>954</v>
      </c>
      <c r="AX189" s="44" t="s">
        <v>954</v>
      </c>
      <c r="AY189" s="44" t="s">
        <v>954</v>
      </c>
      <c r="AZ189" s="44" t="s">
        <v>954</v>
      </c>
      <c r="BA189" s="47">
        <v>0</v>
      </c>
      <c r="BB189" s="44" t="s">
        <v>954</v>
      </c>
      <c r="BC189" s="44" t="s">
        <v>954</v>
      </c>
      <c r="BD189" s="44" t="s">
        <v>954</v>
      </c>
      <c r="BE189" s="44" t="s">
        <v>954</v>
      </c>
    </row>
    <row r="190" spans="1:57" x14ac:dyDescent="0.3">
      <c r="A190" s="39">
        <v>4</v>
      </c>
      <c r="B190" s="39" t="s">
        <v>498</v>
      </c>
      <c r="C190" s="39" t="str">
        <f t="shared" si="25"/>
        <v xml:space="preserve">4 Sociālāka un iekļaujošāka Eiropa, īstenojot Eiropas sociālo tiesību pīlāru </v>
      </c>
      <c r="D190" s="39" t="s">
        <v>9</v>
      </c>
      <c r="E190" s="39" t="s">
        <v>311</v>
      </c>
      <c r="F190" s="39" t="s">
        <v>357</v>
      </c>
      <c r="G190" s="39" t="s">
        <v>358</v>
      </c>
      <c r="H190" s="40" t="s">
        <v>359</v>
      </c>
      <c r="I190" s="41" t="s">
        <v>1031</v>
      </c>
      <c r="J190" s="42" t="s">
        <v>360</v>
      </c>
      <c r="K190" s="42" t="str">
        <f t="shared" si="26"/>
        <v>4.3.5.1._3 DI pakalpojumu pieejamība</v>
      </c>
      <c r="L190" s="42" t="s">
        <v>871</v>
      </c>
      <c r="M190" s="42" t="s">
        <v>715</v>
      </c>
      <c r="N190" s="43">
        <v>3</v>
      </c>
      <c r="O190" s="57"/>
      <c r="P190" s="43" t="s">
        <v>516</v>
      </c>
      <c r="Q190" s="43" t="s">
        <v>36</v>
      </c>
      <c r="R190" s="44">
        <v>1579425</v>
      </c>
      <c r="S190" s="44">
        <v>1858148</v>
      </c>
      <c r="T190" s="44">
        <v>0</v>
      </c>
      <c r="U190" s="45">
        <v>0</v>
      </c>
      <c r="V190" s="44">
        <v>0</v>
      </c>
      <c r="W190" s="44">
        <v>0</v>
      </c>
      <c r="X190" s="44" t="s">
        <v>954</v>
      </c>
      <c r="Y190" s="46">
        <v>0</v>
      </c>
      <c r="Z190" s="44" t="s">
        <v>954</v>
      </c>
      <c r="AA190" s="44" t="s">
        <v>954</v>
      </c>
      <c r="AB190" s="44" t="s">
        <v>954</v>
      </c>
      <c r="AC190" s="44" t="s">
        <v>954</v>
      </c>
      <c r="AD190" s="44" t="s">
        <v>954</v>
      </c>
      <c r="AE190" s="44" t="s">
        <v>954</v>
      </c>
      <c r="AF190" s="46">
        <v>0</v>
      </c>
      <c r="AG190" s="44" t="s">
        <v>954</v>
      </c>
      <c r="AH190" s="44" t="s">
        <v>954</v>
      </c>
      <c r="AI190" s="44" t="s">
        <v>954</v>
      </c>
      <c r="AJ190" s="44" t="s">
        <v>954</v>
      </c>
      <c r="AK190" s="44" t="s">
        <v>954</v>
      </c>
      <c r="AL190" s="44" t="s">
        <v>954</v>
      </c>
      <c r="AM190" s="47">
        <v>0</v>
      </c>
      <c r="AN190" s="44" t="s">
        <v>954</v>
      </c>
      <c r="AO190" s="44" t="s">
        <v>954</v>
      </c>
      <c r="AP190" s="44" t="s">
        <v>954</v>
      </c>
      <c r="AQ190" s="44" t="s">
        <v>954</v>
      </c>
      <c r="AR190" s="44" t="s">
        <v>954</v>
      </c>
      <c r="AS190" s="44" t="s">
        <v>954</v>
      </c>
      <c r="AT190" s="47">
        <v>0</v>
      </c>
      <c r="AU190" s="44" t="s">
        <v>954</v>
      </c>
      <c r="AV190" s="44" t="s">
        <v>954</v>
      </c>
      <c r="AW190" s="44" t="s">
        <v>954</v>
      </c>
      <c r="AX190" s="44" t="s">
        <v>954</v>
      </c>
      <c r="AY190" s="44" t="s">
        <v>954</v>
      </c>
      <c r="AZ190" s="44" t="s">
        <v>954</v>
      </c>
      <c r="BA190" s="47">
        <v>0</v>
      </c>
      <c r="BB190" s="44" t="s">
        <v>954</v>
      </c>
      <c r="BC190" s="44" t="s">
        <v>954</v>
      </c>
      <c r="BD190" s="44" t="s">
        <v>954</v>
      </c>
      <c r="BE190" s="44" t="s">
        <v>954</v>
      </c>
    </row>
    <row r="191" spans="1:57" x14ac:dyDescent="0.3">
      <c r="A191" s="39">
        <v>4</v>
      </c>
      <c r="B191" s="39" t="s">
        <v>498</v>
      </c>
      <c r="C191" s="39" t="str">
        <f t="shared" si="25"/>
        <v xml:space="preserve">4 Sociālāka un iekļaujošāka Eiropa, īstenojot Eiropas sociālo tiesību pīlāru </v>
      </c>
      <c r="D191" s="39" t="s">
        <v>9</v>
      </c>
      <c r="E191" s="39" t="s">
        <v>311</v>
      </c>
      <c r="F191" s="39" t="s">
        <v>357</v>
      </c>
      <c r="G191" s="39" t="s">
        <v>358</v>
      </c>
      <c r="H191" s="40" t="s">
        <v>359</v>
      </c>
      <c r="I191" s="41" t="s">
        <v>1032</v>
      </c>
      <c r="J191" s="42" t="s">
        <v>360</v>
      </c>
      <c r="K191" s="42" t="str">
        <f t="shared" si="26"/>
        <v>4.3.5.1._4 DI pakalpojumu pieejamība</v>
      </c>
      <c r="L191" s="42" t="s">
        <v>871</v>
      </c>
      <c r="M191" s="42" t="s">
        <v>715</v>
      </c>
      <c r="N191" s="43">
        <v>4</v>
      </c>
      <c r="O191" s="57"/>
      <c r="P191" s="43" t="s">
        <v>516</v>
      </c>
      <c r="Q191" s="43" t="s">
        <v>36</v>
      </c>
      <c r="R191" s="44">
        <v>27434580</v>
      </c>
      <c r="S191" s="44">
        <v>14122757</v>
      </c>
      <c r="T191" s="44">
        <v>12004343</v>
      </c>
      <c r="U191" s="45">
        <v>0.43756248500979422</v>
      </c>
      <c r="V191" s="44">
        <v>12004343</v>
      </c>
      <c r="W191" s="44">
        <v>843414</v>
      </c>
      <c r="X191" s="44" t="s">
        <v>954</v>
      </c>
      <c r="Y191" s="46">
        <v>0</v>
      </c>
      <c r="Z191" s="44" t="s">
        <v>954</v>
      </c>
      <c r="AA191" s="44" t="s">
        <v>954</v>
      </c>
      <c r="AB191" s="44" t="s">
        <v>954</v>
      </c>
      <c r="AC191" s="44" t="s">
        <v>954</v>
      </c>
      <c r="AD191" s="44" t="s">
        <v>954</v>
      </c>
      <c r="AE191" s="44" t="s">
        <v>954</v>
      </c>
      <c r="AF191" s="46">
        <v>0</v>
      </c>
      <c r="AG191" s="44" t="s">
        <v>954</v>
      </c>
      <c r="AH191" s="44" t="s">
        <v>954</v>
      </c>
      <c r="AI191" s="44" t="s">
        <v>954</v>
      </c>
      <c r="AJ191" s="44" t="s">
        <v>954</v>
      </c>
      <c r="AK191" s="44" t="s">
        <v>954</v>
      </c>
      <c r="AL191" s="44" t="s">
        <v>954</v>
      </c>
      <c r="AM191" s="47">
        <v>0</v>
      </c>
      <c r="AN191" s="44" t="s">
        <v>954</v>
      </c>
      <c r="AO191" s="44" t="s">
        <v>954</v>
      </c>
      <c r="AP191" s="44" t="s">
        <v>954</v>
      </c>
      <c r="AQ191" s="44" t="s">
        <v>954</v>
      </c>
      <c r="AR191" s="44" t="s">
        <v>954</v>
      </c>
      <c r="AS191" s="44" t="s">
        <v>954</v>
      </c>
      <c r="AT191" s="47">
        <v>0</v>
      </c>
      <c r="AU191" s="44" t="s">
        <v>954</v>
      </c>
      <c r="AV191" s="44" t="s">
        <v>954</v>
      </c>
      <c r="AW191" s="44" t="s">
        <v>954</v>
      </c>
      <c r="AX191" s="44" t="s">
        <v>954</v>
      </c>
      <c r="AY191" s="44" t="s">
        <v>954</v>
      </c>
      <c r="AZ191" s="44" t="s">
        <v>954</v>
      </c>
      <c r="BA191" s="47">
        <v>0</v>
      </c>
      <c r="BB191" s="44" t="s">
        <v>954</v>
      </c>
      <c r="BC191" s="44" t="s">
        <v>954</v>
      </c>
      <c r="BD191" s="44" t="s">
        <v>954</v>
      </c>
      <c r="BE191" s="44" t="s">
        <v>954</v>
      </c>
    </row>
    <row r="192" spans="1:57" x14ac:dyDescent="0.3">
      <c r="A192" s="39">
        <v>5</v>
      </c>
      <c r="B192" s="39" t="s">
        <v>498</v>
      </c>
      <c r="C192" s="39" t="str">
        <f t="shared" si="25"/>
        <v xml:space="preserve">5 Sociālāka un iekļaujošāka Eiropa, īstenojot Eiropas sociālo tiesību pīlāru </v>
      </c>
      <c r="D192" s="39" t="s">
        <v>9</v>
      </c>
      <c r="E192" s="39" t="s">
        <v>311</v>
      </c>
      <c r="F192" s="39" t="s">
        <v>357</v>
      </c>
      <c r="G192" s="39" t="s">
        <v>358</v>
      </c>
      <c r="H192" s="40" t="s">
        <v>359</v>
      </c>
      <c r="I192" s="41" t="s">
        <v>1033</v>
      </c>
      <c r="J192" s="42" t="s">
        <v>360</v>
      </c>
      <c r="K192" s="42" t="str">
        <f t="shared" si="26"/>
        <v>4.3.5.1._5 DI pakalpojumu pieejamība</v>
      </c>
      <c r="L192" s="42" t="s">
        <v>871</v>
      </c>
      <c r="M192" s="42" t="s">
        <v>715</v>
      </c>
      <c r="N192" s="43">
        <v>5</v>
      </c>
      <c r="O192" s="57"/>
      <c r="P192" s="43" t="s">
        <v>516</v>
      </c>
      <c r="Q192" s="43" t="s">
        <v>36</v>
      </c>
      <c r="R192" s="44">
        <v>10988592</v>
      </c>
      <c r="S192" s="44">
        <v>9195708</v>
      </c>
      <c r="T192" s="44">
        <v>7816351</v>
      </c>
      <c r="U192" s="45">
        <v>0.71131506202068473</v>
      </c>
      <c r="V192" s="44">
        <v>7816351</v>
      </c>
      <c r="W192" s="44">
        <v>0</v>
      </c>
      <c r="X192" s="44" t="s">
        <v>954</v>
      </c>
      <c r="Y192" s="46">
        <v>0</v>
      </c>
      <c r="Z192" s="44" t="s">
        <v>954</v>
      </c>
      <c r="AA192" s="44" t="s">
        <v>954</v>
      </c>
      <c r="AB192" s="44" t="s">
        <v>954</v>
      </c>
      <c r="AC192" s="44" t="s">
        <v>954</v>
      </c>
      <c r="AD192" s="44" t="s">
        <v>954</v>
      </c>
      <c r="AE192" s="44" t="s">
        <v>954</v>
      </c>
      <c r="AF192" s="46">
        <v>0</v>
      </c>
      <c r="AG192" s="44" t="s">
        <v>954</v>
      </c>
      <c r="AH192" s="44" t="s">
        <v>954</v>
      </c>
      <c r="AI192" s="44" t="s">
        <v>954</v>
      </c>
      <c r="AJ192" s="44" t="s">
        <v>954</v>
      </c>
      <c r="AK192" s="44" t="s">
        <v>954</v>
      </c>
      <c r="AL192" s="44" t="s">
        <v>954</v>
      </c>
      <c r="AM192" s="47">
        <v>0</v>
      </c>
      <c r="AN192" s="44" t="s">
        <v>954</v>
      </c>
      <c r="AO192" s="44" t="s">
        <v>954</v>
      </c>
      <c r="AP192" s="44" t="s">
        <v>954</v>
      </c>
      <c r="AQ192" s="44" t="s">
        <v>954</v>
      </c>
      <c r="AR192" s="44" t="s">
        <v>954</v>
      </c>
      <c r="AS192" s="44" t="s">
        <v>954</v>
      </c>
      <c r="AT192" s="47">
        <v>0</v>
      </c>
      <c r="AU192" s="44" t="s">
        <v>954</v>
      </c>
      <c r="AV192" s="44" t="s">
        <v>954</v>
      </c>
      <c r="AW192" s="44" t="s">
        <v>954</v>
      </c>
      <c r="AX192" s="44" t="s">
        <v>954</v>
      </c>
      <c r="AY192" s="44" t="s">
        <v>954</v>
      </c>
      <c r="AZ192" s="44" t="s">
        <v>954</v>
      </c>
      <c r="BA192" s="47">
        <v>0</v>
      </c>
      <c r="BB192" s="44" t="s">
        <v>954</v>
      </c>
      <c r="BC192" s="44" t="s">
        <v>954</v>
      </c>
      <c r="BD192" s="44" t="s">
        <v>954</v>
      </c>
      <c r="BE192" s="44" t="s">
        <v>954</v>
      </c>
    </row>
    <row r="193" spans="1:57" s="61" customFormat="1" ht="37.5" x14ac:dyDescent="0.3">
      <c r="A193" s="60">
        <v>4</v>
      </c>
      <c r="B193" s="39" t="s">
        <v>498</v>
      </c>
      <c r="C193" s="39" t="str">
        <f t="shared" si="25"/>
        <v xml:space="preserve">4 Sociālāka un iekļaujošāka Eiropa, īstenojot Eiropas sociālo tiesību pīlāru </v>
      </c>
      <c r="D193" s="60" t="s">
        <v>9</v>
      </c>
      <c r="E193" s="60" t="s">
        <v>311</v>
      </c>
      <c r="F193" s="60" t="s">
        <v>357</v>
      </c>
      <c r="G193" s="60" t="s">
        <v>358</v>
      </c>
      <c r="H193" s="51" t="s">
        <v>361</v>
      </c>
      <c r="I193" s="41" t="s">
        <v>1034</v>
      </c>
      <c r="J193" s="42" t="s">
        <v>872</v>
      </c>
      <c r="K193" s="42" t="str">
        <f t="shared" si="26"/>
        <v>4.3.5.2._1 Paliatīvās aprūpes pakalpojuma pilnveide</v>
      </c>
      <c r="L193" s="42" t="s">
        <v>744</v>
      </c>
      <c r="M193" s="42" t="s">
        <v>873</v>
      </c>
      <c r="N193" s="43" t="s">
        <v>63</v>
      </c>
      <c r="O193" s="57"/>
      <c r="P193" s="43" t="s">
        <v>516</v>
      </c>
      <c r="Q193" s="43" t="s">
        <v>36</v>
      </c>
      <c r="R193" s="44">
        <v>5950000</v>
      </c>
      <c r="S193" s="44">
        <v>7000000</v>
      </c>
      <c r="T193" s="44">
        <v>5950000</v>
      </c>
      <c r="U193" s="45">
        <v>1</v>
      </c>
      <c r="V193" s="44">
        <v>5950000</v>
      </c>
      <c r="W193" s="44">
        <v>1050000</v>
      </c>
      <c r="X193" s="44" t="s">
        <v>954</v>
      </c>
      <c r="Y193" s="46">
        <v>0</v>
      </c>
      <c r="Z193" s="44" t="s">
        <v>954</v>
      </c>
      <c r="AA193" s="44" t="s">
        <v>954</v>
      </c>
      <c r="AB193" s="44" t="s">
        <v>954</v>
      </c>
      <c r="AC193" s="44" t="s">
        <v>954</v>
      </c>
      <c r="AD193" s="44" t="s">
        <v>954</v>
      </c>
      <c r="AE193" s="44" t="s">
        <v>954</v>
      </c>
      <c r="AF193" s="46">
        <v>0</v>
      </c>
      <c r="AG193" s="44" t="s">
        <v>954</v>
      </c>
      <c r="AH193" s="44" t="s">
        <v>954</v>
      </c>
      <c r="AI193" s="44" t="s">
        <v>954</v>
      </c>
      <c r="AJ193" s="44" t="s">
        <v>954</v>
      </c>
      <c r="AK193" s="44" t="s">
        <v>954</v>
      </c>
      <c r="AL193" s="44" t="s">
        <v>954</v>
      </c>
      <c r="AM193" s="47">
        <v>0</v>
      </c>
      <c r="AN193" s="44" t="s">
        <v>954</v>
      </c>
      <c r="AO193" s="44" t="s">
        <v>954</v>
      </c>
      <c r="AP193" s="44" t="s">
        <v>954</v>
      </c>
      <c r="AQ193" s="44" t="s">
        <v>954</v>
      </c>
      <c r="AR193" s="44" t="s">
        <v>954</v>
      </c>
      <c r="AS193" s="44" t="s">
        <v>954</v>
      </c>
      <c r="AT193" s="47">
        <v>0</v>
      </c>
      <c r="AU193" s="44" t="s">
        <v>954</v>
      </c>
      <c r="AV193" s="44" t="s">
        <v>954</v>
      </c>
      <c r="AW193" s="44" t="s">
        <v>954</v>
      </c>
      <c r="AX193" s="44" t="s">
        <v>954</v>
      </c>
      <c r="AY193" s="44" t="s">
        <v>954</v>
      </c>
      <c r="AZ193" s="44" t="s">
        <v>954</v>
      </c>
      <c r="BA193" s="47">
        <v>0</v>
      </c>
      <c r="BB193" s="44" t="s">
        <v>954</v>
      </c>
      <c r="BC193" s="44" t="s">
        <v>954</v>
      </c>
      <c r="BD193" s="44" t="s">
        <v>954</v>
      </c>
      <c r="BE193" s="44" t="s">
        <v>954</v>
      </c>
    </row>
    <row r="194" spans="1:57" ht="37.5" x14ac:dyDescent="0.3">
      <c r="A194" s="39">
        <v>4</v>
      </c>
      <c r="B194" s="39" t="s">
        <v>498</v>
      </c>
      <c r="C194" s="39" t="str">
        <f t="shared" si="25"/>
        <v xml:space="preserve">4 Sociālāka un iekļaujošāka Eiropa, īstenojot Eiropas sociālo tiesību pīlāru </v>
      </c>
      <c r="D194" s="39" t="s">
        <v>9</v>
      </c>
      <c r="E194" s="39" t="s">
        <v>311</v>
      </c>
      <c r="F194" s="39" t="s">
        <v>357</v>
      </c>
      <c r="G194" s="39" t="s">
        <v>358</v>
      </c>
      <c r="H194" s="40" t="s">
        <v>362</v>
      </c>
      <c r="I194" s="41" t="s">
        <v>834</v>
      </c>
      <c r="J194" s="42" t="s">
        <v>875</v>
      </c>
      <c r="K194" s="42" t="str">
        <f t="shared" si="26"/>
        <v>4.3.5.3._1 SPOLIS sistēmas pilnveide</v>
      </c>
      <c r="L194" s="42" t="s">
        <v>874</v>
      </c>
      <c r="M194" s="42" t="s">
        <v>876</v>
      </c>
      <c r="N194" s="43" t="s">
        <v>63</v>
      </c>
      <c r="O194" s="57"/>
      <c r="P194" s="43" t="s">
        <v>516</v>
      </c>
      <c r="Q194" s="43" t="s">
        <v>36</v>
      </c>
      <c r="R194" s="44">
        <v>6120000</v>
      </c>
      <c r="S194" s="44">
        <v>7200000</v>
      </c>
      <c r="T194" s="44">
        <v>6120000</v>
      </c>
      <c r="U194" s="45">
        <v>1</v>
      </c>
      <c r="V194" s="44">
        <v>6120000</v>
      </c>
      <c r="W194" s="44">
        <v>1080000</v>
      </c>
      <c r="X194" s="44">
        <v>6120000</v>
      </c>
      <c r="Y194" s="46">
        <v>1</v>
      </c>
      <c r="Z194" s="44">
        <v>1080000</v>
      </c>
      <c r="AA194" s="44">
        <v>0</v>
      </c>
      <c r="AB194" s="44">
        <v>0</v>
      </c>
      <c r="AC194" s="44">
        <v>0</v>
      </c>
      <c r="AD194" s="44">
        <v>1</v>
      </c>
      <c r="AE194" s="44">
        <v>6120000</v>
      </c>
      <c r="AF194" s="46">
        <v>1</v>
      </c>
      <c r="AG194" s="44">
        <v>1080000</v>
      </c>
      <c r="AH194" s="44">
        <v>0</v>
      </c>
      <c r="AI194" s="44">
        <v>0</v>
      </c>
      <c r="AJ194" s="44">
        <v>0</v>
      </c>
      <c r="AK194" s="44">
        <v>1</v>
      </c>
      <c r="AL194" s="44">
        <v>6120000</v>
      </c>
      <c r="AM194" s="47">
        <v>1</v>
      </c>
      <c r="AN194" s="44">
        <v>1080000</v>
      </c>
      <c r="AO194" s="44">
        <v>0</v>
      </c>
      <c r="AP194" s="44">
        <v>0</v>
      </c>
      <c r="AQ194" s="44">
        <v>0</v>
      </c>
      <c r="AR194" s="44">
        <v>1</v>
      </c>
      <c r="AS194" s="44" t="s">
        <v>954</v>
      </c>
      <c r="AT194" s="47">
        <v>0</v>
      </c>
      <c r="AU194" s="44" t="s">
        <v>954</v>
      </c>
      <c r="AV194" s="44" t="s">
        <v>954</v>
      </c>
      <c r="AW194" s="44" t="s">
        <v>954</v>
      </c>
      <c r="AX194" s="44" t="s">
        <v>954</v>
      </c>
      <c r="AY194" s="44" t="s">
        <v>954</v>
      </c>
      <c r="AZ194" s="44">
        <v>204108.4</v>
      </c>
      <c r="BA194" s="47">
        <v>3.3351045751633987E-2</v>
      </c>
      <c r="BB194" s="44">
        <v>36019.129999999997</v>
      </c>
      <c r="BC194" s="44">
        <v>0</v>
      </c>
      <c r="BD194" s="44">
        <v>0</v>
      </c>
      <c r="BE194" s="44">
        <v>0</v>
      </c>
    </row>
    <row r="195" spans="1:57" x14ac:dyDescent="0.3">
      <c r="A195" s="39">
        <v>4</v>
      </c>
      <c r="B195" s="39" t="s">
        <v>498</v>
      </c>
      <c r="C195" s="39" t="str">
        <f t="shared" si="25"/>
        <v xml:space="preserve">4 Sociālāka un iekļaujošāka Eiropa, īstenojot Eiropas sociālo tiesību pīlāru </v>
      </c>
      <c r="D195" s="39" t="s">
        <v>9</v>
      </c>
      <c r="E195" s="39" t="s">
        <v>311</v>
      </c>
      <c r="F195" s="39" t="s">
        <v>357</v>
      </c>
      <c r="G195" s="39" t="s">
        <v>358</v>
      </c>
      <c r="H195" s="40" t="s">
        <v>363</v>
      </c>
      <c r="I195" s="41" t="s">
        <v>800</v>
      </c>
      <c r="J195" s="42" t="s">
        <v>364</v>
      </c>
      <c r="K195" s="42" t="str">
        <f t="shared" si="26"/>
        <v>4.3.5.4._1 Sociālā darba attīstība</v>
      </c>
      <c r="L195" s="42" t="s">
        <v>947</v>
      </c>
      <c r="M195" s="42" t="s">
        <v>716</v>
      </c>
      <c r="N195" s="43" t="s">
        <v>63</v>
      </c>
      <c r="O195" s="57"/>
      <c r="P195" s="43" t="s">
        <v>516</v>
      </c>
      <c r="Q195" s="43" t="s">
        <v>36</v>
      </c>
      <c r="R195" s="44">
        <v>10599500</v>
      </c>
      <c r="S195" s="44">
        <v>12470000</v>
      </c>
      <c r="T195" s="44">
        <v>10599500</v>
      </c>
      <c r="U195" s="45">
        <v>1</v>
      </c>
      <c r="V195" s="44">
        <v>10599500</v>
      </c>
      <c r="W195" s="44">
        <v>1870500</v>
      </c>
      <c r="X195" s="44">
        <v>10599500</v>
      </c>
      <c r="Y195" s="46">
        <v>1</v>
      </c>
      <c r="Z195" s="44">
        <v>1870500</v>
      </c>
      <c r="AA195" s="44">
        <v>0</v>
      </c>
      <c r="AB195" s="44">
        <v>0</v>
      </c>
      <c r="AC195" s="44">
        <v>0</v>
      </c>
      <c r="AD195" s="44">
        <v>1</v>
      </c>
      <c r="AE195" s="44">
        <v>10599500</v>
      </c>
      <c r="AF195" s="46">
        <v>1</v>
      </c>
      <c r="AG195" s="44">
        <v>1870500</v>
      </c>
      <c r="AH195" s="44">
        <v>0</v>
      </c>
      <c r="AI195" s="44">
        <v>0</v>
      </c>
      <c r="AJ195" s="44">
        <v>0</v>
      </c>
      <c r="AK195" s="44">
        <v>1</v>
      </c>
      <c r="AL195" s="44">
        <v>10599500</v>
      </c>
      <c r="AM195" s="47">
        <v>1</v>
      </c>
      <c r="AN195" s="44">
        <v>1870500</v>
      </c>
      <c r="AO195" s="44">
        <v>0</v>
      </c>
      <c r="AP195" s="44">
        <v>0</v>
      </c>
      <c r="AQ195" s="44">
        <v>0</v>
      </c>
      <c r="AR195" s="44">
        <v>1</v>
      </c>
      <c r="AS195" s="44" t="s">
        <v>954</v>
      </c>
      <c r="AT195" s="47">
        <v>0</v>
      </c>
      <c r="AU195" s="44" t="s">
        <v>954</v>
      </c>
      <c r="AV195" s="44" t="s">
        <v>954</v>
      </c>
      <c r="AW195" s="44" t="s">
        <v>954</v>
      </c>
      <c r="AX195" s="44" t="s">
        <v>954</v>
      </c>
      <c r="AY195" s="44" t="s">
        <v>954</v>
      </c>
      <c r="AZ195" s="44">
        <v>954645.96</v>
      </c>
      <c r="BA195" s="47">
        <v>9.006518798056512E-2</v>
      </c>
      <c r="BB195" s="44">
        <v>168466.93</v>
      </c>
      <c r="BC195" s="44">
        <v>0</v>
      </c>
      <c r="BD195" s="44">
        <v>0</v>
      </c>
      <c r="BE195" s="44">
        <v>0</v>
      </c>
    </row>
    <row r="196" spans="1:57" x14ac:dyDescent="0.3">
      <c r="A196" s="39">
        <v>4</v>
      </c>
      <c r="B196" s="39" t="s">
        <v>498</v>
      </c>
      <c r="C196" s="39" t="str">
        <f t="shared" si="25"/>
        <v xml:space="preserve">4 Sociālāka un iekļaujošāka Eiropa, īstenojot Eiropas sociālo tiesību pīlāru </v>
      </c>
      <c r="D196" s="39" t="s">
        <v>9</v>
      </c>
      <c r="E196" s="39" t="s">
        <v>311</v>
      </c>
      <c r="F196" s="39" t="s">
        <v>357</v>
      </c>
      <c r="G196" s="39" t="s">
        <v>358</v>
      </c>
      <c r="H196" s="40" t="s">
        <v>365</v>
      </c>
      <c r="I196" s="41" t="s">
        <v>801</v>
      </c>
      <c r="J196" s="42" t="s">
        <v>366</v>
      </c>
      <c r="K196" s="42" t="str">
        <f t="shared" si="26"/>
        <v>4.3.5.5._1 Pieeja tiesiskumam</v>
      </c>
      <c r="L196" s="42" t="s">
        <v>366</v>
      </c>
      <c r="M196" s="42" t="s">
        <v>367</v>
      </c>
      <c r="N196" s="43" t="s">
        <v>63</v>
      </c>
      <c r="O196" s="52"/>
      <c r="P196" s="43" t="s">
        <v>516</v>
      </c>
      <c r="Q196" s="43" t="s">
        <v>38</v>
      </c>
      <c r="R196" s="44">
        <v>1109250</v>
      </c>
      <c r="S196" s="44">
        <v>1278893</v>
      </c>
      <c r="T196" s="44">
        <v>1087059</v>
      </c>
      <c r="U196" s="45">
        <v>0.97999459093982422</v>
      </c>
      <c r="V196" s="44">
        <v>934238</v>
      </c>
      <c r="W196" s="44">
        <v>195750</v>
      </c>
      <c r="X196" s="44">
        <v>934238</v>
      </c>
      <c r="Y196" s="46">
        <v>0.84222492675231009</v>
      </c>
      <c r="Z196" s="44">
        <v>164866</v>
      </c>
      <c r="AA196" s="44">
        <v>0</v>
      </c>
      <c r="AB196" s="44">
        <v>0</v>
      </c>
      <c r="AC196" s="44">
        <v>0</v>
      </c>
      <c r="AD196" s="44">
        <v>1</v>
      </c>
      <c r="AE196" s="44">
        <v>934238</v>
      </c>
      <c r="AF196" s="46">
        <v>0.84222492675231009</v>
      </c>
      <c r="AG196" s="44">
        <v>164866</v>
      </c>
      <c r="AH196" s="44">
        <v>0</v>
      </c>
      <c r="AI196" s="44">
        <v>0</v>
      </c>
      <c r="AJ196" s="44">
        <v>0</v>
      </c>
      <c r="AK196" s="44">
        <v>1</v>
      </c>
      <c r="AL196" s="44">
        <v>934238</v>
      </c>
      <c r="AM196" s="47">
        <v>0.84222492675231009</v>
      </c>
      <c r="AN196" s="44">
        <v>164866</v>
      </c>
      <c r="AO196" s="44">
        <v>0</v>
      </c>
      <c r="AP196" s="44">
        <v>0</v>
      </c>
      <c r="AQ196" s="44">
        <v>0</v>
      </c>
      <c r="AR196" s="44">
        <v>1</v>
      </c>
      <c r="AS196" s="44" t="s">
        <v>954</v>
      </c>
      <c r="AT196" s="47">
        <v>0</v>
      </c>
      <c r="AU196" s="44" t="s">
        <v>954</v>
      </c>
      <c r="AV196" s="44" t="s">
        <v>954</v>
      </c>
      <c r="AW196" s="44" t="s">
        <v>954</v>
      </c>
      <c r="AX196" s="44" t="s">
        <v>954</v>
      </c>
      <c r="AY196" s="44" t="s">
        <v>954</v>
      </c>
      <c r="AZ196" s="44">
        <v>32224.32</v>
      </c>
      <c r="BA196" s="47">
        <v>2.9050547667342799E-2</v>
      </c>
      <c r="BB196" s="44">
        <v>5686.64</v>
      </c>
      <c r="BC196" s="44">
        <v>0</v>
      </c>
      <c r="BD196" s="44">
        <v>0</v>
      </c>
      <c r="BE196" s="44">
        <v>0</v>
      </c>
    </row>
    <row r="197" spans="1:57" ht="56.25" x14ac:dyDescent="0.3">
      <c r="A197" s="39">
        <v>4</v>
      </c>
      <c r="B197" s="39" t="s">
        <v>498</v>
      </c>
      <c r="C197" s="39" t="str">
        <f t="shared" si="25"/>
        <v xml:space="preserve">4 Sociālāka un iekļaujošāka Eiropa, īstenojot Eiropas sociālo tiesību pīlāru </v>
      </c>
      <c r="D197" s="39" t="s">
        <v>9</v>
      </c>
      <c r="E197" s="39" t="s">
        <v>311</v>
      </c>
      <c r="F197" s="39" t="s">
        <v>368</v>
      </c>
      <c r="G197" s="39" t="s">
        <v>369</v>
      </c>
      <c r="H197" s="40" t="s">
        <v>370</v>
      </c>
      <c r="I197" s="41" t="s">
        <v>802</v>
      </c>
      <c r="J197" s="42" t="s">
        <v>877</v>
      </c>
      <c r="K197" s="42" t="str">
        <f t="shared" si="26"/>
        <v>4.3.6.1._1 Bērnu tiesību aizsardzības sistēmas pilnveide</v>
      </c>
      <c r="L197" s="42" t="s">
        <v>604</v>
      </c>
      <c r="M197" s="42" t="s">
        <v>878</v>
      </c>
      <c r="N197" s="43" t="s">
        <v>63</v>
      </c>
      <c r="O197" s="48"/>
      <c r="P197" s="43" t="s">
        <v>516</v>
      </c>
      <c r="Q197" s="43" t="s">
        <v>36</v>
      </c>
      <c r="R197" s="44">
        <v>6732119</v>
      </c>
      <c r="S197" s="44">
        <v>7920140</v>
      </c>
      <c r="T197" s="44">
        <v>6732119</v>
      </c>
      <c r="U197" s="45">
        <v>1</v>
      </c>
      <c r="V197" s="44">
        <v>6732119</v>
      </c>
      <c r="W197" s="44">
        <v>456750</v>
      </c>
      <c r="X197" s="44">
        <v>2588250</v>
      </c>
      <c r="Y197" s="46">
        <v>0.38446290090831725</v>
      </c>
      <c r="Z197" s="44">
        <v>456750</v>
      </c>
      <c r="AA197" s="44">
        <v>0</v>
      </c>
      <c r="AB197" s="44">
        <v>0</v>
      </c>
      <c r="AC197" s="44">
        <v>0</v>
      </c>
      <c r="AD197" s="44">
        <v>1</v>
      </c>
      <c r="AE197" s="44">
        <v>2588250</v>
      </c>
      <c r="AF197" s="46">
        <v>0.38446290090831725</v>
      </c>
      <c r="AG197" s="44">
        <v>456750</v>
      </c>
      <c r="AH197" s="44">
        <v>0</v>
      </c>
      <c r="AI197" s="44">
        <v>0</v>
      </c>
      <c r="AJ197" s="44">
        <v>0</v>
      </c>
      <c r="AK197" s="44">
        <v>1</v>
      </c>
      <c r="AL197" s="44">
        <v>2588250</v>
      </c>
      <c r="AM197" s="47">
        <v>0.38446290090831725</v>
      </c>
      <c r="AN197" s="44">
        <v>456750</v>
      </c>
      <c r="AO197" s="44">
        <v>0</v>
      </c>
      <c r="AP197" s="44">
        <v>0</v>
      </c>
      <c r="AQ197" s="44">
        <v>0</v>
      </c>
      <c r="AR197" s="44">
        <v>1</v>
      </c>
      <c r="AS197" s="44" t="s">
        <v>954</v>
      </c>
      <c r="AT197" s="47">
        <v>0</v>
      </c>
      <c r="AU197" s="44" t="s">
        <v>954</v>
      </c>
      <c r="AV197" s="44" t="s">
        <v>954</v>
      </c>
      <c r="AW197" s="44" t="s">
        <v>954</v>
      </c>
      <c r="AX197" s="44" t="s">
        <v>954</v>
      </c>
      <c r="AY197" s="44" t="s">
        <v>954</v>
      </c>
      <c r="AZ197" s="44">
        <v>499494.89</v>
      </c>
      <c r="BA197" s="47">
        <v>7.4195790359617833E-2</v>
      </c>
      <c r="BB197" s="44">
        <v>88146.150000000009</v>
      </c>
      <c r="BC197" s="44">
        <v>0</v>
      </c>
      <c r="BD197" s="44">
        <v>0</v>
      </c>
      <c r="BE197" s="44">
        <v>0</v>
      </c>
    </row>
    <row r="198" spans="1:57" ht="56.25" x14ac:dyDescent="0.3">
      <c r="A198" s="39">
        <v>4</v>
      </c>
      <c r="B198" s="39" t="s">
        <v>498</v>
      </c>
      <c r="C198" s="39" t="str">
        <f t="shared" si="25"/>
        <v xml:space="preserve">4 Sociālāka un iekļaujošāka Eiropa, īstenojot Eiropas sociālo tiesību pīlāru </v>
      </c>
      <c r="D198" s="39" t="s">
        <v>9</v>
      </c>
      <c r="E198" s="39" t="s">
        <v>311</v>
      </c>
      <c r="F198" s="39" t="s">
        <v>368</v>
      </c>
      <c r="G198" s="39" t="s">
        <v>369</v>
      </c>
      <c r="H198" s="40" t="s">
        <v>371</v>
      </c>
      <c r="I198" s="41" t="s">
        <v>755</v>
      </c>
      <c r="J198" s="42" t="s">
        <v>372</v>
      </c>
      <c r="K198" s="42" t="str">
        <f t="shared" si="26"/>
        <v>4.3.6.2._1 Atbalsta pasākumi VDEĀVK klientu apkalpošanas uzlabošanai</v>
      </c>
      <c r="L198" s="42" t="s">
        <v>605</v>
      </c>
      <c r="M198" s="42" t="s">
        <v>717</v>
      </c>
      <c r="N198" s="43" t="s">
        <v>63</v>
      </c>
      <c r="O198" s="52"/>
      <c r="P198" s="43" t="s">
        <v>516</v>
      </c>
      <c r="Q198" s="43" t="s">
        <v>36</v>
      </c>
      <c r="R198" s="44">
        <v>850000</v>
      </c>
      <c r="S198" s="44">
        <v>1000000</v>
      </c>
      <c r="T198" s="44">
        <v>850000</v>
      </c>
      <c r="U198" s="45">
        <v>1</v>
      </c>
      <c r="V198" s="44">
        <v>850000</v>
      </c>
      <c r="W198" s="44">
        <v>150000</v>
      </c>
      <c r="X198" s="44">
        <v>850000</v>
      </c>
      <c r="Y198" s="46">
        <v>1</v>
      </c>
      <c r="Z198" s="44">
        <v>150000</v>
      </c>
      <c r="AA198" s="44">
        <v>0</v>
      </c>
      <c r="AB198" s="44">
        <v>0</v>
      </c>
      <c r="AC198" s="44">
        <v>0</v>
      </c>
      <c r="AD198" s="44">
        <v>1</v>
      </c>
      <c r="AE198" s="44">
        <v>850000</v>
      </c>
      <c r="AF198" s="46">
        <v>1</v>
      </c>
      <c r="AG198" s="44">
        <v>150000</v>
      </c>
      <c r="AH198" s="44">
        <v>0</v>
      </c>
      <c r="AI198" s="44">
        <v>0</v>
      </c>
      <c r="AJ198" s="44">
        <v>0</v>
      </c>
      <c r="AK198" s="44">
        <v>1</v>
      </c>
      <c r="AL198" s="44">
        <v>850000</v>
      </c>
      <c r="AM198" s="47">
        <v>1</v>
      </c>
      <c r="AN198" s="44">
        <v>150000</v>
      </c>
      <c r="AO198" s="44">
        <v>0</v>
      </c>
      <c r="AP198" s="44">
        <v>0</v>
      </c>
      <c r="AQ198" s="44">
        <v>0</v>
      </c>
      <c r="AR198" s="44">
        <v>1</v>
      </c>
      <c r="AS198" s="44" t="s">
        <v>954</v>
      </c>
      <c r="AT198" s="47">
        <v>0</v>
      </c>
      <c r="AU198" s="44" t="s">
        <v>954</v>
      </c>
      <c r="AV198" s="44" t="s">
        <v>954</v>
      </c>
      <c r="AW198" s="44" t="s">
        <v>954</v>
      </c>
      <c r="AX198" s="44" t="s">
        <v>954</v>
      </c>
      <c r="AY198" s="44" t="s">
        <v>954</v>
      </c>
      <c r="AZ198" s="44">
        <v>374592.57999999996</v>
      </c>
      <c r="BA198" s="47">
        <v>0.4406971529411764</v>
      </c>
      <c r="BB198" s="44">
        <v>66104.570000000007</v>
      </c>
      <c r="BC198" s="44">
        <v>0</v>
      </c>
      <c r="BD198" s="44">
        <v>0</v>
      </c>
      <c r="BE198" s="44">
        <v>0</v>
      </c>
    </row>
    <row r="199" spans="1:57" ht="37.5" x14ac:dyDescent="0.3">
      <c r="A199" s="39">
        <v>4</v>
      </c>
      <c r="B199" s="39" t="s">
        <v>498</v>
      </c>
      <c r="C199" s="39" t="str">
        <f t="shared" si="25"/>
        <v xml:space="preserve">4 Sociālāka un iekļaujošāka Eiropa, īstenojot Eiropas sociālo tiesību pīlāru </v>
      </c>
      <c r="D199" s="39" t="s">
        <v>9</v>
      </c>
      <c r="E199" s="39" t="s">
        <v>311</v>
      </c>
      <c r="F199" s="39" t="s">
        <v>368</v>
      </c>
      <c r="G199" s="39" t="s">
        <v>369</v>
      </c>
      <c r="H199" s="40" t="s">
        <v>373</v>
      </c>
      <c r="I199" s="41" t="s">
        <v>750</v>
      </c>
      <c r="J199" s="42" t="s">
        <v>374</v>
      </c>
      <c r="K199" s="42" t="str">
        <f t="shared" si="26"/>
        <v>4.3.6.3._1 Atbalsts bērniem ar smagu diagnozi/ invaliditāti un viņu ģimenēm</v>
      </c>
      <c r="L199" s="42" t="s">
        <v>606</v>
      </c>
      <c r="M199" s="42" t="s">
        <v>718</v>
      </c>
      <c r="N199" s="43" t="s">
        <v>63</v>
      </c>
      <c r="O199" s="48"/>
      <c r="P199" s="43" t="s">
        <v>516</v>
      </c>
      <c r="Q199" s="43" t="s">
        <v>36</v>
      </c>
      <c r="R199" s="44">
        <v>3697500</v>
      </c>
      <c r="S199" s="44">
        <v>4350000</v>
      </c>
      <c r="T199" s="44">
        <v>3697500</v>
      </c>
      <c r="U199" s="45">
        <v>1</v>
      </c>
      <c r="V199" s="44">
        <v>3697500</v>
      </c>
      <c r="W199" s="44">
        <v>652500</v>
      </c>
      <c r="X199" s="44">
        <v>3697500</v>
      </c>
      <c r="Y199" s="46">
        <v>1</v>
      </c>
      <c r="Z199" s="44">
        <v>652500</v>
      </c>
      <c r="AA199" s="44">
        <v>0</v>
      </c>
      <c r="AB199" s="44">
        <v>0</v>
      </c>
      <c r="AC199" s="44">
        <v>0</v>
      </c>
      <c r="AD199" s="44">
        <v>1</v>
      </c>
      <c r="AE199" s="44">
        <v>3697500</v>
      </c>
      <c r="AF199" s="46">
        <v>1</v>
      </c>
      <c r="AG199" s="44">
        <v>652500</v>
      </c>
      <c r="AH199" s="44">
        <v>0</v>
      </c>
      <c r="AI199" s="44">
        <v>0</v>
      </c>
      <c r="AJ199" s="44">
        <v>0</v>
      </c>
      <c r="AK199" s="44">
        <v>1</v>
      </c>
      <c r="AL199" s="44">
        <v>3697500</v>
      </c>
      <c r="AM199" s="47">
        <v>1</v>
      </c>
      <c r="AN199" s="44">
        <v>652500</v>
      </c>
      <c r="AO199" s="44">
        <v>0</v>
      </c>
      <c r="AP199" s="44">
        <v>0</v>
      </c>
      <c r="AQ199" s="44">
        <v>0</v>
      </c>
      <c r="AR199" s="44">
        <v>1</v>
      </c>
      <c r="AS199" s="44" t="s">
        <v>954</v>
      </c>
      <c r="AT199" s="47">
        <v>0</v>
      </c>
      <c r="AU199" s="44" t="s">
        <v>954</v>
      </c>
      <c r="AV199" s="44" t="s">
        <v>954</v>
      </c>
      <c r="AW199" s="44" t="s">
        <v>954</v>
      </c>
      <c r="AX199" s="44" t="s">
        <v>954</v>
      </c>
      <c r="AY199" s="44" t="s">
        <v>954</v>
      </c>
      <c r="AZ199" s="44">
        <v>1485880.7599999998</v>
      </c>
      <c r="BA199" s="47">
        <v>0.40186092224475989</v>
      </c>
      <c r="BB199" s="44">
        <v>262214.25999999995</v>
      </c>
      <c r="BC199" s="44">
        <v>0</v>
      </c>
      <c r="BD199" s="44">
        <v>0</v>
      </c>
      <c r="BE199" s="44">
        <v>0</v>
      </c>
    </row>
    <row r="200" spans="1:57" ht="75" x14ac:dyDescent="0.3">
      <c r="A200" s="39">
        <v>4</v>
      </c>
      <c r="B200" s="39" t="s">
        <v>498</v>
      </c>
      <c r="C200" s="39" t="str">
        <f t="shared" si="25"/>
        <v xml:space="preserve">4 Sociālāka un iekļaujošāka Eiropa, īstenojot Eiropas sociālo tiesību pīlāru </v>
      </c>
      <c r="D200" s="39" t="s">
        <v>9</v>
      </c>
      <c r="E200" s="39" t="s">
        <v>311</v>
      </c>
      <c r="F200" s="39" t="s">
        <v>368</v>
      </c>
      <c r="G200" s="39" t="s">
        <v>369</v>
      </c>
      <c r="H200" s="40" t="s">
        <v>375</v>
      </c>
      <c r="I200" s="41" t="s">
        <v>803</v>
      </c>
      <c r="J200" s="42" t="s">
        <v>376</v>
      </c>
      <c r="K200" s="42" t="str">
        <f t="shared" si="26"/>
        <v>4.3.6.4._1 Atbalsta sistēmas no vardarbības ģimenē cietušām personām pilnveide (LM)</v>
      </c>
      <c r="L200" s="42" t="s">
        <v>607</v>
      </c>
      <c r="M200" s="42" t="s">
        <v>719</v>
      </c>
      <c r="N200" s="43">
        <v>1</v>
      </c>
      <c r="O200" s="48"/>
      <c r="P200" s="43" t="s">
        <v>516</v>
      </c>
      <c r="Q200" s="43" t="s">
        <v>36</v>
      </c>
      <c r="R200" s="44">
        <v>8035359</v>
      </c>
      <c r="S200" s="44">
        <v>9453364</v>
      </c>
      <c r="T200" s="44">
        <v>8035359</v>
      </c>
      <c r="U200" s="45">
        <v>1</v>
      </c>
      <c r="V200" s="44">
        <v>8035359</v>
      </c>
      <c r="W200" s="44">
        <v>818005</v>
      </c>
      <c r="X200" s="44">
        <v>4635359</v>
      </c>
      <c r="Y200" s="46">
        <v>0.57687018090915421</v>
      </c>
      <c r="Z200" s="44">
        <v>818005</v>
      </c>
      <c r="AA200" s="44">
        <v>0</v>
      </c>
      <c r="AB200" s="44">
        <v>0</v>
      </c>
      <c r="AC200" s="44">
        <v>0</v>
      </c>
      <c r="AD200" s="44">
        <v>1</v>
      </c>
      <c r="AE200" s="44">
        <v>4635359</v>
      </c>
      <c r="AF200" s="46">
        <v>0.57687018090915421</v>
      </c>
      <c r="AG200" s="44">
        <v>818005</v>
      </c>
      <c r="AH200" s="44">
        <v>0</v>
      </c>
      <c r="AI200" s="44">
        <v>0</v>
      </c>
      <c r="AJ200" s="44">
        <v>0</v>
      </c>
      <c r="AK200" s="44">
        <v>1</v>
      </c>
      <c r="AL200" s="44">
        <v>4635359</v>
      </c>
      <c r="AM200" s="47">
        <v>0.57687018090915421</v>
      </c>
      <c r="AN200" s="44">
        <v>818005</v>
      </c>
      <c r="AO200" s="44">
        <v>0</v>
      </c>
      <c r="AP200" s="44">
        <v>0</v>
      </c>
      <c r="AQ200" s="44">
        <v>0</v>
      </c>
      <c r="AR200" s="44">
        <v>1</v>
      </c>
      <c r="AS200" s="44" t="s">
        <v>954</v>
      </c>
      <c r="AT200" s="47">
        <v>0</v>
      </c>
      <c r="AU200" s="44" t="s">
        <v>954</v>
      </c>
      <c r="AV200" s="44" t="s">
        <v>954</v>
      </c>
      <c r="AW200" s="44" t="s">
        <v>954</v>
      </c>
      <c r="AX200" s="44" t="s">
        <v>954</v>
      </c>
      <c r="AY200" s="44" t="s">
        <v>954</v>
      </c>
      <c r="AZ200" s="44">
        <v>145631.1</v>
      </c>
      <c r="BA200" s="47">
        <v>1.8123782646176732E-2</v>
      </c>
      <c r="BB200" s="44">
        <v>25699.599999999999</v>
      </c>
      <c r="BC200" s="44">
        <v>0</v>
      </c>
      <c r="BD200" s="44">
        <v>0</v>
      </c>
      <c r="BE200" s="44">
        <v>0</v>
      </c>
    </row>
    <row r="201" spans="1:57" ht="56.25" x14ac:dyDescent="0.3">
      <c r="A201" s="39">
        <v>4</v>
      </c>
      <c r="B201" s="39" t="s">
        <v>498</v>
      </c>
      <c r="C201" s="39" t="str">
        <f t="shared" si="25"/>
        <v xml:space="preserve">4 Sociālāka un iekļaujošāka Eiropa, īstenojot Eiropas sociālo tiesību pīlāru </v>
      </c>
      <c r="D201" s="39" t="s">
        <v>9</v>
      </c>
      <c r="E201" s="39" t="s">
        <v>311</v>
      </c>
      <c r="F201" s="39" t="s">
        <v>368</v>
      </c>
      <c r="G201" s="39" t="s">
        <v>369</v>
      </c>
      <c r="H201" s="40" t="s">
        <v>375</v>
      </c>
      <c r="I201" s="41" t="s">
        <v>910</v>
      </c>
      <c r="J201" s="42" t="s">
        <v>377</v>
      </c>
      <c r="K201" s="42" t="str">
        <f t="shared" si="26"/>
        <v>4.3.6.4._2 Inovatīvi pakalpojumi no vardarbības cietušām personām (NVO)</v>
      </c>
      <c r="L201" s="42" t="s">
        <v>607</v>
      </c>
      <c r="M201" s="42" t="s">
        <v>720</v>
      </c>
      <c r="N201" s="43">
        <v>2</v>
      </c>
      <c r="O201" s="48"/>
      <c r="P201" s="43" t="s">
        <v>516</v>
      </c>
      <c r="Q201" s="43" t="s">
        <v>36</v>
      </c>
      <c r="R201" s="44">
        <v>1280641</v>
      </c>
      <c r="S201" s="44">
        <v>1506637</v>
      </c>
      <c r="T201" s="44">
        <v>1280641</v>
      </c>
      <c r="U201" s="45">
        <v>1</v>
      </c>
      <c r="V201" s="44">
        <v>1280641</v>
      </c>
      <c r="W201" s="44">
        <v>225996</v>
      </c>
      <c r="X201" s="44">
        <v>935101.68</v>
      </c>
      <c r="Y201" s="46">
        <v>0.73018252578201082</v>
      </c>
      <c r="Z201" s="44">
        <v>165017.94</v>
      </c>
      <c r="AA201" s="44">
        <v>0</v>
      </c>
      <c r="AB201" s="44">
        <v>0</v>
      </c>
      <c r="AC201" s="44">
        <v>0</v>
      </c>
      <c r="AD201" s="44">
        <v>11</v>
      </c>
      <c r="AE201" s="44">
        <v>838041.8</v>
      </c>
      <c r="AF201" s="46">
        <v>0.65439244878150871</v>
      </c>
      <c r="AG201" s="44">
        <v>147889.72</v>
      </c>
      <c r="AH201" s="44">
        <v>0</v>
      </c>
      <c r="AI201" s="44">
        <v>0</v>
      </c>
      <c r="AJ201" s="44">
        <v>0</v>
      </c>
      <c r="AK201" s="44">
        <v>10</v>
      </c>
      <c r="AL201" s="44">
        <v>293620.18</v>
      </c>
      <c r="AM201" s="47">
        <v>0.22927594852890076</v>
      </c>
      <c r="AN201" s="44">
        <v>51815.319999999992</v>
      </c>
      <c r="AO201" s="44">
        <v>0</v>
      </c>
      <c r="AP201" s="44">
        <v>0</v>
      </c>
      <c r="AQ201" s="44">
        <v>0</v>
      </c>
      <c r="AR201" s="44">
        <v>3</v>
      </c>
      <c r="AS201" s="44" t="s">
        <v>954</v>
      </c>
      <c r="AT201" s="47">
        <v>0</v>
      </c>
      <c r="AU201" s="44" t="s">
        <v>954</v>
      </c>
      <c r="AV201" s="44" t="s">
        <v>954</v>
      </c>
      <c r="AW201" s="44" t="s">
        <v>954</v>
      </c>
      <c r="AX201" s="44" t="s">
        <v>954</v>
      </c>
      <c r="AY201" s="44" t="s">
        <v>954</v>
      </c>
      <c r="AZ201" s="44" t="s">
        <v>954</v>
      </c>
      <c r="BA201" s="47">
        <v>0</v>
      </c>
      <c r="BB201" s="44" t="s">
        <v>954</v>
      </c>
      <c r="BC201" s="44" t="s">
        <v>954</v>
      </c>
      <c r="BD201" s="44" t="s">
        <v>954</v>
      </c>
      <c r="BE201" s="44" t="s">
        <v>954</v>
      </c>
    </row>
    <row r="202" spans="1:57" ht="56.25" x14ac:dyDescent="0.3">
      <c r="A202" s="39">
        <v>4</v>
      </c>
      <c r="B202" s="39" t="s">
        <v>498</v>
      </c>
      <c r="C202" s="39" t="str">
        <f t="shared" si="25"/>
        <v xml:space="preserve">4 Sociālāka un iekļaujošāka Eiropa, īstenojot Eiropas sociālo tiesību pīlāru </v>
      </c>
      <c r="D202" s="39" t="s">
        <v>9</v>
      </c>
      <c r="E202" s="39" t="s">
        <v>311</v>
      </c>
      <c r="F202" s="39" t="s">
        <v>368</v>
      </c>
      <c r="G202" s="39" t="s">
        <v>369</v>
      </c>
      <c r="H202" s="40" t="s">
        <v>378</v>
      </c>
      <c r="I202" s="41" t="s">
        <v>804</v>
      </c>
      <c r="J202" s="42" t="s">
        <v>379</v>
      </c>
      <c r="K202" s="42" t="str">
        <f t="shared" si="26"/>
        <v>4.3.6.5._1 Atbalsta pasākumi ģimenēm ar bērniem labklājības veicināšanai</v>
      </c>
      <c r="L202" s="42" t="s">
        <v>739</v>
      </c>
      <c r="M202" s="42" t="s">
        <v>721</v>
      </c>
      <c r="N202" s="43" t="s">
        <v>63</v>
      </c>
      <c r="O202" s="48"/>
      <c r="P202" s="43" t="s">
        <v>516</v>
      </c>
      <c r="Q202" s="43" t="s">
        <v>36</v>
      </c>
      <c r="R202" s="44">
        <v>11092500</v>
      </c>
      <c r="S202" s="44">
        <v>13050000</v>
      </c>
      <c r="T202" s="44">
        <v>11092500</v>
      </c>
      <c r="U202" s="45">
        <v>1</v>
      </c>
      <c r="V202" s="44">
        <v>11092500</v>
      </c>
      <c r="W202" s="44">
        <v>1957500</v>
      </c>
      <c r="X202" s="44">
        <v>11092500</v>
      </c>
      <c r="Y202" s="46">
        <v>1</v>
      </c>
      <c r="Z202" s="44">
        <v>1957500</v>
      </c>
      <c r="AA202" s="44">
        <v>0</v>
      </c>
      <c r="AB202" s="44">
        <v>0</v>
      </c>
      <c r="AC202" s="44">
        <v>0</v>
      </c>
      <c r="AD202" s="44">
        <v>1</v>
      </c>
      <c r="AE202" s="44">
        <v>11092500</v>
      </c>
      <c r="AF202" s="46">
        <v>1</v>
      </c>
      <c r="AG202" s="44">
        <v>1957500</v>
      </c>
      <c r="AH202" s="44">
        <v>0</v>
      </c>
      <c r="AI202" s="44">
        <v>0</v>
      </c>
      <c r="AJ202" s="44">
        <v>0</v>
      </c>
      <c r="AK202" s="44">
        <v>1</v>
      </c>
      <c r="AL202" s="44">
        <v>11092500</v>
      </c>
      <c r="AM202" s="47">
        <v>1</v>
      </c>
      <c r="AN202" s="44">
        <v>1957500</v>
      </c>
      <c r="AO202" s="44">
        <v>0</v>
      </c>
      <c r="AP202" s="44">
        <v>0</v>
      </c>
      <c r="AQ202" s="44">
        <v>0</v>
      </c>
      <c r="AR202" s="44">
        <v>1</v>
      </c>
      <c r="AS202" s="44" t="s">
        <v>954</v>
      </c>
      <c r="AT202" s="47">
        <v>0</v>
      </c>
      <c r="AU202" s="44" t="s">
        <v>954</v>
      </c>
      <c r="AV202" s="44" t="s">
        <v>954</v>
      </c>
      <c r="AW202" s="44" t="s">
        <v>954</v>
      </c>
      <c r="AX202" s="44" t="s">
        <v>954</v>
      </c>
      <c r="AY202" s="44" t="s">
        <v>954</v>
      </c>
      <c r="AZ202" s="44">
        <v>527450.43000000005</v>
      </c>
      <c r="BA202" s="47">
        <v>4.7550185260311024E-2</v>
      </c>
      <c r="BB202" s="44">
        <v>93079.48000000001</v>
      </c>
      <c r="BC202" s="44">
        <v>0</v>
      </c>
      <c r="BD202" s="44">
        <v>0</v>
      </c>
      <c r="BE202" s="44">
        <v>0</v>
      </c>
    </row>
    <row r="203" spans="1:57" ht="37.5" x14ac:dyDescent="0.3">
      <c r="A203" s="39">
        <v>4</v>
      </c>
      <c r="B203" s="39" t="s">
        <v>498</v>
      </c>
      <c r="C203" s="39" t="str">
        <f t="shared" si="25"/>
        <v xml:space="preserve">4 Sociālāka un iekļaujošāka Eiropa, īstenojot Eiropas sociālo tiesību pīlāru </v>
      </c>
      <c r="D203" s="39" t="s">
        <v>9</v>
      </c>
      <c r="E203" s="39" t="s">
        <v>311</v>
      </c>
      <c r="F203" s="39" t="s">
        <v>368</v>
      </c>
      <c r="G203" s="39" t="s">
        <v>369</v>
      </c>
      <c r="H203" s="51" t="s">
        <v>380</v>
      </c>
      <c r="I203" s="41" t="s">
        <v>825</v>
      </c>
      <c r="J203" s="42" t="s">
        <v>382</v>
      </c>
      <c r="K203" s="42" t="str">
        <f t="shared" si="26"/>
        <v>4.3.6.6._1 Bērnu pieskatīšanas pakalpojumi</v>
      </c>
      <c r="L203" s="42" t="s">
        <v>608</v>
      </c>
      <c r="M203" s="42" t="s">
        <v>381</v>
      </c>
      <c r="N203" s="62" t="s">
        <v>63</v>
      </c>
      <c r="O203" s="48"/>
      <c r="P203" s="43" t="s">
        <v>516</v>
      </c>
      <c r="Q203" s="43" t="s">
        <v>35</v>
      </c>
      <c r="R203" s="44">
        <v>16269000</v>
      </c>
      <c r="S203" s="44">
        <v>13342484</v>
      </c>
      <c r="T203" s="44">
        <v>11341111</v>
      </c>
      <c r="U203" s="45">
        <v>0.69709945294732312</v>
      </c>
      <c r="V203" s="44">
        <v>11341111</v>
      </c>
      <c r="W203" s="44">
        <v>0</v>
      </c>
      <c r="X203" s="44">
        <v>11341111.4</v>
      </c>
      <c r="Y203" s="46">
        <v>0.69709947753396029</v>
      </c>
      <c r="Z203" s="44">
        <v>0</v>
      </c>
      <c r="AA203" s="44">
        <v>0</v>
      </c>
      <c r="AB203" s="44">
        <v>4977599.76</v>
      </c>
      <c r="AC203" s="44">
        <v>4977599.76</v>
      </c>
      <c r="AD203" s="44">
        <v>7</v>
      </c>
      <c r="AE203" s="44">
        <v>11341111.4</v>
      </c>
      <c r="AF203" s="46">
        <v>0.69709947753396029</v>
      </c>
      <c r="AG203" s="44">
        <v>0</v>
      </c>
      <c r="AH203" s="44">
        <v>0</v>
      </c>
      <c r="AI203" s="44">
        <v>4977599.76</v>
      </c>
      <c r="AJ203" s="44">
        <v>0</v>
      </c>
      <c r="AK203" s="44">
        <v>7</v>
      </c>
      <c r="AL203" s="44">
        <v>11341111.4</v>
      </c>
      <c r="AM203" s="47">
        <v>0.69709947753396029</v>
      </c>
      <c r="AN203" s="44">
        <v>0</v>
      </c>
      <c r="AO203" s="44">
        <v>0</v>
      </c>
      <c r="AP203" s="44">
        <v>4977599.76</v>
      </c>
      <c r="AQ203" s="44">
        <v>0</v>
      </c>
      <c r="AR203" s="44">
        <v>7</v>
      </c>
      <c r="AS203" s="44" t="s">
        <v>954</v>
      </c>
      <c r="AT203" s="47">
        <v>0</v>
      </c>
      <c r="AU203" s="44" t="s">
        <v>954</v>
      </c>
      <c r="AV203" s="44" t="s">
        <v>954</v>
      </c>
      <c r="AW203" s="44" t="s">
        <v>954</v>
      </c>
      <c r="AX203" s="44" t="s">
        <v>954</v>
      </c>
      <c r="AY203" s="44" t="s">
        <v>954</v>
      </c>
      <c r="AZ203" s="44">
        <v>2048209.3200000003</v>
      </c>
      <c r="BA203" s="47">
        <v>0.12589644846026188</v>
      </c>
      <c r="BB203" s="44">
        <v>0</v>
      </c>
      <c r="BC203" s="44">
        <v>0</v>
      </c>
      <c r="BD203" s="44">
        <v>156535.85</v>
      </c>
      <c r="BE203" s="44">
        <v>0</v>
      </c>
    </row>
    <row r="204" spans="1:57" ht="37.5" x14ac:dyDescent="0.3">
      <c r="A204" s="39">
        <v>4</v>
      </c>
      <c r="B204" s="39" t="s">
        <v>498</v>
      </c>
      <c r="C204" s="39" t="str">
        <f t="shared" ref="C204:C237" si="27">A204&amp;" "&amp;B204</f>
        <v xml:space="preserve">4 Sociālāka un iekļaujošāka Eiropa, īstenojot Eiropas sociālo tiesību pīlāru </v>
      </c>
      <c r="D204" s="39" t="s">
        <v>9</v>
      </c>
      <c r="E204" s="39" t="s">
        <v>311</v>
      </c>
      <c r="F204" s="39" t="s">
        <v>368</v>
      </c>
      <c r="G204" s="39" t="s">
        <v>369</v>
      </c>
      <c r="H204" s="51" t="s">
        <v>383</v>
      </c>
      <c r="I204" s="41" t="s">
        <v>805</v>
      </c>
      <c r="J204" s="42" t="s">
        <v>384</v>
      </c>
      <c r="K204" s="42" t="str">
        <f t="shared" ref="K204:K237" si="28">I204&amp;" "&amp;J204</f>
        <v>4.3.6.7._1 Atbalsta sistēmas izveide bērnu veselīgais attīstībai</v>
      </c>
      <c r="L204" s="42" t="s">
        <v>948</v>
      </c>
      <c r="M204" s="42" t="s">
        <v>722</v>
      </c>
      <c r="N204" s="62">
        <v>1</v>
      </c>
      <c r="O204" s="48"/>
      <c r="P204" s="43" t="s">
        <v>516</v>
      </c>
      <c r="Q204" s="43" t="s">
        <v>39</v>
      </c>
      <c r="R204" s="44">
        <v>19107939</v>
      </c>
      <c r="S204" s="44">
        <v>22019592</v>
      </c>
      <c r="T204" s="44">
        <v>18716653</v>
      </c>
      <c r="U204" s="45">
        <v>0.97952233362268948</v>
      </c>
      <c r="V204" s="44">
        <v>16093181</v>
      </c>
      <c r="W204" s="44">
        <v>3371989</v>
      </c>
      <c r="X204" s="44">
        <v>16093181</v>
      </c>
      <c r="Y204" s="46">
        <v>0.8422248469602085</v>
      </c>
      <c r="Z204" s="44">
        <v>2839973</v>
      </c>
      <c r="AA204" s="44">
        <v>0</v>
      </c>
      <c r="AB204" s="44">
        <v>0</v>
      </c>
      <c r="AC204" s="44">
        <v>0</v>
      </c>
      <c r="AD204" s="44">
        <v>1</v>
      </c>
      <c r="AE204" s="44">
        <v>16093181</v>
      </c>
      <c r="AF204" s="46">
        <v>0.8422248469602085</v>
      </c>
      <c r="AG204" s="44">
        <v>2839973</v>
      </c>
      <c r="AH204" s="44">
        <v>0</v>
      </c>
      <c r="AI204" s="44">
        <v>0</v>
      </c>
      <c r="AJ204" s="44">
        <v>0</v>
      </c>
      <c r="AK204" s="44">
        <v>1</v>
      </c>
      <c r="AL204" s="44">
        <v>16093181</v>
      </c>
      <c r="AM204" s="47">
        <v>0.8422248469602085</v>
      </c>
      <c r="AN204" s="44">
        <v>2839973</v>
      </c>
      <c r="AO204" s="44">
        <v>0</v>
      </c>
      <c r="AP204" s="44">
        <v>0</v>
      </c>
      <c r="AQ204" s="44">
        <v>0</v>
      </c>
      <c r="AR204" s="44">
        <v>1</v>
      </c>
      <c r="AS204" s="44" t="s">
        <v>954</v>
      </c>
      <c r="AT204" s="47">
        <v>0</v>
      </c>
      <c r="AU204" s="44" t="s">
        <v>954</v>
      </c>
      <c r="AV204" s="44" t="s">
        <v>954</v>
      </c>
      <c r="AW204" s="44" t="s">
        <v>954</v>
      </c>
      <c r="AX204" s="44" t="s">
        <v>954</v>
      </c>
      <c r="AY204" s="44" t="s">
        <v>954</v>
      </c>
      <c r="AZ204" s="44">
        <v>1268479.5899999999</v>
      </c>
      <c r="BA204" s="47">
        <v>6.6384950778835952E-2</v>
      </c>
      <c r="BB204" s="44">
        <v>223849.34</v>
      </c>
      <c r="BC204" s="44">
        <v>0</v>
      </c>
      <c r="BD204" s="44">
        <v>0</v>
      </c>
      <c r="BE204" s="44">
        <v>0</v>
      </c>
    </row>
    <row r="205" spans="1:57" ht="37.5" x14ac:dyDescent="0.3">
      <c r="A205" s="39">
        <v>4</v>
      </c>
      <c r="B205" s="39" t="s">
        <v>498</v>
      </c>
      <c r="C205" s="39" t="str">
        <f t="shared" si="27"/>
        <v xml:space="preserve">4 Sociālāka un iekļaujošāka Eiropa, īstenojot Eiropas sociālo tiesību pīlāru </v>
      </c>
      <c r="D205" s="39" t="s">
        <v>9</v>
      </c>
      <c r="E205" s="39" t="s">
        <v>311</v>
      </c>
      <c r="F205" s="39" t="s">
        <v>368</v>
      </c>
      <c r="G205" s="39" t="s">
        <v>369</v>
      </c>
      <c r="H205" s="51" t="s">
        <v>383</v>
      </c>
      <c r="I205" s="41" t="s">
        <v>1035</v>
      </c>
      <c r="J205" s="42" t="s">
        <v>384</v>
      </c>
      <c r="K205" s="42" t="str">
        <f t="shared" si="28"/>
        <v>4.3.6.7._2 Atbalsta sistēmas izveide bērnu veselīgais attīstībai</v>
      </c>
      <c r="L205" s="42" t="s">
        <v>948</v>
      </c>
      <c r="M205" s="42" t="s">
        <v>722</v>
      </c>
      <c r="N205" s="62">
        <v>2</v>
      </c>
      <c r="O205" s="48"/>
      <c r="P205" s="43" t="s">
        <v>516</v>
      </c>
      <c r="Q205" s="43" t="s">
        <v>39</v>
      </c>
      <c r="R205" s="44">
        <v>16417962</v>
      </c>
      <c r="S205" s="44">
        <v>18919718</v>
      </c>
      <c r="T205" s="44">
        <v>16081760</v>
      </c>
      <c r="U205" s="45">
        <v>0.97952230611814062</v>
      </c>
      <c r="V205" s="44">
        <v>13827616</v>
      </c>
      <c r="W205" s="44">
        <v>2897288</v>
      </c>
      <c r="X205" s="44" t="s">
        <v>954</v>
      </c>
      <c r="Y205" s="46">
        <v>0</v>
      </c>
      <c r="Z205" s="44" t="s">
        <v>954</v>
      </c>
      <c r="AA205" s="44" t="s">
        <v>954</v>
      </c>
      <c r="AB205" s="44" t="s">
        <v>954</v>
      </c>
      <c r="AC205" s="44" t="s">
        <v>954</v>
      </c>
      <c r="AD205" s="44" t="s">
        <v>954</v>
      </c>
      <c r="AE205" s="44" t="s">
        <v>954</v>
      </c>
      <c r="AF205" s="46">
        <v>0</v>
      </c>
      <c r="AG205" s="44" t="s">
        <v>954</v>
      </c>
      <c r="AH205" s="44" t="s">
        <v>954</v>
      </c>
      <c r="AI205" s="44" t="s">
        <v>954</v>
      </c>
      <c r="AJ205" s="44" t="s">
        <v>954</v>
      </c>
      <c r="AK205" s="44" t="s">
        <v>954</v>
      </c>
      <c r="AL205" s="44" t="s">
        <v>954</v>
      </c>
      <c r="AM205" s="47">
        <v>0</v>
      </c>
      <c r="AN205" s="44" t="s">
        <v>954</v>
      </c>
      <c r="AO205" s="44" t="s">
        <v>954</v>
      </c>
      <c r="AP205" s="44" t="s">
        <v>954</v>
      </c>
      <c r="AQ205" s="44" t="s">
        <v>954</v>
      </c>
      <c r="AR205" s="44" t="s">
        <v>954</v>
      </c>
      <c r="AS205" s="44" t="s">
        <v>954</v>
      </c>
      <c r="AT205" s="47">
        <v>0</v>
      </c>
      <c r="AU205" s="44" t="s">
        <v>954</v>
      </c>
      <c r="AV205" s="44" t="s">
        <v>954</v>
      </c>
      <c r="AW205" s="44" t="s">
        <v>954</v>
      </c>
      <c r="AX205" s="44" t="s">
        <v>954</v>
      </c>
      <c r="AY205" s="44" t="s">
        <v>954</v>
      </c>
      <c r="AZ205" s="44" t="s">
        <v>954</v>
      </c>
      <c r="BA205" s="47">
        <v>0</v>
      </c>
      <c r="BB205" s="44" t="s">
        <v>954</v>
      </c>
      <c r="BC205" s="44" t="s">
        <v>954</v>
      </c>
      <c r="BD205" s="44" t="s">
        <v>954</v>
      </c>
      <c r="BE205" s="44" t="s">
        <v>954</v>
      </c>
    </row>
    <row r="206" spans="1:57" ht="56.25" x14ac:dyDescent="0.3">
      <c r="A206" s="39">
        <v>4</v>
      </c>
      <c r="B206" s="39" t="s">
        <v>498</v>
      </c>
      <c r="C206" s="39" t="str">
        <f t="shared" si="27"/>
        <v xml:space="preserve">4 Sociālāka un iekļaujošāka Eiropa, īstenojot Eiropas sociālo tiesību pīlāru </v>
      </c>
      <c r="D206" s="39" t="s">
        <v>9</v>
      </c>
      <c r="E206" s="39" t="s">
        <v>311</v>
      </c>
      <c r="F206" s="39" t="s">
        <v>368</v>
      </c>
      <c r="G206" s="39" t="s">
        <v>369</v>
      </c>
      <c r="H206" s="40" t="s">
        <v>385</v>
      </c>
      <c r="I206" s="41" t="s">
        <v>764</v>
      </c>
      <c r="J206" s="42" t="s">
        <v>386</v>
      </c>
      <c r="K206" s="42" t="str">
        <f t="shared" si="28"/>
        <v>4.3.6.8._1 IKT sistēmu modernizācija bērnu tiesību aizsardzības nodrošināšanai</v>
      </c>
      <c r="L206" s="42" t="s">
        <v>609</v>
      </c>
      <c r="M206" s="42" t="s">
        <v>723</v>
      </c>
      <c r="N206" s="57" t="s">
        <v>63</v>
      </c>
      <c r="O206" s="57"/>
      <c r="P206" s="43" t="s">
        <v>516</v>
      </c>
      <c r="Q206" s="43" t="s">
        <v>39</v>
      </c>
      <c r="R206" s="44">
        <v>3697500</v>
      </c>
      <c r="S206" s="44">
        <v>4260923</v>
      </c>
      <c r="T206" s="44">
        <v>3621784</v>
      </c>
      <c r="U206" s="45">
        <v>0.9795223799864774</v>
      </c>
      <c r="V206" s="44">
        <v>3114127</v>
      </c>
      <c r="W206" s="44">
        <v>652500</v>
      </c>
      <c r="X206" s="44">
        <v>3114127</v>
      </c>
      <c r="Y206" s="46">
        <v>0.84222501690331308</v>
      </c>
      <c r="Z206" s="44">
        <v>549552</v>
      </c>
      <c r="AA206" s="44">
        <v>0</v>
      </c>
      <c r="AB206" s="44">
        <v>0</v>
      </c>
      <c r="AC206" s="44">
        <v>0</v>
      </c>
      <c r="AD206" s="44">
        <v>1</v>
      </c>
      <c r="AE206" s="44">
        <v>3114127</v>
      </c>
      <c r="AF206" s="46">
        <v>0.84222501690331308</v>
      </c>
      <c r="AG206" s="44">
        <v>549552</v>
      </c>
      <c r="AH206" s="44">
        <v>0</v>
      </c>
      <c r="AI206" s="44">
        <v>0</v>
      </c>
      <c r="AJ206" s="44">
        <v>0</v>
      </c>
      <c r="AK206" s="44">
        <v>1</v>
      </c>
      <c r="AL206" s="44">
        <v>3114127</v>
      </c>
      <c r="AM206" s="47">
        <v>0.84222501690331308</v>
      </c>
      <c r="AN206" s="44">
        <v>549552</v>
      </c>
      <c r="AO206" s="44">
        <v>0</v>
      </c>
      <c r="AP206" s="44">
        <v>0</v>
      </c>
      <c r="AQ206" s="44">
        <v>0</v>
      </c>
      <c r="AR206" s="44">
        <v>1</v>
      </c>
      <c r="AS206" s="44" t="s">
        <v>954</v>
      </c>
      <c r="AT206" s="47">
        <v>0</v>
      </c>
      <c r="AU206" s="44" t="s">
        <v>954</v>
      </c>
      <c r="AV206" s="44" t="s">
        <v>954</v>
      </c>
      <c r="AW206" s="44" t="s">
        <v>954</v>
      </c>
      <c r="AX206" s="44" t="s">
        <v>954</v>
      </c>
      <c r="AY206" s="44" t="s">
        <v>954</v>
      </c>
      <c r="AZ206" s="44">
        <v>171136.25</v>
      </c>
      <c r="BA206" s="47">
        <v>4.6284313725490196E-2</v>
      </c>
      <c r="BB206" s="44">
        <v>30200.51</v>
      </c>
      <c r="BC206" s="44">
        <v>0</v>
      </c>
      <c r="BD206" s="44">
        <v>0</v>
      </c>
      <c r="BE206" s="44">
        <v>0</v>
      </c>
    </row>
    <row r="207" spans="1:57" ht="37.5" x14ac:dyDescent="0.3">
      <c r="A207" s="39">
        <v>4</v>
      </c>
      <c r="B207" s="39" t="s">
        <v>498</v>
      </c>
      <c r="C207" s="39" t="str">
        <f t="shared" si="27"/>
        <v xml:space="preserve">4 Sociālāka un iekļaujošāka Eiropa, īstenojot Eiropas sociālo tiesību pīlāru </v>
      </c>
      <c r="D207" s="39" t="s">
        <v>9</v>
      </c>
      <c r="E207" s="39" t="s">
        <v>311</v>
      </c>
      <c r="F207" s="39" t="s">
        <v>368</v>
      </c>
      <c r="G207" s="39" t="s">
        <v>369</v>
      </c>
      <c r="H207" s="51" t="s">
        <v>387</v>
      </c>
      <c r="I207" s="41" t="s">
        <v>822</v>
      </c>
      <c r="J207" s="42" t="s">
        <v>388</v>
      </c>
      <c r="K207" s="42" t="str">
        <f t="shared" si="28"/>
        <v>4.3.6.9._1 Ģimenei draudzīgas vides veicināšana</v>
      </c>
      <c r="L207" s="42" t="s">
        <v>610</v>
      </c>
      <c r="M207" s="42" t="s">
        <v>724</v>
      </c>
      <c r="N207" s="48">
        <v>1</v>
      </c>
      <c r="O207" s="48"/>
      <c r="P207" s="43" t="s">
        <v>516</v>
      </c>
      <c r="Q207" s="43" t="s">
        <v>39</v>
      </c>
      <c r="R207" s="44">
        <v>8475070</v>
      </c>
      <c r="S207" s="44">
        <v>9766495</v>
      </c>
      <c r="T207" s="44">
        <v>8301520</v>
      </c>
      <c r="U207" s="45">
        <v>0.97952229303120797</v>
      </c>
      <c r="V207" s="44">
        <v>7137915</v>
      </c>
      <c r="W207" s="44">
        <v>1495601</v>
      </c>
      <c r="X207" s="44">
        <v>7137915</v>
      </c>
      <c r="Y207" s="46">
        <v>0.84222490197721078</v>
      </c>
      <c r="Z207" s="44">
        <v>1259633</v>
      </c>
      <c r="AA207" s="44">
        <v>0</v>
      </c>
      <c r="AB207" s="44">
        <v>0</v>
      </c>
      <c r="AC207" s="44">
        <v>0</v>
      </c>
      <c r="AD207" s="44">
        <v>1</v>
      </c>
      <c r="AE207" s="44">
        <v>7137915</v>
      </c>
      <c r="AF207" s="46">
        <v>0.84222490197721078</v>
      </c>
      <c r="AG207" s="44">
        <v>1259633</v>
      </c>
      <c r="AH207" s="44">
        <v>0</v>
      </c>
      <c r="AI207" s="44">
        <v>0</v>
      </c>
      <c r="AJ207" s="44">
        <v>0</v>
      </c>
      <c r="AK207" s="44">
        <v>1</v>
      </c>
      <c r="AL207" s="44">
        <v>7137915</v>
      </c>
      <c r="AM207" s="47">
        <v>0.84222490197721078</v>
      </c>
      <c r="AN207" s="44">
        <v>1259633</v>
      </c>
      <c r="AO207" s="44">
        <v>0</v>
      </c>
      <c r="AP207" s="44">
        <v>0</v>
      </c>
      <c r="AQ207" s="44">
        <v>0</v>
      </c>
      <c r="AR207" s="44">
        <v>1</v>
      </c>
      <c r="AS207" s="44" t="s">
        <v>954</v>
      </c>
      <c r="AT207" s="47">
        <v>0</v>
      </c>
      <c r="AU207" s="44" t="s">
        <v>954</v>
      </c>
      <c r="AV207" s="44" t="s">
        <v>954</v>
      </c>
      <c r="AW207" s="44" t="s">
        <v>954</v>
      </c>
      <c r="AX207" s="44" t="s">
        <v>954</v>
      </c>
      <c r="AY207" s="44" t="s">
        <v>954</v>
      </c>
      <c r="AZ207" s="44">
        <v>54318.180000000008</v>
      </c>
      <c r="BA207" s="47">
        <v>6.4091718416485061E-3</v>
      </c>
      <c r="BB207" s="44">
        <v>9585.56</v>
      </c>
      <c r="BC207" s="44">
        <v>0</v>
      </c>
      <c r="BD207" s="44">
        <v>0</v>
      </c>
      <c r="BE207" s="44">
        <v>0</v>
      </c>
    </row>
    <row r="208" spans="1:57" ht="37.5" x14ac:dyDescent="0.3">
      <c r="A208" s="39">
        <v>4</v>
      </c>
      <c r="B208" s="39" t="s">
        <v>498</v>
      </c>
      <c r="C208" s="39" t="str">
        <f t="shared" si="27"/>
        <v xml:space="preserve">4 Sociālāka un iekļaujošāka Eiropa, īstenojot Eiropas sociālo tiesību pīlāru </v>
      </c>
      <c r="D208" s="39" t="s">
        <v>9</v>
      </c>
      <c r="E208" s="39" t="s">
        <v>311</v>
      </c>
      <c r="F208" s="39" t="s">
        <v>368</v>
      </c>
      <c r="G208" s="39" t="s">
        <v>369</v>
      </c>
      <c r="H208" s="51" t="s">
        <v>387</v>
      </c>
      <c r="I208" s="41" t="s">
        <v>826</v>
      </c>
      <c r="J208" s="42" t="s">
        <v>388</v>
      </c>
      <c r="K208" s="42" t="str">
        <f t="shared" si="28"/>
        <v>4.3.6.9._2 Ģimenei draudzīgas vides veicināšana</v>
      </c>
      <c r="L208" s="42" t="s">
        <v>610</v>
      </c>
      <c r="M208" s="42" t="s">
        <v>724</v>
      </c>
      <c r="N208" s="48">
        <v>2</v>
      </c>
      <c r="O208" s="48"/>
      <c r="P208" s="43" t="s">
        <v>516</v>
      </c>
      <c r="Q208" s="43" t="s">
        <v>39</v>
      </c>
      <c r="R208" s="44">
        <v>4466180</v>
      </c>
      <c r="S208" s="44">
        <v>5146733</v>
      </c>
      <c r="T208" s="44">
        <v>4374723</v>
      </c>
      <c r="U208" s="45">
        <v>0.97952232108871562</v>
      </c>
      <c r="V208" s="44">
        <v>3761528</v>
      </c>
      <c r="W208" s="44">
        <v>788150</v>
      </c>
      <c r="X208" s="44">
        <v>3761528</v>
      </c>
      <c r="Y208" s="46">
        <v>0.84222489913080079</v>
      </c>
      <c r="Z208" s="44">
        <v>663800</v>
      </c>
      <c r="AA208" s="44">
        <v>0</v>
      </c>
      <c r="AB208" s="44">
        <v>0</v>
      </c>
      <c r="AC208" s="44">
        <v>0</v>
      </c>
      <c r="AD208" s="44">
        <v>1</v>
      </c>
      <c r="AE208" s="44">
        <v>3761528</v>
      </c>
      <c r="AF208" s="46">
        <v>0.84222489913080079</v>
      </c>
      <c r="AG208" s="44">
        <v>663800</v>
      </c>
      <c r="AH208" s="44">
        <v>0</v>
      </c>
      <c r="AI208" s="44">
        <v>0</v>
      </c>
      <c r="AJ208" s="44">
        <v>0</v>
      </c>
      <c r="AK208" s="44">
        <v>1</v>
      </c>
      <c r="AL208" s="44">
        <v>3761528</v>
      </c>
      <c r="AM208" s="47">
        <v>0.84222489913080079</v>
      </c>
      <c r="AN208" s="44">
        <v>663800</v>
      </c>
      <c r="AO208" s="44">
        <v>0</v>
      </c>
      <c r="AP208" s="44">
        <v>0</v>
      </c>
      <c r="AQ208" s="44">
        <v>0</v>
      </c>
      <c r="AR208" s="44">
        <v>1</v>
      </c>
      <c r="AS208" s="44" t="s">
        <v>954</v>
      </c>
      <c r="AT208" s="47">
        <v>0</v>
      </c>
      <c r="AU208" s="44" t="s">
        <v>954</v>
      </c>
      <c r="AV208" s="44" t="s">
        <v>954</v>
      </c>
      <c r="AW208" s="44" t="s">
        <v>954</v>
      </c>
      <c r="AX208" s="44" t="s">
        <v>954</v>
      </c>
      <c r="AY208" s="44" t="s">
        <v>954</v>
      </c>
      <c r="AZ208" s="44">
        <v>33974.980000000003</v>
      </c>
      <c r="BA208" s="47">
        <v>7.6071676466241854E-3</v>
      </c>
      <c r="BB208" s="44">
        <v>5995.58</v>
      </c>
      <c r="BC208" s="44">
        <v>0</v>
      </c>
      <c r="BD208" s="44">
        <v>0</v>
      </c>
      <c r="BE208" s="44">
        <v>0</v>
      </c>
    </row>
    <row r="209" spans="1:57" ht="37.5" x14ac:dyDescent="0.3">
      <c r="A209" s="39">
        <v>4</v>
      </c>
      <c r="B209" s="39" t="s">
        <v>498</v>
      </c>
      <c r="C209" s="39" t="str">
        <f t="shared" si="27"/>
        <v xml:space="preserve">4 Sociālāka un iekļaujošāka Eiropa, īstenojot Eiropas sociālo tiesību pīlāru </v>
      </c>
      <c r="D209" s="39" t="s">
        <v>10</v>
      </c>
      <c r="E209" s="39" t="s">
        <v>389</v>
      </c>
      <c r="F209" s="39" t="s">
        <v>390</v>
      </c>
      <c r="G209" s="39" t="s">
        <v>391</v>
      </c>
      <c r="H209" s="40" t="s">
        <v>392</v>
      </c>
      <c r="I209" s="41" t="s">
        <v>806</v>
      </c>
      <c r="J209" s="42" t="s">
        <v>949</v>
      </c>
      <c r="K209" s="42" t="str">
        <f t="shared" si="28"/>
        <v>4.4.1.1._1 Sociālo pakalpojumu inovācijas</v>
      </c>
      <c r="L209" s="42" t="s">
        <v>879</v>
      </c>
      <c r="M209" s="42" t="s">
        <v>725</v>
      </c>
      <c r="N209" s="48" t="s">
        <v>63</v>
      </c>
      <c r="O209" s="48"/>
      <c r="P209" s="43" t="s">
        <v>516</v>
      </c>
      <c r="Q209" s="43" t="s">
        <v>36</v>
      </c>
      <c r="R209" s="44">
        <v>12750000</v>
      </c>
      <c r="S209" s="44">
        <v>10202272</v>
      </c>
      <c r="T209" s="44">
        <v>8671931</v>
      </c>
      <c r="U209" s="45">
        <v>0.6801514509803922</v>
      </c>
      <c r="V209" s="44">
        <v>8671931</v>
      </c>
      <c r="W209" s="44">
        <v>2250000</v>
      </c>
      <c r="X209" s="44">
        <v>10201931</v>
      </c>
      <c r="Y209" s="46">
        <v>0.8001514509803922</v>
      </c>
      <c r="Z209" s="44">
        <v>1800341</v>
      </c>
      <c r="AA209" s="44">
        <v>0</v>
      </c>
      <c r="AB209" s="44">
        <v>0</v>
      </c>
      <c r="AC209" s="44">
        <v>0</v>
      </c>
      <c r="AD209" s="44">
        <v>1</v>
      </c>
      <c r="AE209" s="44">
        <v>10201931</v>
      </c>
      <c r="AF209" s="46">
        <v>0.8001514509803922</v>
      </c>
      <c r="AG209" s="44">
        <v>1800341</v>
      </c>
      <c r="AH209" s="44">
        <v>0</v>
      </c>
      <c r="AI209" s="44">
        <v>0</v>
      </c>
      <c r="AJ209" s="44">
        <v>0</v>
      </c>
      <c r="AK209" s="44">
        <v>1</v>
      </c>
      <c r="AL209" s="44">
        <v>10201931</v>
      </c>
      <c r="AM209" s="47">
        <v>0.8001514509803922</v>
      </c>
      <c r="AN209" s="44">
        <v>1800341</v>
      </c>
      <c r="AO209" s="44">
        <v>0</v>
      </c>
      <c r="AP209" s="44">
        <v>0</v>
      </c>
      <c r="AQ209" s="44">
        <v>0</v>
      </c>
      <c r="AR209" s="44">
        <v>1</v>
      </c>
      <c r="AS209" s="44" t="s">
        <v>954</v>
      </c>
      <c r="AT209" s="47">
        <v>0</v>
      </c>
      <c r="AU209" s="44" t="s">
        <v>954</v>
      </c>
      <c r="AV209" s="44" t="s">
        <v>954</v>
      </c>
      <c r="AW209" s="44" t="s">
        <v>954</v>
      </c>
      <c r="AX209" s="44" t="s">
        <v>954</v>
      </c>
      <c r="AY209" s="44" t="s">
        <v>954</v>
      </c>
      <c r="AZ209" s="44">
        <v>190861.95</v>
      </c>
      <c r="BA209" s="47">
        <v>1.4969564705882354E-2</v>
      </c>
      <c r="BB209" s="44">
        <v>33681.519999999997</v>
      </c>
      <c r="BC209" s="44">
        <v>0</v>
      </c>
      <c r="BD209" s="44">
        <v>0</v>
      </c>
      <c r="BE209" s="44">
        <v>0</v>
      </c>
    </row>
    <row r="210" spans="1:57" ht="56.25" x14ac:dyDescent="0.3">
      <c r="A210" s="39">
        <v>4</v>
      </c>
      <c r="B210" s="39" t="s">
        <v>498</v>
      </c>
      <c r="C210" s="39" t="str">
        <f t="shared" si="27"/>
        <v xml:space="preserve">4 Sociālāka un iekļaujošāka Eiropa, īstenojot Eiropas sociālo tiesību pīlāru </v>
      </c>
      <c r="D210" s="39" t="s">
        <v>10</v>
      </c>
      <c r="E210" s="39" t="s">
        <v>389</v>
      </c>
      <c r="F210" s="39" t="s">
        <v>390</v>
      </c>
      <c r="G210" s="39" t="s">
        <v>391</v>
      </c>
      <c r="H210" s="40" t="s">
        <v>393</v>
      </c>
      <c r="I210" s="41" t="s">
        <v>1036</v>
      </c>
      <c r="J210" s="42" t="s">
        <v>394</v>
      </c>
      <c r="K210" s="42" t="str">
        <f t="shared" si="28"/>
        <v>4.4.1.2._1 Inovatīvi pakalpojumi nemotivētiem pilngadīgiem cilvēkiem ar GRT</v>
      </c>
      <c r="L210" s="42" t="s">
        <v>880</v>
      </c>
      <c r="M210" s="42" t="s">
        <v>726</v>
      </c>
      <c r="N210" s="48" t="s">
        <v>63</v>
      </c>
      <c r="O210" s="48"/>
      <c r="P210" s="43" t="s">
        <v>516</v>
      </c>
      <c r="Q210" s="43" t="s">
        <v>36</v>
      </c>
      <c r="R210" s="44">
        <v>3400000</v>
      </c>
      <c r="S210" s="44">
        <v>0</v>
      </c>
      <c r="T210" s="44">
        <v>0</v>
      </c>
      <c r="U210" s="45">
        <v>0</v>
      </c>
      <c r="V210" s="44">
        <v>0</v>
      </c>
      <c r="W210" s="44">
        <v>0</v>
      </c>
      <c r="X210" s="44" t="s">
        <v>954</v>
      </c>
      <c r="Y210" s="46">
        <v>0</v>
      </c>
      <c r="Z210" s="44" t="s">
        <v>954</v>
      </c>
      <c r="AA210" s="44" t="s">
        <v>954</v>
      </c>
      <c r="AB210" s="44" t="s">
        <v>954</v>
      </c>
      <c r="AC210" s="44" t="s">
        <v>954</v>
      </c>
      <c r="AD210" s="44" t="s">
        <v>954</v>
      </c>
      <c r="AE210" s="44" t="s">
        <v>954</v>
      </c>
      <c r="AF210" s="46">
        <v>0</v>
      </c>
      <c r="AG210" s="44" t="s">
        <v>954</v>
      </c>
      <c r="AH210" s="44" t="s">
        <v>954</v>
      </c>
      <c r="AI210" s="44" t="s">
        <v>954</v>
      </c>
      <c r="AJ210" s="44" t="s">
        <v>954</v>
      </c>
      <c r="AK210" s="44" t="s">
        <v>954</v>
      </c>
      <c r="AL210" s="44" t="s">
        <v>954</v>
      </c>
      <c r="AM210" s="47">
        <v>0</v>
      </c>
      <c r="AN210" s="44" t="s">
        <v>954</v>
      </c>
      <c r="AO210" s="44" t="s">
        <v>954</v>
      </c>
      <c r="AP210" s="44" t="s">
        <v>954</v>
      </c>
      <c r="AQ210" s="44" t="s">
        <v>954</v>
      </c>
      <c r="AR210" s="44" t="s">
        <v>954</v>
      </c>
      <c r="AS210" s="44" t="s">
        <v>954</v>
      </c>
      <c r="AT210" s="47">
        <v>0</v>
      </c>
      <c r="AU210" s="44" t="s">
        <v>954</v>
      </c>
      <c r="AV210" s="44" t="s">
        <v>954</v>
      </c>
      <c r="AW210" s="44" t="s">
        <v>954</v>
      </c>
      <c r="AX210" s="44" t="s">
        <v>954</v>
      </c>
      <c r="AY210" s="44" t="s">
        <v>954</v>
      </c>
      <c r="AZ210" s="44" t="s">
        <v>954</v>
      </c>
      <c r="BA210" s="47">
        <v>0</v>
      </c>
      <c r="BB210" s="44" t="s">
        <v>954</v>
      </c>
      <c r="BC210" s="44" t="s">
        <v>954</v>
      </c>
      <c r="BD210" s="44" t="s">
        <v>954</v>
      </c>
      <c r="BE210" s="44" t="s">
        <v>954</v>
      </c>
    </row>
    <row r="211" spans="1:57" ht="37.5" x14ac:dyDescent="0.3">
      <c r="A211" s="39">
        <v>5</v>
      </c>
      <c r="B211" s="39" t="s">
        <v>499</v>
      </c>
      <c r="C211" s="39" t="str">
        <f t="shared" si="27"/>
        <v xml:space="preserve">5 Iedzīvotājiem tuvāka Eiropa, veicinot visu veidu teritoriju un vietējo iniciatīvu ilgtspējīgu un integrētu attīstību </v>
      </c>
      <c r="D211" s="39" t="s">
        <v>11</v>
      </c>
      <c r="E211" s="39" t="s">
        <v>395</v>
      </c>
      <c r="F211" s="39" t="s">
        <v>396</v>
      </c>
      <c r="G211" s="39" t="s">
        <v>397</v>
      </c>
      <c r="H211" s="40" t="s">
        <v>398</v>
      </c>
      <c r="I211" s="41" t="s">
        <v>807</v>
      </c>
      <c r="J211" s="42" t="s">
        <v>399</v>
      </c>
      <c r="K211" s="42" t="str">
        <f t="shared" si="28"/>
        <v>5.1.1.1._1 Atbalsts uzņēmējdarbības infrastuktūrai</v>
      </c>
      <c r="L211" s="42" t="s">
        <v>611</v>
      </c>
      <c r="M211" s="42" t="s">
        <v>727</v>
      </c>
      <c r="N211" s="48">
        <v>1</v>
      </c>
      <c r="O211" s="48"/>
      <c r="P211" s="43" t="s">
        <v>30</v>
      </c>
      <c r="Q211" s="43" t="s">
        <v>35</v>
      </c>
      <c r="R211" s="44">
        <v>39933000</v>
      </c>
      <c r="S211" s="44">
        <v>46980000</v>
      </c>
      <c r="T211" s="44">
        <v>39933000</v>
      </c>
      <c r="U211" s="45">
        <v>1</v>
      </c>
      <c r="V211" s="44">
        <v>39933000</v>
      </c>
      <c r="W211" s="44">
        <v>0</v>
      </c>
      <c r="X211" s="44">
        <v>36346298.5</v>
      </c>
      <c r="Y211" s="46">
        <v>0.91018201737910998</v>
      </c>
      <c r="Z211" s="44">
        <v>0</v>
      </c>
      <c r="AA211" s="44">
        <v>0</v>
      </c>
      <c r="AB211" s="44">
        <v>13613024.48</v>
      </c>
      <c r="AC211" s="44">
        <v>13613024.48</v>
      </c>
      <c r="AD211" s="44">
        <v>26</v>
      </c>
      <c r="AE211" s="44">
        <v>32080510.290000003</v>
      </c>
      <c r="AF211" s="46">
        <v>0.80335838254075587</v>
      </c>
      <c r="AG211" s="44">
        <v>0</v>
      </c>
      <c r="AH211" s="44">
        <v>0</v>
      </c>
      <c r="AI211" s="44">
        <v>12468658.67</v>
      </c>
      <c r="AJ211" s="44">
        <v>352615.91</v>
      </c>
      <c r="AK211" s="44">
        <v>20</v>
      </c>
      <c r="AL211" s="44">
        <v>5288313.07</v>
      </c>
      <c r="AM211" s="47">
        <v>0.13242964640773297</v>
      </c>
      <c r="AN211" s="44">
        <v>0</v>
      </c>
      <c r="AO211" s="44">
        <v>0</v>
      </c>
      <c r="AP211" s="44">
        <v>2619409.48</v>
      </c>
      <c r="AQ211" s="44">
        <v>0</v>
      </c>
      <c r="AR211" s="44">
        <v>4</v>
      </c>
      <c r="AS211" s="44" t="s">
        <v>954</v>
      </c>
      <c r="AT211" s="47">
        <v>0</v>
      </c>
      <c r="AU211" s="44" t="s">
        <v>954</v>
      </c>
      <c r="AV211" s="44" t="s">
        <v>954</v>
      </c>
      <c r="AW211" s="44" t="s">
        <v>954</v>
      </c>
      <c r="AX211" s="44" t="s">
        <v>954</v>
      </c>
      <c r="AY211" s="44" t="s">
        <v>954</v>
      </c>
      <c r="AZ211" s="44">
        <v>827000</v>
      </c>
      <c r="BA211" s="47">
        <v>2.0709688728620439E-2</v>
      </c>
      <c r="BB211" s="44">
        <v>0</v>
      </c>
      <c r="BC211" s="44">
        <v>0</v>
      </c>
      <c r="BD211" s="44">
        <v>0</v>
      </c>
      <c r="BE211" s="44">
        <v>0</v>
      </c>
    </row>
    <row r="212" spans="1:57" ht="37.5" x14ac:dyDescent="0.3">
      <c r="A212" s="39">
        <v>5</v>
      </c>
      <c r="B212" s="39" t="s">
        <v>499</v>
      </c>
      <c r="C212" s="39" t="str">
        <f t="shared" si="27"/>
        <v xml:space="preserve">5 Iedzīvotājiem tuvāka Eiropa, veicinot visu veidu teritoriju un vietējo iniciatīvu ilgtspējīgu un integrētu attīstību </v>
      </c>
      <c r="D212" s="39" t="s">
        <v>11</v>
      </c>
      <c r="E212" s="39" t="s">
        <v>395</v>
      </c>
      <c r="F212" s="39" t="s">
        <v>396</v>
      </c>
      <c r="G212" s="39" t="s">
        <v>397</v>
      </c>
      <c r="H212" s="40" t="s">
        <v>398</v>
      </c>
      <c r="I212" s="41" t="s">
        <v>808</v>
      </c>
      <c r="J212" s="42" t="s">
        <v>399</v>
      </c>
      <c r="K212" s="42" t="str">
        <f t="shared" si="28"/>
        <v>5.1.1.1._2 Atbalsts uzņēmējdarbības infrastuktūrai</v>
      </c>
      <c r="L212" s="42" t="s">
        <v>611</v>
      </c>
      <c r="M212" s="42" t="s">
        <v>727</v>
      </c>
      <c r="N212" s="48">
        <v>2</v>
      </c>
      <c r="O212" s="48"/>
      <c r="P212" s="43" t="s">
        <v>30</v>
      </c>
      <c r="Q212" s="43" t="s">
        <v>35</v>
      </c>
      <c r="R212" s="44">
        <v>62868562</v>
      </c>
      <c r="S212" s="44">
        <v>73963015</v>
      </c>
      <c r="T212" s="44">
        <v>62868562</v>
      </c>
      <c r="U212" s="45">
        <v>1</v>
      </c>
      <c r="V212" s="44">
        <v>62868562</v>
      </c>
      <c r="W212" s="44">
        <v>0</v>
      </c>
      <c r="X212" s="44">
        <v>48903347.429999992</v>
      </c>
      <c r="Y212" s="46">
        <v>0.77786648643243972</v>
      </c>
      <c r="Z212" s="44">
        <v>0</v>
      </c>
      <c r="AA212" s="44">
        <v>0</v>
      </c>
      <c r="AB212" s="44">
        <v>10942478.119999997</v>
      </c>
      <c r="AC212" s="44">
        <v>10942478.119999997</v>
      </c>
      <c r="AD212" s="44">
        <v>33</v>
      </c>
      <c r="AE212" s="44">
        <v>27442582.049999997</v>
      </c>
      <c r="AF212" s="46">
        <v>0.43650723313824158</v>
      </c>
      <c r="AG212" s="44">
        <v>0</v>
      </c>
      <c r="AH212" s="44">
        <v>0</v>
      </c>
      <c r="AI212" s="44">
        <v>6761459.8299999991</v>
      </c>
      <c r="AJ212" s="44">
        <v>634832.34</v>
      </c>
      <c r="AK212" s="44">
        <v>20</v>
      </c>
      <c r="AL212" s="44">
        <v>25603183.289999999</v>
      </c>
      <c r="AM212" s="47">
        <v>0.40724938626717755</v>
      </c>
      <c r="AN212" s="44">
        <v>0</v>
      </c>
      <c r="AO212" s="44">
        <v>0</v>
      </c>
      <c r="AP212" s="44">
        <v>6386257.6299999999</v>
      </c>
      <c r="AQ212" s="44">
        <v>634832.34</v>
      </c>
      <c r="AR212" s="44">
        <v>17</v>
      </c>
      <c r="AS212" s="44" t="s">
        <v>954</v>
      </c>
      <c r="AT212" s="47">
        <v>0</v>
      </c>
      <c r="AU212" s="44" t="s">
        <v>954</v>
      </c>
      <c r="AV212" s="44" t="s">
        <v>954</v>
      </c>
      <c r="AW212" s="44" t="s">
        <v>954</v>
      </c>
      <c r="AX212" s="44" t="s">
        <v>954</v>
      </c>
      <c r="AY212" s="44" t="s">
        <v>954</v>
      </c>
      <c r="AZ212" s="44">
        <v>2293487.21</v>
      </c>
      <c r="BA212" s="47">
        <v>3.6480669145892028E-2</v>
      </c>
      <c r="BB212" s="44">
        <v>0</v>
      </c>
      <c r="BC212" s="44">
        <v>0</v>
      </c>
      <c r="BD212" s="44">
        <v>81856.73</v>
      </c>
      <c r="BE212" s="44">
        <v>0</v>
      </c>
    </row>
    <row r="213" spans="1:57" ht="37.5" x14ac:dyDescent="0.3">
      <c r="A213" s="39">
        <v>5</v>
      </c>
      <c r="B213" s="39" t="s">
        <v>499</v>
      </c>
      <c r="C213" s="39" t="str">
        <f t="shared" si="27"/>
        <v xml:space="preserve">5 Iedzīvotājiem tuvāka Eiropa, veicinot visu veidu teritoriju un vietējo iniciatīvu ilgtspējīgu un integrētu attīstību </v>
      </c>
      <c r="D213" s="39" t="s">
        <v>11</v>
      </c>
      <c r="E213" s="39" t="s">
        <v>395</v>
      </c>
      <c r="F213" s="39" t="s">
        <v>396</v>
      </c>
      <c r="G213" s="39" t="s">
        <v>397</v>
      </c>
      <c r="H213" s="40" t="s">
        <v>398</v>
      </c>
      <c r="I213" s="41" t="s">
        <v>1037</v>
      </c>
      <c r="J213" s="42" t="s">
        <v>399</v>
      </c>
      <c r="K213" s="42" t="str">
        <f t="shared" si="28"/>
        <v>5.1.1.1._3 Atbalsts uzņēmējdarbības infrastuktūrai</v>
      </c>
      <c r="L213" s="42" t="s">
        <v>611</v>
      </c>
      <c r="M213" s="42" t="s">
        <v>727</v>
      </c>
      <c r="N213" s="48">
        <v>3</v>
      </c>
      <c r="O213" s="48"/>
      <c r="P213" s="43" t="s">
        <v>30</v>
      </c>
      <c r="Q213" s="43" t="s">
        <v>35</v>
      </c>
      <c r="R213" s="44">
        <v>27236133</v>
      </c>
      <c r="S213" s="44">
        <v>36984672</v>
      </c>
      <c r="T213" s="44">
        <v>31436971</v>
      </c>
      <c r="U213" s="45">
        <v>1.1542376812449844</v>
      </c>
      <c r="V213" s="44">
        <v>31436971</v>
      </c>
      <c r="W213" s="44">
        <v>0</v>
      </c>
      <c r="X213" s="44" t="s">
        <v>954</v>
      </c>
      <c r="Y213" s="46">
        <v>0</v>
      </c>
      <c r="Z213" s="44" t="s">
        <v>954</v>
      </c>
      <c r="AA213" s="44" t="s">
        <v>954</v>
      </c>
      <c r="AB213" s="44" t="s">
        <v>954</v>
      </c>
      <c r="AC213" s="44" t="s">
        <v>954</v>
      </c>
      <c r="AD213" s="44" t="s">
        <v>954</v>
      </c>
      <c r="AE213" s="44" t="s">
        <v>954</v>
      </c>
      <c r="AF213" s="46">
        <v>0</v>
      </c>
      <c r="AG213" s="44" t="s">
        <v>954</v>
      </c>
      <c r="AH213" s="44" t="s">
        <v>954</v>
      </c>
      <c r="AI213" s="44" t="s">
        <v>954</v>
      </c>
      <c r="AJ213" s="44" t="s">
        <v>954</v>
      </c>
      <c r="AK213" s="44" t="s">
        <v>954</v>
      </c>
      <c r="AL213" s="44" t="s">
        <v>954</v>
      </c>
      <c r="AM213" s="47">
        <v>0</v>
      </c>
      <c r="AN213" s="44" t="s">
        <v>954</v>
      </c>
      <c r="AO213" s="44" t="s">
        <v>954</v>
      </c>
      <c r="AP213" s="44" t="s">
        <v>954</v>
      </c>
      <c r="AQ213" s="44" t="s">
        <v>954</v>
      </c>
      <c r="AR213" s="44" t="s">
        <v>954</v>
      </c>
      <c r="AS213" s="44" t="s">
        <v>954</v>
      </c>
      <c r="AT213" s="47">
        <v>0</v>
      </c>
      <c r="AU213" s="44" t="s">
        <v>954</v>
      </c>
      <c r="AV213" s="44" t="s">
        <v>954</v>
      </c>
      <c r="AW213" s="44" t="s">
        <v>954</v>
      </c>
      <c r="AX213" s="44" t="s">
        <v>954</v>
      </c>
      <c r="AY213" s="44" t="s">
        <v>954</v>
      </c>
      <c r="AZ213" s="44" t="s">
        <v>954</v>
      </c>
      <c r="BA213" s="47">
        <v>0</v>
      </c>
      <c r="BB213" s="44" t="s">
        <v>954</v>
      </c>
      <c r="BC213" s="44" t="s">
        <v>954</v>
      </c>
      <c r="BD213" s="44" t="s">
        <v>954</v>
      </c>
      <c r="BE213" s="44" t="s">
        <v>954</v>
      </c>
    </row>
    <row r="214" spans="1:57" ht="37.5" x14ac:dyDescent="0.3">
      <c r="A214" s="39">
        <v>5</v>
      </c>
      <c r="B214" s="39" t="s">
        <v>499</v>
      </c>
      <c r="C214" s="39" t="str">
        <f t="shared" si="27"/>
        <v xml:space="preserve">5 Iedzīvotājiem tuvāka Eiropa, veicinot visu veidu teritoriju un vietējo iniciatīvu ilgtspējīgu un integrētu attīstību </v>
      </c>
      <c r="D214" s="39" t="s">
        <v>11</v>
      </c>
      <c r="E214" s="39" t="s">
        <v>395</v>
      </c>
      <c r="F214" s="39" t="s">
        <v>396</v>
      </c>
      <c r="G214" s="39" t="s">
        <v>397</v>
      </c>
      <c r="H214" s="40" t="s">
        <v>400</v>
      </c>
      <c r="I214" s="41" t="s">
        <v>749</v>
      </c>
      <c r="J214" s="42" t="s">
        <v>401</v>
      </c>
      <c r="K214" s="42" t="str">
        <f t="shared" si="28"/>
        <v>5.1.1.2._1 Pašvaldību un plānošanas reģionu kapacitātes uzlabošana</v>
      </c>
      <c r="L214" s="42" t="s">
        <v>401</v>
      </c>
      <c r="M214" s="42" t="s">
        <v>402</v>
      </c>
      <c r="N214" s="48" t="s">
        <v>63</v>
      </c>
      <c r="O214" s="48"/>
      <c r="P214" s="43" t="s">
        <v>30</v>
      </c>
      <c r="Q214" s="43" t="s">
        <v>35</v>
      </c>
      <c r="R214" s="44">
        <v>377295</v>
      </c>
      <c r="S214" s="44">
        <v>443877</v>
      </c>
      <c r="T214" s="44">
        <v>377295</v>
      </c>
      <c r="U214" s="45">
        <v>1</v>
      </c>
      <c r="V214" s="44">
        <v>377295</v>
      </c>
      <c r="W214" s="44">
        <v>66582</v>
      </c>
      <c r="X214" s="44">
        <v>377295</v>
      </c>
      <c r="Y214" s="46">
        <v>1</v>
      </c>
      <c r="Z214" s="44">
        <v>66582</v>
      </c>
      <c r="AA214" s="44">
        <v>0</v>
      </c>
      <c r="AB214" s="44">
        <v>0</v>
      </c>
      <c r="AC214" s="44">
        <v>0</v>
      </c>
      <c r="AD214" s="44">
        <v>1</v>
      </c>
      <c r="AE214" s="44">
        <v>377295</v>
      </c>
      <c r="AF214" s="46">
        <v>1</v>
      </c>
      <c r="AG214" s="44">
        <v>66582</v>
      </c>
      <c r="AH214" s="44">
        <v>0</v>
      </c>
      <c r="AI214" s="44">
        <v>0</v>
      </c>
      <c r="AJ214" s="44">
        <v>0</v>
      </c>
      <c r="AK214" s="44">
        <v>1</v>
      </c>
      <c r="AL214" s="44">
        <v>377295</v>
      </c>
      <c r="AM214" s="47">
        <v>1</v>
      </c>
      <c r="AN214" s="44">
        <v>66582</v>
      </c>
      <c r="AO214" s="44">
        <v>0</v>
      </c>
      <c r="AP214" s="44">
        <v>0</v>
      </c>
      <c r="AQ214" s="44">
        <v>0</v>
      </c>
      <c r="AR214" s="44">
        <v>1</v>
      </c>
      <c r="AS214" s="44" t="s">
        <v>954</v>
      </c>
      <c r="AT214" s="47">
        <v>0</v>
      </c>
      <c r="AU214" s="44" t="s">
        <v>954</v>
      </c>
      <c r="AV214" s="44" t="s">
        <v>954</v>
      </c>
      <c r="AW214" s="44" t="s">
        <v>954</v>
      </c>
      <c r="AX214" s="44" t="s">
        <v>954</v>
      </c>
      <c r="AY214" s="44" t="s">
        <v>954</v>
      </c>
      <c r="AZ214" s="44">
        <v>85875.709999999992</v>
      </c>
      <c r="BA214" s="47">
        <v>0.22760892670191757</v>
      </c>
      <c r="BB214" s="44">
        <v>15154.54</v>
      </c>
      <c r="BC214" s="44">
        <v>0</v>
      </c>
      <c r="BD214" s="44">
        <v>0</v>
      </c>
      <c r="BE214" s="44">
        <v>0</v>
      </c>
    </row>
    <row r="215" spans="1:57" ht="37.5" x14ac:dyDescent="0.3">
      <c r="A215" s="39">
        <v>5</v>
      </c>
      <c r="B215" s="39" t="s">
        <v>499</v>
      </c>
      <c r="C215" s="39" t="str">
        <f t="shared" si="27"/>
        <v xml:space="preserve">5 Iedzīvotājiem tuvāka Eiropa, veicinot visu veidu teritoriju un vietējo iniciatīvu ilgtspējīgu un integrētu attīstību </v>
      </c>
      <c r="D215" s="39" t="s">
        <v>11</v>
      </c>
      <c r="E215" s="39" t="s">
        <v>395</v>
      </c>
      <c r="F215" s="39" t="s">
        <v>396</v>
      </c>
      <c r="G215" s="39" t="s">
        <v>397</v>
      </c>
      <c r="H215" s="40" t="s">
        <v>403</v>
      </c>
      <c r="I215" s="41" t="s">
        <v>809</v>
      </c>
      <c r="J215" s="42" t="s">
        <v>404</v>
      </c>
      <c r="K215" s="42" t="str">
        <f t="shared" si="28"/>
        <v>5.1.1.3._1 Publiskās ārtelpas attīstība</v>
      </c>
      <c r="L215" s="42" t="s">
        <v>404</v>
      </c>
      <c r="M215" s="42" t="s">
        <v>405</v>
      </c>
      <c r="N215" s="48" t="s">
        <v>63</v>
      </c>
      <c r="O215" s="48"/>
      <c r="P215" s="43" t="s">
        <v>30</v>
      </c>
      <c r="Q215" s="43" t="s">
        <v>35</v>
      </c>
      <c r="R215" s="44">
        <v>26736305</v>
      </c>
      <c r="S215" s="44">
        <v>31207009</v>
      </c>
      <c r="T215" s="44">
        <v>26525957</v>
      </c>
      <c r="U215" s="45">
        <v>0.99213249549629245</v>
      </c>
      <c r="V215" s="44">
        <v>26525957</v>
      </c>
      <c r="W215" s="44">
        <v>0</v>
      </c>
      <c r="X215" s="44">
        <v>26479723.93</v>
      </c>
      <c r="Y215" s="46">
        <v>0.99040327113264159</v>
      </c>
      <c r="Z215" s="44">
        <v>0</v>
      </c>
      <c r="AA215" s="44">
        <v>0</v>
      </c>
      <c r="AB215" s="44">
        <v>16903058.359999999</v>
      </c>
      <c r="AC215" s="44">
        <v>16903058.359999999</v>
      </c>
      <c r="AD215" s="44">
        <v>48</v>
      </c>
      <c r="AE215" s="44">
        <v>26479723.93</v>
      </c>
      <c r="AF215" s="46">
        <v>0.99040327113264159</v>
      </c>
      <c r="AG215" s="44">
        <v>0</v>
      </c>
      <c r="AH215" s="44">
        <v>0</v>
      </c>
      <c r="AI215" s="44">
        <v>16903058.359999999</v>
      </c>
      <c r="AJ215" s="44">
        <v>180758.91999999998</v>
      </c>
      <c r="AK215" s="44">
        <v>48</v>
      </c>
      <c r="AL215" s="44">
        <v>26479723.93</v>
      </c>
      <c r="AM215" s="47">
        <v>0.99040327113264159</v>
      </c>
      <c r="AN215" s="44">
        <v>0</v>
      </c>
      <c r="AO215" s="44">
        <v>0</v>
      </c>
      <c r="AP215" s="44">
        <v>16903058.359999999</v>
      </c>
      <c r="AQ215" s="44">
        <v>180758.91999999998</v>
      </c>
      <c r="AR215" s="44">
        <v>48</v>
      </c>
      <c r="AS215" s="44">
        <v>622303.67000000004</v>
      </c>
      <c r="AT215" s="47">
        <v>2.3275604837691671E-2</v>
      </c>
      <c r="AU215" s="44">
        <v>0</v>
      </c>
      <c r="AV215" s="44">
        <v>0</v>
      </c>
      <c r="AW215" s="44">
        <v>109818.3</v>
      </c>
      <c r="AX215" s="44">
        <v>0</v>
      </c>
      <c r="AY215" s="44">
        <v>1</v>
      </c>
      <c r="AZ215" s="44">
        <v>6407550.6399999997</v>
      </c>
      <c r="BA215" s="47">
        <v>0.2396572989423931</v>
      </c>
      <c r="BB215" s="44">
        <v>0</v>
      </c>
      <c r="BC215" s="44">
        <v>0</v>
      </c>
      <c r="BD215" s="44">
        <v>1378002.1799999997</v>
      </c>
      <c r="BE215" s="44">
        <v>1028.6400000000001</v>
      </c>
    </row>
    <row r="216" spans="1:57" x14ac:dyDescent="0.3">
      <c r="A216" s="39">
        <v>5</v>
      </c>
      <c r="B216" s="39" t="s">
        <v>499</v>
      </c>
      <c r="C216" s="39" t="str">
        <f t="shared" si="27"/>
        <v xml:space="preserve">5 Iedzīvotājiem tuvāka Eiropa, veicinot visu veidu teritoriju un vietējo iniciatīvu ilgtspējīgu un integrētu attīstību </v>
      </c>
      <c r="D216" s="39" t="s">
        <v>11</v>
      </c>
      <c r="E216" s="39" t="s">
        <v>395</v>
      </c>
      <c r="F216" s="39" t="s">
        <v>396</v>
      </c>
      <c r="G216" s="39" t="s">
        <v>397</v>
      </c>
      <c r="H216" s="40" t="s">
        <v>406</v>
      </c>
      <c r="I216" s="41" t="s">
        <v>919</v>
      </c>
      <c r="J216" s="42" t="s">
        <v>407</v>
      </c>
      <c r="K216" s="42" t="str">
        <f t="shared" si="28"/>
        <v>5.1.1.4._1 Viedās pašvaldības</v>
      </c>
      <c r="L216" s="42" t="s">
        <v>407</v>
      </c>
      <c r="M216" s="42" t="s">
        <v>408</v>
      </c>
      <c r="N216" s="43" t="s">
        <v>63</v>
      </c>
      <c r="O216" s="48"/>
      <c r="P216" s="43" t="s">
        <v>30</v>
      </c>
      <c r="Q216" s="43" t="s">
        <v>35</v>
      </c>
      <c r="R216" s="44">
        <v>15529500</v>
      </c>
      <c r="S216" s="44">
        <v>18270000</v>
      </c>
      <c r="T216" s="44">
        <v>15529500</v>
      </c>
      <c r="U216" s="45">
        <v>1</v>
      </c>
      <c r="V216" s="44">
        <v>15529500</v>
      </c>
      <c r="W216" s="44">
        <v>0</v>
      </c>
      <c r="X216" s="44">
        <v>15527014</v>
      </c>
      <c r="Y216" s="46">
        <v>0.99983991757622592</v>
      </c>
      <c r="Z216" s="44">
        <v>0</v>
      </c>
      <c r="AA216" s="44">
        <v>0</v>
      </c>
      <c r="AB216" s="44">
        <v>2736566.58</v>
      </c>
      <c r="AC216" s="44">
        <v>2736566.58</v>
      </c>
      <c r="AD216" s="44">
        <v>10</v>
      </c>
      <c r="AE216" s="44">
        <v>13041447.82</v>
      </c>
      <c r="AF216" s="46">
        <v>0.83978542902218356</v>
      </c>
      <c r="AG216" s="44">
        <v>0</v>
      </c>
      <c r="AH216" s="44">
        <v>0</v>
      </c>
      <c r="AI216" s="44">
        <v>2297937.2599999998</v>
      </c>
      <c r="AJ216" s="44">
        <v>0</v>
      </c>
      <c r="AK216" s="44">
        <v>8</v>
      </c>
      <c r="AL216" s="44">
        <v>4141200</v>
      </c>
      <c r="AM216" s="47">
        <v>0.26666666666666666</v>
      </c>
      <c r="AN216" s="44">
        <v>0</v>
      </c>
      <c r="AO216" s="44">
        <v>0</v>
      </c>
      <c r="AP216" s="44">
        <v>730800</v>
      </c>
      <c r="AQ216" s="44">
        <v>0</v>
      </c>
      <c r="AR216" s="44">
        <v>2</v>
      </c>
      <c r="AS216" s="44" t="s">
        <v>954</v>
      </c>
      <c r="AT216" s="47">
        <v>0</v>
      </c>
      <c r="AU216" s="44" t="s">
        <v>954</v>
      </c>
      <c r="AV216" s="44" t="s">
        <v>954</v>
      </c>
      <c r="AW216" s="44" t="s">
        <v>954</v>
      </c>
      <c r="AX216" s="44" t="s">
        <v>954</v>
      </c>
      <c r="AY216" s="44" t="s">
        <v>954</v>
      </c>
      <c r="AZ216" s="44" t="s">
        <v>954</v>
      </c>
      <c r="BA216" s="47">
        <v>0</v>
      </c>
      <c r="BB216" s="44" t="s">
        <v>954</v>
      </c>
      <c r="BC216" s="44" t="s">
        <v>954</v>
      </c>
      <c r="BD216" s="44" t="s">
        <v>954</v>
      </c>
      <c r="BE216" s="44" t="s">
        <v>954</v>
      </c>
    </row>
    <row r="217" spans="1:57" ht="37.5" x14ac:dyDescent="0.3">
      <c r="A217" s="39">
        <v>5</v>
      </c>
      <c r="B217" s="39" t="s">
        <v>499</v>
      </c>
      <c r="C217" s="39" t="str">
        <f t="shared" si="27"/>
        <v xml:space="preserve">5 Iedzīvotājiem tuvāka Eiropa, veicinot visu veidu teritoriju un vietējo iniciatīvu ilgtspējīgu un integrētu attīstību </v>
      </c>
      <c r="D217" s="39" t="s">
        <v>11</v>
      </c>
      <c r="E217" s="39" t="s">
        <v>395</v>
      </c>
      <c r="F217" s="39" t="s">
        <v>396</v>
      </c>
      <c r="G217" s="39" t="s">
        <v>397</v>
      </c>
      <c r="H217" s="40" t="s">
        <v>409</v>
      </c>
      <c r="I217" s="41" t="s">
        <v>810</v>
      </c>
      <c r="J217" s="42" t="s">
        <v>410</v>
      </c>
      <c r="K217" s="42" t="str">
        <f t="shared" si="28"/>
        <v>5.1.1.5._1 Kultūras  mantojuma  atjaunošana</v>
      </c>
      <c r="L217" s="42" t="s">
        <v>612</v>
      </c>
      <c r="M217" s="42" t="s">
        <v>728</v>
      </c>
      <c r="N217" s="48">
        <v>1</v>
      </c>
      <c r="O217" s="48"/>
      <c r="P217" s="43" t="s">
        <v>30</v>
      </c>
      <c r="Q217" s="43" t="s">
        <v>40</v>
      </c>
      <c r="R217" s="44">
        <v>20082491</v>
      </c>
      <c r="S217" s="44">
        <v>23626460</v>
      </c>
      <c r="T217" s="44">
        <v>20082491</v>
      </c>
      <c r="U217" s="45">
        <v>1</v>
      </c>
      <c r="V217" s="44">
        <v>20082491</v>
      </c>
      <c r="W217" s="44">
        <v>3107460</v>
      </c>
      <c r="X217" s="44">
        <v>22608938.050000001</v>
      </c>
      <c r="Y217" s="46">
        <v>1.1258034697986421</v>
      </c>
      <c r="Z217" s="44">
        <v>2967477.6599999997</v>
      </c>
      <c r="AA217" s="44">
        <v>0</v>
      </c>
      <c r="AB217" s="44">
        <v>3781707</v>
      </c>
      <c r="AC217" s="44">
        <v>3781707</v>
      </c>
      <c r="AD217" s="44">
        <v>4</v>
      </c>
      <c r="AE217" s="44">
        <v>21167663.050000001</v>
      </c>
      <c r="AF217" s="46">
        <v>1.0540357294321705</v>
      </c>
      <c r="AG217" s="44">
        <v>2713135.01</v>
      </c>
      <c r="AH217" s="44">
        <v>0</v>
      </c>
      <c r="AI217" s="44">
        <v>3781707</v>
      </c>
      <c r="AJ217" s="44">
        <v>0</v>
      </c>
      <c r="AK217" s="44">
        <v>3</v>
      </c>
      <c r="AL217" s="44">
        <v>21167663.050000001</v>
      </c>
      <c r="AM217" s="47">
        <v>1.0540357294321705</v>
      </c>
      <c r="AN217" s="44">
        <v>2713135.01</v>
      </c>
      <c r="AO217" s="44">
        <v>0</v>
      </c>
      <c r="AP217" s="44">
        <v>3781707</v>
      </c>
      <c r="AQ217" s="44">
        <v>0</v>
      </c>
      <c r="AR217" s="44">
        <v>3</v>
      </c>
      <c r="AS217" s="44" t="s">
        <v>954</v>
      </c>
      <c r="AT217" s="47">
        <v>0</v>
      </c>
      <c r="AU217" s="44" t="s">
        <v>954</v>
      </c>
      <c r="AV217" s="44" t="s">
        <v>954</v>
      </c>
      <c r="AW217" s="44" t="s">
        <v>954</v>
      </c>
      <c r="AX217" s="44" t="s">
        <v>954</v>
      </c>
      <c r="AY217" s="44" t="s">
        <v>954</v>
      </c>
      <c r="AZ217" s="44">
        <v>2943808.68</v>
      </c>
      <c r="BA217" s="47">
        <v>0.14658583340084655</v>
      </c>
      <c r="BB217" s="44">
        <v>490296.61</v>
      </c>
      <c r="BC217" s="44">
        <v>0</v>
      </c>
      <c r="BD217" s="44">
        <v>0</v>
      </c>
      <c r="BE217" s="44">
        <v>0</v>
      </c>
    </row>
    <row r="218" spans="1:57" ht="37.5" x14ac:dyDescent="0.3">
      <c r="A218" s="39">
        <v>5</v>
      </c>
      <c r="B218" s="39" t="s">
        <v>499</v>
      </c>
      <c r="C218" s="39" t="str">
        <f t="shared" si="27"/>
        <v xml:space="preserve">5 Iedzīvotājiem tuvāka Eiropa, veicinot visu veidu teritoriju un vietējo iniciatīvu ilgtspējīgu un integrētu attīstību </v>
      </c>
      <c r="D218" s="39" t="s">
        <v>11</v>
      </c>
      <c r="E218" s="39" t="s">
        <v>395</v>
      </c>
      <c r="F218" s="39" t="s">
        <v>396</v>
      </c>
      <c r="G218" s="39" t="s">
        <v>397</v>
      </c>
      <c r="H218" s="40" t="s">
        <v>409</v>
      </c>
      <c r="I218" s="41" t="s">
        <v>811</v>
      </c>
      <c r="J218" s="42" t="s">
        <v>410</v>
      </c>
      <c r="K218" s="42" t="str">
        <f t="shared" si="28"/>
        <v>5.1.1.5._2 Kultūras  mantojuma  atjaunošana</v>
      </c>
      <c r="L218" s="42" t="s">
        <v>612</v>
      </c>
      <c r="M218" s="42" t="s">
        <v>728</v>
      </c>
      <c r="N218" s="48">
        <v>2</v>
      </c>
      <c r="O218" s="48"/>
      <c r="P218" s="43" t="s">
        <v>30</v>
      </c>
      <c r="Q218" s="43" t="s">
        <v>40</v>
      </c>
      <c r="R218" s="44">
        <v>8573134</v>
      </c>
      <c r="S218" s="44">
        <v>10086040</v>
      </c>
      <c r="T218" s="44">
        <v>8573134</v>
      </c>
      <c r="U218" s="45">
        <v>1</v>
      </c>
      <c r="V218" s="44">
        <v>8573134</v>
      </c>
      <c r="W218" s="44">
        <v>1512906</v>
      </c>
      <c r="X218" s="44">
        <v>8573133.1500000004</v>
      </c>
      <c r="Y218" s="46">
        <v>0.99999990085306034</v>
      </c>
      <c r="Z218" s="44">
        <v>1512905.85</v>
      </c>
      <c r="AA218" s="44">
        <v>0</v>
      </c>
      <c r="AB218" s="44">
        <v>0</v>
      </c>
      <c r="AC218" s="44">
        <v>0</v>
      </c>
      <c r="AD218" s="44">
        <v>1</v>
      </c>
      <c r="AE218" s="44">
        <v>8573133.1500000004</v>
      </c>
      <c r="AF218" s="46">
        <v>0.99999990085306034</v>
      </c>
      <c r="AG218" s="44">
        <v>1512905.85</v>
      </c>
      <c r="AH218" s="44">
        <v>0</v>
      </c>
      <c r="AI218" s="44">
        <v>0</v>
      </c>
      <c r="AJ218" s="44">
        <v>0</v>
      </c>
      <c r="AK218" s="44">
        <v>1</v>
      </c>
      <c r="AL218" s="44">
        <v>8573133.1500000004</v>
      </c>
      <c r="AM218" s="47">
        <v>0.99999990085306034</v>
      </c>
      <c r="AN218" s="44">
        <v>1512905.85</v>
      </c>
      <c r="AO218" s="44">
        <v>0</v>
      </c>
      <c r="AP218" s="44">
        <v>0</v>
      </c>
      <c r="AQ218" s="44">
        <v>0</v>
      </c>
      <c r="AR218" s="44">
        <v>1</v>
      </c>
      <c r="AS218" s="44" t="s">
        <v>954</v>
      </c>
      <c r="AT218" s="47">
        <v>0</v>
      </c>
      <c r="AU218" s="44" t="s">
        <v>954</v>
      </c>
      <c r="AV218" s="44" t="s">
        <v>954</v>
      </c>
      <c r="AW218" s="44" t="s">
        <v>954</v>
      </c>
      <c r="AX218" s="44" t="s">
        <v>954</v>
      </c>
      <c r="AY218" s="44" t="s">
        <v>954</v>
      </c>
      <c r="AZ218" s="44">
        <v>1577301.4900000002</v>
      </c>
      <c r="BA218" s="47">
        <v>0.18398190090111741</v>
      </c>
      <c r="BB218" s="44">
        <v>278347.32</v>
      </c>
      <c r="BC218" s="44">
        <v>0</v>
      </c>
      <c r="BD218" s="44">
        <v>0</v>
      </c>
      <c r="BE218" s="44">
        <v>0</v>
      </c>
    </row>
    <row r="219" spans="1:57" ht="56.25" x14ac:dyDescent="0.3">
      <c r="A219" s="39">
        <v>5</v>
      </c>
      <c r="B219" s="39" t="s">
        <v>499</v>
      </c>
      <c r="C219" s="39" t="str">
        <f t="shared" si="27"/>
        <v xml:space="preserve">5 Iedzīvotājiem tuvāka Eiropa, veicinot visu veidu teritoriju un vietējo iniciatīvu ilgtspējīgu un integrētu attīstību </v>
      </c>
      <c r="D219" s="39" t="s">
        <v>11</v>
      </c>
      <c r="E219" s="39" t="s">
        <v>395</v>
      </c>
      <c r="F219" s="39" t="s">
        <v>396</v>
      </c>
      <c r="G219" s="39" t="s">
        <v>397</v>
      </c>
      <c r="H219" s="63" t="s">
        <v>411</v>
      </c>
      <c r="I219" s="41" t="s">
        <v>1038</v>
      </c>
      <c r="J219" s="42" t="s">
        <v>412</v>
      </c>
      <c r="K219" s="42" t="str">
        <f t="shared" si="28"/>
        <v>5.1.1.6._1 Kultūras mantojuma saglabāšana un jaunu pakalpojumu attīstība</v>
      </c>
      <c r="L219" s="42" t="s">
        <v>412</v>
      </c>
      <c r="M219" s="42" t="s">
        <v>413</v>
      </c>
      <c r="N219" s="48" t="s">
        <v>63</v>
      </c>
      <c r="O219" s="48"/>
      <c r="P219" s="43" t="s">
        <v>30</v>
      </c>
      <c r="Q219" s="43" t="s">
        <v>40</v>
      </c>
      <c r="R219" s="44">
        <v>7395000</v>
      </c>
      <c r="S219" s="44">
        <v>8700000</v>
      </c>
      <c r="T219" s="44">
        <v>7395000</v>
      </c>
      <c r="U219" s="45">
        <v>1</v>
      </c>
      <c r="V219" s="44">
        <v>1708903</v>
      </c>
      <c r="W219" s="44">
        <v>0</v>
      </c>
      <c r="X219" s="44" t="s">
        <v>954</v>
      </c>
      <c r="Y219" s="46">
        <v>0</v>
      </c>
      <c r="Z219" s="44" t="s">
        <v>954</v>
      </c>
      <c r="AA219" s="44" t="s">
        <v>954</v>
      </c>
      <c r="AB219" s="44" t="s">
        <v>954</v>
      </c>
      <c r="AC219" s="44" t="s">
        <v>954</v>
      </c>
      <c r="AD219" s="44" t="s">
        <v>954</v>
      </c>
      <c r="AE219" s="44" t="s">
        <v>954</v>
      </c>
      <c r="AF219" s="46">
        <v>0</v>
      </c>
      <c r="AG219" s="44" t="s">
        <v>954</v>
      </c>
      <c r="AH219" s="44" t="s">
        <v>954</v>
      </c>
      <c r="AI219" s="44" t="s">
        <v>954</v>
      </c>
      <c r="AJ219" s="44" t="s">
        <v>954</v>
      </c>
      <c r="AK219" s="44" t="s">
        <v>954</v>
      </c>
      <c r="AL219" s="44" t="s">
        <v>954</v>
      </c>
      <c r="AM219" s="47">
        <v>0</v>
      </c>
      <c r="AN219" s="44" t="s">
        <v>954</v>
      </c>
      <c r="AO219" s="44" t="s">
        <v>954</v>
      </c>
      <c r="AP219" s="44" t="s">
        <v>954</v>
      </c>
      <c r="AQ219" s="44" t="s">
        <v>954</v>
      </c>
      <c r="AR219" s="44" t="s">
        <v>954</v>
      </c>
      <c r="AS219" s="44" t="s">
        <v>954</v>
      </c>
      <c r="AT219" s="47">
        <v>0</v>
      </c>
      <c r="AU219" s="44" t="s">
        <v>954</v>
      </c>
      <c r="AV219" s="44" t="s">
        <v>954</v>
      </c>
      <c r="AW219" s="44" t="s">
        <v>954</v>
      </c>
      <c r="AX219" s="44" t="s">
        <v>954</v>
      </c>
      <c r="AY219" s="44" t="s">
        <v>954</v>
      </c>
      <c r="AZ219" s="44" t="s">
        <v>954</v>
      </c>
      <c r="BA219" s="47">
        <v>0</v>
      </c>
      <c r="BB219" s="44" t="s">
        <v>954</v>
      </c>
      <c r="BC219" s="44" t="s">
        <v>954</v>
      </c>
      <c r="BD219" s="44" t="s">
        <v>954</v>
      </c>
      <c r="BE219" s="44" t="s">
        <v>954</v>
      </c>
    </row>
    <row r="220" spans="1:57" ht="37.5" x14ac:dyDescent="0.3">
      <c r="A220" s="39">
        <v>5</v>
      </c>
      <c r="B220" s="39" t="s">
        <v>499</v>
      </c>
      <c r="C220" s="39" t="str">
        <f t="shared" si="27"/>
        <v xml:space="preserve">5 Iedzīvotājiem tuvāka Eiropa, veicinot visu veidu teritoriju un vietējo iniciatīvu ilgtspējīgu un integrētu attīstību </v>
      </c>
      <c r="D220" s="39" t="s">
        <v>11</v>
      </c>
      <c r="E220" s="39" t="s">
        <v>395</v>
      </c>
      <c r="F220" s="39" t="s">
        <v>396</v>
      </c>
      <c r="G220" s="39" t="s">
        <v>397</v>
      </c>
      <c r="H220" s="63" t="s">
        <v>742</v>
      </c>
      <c r="I220" s="41" t="s">
        <v>812</v>
      </c>
      <c r="J220" s="42" t="s">
        <v>414</v>
      </c>
      <c r="K220" s="42" t="str">
        <f t="shared" si="28"/>
        <v>5.1.1.7._1 Reģionālās kultūras infrastruktūras attīstība/ pieejamība</v>
      </c>
      <c r="L220" s="42" t="s">
        <v>613</v>
      </c>
      <c r="M220" s="42" t="s">
        <v>729</v>
      </c>
      <c r="N220" s="43" t="s">
        <v>63</v>
      </c>
      <c r="O220" s="48"/>
      <c r="P220" s="43" t="s">
        <v>30</v>
      </c>
      <c r="Q220" s="43" t="s">
        <v>40</v>
      </c>
      <c r="R220" s="44">
        <v>14790000</v>
      </c>
      <c r="S220" s="44">
        <v>17400000</v>
      </c>
      <c r="T220" s="44">
        <v>14790000</v>
      </c>
      <c r="U220" s="45">
        <v>1</v>
      </c>
      <c r="V220" s="44">
        <v>12457243</v>
      </c>
      <c r="W220" s="44">
        <v>750000</v>
      </c>
      <c r="X220" s="44">
        <v>12457223.280000001</v>
      </c>
      <c r="Y220" s="46">
        <v>0.84227337931034496</v>
      </c>
      <c r="Z220" s="44">
        <v>749996.52</v>
      </c>
      <c r="AA220" s="44">
        <v>0</v>
      </c>
      <c r="AB220" s="44">
        <v>9722757</v>
      </c>
      <c r="AC220" s="44">
        <v>9722757</v>
      </c>
      <c r="AD220" s="44">
        <v>2</v>
      </c>
      <c r="AE220" s="44">
        <v>12457223.280000001</v>
      </c>
      <c r="AF220" s="46">
        <v>0.84227337931034496</v>
      </c>
      <c r="AG220" s="44">
        <v>749996.52</v>
      </c>
      <c r="AH220" s="44">
        <v>0</v>
      </c>
      <c r="AI220" s="44">
        <v>9722757</v>
      </c>
      <c r="AJ220" s="44">
        <v>0</v>
      </c>
      <c r="AK220" s="44">
        <v>2</v>
      </c>
      <c r="AL220" s="44">
        <v>12457223.280000001</v>
      </c>
      <c r="AM220" s="47">
        <v>0.84227337931034496</v>
      </c>
      <c r="AN220" s="44">
        <v>749996.52</v>
      </c>
      <c r="AO220" s="44">
        <v>0</v>
      </c>
      <c r="AP220" s="44">
        <v>9722757</v>
      </c>
      <c r="AQ220" s="44">
        <v>0</v>
      </c>
      <c r="AR220" s="44">
        <v>2</v>
      </c>
      <c r="AS220" s="44">
        <v>4249980.28</v>
      </c>
      <c r="AT220" s="47">
        <v>0.28735498850574714</v>
      </c>
      <c r="AU220" s="44">
        <v>749996.52</v>
      </c>
      <c r="AV220" s="44">
        <v>0</v>
      </c>
      <c r="AW220" s="44">
        <v>0</v>
      </c>
      <c r="AX220" s="44">
        <v>0</v>
      </c>
      <c r="AY220" s="44">
        <v>1</v>
      </c>
      <c r="AZ220" s="44">
        <v>4249980.28</v>
      </c>
      <c r="BA220" s="47">
        <v>0.28735498850574714</v>
      </c>
      <c r="BB220" s="44">
        <v>749996.52</v>
      </c>
      <c r="BC220" s="44">
        <v>0</v>
      </c>
      <c r="BD220" s="44">
        <v>0</v>
      </c>
      <c r="BE220" s="44">
        <v>0</v>
      </c>
    </row>
    <row r="221" spans="1:57" ht="37.5" x14ac:dyDescent="0.3">
      <c r="A221" s="39">
        <v>6</v>
      </c>
      <c r="B221" s="39" t="s">
        <v>500</v>
      </c>
      <c r="C221" s="39" t="str">
        <f t="shared" si="27"/>
        <v xml:space="preserve">6 Taisnīgās pārkārtošanās fonda investīcijas </v>
      </c>
      <c r="D221" s="39" t="s">
        <v>12</v>
      </c>
      <c r="E221" s="39" t="s">
        <v>415</v>
      </c>
      <c r="F221" s="39" t="s">
        <v>416</v>
      </c>
      <c r="G221" s="39" t="s">
        <v>417</v>
      </c>
      <c r="H221" s="40" t="s">
        <v>418</v>
      </c>
      <c r="I221" s="41" t="s">
        <v>890</v>
      </c>
      <c r="J221" s="42" t="s">
        <v>419</v>
      </c>
      <c r="K221" s="42" t="str">
        <f t="shared" si="28"/>
        <v>6.1.1.1._1 Atteikšanās no kūdras izmantošanas enerģētikā</v>
      </c>
      <c r="L221" s="42" t="s">
        <v>419</v>
      </c>
      <c r="M221" s="42" t="s">
        <v>420</v>
      </c>
      <c r="N221" s="48">
        <v>1</v>
      </c>
      <c r="O221" s="57"/>
      <c r="P221" s="43" t="s">
        <v>421</v>
      </c>
      <c r="Q221" s="43" t="s">
        <v>35</v>
      </c>
      <c r="R221" s="44">
        <v>1916063</v>
      </c>
      <c r="S221" s="44">
        <v>2254192</v>
      </c>
      <c r="T221" s="44">
        <v>1916063</v>
      </c>
      <c r="U221" s="45">
        <v>1</v>
      </c>
      <c r="V221" s="44">
        <v>1916063</v>
      </c>
      <c r="W221" s="44">
        <v>338129</v>
      </c>
      <c r="X221" s="44">
        <v>1908655.62</v>
      </c>
      <c r="Y221" s="46">
        <v>0.99613406239773961</v>
      </c>
      <c r="Z221" s="44">
        <v>336821.58</v>
      </c>
      <c r="AA221" s="44">
        <v>0</v>
      </c>
      <c r="AB221" s="44">
        <v>0</v>
      </c>
      <c r="AC221" s="44">
        <v>0</v>
      </c>
      <c r="AD221" s="44">
        <v>1</v>
      </c>
      <c r="AE221" s="44">
        <v>1908655.62</v>
      </c>
      <c r="AF221" s="46">
        <v>0.99613406239773961</v>
      </c>
      <c r="AG221" s="44">
        <v>336821.58</v>
      </c>
      <c r="AH221" s="44">
        <v>0</v>
      </c>
      <c r="AI221" s="44">
        <v>0</v>
      </c>
      <c r="AJ221" s="44">
        <v>0</v>
      </c>
      <c r="AK221" s="44">
        <v>1</v>
      </c>
      <c r="AL221" s="44">
        <v>1908655.62</v>
      </c>
      <c r="AM221" s="47">
        <v>0.99613406239773961</v>
      </c>
      <c r="AN221" s="44">
        <v>336821.58</v>
      </c>
      <c r="AO221" s="44">
        <v>0</v>
      </c>
      <c r="AP221" s="44">
        <v>0</v>
      </c>
      <c r="AQ221" s="44">
        <v>0</v>
      </c>
      <c r="AR221" s="44">
        <v>1</v>
      </c>
      <c r="AS221" s="44" t="s">
        <v>954</v>
      </c>
      <c r="AT221" s="47">
        <v>0</v>
      </c>
      <c r="AU221" s="44" t="s">
        <v>954</v>
      </c>
      <c r="AV221" s="44" t="s">
        <v>954</v>
      </c>
      <c r="AW221" s="44" t="s">
        <v>954</v>
      </c>
      <c r="AX221" s="44" t="s">
        <v>954</v>
      </c>
      <c r="AY221" s="44" t="s">
        <v>954</v>
      </c>
      <c r="AZ221" s="44" t="s">
        <v>954</v>
      </c>
      <c r="BA221" s="47">
        <v>0</v>
      </c>
      <c r="BB221" s="44" t="s">
        <v>954</v>
      </c>
      <c r="BC221" s="44" t="s">
        <v>954</v>
      </c>
      <c r="BD221" s="44" t="s">
        <v>954</v>
      </c>
      <c r="BE221" s="44" t="s">
        <v>954</v>
      </c>
    </row>
    <row r="222" spans="1:57" ht="37.5" x14ac:dyDescent="0.3">
      <c r="A222" s="39">
        <v>6</v>
      </c>
      <c r="B222" s="39" t="s">
        <v>500</v>
      </c>
      <c r="C222" s="39" t="str">
        <f t="shared" si="27"/>
        <v xml:space="preserve">6 Taisnīgās pārkārtošanās fonda investīcijas </v>
      </c>
      <c r="D222" s="39" t="s">
        <v>12</v>
      </c>
      <c r="E222" s="39" t="s">
        <v>415</v>
      </c>
      <c r="F222" s="39" t="s">
        <v>416</v>
      </c>
      <c r="G222" s="39" t="s">
        <v>417</v>
      </c>
      <c r="H222" s="40" t="s">
        <v>418</v>
      </c>
      <c r="I222" s="41" t="s">
        <v>1039</v>
      </c>
      <c r="J222" s="42" t="s">
        <v>419</v>
      </c>
      <c r="K222" s="42" t="str">
        <f t="shared" si="28"/>
        <v>6.1.1.1._2 Atteikšanās no kūdras izmantošanas enerģētikā</v>
      </c>
      <c r="L222" s="42" t="s">
        <v>419</v>
      </c>
      <c r="M222" s="42" t="s">
        <v>420</v>
      </c>
      <c r="N222" s="48">
        <v>2</v>
      </c>
      <c r="O222" s="57"/>
      <c r="P222" s="43" t="s">
        <v>421</v>
      </c>
      <c r="Q222" s="43" t="s">
        <v>35</v>
      </c>
      <c r="R222" s="44">
        <v>47000000</v>
      </c>
      <c r="S222" s="44">
        <v>55294118</v>
      </c>
      <c r="T222" s="44">
        <v>0</v>
      </c>
      <c r="U222" s="45">
        <v>0</v>
      </c>
      <c r="V222" s="44">
        <v>0</v>
      </c>
      <c r="W222" s="44">
        <v>0</v>
      </c>
      <c r="X222" s="44" t="s">
        <v>954</v>
      </c>
      <c r="Y222" s="46">
        <v>0</v>
      </c>
      <c r="Z222" s="44" t="s">
        <v>954</v>
      </c>
      <c r="AA222" s="44" t="s">
        <v>954</v>
      </c>
      <c r="AB222" s="44" t="s">
        <v>954</v>
      </c>
      <c r="AC222" s="44" t="s">
        <v>954</v>
      </c>
      <c r="AD222" s="44" t="s">
        <v>954</v>
      </c>
      <c r="AE222" s="44" t="s">
        <v>954</v>
      </c>
      <c r="AF222" s="46">
        <v>0</v>
      </c>
      <c r="AG222" s="44" t="s">
        <v>954</v>
      </c>
      <c r="AH222" s="44" t="s">
        <v>954</v>
      </c>
      <c r="AI222" s="44" t="s">
        <v>954</v>
      </c>
      <c r="AJ222" s="44" t="s">
        <v>954</v>
      </c>
      <c r="AK222" s="44" t="s">
        <v>954</v>
      </c>
      <c r="AL222" s="44" t="s">
        <v>954</v>
      </c>
      <c r="AM222" s="47">
        <v>0</v>
      </c>
      <c r="AN222" s="44" t="s">
        <v>954</v>
      </c>
      <c r="AO222" s="44" t="s">
        <v>954</v>
      </c>
      <c r="AP222" s="44" t="s">
        <v>954</v>
      </c>
      <c r="AQ222" s="44" t="s">
        <v>954</v>
      </c>
      <c r="AR222" s="44" t="s">
        <v>954</v>
      </c>
      <c r="AS222" s="44" t="s">
        <v>954</v>
      </c>
      <c r="AT222" s="47">
        <v>0</v>
      </c>
      <c r="AU222" s="44" t="s">
        <v>954</v>
      </c>
      <c r="AV222" s="44" t="s">
        <v>954</v>
      </c>
      <c r="AW222" s="44" t="s">
        <v>954</v>
      </c>
      <c r="AX222" s="44" t="s">
        <v>954</v>
      </c>
      <c r="AY222" s="44" t="s">
        <v>954</v>
      </c>
      <c r="AZ222" s="44" t="s">
        <v>954</v>
      </c>
      <c r="BA222" s="47">
        <v>0</v>
      </c>
      <c r="BB222" s="44" t="s">
        <v>954</v>
      </c>
      <c r="BC222" s="44" t="s">
        <v>954</v>
      </c>
      <c r="BD222" s="44" t="s">
        <v>954</v>
      </c>
      <c r="BE222" s="44" t="s">
        <v>954</v>
      </c>
    </row>
    <row r="223" spans="1:57" ht="37.5" x14ac:dyDescent="0.3">
      <c r="A223" s="39">
        <v>6</v>
      </c>
      <c r="B223" s="39" t="s">
        <v>500</v>
      </c>
      <c r="C223" s="39" t="str">
        <f t="shared" si="27"/>
        <v xml:space="preserve">6 Taisnīgās pārkārtošanās fonda investīcijas </v>
      </c>
      <c r="D223" s="39" t="s">
        <v>12</v>
      </c>
      <c r="E223" s="39" t="s">
        <v>415</v>
      </c>
      <c r="F223" s="39" t="s">
        <v>416</v>
      </c>
      <c r="G223" s="39" t="s">
        <v>417</v>
      </c>
      <c r="H223" s="40" t="s">
        <v>422</v>
      </c>
      <c r="I223" s="41" t="s">
        <v>1040</v>
      </c>
      <c r="J223" s="42" t="s">
        <v>423</v>
      </c>
      <c r="K223" s="42" t="str">
        <f t="shared" si="28"/>
        <v>6.1.1.2._1 Pētniecības attīstība dabas resursu ilgtspējīgai izmantošanai</v>
      </c>
      <c r="L223" s="42" t="s">
        <v>614</v>
      </c>
      <c r="M223" s="42" t="s">
        <v>730</v>
      </c>
      <c r="N223" s="43" t="s">
        <v>63</v>
      </c>
      <c r="O223" s="57"/>
      <c r="P223" s="43" t="s">
        <v>421</v>
      </c>
      <c r="Q223" s="43" t="s">
        <v>33</v>
      </c>
      <c r="R223" s="44">
        <v>5083937</v>
      </c>
      <c r="S223" s="44">
        <v>5981103</v>
      </c>
      <c r="T223" s="44">
        <v>5083937</v>
      </c>
      <c r="U223" s="45">
        <v>1</v>
      </c>
      <c r="V223" s="44">
        <v>4750025</v>
      </c>
      <c r="W223" s="44">
        <v>897166</v>
      </c>
      <c r="X223" s="44" t="s">
        <v>954</v>
      </c>
      <c r="Y223" s="46">
        <v>0</v>
      </c>
      <c r="Z223" s="44" t="s">
        <v>954</v>
      </c>
      <c r="AA223" s="44" t="s">
        <v>954</v>
      </c>
      <c r="AB223" s="44" t="s">
        <v>954</v>
      </c>
      <c r="AC223" s="44" t="s">
        <v>954</v>
      </c>
      <c r="AD223" s="44" t="s">
        <v>954</v>
      </c>
      <c r="AE223" s="44" t="s">
        <v>954</v>
      </c>
      <c r="AF223" s="46">
        <v>0</v>
      </c>
      <c r="AG223" s="44" t="s">
        <v>954</v>
      </c>
      <c r="AH223" s="44" t="s">
        <v>954</v>
      </c>
      <c r="AI223" s="44" t="s">
        <v>954</v>
      </c>
      <c r="AJ223" s="44" t="s">
        <v>954</v>
      </c>
      <c r="AK223" s="44" t="s">
        <v>954</v>
      </c>
      <c r="AL223" s="44" t="s">
        <v>954</v>
      </c>
      <c r="AM223" s="47">
        <v>0</v>
      </c>
      <c r="AN223" s="44" t="s">
        <v>954</v>
      </c>
      <c r="AO223" s="44" t="s">
        <v>954</v>
      </c>
      <c r="AP223" s="44" t="s">
        <v>954</v>
      </c>
      <c r="AQ223" s="44" t="s">
        <v>954</v>
      </c>
      <c r="AR223" s="44" t="s">
        <v>954</v>
      </c>
      <c r="AS223" s="44" t="s">
        <v>954</v>
      </c>
      <c r="AT223" s="47">
        <v>0</v>
      </c>
      <c r="AU223" s="44" t="s">
        <v>954</v>
      </c>
      <c r="AV223" s="44" t="s">
        <v>954</v>
      </c>
      <c r="AW223" s="44" t="s">
        <v>954</v>
      </c>
      <c r="AX223" s="44" t="s">
        <v>954</v>
      </c>
      <c r="AY223" s="44" t="s">
        <v>954</v>
      </c>
      <c r="AZ223" s="44" t="s">
        <v>954</v>
      </c>
      <c r="BA223" s="47">
        <v>0</v>
      </c>
      <c r="BB223" s="44" t="s">
        <v>954</v>
      </c>
      <c r="BC223" s="44" t="s">
        <v>954</v>
      </c>
      <c r="BD223" s="44" t="s">
        <v>954</v>
      </c>
      <c r="BE223" s="44" t="s">
        <v>954</v>
      </c>
    </row>
    <row r="224" spans="1:57" ht="56.25" x14ac:dyDescent="0.3">
      <c r="A224" s="39">
        <v>6</v>
      </c>
      <c r="B224" s="39" t="s">
        <v>500</v>
      </c>
      <c r="C224" s="39" t="str">
        <f t="shared" si="27"/>
        <v xml:space="preserve">6 Taisnīgās pārkārtošanās fonda investīcijas </v>
      </c>
      <c r="D224" s="39" t="s">
        <v>12</v>
      </c>
      <c r="E224" s="39" t="s">
        <v>415</v>
      </c>
      <c r="F224" s="39" t="s">
        <v>416</v>
      </c>
      <c r="G224" s="39" t="s">
        <v>417</v>
      </c>
      <c r="H224" s="40" t="s">
        <v>424</v>
      </c>
      <c r="I224" s="41" t="s">
        <v>813</v>
      </c>
      <c r="J224" s="42" t="s">
        <v>425</v>
      </c>
      <c r="K224" s="42" t="str">
        <f t="shared" si="28"/>
        <v>6.1.1.3._1 Uzņēmējdarbības publiskās infrastruktūras attīstība pārejā uz klimatneitralitāti</v>
      </c>
      <c r="L224" s="42" t="s">
        <v>615</v>
      </c>
      <c r="M224" s="42" t="s">
        <v>731</v>
      </c>
      <c r="N224" s="43">
        <v>1</v>
      </c>
      <c r="O224" s="57"/>
      <c r="P224" s="43" t="s">
        <v>421</v>
      </c>
      <c r="Q224" s="43" t="s">
        <v>35</v>
      </c>
      <c r="R224" s="44">
        <v>46043092</v>
      </c>
      <c r="S224" s="44">
        <v>54168344</v>
      </c>
      <c r="T224" s="44">
        <v>46043092</v>
      </c>
      <c r="U224" s="45">
        <v>1</v>
      </c>
      <c r="V224" s="44">
        <v>46043092</v>
      </c>
      <c r="W224" s="44">
        <v>0</v>
      </c>
      <c r="X224" s="44">
        <v>43099964.440000005</v>
      </c>
      <c r="Y224" s="46">
        <v>0.93607884631205929</v>
      </c>
      <c r="Z224" s="44">
        <v>0</v>
      </c>
      <c r="AA224" s="44">
        <v>0</v>
      </c>
      <c r="AB224" s="44">
        <v>7336492.1599999992</v>
      </c>
      <c r="AC224" s="44">
        <v>7336492.1599999992</v>
      </c>
      <c r="AD224" s="44">
        <v>22</v>
      </c>
      <c r="AE224" s="44">
        <v>37149942.530000001</v>
      </c>
      <c r="AF224" s="46">
        <v>0.80685160175602455</v>
      </c>
      <c r="AG224" s="44">
        <v>0</v>
      </c>
      <c r="AH224" s="44">
        <v>0</v>
      </c>
      <c r="AI224" s="44">
        <v>7168841.2299999995</v>
      </c>
      <c r="AJ224" s="44">
        <v>2913041.89</v>
      </c>
      <c r="AK224" s="44">
        <v>20</v>
      </c>
      <c r="AL224" s="44">
        <v>34089561.329999998</v>
      </c>
      <c r="AM224" s="47">
        <v>0.74038384151090453</v>
      </c>
      <c r="AN224" s="44">
        <v>0</v>
      </c>
      <c r="AO224" s="44">
        <v>0</v>
      </c>
      <c r="AP224" s="44">
        <v>6628773.959999999</v>
      </c>
      <c r="AQ224" s="44">
        <v>2913041.89</v>
      </c>
      <c r="AR224" s="44">
        <v>17</v>
      </c>
      <c r="AS224" s="44">
        <v>4830898.51</v>
      </c>
      <c r="AT224" s="47">
        <v>0.10492124442902313</v>
      </c>
      <c r="AU224" s="44">
        <v>0</v>
      </c>
      <c r="AV224" s="44">
        <v>0</v>
      </c>
      <c r="AW224" s="44">
        <v>852511.52</v>
      </c>
      <c r="AX224" s="44">
        <v>0</v>
      </c>
      <c r="AY224" s="44">
        <v>2</v>
      </c>
      <c r="AZ224" s="44">
        <v>7949938.1300000008</v>
      </c>
      <c r="BA224" s="47">
        <v>0.17266299426632775</v>
      </c>
      <c r="BB224" s="44">
        <v>0</v>
      </c>
      <c r="BC224" s="44">
        <v>0</v>
      </c>
      <c r="BD224" s="44">
        <v>958346.70000000007</v>
      </c>
      <c r="BE224" s="44">
        <v>19471.91</v>
      </c>
    </row>
    <row r="225" spans="1:57" ht="56.25" x14ac:dyDescent="0.3">
      <c r="A225" s="39">
        <v>6</v>
      </c>
      <c r="B225" s="39" t="s">
        <v>500</v>
      </c>
      <c r="C225" s="39" t="str">
        <f t="shared" si="27"/>
        <v xml:space="preserve">6 Taisnīgās pārkārtošanās fonda investīcijas </v>
      </c>
      <c r="D225" s="39" t="s">
        <v>12</v>
      </c>
      <c r="E225" s="39" t="s">
        <v>415</v>
      </c>
      <c r="F225" s="39" t="s">
        <v>416</v>
      </c>
      <c r="G225" s="39" t="s">
        <v>417</v>
      </c>
      <c r="H225" s="40" t="s">
        <v>424</v>
      </c>
      <c r="I225" s="41" t="s">
        <v>1041</v>
      </c>
      <c r="J225" s="42" t="s">
        <v>425</v>
      </c>
      <c r="K225" s="42" t="str">
        <f t="shared" si="28"/>
        <v>6.1.1.3._2 Uzņēmējdarbības publiskās infrastruktūras attīstība pārejā uz klimatneitralitāti</v>
      </c>
      <c r="L225" s="42" t="s">
        <v>615</v>
      </c>
      <c r="M225" s="42" t="s">
        <v>731</v>
      </c>
      <c r="N225" s="43">
        <v>2</v>
      </c>
      <c r="O225" s="57"/>
      <c r="P225" s="43" t="s">
        <v>421</v>
      </c>
      <c r="Q225" s="43" t="s">
        <v>35</v>
      </c>
      <c r="R225" s="44">
        <v>3236687</v>
      </c>
      <c r="S225" s="44">
        <v>21101065</v>
      </c>
      <c r="T225" s="44">
        <v>17935905</v>
      </c>
      <c r="U225" s="45">
        <v>5.5414394410086611</v>
      </c>
      <c r="V225" s="44">
        <v>0</v>
      </c>
      <c r="W225" s="44">
        <v>0</v>
      </c>
      <c r="X225" s="44" t="s">
        <v>954</v>
      </c>
      <c r="Y225" s="46">
        <v>0</v>
      </c>
      <c r="Z225" s="44" t="s">
        <v>954</v>
      </c>
      <c r="AA225" s="44" t="s">
        <v>954</v>
      </c>
      <c r="AB225" s="44" t="s">
        <v>954</v>
      </c>
      <c r="AC225" s="44" t="s">
        <v>954</v>
      </c>
      <c r="AD225" s="44" t="s">
        <v>954</v>
      </c>
      <c r="AE225" s="44" t="s">
        <v>954</v>
      </c>
      <c r="AF225" s="46">
        <v>0</v>
      </c>
      <c r="AG225" s="44" t="s">
        <v>954</v>
      </c>
      <c r="AH225" s="44" t="s">
        <v>954</v>
      </c>
      <c r="AI225" s="44" t="s">
        <v>954</v>
      </c>
      <c r="AJ225" s="44" t="s">
        <v>954</v>
      </c>
      <c r="AK225" s="44" t="s">
        <v>954</v>
      </c>
      <c r="AL225" s="44" t="s">
        <v>954</v>
      </c>
      <c r="AM225" s="47">
        <v>0</v>
      </c>
      <c r="AN225" s="44" t="s">
        <v>954</v>
      </c>
      <c r="AO225" s="44" t="s">
        <v>954</v>
      </c>
      <c r="AP225" s="44" t="s">
        <v>954</v>
      </c>
      <c r="AQ225" s="44" t="s">
        <v>954</v>
      </c>
      <c r="AR225" s="44" t="s">
        <v>954</v>
      </c>
      <c r="AS225" s="44" t="s">
        <v>954</v>
      </c>
      <c r="AT225" s="47">
        <v>0</v>
      </c>
      <c r="AU225" s="44" t="s">
        <v>954</v>
      </c>
      <c r="AV225" s="44" t="s">
        <v>954</v>
      </c>
      <c r="AW225" s="44" t="s">
        <v>954</v>
      </c>
      <c r="AX225" s="44" t="s">
        <v>954</v>
      </c>
      <c r="AY225" s="44" t="s">
        <v>954</v>
      </c>
      <c r="AZ225" s="44" t="s">
        <v>954</v>
      </c>
      <c r="BA225" s="47">
        <v>0</v>
      </c>
      <c r="BB225" s="44" t="s">
        <v>954</v>
      </c>
      <c r="BC225" s="44" t="s">
        <v>954</v>
      </c>
      <c r="BD225" s="44" t="s">
        <v>954</v>
      </c>
      <c r="BE225" s="44" t="s">
        <v>954</v>
      </c>
    </row>
    <row r="226" spans="1:57" ht="37.5" x14ac:dyDescent="0.3">
      <c r="A226" s="39">
        <v>6</v>
      </c>
      <c r="B226" s="39" t="s">
        <v>500</v>
      </c>
      <c r="C226" s="39" t="str">
        <f t="shared" si="27"/>
        <v xml:space="preserve">6 Taisnīgās pārkārtošanās fonda investīcijas </v>
      </c>
      <c r="D226" s="39" t="s">
        <v>12</v>
      </c>
      <c r="E226" s="39" t="s">
        <v>415</v>
      </c>
      <c r="F226" s="39" t="s">
        <v>416</v>
      </c>
      <c r="G226" s="39" t="s">
        <v>417</v>
      </c>
      <c r="H226" s="40" t="s">
        <v>426</v>
      </c>
      <c r="I226" s="41" t="s">
        <v>1042</v>
      </c>
      <c r="J226" s="42" t="s">
        <v>427</v>
      </c>
      <c r="K226" s="42" t="str">
        <f t="shared" si="28"/>
        <v>6.1.1.4._1 Energoefektivitāte un produktu attīstība uzņēmumos</v>
      </c>
      <c r="L226" s="42" t="s">
        <v>616</v>
      </c>
      <c r="M226" s="42" t="s">
        <v>732</v>
      </c>
      <c r="N226" s="43" t="s">
        <v>63</v>
      </c>
      <c r="O226" s="57"/>
      <c r="P226" s="43" t="s">
        <v>421</v>
      </c>
      <c r="Q226" s="43" t="s">
        <v>34</v>
      </c>
      <c r="R226" s="44">
        <v>35298850</v>
      </c>
      <c r="S226" s="44">
        <v>41528059</v>
      </c>
      <c r="T226" s="44">
        <v>35298850</v>
      </c>
      <c r="U226" s="45">
        <v>1</v>
      </c>
      <c r="V226" s="44">
        <v>32980428</v>
      </c>
      <c r="W226" s="44">
        <v>6229209</v>
      </c>
      <c r="X226" s="44" t="s">
        <v>954</v>
      </c>
      <c r="Y226" s="46">
        <v>0</v>
      </c>
      <c r="Z226" s="44" t="s">
        <v>954</v>
      </c>
      <c r="AA226" s="44" t="s">
        <v>954</v>
      </c>
      <c r="AB226" s="44" t="s">
        <v>954</v>
      </c>
      <c r="AC226" s="44" t="s">
        <v>954</v>
      </c>
      <c r="AD226" s="44" t="s">
        <v>954</v>
      </c>
      <c r="AE226" s="44" t="s">
        <v>954</v>
      </c>
      <c r="AF226" s="46">
        <v>0</v>
      </c>
      <c r="AG226" s="44" t="s">
        <v>954</v>
      </c>
      <c r="AH226" s="44" t="s">
        <v>954</v>
      </c>
      <c r="AI226" s="44" t="s">
        <v>954</v>
      </c>
      <c r="AJ226" s="44" t="s">
        <v>954</v>
      </c>
      <c r="AK226" s="44" t="s">
        <v>954</v>
      </c>
      <c r="AL226" s="44" t="s">
        <v>954</v>
      </c>
      <c r="AM226" s="47">
        <v>0</v>
      </c>
      <c r="AN226" s="44" t="s">
        <v>954</v>
      </c>
      <c r="AO226" s="44" t="s">
        <v>954</v>
      </c>
      <c r="AP226" s="44" t="s">
        <v>954</v>
      </c>
      <c r="AQ226" s="44" t="s">
        <v>954</v>
      </c>
      <c r="AR226" s="44" t="s">
        <v>954</v>
      </c>
      <c r="AS226" s="44" t="s">
        <v>954</v>
      </c>
      <c r="AT226" s="47">
        <v>0</v>
      </c>
      <c r="AU226" s="44" t="s">
        <v>954</v>
      </c>
      <c r="AV226" s="44" t="s">
        <v>954</v>
      </c>
      <c r="AW226" s="44" t="s">
        <v>954</v>
      </c>
      <c r="AX226" s="44" t="s">
        <v>954</v>
      </c>
      <c r="AY226" s="44" t="s">
        <v>954</v>
      </c>
      <c r="AZ226" s="44" t="s">
        <v>954</v>
      </c>
      <c r="BA226" s="47">
        <v>0</v>
      </c>
      <c r="BB226" s="44" t="s">
        <v>954</v>
      </c>
      <c r="BC226" s="44" t="s">
        <v>954</v>
      </c>
      <c r="BD226" s="44" t="s">
        <v>954</v>
      </c>
      <c r="BE226" s="44" t="s">
        <v>954</v>
      </c>
    </row>
    <row r="227" spans="1:57" ht="56.25" x14ac:dyDescent="0.3">
      <c r="A227" s="39">
        <v>6</v>
      </c>
      <c r="B227" s="39" t="s">
        <v>500</v>
      </c>
      <c r="C227" s="39" t="str">
        <f t="shared" si="27"/>
        <v xml:space="preserve">6 Taisnīgās pārkārtošanās fonda investīcijas </v>
      </c>
      <c r="D227" s="39" t="s">
        <v>12</v>
      </c>
      <c r="E227" s="39" t="s">
        <v>415</v>
      </c>
      <c r="F227" s="39" t="s">
        <v>416</v>
      </c>
      <c r="G227" s="39" t="s">
        <v>417</v>
      </c>
      <c r="H227" s="40" t="s">
        <v>428</v>
      </c>
      <c r="I227" s="41" t="s">
        <v>1043</v>
      </c>
      <c r="J227" s="42" t="s">
        <v>621</v>
      </c>
      <c r="K227" s="42" t="str">
        <f t="shared" si="28"/>
        <v>6.1.1.5._1 Prasmju attīstības (TPF)</v>
      </c>
      <c r="L227" s="42" t="s">
        <v>617</v>
      </c>
      <c r="M227" s="42" t="s">
        <v>733</v>
      </c>
      <c r="N227" s="48" t="s">
        <v>63</v>
      </c>
      <c r="O227" s="48"/>
      <c r="P227" s="43" t="s">
        <v>421</v>
      </c>
      <c r="Q227" s="43" t="s">
        <v>33</v>
      </c>
      <c r="R227" s="44">
        <v>16946467</v>
      </c>
      <c r="S227" s="44">
        <v>19937020</v>
      </c>
      <c r="T227" s="44">
        <v>0</v>
      </c>
      <c r="U227" s="45">
        <v>0</v>
      </c>
      <c r="V227" s="44">
        <v>0</v>
      </c>
      <c r="W227" s="44">
        <v>0</v>
      </c>
      <c r="X227" s="44" t="s">
        <v>954</v>
      </c>
      <c r="Y227" s="46">
        <v>0</v>
      </c>
      <c r="Z227" s="44" t="s">
        <v>954</v>
      </c>
      <c r="AA227" s="44" t="s">
        <v>954</v>
      </c>
      <c r="AB227" s="44" t="s">
        <v>954</v>
      </c>
      <c r="AC227" s="44" t="s">
        <v>954</v>
      </c>
      <c r="AD227" s="44" t="s">
        <v>954</v>
      </c>
      <c r="AE227" s="44" t="s">
        <v>954</v>
      </c>
      <c r="AF227" s="46">
        <v>0</v>
      </c>
      <c r="AG227" s="44" t="s">
        <v>954</v>
      </c>
      <c r="AH227" s="44" t="s">
        <v>954</v>
      </c>
      <c r="AI227" s="44" t="s">
        <v>954</v>
      </c>
      <c r="AJ227" s="44" t="s">
        <v>954</v>
      </c>
      <c r="AK227" s="44" t="s">
        <v>954</v>
      </c>
      <c r="AL227" s="44" t="s">
        <v>954</v>
      </c>
      <c r="AM227" s="47">
        <v>0</v>
      </c>
      <c r="AN227" s="44" t="s">
        <v>954</v>
      </c>
      <c r="AO227" s="44" t="s">
        <v>954</v>
      </c>
      <c r="AP227" s="44" t="s">
        <v>954</v>
      </c>
      <c r="AQ227" s="44" t="s">
        <v>954</v>
      </c>
      <c r="AR227" s="44" t="s">
        <v>954</v>
      </c>
      <c r="AS227" s="44" t="s">
        <v>954</v>
      </c>
      <c r="AT227" s="47">
        <v>0</v>
      </c>
      <c r="AU227" s="44" t="s">
        <v>954</v>
      </c>
      <c r="AV227" s="44" t="s">
        <v>954</v>
      </c>
      <c r="AW227" s="44" t="s">
        <v>954</v>
      </c>
      <c r="AX227" s="44" t="s">
        <v>954</v>
      </c>
      <c r="AY227" s="44" t="s">
        <v>954</v>
      </c>
      <c r="AZ227" s="44" t="s">
        <v>954</v>
      </c>
      <c r="BA227" s="47">
        <v>0</v>
      </c>
      <c r="BB227" s="44" t="s">
        <v>954</v>
      </c>
      <c r="BC227" s="44" t="s">
        <v>954</v>
      </c>
      <c r="BD227" s="44" t="s">
        <v>954</v>
      </c>
      <c r="BE227" s="44" t="s">
        <v>954</v>
      </c>
    </row>
    <row r="228" spans="1:57" ht="37.5" x14ac:dyDescent="0.3">
      <c r="A228" s="39">
        <v>6</v>
      </c>
      <c r="B228" s="39" t="s">
        <v>500</v>
      </c>
      <c r="C228" s="39" t="str">
        <f t="shared" si="27"/>
        <v xml:space="preserve">6 Taisnīgās pārkārtošanās fonda investīcijas </v>
      </c>
      <c r="D228" s="39" t="s">
        <v>12</v>
      </c>
      <c r="E228" s="39" t="s">
        <v>415</v>
      </c>
      <c r="F228" s="39" t="s">
        <v>416</v>
      </c>
      <c r="G228" s="39" t="s">
        <v>417</v>
      </c>
      <c r="H228" s="40" t="s">
        <v>429</v>
      </c>
      <c r="I228" s="41" t="s">
        <v>814</v>
      </c>
      <c r="J228" s="42" t="s">
        <v>430</v>
      </c>
      <c r="K228" s="42" t="str">
        <f t="shared" si="28"/>
        <v xml:space="preserve">6.1.1.6._1  Bezemisiju mobilitātes  veicināšana pašvaldībās </v>
      </c>
      <c r="L228" s="42" t="s">
        <v>618</v>
      </c>
      <c r="M228" s="42" t="s">
        <v>734</v>
      </c>
      <c r="N228" s="48">
        <v>1</v>
      </c>
      <c r="O228" s="48"/>
      <c r="P228" s="43" t="s">
        <v>421</v>
      </c>
      <c r="Q228" s="43" t="s">
        <v>35</v>
      </c>
      <c r="R228" s="44">
        <v>19788257</v>
      </c>
      <c r="S228" s="44">
        <v>7623639</v>
      </c>
      <c r="T228" s="44">
        <v>6480093</v>
      </c>
      <c r="U228" s="45">
        <v>0.32747164138812224</v>
      </c>
      <c r="V228" s="44">
        <v>6480093</v>
      </c>
      <c r="W228" s="44">
        <v>0</v>
      </c>
      <c r="X228" s="44">
        <v>6480092.1600000001</v>
      </c>
      <c r="Y228" s="46">
        <v>0.32747159893870392</v>
      </c>
      <c r="Z228" s="44">
        <v>0</v>
      </c>
      <c r="AA228" s="44">
        <v>0</v>
      </c>
      <c r="AB228" s="44">
        <v>1152011.9099999999</v>
      </c>
      <c r="AC228" s="44">
        <v>1152011.9099999999</v>
      </c>
      <c r="AD228" s="44">
        <v>12</v>
      </c>
      <c r="AE228" s="44">
        <v>6480092.1600000001</v>
      </c>
      <c r="AF228" s="46">
        <v>0.32747159893870392</v>
      </c>
      <c r="AG228" s="44">
        <v>0</v>
      </c>
      <c r="AH228" s="44">
        <v>0</v>
      </c>
      <c r="AI228" s="44">
        <v>1152011.9099999999</v>
      </c>
      <c r="AJ228" s="44">
        <v>0</v>
      </c>
      <c r="AK228" s="44">
        <v>12</v>
      </c>
      <c r="AL228" s="44">
        <v>6263342.1600000001</v>
      </c>
      <c r="AM228" s="47">
        <v>0.31651813295127512</v>
      </c>
      <c r="AN228" s="44">
        <v>0</v>
      </c>
      <c r="AO228" s="44">
        <v>0</v>
      </c>
      <c r="AP228" s="44">
        <v>1113761.9099999999</v>
      </c>
      <c r="AQ228" s="44">
        <v>0</v>
      </c>
      <c r="AR228" s="44">
        <v>11</v>
      </c>
      <c r="AS228" s="44" t="s">
        <v>954</v>
      </c>
      <c r="AT228" s="47">
        <v>0</v>
      </c>
      <c r="AU228" s="44" t="s">
        <v>954</v>
      </c>
      <c r="AV228" s="44" t="s">
        <v>954</v>
      </c>
      <c r="AW228" s="44" t="s">
        <v>954</v>
      </c>
      <c r="AX228" s="44" t="s">
        <v>954</v>
      </c>
      <c r="AY228" s="44" t="s">
        <v>954</v>
      </c>
      <c r="AZ228" s="44">
        <v>527461.07999999996</v>
      </c>
      <c r="BA228" s="47">
        <v>2.6655257206332016E-2</v>
      </c>
      <c r="BB228" s="44">
        <v>0</v>
      </c>
      <c r="BC228" s="44">
        <v>0</v>
      </c>
      <c r="BD228" s="44">
        <v>24208.47</v>
      </c>
      <c r="BE228" s="44">
        <v>0</v>
      </c>
    </row>
    <row r="229" spans="1:57" ht="37.5" x14ac:dyDescent="0.3">
      <c r="A229" s="39">
        <v>6</v>
      </c>
      <c r="B229" s="39" t="s">
        <v>500</v>
      </c>
      <c r="C229" s="39" t="str">
        <f t="shared" si="27"/>
        <v xml:space="preserve">6 Taisnīgās pārkārtošanās fonda investīcijas </v>
      </c>
      <c r="D229" s="39" t="s">
        <v>12</v>
      </c>
      <c r="E229" s="39" t="s">
        <v>415</v>
      </c>
      <c r="F229" s="39" t="s">
        <v>416</v>
      </c>
      <c r="G229" s="39" t="s">
        <v>417</v>
      </c>
      <c r="H229" s="40" t="s">
        <v>429</v>
      </c>
      <c r="I229" s="41" t="s">
        <v>1044</v>
      </c>
      <c r="J229" s="42" t="s">
        <v>430</v>
      </c>
      <c r="K229" s="42" t="str">
        <f t="shared" si="28"/>
        <v xml:space="preserve">6.1.1.6._2  Bezemisiju mobilitātes  veicināšana pašvaldībās </v>
      </c>
      <c r="L229" s="42" t="s">
        <v>618</v>
      </c>
      <c r="M229" s="42" t="s">
        <v>734</v>
      </c>
      <c r="N229" s="48">
        <v>2</v>
      </c>
      <c r="O229" s="48"/>
      <c r="P229" s="43" t="s">
        <v>421</v>
      </c>
      <c r="Q229" s="43" t="s">
        <v>35</v>
      </c>
      <c r="R229" s="44">
        <v>1391054</v>
      </c>
      <c r="S229" s="44">
        <v>0</v>
      </c>
      <c r="T229" s="44">
        <v>0</v>
      </c>
      <c r="U229" s="45">
        <v>0</v>
      </c>
      <c r="V229" s="44">
        <v>0</v>
      </c>
      <c r="W229" s="44">
        <v>0</v>
      </c>
      <c r="X229" s="44" t="s">
        <v>954</v>
      </c>
      <c r="Y229" s="46">
        <v>0</v>
      </c>
      <c r="Z229" s="44" t="s">
        <v>954</v>
      </c>
      <c r="AA229" s="44" t="s">
        <v>954</v>
      </c>
      <c r="AB229" s="44" t="s">
        <v>954</v>
      </c>
      <c r="AC229" s="44" t="s">
        <v>954</v>
      </c>
      <c r="AD229" s="44" t="s">
        <v>954</v>
      </c>
      <c r="AE229" s="44" t="s">
        <v>954</v>
      </c>
      <c r="AF229" s="46">
        <v>0</v>
      </c>
      <c r="AG229" s="44" t="s">
        <v>954</v>
      </c>
      <c r="AH229" s="44" t="s">
        <v>954</v>
      </c>
      <c r="AI229" s="44" t="s">
        <v>954</v>
      </c>
      <c r="AJ229" s="44" t="s">
        <v>954</v>
      </c>
      <c r="AK229" s="44" t="s">
        <v>954</v>
      </c>
      <c r="AL229" s="44" t="s">
        <v>954</v>
      </c>
      <c r="AM229" s="47">
        <v>0</v>
      </c>
      <c r="AN229" s="44" t="s">
        <v>954</v>
      </c>
      <c r="AO229" s="44" t="s">
        <v>954</v>
      </c>
      <c r="AP229" s="44" t="s">
        <v>954</v>
      </c>
      <c r="AQ229" s="44" t="s">
        <v>954</v>
      </c>
      <c r="AR229" s="44" t="s">
        <v>954</v>
      </c>
      <c r="AS229" s="44" t="s">
        <v>954</v>
      </c>
      <c r="AT229" s="47">
        <v>0</v>
      </c>
      <c r="AU229" s="44" t="s">
        <v>954</v>
      </c>
      <c r="AV229" s="44" t="s">
        <v>954</v>
      </c>
      <c r="AW229" s="44" t="s">
        <v>954</v>
      </c>
      <c r="AX229" s="44" t="s">
        <v>954</v>
      </c>
      <c r="AY229" s="44" t="s">
        <v>954</v>
      </c>
      <c r="AZ229" s="44" t="s">
        <v>954</v>
      </c>
      <c r="BA229" s="47">
        <v>0</v>
      </c>
      <c r="BB229" s="44" t="s">
        <v>954</v>
      </c>
      <c r="BC229" s="44" t="s">
        <v>954</v>
      </c>
      <c r="BD229" s="44" t="s">
        <v>954</v>
      </c>
      <c r="BE229" s="44" t="s">
        <v>954</v>
      </c>
    </row>
    <row r="230" spans="1:57" ht="37.5" x14ac:dyDescent="0.3">
      <c r="A230" s="39">
        <v>6</v>
      </c>
      <c r="B230" s="39" t="s">
        <v>500</v>
      </c>
      <c r="C230" s="39" t="str">
        <f t="shared" si="27"/>
        <v xml:space="preserve">6 Taisnīgās pārkārtošanās fonda investīcijas </v>
      </c>
      <c r="D230" s="39" t="s">
        <v>12</v>
      </c>
      <c r="E230" s="39" t="s">
        <v>415</v>
      </c>
      <c r="F230" s="39" t="s">
        <v>416</v>
      </c>
      <c r="G230" s="39" t="s">
        <v>417</v>
      </c>
      <c r="H230" s="40" t="s">
        <v>431</v>
      </c>
      <c r="I230" s="41" t="s">
        <v>891</v>
      </c>
      <c r="J230" s="42" t="s">
        <v>432</v>
      </c>
      <c r="K230" s="42" t="str">
        <f t="shared" si="28"/>
        <v>6.1.1.7._1 Purvu ekosistēmu atjaunošana</v>
      </c>
      <c r="L230" s="42" t="s">
        <v>619</v>
      </c>
      <c r="M230" s="42" t="s">
        <v>735</v>
      </c>
      <c r="N230" s="48" t="s">
        <v>63</v>
      </c>
      <c r="O230" s="48"/>
      <c r="P230" s="43" t="s">
        <v>421</v>
      </c>
      <c r="Q230" s="43" t="s">
        <v>35</v>
      </c>
      <c r="R230" s="44">
        <v>6000000</v>
      </c>
      <c r="S230" s="44">
        <v>7058824</v>
      </c>
      <c r="T230" s="44">
        <v>6000000</v>
      </c>
      <c r="U230" s="45">
        <v>1</v>
      </c>
      <c r="V230" s="44">
        <v>6000000</v>
      </c>
      <c r="W230" s="44">
        <v>1058824</v>
      </c>
      <c r="X230" s="44">
        <v>6000000</v>
      </c>
      <c r="Y230" s="46">
        <v>1</v>
      </c>
      <c r="Z230" s="44">
        <v>1058824</v>
      </c>
      <c r="AA230" s="44">
        <v>0</v>
      </c>
      <c r="AB230" s="44">
        <v>0</v>
      </c>
      <c r="AC230" s="44">
        <v>0</v>
      </c>
      <c r="AD230" s="44">
        <v>1</v>
      </c>
      <c r="AE230" s="44">
        <v>6000000</v>
      </c>
      <c r="AF230" s="46">
        <v>1</v>
      </c>
      <c r="AG230" s="44">
        <v>1058824</v>
      </c>
      <c r="AH230" s="44">
        <v>0</v>
      </c>
      <c r="AI230" s="44">
        <v>0</v>
      </c>
      <c r="AJ230" s="44">
        <v>0</v>
      </c>
      <c r="AK230" s="44">
        <v>1</v>
      </c>
      <c r="AL230" s="44">
        <v>6000000</v>
      </c>
      <c r="AM230" s="47">
        <v>1</v>
      </c>
      <c r="AN230" s="44">
        <v>1058824</v>
      </c>
      <c r="AO230" s="44">
        <v>0</v>
      </c>
      <c r="AP230" s="44">
        <v>0</v>
      </c>
      <c r="AQ230" s="44">
        <v>0</v>
      </c>
      <c r="AR230" s="44">
        <v>1</v>
      </c>
      <c r="AS230" s="44" t="s">
        <v>954</v>
      </c>
      <c r="AT230" s="47">
        <v>0</v>
      </c>
      <c r="AU230" s="44" t="s">
        <v>954</v>
      </c>
      <c r="AV230" s="44" t="s">
        <v>954</v>
      </c>
      <c r="AW230" s="44" t="s">
        <v>954</v>
      </c>
      <c r="AX230" s="44" t="s">
        <v>954</v>
      </c>
      <c r="AY230" s="44" t="s">
        <v>954</v>
      </c>
      <c r="AZ230" s="44">
        <v>4943.28</v>
      </c>
      <c r="BA230" s="47">
        <v>8.2387999999999992E-4</v>
      </c>
      <c r="BB230" s="44">
        <v>872.34</v>
      </c>
      <c r="BC230" s="44">
        <v>0</v>
      </c>
      <c r="BD230" s="44">
        <v>0</v>
      </c>
      <c r="BE230" s="44">
        <v>0</v>
      </c>
    </row>
    <row r="231" spans="1:57" ht="56.25" x14ac:dyDescent="0.3">
      <c r="A231" s="39">
        <v>6</v>
      </c>
      <c r="B231" s="39" t="s">
        <v>500</v>
      </c>
      <c r="C231" s="39" t="str">
        <f t="shared" si="27"/>
        <v xml:space="preserve">6 Taisnīgās pārkārtošanās fonda investīcijas </v>
      </c>
      <c r="D231" s="39" t="s">
        <v>12</v>
      </c>
      <c r="E231" s="39" t="s">
        <v>415</v>
      </c>
      <c r="F231" s="39" t="s">
        <v>416</v>
      </c>
      <c r="G231" s="39" t="s">
        <v>417</v>
      </c>
      <c r="H231" s="40" t="s">
        <v>433</v>
      </c>
      <c r="I231" s="41" t="s">
        <v>815</v>
      </c>
      <c r="J231" s="42" t="s">
        <v>434</v>
      </c>
      <c r="K231" s="42" t="str">
        <f t="shared" si="28"/>
        <v>6.1.1.8._1 Pašvaldību un plānošanas reģionu speciālistu prasmju paaugstināšana</v>
      </c>
      <c r="L231" s="42" t="s">
        <v>881</v>
      </c>
      <c r="M231" s="42" t="s">
        <v>736</v>
      </c>
      <c r="N231" s="43" t="s">
        <v>63</v>
      </c>
      <c r="O231" s="43"/>
      <c r="P231" s="43" t="s">
        <v>421</v>
      </c>
      <c r="Q231" s="43" t="s">
        <v>35</v>
      </c>
      <c r="R231" s="44">
        <v>1532920</v>
      </c>
      <c r="S231" s="44">
        <v>1803436</v>
      </c>
      <c r="T231" s="44">
        <v>1532920</v>
      </c>
      <c r="U231" s="45">
        <v>1</v>
      </c>
      <c r="V231" s="44">
        <v>1432238</v>
      </c>
      <c r="W231" s="44">
        <v>270516</v>
      </c>
      <c r="X231" s="44">
        <v>1432238</v>
      </c>
      <c r="Y231" s="46">
        <v>0.93432012107611617</v>
      </c>
      <c r="Z231" s="44">
        <v>252749</v>
      </c>
      <c r="AA231" s="44">
        <v>0</v>
      </c>
      <c r="AB231" s="44">
        <v>0</v>
      </c>
      <c r="AC231" s="44">
        <v>0</v>
      </c>
      <c r="AD231" s="44">
        <v>1</v>
      </c>
      <c r="AE231" s="44">
        <v>1432238</v>
      </c>
      <c r="AF231" s="46">
        <v>0.93432012107611617</v>
      </c>
      <c r="AG231" s="44">
        <v>252749</v>
      </c>
      <c r="AH231" s="44">
        <v>0</v>
      </c>
      <c r="AI231" s="44">
        <v>0</v>
      </c>
      <c r="AJ231" s="44">
        <v>0</v>
      </c>
      <c r="AK231" s="44">
        <v>1</v>
      </c>
      <c r="AL231" s="44">
        <v>1432238</v>
      </c>
      <c r="AM231" s="47">
        <v>0.93432012107611617</v>
      </c>
      <c r="AN231" s="44">
        <v>252749</v>
      </c>
      <c r="AO231" s="44">
        <v>0</v>
      </c>
      <c r="AP231" s="44">
        <v>0</v>
      </c>
      <c r="AQ231" s="44">
        <v>0</v>
      </c>
      <c r="AR231" s="44">
        <v>1</v>
      </c>
      <c r="AS231" s="44" t="s">
        <v>954</v>
      </c>
      <c r="AT231" s="47">
        <v>0</v>
      </c>
      <c r="AU231" s="44" t="s">
        <v>954</v>
      </c>
      <c r="AV231" s="44" t="s">
        <v>954</v>
      </c>
      <c r="AW231" s="44" t="s">
        <v>954</v>
      </c>
      <c r="AX231" s="44" t="s">
        <v>954</v>
      </c>
      <c r="AY231" s="44" t="s">
        <v>954</v>
      </c>
      <c r="AZ231" s="44" t="s">
        <v>954</v>
      </c>
      <c r="BA231" s="47">
        <v>0</v>
      </c>
      <c r="BB231" s="44" t="s">
        <v>954</v>
      </c>
      <c r="BC231" s="44" t="s">
        <v>954</v>
      </c>
      <c r="BD231" s="44" t="s">
        <v>954</v>
      </c>
      <c r="BE231" s="44" t="s">
        <v>954</v>
      </c>
    </row>
    <row r="232" spans="1:57" ht="37.5" x14ac:dyDescent="0.3">
      <c r="A232" s="39" t="s">
        <v>435</v>
      </c>
      <c r="B232" s="39" t="s">
        <v>509</v>
      </c>
      <c r="C232" s="39" t="str">
        <f t="shared" si="27"/>
        <v>TP TP fondu administrēšanai</v>
      </c>
      <c r="D232" s="39" t="s">
        <v>13</v>
      </c>
      <c r="E232" s="39" t="s">
        <v>436</v>
      </c>
      <c r="F232" s="39" t="s">
        <v>623</v>
      </c>
      <c r="G232" s="39" t="s">
        <v>437</v>
      </c>
      <c r="H232" s="40" t="s">
        <v>626</v>
      </c>
      <c r="I232" s="41" t="s">
        <v>923</v>
      </c>
      <c r="J232" s="42" t="s">
        <v>438</v>
      </c>
      <c r="K232" s="42" t="str">
        <f t="shared" si="28"/>
        <v>7.1.1.0._1 Administratīvās kapacitātes ceļakartei (TP prioritāte)</v>
      </c>
      <c r="L232" s="42" t="s">
        <v>438</v>
      </c>
      <c r="M232" s="42">
        <v>0</v>
      </c>
      <c r="N232" s="43" t="s">
        <v>63</v>
      </c>
      <c r="O232" s="43"/>
      <c r="P232" s="43" t="s">
        <v>516</v>
      </c>
      <c r="Q232" s="43" t="s">
        <v>41</v>
      </c>
      <c r="R232" s="44">
        <v>1643848</v>
      </c>
      <c r="S232" s="44">
        <v>1933939</v>
      </c>
      <c r="T232" s="44">
        <v>1643848</v>
      </c>
      <c r="U232" s="45">
        <v>1</v>
      </c>
      <c r="V232" s="44">
        <v>1384489</v>
      </c>
      <c r="W232" s="44">
        <v>290091</v>
      </c>
      <c r="X232" s="44">
        <v>1643848</v>
      </c>
      <c r="Y232" s="46">
        <v>1</v>
      </c>
      <c r="Z232" s="44">
        <v>290091</v>
      </c>
      <c r="AA232" s="44">
        <v>0</v>
      </c>
      <c r="AB232" s="44">
        <v>0</v>
      </c>
      <c r="AC232" s="44">
        <v>0</v>
      </c>
      <c r="AD232" s="44">
        <v>1</v>
      </c>
      <c r="AE232" s="44">
        <v>1643848</v>
      </c>
      <c r="AF232" s="46">
        <v>1</v>
      </c>
      <c r="AG232" s="44">
        <v>290091</v>
      </c>
      <c r="AH232" s="44">
        <v>0</v>
      </c>
      <c r="AI232" s="44">
        <v>0</v>
      </c>
      <c r="AJ232" s="44">
        <v>0</v>
      </c>
      <c r="AK232" s="44">
        <v>1</v>
      </c>
      <c r="AL232" s="44">
        <v>1643848</v>
      </c>
      <c r="AM232" s="47">
        <v>1</v>
      </c>
      <c r="AN232" s="44">
        <v>290091</v>
      </c>
      <c r="AO232" s="44">
        <v>0</v>
      </c>
      <c r="AP232" s="44">
        <v>0</v>
      </c>
      <c r="AQ232" s="44">
        <v>0</v>
      </c>
      <c r="AR232" s="44">
        <v>1</v>
      </c>
      <c r="AS232" s="44" t="s">
        <v>954</v>
      </c>
      <c r="AT232" s="47">
        <v>0</v>
      </c>
      <c r="AU232" s="44" t="s">
        <v>954</v>
      </c>
      <c r="AV232" s="44" t="s">
        <v>954</v>
      </c>
      <c r="AW232" s="44" t="s">
        <v>954</v>
      </c>
      <c r="AX232" s="44" t="s">
        <v>954</v>
      </c>
      <c r="AY232" s="44" t="s">
        <v>954</v>
      </c>
      <c r="AZ232" s="44" t="s">
        <v>954</v>
      </c>
      <c r="BA232" s="47">
        <v>0</v>
      </c>
      <c r="BB232" s="44" t="s">
        <v>954</v>
      </c>
      <c r="BC232" s="44" t="s">
        <v>954</v>
      </c>
      <c r="BD232" s="44" t="s">
        <v>954</v>
      </c>
      <c r="BE232" s="44" t="s">
        <v>954</v>
      </c>
    </row>
    <row r="233" spans="1:57" ht="37.5" x14ac:dyDescent="0.3">
      <c r="A233" s="39" t="s">
        <v>435</v>
      </c>
      <c r="B233" s="39" t="s">
        <v>509</v>
      </c>
      <c r="C233" s="39" t="str">
        <f t="shared" si="27"/>
        <v>TP TP fondu administrēšanai</v>
      </c>
      <c r="D233" s="39" t="s">
        <v>13</v>
      </c>
      <c r="E233" s="39" t="s">
        <v>436</v>
      </c>
      <c r="F233" s="39" t="s">
        <v>624</v>
      </c>
      <c r="G233" s="39" t="s">
        <v>439</v>
      </c>
      <c r="H233" s="40" t="s">
        <v>627</v>
      </c>
      <c r="I233" s="41" t="s">
        <v>924</v>
      </c>
      <c r="J233" s="42" t="s">
        <v>440</v>
      </c>
      <c r="K233" s="42" t="str">
        <f t="shared" si="28"/>
        <v>7.1.2.0._1 KPVIS attīstība (TP prioritāte)</v>
      </c>
      <c r="L233" s="42" t="s">
        <v>440</v>
      </c>
      <c r="M233" s="42">
        <v>0</v>
      </c>
      <c r="N233" s="43" t="s">
        <v>63</v>
      </c>
      <c r="O233" s="48"/>
      <c r="P233" s="43" t="s">
        <v>30</v>
      </c>
      <c r="Q233" s="43" t="s">
        <v>41</v>
      </c>
      <c r="R233" s="44">
        <v>3000000</v>
      </c>
      <c r="S233" s="44">
        <v>3529412</v>
      </c>
      <c r="T233" s="44">
        <v>3000000</v>
      </c>
      <c r="U233" s="45">
        <v>1</v>
      </c>
      <c r="V233" s="44">
        <v>2525984</v>
      </c>
      <c r="W233" s="44">
        <v>529412</v>
      </c>
      <c r="X233" s="44">
        <v>3000000</v>
      </c>
      <c r="Y233" s="46">
        <v>1</v>
      </c>
      <c r="Z233" s="44">
        <v>529412</v>
      </c>
      <c r="AA233" s="44">
        <v>0</v>
      </c>
      <c r="AB233" s="44">
        <v>0</v>
      </c>
      <c r="AC233" s="44">
        <v>0</v>
      </c>
      <c r="AD233" s="44">
        <v>1</v>
      </c>
      <c r="AE233" s="44">
        <v>3000000</v>
      </c>
      <c r="AF233" s="46">
        <v>1</v>
      </c>
      <c r="AG233" s="44">
        <v>529412</v>
      </c>
      <c r="AH233" s="44">
        <v>0</v>
      </c>
      <c r="AI233" s="44">
        <v>0</v>
      </c>
      <c r="AJ233" s="44">
        <v>0</v>
      </c>
      <c r="AK233" s="44">
        <v>1</v>
      </c>
      <c r="AL233" s="44">
        <v>3000000</v>
      </c>
      <c r="AM233" s="47">
        <v>1</v>
      </c>
      <c r="AN233" s="44">
        <v>529412</v>
      </c>
      <c r="AO233" s="44">
        <v>0</v>
      </c>
      <c r="AP233" s="44">
        <v>0</v>
      </c>
      <c r="AQ233" s="44">
        <v>0</v>
      </c>
      <c r="AR233" s="44">
        <v>1</v>
      </c>
      <c r="AS233" s="44" t="s">
        <v>954</v>
      </c>
      <c r="AT233" s="47">
        <v>0</v>
      </c>
      <c r="AU233" s="44" t="s">
        <v>954</v>
      </c>
      <c r="AV233" s="44" t="s">
        <v>954</v>
      </c>
      <c r="AW233" s="44" t="s">
        <v>954</v>
      </c>
      <c r="AX233" s="44" t="s">
        <v>954</v>
      </c>
      <c r="AY233" s="44" t="s">
        <v>954</v>
      </c>
      <c r="AZ233" s="44">
        <v>1345014.5</v>
      </c>
      <c r="BA233" s="47">
        <v>0.44833816666666665</v>
      </c>
      <c r="BB233" s="44">
        <v>237355.5</v>
      </c>
      <c r="BC233" s="44">
        <v>0</v>
      </c>
      <c r="BD233" s="44">
        <v>0</v>
      </c>
      <c r="BE233" s="44">
        <v>0</v>
      </c>
    </row>
    <row r="234" spans="1:57" x14ac:dyDescent="0.3">
      <c r="A234" s="39" t="s">
        <v>435</v>
      </c>
      <c r="B234" s="39" t="s">
        <v>509</v>
      </c>
      <c r="C234" s="39" t="str">
        <f t="shared" si="27"/>
        <v>TP TP fondu administrēšanai</v>
      </c>
      <c r="D234" s="39" t="s">
        <v>435</v>
      </c>
      <c r="E234" s="39" t="s">
        <v>509</v>
      </c>
      <c r="F234" s="39" t="s">
        <v>435</v>
      </c>
      <c r="G234" s="39" t="s">
        <v>509</v>
      </c>
      <c r="H234" s="40"/>
      <c r="I234" s="41" t="s">
        <v>63</v>
      </c>
      <c r="J234" s="39" t="s">
        <v>509</v>
      </c>
      <c r="K234" s="42" t="str">
        <f t="shared" si="28"/>
        <v>_ TP fondu administrēšanai</v>
      </c>
      <c r="L234" s="39"/>
      <c r="M234" s="42"/>
      <c r="N234" s="43"/>
      <c r="O234" s="48"/>
      <c r="P234" s="43" t="s">
        <v>30</v>
      </c>
      <c r="Q234" s="48" t="s">
        <v>41</v>
      </c>
      <c r="R234" s="56">
        <v>86755572</v>
      </c>
      <c r="S234" s="56">
        <v>101962441.17647059</v>
      </c>
      <c r="T234" s="44">
        <v>86668075</v>
      </c>
      <c r="U234" s="45">
        <v>0.99899145382846422</v>
      </c>
      <c r="V234" s="44">
        <v>86668075</v>
      </c>
      <c r="W234" s="44">
        <v>0</v>
      </c>
      <c r="X234" s="44" t="s">
        <v>954</v>
      </c>
      <c r="Y234" s="46">
        <v>0</v>
      </c>
      <c r="Z234" s="44" t="s">
        <v>954</v>
      </c>
      <c r="AA234" s="44" t="s">
        <v>954</v>
      </c>
      <c r="AB234" s="44" t="s">
        <v>954</v>
      </c>
      <c r="AC234" s="44" t="s">
        <v>954</v>
      </c>
      <c r="AD234" s="44" t="s">
        <v>954</v>
      </c>
      <c r="AE234" s="44" t="s">
        <v>954</v>
      </c>
      <c r="AF234" s="46">
        <v>0</v>
      </c>
      <c r="AG234" s="44" t="s">
        <v>954</v>
      </c>
      <c r="AH234" s="44" t="s">
        <v>954</v>
      </c>
      <c r="AI234" s="44" t="s">
        <v>954</v>
      </c>
      <c r="AJ234" s="44" t="s">
        <v>954</v>
      </c>
      <c r="AK234" s="44" t="s">
        <v>954</v>
      </c>
      <c r="AL234" s="44" t="s">
        <v>954</v>
      </c>
      <c r="AM234" s="47">
        <v>0</v>
      </c>
      <c r="AN234" s="44" t="s">
        <v>954</v>
      </c>
      <c r="AO234" s="44" t="s">
        <v>954</v>
      </c>
      <c r="AP234" s="44" t="s">
        <v>954</v>
      </c>
      <c r="AQ234" s="44" t="s">
        <v>954</v>
      </c>
      <c r="AR234" s="44" t="s">
        <v>954</v>
      </c>
      <c r="AS234" s="44" t="s">
        <v>954</v>
      </c>
      <c r="AT234" s="47">
        <v>0</v>
      </c>
      <c r="AU234" s="44" t="s">
        <v>954</v>
      </c>
      <c r="AV234" s="44" t="s">
        <v>954</v>
      </c>
      <c r="AW234" s="44" t="s">
        <v>954</v>
      </c>
      <c r="AX234" s="44" t="s">
        <v>954</v>
      </c>
      <c r="AY234" s="44" t="s">
        <v>954</v>
      </c>
      <c r="AZ234" s="44" t="s">
        <v>954</v>
      </c>
      <c r="BA234" s="47">
        <v>0</v>
      </c>
      <c r="BB234" s="44" t="s">
        <v>954</v>
      </c>
      <c r="BC234" s="44" t="s">
        <v>954</v>
      </c>
      <c r="BD234" s="44" t="s">
        <v>954</v>
      </c>
      <c r="BE234" s="44" t="s">
        <v>954</v>
      </c>
    </row>
    <row r="235" spans="1:57" x14ac:dyDescent="0.3">
      <c r="A235" s="39" t="s">
        <v>435</v>
      </c>
      <c r="B235" s="39" t="s">
        <v>509</v>
      </c>
      <c r="C235" s="39" t="str">
        <f t="shared" si="27"/>
        <v>TP TP fondu administrēšanai</v>
      </c>
      <c r="D235" s="39" t="s">
        <v>435</v>
      </c>
      <c r="E235" s="39" t="s">
        <v>509</v>
      </c>
      <c r="F235" s="39" t="s">
        <v>435</v>
      </c>
      <c r="G235" s="39" t="s">
        <v>509</v>
      </c>
      <c r="H235" s="40"/>
      <c r="I235" s="41" t="s">
        <v>63</v>
      </c>
      <c r="J235" s="39" t="s">
        <v>509</v>
      </c>
      <c r="K235" s="42" t="str">
        <f t="shared" si="28"/>
        <v>_ TP fondu administrēšanai</v>
      </c>
      <c r="L235" s="39"/>
      <c r="M235" s="42"/>
      <c r="N235" s="43"/>
      <c r="O235" s="48"/>
      <c r="P235" s="43" t="s">
        <v>31</v>
      </c>
      <c r="Q235" s="48" t="s">
        <v>41</v>
      </c>
      <c r="R235" s="56">
        <v>23322571</v>
      </c>
      <c r="S235" s="56">
        <v>27512570.588235237</v>
      </c>
      <c r="T235" s="44">
        <v>23385684.999999952</v>
      </c>
      <c r="U235" s="45">
        <v>1.0027061338992151</v>
      </c>
      <c r="V235" s="44">
        <v>23385684.999999952</v>
      </c>
      <c r="W235" s="44">
        <v>0</v>
      </c>
      <c r="X235" s="44" t="s">
        <v>954</v>
      </c>
      <c r="Y235" s="46">
        <v>0</v>
      </c>
      <c r="Z235" s="44" t="s">
        <v>954</v>
      </c>
      <c r="AA235" s="44" t="s">
        <v>954</v>
      </c>
      <c r="AB235" s="44" t="s">
        <v>954</v>
      </c>
      <c r="AC235" s="44" t="s">
        <v>954</v>
      </c>
      <c r="AD235" s="44" t="s">
        <v>954</v>
      </c>
      <c r="AE235" s="44" t="s">
        <v>954</v>
      </c>
      <c r="AF235" s="46">
        <v>0</v>
      </c>
      <c r="AG235" s="44" t="s">
        <v>954</v>
      </c>
      <c r="AH235" s="44" t="s">
        <v>954</v>
      </c>
      <c r="AI235" s="44" t="s">
        <v>954</v>
      </c>
      <c r="AJ235" s="44" t="s">
        <v>954</v>
      </c>
      <c r="AK235" s="44" t="s">
        <v>954</v>
      </c>
      <c r="AL235" s="44" t="s">
        <v>954</v>
      </c>
      <c r="AM235" s="47">
        <v>0</v>
      </c>
      <c r="AN235" s="44" t="s">
        <v>954</v>
      </c>
      <c r="AO235" s="44" t="s">
        <v>954</v>
      </c>
      <c r="AP235" s="44" t="s">
        <v>954</v>
      </c>
      <c r="AQ235" s="44" t="s">
        <v>954</v>
      </c>
      <c r="AR235" s="44" t="s">
        <v>954</v>
      </c>
      <c r="AS235" s="44" t="s">
        <v>954</v>
      </c>
      <c r="AT235" s="47">
        <v>0</v>
      </c>
      <c r="AU235" s="44" t="s">
        <v>954</v>
      </c>
      <c r="AV235" s="44" t="s">
        <v>954</v>
      </c>
      <c r="AW235" s="44" t="s">
        <v>954</v>
      </c>
      <c r="AX235" s="44" t="s">
        <v>954</v>
      </c>
      <c r="AY235" s="44" t="s">
        <v>954</v>
      </c>
      <c r="AZ235" s="44" t="s">
        <v>954</v>
      </c>
      <c r="BA235" s="47">
        <v>0</v>
      </c>
      <c r="BB235" s="44" t="s">
        <v>954</v>
      </c>
      <c r="BC235" s="44" t="s">
        <v>954</v>
      </c>
      <c r="BD235" s="44" t="s">
        <v>954</v>
      </c>
      <c r="BE235" s="44" t="s">
        <v>954</v>
      </c>
    </row>
    <row r="236" spans="1:57" x14ac:dyDescent="0.3">
      <c r="A236" s="39" t="s">
        <v>435</v>
      </c>
      <c r="B236" s="39" t="s">
        <v>509</v>
      </c>
      <c r="C236" s="39" t="str">
        <f t="shared" si="27"/>
        <v>TP TP fondu administrēšanai</v>
      </c>
      <c r="D236" s="39" t="s">
        <v>435</v>
      </c>
      <c r="E236" s="39" t="s">
        <v>509</v>
      </c>
      <c r="F236" s="39" t="s">
        <v>435</v>
      </c>
      <c r="G236" s="39" t="s">
        <v>509</v>
      </c>
      <c r="H236" s="40"/>
      <c r="I236" s="41" t="s">
        <v>63</v>
      </c>
      <c r="J236" s="39" t="s">
        <v>509</v>
      </c>
      <c r="K236" s="42" t="str">
        <f t="shared" si="28"/>
        <v>_ TP fondu administrēšanai</v>
      </c>
      <c r="L236" s="39"/>
      <c r="M236" s="42"/>
      <c r="N236" s="43"/>
      <c r="O236" s="48"/>
      <c r="P236" s="63" t="s">
        <v>516</v>
      </c>
      <c r="Q236" s="48" t="s">
        <v>41</v>
      </c>
      <c r="R236" s="56">
        <v>26478080</v>
      </c>
      <c r="S236" s="56">
        <v>31150683.52941177</v>
      </c>
      <c r="T236" s="44">
        <v>26478081.000000004</v>
      </c>
      <c r="U236" s="45">
        <v>1.000000037767089</v>
      </c>
      <c r="V236" s="44">
        <v>26478081.000000004</v>
      </c>
      <c r="W236" s="44">
        <v>0</v>
      </c>
      <c r="X236" s="44" t="s">
        <v>954</v>
      </c>
      <c r="Y236" s="46">
        <v>0</v>
      </c>
      <c r="Z236" s="44" t="s">
        <v>954</v>
      </c>
      <c r="AA236" s="44" t="s">
        <v>954</v>
      </c>
      <c r="AB236" s="44" t="s">
        <v>954</v>
      </c>
      <c r="AC236" s="44" t="s">
        <v>954</v>
      </c>
      <c r="AD236" s="44" t="s">
        <v>954</v>
      </c>
      <c r="AE236" s="44" t="s">
        <v>954</v>
      </c>
      <c r="AF236" s="46">
        <v>0</v>
      </c>
      <c r="AG236" s="44" t="s">
        <v>954</v>
      </c>
      <c r="AH236" s="44" t="s">
        <v>954</v>
      </c>
      <c r="AI236" s="44" t="s">
        <v>954</v>
      </c>
      <c r="AJ236" s="44" t="s">
        <v>954</v>
      </c>
      <c r="AK236" s="44" t="s">
        <v>954</v>
      </c>
      <c r="AL236" s="44" t="s">
        <v>954</v>
      </c>
      <c r="AM236" s="47">
        <v>0</v>
      </c>
      <c r="AN236" s="44" t="s">
        <v>954</v>
      </c>
      <c r="AO236" s="44" t="s">
        <v>954</v>
      </c>
      <c r="AP236" s="44" t="s">
        <v>954</v>
      </c>
      <c r="AQ236" s="44" t="s">
        <v>954</v>
      </c>
      <c r="AR236" s="44" t="s">
        <v>954</v>
      </c>
      <c r="AS236" s="44" t="s">
        <v>954</v>
      </c>
      <c r="AT236" s="47">
        <v>0</v>
      </c>
      <c r="AU236" s="44" t="s">
        <v>954</v>
      </c>
      <c r="AV236" s="44" t="s">
        <v>954</v>
      </c>
      <c r="AW236" s="44" t="s">
        <v>954</v>
      </c>
      <c r="AX236" s="44" t="s">
        <v>954</v>
      </c>
      <c r="AY236" s="44" t="s">
        <v>954</v>
      </c>
      <c r="AZ236" s="44" t="s">
        <v>954</v>
      </c>
      <c r="BA236" s="47">
        <v>0</v>
      </c>
      <c r="BB236" s="44" t="s">
        <v>954</v>
      </c>
      <c r="BC236" s="44" t="s">
        <v>954</v>
      </c>
      <c r="BD236" s="44" t="s">
        <v>954</v>
      </c>
      <c r="BE236" s="44" t="s">
        <v>954</v>
      </c>
    </row>
    <row r="237" spans="1:57" x14ac:dyDescent="0.3">
      <c r="A237" s="39" t="s">
        <v>435</v>
      </c>
      <c r="B237" s="39" t="s">
        <v>509</v>
      </c>
      <c r="C237" s="39" t="str">
        <f t="shared" si="27"/>
        <v>TP TP fondu administrēšanai</v>
      </c>
      <c r="D237" s="39" t="s">
        <v>435</v>
      </c>
      <c r="E237" s="39" t="s">
        <v>509</v>
      </c>
      <c r="F237" s="39" t="s">
        <v>435</v>
      </c>
      <c r="G237" s="39" t="s">
        <v>509</v>
      </c>
      <c r="H237" s="40"/>
      <c r="I237" s="41" t="s">
        <v>63</v>
      </c>
      <c r="J237" s="39" t="s">
        <v>509</v>
      </c>
      <c r="K237" s="42" t="str">
        <f t="shared" si="28"/>
        <v>_ TP fondu administrēšanai</v>
      </c>
      <c r="L237" s="39"/>
      <c r="M237" s="42"/>
      <c r="N237" s="43"/>
      <c r="O237" s="48"/>
      <c r="P237" s="43" t="s">
        <v>421</v>
      </c>
      <c r="Q237" s="48" t="s">
        <v>41</v>
      </c>
      <c r="R237" s="56">
        <v>7369492</v>
      </c>
      <c r="S237" s="56">
        <v>8669990.5882352907</v>
      </c>
      <c r="T237" s="44">
        <v>7369491.9999999972</v>
      </c>
      <c r="U237" s="45">
        <v>0.99999999999999967</v>
      </c>
      <c r="V237" s="44">
        <v>7369491.9999999972</v>
      </c>
      <c r="W237" s="44">
        <v>0</v>
      </c>
      <c r="X237" s="44" t="s">
        <v>954</v>
      </c>
      <c r="Y237" s="46">
        <v>0</v>
      </c>
      <c r="Z237" s="44" t="s">
        <v>954</v>
      </c>
      <c r="AA237" s="44" t="s">
        <v>954</v>
      </c>
      <c r="AB237" s="44" t="s">
        <v>954</v>
      </c>
      <c r="AC237" s="44" t="s">
        <v>954</v>
      </c>
      <c r="AD237" s="44" t="s">
        <v>954</v>
      </c>
      <c r="AE237" s="44" t="s">
        <v>954</v>
      </c>
      <c r="AF237" s="46">
        <v>0</v>
      </c>
      <c r="AG237" s="44" t="s">
        <v>954</v>
      </c>
      <c r="AH237" s="44" t="s">
        <v>954</v>
      </c>
      <c r="AI237" s="44" t="s">
        <v>954</v>
      </c>
      <c r="AJ237" s="44" t="s">
        <v>954</v>
      </c>
      <c r="AK237" s="44" t="s">
        <v>954</v>
      </c>
      <c r="AL237" s="44" t="s">
        <v>954</v>
      </c>
      <c r="AM237" s="47">
        <v>0</v>
      </c>
      <c r="AN237" s="44" t="s">
        <v>954</v>
      </c>
      <c r="AO237" s="44" t="s">
        <v>954</v>
      </c>
      <c r="AP237" s="44" t="s">
        <v>954</v>
      </c>
      <c r="AQ237" s="44" t="s">
        <v>954</v>
      </c>
      <c r="AR237" s="44" t="s">
        <v>954</v>
      </c>
      <c r="AS237" s="44" t="s">
        <v>954</v>
      </c>
      <c r="AT237" s="47">
        <v>0</v>
      </c>
      <c r="AU237" s="44" t="s">
        <v>954</v>
      </c>
      <c r="AV237" s="44" t="s">
        <v>954</v>
      </c>
      <c r="AW237" s="44" t="s">
        <v>954</v>
      </c>
      <c r="AX237" s="44" t="s">
        <v>954</v>
      </c>
      <c r="AY237" s="44" t="s">
        <v>954</v>
      </c>
      <c r="AZ237" s="44" t="s">
        <v>954</v>
      </c>
      <c r="BA237" s="47">
        <v>0</v>
      </c>
      <c r="BB237" s="44" t="s">
        <v>954</v>
      </c>
      <c r="BC237" s="44" t="s">
        <v>954</v>
      </c>
      <c r="BD237" s="44" t="s">
        <v>954</v>
      </c>
      <c r="BE237" s="44" t="s">
        <v>954</v>
      </c>
    </row>
    <row r="238" spans="1:57" x14ac:dyDescent="0.3">
      <c r="S238" s="6"/>
    </row>
    <row r="239" spans="1:57" x14ac:dyDescent="0.3">
      <c r="A239" s="1" t="s">
        <v>517</v>
      </c>
    </row>
    <row r="240" spans="1:57" x14ac:dyDescent="0.3">
      <c r="A240" s="1" t="s">
        <v>512</v>
      </c>
    </row>
    <row r="241" spans="1:1" x14ac:dyDescent="0.3">
      <c r="A241" s="1" t="s">
        <v>513</v>
      </c>
    </row>
    <row r="242" spans="1:1" x14ac:dyDescent="0.3">
      <c r="A242" s="1" t="s">
        <v>514</v>
      </c>
    </row>
    <row r="244" spans="1:1" x14ac:dyDescent="0.3">
      <c r="A244" s="1" t="s">
        <v>515</v>
      </c>
    </row>
  </sheetData>
  <autoFilter ref="A10:BE237" xr:uid="{00000000-0009-0000-0000-000000000000}"/>
  <mergeCells count="16">
    <mergeCell ref="AS3:AY3"/>
    <mergeCell ref="AZ3:BE3"/>
    <mergeCell ref="A4:A9"/>
    <mergeCell ref="B4:B9"/>
    <mergeCell ref="D4:D9"/>
    <mergeCell ref="E4:E9"/>
    <mergeCell ref="F4:F9"/>
    <mergeCell ref="G4:G9"/>
    <mergeCell ref="H4:H9"/>
    <mergeCell ref="I4:I9"/>
    <mergeCell ref="A3:Q3"/>
    <mergeCell ref="R3:S3"/>
    <mergeCell ref="T3:V3"/>
    <mergeCell ref="X3:AD3"/>
    <mergeCell ref="AE3:AK3"/>
    <mergeCell ref="AL3:AR3"/>
  </mergeCells>
  <pageMargins left="0.25" right="0.25" top="0.75" bottom="0.75" header="0.3" footer="0.3"/>
  <pageSetup paperSize="9" scale="31" fitToHeight="0" orientation="landscape" r:id="rId1"/>
  <headerFoot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8FF89-78C1-45A7-A749-46C9C8107FFF}">
  <sheetPr>
    <tabColor theme="6" tint="0.59999389629810485"/>
  </sheetPr>
  <dimension ref="A1:D13"/>
  <sheetViews>
    <sheetView workbookViewId="0">
      <selection activeCell="C18" sqref="C18"/>
    </sheetView>
  </sheetViews>
  <sheetFormatPr defaultRowHeight="15" x14ac:dyDescent="0.25"/>
  <cols>
    <col min="3" max="3" width="20.28515625" customWidth="1"/>
  </cols>
  <sheetData>
    <row r="1" spans="1:4" ht="18.75" x14ac:dyDescent="0.3">
      <c r="A1" s="3" t="s">
        <v>935</v>
      </c>
    </row>
    <row r="3" spans="1:4" x14ac:dyDescent="0.25">
      <c r="D3" s="64"/>
    </row>
    <row r="4" spans="1:4" ht="16.5" thickBot="1" x14ac:dyDescent="0.3">
      <c r="A4" s="65" t="s">
        <v>1073</v>
      </c>
      <c r="B4" s="65"/>
      <c r="C4" s="65"/>
      <c r="D4" s="64"/>
    </row>
    <row r="5" spans="1:4" ht="36" customHeight="1" x14ac:dyDescent="0.25">
      <c r="A5" s="98" t="s">
        <v>0</v>
      </c>
      <c r="B5" s="100" t="s">
        <v>1045</v>
      </c>
      <c r="C5" s="100" t="s">
        <v>1046</v>
      </c>
      <c r="D5" s="102" t="s">
        <v>1047</v>
      </c>
    </row>
    <row r="6" spans="1:4" ht="15.75" thickBot="1" x14ac:dyDescent="0.3">
      <c r="A6" s="99"/>
      <c r="B6" s="101"/>
      <c r="C6" s="101"/>
      <c r="D6" s="103"/>
    </row>
    <row r="7" spans="1:4" ht="15" customHeight="1" thickBot="1" x14ac:dyDescent="0.3">
      <c r="A7" s="66" t="s">
        <v>516</v>
      </c>
      <c r="B7" s="67"/>
      <c r="C7" s="68">
        <v>25449739.809999999</v>
      </c>
      <c r="D7" s="69"/>
    </row>
    <row r="8" spans="1:4" ht="15.75" thickBot="1" x14ac:dyDescent="0.3">
      <c r="A8" s="66" t="s">
        <v>31</v>
      </c>
      <c r="B8" s="67"/>
      <c r="C8" s="68">
        <v>60236653.829999998</v>
      </c>
      <c r="D8" s="69"/>
    </row>
    <row r="9" spans="1:4" ht="15.75" thickBot="1" x14ac:dyDescent="0.3">
      <c r="A9" s="66" t="s">
        <v>30</v>
      </c>
      <c r="B9" s="67"/>
      <c r="C9" s="68">
        <v>192984614.72</v>
      </c>
      <c r="D9" s="69"/>
    </row>
    <row r="10" spans="1:4" ht="15.75" thickBot="1" x14ac:dyDescent="0.3">
      <c r="A10" s="66" t="s">
        <v>421</v>
      </c>
      <c r="B10" s="67"/>
      <c r="C10" s="68">
        <v>61746281.25</v>
      </c>
      <c r="D10" s="69"/>
    </row>
    <row r="11" spans="1:4" ht="15.75" thickBot="1" x14ac:dyDescent="0.3">
      <c r="B11" s="64"/>
      <c r="C11" s="70">
        <v>340417289.61000001</v>
      </c>
      <c r="D11" s="64"/>
    </row>
    <row r="12" spans="1:4" x14ac:dyDescent="0.25">
      <c r="A12" s="71"/>
      <c r="B12" s="64"/>
      <c r="C12" s="72"/>
      <c r="D12" s="64"/>
    </row>
    <row r="13" spans="1:4" x14ac:dyDescent="0.25">
      <c r="A13" s="73" t="s">
        <v>1048</v>
      </c>
      <c r="B13" s="64"/>
      <c r="C13" s="72"/>
      <c r="D13" s="64"/>
    </row>
  </sheetData>
  <mergeCells count="4">
    <mergeCell ref="A5:A6"/>
    <mergeCell ref="B5:B6"/>
    <mergeCell ref="C5:C6"/>
    <mergeCell ref="D5:D6"/>
  </mergeCells>
  <hyperlinks>
    <hyperlink ref="A13" r:id="rId1" xr:uid="{108EEA8E-C6CB-4840-8107-82743B050CA7}"/>
  </hyperlinks>
  <pageMargins left="0.7" right="0.7" top="0.75" bottom="0.75" header="0.3" footer="0.3"/>
  <pageSetup paperSize="9" orientation="portrait" horizontalDpi="4294967293" verticalDpi="0" r:id="rId2"/>
</worksheet>
</file>

<file path=docMetadata/LabelInfo.xml><?xml version="1.0" encoding="utf-8"?>
<clbl:labelList xmlns:clbl="http://schemas.microsoft.com/office/2020/mipLabelMetadata">
  <clbl:label id="{1b8a7570-3ec8-4c4e-9532-5dbb2f157b31}" enabled="1" method="Standard" siteId="{fd50a0e4-c289-4266-b7ff-7d9cf5066e9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Statusa tabula</vt:lpstr>
      <vt:lpstr>Fondi</vt:lpstr>
      <vt:lpstr>Ministrijas</vt:lpstr>
      <vt:lpstr>Politikas mērķi</vt:lpstr>
      <vt:lpstr>Statusa tabula (2)</vt:lpstr>
      <vt:lpstr>No EK saņemtie maksājumi</vt:lpstr>
      <vt:lpstr>'Statusa tabula'!Print_Titles</vt:lpstr>
      <vt:lpstr>'Statusa tabula (2)'!Print_Titles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2025-04-11T06:08:22Z</dcterms:modified>
</cp:coreProperties>
</file>