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hidePivotFieldList="1"/>
  <mc:AlternateContent xmlns:mc="http://schemas.openxmlformats.org/markup-compatibility/2006">
    <mc:Choice Requires="x15">
      <x15ac:absPath xmlns:x15ac="http://schemas.microsoft.com/office/spreadsheetml/2010/11/ac" url="C:\Users\eozolina.CORP\Documents\Seafile\Seafile\FINMIN pētījums\1707\"/>
    </mc:Choice>
  </mc:AlternateContent>
  <bookViews>
    <workbookView xWindow="0" yWindow="0" windowWidth="28800" windowHeight="12330"/>
  </bookViews>
  <sheets>
    <sheet name="Titullapa" sheetId="17" r:id="rId1"/>
    <sheet name="Kopsavilkums" sheetId="18" r:id="rId2"/>
    <sheet name="31Bak" sheetId="14" r:id="rId3"/>
    <sheet name="32Mg" sheetId="12" r:id="rId4"/>
    <sheet name="34Bak" sheetId="15" r:id="rId5"/>
    <sheet name="34Mg" sheetId="13" r:id="rId6"/>
    <sheet name="48Bak" sheetId="9" r:id="rId7"/>
    <sheet name="48_52Mg" sheetId="11" r:id="rId8"/>
    <sheet name="52Bak" sheetId="10" r:id="rId9"/>
    <sheet name="Kopsav" sheetId="7" state="hidden" r:id="rId10"/>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1" l="1"/>
  <c r="D13" i="11"/>
  <c r="D14" i="11"/>
  <c r="D15" i="11"/>
  <c r="D16" i="11"/>
  <c r="C16" i="10" l="1"/>
  <c r="D16" i="10"/>
  <c r="B16" i="10"/>
  <c r="C14" i="10"/>
  <c r="D14" i="10"/>
  <c r="B14" i="10"/>
  <c r="C13" i="10"/>
  <c r="D13" i="10"/>
  <c r="B13" i="10"/>
  <c r="C12" i="10"/>
  <c r="D12" i="10"/>
  <c r="B12" i="10"/>
  <c r="C16" i="11"/>
  <c r="B16" i="11"/>
  <c r="C15" i="11"/>
  <c r="C14" i="11"/>
  <c r="B14" i="11"/>
  <c r="B13" i="11"/>
  <c r="C14" i="9"/>
  <c r="D14" i="9"/>
  <c r="B14" i="9"/>
  <c r="B12" i="9"/>
  <c r="C16" i="13"/>
  <c r="D16" i="13"/>
  <c r="F16" i="13"/>
  <c r="G16" i="13"/>
  <c r="B16" i="13"/>
  <c r="C15" i="13"/>
  <c r="D15" i="13"/>
  <c r="F15" i="13"/>
  <c r="G15" i="13"/>
  <c r="B15" i="13"/>
  <c r="D14" i="13"/>
  <c r="F14" i="13"/>
  <c r="G14" i="13"/>
  <c r="B14" i="13"/>
  <c r="C13" i="13"/>
  <c r="D13" i="13"/>
  <c r="E13" i="13"/>
  <c r="F13" i="13"/>
  <c r="G13" i="13"/>
  <c r="H13" i="13"/>
  <c r="B13" i="13"/>
  <c r="C12" i="13"/>
  <c r="D12" i="13"/>
  <c r="E12" i="13"/>
  <c r="F12" i="13"/>
  <c r="G12" i="13"/>
  <c r="H12" i="13"/>
  <c r="B12" i="13"/>
  <c r="C14" i="15"/>
  <c r="E14" i="15"/>
  <c r="G14" i="15"/>
  <c r="C13" i="15"/>
  <c r="D13" i="15"/>
  <c r="E13" i="15"/>
  <c r="F13" i="15"/>
  <c r="G13" i="15"/>
  <c r="C12" i="15"/>
  <c r="D12" i="15"/>
  <c r="E12" i="15"/>
  <c r="F12" i="15"/>
  <c r="G12" i="15"/>
  <c r="B13" i="15"/>
  <c r="B12" i="15"/>
  <c r="B16" i="12"/>
  <c r="C15" i="12"/>
  <c r="B15" i="12"/>
  <c r="C14" i="12"/>
  <c r="B14" i="12"/>
  <c r="B13" i="12"/>
  <c r="C12" i="12"/>
  <c r="B12" i="12"/>
  <c r="C16" i="14"/>
  <c r="B16" i="14"/>
  <c r="C15" i="14"/>
  <c r="B15" i="14"/>
  <c r="C14" i="14"/>
  <c r="B14" i="14"/>
  <c r="C13" i="14"/>
  <c r="B13" i="14"/>
  <c r="C12" i="14"/>
  <c r="B12" i="14"/>
  <c r="B15" i="10" l="1"/>
  <c r="B15" i="11"/>
  <c r="C12" i="11"/>
  <c r="C13" i="11"/>
  <c r="B12" i="11"/>
  <c r="C16" i="9"/>
  <c r="C15" i="9"/>
  <c r="D15" i="9"/>
  <c r="B14" i="15"/>
  <c r="H20" i="13" l="1"/>
  <c r="D20" i="10"/>
  <c r="D20" i="9" l="1"/>
  <c r="D13" i="9"/>
  <c r="D12" i="9"/>
  <c r="C15" i="10"/>
  <c r="C13" i="9" l="1"/>
  <c r="C12" i="9"/>
  <c r="G16" i="15"/>
  <c r="B16" i="9"/>
  <c r="B15" i="9"/>
  <c r="B13" i="9"/>
  <c r="B16" i="15" l="1"/>
  <c r="C16" i="15"/>
  <c r="E16" i="15"/>
  <c r="B15" i="15"/>
  <c r="C15" i="15"/>
  <c r="G15" i="15"/>
  <c r="E15" i="15"/>
  <c r="C13" i="12"/>
  <c r="D20" i="15"/>
  <c r="G20" i="15"/>
  <c r="F20" i="15"/>
  <c r="E20" i="13"/>
  <c r="C20" i="13"/>
  <c r="B20" i="13"/>
</calcChain>
</file>

<file path=xl/comments1.xml><?xml version="1.0" encoding="utf-8"?>
<comments xmlns="http://schemas.openxmlformats.org/spreadsheetml/2006/main">
  <authors>
    <author>Maija Surska</author>
  </authors>
  <commentList>
    <comment ref="C17" authorId="0" shapeId="0">
      <text>
        <r>
          <rPr>
            <b/>
            <sz val="9"/>
            <color indexed="81"/>
            <rFont val="Tahoma"/>
            <charset val="1"/>
          </rPr>
          <t>Maija Surska:</t>
        </r>
        <r>
          <rPr>
            <sz val="9"/>
            <color indexed="81"/>
            <rFont val="Tahoma"/>
            <charset val="1"/>
          </rPr>
          <t xml:space="preserve">
0 nepilna laika</t>
        </r>
      </text>
    </comment>
  </commentList>
</comments>
</file>

<file path=xl/comments2.xml><?xml version="1.0" encoding="utf-8"?>
<comments xmlns="http://schemas.openxmlformats.org/spreadsheetml/2006/main">
  <authors>
    <author>Maija Surska</author>
  </authors>
  <commentList>
    <comment ref="C17" authorId="0" shapeId="0">
      <text>
        <r>
          <rPr>
            <b/>
            <sz val="9"/>
            <color indexed="81"/>
            <rFont val="Tahoma"/>
            <charset val="1"/>
          </rPr>
          <t>Maija Surska:</t>
        </r>
        <r>
          <rPr>
            <sz val="9"/>
            <color indexed="81"/>
            <rFont val="Tahoma"/>
            <charset val="1"/>
          </rPr>
          <t xml:space="preserve">
4 pilna laika un 18 nepilna</t>
        </r>
      </text>
    </comment>
    <comment ref="G17" authorId="0" shapeId="0">
      <text>
        <r>
          <rPr>
            <b/>
            <sz val="9"/>
            <color indexed="81"/>
            <rFont val="Tahoma"/>
            <charset val="1"/>
          </rPr>
          <t>Maija Surska:</t>
        </r>
        <r>
          <rPr>
            <sz val="9"/>
            <color indexed="81"/>
            <rFont val="Tahoma"/>
            <charset val="1"/>
          </rPr>
          <t xml:space="preserve">
un 3 nepilna laika</t>
        </r>
      </text>
    </comment>
  </commentList>
</comments>
</file>

<file path=xl/sharedStrings.xml><?xml version="1.0" encoding="utf-8"?>
<sst xmlns="http://schemas.openxmlformats.org/spreadsheetml/2006/main" count="1873" uniqueCount="290">
  <si>
    <t>Uzņemšana 2017./18. gadā</t>
  </si>
  <si>
    <t>Augstskola</t>
  </si>
  <si>
    <t>Uzņēmējdarbības vadīšana</t>
  </si>
  <si>
    <t>Studiju virziens akreditēts līdz 25.06.2019.</t>
  </si>
  <si>
    <t>Banku augstskola</t>
  </si>
  <si>
    <t>angļu (EN)</t>
  </si>
  <si>
    <t>Datorsistēmas</t>
  </si>
  <si>
    <t>Profesionālais maģistrs uzņēmējdarbības vadībā</t>
  </si>
  <si>
    <t>Studiju virziens akreditēts līdz 28.05.2019.</t>
  </si>
  <si>
    <t>Studiju virziens akreditēts līdz 11.06.2019.</t>
  </si>
  <si>
    <t>Studiju virziens akreditēts līdz 21.05.2019.</t>
  </si>
  <si>
    <t>Valsts budžets vai maksas: 2000 EUR gadā (2016./17.)</t>
  </si>
  <si>
    <t>Latvijas Universitāte</t>
  </si>
  <si>
    <t>Studiju virziens akreditēts līdz 30.05.2019.</t>
  </si>
  <si>
    <t>Studiju virziens akreditēts līdz 13.05.2019.</t>
  </si>
  <si>
    <t>Vadības zinības</t>
  </si>
  <si>
    <t>43345</t>
  </si>
  <si>
    <t>Sociālo zinātņu bakalaurs vadībzinātnē</t>
  </si>
  <si>
    <t>Valsts budžets (studijām latviešu valodā) vai par maksu: 2000 EUR gadā (pilna laika); 1500 EUR gadā (nepilna laika); 2500 EUR gadā (studijas angļu valodā) (2016./17.)</t>
  </si>
  <si>
    <t>Liepājas Universitāte</t>
  </si>
  <si>
    <t>Informācijas tehnoloģija</t>
  </si>
  <si>
    <t>Profesionālais maģistrs informācijas tehnoloģijā</t>
  </si>
  <si>
    <t>Budžets vai par maksu: 1580 EUR gadā (2016./17.)</t>
  </si>
  <si>
    <t>Starptautiskais bizness un ilgtspējīga ekonomika</t>
  </si>
  <si>
    <t>latviešu un angļu (LV-EN)</t>
  </si>
  <si>
    <t>Studiju virziens akreditēts līdz 06.06.2019.</t>
  </si>
  <si>
    <t>Valsts budžets vai  par maksu:1740 EUR gadā. (2017./18.)</t>
  </si>
  <si>
    <t>Rīgas Stradiņa universitāte</t>
  </si>
  <si>
    <t>Valsts budžets vai par maksu: 1740 EUR gadā (2017./18.)</t>
  </si>
  <si>
    <t>Starptautiskais mārketings un reklāma</t>
  </si>
  <si>
    <t>Sociālo zinātņu bakalaurs tirgzinībās (mārketingā) un reklāmā</t>
  </si>
  <si>
    <t>Dabaszinātņu bakalaurs datorzinātnēs</t>
  </si>
  <si>
    <t>Sociālo zinātņu maģistrs vadībzinātnē</t>
  </si>
  <si>
    <t>Starptautiskais bizness (ar specializāciju eksporta menedžmentā)</t>
  </si>
  <si>
    <t>2150 EUR gadā (2016./17.)</t>
  </si>
  <si>
    <t>Starptautiskais bizness</t>
  </si>
  <si>
    <t>Organizāciju un menedžmenta socioloģija</t>
  </si>
  <si>
    <t>Sociālo zinātņu bakalaurs socioloģijā</t>
  </si>
  <si>
    <t>Valsts budžets vai maksas: 1550 EUR gadā (2017./18.)</t>
  </si>
  <si>
    <t>Komunikācija un mediju studijas</t>
  </si>
  <si>
    <t>Sociālo zinātņu maģistrs informācijas un komunikācijas zinātnēs</t>
  </si>
  <si>
    <t>Valsts budžets vai par maksu: 1890 EUR gadā. 10% atlaide - RSU bakalaura programmas absolventiem (2017./18.)</t>
  </si>
  <si>
    <t>Valsts budžets vai par maksu: 1850 EUR gadā. 10% atlaide - RSU bakalaura programmas absolventiem (2017./18.)</t>
  </si>
  <si>
    <t>Rīgas Tehniskā universitāte</t>
  </si>
  <si>
    <t>Inovācijas un uzņēmējdarbība</t>
  </si>
  <si>
    <t>Profesionālais maģistrs uzņēmumu un organizāciju vadīšanā, Professional MBA, Executive MBA</t>
  </si>
  <si>
    <t>4600 - 12800 EUR gadā  (pilna laika dienas), 3517 EUR gadā (nepilna laika vakara) (2016./17.)</t>
  </si>
  <si>
    <t>Datorzinātnes</t>
  </si>
  <si>
    <t>Ventspils Augstskola</t>
  </si>
  <si>
    <t>Vadībzinātne</t>
  </si>
  <si>
    <t>Tikai maksas: 2100 EUR gadā  (2017./18.)</t>
  </si>
  <si>
    <t>Informācijas tehnoloģijas</t>
  </si>
  <si>
    <t>Profesionālais bakalaurs informācijas tehnoloģijās</t>
  </si>
  <si>
    <t>Uzņēmumu vadīšana radošajās industrijās</t>
  </si>
  <si>
    <t>Biznesa vides vadība</t>
  </si>
  <si>
    <t>Stratēģiskā un sabiedrisko attiecību vadība</t>
  </si>
  <si>
    <t>Sociālo zinātņu maģistra grāds informācijas un komunikācijas zinātnēs</t>
  </si>
  <si>
    <t>Biznesa informātika</t>
  </si>
  <si>
    <t>Inženierzinātņu maģistrs biznesa informātikā</t>
  </si>
  <si>
    <t>Vadīšana starptautiskos uzņēmumos</t>
  </si>
  <si>
    <t>3400 - 5700 EUR gadā (2016./17.)</t>
  </si>
  <si>
    <t>Profesionālais bakalaurs informācijas tehnoloģijā</t>
  </si>
  <si>
    <t>Budžets vai par maksu: 1410 EUR gadā (2016./17.)</t>
  </si>
  <si>
    <t>Licencēta jauna studiju programma. Akreditēta līdz virziena akreditācijas beigām 06.06.2019.</t>
  </si>
  <si>
    <t>Profesionālais maģistrs uzņēmumu un organizāciju vadīšanā</t>
  </si>
  <si>
    <t>Starptautiskais bizness un eksporta menedžments</t>
  </si>
  <si>
    <t>4000 EUR gadā (2017./18.)</t>
  </si>
  <si>
    <t>Starptautiskā mārketinga un biznesa vadība</t>
  </si>
  <si>
    <t>Licencēta jauna studiju programma. Akreditēta līdz virziena akreditācijas beigām 06.06.2019</t>
  </si>
  <si>
    <t>Programmas grupa</t>
  </si>
  <si>
    <t>Tematiskā grupa</t>
  </si>
  <si>
    <t>FOS kods</t>
  </si>
  <si>
    <t>Forma</t>
  </si>
  <si>
    <t>Iestāde</t>
  </si>
  <si>
    <t>Iestādes tips</t>
  </si>
  <si>
    <t>Akad. gads</t>
  </si>
  <si>
    <t>Veids</t>
  </si>
  <si>
    <t>Imatrikulēti pavisam</t>
  </si>
  <si>
    <t>Studējošie pavisam</t>
  </si>
  <si>
    <t>Absolvējušie pavisam</t>
  </si>
  <si>
    <t>PL</t>
  </si>
  <si>
    <t>RTU</t>
  </si>
  <si>
    <t>VA</t>
  </si>
  <si>
    <t>2015/16</t>
  </si>
  <si>
    <t>EN/LV</t>
  </si>
  <si>
    <t>LLU</t>
  </si>
  <si>
    <t>LU</t>
  </si>
  <si>
    <t>BA</t>
  </si>
  <si>
    <t>VeA</t>
  </si>
  <si>
    <t>ViA</t>
  </si>
  <si>
    <t>Datorvadība un datorzinātne</t>
  </si>
  <si>
    <t>Datorzinātnes (angļu)</t>
  </si>
  <si>
    <t>LiepU</t>
  </si>
  <si>
    <t>RSU</t>
  </si>
  <si>
    <t>Informācijas tehnoloģija (angļu)</t>
  </si>
  <si>
    <t>Organizāciju un sabiedrības pārvaldes socioloģija</t>
  </si>
  <si>
    <t>Organizāciju un sabiedrības pārvaldes socioloģija [3 gadi]</t>
  </si>
  <si>
    <t>Programmēšana</t>
  </si>
  <si>
    <t>Starptautiskā marketinga un biznesa vadība</t>
  </si>
  <si>
    <t>Starta un uzņēmējdarbības vadība</t>
  </si>
  <si>
    <t>Uzņēmējdarbība un vadīšana</t>
  </si>
  <si>
    <t>Uzņēmējdarbības vadīšana (EN)</t>
  </si>
  <si>
    <t>Uzņēmumu un organizāciju vadīšana</t>
  </si>
  <si>
    <t>Vadība starptautiskos uzņēmumos</t>
  </si>
  <si>
    <t>Bakalauri un profesionālie bakalauri / Līdzīgas pēc nosaukuma</t>
  </si>
  <si>
    <t>Maģistri un profesionālie maģistri / Līdzīgas pēc nosaukuma</t>
  </si>
  <si>
    <t>Tikai pilna laika klātiene</t>
  </si>
  <si>
    <t>niid.lv nav atrodama</t>
  </si>
  <si>
    <t>Programma</t>
  </si>
  <si>
    <t>Programmas piecciparu kods</t>
  </si>
  <si>
    <t>Mācību valoda1</t>
  </si>
  <si>
    <t>Mācību valoda2</t>
  </si>
  <si>
    <t>Akreditācija</t>
  </si>
  <si>
    <t>Piešķirtais grāds</t>
  </si>
  <si>
    <t>Piezīmes (programmas apraksts)</t>
  </si>
  <si>
    <t>Mājaslapa</t>
  </si>
  <si>
    <t>Piezīmes (uzņemšana)</t>
  </si>
  <si>
    <t>Studiju maksa gadā 2015/16</t>
  </si>
  <si>
    <t>Imatrikulēti (vid.)</t>
  </si>
  <si>
    <t>Studējošie (vid.)</t>
  </si>
  <si>
    <t>Studējošie budžeta (vid.)</t>
  </si>
  <si>
    <t>Absolventi (vid.)</t>
  </si>
  <si>
    <t>Atskaitītie (vid.)</t>
  </si>
  <si>
    <t>Mobilie studenti 2015/16</t>
  </si>
  <si>
    <t>AIP (2013) programmas vērtējums (1-4)</t>
  </si>
  <si>
    <t>AIP (2013) rekomendācija programmai: veidot kopīgu, eksportēt, pilnveidot, turpināt</t>
  </si>
  <si>
    <t>AIP (2013) rekomendācijas izpilde</t>
  </si>
  <si>
    <t>angļu (ENG)</t>
  </si>
  <si>
    <t>Imatrikulēti budžets</t>
  </si>
  <si>
    <t>Imatrikulēti maksa</t>
  </si>
  <si>
    <t>Imatrikulētas sievietes</t>
  </si>
  <si>
    <t>Studējošie budžets</t>
  </si>
  <si>
    <t>Studējošie maksa</t>
  </si>
  <si>
    <t>Studējošās sievietes</t>
  </si>
  <si>
    <t>Absolvējušie budžets</t>
  </si>
  <si>
    <t>Absolvējušie maksa</t>
  </si>
  <si>
    <t>Absolvējušās sievietes</t>
  </si>
  <si>
    <t>Atskaitītie</t>
  </si>
  <si>
    <t>Latvijas Lauksaimniecības universitāte</t>
  </si>
  <si>
    <t>stud.rtu.lv/rtu/spr_export/prog_pdf.43</t>
  </si>
  <si>
    <t>Mērķis Sagatavot speciālistus patstāvīga darba uzsākšanai informātikas nozarē ar zināšanām programminženierijā, datorsistēmu izstrādē, sistēmu analīzē, datu bāzu pamattehnoloģijās un mākslīgā intelekta pamatos, kā arī speciālistus, kuri spēj demonstrēt sistēmisku domāšanu un/vai sistēmpieeju un piedalīties programmatūras izstrādes projektā, pildot dažādas lomas un ievērojot IT nozares standartus un profesionālo ētiku. Sagatavot studējošos studiju turpināšanai gan profesionālā (izpildot papildprasības), gan akadēmiskā maģistra studiju līmenī.
Uzdevumi 
- Sniegt zināšanas matemātikā un fizikā atbilstoši augstākās tehniskās inženierizglītības prasībām, kā arī
pamatzināšanas inženierķīmijā, elektrotehnikā un elektronikā.
- Sniegt pamatzināšanas datorzinātnē, īpašu uzmanību veltot programminženierijai, datorsistēmu izstrādāšanai, datu bāzu tehnoloģijām, sistēmu analīzei un mākslīgā intelekta pamatmetodēm.
- Attīstīt studentu spējas praktiski strādāt ar dažādiem programmproduktiem.
- Trenēt studentus programmēšanā un datoru profesionālā lietošanā.
- Attīstīt studentu prasmi patstāvīgi apgūt, vērtēt un lietot jaunos programmproduktus.
- Pilnveidot studentu profesionālās svešvalodas prasmi.
- Iepazīstināt studentus ar profesionālo ētiku un IT nozares standartiem.
- Attīstīt studentu mutiskās un rakstiskās komunikācijas iemaņas; attīstīt studentu prasmes strādāt komandā (izvēles priekšmets).
- Attīstīt zinātniski pētnieciskā darba iemaņas, izstrādājot bakalaura darbu.
Studiju rezultāti 
Studiju programmas absolventi:
- iegūst zināšanas datorzinātnes nozarē kopumā;
- spēj izvēlēties problēmas risināšanai adekvātus algoritmus (tai skaitā mākslīgā intelekta), metodes, programmproduktus un līdzekļus;
- spēj lietot programmatūras izstrādes vides un rīkus;
- spēj veidot un atkļūdot programmas;
- spēj lietot labu programmēšanas stilu;
- spēj veikt sistēmu analīzi un projektēšanu;
- spēj lietot IT nozares standartus;
- spēj lietot profesionālo terminoloģiju valsts valodā;
- spēj apgūt profesionālo literatūru svešvalodā;
- spēj piedalīties projektu izstrādē, vadīšanā, kā arī strādāt kolektīvā, vadīt, plānot un koordinēt darba grupu;
- spēj patstāvīgi plānot savu darbu.
Nākamās nodarbinātības apraksts 
Absolventi var uzsākt darbu informācijas tehnoloģijas uzņēmumos (vai citu uzņēmumu IT nodaļās) programmatūras izstrādes projektos, ieņemot dažādus amatus, piemēram, programmētāji, testētāji, dokumentētāji.</t>
  </si>
  <si>
    <t>Inženierzinātņu bakalaurs datorvadībā un datorzinātnē</t>
  </si>
  <si>
    <t>'Valsts budžets vai maksas: 1800 EUR gadā (2016./17.)</t>
  </si>
  <si>
    <t>Programmu beidzot, iegūst dabaszinātņu bakalaura datorzinātnēs akadēmisko grādu.
Studiju programma tiek īstenota tikai angļu valodā.</t>
  </si>
  <si>
    <t>'Uzņemšana 2017./18. gadā</t>
  </si>
  <si>
    <t>'Studiju virziens akreditēts līdz 11.06.2019.</t>
  </si>
  <si>
    <t>'Informācija tiks precizēta</t>
  </si>
  <si>
    <t>NA</t>
  </si>
  <si>
    <t>Studiju programmas apraksts: 
Studenti mācās pārzināt un izmantot lietojumprogrammas, līdzekļus un metodes informācijas tehnoloģiju problēmu risināšanai, apgūst programmēšanas valodas; analizē informācijas tehnoloģiju nozares jautājumu izmantošanu ekonomikā, uzņēmējdarbībā, ražošanā, valsts pārvaldē un citās dzīves sfērās. Studiju laikā iespējams iegūt Microsoft, Cisco un ECDL sertifikātus, kas paplašina iespējas darba tirgū.
Karjeras iespējas: 
Absolventi var strādāt par informācijas tehnoloģiju un datoru tīklu speciālistiem, programmētājiem, sistēmanalītiķiem u.c. profesionāļiem vadošajos informācijas tehnoloģiju uzņēmumos Latvijā, valsts pārvaldē un bankās, kā arī veidot karjeru datorzinātnē.</t>
  </si>
  <si>
    <t>'www.llu.lv/lv/studiju-programmas/45</t>
  </si>
  <si>
    <t>'Valsts budžets un maksas: 700 EUR semestrī (2017./18.)</t>
  </si>
  <si>
    <t>latviešu/angļu LV/EN</t>
  </si>
  <si>
    <t>angļu/latviešu (ENG/LV)</t>
  </si>
  <si>
    <t>Studiju programmas apakšvirzieni
•Programmatūras inženierija
•Elektroniskā komercija
Kvalifikācija (atbilstoši izvēlētajam apakšvirzienam)
•programmēšanas inženieris
•elektroniskās komercijas speciālists
 Programmas saturs
Ievads datorikā; Programmēšana; Tīmekļa lietotņu programmēšana; Algoritmi un datu struktūras; Datu bāzu tehnoloģijas; IT projektu pārvaldība; Informācijas sistēmu analīze un projektēšana; Objektorientētā analīze un modelēšana; Programmatūras testēšana un kvalitāte; Informācijas sistēmu drošība; Automatizētās projektēšanas sistēmas; IKT nozares tiesību pamati; Interneta tehnoloģijas; Lokālie datoru tīkli; Operētājsistēmas; Augstākā matemātika; Datorgrafika un animācija; Nelineārā datorvideomontāža; Multimediju sistēmas
Programmatūras inženierija: Objektorientētā programmēšana; Programmēšanas valodas; Programmatūras izstrādes tehnoloģijas; Programmatūras spējā izstrāde; Programmatūras inženierijas aktualitātes; Datoru arhitektūra; Lineārā algebra un analītiskā ģeometrija; Diskrētā matemātika; Varbūtību teorija un matemātiskā statistika; Elektronikas pamati; Vispārīgā fizika
Elektroniskā komercija: Objektorientētā modelēšana; Biroja programmatūra; Ekonomikas statistika; Vadības teorija; Mārketings; Sabiedriskās attiecības; Stratēģiskā vadība; Inovāciju ekonomika; Grāmatvedība; Finanšu teorija; Ievads socioloģijā; Darba aizsardzība un ergonomika; Civiltiesības; Mārketings internetā; Vizuālā komunikācija; Starptautiskā komercdarbība; E-komercijas aktualitātes; E-tirdzniecība un nauda 
Iespējas pēc bakalaura grāda un kvalifikācijas ieguves
•strādāt organizācijā, kurā veic programmatūras izstrādi, ieviešanu vai uzturēšanu (programmēšanas inženierim)
•strādāt organizācijā, kurā izmanto vai izstrādā elektroniskās komercijas tehnoloģiju sistēmas(elektroniskās komercijas speciālists)
•turpināt studijas LiepU maģistra studiju programmā Informācijas tehnoloģija, Vadības zinības vai Vispārējās izglītības skolotājs vai citā augstskolā Latvijā vai ārzemēs.</t>
  </si>
  <si>
    <t>www.liepu.lv/lv/759/informacijas-tehnologija</t>
  </si>
  <si>
    <t>Latvijas Lauksaimniecības Universitāte</t>
  </si>
  <si>
    <t>'www.llu.lv/lv/studiju-programmas/46</t>
  </si>
  <si>
    <t>Studiju programmas apraksts: 
Studenti apgūst programmēšanas valodas, modelēšanu, interneta lapu veidošanu, datu bāzu veidošanu un izmantošanu, kļūstot par augstas kvalifikācijas speciālistiem programminženierijas jomās, kuri ir gatavi profesionāli iekļauties programmatūras izstrādes projektos. 3. un 4. kursā ir kvalifikācijas prakse vadošajos informāciju tehnoloģiju uzņēmumos Latvijā.
Karjeras iespējas: 
Absolventi var strādāt informāciju tehnoloģiju uzņēmumos Latvijā un ārzemēs, piemēram, AS &amp;quot;Exigen services Latvia&amp;quot;, SIA &amp;quot;Microsoft Latvija&amp;quot; SIA &amp;quot;Baltijas Datoru akadēmija&amp;quot;, AS &amp;quot;Datorzinību centrs&amp;quot; u.c., kā arī valsts iestādēs.
Iespējas tālākām studijām maģistrantūrā 
Bez papildus prasībām: Meža ekoloģija un mežkopība, Meža darbi un mežkopība, Zemes ierīcība, Ekonomika, Uzņēmējdarbības vadība, Organizāciju un sabiedrības pārvaldes socioloģija, Projektu vadība, Sabiedrības pārvalde, Informācijas tehnoloģijas.</t>
  </si>
  <si>
    <t>latviešu (NIID avots)</t>
  </si>
  <si>
    <t>'Profesionālais bakalaurs informācijas tehnoloģijās</t>
  </si>
  <si>
    <t>Valsts budžets un maksas: 700 EUR semestrī (2017./18.)</t>
  </si>
  <si>
    <t>'fsd.rtu.lv/studies/masters-studies/#tab-id-3</t>
  </si>
  <si>
    <t>Studiju programmas mērķis ir sagatavot sistēmiski un inženierzinātniski domāt un darboties spējīgus speciālistus, kas prot izmantot, piemeklēt, izstrādāt un ieviest informācijas un komunikācijas tehnoloģijā sakņotus biznesa attīstību veicinošus risinājumus, projektēt organizāciju iekšējās un starporganizāciju informācijas sistēmas un piedalīties atbilstošos starpdisciplināros un starptautiskos projektos. 
Uzdevumi 
* Attīstīt studentu sistēmisko domāšanu un prasmi izmantot sistēmu teoriju zinātnes un biznesa attīstību veicinošu risinājumu izstrādē;
* Integrēt vairāku biznesa un informācijas un komunikācijas tehnoloģijas (IKT) jomu zināšanas, dažādu RTU struktūrvienību un citu augstskolu pasniedzējiem sadarbojoties gan atsevišķu priekšmetu izstrādes un pasniegšanas līmenī, gan studiju programmā kopumā;
* Studiju procesā izmantot jaunākos IKT sasniegumus, veicināt studentu patstāvīgo darbu, kā arī tehnoloģiju nepastarpinātu darbu grupās;
* Nodrošināt plānoto programmas studiju rezultātu sasniegšanu;
* Sagatavot studentus studiju turpināšanai doktorantūrā;
* Nodrošināt studiju programmas elastīgumu un izmaiņu iespējas, nolūkā pēc iespējas labāk piemēroties mainīgām darba tirgus prasībām un dažādu biznesa un IKT jomu attīstībai;
* Attīstīt sadarbību ar līdzīgām vai tematiski saistītām studiju programmām citās valstīs ERASMUS un citu iniciatīvu ietvarā. 
Studiju rezultāti 
Studiju programmas absolventi: 
* prot identificēt biznesa mērķus, kurus ir iespējams atbalstīt ar IKT risinājumiem; 
* prot identificēt biznesa problēmas, kuru risināšanā iespējams izmantot IKT risinājumus; 
* prot, izmantojot piemērotas tehnoloģijas, modelēt un analizēt biznesa procesus, uzņēmumu un biznesa arhitektūru un informācijas plūsmas, kā arī projektēt organizāciju iekšējās un starporganizāciju informācijas sistēmas; 
* spēj sekot līdzi datorsistēmu, komunikācijas tehnoloģiju, programmatūras un to izmantošanas metožu attīstībai un ieteikt dažādus risinājumus un to kombinācijas atsevišķu organizāciju, uzņēmumu vai to tīklu darbības un konkurētspējas uzlabošanai; 
* spēj, izmantojot piemērotas tehnoloģijas, izstrādāt organizāciju/uzņēmumu darbības pilnveidošanas stratēģiju, plānot un vadīt analīzes un izmaiņu vadības projektus un definēt prasības jauniem produktiem un pakalpojumiem; 
* spēj interpretēt biznesa sfēras zināšanas datorzinātnes un IKT terminos un otrādi; 
* prot motivēt un apmācīt organizāciju/uzņēmumu darbiniekus izmantot uzņēmuma mērķu sasniegšanai piemērotākās tehnoloģijas, kā arī vadīt starpdisciplināru un starptautisku komandu darbu; 
* spēj piedalīties starptautiski zinātniskajos projektos biznesa informātikas jomā, kā arī izveidot un vadīt zinātniskus projektus; 
* spēj savu pilnvaru robežās nodrošināt biznesa, sistēmu analīzes un informācijas sistēmu izstrādes ētikas normu ievērošanu.
Nākamās nodarbinātības apraksts 
Biznesa informātikas absolventiem ir iespējams strādāt IT uzņēmumos, valsts un privātās iestādēs, izmantojot progresīvus IKT risinājumus, kā arī konsultēt uzņēmumus. Biznesa informātikas absolventi ir kvalificēti, lai strādātu šādos amatos: biznesa arhitekts; informācijas arhitekts; informācijas sistēmu arhitekts; informācijas inženieris; informācijas sistēmu inženieris; sistēmu analītiķis un projektētājs; biznesa procesu analītiķis, inženieris vai vadītājs; biznesa analītiķis, risku pārvaldnieks; prasību inženieris; IT nodaļas vadītājs; informācijas sistēmu vadītājs; biznesa un IT konsultants u.c.</t>
  </si>
  <si>
    <t>'Maksas studijas: 2400 EUR gadā  (pilna laika); 2100 EUR gadā (nepilna laika) (2016./17.)</t>
  </si>
  <si>
    <t>LV/NE</t>
  </si>
  <si>
    <t>Studiju programmas mērķis 
Ražošanas datorvadības sistēmas speciālisti patstāvīgai darbībai informācijas tehnoloģiju (IT) jomā zinātniskās pētniecības, programmatūras un aparatūras projektēšanas un izstrādes, kā arī šo tehnoloģiju izmantošanai praktiskā darbā, kuri spēj veikt ražošanas sistēmu darbības analīzi, vadības un programmatūras sistēmu izstrādi un uzturēšanu, sistēmanalīzi, kā arī izmantot informācijas tehnoloģijas tādās biosistēmās, kā molekulārā bioloģijā, molekulārās ģenētikas datu analīzē un apstrāde.</t>
  </si>
  <si>
    <t>www.llu.lv/lv/studiju-programmas/70</t>
  </si>
  <si>
    <t>'Studiju virziens akreditēts līdz 13.05.2019.</t>
  </si>
  <si>
    <t>'Valsts budžets vai maksas: 1020 EUR semestrī (2017./18.)</t>
  </si>
  <si>
    <t>Informācijas tehnoloģijas ilgtspējīgai attīstībai</t>
  </si>
  <si>
    <t>42526</t>
  </si>
  <si>
    <t>latviešu (LV) (no NIID)</t>
  </si>
  <si>
    <t>latviešu/angļu (EN/LV)</t>
  </si>
  <si>
    <t xml:space="preserve">Liepājas universitāte </t>
  </si>
  <si>
    <t xml:space="preserve">Studiju programmas apakšvirzieni
•Informācijas tehnoloģijas projektu vadība
•Programmatūras inženierija.
Kvalifikācija (atbilstoši izvēlētajam apakšvirzienam)
•informācijas tehnoloģijas projekta vadītājs
•programmēšanas inženieris.
Programmas saturs
Informācijas tehnoloģijas projektu pārvaldība; Uzņēmējdarbība un komunikācija; Biznesa un vadības informācijas sistēmas; Mākoņdatošana;  Digitālā komunikācija
Informācijas tehnoloģijas projektu vadība: Biznesa inteliģence, Personāla vadība, Finanšu pārvaldība
Programmatūras inženierija: Tīmeklī bāzētu sistēmu programmēšana; Mobilo lietotņu programmēšana; Programmatūras izstrādes metodoloģija.
Studiju projekti: IT projektu plānošana un izstrāde; Mākoņdatošanas sistēmas izveide; Digitālās komunikācijas projekts
Prakses: kvalifikācijas prakse, pētnieciskā prakse
Iespējas pēc maģistra grāda un kvalifikācijas ieguves
•strādāt organizācijā, kurā veic programmatūras izstrādi, ieviešanu, uzturēšanu vai nodrošina informācijas tehnoloģijas konsultācijas un informācijas </t>
  </si>
  <si>
    <t>www.liepu.lv/lv/592/informacijas-tehnologija</t>
  </si>
  <si>
    <t>Programma sagatavo konkurētspējīgus uzņēmējus un vadītājus, kuri spēj definēt uzņēmuma darbības pamatprincipus, plānot un vadīt darbu atbilstoši uzņēmuma mērķiem, vadīt kolektīvu un pārmaiņas mainīgajā biznesa vidē.
Programma noderīga dāždu profesiju pārstāvjiem vadītāja kompetences paaugstināšanai.
Absolventa profils: augsti kvalificēts uzņēmumu, iestāžu vai to struktūrvienību vadītājs, arī uzņēmējs.
Studiju programmas mērķis
Sagatavot augsti kvalificētus vadītājus ar nepieciešamajām zināšanām, iemaņām, padziļinātām prasmēm un kompetencēm uzņēmējdarbībā, īpaši pievēršot uzmanību starptautiskajai uzņēmējdarbībai, atbilstoši profesijas standartam Uzņēmumu un iestāžu vadītājs, kas sekmētu veiksmīgu uzņēmumu un iestāžu vadīšanu un to darbības ilgtspējīgu paplašināšanu, kā arī veicinātu jaunu konkurētspējīgu uzņēmumu dibināšanu. Programma izstrādāta, orientējoties uz pretendentiem ar iegūtu bakalaura grādu gan vadībzinību jomā, gan jo īpaši – citās zinātnēs, ja ir darba pieredze vadītāja amatā.
Sagaidāmie studiju rezultāti 
•Spēja demonstrēt padziļinātas zināšanas un izpratni par ekonomikas daudzveidīgās norises kopsakarībām, attīstības tendencēm globalizācijas kontekstā;
•Prasme analizēt sarežģītas zinātniskas un profesionālas problēmas un kritiski novērtēt situāciju, risināt aktuālos uzņēmuma vadīšanas jautājumus, pieņemot lēmumus, veikt augsti kvalificētas profesionālas funkcijas;
•Spēja demonstrēt uzņēmuma un projektu vadīšanas prasmes, nodrošinot uzņēmuma konkurētspējīgu darbību, paaugstinot tā pievienoto vērtību mainīgajos un globālās ekonomikas ilgtspējīgas attīstības apstākļos;
•Prasme novērtēt un analizēt uzņēmējdarbības vidi vietējā un starptautiskajā tirgū;
•Prasme strādāt komandā, spēja izprast dažādu grupu intereses, argumentēti izskaidrot viedokli un diskutēt, 
•Labas komunikācijas un konflikta vadīšanas prasmes.</t>
  </si>
  <si>
    <t>www.ba.lv/studijas/programma/uznemejdarbibas-vadisana-3</t>
  </si>
  <si>
    <t>3414 EUR par visu programmu (ar iegūtu profesionālo kvalifikāciju); 4040 EUR par visu programmu (bez iegūtas profesionālās kvalifikācijas) (2017./18.)</t>
  </si>
  <si>
    <t>angļu</t>
  </si>
  <si>
    <t>Rīgas Stradiņa Universitāte</t>
  </si>
  <si>
    <t>2014/15</t>
  </si>
  <si>
    <t>Starptautiski akreditēts maģistra grāds no RTU Rīgas Biznesa skolas.
Pēc programmas veiksmīgas pabeigšanas studentiem tiek piešķirt starptautiski akreditēts maģistra grāds (MBA), kas iegūts Rīgas Biznesa augstskolā. Rīgas Biznesa skola ir Rīgas Tehniskās universitātes struktūrvienība.
Programma atbilstību Ziemeļamerikas MBA grāda standartiem apliecina papildus piešķirtais sertifikāts no Buffalo univeristātes (ASV) un Otavas univeristātes (Kanāda).
Studiju programma sagatavo uzņēmumu un organizāciju vadītājus, kas nosaka un formulē uzņēmumu un organizāciju darbības pamatpricipus, plāno, vada un koordinē uzņēmuma pamatdarbību vai atsevišķu struktūrvienību darbu.
Profesionālo studiju rezultātā iegūtās zināšanas veido nepieciešamo zināšanu un iemaņu bāzi praktiskai uzņēmumu vai organizāciju vadīšanai.
Programmas saturs ir izveidots, par pamatmodeli ņemot Rietumeiropā un Ziemeļamerikā pieņemto MBA (Master of Business Administration) programmu, un konkrēti izmantojot Otavas Universitātes (Kanāda) un Ņujorkas Štata Universitātes (Bufalo, ASV) studiju programmas. Sadarbībā ar abu augstākminēto ārvalstu universitāšu Vadīšanas fakultāšu administrācijām un profesoriem šī bāzes programma adaptēta Latvijas apstākļiem.
Studiju programmas mērķis ir sagatavot starptautiska līmeņa uzņēmumu un organizāciju vadītājus, kas nosaka un formulē uzņēmumu un organizāciju darbības pamatprincipus, pieņem lēmumus, plāno, vada un koordinē uzņēmuma/organizācijas vai to atsevišķu struktūrvienību darbu.
Studiju programmas uzdevumi:
• Izmantojot modernas zināšanu pārneses metodes, nodrošināt studentus ar progresīvām un visu aptverošām uzņēmumu un organizāciju vadīšanas zināšanām, kas atbilst sabiedrības vajadzībām sociālās un ekonomiskās vides attīstībai.
• Veicināt studentu intelektuālo un personīgo izaugsmi, viņu profesionālajai attīstībai, tālākizglītībai un mūžizglītībai uzņēmumu un organizāciju vadīšanas jomā
• Veicināt studentu personības un līdera prasmju attīstību, un to ētisku pielietošanu.
• Apmācīt studentus izmantot stratēģisku un visaptverošu pieeju organizatoriskiem jautājumiem, problēmām un situācijām.
• Attīstīt studentu proaktivitāti un profesionalitāti progresīvu vadības zināšanu pielietošanai uzņēmuma un/vai organizācijas mērķu sasniegšanai.
• Iemācīt studentus veikt informācijas savākšanu, analizēšanu, sintezēšanu un pielietošanu par fundamentāliem un mūsdienu vadības līdzekļiem, metodēm un tehnoloģijām
• Veicināt pasniedzēju un studentu viedokļu daudzveidību.
Studiju rezultāti
Pēc veiksmīgas studiju programmas pabeigšanas studenti spēj patstāvīgi plānot, organizēt un vadīt uzņēmuma darbu atbilstoši uzņēmuma stratēģijai, misijai un mērķiem īpašnieku un sabiedrības interesēs; spēj kontrolēt darbu izpildi, motivēt darbiniekus un nodrošināt komunikāciju ar ieinteresētajām pusēm; pārzina un spēj kontrolēt uzņēmuma darbības funkcionālās jomas: tirgzinības, ražošanas un pakalpojumu organizēšanu, personāla vadīšanu, finanses, vadības informācijas sistēmas u.c.
Nākamās nodarbinātības apraksts
Programmas beidzēji var strādāt par uzņēmuma vai organizāciju vidējā un augstākā līmeņa vadītājiem, vadības konsultantiem un speciālistiem, kā arī veidot jaunus uzņēmumus.</t>
  </si>
  <si>
    <t>www.rbs.lv/lv/profesionalais-magistra-grads</t>
  </si>
  <si>
    <t>Studiju programmas mērķis
Sagatavot augsti kvalificētus speciālistus starptautisko attiecību zinātnes jomā, kuri spēs veikt zinātniskus pētījumus, lai tos izmantotu praktiskajā darbā, analizējot un novērtējot starptautiskos procesus globālā un reģionālā līmenī.
Iegūtās zināšanas
- Mārketinga un vadības zinātnes teorijas, to vēsturiskā attīstība un jaunākās tendences
- Padziļinātas zināšanas par būtiskākajiem starptautiskā mārketinga un vadības zinātnes aspektiem
- Izpratne par mārketinga un vadības zinātnes teorētisko konceptu un likumsakarību praktiskajām izpausmēm
- Kritiski analizēt procesus starptautiskajā ekonomikā, mārketingā un starptautiskās uzņēmējdarbības organizācijā un vadībā
Iegūtās prasmes
- Veikt augsti kvalificētas profesionālas funkcijas, prast analizēt zinātnisko literatūru, formulēt problēmas, īstenot kvalitatīvus un kvantitatīvus pētījumus un piedāvāt problēmas risinājuma variantus
- Argumentēti diskutēt par aktuālajām starptautiskās ekonomiskās politikas, mārketinga un uzņēmējdarbības vadīšanas problēmām
- Pielietot teorētiskās zināšanas un izmantot iegūtās iemaņas praktiskajā darbībā, risinot starptautiskā mārketinga un biznesa vadības problēmas.</t>
  </si>
  <si>
    <t>www.rsu.lv/studiju-iespejas/magistra-studijas/studiju-programmas/starptautiska-marketinga-un-biznesa-vadiba</t>
  </si>
  <si>
    <t>Profesionālās maģistra studiju programmas Starptautiskais bizness (ar specializāciju eksporta menedžmentā) mērķis ir sniegt nepieciešamās zināšanas, iemaņas, padziļinātas prasmes un kompetenci uzņēmējdarbībā, lai vadītāji spētu veiksmīgi vadīt iestādi vai uzņēmumu, paplašinot uzņēmējdarbību, dibinot jaunu izņēmumu vai konsultatīvu firmu pašreizējos mainīgajos starptautiskajos un organizacionālajos apstākļos. 
Mērķa sasniegšanai ir izvirzīti šādi uzdevumi:
•nodrošināt studentiem augstu zināšanu līmeni, palielināt prasmi radoši un kritiski domāt, skatīt starptautisko uzņēmējdarbību tās kompleksitātē globalizācijas, integrācijas un straujo pārmaiņu kontekstā; 
•nodrošināt atbilstošu kvalifikāciju ilgstošai konkurētspējai, veidojot karjeru jaunās ekonomikas apstākļos;
•nodrošināt iegūto zināšanu izmantošanu, analizējot uzņēmumu kā elementu starptautiskajā uzņēmējdarbības vidē, un veicināt izpratni par nepieciešamo saikni starp uzņēmumu un vidi un par vadītāju lomu šīs saiknes attīstīšanā;
•iesaistīt studentus konkrētu praktisko uzdevumu risināšanā, lai sekmētu iegūto zināšanu attīstību.
Iespējas pēc studijām  
Programma ir vērsta uz ikvienas darbības jomas augstākā līmeņa vadītāju sagatavošanu, lai katram, kas to sekmīgi apguvis, būtu radīti visi nepieciešamie priekšnoteikumi sekmīgai darbībai starptautiskajā biznesā. Programma tapusi sadarbībā ar vairākām ārvalstu partneruniversitātēm, kurās ir uzkrāta pieredze līdzīgu profesionālo maģistra studiju programmu īstenošanā. Programmas izstrādāšanā ir ņemtas vērā uzņēmējdarbības attīstības īpatnības Latvijā un lielā nepieciešamība pēc kvalificētiem starptautiskā biznesa speciālistiem, Latvijai integrējoties globālajā tirgus apritē. Mūsu valstī tā ir viena no pirmajām profesionālajām maģistra programmām, kas atbilst šādu speciālistu sagatavošanai. Studentiem (līdz 5 studentiem) ir iespēja iesaistīties sadarbības programmā, kādu laiku studējot Francijā (Université Paris-Est Créteil Val de Marne) un šādi iegūstot arī otru maģistra diplomu. 
Pēc profesionālās maģistra studiju programmas beigšanas var turpināt studijas doktorantūrā.</t>
  </si>
  <si>
    <t>'www.lu.lv/gribustudet/katalogs/programmu-mekletajs/?user_phpfileexecutor_pi1%5Bprogram_id%5D=20776</t>
  </si>
  <si>
    <t xml:space="preserve">Komunikācija un mediju studijas </t>
  </si>
  <si>
    <t xml:space="preserve">Stratēģiskā un sabiedrisko attiecību vadība </t>
  </si>
  <si>
    <t xml:space="preserve">Vadības zinības </t>
  </si>
  <si>
    <t xml:space="preserve">Uzņēmējdarbība un vadīšana </t>
  </si>
  <si>
    <t xml:space="preserve">Starptautiskais bizness un eksporta menedžments </t>
  </si>
  <si>
    <t>Programmas Komunikācija un mediju studijas saturā akcentēti multimediju komunikācijas izaicinājumi un zināšanas mūsdienu mediju menedžmentā. Programmas unikalitāte saistīta ar vienu no tās galvenajām prioritātēm – nodrošināt akadēmisko un profesionālo zināšanu sintēzi. Studiju programma apvieno vispusīgas, padziļinātas komunikācijas un mediju studijas, liekot akcentu uz dažādu mediju specifiku un mūsdienu sociālo problēmu komunikatīvajiem aspektiem.
Studiju programmas mērķis
Akadēmiskās maģistra programmas Komunikācija un mediju studijas mērķis ir studējošo sagatavošana patstāvīgai zinātniski pētnieciskai darbībai, nodrošinot komunikācijas teoriju un pētnieciskā darba metožu un iemaņu apguvi, kā arī vadot un konsultējot maģistra darba izstrādi.
Iegūtās zināšanas
•Par sociālo zinātņu, komunikācijas un mediju vēsturi, dažādām paradigmām, līmeņiem, struktūrelementiem un to sakaru ar citām sociālajām zinātnēm
•Par aktuālajiem pētījumiem un tajos gūtajām atziņām dažādās komunikāciju un mediju jomās
•Par fundamentāliem mūsdienu sociālajiem procesiem, sabiedrības informatizāciju un globalizāciju
Iegūtās prasmes
•Veidot pārliecinošus vēstījumus mūsdienu multimediju kontekstos
•Kritiski analizēt komunikācijas procesus sabiedrībā
•Veidot un vadīt mediju darbu
Studiju programmas absolventiem ir iespēja turpināt mācības sabiedrisko zinātņu doktorantūrā, kā arī darba iespējas medijos, sabiedrisko attiecību organizācijās vai struktūrvienībās, iestāžu, sabiedrisko organizāciju vadības struktūrās u. c.</t>
  </si>
  <si>
    <t>www.rsu.lv/studiju-iespejas/magistra-studijas/studiju-programmas/komunikacija-un-mediju-studijas</t>
  </si>
  <si>
    <t>Studiju programmas mērķis:
Sniegs iespēju turpināt studijas maģistra līmenī tiem studentiem, kas savā profesionālā darbībā specializējas sabiedrisko attiecību vadībā un tās stratēģiskā attīstībā; Nodrošināt RSU un citu augstskolu studentiem (absolventiem) studiju iespējas pēc bakalaura studiju noslēguma sabiedrisko attiecību nozarē.
Programmas uzdevumi:
Sagatavot akadēmiski izglītotus sociālo zinātņu speciālistus, kas spēj patstāvīgi izmantot apgūtās teorētiskās zināšanas un pētnieciskās metodes konkrētu problēmu risināšanā sabiedrisko attiecību un stratēģiskās vadības nozarēs;
Sekmēt sabiedrisko attiecību un vadības speciālistu konkurētspēju Latvijas un Eiropas Savienības darba tirgū un panākt, ka šī konkurētspēja balstās uz aktuālākajiem teorētiskajiem atzinumiem nozares attīstības politikā, augstu prasmju līmeni sabiedrisko attiecību vadībā, mediju jomā un mārketingā;
Īstenot mūsdienu zināšanu apgūšanu komunikācijas teorijās un sociālo pētījumu metodēs, pievēršot uzmanību jaunām teorētiskām pieejām sabiedrisko attiecību un stratēģiskā vadībā Latvijā un Eiropas Savienības valstīs;
Attīstīt radošu un kritisku domāšanu sabiedrisko attiecību un stratēģiskās vadības jomās.
Iegūtās zināšanas
•Kā patstāvīgi darboties stratēģiskās un sabiedrisko attiecību vadības nozarēs, balstoties uz apgūtajām vadības teoriju zināšanām un pētnieciskā darba metodēm
•Kā integrēt sabiedrisko attiecību un stratēģiskās vadības zināšanas, lai veidotu konkrētas organizācijas politiku, darbotos projektos, organizētu sabiedrisko attiecību kampaņas
Iegūtās prasmes
•Kritiski analizēt sabiedrisko attiecību un stratēģiskās vadības attīstības procesus
•Prognozēt situācijas izmaiņas nozarē, vērtēt sabiedrisko attiecību kampaņas norisi, piedāvāt optimālus risinājumus situācijas uzlabojumam
•Veikt sabiedrisko attiecību vadītāja funkcijas un piedalīties organizācijas vadības darbā
Pēc studiju programmas beigšanas maģistri var strādāt valsts pārvaldē, sabiedrisko attiecību aģentūrās, uzņēmumos un nevalstiskajā sektorā (NVO).</t>
  </si>
  <si>
    <t>www.rsu.lv/studiju-iespejas/magistra-studijas/studiju-programmas/strategiska-un-sabiedrisko-attiecibu-vadiba</t>
  </si>
  <si>
    <t>www.lu.lv/gribustudet/katalogs/programmu-mekletajs/?user_phpfileexecutor_pi1%5Bprogram_id%5D=20726</t>
  </si>
  <si>
    <t>Studiju programmas mērķis ir studējošo sagatavošana patstāvīgai zinātniski pētnieciskai, pedagoģiskai un praktiskai darbībai vadībzinātnē, attīstot efektīvu vadības lēmumu pieņemšanas loģiku, darba tirgum nepieciešamās vadības iemaņas un prasmes. 
Uzdevumi 
Studiju programmas uzdevumi ir:
• nodrošināt maģistra studiju līmenim un starptautiskiem standartiem atbilstošu konkurētspējīgu izglītību vadībzinātnē;
• veicināt studējošo teorētisko atziņu izpēti un zināšanu aprobāciju vadībzinātnē, nozares aktuālo problēmu kontekstā;
• attīstīt studējošo mūsdienīgu ekonomisko domāšanu, vadībzinātnes kompleksu uzdevumu risināšanai, kas aptver gan teorētiskos, gan arī praktiskos vadībzinātnes jautājumus;
• veicināt studējošo patstāvīgu ekonomisko zinātnisko pētījumu veikšanu.
• veicināt zinātniski pētniecisko rezultātu praktisko izmantošanu uzņēmumu un organizāciju darbības pilnveidošanā;
• attīstīt akadēmisko kapacitāti, iesaistot studiju darbā jaunos zinātniekus un industrijas speciālistus, veicināt studējošo un mācībspēku iesaistīšanu starptautiskajos projektos un apmaiņas programmās.
Nākamās nodarbinātības apraksts 
Programmā ir iekļauti studiju priekšmeti, kas ļauj attīstīt un izglītot augsti kvalificētus un sociāli atbildīgus speciālistus ekonomikas, uzņēmējdarbības un vadībzinību jomā, kuru zināšanas, prasmes un kompetences ļautu analizēt un izvērtēt ekonomikas procesus vietējās, starptautiskās un valsts institūcijās, un arī privātā sektorā, kā arī speciālistus kuri būtu spējīgi veikt arī zinātniski pētniecisko darbību.</t>
  </si>
  <si>
    <t>stud.rtu.lv/rtu/spr_export/prog_pdf.118</t>
  </si>
  <si>
    <t>Valsts budžets un maksas: 1860 EUR gadā (2016./17.)</t>
  </si>
  <si>
    <t>Starptautiska maģistra studiju programma sadarbībā ar Kremsas Lietišķo zinātņu universitāti, Austrija (IMC University of Applied Sciences of Krems).
Mācības tiek īstenotas pēc moduļa principa, lai arī biznesā aktīvi nodarbināti cilvēki varētu aktīvi piedalīties lekcijās.
Studiju programma ir veidota tā, lai tā atbilstu darba tirgus prasībām ne tikai Latvijā, bet arī citur Eiropā. Ar šīs programmas palīdzību studentiem tiek attīstīts stratēģiskais skatījums un arī veicinātas starptautiskās attiecības.
Studenti, kuri pabeidz šo programmu iegūst padziļinātas zināšanas un izpratni par dažādiem eksporta pārvaldības un vadības jēdzieniem, jaunākajām tendencēm un inovācijām starptautiskajā biznesā un eksporta pārvaldībā, kā arī iegūst padziļinātu izpratni par stratēģisko pārvaldību, kas saistīta ar starptautisko uzņēmējdarbību un eksporta pārvaldību, par dažādu jomu uzņēmumu darbības organizēšanu un ar to saistītajām metodēm un līdzekļiem.
Studiju programmas mērķis 
Sagatavot speciālistus, kuri spēj: 
1. veikt pētniecības darbus, kas balstīti uz uzņēmējdarbības un biznesa vadības teorētiskās bāzes dažāda veida Latvijas un ārvalstu institūcijās un uzņēmumos; 
2. balstoties uz iegūto izglītības un metodisko bāzi, kā arī apgūto prasmju un iemaņu kompleksu, konkurēt darba tirgū un operatīvi reaģēt uz izmaiņām tajā; 
3. sekmīgi apgūt tālāku izglītību studijās doktorantūras programmās.
Studiju programmas uzdevumi 
1. sniegt studentiem tādu teorētisko zināšanu un prasmju kopumu eksporta pārvaldībā, starptautiskā biznesa vadībā, stratēģijā, uzņēmējdarbības un ekonomisko procesu analīzē, kā arī citās jomās, kas tiem pēc maģistra studiju programmas absolvēšanas ļautu sekmīgi konkurēt un iespējami ātri adaptēties uzņēmējdarbības vidē vai arī iekļauties darbā Latvijas, Eiropas Savienības vai citu valstu pārvaldes institūcijās; 
2. sagatavot studentus tālākām studijām doktorantūras programmās Latvijā un ārzemēs, sniedzot tiem padziļinātas iemaņas pētniecības darbā, kas tiek nodrošināts ar pētniecības metožu kursu apguvi; 
3. sekmēt absolventu konkurētspēju starptautiskajā darba tirgū; 
4. nodrošināt studiju kvalitāti, pamatojoties uz Latvijas un Austrijas ārējo kvalitātes nodrošināšanas sistēmu un Ventspils Augstskolas un Kremsas pielietojamo zinātņu iekšējo kvalitātes nodrošināšanas sistēmu, pilnveidojot mācību procesa metodisko, zinātnisko un materiāli tehnisko nodrošinājumu un veicinot sadarbību ar citām Latvijas un ārvalstu augstskolām; 
5. nodrošināt studentiem iegūto zināšanu un prasmju pielietojumu praksē, analizējot dažādas problēmsituācijas, gadījumu piemērus un risinot praktiskus uzdevumus; 
6. pilnveidot studentu prasmi pastāvīgi attīstīt savu akadēmisko zināšanu līmeni; 
7. savlaicīgi pārveidot programmas saturu un pasniegšanas metodes, reaģējot uz izmaiņām starptautiskajā darba tirgū, kā arī pareizi prognozējot izmaiņas tālākā nākotnē.
Starptautiskā biznesa un eksporta menedžmenta programma nodrošina ar šādu prasmju un spēju kopumu:
-    Spēja pastāvīgi izmantot teoriju, metožu un problēmu risināšanas prasmes, lai veiktu augsti kvalificētas profesionālas funkcijas vai pētniecisku darbību attiecībā uz vietēja vai starptautiska uzņēmuma uzņēmējdarbību un eksporta pārvaldību;
-    Spēja argumentēti izskaidrot un diskutēt par sarežģītiem un sistemātiskiem starptautiskā biznesa un eksporta menedžmenta aspektiem;
-    Spēja uzņemties atbildību par personāla grupu darba rezultātiem un to analīzi uzņēmumā;
-    Spēja veikt inovācijas starptautiskajā biznesā un eksporta pārvaldībā.
Karjeras iespējas Studentiem pēc programmas absolvēšanas ir iespējas strādāt dažādās darba jomās, piemēram, mārketings un iepirkumi, finanses un apdrošināšana, risku pārvaldība, tirgus izpēte, iepirkumi un loģistika, projektu pārvaldība, finanšu konsultēšana, tirgus izpētē, kvalitātes pārvaldībā, piegādes kēžu pārvaldība.</t>
  </si>
  <si>
    <t>venta.lv/studijas/starptautiskais-bizness-un-eksporta-menedzments/studiju-informacija</t>
  </si>
  <si>
    <t>2013/14</t>
  </si>
  <si>
    <t>2012/13</t>
  </si>
  <si>
    <t>2011/12</t>
  </si>
  <si>
    <t>Rīgas Stradiņu universitāte</t>
  </si>
  <si>
    <t>RSU Komunikācijas fakultātes īstenotās bakalaura studiju programmas Organizāciju un menedžmenta socioloģijamērķis ir sagatavot bakalaura līmenim un Eiropas darba tirgus prasībām atbilstošus, akadēmiski izglītotus un profesionāli kvalificētus speciālistus organizāciju un menedžmenta socioloģijas jomā, sniedzot teorētiskās un praktiskās zināšanas, kas kalpo kā pamats tālākām mācībām radniecīgo programmu maģistratūrā un profesionālai darbībai dažādos valsts, pašvaldību un privātos uzņēmumos, institūcijās un aģentūrās. 
Studiju programmas absolventi strādā valsts pārvaldes iestādēs, pašvaldībās, Eiropas Savienības institūcijās, Latvijas un Eiropas Savienības konsultantu uzņēmumos, mārketinga, personālvadības un menedžmenta struktūrās, sociālo pētījumu centros, nevalstiskajās organizācijās, laikrakstu redakcijās, kā arī jebkurā amatā, kurā nepieciešama sociālo problēmu izpēte, informācijas analīze, efektīvas zināšanas un iemaņas lēmumu pieņemšanā.
Daži piemēri, par ko var strādāt, pabeidzot šo studiju programmu
Sociologs, sabiedriskās domas un mārketinga pētījumu vadītājs, sabiedriskās domas un mārketinga pētījumu vadītāja asistents, sabiedriskās domas un mārketinga projektu vadītājs, sabiedriskās domas un mārketinga projektu vadītāja asistents, datu analītiķis, datu analītiķa asistents u. c.</t>
  </si>
  <si>
    <t>www.rsu.lv/studiju-iespejas/pamatstudijas/socialo-zinatnu-studiju-programmas/organizaciju-un-menedzmenta-sociologija</t>
  </si>
  <si>
    <t>Studenti iegūst zināšanas par sabiedrības pārvaldes institūciju darba organizāciju un socioloģiskās informācijas izmantošanu politikas veidošanā un īstenošanā; iemācās veikt pētījumus par problēmām sabiedriskajā telpā un izstrādāt priekšlikumus to risināšanai.
Karjeras iespējas:
Absolventi var veikt administratīvo un pārvaldes darbu sabiedriskajās iestādēs vai uzņēmumos un pētniecisko darbu, izstrādājot socioloģiskos pētījumus par aktualitātēm sabiedrībā.
Iespējas tālākām studijām maģistrantūrā Bez papildus prasībām: Ekonomika, Uzņēmējdarbības vadība, Organizāciju un sabiedrības pārvaldes socioloģija, Projektu vadība, Sabiedrības pārvalde.</t>
  </si>
  <si>
    <t>www.llu.lv/lv/studiju-programmas/42</t>
  </si>
  <si>
    <t>660 EUR semestrī (2017./18.)</t>
  </si>
  <si>
    <t>Ventspils augstskola</t>
  </si>
  <si>
    <t xml:space="preserve">Vadībzinātne </t>
  </si>
  <si>
    <t xml:space="preserve">Starta un uzņēmējdarbības vadība </t>
  </si>
  <si>
    <t xml:space="preserve">Vadīšana starptautiskos uzņēmumos </t>
  </si>
  <si>
    <t>Studiju programmas mērķis 
Galvenais mērķis ir sagatavot kvalificētus pārvaldības speciālistus gan darbam privātajās uzņēmējsabiedrībās, gan valsts un pašvaldību uzņēmumos un iestādēs gan Latvijā, gan starptautiskā mērogā. Absolventu zināšanām un prasmēm jāatbilst pasaulē vispāratzītam standartam par pirmo akadēmisko grādu vadības zinībās (Business Administration).</t>
  </si>
  <si>
    <t>venta.lv/studijas/ekonomikas-un-parvaldibas-fakultate/bakalaura-studiju-programma</t>
  </si>
  <si>
    <t>Bakalaura studiju programmas Vadības zinības mērķis ir nodrošināt studentiem tādu akadēmisko izglītību, konkurētspējīgo profesionālo sagatavotību un praktiskās iemaņas vadības zinātnē, lai, integrējoties Eiropas Savienībā, pēc šiem speciālistiem būtu stabils un ilgtspējīgs pieprasījums Latvijas un ārzemju darba tirgū, kā arī lai studenti un absolventi spētu uzsākt paši savu uzņēmējdarbību .
Pirmajos divos akadēmiskajos gados visiem studiju programmas dalībniekiem ir vienota programma. Tajā paredzēti tādi akadēmiskie kursi, kas veido sociālo zinātņu bakalaura pamatzināšanas vadībzinātnē. Jau pirmajā studiju gadā sadarbībā ar biznesa izglītības biedrību Junior Achievement Young Enterprise Latvia studentiem tiek piedāvāts praktiskais studiju kurss uzņēmējdarbības uzsākšanā, kura noslēgumā studentu komandas īpašā konkursā cīnīsies par labākās biznesa idejas titulu gan Universitātes, gan Latvijas mērogā vienotā konkursā ar citu augstskolu studentiem. Latvijas konkursa uzvarētājiem tiks piedāvāta iespēja piedalīties starptautiskā studentu biznesa ideju konkursā kādā no Eiropas valstīm.
Studiju programmas specializācijas priekšmetu (B daļas studiju kursu) apguve sākas trešajā akadēmiskajā gadā, un pilna laika klātienes (PLK) studentiem ir iespējams specializēties organizāciju vadības, vides un uzņēmējdarbības vadības, mārketinga, starptautiskā biznesa jomā.
Nepilna laika neklātienes (NLK) studijās var specializēties organizāciju vadības un mārketinga jomā.</t>
  </si>
  <si>
    <t>www.lu.lv/gribustudet/katalogs/programmu-mekletajs/?user_phpfileexecutor_pi1%5Bprogram_id%5D=20715
www.lu.lv/gribustudet/katalogs/programmu-mekletajs/?user_phpfileexecutor_pi1%5Bprogram_id%5D=20799</t>
  </si>
  <si>
    <t>Programmas mērķis
RSU Eiropas studiju fakultātes īstenotās bakalaura studiju programmas Starta uzņēmējdarbības vadība mērķis ir sagatavot augsti kvalificētus speciālistus starta uzņēmējdarbības jomā. 
Studiju programmas absolventi izveido savu starta uzņēmumu vai kļūst par vienu no tā dibinātājiem, vai sekmīgi lieto iegūtās zināšanas un prasmes jau darbojošos uzņēmumos, kuri vēlas pārņemt tehnoloģiju, starta uzņēmumu pieredzi un metodes.
Daži piemēri, par ko var strādāt, pabeidzot šo studiju programmu
Pamatdarbības struktūrvienības vadītājs, maza uzņēmuma vadītājs, personāla vadītājs, kvalitātes vadības sistēmu vadītājs, menedžeris, projektu vadītājs, uzņēmējs u. c.</t>
  </si>
  <si>
    <t>www.rsu.lv/studiju-iespejas/pamatstudijas/socialo-zinatnu-studiju-programmas/starta-uznemejdarbibas-vadiba</t>
  </si>
  <si>
    <t>Programmas mērķis
RSU Eiropas studiju fakultātes īstenotās bakalaura studiju programmas &amp;quot;Starptautiskais bizness un ilgtspējīga ekonomika&amp;quot; mērķis ir sagatavot kvalificētus speciālistus vadības zinātnē ar padziļinātām zināšanām starptautiskā biznesa un ilgtspējīgas ekonomiskās attīstības jomā, izmantojot attiecīgo zinātnes nozaru fundamentālo un praktisko pētījumu rezultātus.
Programma sekmēs starptautiskās ekonomikas un biznesa specialitātes attīstību Latvijā un sadarbības iespējas ar starptautiskām zinātnes, pārvaldes un biznesa organizācijām.
Pēc studiju programmas beigšanas
Absolventiem ir iespēja turpināt studijas maģistrantūrā, strādāt savā specialitātē valsts un privātajos uzņēmumos vai organizācijās, kas darbojas vietējā vai starptautiskajā tirgū, eksportējot savu produkciju pasaulē vai uzturot attiecības ar ārvalstu piegādātājiem. Absolventiem iespējami dažādi darbības virzieni, piemēram, projektu, finanšu, personāla vai pārdošanas vadība.</t>
  </si>
  <si>
    <t>www.rsu.lv/studiju-iespejas/pamatstudijas/socialo-zinatnu-studiju-programmas/starptautiskais-bizness-un-ilgtspejiga-ekonomika</t>
  </si>
  <si>
    <t>Studiju programmas mērķis ir trīs mācību gadu laikā (seši semestri) sniegt akadēmiskās izglītības pamatus un pētniecības darba iemaņas uzņēmējdarbības vadīšanas, organizēšanas un ekonomikas jomā un sagatavot tālākām maģistrantūras studijām pēc sekmīgas bakalaura darba izstrādāšanas, aizstāvēšanas un sociālo zinātņu bakalaura grāda iegūšanas vadībzinātnē. 
Uzdevumi 
• Nodrošināt bakalaura studiju līmenim un starptautiskajiem standartiem atbilstošu konkurētspējīgu izglītību uzņēmējdarbībā un vadīšanā;
• Sniegt studentiem vispusīgas teorētiskas un praktiskas zināšanas, veidojot prasmes atbilstoši darba tirgus formulētajām prasībām;
• Radīt izpratni par sociāli-ekonomisko procesu sarežģītību un prast iegūtās zināšanas izmantot šo problēmu risināšanas procesā;
• Veicināt studējošo analītiskās spējas un sekmēt zinātniskās pētniecības darba prasmju apguvi, spēju formulēt problēmas un rast risinājumus;
• Dot iespēju studējošājiem iegūt akadēmisko grādu vadībzinātnē un veicināt studentu interesi par turpmāku zināšanu papildināšanu, savu profesionālo prasmju pilnveidei, un studiju turpināšanu maģistrantūrā.
Studiju rezultāti 
Studiju procesa laikā studenti apgūst teorētiskās un praktiskās zināšanas un prasmes uzņēmuma un tā struktūrvienību efektīvai vadīšanai. 
• Spēj plānot, prognozēt un organizēt uzņēmuma racionālu darbību atbilstoši noteiktajiem mērķiem, ekonomiskajai videi un darba tirgus situācijai.
• Zina un izprot organizācijas saimnieciskās darbības pamatrādītājus, operacionālās darbības budžeta veidošanas principus un spēj plānot nepieciešamos resursus sistēmu, procesu un produktu pilnveidei;
• Spēj noteikt darbinieku nepieciešamo kompetenci, pienākumu sadalījumu pakalpojumu un produktu nodrošināšanai un pilnveidei;
• Spēj vadīt struktūrvienības darbu, rosināt organizācijas pārmaiņu procesus;
• Spēj noteikt un izmantot dažādus alternatīvus risinājumus resursu izmantošanā;
• Spēj izprast un virzīt informācijas apmaiņas plūsmu uzņēmumā, vadīt darbus grupās un panākt vienošanos;
• Spēj veikt pētījumus atbilstoši bakalaura studiju līmenim uzņēmējdarbības vadības un ekonomikas jomā, interpretēt un analizēt to rezultātus.</t>
  </si>
  <si>
    <t>stud.rtu.lv/rtu/spr_export/prog_pdf.115</t>
  </si>
  <si>
    <t>Valsts budžets vai par maksu: 1650 EUR gadā (pilna laika); 1240 EUR gadā (nepilna laika vakara); 1100 EUR gadā (nepilna laika neklātiene) (2016./17.)</t>
  </si>
  <si>
    <t>RTU Rīgas Biznesa skolas bakalaura programma biznesa vadībā (Vadīšana starptautiskos uzņēmumos) pamatā ir viena no Eiropas un ASV vadošās uzņēmējdarbības skolas – BI Norvēģijas Biznesa skolas (BI Norwegian Business School) un Bufalo universitātes (University at Buffalo) – studiju programma jeb mācību plāns. 
Programma aptver uzņēmējdarbības vadības galvenās tēmas, tādas kā finanses, ekonomiku, vadības metodes, likumdošana un starpkultūru komunikāciju. Šī programma Jums sniegs respektablu izglītību starptautiskajā uzņēmējdarbībā ar globālu ievirzi un zināšanas par to, kā veidot sociāli atbildīgu biznesu.
Mērķis 
Programmas mērķis ir sagatavot kvalificētus uzņēmumu un iestāžu vadības speciālistus darbam starptautiskajā biznesa vidē.
Uzdevumi 
Studiju programmas „Vadība starptautiskos uzņēmumos” uzdevums ir sagatavot starptautisku uzņēmumu un organizāciju speciālistus, kas izveido priekšlikumus un formulē uzņēmumu un organizāciju darbības pamatprincipu iespējamos attīstības variantus, plāno, koordinē un kontrolē atsevišķu projektu vai struktūrvienību darbu.
Studiju programmas absolventi iegūst pamata un specializētās zināšanas vadības zinātnes nozarē, kā arī svarīgāko jēdzienu un likumsakarību izpratni, kas ļauj piemērot iegūtās zināšanas starptautisku uzņēmumu un iestāžu vadības speciālistu ikdienas darbā.
Studiju rezultāti 
Studiju programmas absolventi spēj analizēt starptautisku uzņēmumu un iestāžu vadības speciālistu problēmas, uzņemties atbildību un iniciatīvu, veicot darbu individuāli, komandā vai vadot citu cilvēku darbu, pieņemt lēmumus un rast radošus risinājumus mainīgos vai neskaidros apstākļos.
Nākamās nodarbinātības apraksts 
Studiju programmas absolventi var strādāt par starptautisko uzņēmumu un organizāciju speciālistiem, kuri izveido priekšlikumus, formulē uzņēmumu un organizāciju darbības pamatprincipu iespējamos attīstības variantus, plāno, koordinē un kontrolē atsevišķu projektu vai struktūrvienību darbu.</t>
  </si>
  <si>
    <t>stud.rtu.lv/rtu/spr_export/prog_pdf.87</t>
  </si>
  <si>
    <t>Turpināt īstenot</t>
  </si>
  <si>
    <t>Turpināt īstenot, eksportspējīga programma, rekomendē piedāvāt svešvalodās</t>
  </si>
  <si>
    <t>Turpināt īstenot, izvērtējot RTU programmu apvienošanu pēc "lietussarga principa", eksportspējīga programma (AII jau piedāvā svešvalodās)</t>
  </si>
  <si>
    <t>Pilnveidot saskaņā ar ekspertu ieteikumiem</t>
  </si>
  <si>
    <t>Nav iekļauts AIP pētījumā</t>
  </si>
  <si>
    <t>Turpināt īstenot, eksportspējīga programma (AII jau piedāvā svešvalodās)</t>
  </si>
  <si>
    <t>Turpināt īstenot, eksportspējīga programma (rekomendējam piedāvāt svešvalodās)</t>
  </si>
  <si>
    <t>Turpināt īstenot, apvienojot RTU līdzīgās programmas pēc "lietussarga principa", eksportspējīga programma (AII jau piedāvā svešvalodās)</t>
  </si>
  <si>
    <t>Turpināt īstenot. Veidot RSU specializāciju</t>
  </si>
  <si>
    <t>Turpināt īstenot. Veidot RSU specializāciju. Eksportspējīga programma (rekomendēts piedāvāt svešvalodās)</t>
  </si>
  <si>
    <t>Turpināt īstenot, eksportspējīga programma</t>
  </si>
  <si>
    <t>Turpināt īstenot, izvērtējot  RTUprogrammu apvienošanu pēc "lietussarga principa", eksportspējīga programma (AII jau piedāvā svešvalodās)</t>
  </si>
  <si>
    <t>Pilnveidota daļēji</t>
  </si>
  <si>
    <t>Datorzinātnes (angļu val.)</t>
  </si>
  <si>
    <t>Informācijas tehnoloģija (angļu val.)</t>
  </si>
  <si>
    <t>Informācijas tehnoloģijas (prof.maģ.) angļu v.</t>
  </si>
  <si>
    <t>Uzņēmējdarbības vadīšana (prof.maģ.)</t>
  </si>
  <si>
    <t>Starptautiskais bizness (prof.maģ.)</t>
  </si>
  <si>
    <t>Organiz.un sabiedrības pārvaldes socioloģija</t>
  </si>
  <si>
    <t xml:space="preserve">Vadības zinātnes </t>
  </si>
  <si>
    <t>Vadības zinātne</t>
  </si>
  <si>
    <t>VEA</t>
  </si>
  <si>
    <t>Datorzinātne</t>
  </si>
  <si>
    <t>LIEPU</t>
  </si>
  <si>
    <t>Programmēšanas inženieris</t>
  </si>
  <si>
    <t>Uzņēmumu un organizāciju vadīšana (prof.maģ.)</t>
  </si>
  <si>
    <t>Pielikums: SPEV pārklāšanās un līdzīgums</t>
  </si>
  <si>
    <t>Datu avots: IZM studējošo skaita MASTERFAILS 2015.-2016.gadi</t>
  </si>
  <si>
    <t>   Nacionālā izglītības iespēju datubāze www.NIID.lv   (VIAA);</t>
  </si>
  <si>
    <t>Inženierzinātņu maģistrs informācijas tehnoloģijās</t>
  </si>
  <si>
    <t xml:space="preserve">Līmenis \               Tematiskās grupas </t>
  </si>
  <si>
    <t>Datorika (48)</t>
  </si>
  <si>
    <t>Informācijas tehnoloģija (LiepU)</t>
  </si>
  <si>
    <t>Datorzinātnes (LiepU)</t>
  </si>
  <si>
    <t>Datorsistēmas (RTU)</t>
  </si>
  <si>
    <t>mobilo studentu sk. 2015/16</t>
  </si>
  <si>
    <t>Inženierzinātnes un tehnoloģijas (52)</t>
  </si>
  <si>
    <t>Datorvadība un datorzinātne (LLU)</t>
  </si>
  <si>
    <t>Informācijas tehnoloģijas (LLU)</t>
  </si>
  <si>
    <t>Sociālās un cilvēkrīcības zinātnes (31)</t>
  </si>
  <si>
    <t>Organizāciju un menedžmenta socioloģija (RSU)</t>
  </si>
  <si>
    <t>Organizāciju un sabiedrības pārvaldes socioloģija (LLU)</t>
  </si>
  <si>
    <t>Informācijas un komunikācijas zinātnes (32)</t>
  </si>
  <si>
    <t>Komunikācija un mediju studijas (RSU)</t>
  </si>
  <si>
    <t>Stratēģiskā un sabiedrisko attiecību vadība (RSU)</t>
  </si>
  <si>
    <t>Komerczinības un administrēšana (34)</t>
  </si>
  <si>
    <t>Vadībzinātne (VeA)</t>
  </si>
  <si>
    <t>Vadības zinības (LU)</t>
  </si>
  <si>
    <t>Uzņēmējdarbības vadīšana* (BA)</t>
  </si>
  <si>
    <t>Starta un uzņēmējdarbības vadība (RSU)</t>
  </si>
  <si>
    <t>Uzņēmējdarbība un vadīšana (RTU)</t>
  </si>
  <si>
    <t>Uzņēmumu un organizāciju vadīšana (RTU)</t>
  </si>
  <si>
    <t>Starptautiskais bizness un ilgtspējīga ekonomika (RSU)</t>
  </si>
  <si>
    <t>Vadīšana starptautiskos uzņēmumos (RTU)</t>
  </si>
  <si>
    <t>Starptautiskais bizness un eksporta menedžments (VeA)</t>
  </si>
  <si>
    <t>Starptautiskais bizness (LU)</t>
  </si>
  <si>
    <t>Starptautiskā marketinga un biznesa vadība (RSU)</t>
  </si>
  <si>
    <t>Studiju līmenis</t>
  </si>
  <si>
    <t>Akadēmiskā izglītība (bakalaura grāds)</t>
  </si>
  <si>
    <t>Akadēmiskā izglītība (maģistra grāds)</t>
  </si>
  <si>
    <t>2. līmeņa profesionālā augstākā izglītība (profesionālā maģistra grāds vai 5. līmeņa profesionālā kvalifikācija un profesionālā maģistra grāds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</si>
</sst>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x14ac:knownFonts="1">
    <font>
      <sz val="11"/>
      <color theme="1"/>
      <name val="Calibri"/>
      <family val="2"/>
      <scheme val="minor"/>
    </font>
    <font>
      <b/>
      <sz val="11"/>
      <color theme="1"/>
      <name val="Calibri"/>
      <family val="2"/>
      <scheme val="minor"/>
    </font>
    <font>
      <sz val="11"/>
      <color rgb="FF000000"/>
      <name val="Segoe UI"/>
      <family val="2"/>
    </font>
    <font>
      <sz val="10"/>
      <name val="Arial"/>
      <family val="2"/>
      <charset val="186"/>
    </font>
    <font>
      <b/>
      <sz val="11"/>
      <color rgb="FF000000"/>
      <name val="Segoe UI"/>
      <family val="2"/>
    </font>
    <font>
      <b/>
      <sz val="11"/>
      <color theme="0"/>
      <name val="Segoe UI"/>
      <family val="2"/>
    </font>
    <font>
      <sz val="11"/>
      <color theme="1"/>
      <name val="Segoe UI"/>
      <family val="2"/>
    </font>
    <font>
      <sz val="10"/>
      <color rgb="FF000000"/>
      <name val="Calibri"/>
      <family val="2"/>
      <charset val="186"/>
    </font>
    <font>
      <sz val="10"/>
      <color rgb="FFFFFFFF"/>
      <name val="Segoe UI"/>
      <family val="2"/>
    </font>
    <font>
      <sz val="11"/>
      <color rgb="FF006100"/>
      <name val="Calibri"/>
      <family val="2"/>
      <charset val="186"/>
      <scheme val="minor"/>
    </font>
    <font>
      <sz val="9"/>
      <color indexed="81"/>
      <name val="Tahoma"/>
      <charset val="1"/>
    </font>
    <font>
      <b/>
      <sz val="9"/>
      <color indexed="81"/>
      <name val="Tahoma"/>
      <charset val="1"/>
    </font>
    <font>
      <sz val="11"/>
      <color rgb="FF006100"/>
      <name val="Segoe UI"/>
      <family val="2"/>
    </font>
    <font>
      <sz val="10"/>
      <color rgb="FF000000"/>
      <name val="Segoe UI"/>
      <family val="2"/>
    </font>
    <font>
      <sz val="10"/>
      <name val="Segoe UI"/>
      <family val="2"/>
    </font>
    <font>
      <sz val="11"/>
      <name val="Segoe UI"/>
      <family val="2"/>
    </font>
    <font>
      <b/>
      <sz val="11"/>
      <color rgb="FFA27EBB"/>
      <name val="Segoe UI"/>
      <family val="2"/>
    </font>
    <font>
      <b/>
      <sz val="11"/>
      <color theme="4"/>
      <name val="Segoe UI"/>
      <family val="2"/>
    </font>
    <font>
      <i/>
      <sz val="11"/>
      <color rgb="FF000000"/>
      <name val="Segoe UI"/>
      <family val="2"/>
    </font>
    <font>
      <i/>
      <sz val="9"/>
      <color rgb="FF000000"/>
      <name val="Segoe UI"/>
      <family val="2"/>
    </font>
    <font>
      <sz val="9"/>
      <color rgb="FF000000"/>
      <name val="Segoe UI"/>
      <family val="2"/>
    </font>
    <font>
      <b/>
      <sz val="11"/>
      <color theme="0"/>
      <name val="Segoe UI"/>
      <family val="2"/>
    </font>
    <font>
      <sz val="11"/>
      <color theme="1"/>
      <name val="Segoe UI"/>
      <family val="2"/>
    </font>
    <font>
      <sz val="11"/>
      <color rgb="FF000000"/>
      <name val="Segoe UI"/>
      <family val="2"/>
    </font>
    <font>
      <b/>
      <sz val="11"/>
      <color rgb="FF000000"/>
      <name val="Segoe UI"/>
      <family val="2"/>
    </font>
    <font>
      <sz val="11"/>
      <color rgb="FF006100"/>
      <name val="Segoe UI"/>
      <family val="2"/>
    </font>
    <font>
      <sz val="10"/>
      <color rgb="FFFFFFFF"/>
      <name val="Segoe UI"/>
      <family val="2"/>
    </font>
    <font>
      <sz val="10"/>
      <color rgb="FF000000"/>
      <name val="Segoe UI"/>
      <family val="2"/>
    </font>
    <font>
      <sz val="10"/>
      <color rgb="FF000000"/>
      <name val="Calibri"/>
      <family val="2"/>
      <charset val="186"/>
    </font>
    <font>
      <sz val="10"/>
      <name val="Segoe UI"/>
      <family val="2"/>
    </font>
    <font>
      <sz val="10"/>
      <name val="Arial"/>
      <family val="2"/>
      <charset val="186"/>
    </font>
    <font>
      <b/>
      <sz val="10"/>
      <name val="Arial"/>
      <family val="2"/>
    </font>
    <font>
      <sz val="10"/>
      <name val="Arial"/>
      <family val="2"/>
      <charset val="186"/>
    </font>
  </fonts>
  <fills count="13">
    <fill>
      <patternFill patternType="none"/>
    </fill>
    <fill>
      <patternFill patternType="gray125"/>
    </fill>
    <fill>
      <patternFill patternType="solid">
        <fgColor theme="5" tint="0.39997558519241921"/>
        <bgColor indexed="64"/>
      </patternFill>
    </fill>
    <fill>
      <patternFill patternType="solid">
        <fgColor theme="4"/>
        <bgColor indexed="64"/>
      </patternFill>
    </fill>
    <fill>
      <patternFill patternType="solid">
        <fgColor rgb="FFC8C8C8"/>
        <bgColor rgb="FFC8C8C8"/>
      </patternFill>
    </fill>
    <fill>
      <patternFill patternType="solid">
        <fgColor rgb="FFE2EFD9"/>
        <bgColor rgb="FFE2EFD9"/>
      </patternFill>
    </fill>
    <fill>
      <patternFill patternType="solid">
        <fgColor rgb="FF1F3864"/>
        <bgColor rgb="FF1F3864"/>
      </patternFill>
    </fill>
    <fill>
      <patternFill patternType="solid">
        <fgColor rgb="FFF4B083"/>
        <bgColor rgb="FFF4B083"/>
      </patternFill>
    </fill>
    <fill>
      <patternFill patternType="solid">
        <fgColor rgb="FFC6EFCE"/>
      </patternFill>
    </fill>
    <fill>
      <patternFill patternType="solid">
        <fgColor theme="0"/>
        <bgColor indexed="64"/>
      </patternFill>
    </fill>
    <fill>
      <patternFill patternType="solid">
        <fgColor rgb="FFFFE29A"/>
        <bgColor indexed="64"/>
      </patternFill>
    </fill>
    <fill>
      <patternFill patternType="solid">
        <fgColor theme="5"/>
        <bgColor indexed="64"/>
      </patternFill>
    </fill>
    <fill>
      <patternFill patternType="solid">
        <fgColor theme="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rgb="FF8EAADB"/>
      </left>
      <right style="thin">
        <color rgb="FF8EAADB"/>
      </right>
      <top style="thin">
        <color rgb="FF8EAADB"/>
      </top>
      <bottom style="thin">
        <color rgb="FF8EAADB"/>
      </bottom>
      <diagonal/>
    </border>
    <border>
      <left style="thin">
        <color rgb="FF8EAADB"/>
      </left>
      <right style="thin">
        <color rgb="FF8EAADB"/>
      </right>
      <top style="thin">
        <color rgb="FF8EAADB"/>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8EAADB"/>
      </left>
      <right style="thin">
        <color rgb="FF8EAADB"/>
      </right>
      <top/>
      <bottom style="thin">
        <color rgb="FF8EAADB"/>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rgb="FF8EAADB"/>
      </right>
      <top/>
      <bottom style="thin">
        <color rgb="FF8EAADB"/>
      </bottom>
      <diagonal/>
    </border>
    <border>
      <left style="thin">
        <color rgb="FF8EAADB"/>
      </left>
      <right/>
      <top style="thin">
        <color rgb="FF8EAADB"/>
      </top>
      <bottom style="thin">
        <color rgb="FF8EAADB"/>
      </bottom>
      <diagonal/>
    </border>
    <border>
      <left/>
      <right/>
      <top/>
      <bottom style="thin">
        <color rgb="FF8EAADB"/>
      </bottom>
      <diagonal/>
    </border>
    <border>
      <left style="thin">
        <color indexed="64"/>
      </left>
      <right/>
      <top/>
      <bottom style="thin">
        <color indexed="64"/>
      </bottom>
      <diagonal/>
    </border>
    <border>
      <left style="medium">
        <color theme="4"/>
      </left>
      <right/>
      <top/>
      <bottom/>
      <diagonal/>
    </border>
    <border>
      <left/>
      <right style="medium">
        <color theme="4"/>
      </right>
      <top/>
      <bottom/>
      <diagonal/>
    </border>
    <border>
      <left style="thin">
        <color theme="4"/>
      </left>
      <right style="medium">
        <color theme="4"/>
      </right>
      <top/>
      <bottom/>
      <diagonal/>
    </border>
    <border>
      <left style="medium">
        <color theme="4"/>
      </left>
      <right style="thin">
        <color theme="4"/>
      </right>
      <top/>
      <bottom/>
      <diagonal/>
    </border>
    <border>
      <left/>
      <right/>
      <top/>
      <bottom style="medium">
        <color theme="4"/>
      </bottom>
      <diagonal/>
    </border>
    <border>
      <left style="medium">
        <color theme="4"/>
      </left>
      <right style="thin">
        <color theme="4"/>
      </right>
      <top/>
      <bottom style="medium">
        <color theme="4"/>
      </bottom>
      <diagonal/>
    </border>
    <border>
      <left style="thin">
        <color theme="4"/>
      </left>
      <right style="medium">
        <color theme="4"/>
      </right>
      <top/>
      <bottom style="medium">
        <color theme="4"/>
      </bottom>
      <diagonal/>
    </border>
    <border>
      <left/>
      <right/>
      <top style="medium">
        <color theme="4"/>
      </top>
      <bottom/>
      <diagonal/>
    </border>
    <border>
      <left style="thin">
        <color theme="4"/>
      </left>
      <right style="medium">
        <color theme="4"/>
      </right>
      <top style="medium">
        <color theme="4"/>
      </top>
      <bottom/>
      <diagonal/>
    </border>
    <border>
      <left/>
      <right style="thin">
        <color theme="4"/>
      </right>
      <top style="medium">
        <color theme="4"/>
      </top>
      <bottom/>
      <diagonal/>
    </border>
    <border>
      <left style="thick">
        <color theme="8"/>
      </left>
      <right style="thin">
        <color theme="4"/>
      </right>
      <top style="thick">
        <color theme="8"/>
      </top>
      <bottom/>
      <diagonal/>
    </border>
    <border>
      <left style="thin">
        <color theme="4"/>
      </left>
      <right style="thick">
        <color theme="8"/>
      </right>
      <top style="thick">
        <color theme="8"/>
      </top>
      <bottom/>
      <diagonal/>
    </border>
    <border>
      <left style="thick">
        <color theme="8"/>
      </left>
      <right style="thin">
        <color theme="4"/>
      </right>
      <top/>
      <bottom style="thick">
        <color theme="8"/>
      </bottom>
      <diagonal/>
    </border>
    <border>
      <left style="thin">
        <color theme="4"/>
      </left>
      <right style="thick">
        <color theme="8"/>
      </right>
      <top/>
      <bottom style="thick">
        <color theme="8"/>
      </bottom>
      <diagonal/>
    </border>
    <border>
      <left/>
      <right style="medium">
        <color theme="4"/>
      </right>
      <top/>
      <bottom style="thin">
        <color theme="4"/>
      </bottom>
      <diagonal/>
    </border>
    <border>
      <left/>
      <right style="medium">
        <color theme="4"/>
      </right>
      <top/>
      <bottom style="medium">
        <color theme="4"/>
      </bottom>
      <diagonal/>
    </border>
    <border>
      <left style="thick">
        <color theme="8"/>
      </left>
      <right style="thin">
        <color theme="4"/>
      </right>
      <top style="thin">
        <color theme="4"/>
      </top>
      <bottom/>
      <diagonal/>
    </border>
    <border>
      <left/>
      <right/>
      <top style="thin">
        <color theme="4"/>
      </top>
      <bottom/>
      <diagonal/>
    </border>
    <border>
      <left/>
      <right/>
      <top/>
      <bottom style="thin">
        <color theme="4"/>
      </bottom>
      <diagonal/>
    </border>
    <border>
      <left style="thick">
        <color theme="8"/>
      </left>
      <right style="thin">
        <color theme="4"/>
      </right>
      <top/>
      <bottom style="thin">
        <color theme="4"/>
      </bottom>
      <diagonal/>
    </border>
    <border>
      <left style="thin">
        <color theme="4"/>
      </left>
      <right style="thick">
        <color theme="8"/>
      </right>
      <top/>
      <bottom style="thin">
        <color theme="4"/>
      </bottom>
      <diagonal/>
    </border>
    <border>
      <left style="thin">
        <color theme="4"/>
      </left>
      <right style="thick">
        <color theme="8"/>
      </right>
      <top style="thin">
        <color theme="4"/>
      </top>
      <bottom/>
      <diagonal/>
    </border>
    <border>
      <left/>
      <right style="thin">
        <color theme="4"/>
      </right>
      <top/>
      <bottom/>
      <diagonal/>
    </border>
    <border>
      <left style="thin">
        <color theme="4"/>
      </left>
      <right/>
      <top/>
      <bottom/>
      <diagonal/>
    </border>
    <border>
      <left style="thick">
        <color theme="8"/>
      </left>
      <right style="thick">
        <color theme="8"/>
      </right>
      <top style="thick">
        <color theme="8"/>
      </top>
      <bottom/>
      <diagonal/>
    </border>
    <border>
      <left style="thick">
        <color theme="8"/>
      </left>
      <right style="thick">
        <color theme="8"/>
      </right>
      <top/>
      <bottom style="thin">
        <color theme="4"/>
      </bottom>
      <diagonal/>
    </border>
    <border>
      <left style="thick">
        <color theme="8"/>
      </left>
      <right style="thick">
        <color theme="8"/>
      </right>
      <top/>
      <bottom/>
      <diagonal/>
    </border>
    <border>
      <left style="thick">
        <color theme="8"/>
      </left>
      <right style="thick">
        <color theme="8"/>
      </right>
      <top/>
      <bottom style="thick">
        <color theme="8"/>
      </bottom>
      <diagonal/>
    </border>
    <border>
      <left style="mediumDashed">
        <color theme="8"/>
      </left>
      <right style="medium">
        <color theme="4"/>
      </right>
      <top style="mediumDashed">
        <color theme="8"/>
      </top>
      <bottom/>
      <diagonal/>
    </border>
    <border>
      <left style="medium">
        <color theme="4"/>
      </left>
      <right style="mediumDashed">
        <color theme="8"/>
      </right>
      <top style="mediumDashed">
        <color theme="8"/>
      </top>
      <bottom/>
      <diagonal/>
    </border>
    <border>
      <left style="mediumDashed">
        <color theme="8"/>
      </left>
      <right style="medium">
        <color theme="4"/>
      </right>
      <top/>
      <bottom style="thin">
        <color theme="4"/>
      </bottom>
      <diagonal/>
    </border>
    <border>
      <left style="medium">
        <color theme="4"/>
      </left>
      <right style="mediumDashed">
        <color theme="8"/>
      </right>
      <top/>
      <bottom style="thin">
        <color theme="4"/>
      </bottom>
      <diagonal/>
    </border>
    <border>
      <left style="mediumDashed">
        <color theme="8"/>
      </left>
      <right style="thin">
        <color theme="4"/>
      </right>
      <top style="thin">
        <color theme="4"/>
      </top>
      <bottom/>
      <diagonal/>
    </border>
    <border>
      <left style="medium">
        <color theme="4"/>
      </left>
      <right style="mediumDashed">
        <color theme="8"/>
      </right>
      <top/>
      <bottom/>
      <diagonal/>
    </border>
    <border>
      <left style="mediumDashed">
        <color theme="8"/>
      </left>
      <right style="thin">
        <color theme="4"/>
      </right>
      <top/>
      <bottom style="mediumDashed">
        <color theme="8"/>
      </bottom>
      <diagonal/>
    </border>
    <border>
      <left style="medium">
        <color theme="4"/>
      </left>
      <right style="mediumDashed">
        <color theme="8"/>
      </right>
      <top/>
      <bottom style="mediumDashed">
        <color theme="8"/>
      </bottom>
      <diagonal/>
    </border>
    <border>
      <left/>
      <right style="thin">
        <color theme="4"/>
      </right>
      <top style="thick">
        <color theme="8"/>
      </top>
      <bottom/>
      <diagonal/>
    </border>
    <border>
      <left/>
      <right style="thin">
        <color theme="4"/>
      </right>
      <top/>
      <bottom style="thick">
        <color theme="8"/>
      </bottom>
      <diagonal/>
    </border>
    <border>
      <left style="mediumDashed">
        <color theme="8"/>
      </left>
      <right style="thick">
        <color theme="8"/>
      </right>
      <top style="thick">
        <color theme="8"/>
      </top>
      <bottom/>
      <diagonal/>
    </border>
    <border>
      <left style="mediumDashed">
        <color theme="8"/>
      </left>
      <right style="thick">
        <color theme="8"/>
      </right>
      <top/>
      <bottom style="mediumDashed">
        <color theme="8"/>
      </bottom>
      <diagonal/>
    </border>
  </borders>
  <cellStyleXfs count="3">
    <xf numFmtId="0" fontId="0" fillId="0" borderId="0"/>
    <xf numFmtId="0" fontId="3" fillId="0" borderId="0"/>
    <xf numFmtId="0" fontId="9" fillId="8" borderId="0" applyNumberFormat="0" applyBorder="0" applyAlignment="0" applyProtection="0"/>
  </cellStyleXfs>
  <cellXfs count="240">
    <xf numFmtId="0" fontId="0" fillId="0" borderId="0" xfId="0"/>
    <xf numFmtId="0" fontId="1" fillId="0" borderId="0" xfId="0" applyFont="1"/>
    <xf numFmtId="0" fontId="0" fillId="2" borderId="0" xfId="0" applyFill="1"/>
    <xf numFmtId="0" fontId="0" fillId="0" borderId="0" xfId="0" applyAlignment="1">
      <alignment horizontal="center"/>
    </xf>
    <xf numFmtId="0" fontId="0" fillId="2" borderId="0" xfId="0" applyFill="1" applyAlignment="1">
      <alignment horizontal="center"/>
    </xf>
    <xf numFmtId="0" fontId="3" fillId="0" borderId="0" xfId="1"/>
    <xf numFmtId="0" fontId="8" fillId="6" borderId="1" xfId="0" applyFont="1" applyFill="1" applyBorder="1" applyAlignment="1">
      <alignment horizontal="left" vertical="top" wrapText="1"/>
    </xf>
    <xf numFmtId="0" fontId="6" fillId="0" borderId="1" xfId="0" applyFont="1" applyBorder="1" applyAlignment="1">
      <alignment horizontal="left" vertical="top" wrapText="1"/>
    </xf>
    <xf numFmtId="0" fontId="5" fillId="3" borderId="1" xfId="0" applyFont="1" applyFill="1" applyBorder="1" applyAlignment="1">
      <alignment horizontal="left" vertical="top"/>
    </xf>
    <xf numFmtId="0" fontId="6" fillId="0" borderId="1" xfId="0" applyFont="1" applyBorder="1" applyAlignment="1">
      <alignment horizontal="left" vertical="top"/>
    </xf>
    <xf numFmtId="0" fontId="6"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0" fillId="0" borderId="0" xfId="0" applyAlignment="1">
      <alignment horizontal="left" vertical="top"/>
    </xf>
    <xf numFmtId="0" fontId="3" fillId="0" borderId="0" xfId="1" applyAlignment="1">
      <alignment horizontal="left" vertical="top"/>
    </xf>
    <xf numFmtId="0" fontId="6" fillId="0" borderId="1" xfId="0" applyFont="1" applyFill="1" applyBorder="1" applyAlignment="1">
      <alignment horizontal="left" vertical="top"/>
    </xf>
    <xf numFmtId="0" fontId="4" fillId="0" borderId="1" xfId="0" applyFont="1" applyFill="1" applyBorder="1" applyAlignment="1">
      <alignment horizontal="left" vertical="top"/>
    </xf>
    <xf numFmtId="0" fontId="8" fillId="6" borderId="1" xfId="0" applyFont="1" applyFill="1" applyBorder="1" applyAlignment="1">
      <alignment horizontal="left" vertical="top"/>
    </xf>
    <xf numFmtId="0" fontId="6" fillId="0" borderId="0" xfId="0" applyFont="1" applyAlignment="1">
      <alignment horizontal="left" vertical="top"/>
    </xf>
    <xf numFmtId="0" fontId="12" fillId="8" borderId="1" xfId="2" applyFont="1" applyBorder="1" applyAlignment="1">
      <alignment horizontal="left" vertical="top"/>
    </xf>
    <xf numFmtId="0" fontId="13" fillId="0" borderId="1" xfId="0" applyFont="1" applyBorder="1" applyAlignment="1">
      <alignment horizontal="left" vertical="top"/>
    </xf>
    <xf numFmtId="0" fontId="14" fillId="0" borderId="0" xfId="1" applyFont="1" applyAlignment="1">
      <alignment horizontal="left" vertical="top"/>
    </xf>
    <xf numFmtId="0" fontId="6" fillId="0" borderId="4" xfId="0" applyFont="1" applyBorder="1" applyAlignment="1">
      <alignment horizontal="left" vertical="top"/>
    </xf>
    <xf numFmtId="0" fontId="6" fillId="0" borderId="5" xfId="0" applyFont="1" applyBorder="1" applyAlignment="1">
      <alignment horizontal="left" vertical="top"/>
    </xf>
    <xf numFmtId="0" fontId="8" fillId="6" borderId="5" xfId="0" applyFont="1" applyFill="1" applyBorder="1" applyAlignment="1">
      <alignment horizontal="left" vertical="top" wrapText="1"/>
    </xf>
    <xf numFmtId="0" fontId="12" fillId="8" borderId="1" xfId="2" applyFont="1" applyBorder="1" applyAlignment="1">
      <alignment horizontal="left" vertical="top" wrapText="1"/>
    </xf>
    <xf numFmtId="0" fontId="13" fillId="0" borderId="7" xfId="0" applyFont="1" applyBorder="1" applyAlignment="1">
      <alignment horizontal="left" vertical="top"/>
    </xf>
    <xf numFmtId="0" fontId="13" fillId="0" borderId="8" xfId="0" applyFont="1" applyBorder="1" applyAlignment="1">
      <alignment horizontal="left" vertical="top"/>
    </xf>
    <xf numFmtId="0" fontId="6" fillId="0" borderId="1" xfId="0" quotePrefix="1" applyFont="1" applyBorder="1" applyAlignment="1">
      <alignment horizontal="left" vertical="top" wrapText="1"/>
    </xf>
    <xf numFmtId="0" fontId="8" fillId="6" borderId="7" xfId="0" applyFont="1" applyFill="1" applyBorder="1" applyAlignment="1">
      <alignment horizontal="left" vertical="top" wrapText="1"/>
    </xf>
    <xf numFmtId="0" fontId="6" fillId="0" borderId="7" xfId="0" applyFont="1" applyBorder="1" applyAlignment="1">
      <alignment horizontal="left" vertical="top"/>
    </xf>
    <xf numFmtId="0" fontId="13" fillId="0" borderId="1" xfId="0" applyFont="1" applyBorder="1" applyAlignment="1">
      <alignment horizontal="center" vertical="top"/>
    </xf>
    <xf numFmtId="0" fontId="13" fillId="7" borderId="1" xfId="0" applyFont="1" applyFill="1" applyBorder="1" applyAlignment="1">
      <alignment horizontal="center" vertical="top"/>
    </xf>
    <xf numFmtId="0" fontId="13" fillId="5" borderId="1" xfId="0" applyFont="1" applyFill="1" applyBorder="1" applyAlignment="1">
      <alignment horizontal="center" vertical="top"/>
    </xf>
    <xf numFmtId="0" fontId="6" fillId="0" borderId="0" xfId="0" applyFont="1" applyAlignment="1">
      <alignment horizontal="center" vertical="top"/>
    </xf>
    <xf numFmtId="0" fontId="6" fillId="0" borderId="1" xfId="0" applyFont="1" applyBorder="1" applyAlignment="1">
      <alignment horizontal="center" vertical="top"/>
    </xf>
    <xf numFmtId="0" fontId="6" fillId="0" borderId="1" xfId="0" quotePrefix="1" applyNumberFormat="1" applyFont="1" applyBorder="1" applyAlignment="1">
      <alignment horizontal="center" vertical="top"/>
    </xf>
    <xf numFmtId="0" fontId="6" fillId="0" borderId="1" xfId="0" applyFont="1" applyBorder="1" applyAlignment="1">
      <alignment horizontal="center" vertical="top" wrapText="1"/>
    </xf>
    <xf numFmtId="0" fontId="12" fillId="8" borderId="1" xfId="2" applyFont="1" applyBorder="1" applyAlignment="1">
      <alignment horizontal="center" vertical="top"/>
    </xf>
    <xf numFmtId="0" fontId="13" fillId="4" borderId="1" xfId="0" applyFont="1" applyFill="1" applyBorder="1" applyAlignment="1">
      <alignment horizontal="center" vertical="top"/>
    </xf>
    <xf numFmtId="0" fontId="14" fillId="0" borderId="0" xfId="1" applyFont="1" applyAlignment="1">
      <alignment horizontal="center" vertical="top"/>
    </xf>
    <xf numFmtId="0" fontId="14" fillId="0" borderId="1" xfId="1" applyFont="1" applyBorder="1" applyAlignment="1">
      <alignment horizontal="center" vertical="top"/>
    </xf>
    <xf numFmtId="0" fontId="14" fillId="0" borderId="5" xfId="1" applyFont="1" applyBorder="1" applyAlignment="1">
      <alignment horizontal="center" vertical="top"/>
    </xf>
    <xf numFmtId="0" fontId="13" fillId="5" borderId="6" xfId="0" applyFont="1" applyFill="1" applyBorder="1" applyAlignment="1">
      <alignment horizontal="center" vertical="top"/>
    </xf>
    <xf numFmtId="0" fontId="15" fillId="8" borderId="1" xfId="2" applyFont="1" applyBorder="1" applyAlignment="1">
      <alignment horizontal="center" vertical="top"/>
    </xf>
    <xf numFmtId="0" fontId="12" fillId="8" borderId="7" xfId="2" applyFont="1" applyBorder="1" applyAlignment="1">
      <alignment horizontal="center" vertical="top"/>
    </xf>
    <xf numFmtId="0" fontId="12" fillId="8" borderId="8" xfId="2" applyFont="1" applyBorder="1" applyAlignment="1">
      <alignment horizontal="center" vertical="top"/>
    </xf>
    <xf numFmtId="0" fontId="13" fillId="0" borderId="7" xfId="0" applyFont="1" applyBorder="1" applyAlignment="1">
      <alignment horizontal="center" vertical="top"/>
    </xf>
    <xf numFmtId="0" fontId="13" fillId="0" borderId="8" xfId="0" applyFont="1" applyBorder="1" applyAlignment="1">
      <alignment horizontal="center" vertical="top"/>
    </xf>
    <xf numFmtId="0" fontId="13" fillId="4" borderId="7" xfId="0" applyFont="1" applyFill="1" applyBorder="1" applyAlignment="1">
      <alignment horizontal="center" vertical="top"/>
    </xf>
    <xf numFmtId="0" fontId="13" fillId="4" borderId="8" xfId="0" applyFont="1" applyFill="1" applyBorder="1" applyAlignment="1">
      <alignment horizontal="center" vertical="top"/>
    </xf>
    <xf numFmtId="0" fontId="13" fillId="5" borderId="7" xfId="0" applyFont="1" applyFill="1" applyBorder="1" applyAlignment="1">
      <alignment horizontal="center" vertical="top"/>
    </xf>
    <xf numFmtId="0" fontId="13" fillId="5" borderId="8" xfId="0" applyFont="1" applyFill="1" applyBorder="1" applyAlignment="1">
      <alignment horizontal="center" vertical="top"/>
    </xf>
    <xf numFmtId="0" fontId="13" fillId="0" borderId="9" xfId="0" applyFont="1" applyBorder="1" applyAlignment="1">
      <alignment horizontal="center" vertical="top"/>
    </xf>
    <xf numFmtId="0" fontId="13" fillId="5" borderId="9" xfId="0" applyFont="1" applyFill="1" applyBorder="1" applyAlignment="1">
      <alignment horizontal="center" vertical="top"/>
    </xf>
    <xf numFmtId="0" fontId="6" fillId="0" borderId="1" xfId="0" quotePrefix="1" applyFont="1" applyBorder="1" applyAlignment="1">
      <alignment horizontal="center" vertical="top"/>
    </xf>
    <xf numFmtId="0" fontId="3" fillId="0" borderId="0" xfId="1" applyAlignment="1">
      <alignment horizontal="center"/>
    </xf>
    <xf numFmtId="0" fontId="0" fillId="0" borderId="1" xfId="0" applyBorder="1" applyAlignment="1">
      <alignment horizontal="center" vertical="top"/>
    </xf>
    <xf numFmtId="0" fontId="7" fillId="0" borderId="1" xfId="0" applyFont="1" applyBorder="1" applyAlignment="1">
      <alignment horizontal="center" vertical="top"/>
    </xf>
    <xf numFmtId="0" fontId="7" fillId="7" borderId="1" xfId="0" applyFont="1" applyFill="1" applyBorder="1" applyAlignment="1">
      <alignment horizontal="center" vertical="top"/>
    </xf>
    <xf numFmtId="0" fontId="7" fillId="5" borderId="1" xfId="0" applyFont="1" applyFill="1" applyBorder="1" applyAlignment="1">
      <alignment horizontal="center" vertical="top"/>
    </xf>
    <xf numFmtId="0" fontId="0" fillId="0" borderId="0" xfId="0" applyAlignment="1">
      <alignment horizontal="center" vertical="top"/>
    </xf>
    <xf numFmtId="0" fontId="3" fillId="0" borderId="0" xfId="1" applyAlignment="1">
      <alignment horizontal="center" vertical="top"/>
    </xf>
    <xf numFmtId="0" fontId="6" fillId="0" borderId="1" xfId="0" applyFont="1" applyBorder="1" applyAlignment="1">
      <alignment horizontal="center"/>
    </xf>
    <xf numFmtId="0" fontId="3" fillId="0" borderId="1" xfId="1" applyBorder="1" applyAlignment="1">
      <alignment horizontal="center"/>
    </xf>
    <xf numFmtId="0" fontId="7" fillId="0" borderId="1" xfId="0" applyFont="1" applyBorder="1" applyAlignment="1">
      <alignment horizontal="center"/>
    </xf>
    <xf numFmtId="0" fontId="7" fillId="7" borderId="1" xfId="0" applyFont="1" applyFill="1" applyBorder="1" applyAlignment="1">
      <alignment horizontal="center"/>
    </xf>
    <xf numFmtId="0" fontId="7" fillId="5" borderId="1" xfId="0" applyFont="1" applyFill="1" applyBorder="1" applyAlignment="1">
      <alignment horizontal="center"/>
    </xf>
    <xf numFmtId="0" fontId="7" fillId="5" borderId="8" xfId="0" applyFont="1" applyFill="1" applyBorder="1" applyAlignment="1">
      <alignment horizontal="center"/>
    </xf>
    <xf numFmtId="0" fontId="7" fillId="0" borderId="8" xfId="0" applyFont="1" applyBorder="1" applyAlignment="1">
      <alignment horizontal="center"/>
    </xf>
    <xf numFmtId="0" fontId="7" fillId="5" borderId="10" xfId="0" applyFont="1" applyFill="1" applyBorder="1" applyAlignment="1">
      <alignment horizontal="center"/>
    </xf>
    <xf numFmtId="0" fontId="7" fillId="5" borderId="6" xfId="0" applyFont="1" applyFill="1" applyBorder="1" applyAlignment="1">
      <alignment horizontal="center"/>
    </xf>
    <xf numFmtId="0" fontId="6" fillId="0" borderId="0" xfId="0" applyFont="1" applyAlignment="1">
      <alignment horizontal="center"/>
    </xf>
    <xf numFmtId="0" fontId="6" fillId="0" borderId="7" xfId="0" applyFont="1" applyBorder="1" applyAlignment="1">
      <alignment horizontal="center" vertical="top"/>
    </xf>
    <xf numFmtId="1" fontId="6" fillId="0" borderId="1" xfId="0" applyNumberFormat="1" applyFont="1" applyBorder="1" applyAlignment="1">
      <alignment horizontal="center" vertical="top"/>
    </xf>
    <xf numFmtId="0" fontId="5" fillId="3" borderId="1" xfId="0" applyFont="1" applyFill="1" applyBorder="1" applyAlignment="1">
      <alignment vertical="top"/>
    </xf>
    <xf numFmtId="0" fontId="2" fillId="0" borderId="1" xfId="0" applyFont="1" applyBorder="1" applyAlignment="1">
      <alignment vertical="top"/>
    </xf>
    <xf numFmtId="0" fontId="6" fillId="0" borderId="1" xfId="0" applyFont="1" applyBorder="1" applyAlignment="1">
      <alignment vertical="top"/>
    </xf>
    <xf numFmtId="0" fontId="6" fillId="0" borderId="1" xfId="0" applyFont="1" applyBorder="1" applyAlignment="1">
      <alignment vertical="top" wrapText="1"/>
    </xf>
    <xf numFmtId="0" fontId="2" fillId="0" borderId="1" xfId="0" applyFont="1" applyBorder="1" applyAlignment="1">
      <alignment vertical="top" wrapText="1"/>
    </xf>
    <xf numFmtId="0" fontId="5" fillId="3" borderId="1" xfId="0" applyFont="1" applyFill="1" applyBorder="1" applyAlignment="1">
      <alignment vertical="top" wrapText="1"/>
    </xf>
    <xf numFmtId="0" fontId="6" fillId="0" borderId="1" xfId="0" quotePrefix="1" applyNumberFormat="1" applyFont="1" applyBorder="1" applyAlignment="1">
      <alignment vertical="top"/>
    </xf>
    <xf numFmtId="0" fontId="6" fillId="0" borderId="1" xfId="0" quotePrefix="1" applyNumberFormat="1" applyFont="1" applyBorder="1" applyAlignment="1">
      <alignment vertical="top" wrapText="1"/>
    </xf>
    <xf numFmtId="0" fontId="6" fillId="0" borderId="1" xfId="0" quotePrefix="1" applyFont="1" applyBorder="1" applyAlignment="1">
      <alignment vertical="top"/>
    </xf>
    <xf numFmtId="0" fontId="6" fillId="0" borderId="1" xfId="0" quotePrefix="1" applyFont="1" applyBorder="1" applyAlignment="1">
      <alignment vertical="top" wrapText="1"/>
    </xf>
    <xf numFmtId="0" fontId="5" fillId="3" borderId="1" xfId="0" quotePrefix="1" applyFont="1" applyFill="1" applyBorder="1" applyAlignment="1">
      <alignment vertical="top"/>
    </xf>
    <xf numFmtId="0" fontId="3" fillId="0" borderId="0" xfId="1" applyAlignment="1">
      <alignment horizontal="left"/>
    </xf>
    <xf numFmtId="0" fontId="7" fillId="0" borderId="1" xfId="0" applyFont="1" applyBorder="1" applyAlignment="1">
      <alignment horizontal="left"/>
    </xf>
    <xf numFmtId="0" fontId="8" fillId="6" borderId="7" xfId="0" applyFont="1" applyFill="1" applyBorder="1" applyAlignment="1">
      <alignment horizontal="left" vertical="top"/>
    </xf>
    <xf numFmtId="0" fontId="6" fillId="0" borderId="8" xfId="0" applyFont="1" applyBorder="1" applyAlignment="1">
      <alignment horizontal="center" vertical="top"/>
    </xf>
    <xf numFmtId="0" fontId="13" fillId="7" borderId="8" xfId="0" applyFont="1" applyFill="1" applyBorder="1" applyAlignment="1">
      <alignment horizontal="center" vertical="top"/>
    </xf>
    <xf numFmtId="0" fontId="13" fillId="0" borderId="1" xfId="0" applyFont="1" applyBorder="1" applyAlignment="1">
      <alignment horizontal="center"/>
    </xf>
    <xf numFmtId="0" fontId="13" fillId="4" borderId="1" xfId="0" applyFont="1" applyFill="1" applyBorder="1" applyAlignment="1">
      <alignment horizontal="center"/>
    </xf>
    <xf numFmtId="0" fontId="13" fillId="5" borderId="1" xfId="0" applyFont="1" applyFill="1" applyBorder="1" applyAlignment="1">
      <alignment horizontal="center"/>
    </xf>
    <xf numFmtId="0" fontId="13" fillId="7" borderId="1" xfId="0" applyFont="1" applyFill="1" applyBorder="1" applyAlignment="1">
      <alignment horizontal="center"/>
    </xf>
    <xf numFmtId="0" fontId="13" fillId="0" borderId="7" xfId="0" applyFont="1" applyBorder="1" applyAlignment="1">
      <alignment horizontal="center"/>
    </xf>
    <xf numFmtId="0" fontId="13" fillId="7" borderId="7" xfId="0" applyFont="1" applyFill="1" applyBorder="1" applyAlignment="1">
      <alignment horizontal="center"/>
    </xf>
    <xf numFmtId="0" fontId="13" fillId="5" borderId="7" xfId="0" applyFont="1" applyFill="1" applyBorder="1" applyAlignment="1">
      <alignment horizontal="center"/>
    </xf>
    <xf numFmtId="0" fontId="0" fillId="0" borderId="7" xfId="0" applyBorder="1" applyAlignment="1">
      <alignment horizontal="left" vertical="top"/>
    </xf>
    <xf numFmtId="0" fontId="8" fillId="6" borderId="13" xfId="0" applyFont="1" applyFill="1" applyBorder="1" applyAlignment="1">
      <alignment horizontal="left" vertical="top" wrapText="1"/>
    </xf>
    <xf numFmtId="0" fontId="16" fillId="10" borderId="0" xfId="0" applyFont="1" applyFill="1" applyAlignment="1">
      <alignment horizontal="left" vertical="center" wrapText="1" indent="1"/>
    </xf>
    <xf numFmtId="0" fontId="17" fillId="10" borderId="14" xfId="0" applyFont="1" applyFill="1" applyBorder="1" applyAlignment="1">
      <alignment horizontal="center" vertical="center"/>
    </xf>
    <xf numFmtId="0" fontId="17" fillId="10" borderId="15" xfId="0" applyFont="1" applyFill="1" applyBorder="1" applyAlignment="1">
      <alignment horizontal="center" vertical="center"/>
    </xf>
    <xf numFmtId="0" fontId="2" fillId="10" borderId="0" xfId="0" applyFont="1" applyFill="1" applyAlignment="1">
      <alignment vertical="center"/>
    </xf>
    <xf numFmtId="0" fontId="2" fillId="0" borderId="0" xfId="0" applyFont="1" applyAlignment="1">
      <alignment vertical="center"/>
    </xf>
    <xf numFmtId="0" fontId="2" fillId="10" borderId="0" xfId="0" applyFont="1" applyFill="1" applyBorder="1" applyAlignment="1">
      <alignment vertical="center"/>
    </xf>
    <xf numFmtId="0" fontId="19" fillId="10" borderId="0" xfId="0" applyFont="1" applyFill="1" applyBorder="1" applyAlignment="1">
      <alignment vertical="center"/>
    </xf>
    <xf numFmtId="0" fontId="2" fillId="11" borderId="17" xfId="0" applyFont="1" applyFill="1" applyBorder="1" applyAlignment="1">
      <alignment horizontal="center" vertical="center"/>
    </xf>
    <xf numFmtId="0" fontId="18" fillId="11" borderId="20" xfId="0" applyFont="1" applyFill="1" applyBorder="1" applyAlignment="1">
      <alignment horizontal="center" vertical="center"/>
    </xf>
    <xf numFmtId="0" fontId="19" fillId="10" borderId="18" xfId="0" applyFont="1" applyFill="1" applyBorder="1" applyAlignment="1">
      <alignment vertical="center"/>
    </xf>
    <xf numFmtId="0" fontId="2" fillId="11" borderId="22" xfId="0" applyFont="1" applyFill="1" applyBorder="1" applyAlignment="1">
      <alignment horizontal="center" vertical="center"/>
    </xf>
    <xf numFmtId="0" fontId="2" fillId="10" borderId="21" xfId="0" applyFont="1" applyFill="1" applyBorder="1" applyAlignment="1">
      <alignment vertical="center"/>
    </xf>
    <xf numFmtId="0" fontId="18" fillId="11" borderId="19" xfId="0" applyFont="1" applyFill="1" applyBorder="1" applyAlignment="1">
      <alignment horizontal="center" vertical="center" wrapText="1"/>
    </xf>
    <xf numFmtId="0" fontId="19" fillId="10" borderId="0" xfId="0" applyFont="1" applyFill="1" applyAlignment="1">
      <alignment vertical="center"/>
    </xf>
    <xf numFmtId="0" fontId="18" fillId="0" borderId="0" xfId="0" applyFont="1" applyAlignment="1">
      <alignment vertical="center"/>
    </xf>
    <xf numFmtId="0" fontId="18" fillId="10" borderId="0" xfId="0" applyFont="1" applyFill="1" applyBorder="1" applyAlignment="1">
      <alignment vertical="center"/>
    </xf>
    <xf numFmtId="0" fontId="2" fillId="10" borderId="14" xfId="0" applyFont="1" applyFill="1" applyBorder="1" applyAlignment="1">
      <alignment horizontal="center" vertical="center"/>
    </xf>
    <xf numFmtId="0" fontId="2" fillId="10" borderId="15" xfId="0" applyFont="1" applyFill="1" applyBorder="1" applyAlignment="1">
      <alignment horizontal="center" vertical="center"/>
    </xf>
    <xf numFmtId="0" fontId="2" fillId="12" borderId="0" xfId="0" applyFont="1" applyFill="1" applyAlignment="1">
      <alignment vertical="center"/>
    </xf>
    <xf numFmtId="0" fontId="4" fillId="0" borderId="0" xfId="0" applyFont="1" applyAlignment="1">
      <alignment vertical="center"/>
    </xf>
    <xf numFmtId="0" fontId="2" fillId="0" borderId="0" xfId="0" applyFont="1" applyFill="1" applyBorder="1" applyAlignment="1">
      <alignment vertical="center"/>
    </xf>
    <xf numFmtId="0" fontId="4" fillId="0" borderId="0" xfId="0" applyFont="1" applyFill="1" applyBorder="1" applyAlignment="1">
      <alignment vertical="center"/>
    </xf>
    <xf numFmtId="0" fontId="2" fillId="11" borderId="23" xfId="0" applyFont="1" applyFill="1" applyBorder="1" applyAlignment="1">
      <alignment horizontal="center" vertical="center"/>
    </xf>
    <xf numFmtId="0" fontId="18" fillId="11" borderId="16" xfId="0" applyFont="1" applyFill="1" applyBorder="1" applyAlignment="1">
      <alignment horizontal="center" vertical="center" wrapText="1"/>
    </xf>
    <xf numFmtId="0" fontId="2" fillId="9" borderId="24" xfId="0" applyFont="1" applyFill="1" applyBorder="1" applyAlignment="1">
      <alignment horizontal="center" vertical="center" wrapText="1"/>
    </xf>
    <xf numFmtId="0" fontId="2" fillId="9" borderId="25" xfId="0" applyFont="1" applyFill="1" applyBorder="1" applyAlignment="1">
      <alignment horizontal="center" vertical="center" wrapText="1"/>
    </xf>
    <xf numFmtId="0" fontId="18" fillId="9" borderId="26" xfId="0" applyFont="1" applyFill="1" applyBorder="1" applyAlignment="1">
      <alignment horizontal="center" vertical="center"/>
    </xf>
    <xf numFmtId="0" fontId="18" fillId="9" borderId="27" xfId="0" applyFont="1" applyFill="1" applyBorder="1" applyAlignment="1">
      <alignment horizontal="center" vertical="center"/>
    </xf>
    <xf numFmtId="0" fontId="2" fillId="11" borderId="15" xfId="0" applyFont="1" applyFill="1" applyBorder="1" applyAlignment="1">
      <alignment horizontal="center" vertical="center"/>
    </xf>
    <xf numFmtId="0" fontId="18" fillId="11" borderId="28" xfId="0" applyFont="1" applyFill="1" applyBorder="1" applyAlignment="1">
      <alignment horizontal="center" vertical="center"/>
    </xf>
    <xf numFmtId="0" fontId="18" fillId="11" borderId="29" xfId="0" applyFont="1" applyFill="1" applyBorder="1" applyAlignment="1">
      <alignment horizontal="center" vertical="center"/>
    </xf>
    <xf numFmtId="0" fontId="2" fillId="11" borderId="16" xfId="0" applyFont="1" applyFill="1" applyBorder="1" applyAlignment="1">
      <alignment horizontal="center" vertical="center" wrapText="1"/>
    </xf>
    <xf numFmtId="0" fontId="2" fillId="11" borderId="17"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18" fillId="9" borderId="26" xfId="0" applyFont="1" applyFill="1" applyBorder="1" applyAlignment="1">
      <alignment horizontal="center" vertical="center" wrapText="1"/>
    </xf>
    <xf numFmtId="0" fontId="2" fillId="11" borderId="31" xfId="0" applyFont="1" applyFill="1" applyBorder="1" applyAlignment="1">
      <alignment horizontal="center" vertical="center" wrapText="1"/>
    </xf>
    <xf numFmtId="0" fontId="18" fillId="11" borderId="32" xfId="0" applyFont="1" applyFill="1" applyBorder="1" applyAlignment="1">
      <alignment horizontal="center" vertical="center" wrapText="1"/>
    </xf>
    <xf numFmtId="0" fontId="18" fillId="11" borderId="18" xfId="0" applyFont="1" applyFill="1" applyBorder="1" applyAlignment="1">
      <alignment horizontal="center" vertical="center" wrapText="1"/>
    </xf>
    <xf numFmtId="0" fontId="18" fillId="9" borderId="33" xfId="0" applyFont="1" applyFill="1" applyBorder="1" applyAlignment="1">
      <alignment horizontal="center" vertical="center" wrapText="1"/>
    </xf>
    <xf numFmtId="0" fontId="18" fillId="9" borderId="34" xfId="0" applyFont="1" applyFill="1" applyBorder="1" applyAlignment="1">
      <alignment horizontal="center" vertical="center" wrapText="1"/>
    </xf>
    <xf numFmtId="0" fontId="2" fillId="11" borderId="35" xfId="0" applyFont="1" applyFill="1" applyBorder="1" applyAlignment="1">
      <alignment horizontal="center" vertical="center" wrapText="1"/>
    </xf>
    <xf numFmtId="0" fontId="18" fillId="11" borderId="27" xfId="0" applyFont="1" applyFill="1" applyBorder="1" applyAlignment="1">
      <alignment horizontal="center" vertical="center" wrapText="1"/>
    </xf>
    <xf numFmtId="0" fontId="2" fillId="11" borderId="23" xfId="0" applyFont="1" applyFill="1" applyBorder="1" applyAlignment="1">
      <alignment horizontal="center" vertical="center" wrapText="1"/>
    </xf>
    <xf numFmtId="0" fontId="18" fillId="11" borderId="36" xfId="0" applyFont="1" applyFill="1" applyBorder="1" applyAlignment="1">
      <alignment horizontal="center" vertical="center" wrapText="1"/>
    </xf>
    <xf numFmtId="0" fontId="2" fillId="11" borderId="37" xfId="0" applyFont="1" applyFill="1" applyBorder="1" applyAlignment="1">
      <alignment horizontal="center" vertical="center"/>
    </xf>
    <xf numFmtId="0" fontId="18" fillId="9" borderId="27" xfId="0" applyFont="1" applyFill="1" applyBorder="1" applyAlignment="1">
      <alignment horizontal="center" vertical="center" wrapText="1"/>
    </xf>
    <xf numFmtId="0" fontId="18" fillId="11" borderId="17" xfId="0" applyFont="1" applyFill="1" applyBorder="1" applyAlignment="1">
      <alignment horizontal="center" vertical="center"/>
    </xf>
    <xf numFmtId="0" fontId="18" fillId="11" borderId="37" xfId="0" applyFont="1" applyFill="1" applyBorder="1" applyAlignment="1">
      <alignment horizontal="center" vertical="center"/>
    </xf>
    <xf numFmtId="0" fontId="2" fillId="9" borderId="24" xfId="0" applyFont="1" applyFill="1" applyBorder="1" applyAlignment="1">
      <alignment horizontal="center" vertical="center"/>
    </xf>
    <xf numFmtId="0" fontId="2" fillId="9" borderId="25" xfId="0" applyFont="1" applyFill="1" applyBorder="1" applyAlignment="1">
      <alignment horizontal="center" vertical="center"/>
    </xf>
    <xf numFmtId="0" fontId="2" fillId="9" borderId="24" xfId="0" applyFont="1" applyFill="1" applyBorder="1" applyAlignment="1">
      <alignment vertical="center" wrapText="1"/>
    </xf>
    <xf numFmtId="0" fontId="2" fillId="9" borderId="25" xfId="0" applyFont="1" applyFill="1" applyBorder="1" applyAlignment="1">
      <alignment vertical="center" wrapText="1"/>
    </xf>
    <xf numFmtId="0" fontId="2" fillId="11" borderId="21" xfId="0" applyFont="1" applyFill="1" applyBorder="1" applyAlignment="1">
      <alignment horizontal="center" vertical="center"/>
    </xf>
    <xf numFmtId="0" fontId="18" fillId="11" borderId="18" xfId="0" applyFont="1" applyFill="1" applyBorder="1" applyAlignment="1">
      <alignment horizontal="center" vertical="center"/>
    </xf>
    <xf numFmtId="0" fontId="18" fillId="11" borderId="15" xfId="0" applyFont="1" applyFill="1" applyBorder="1" applyAlignment="1">
      <alignment horizontal="center" vertical="center"/>
    </xf>
    <xf numFmtId="0" fontId="18" fillId="11" borderId="36" xfId="0" applyFont="1" applyFill="1" applyBorder="1" applyAlignment="1">
      <alignment horizontal="center" vertical="center"/>
    </xf>
    <xf numFmtId="0" fontId="2" fillId="9" borderId="38" xfId="0" applyFont="1" applyFill="1" applyBorder="1" applyAlignment="1">
      <alignment horizontal="center" vertical="center" wrapText="1"/>
    </xf>
    <xf numFmtId="0" fontId="18" fillId="9" borderId="39" xfId="0" applyFont="1" applyFill="1" applyBorder="1" applyAlignment="1">
      <alignment horizontal="center" vertical="center"/>
    </xf>
    <xf numFmtId="0" fontId="2" fillId="9" borderId="40" xfId="0" applyFont="1" applyFill="1" applyBorder="1" applyAlignment="1">
      <alignment horizontal="center" vertical="center" wrapText="1"/>
    </xf>
    <xf numFmtId="0" fontId="18" fillId="9" borderId="41" xfId="0" applyFont="1" applyFill="1" applyBorder="1" applyAlignment="1">
      <alignment horizontal="center" vertical="center"/>
    </xf>
    <xf numFmtId="0" fontId="21" fillId="3" borderId="1" xfId="0" applyFont="1" applyFill="1" applyBorder="1" applyAlignment="1">
      <alignment vertical="top"/>
    </xf>
    <xf numFmtId="0" fontId="21" fillId="3" borderId="1" xfId="0" applyFont="1" applyFill="1" applyBorder="1" applyAlignment="1">
      <alignment vertical="top" wrapText="1"/>
    </xf>
    <xf numFmtId="0" fontId="22" fillId="0" borderId="0" xfId="0" applyFont="1" applyAlignment="1">
      <alignment horizontal="center" vertical="top"/>
    </xf>
    <xf numFmtId="0" fontId="23" fillId="0" borderId="1" xfId="0" applyFont="1" applyBorder="1" applyAlignment="1">
      <alignment vertical="top"/>
    </xf>
    <xf numFmtId="0" fontId="22" fillId="0" borderId="1" xfId="0" applyFont="1" applyBorder="1" applyAlignment="1">
      <alignment horizontal="center" vertical="top"/>
    </xf>
    <xf numFmtId="0" fontId="22" fillId="0" borderId="1" xfId="0" quotePrefix="1" applyNumberFormat="1" applyFont="1" applyBorder="1" applyAlignment="1">
      <alignment horizontal="center" vertical="top"/>
    </xf>
    <xf numFmtId="0" fontId="22" fillId="0" borderId="1" xfId="0" applyFont="1" applyBorder="1" applyAlignment="1">
      <alignment vertical="top"/>
    </xf>
    <xf numFmtId="0" fontId="22" fillId="0" borderId="1" xfId="0" quotePrefix="1" applyFont="1" applyBorder="1" applyAlignment="1">
      <alignment vertical="top"/>
    </xf>
    <xf numFmtId="0" fontId="22" fillId="0" borderId="1" xfId="0" quotePrefix="1" applyNumberFormat="1" applyFont="1" applyBorder="1" applyAlignment="1">
      <alignment vertical="top"/>
    </xf>
    <xf numFmtId="0" fontId="22" fillId="0" borderId="1" xfId="0" quotePrefix="1" applyNumberFormat="1" applyFont="1" applyBorder="1" applyAlignment="1">
      <alignment vertical="top" wrapText="1"/>
    </xf>
    <xf numFmtId="0" fontId="22" fillId="0" borderId="1" xfId="0" applyFont="1" applyBorder="1" applyAlignment="1">
      <alignment vertical="top" wrapText="1"/>
    </xf>
    <xf numFmtId="0" fontId="22" fillId="0" borderId="1" xfId="0" quotePrefix="1" applyFont="1" applyBorder="1" applyAlignment="1">
      <alignment vertical="top" wrapText="1"/>
    </xf>
    <xf numFmtId="0" fontId="22" fillId="0" borderId="1" xfId="0" applyFont="1" applyFill="1" applyBorder="1" applyAlignment="1">
      <alignment horizontal="left" vertical="top" wrapText="1"/>
    </xf>
    <xf numFmtId="1" fontId="22" fillId="0" borderId="1" xfId="0" applyNumberFormat="1" applyFont="1" applyBorder="1" applyAlignment="1">
      <alignment horizontal="center" vertical="top"/>
    </xf>
    <xf numFmtId="164" fontId="22" fillId="0" borderId="1" xfId="0" applyNumberFormat="1" applyFont="1" applyBorder="1" applyAlignment="1">
      <alignment horizontal="center" vertical="top"/>
    </xf>
    <xf numFmtId="0" fontId="24" fillId="0" borderId="1" xfId="0" applyFont="1" applyFill="1" applyBorder="1" applyAlignment="1">
      <alignment horizontal="left" vertical="top" wrapText="1"/>
    </xf>
    <xf numFmtId="0" fontId="22" fillId="0" borderId="1" xfId="0" applyFont="1" applyBorder="1" applyAlignment="1">
      <alignment horizontal="left" vertical="top" wrapText="1"/>
    </xf>
    <xf numFmtId="0" fontId="22" fillId="0" borderId="7" xfId="0" applyFont="1" applyBorder="1" applyAlignment="1">
      <alignment vertical="top" wrapText="1"/>
    </xf>
    <xf numFmtId="0" fontId="22" fillId="0" borderId="8" xfId="0" applyFont="1" applyBorder="1" applyAlignment="1">
      <alignment vertical="top" wrapText="1"/>
    </xf>
    <xf numFmtId="0" fontId="25" fillId="8" borderId="7" xfId="2" applyFont="1" applyBorder="1" applyAlignment="1">
      <alignment horizontal="left" vertical="top" wrapText="1"/>
    </xf>
    <xf numFmtId="0" fontId="25" fillId="8" borderId="1" xfId="2" applyFont="1" applyBorder="1" applyAlignment="1">
      <alignment horizontal="center" vertical="top"/>
    </xf>
    <xf numFmtId="0" fontId="25" fillId="8" borderId="8" xfId="2" applyFont="1" applyBorder="1" applyAlignment="1">
      <alignment horizontal="center" vertical="top"/>
    </xf>
    <xf numFmtId="0" fontId="25" fillId="8" borderId="7" xfId="2" applyFont="1" applyBorder="1" applyAlignment="1">
      <alignment horizontal="center" vertical="top"/>
    </xf>
    <xf numFmtId="0" fontId="25" fillId="8" borderId="8" xfId="2" applyFont="1" applyBorder="1" applyAlignment="1">
      <alignment horizontal="left" vertical="top"/>
    </xf>
    <xf numFmtId="0" fontId="26" fillId="6" borderId="7" xfId="0" applyFont="1" applyFill="1" applyBorder="1" applyAlignment="1">
      <alignment horizontal="left" vertical="top" wrapText="1"/>
    </xf>
    <xf numFmtId="0" fontId="27" fillId="0" borderId="1" xfId="0" applyFont="1" applyBorder="1" applyAlignment="1">
      <alignment horizontal="center"/>
    </xf>
    <xf numFmtId="0" fontId="27" fillId="0" borderId="8" xfId="0" applyFont="1" applyBorder="1" applyAlignment="1">
      <alignment horizontal="left" vertical="top"/>
    </xf>
    <xf numFmtId="0" fontId="28" fillId="0" borderId="3" xfId="0" applyFont="1" applyBorder="1"/>
    <xf numFmtId="0" fontId="27" fillId="0" borderId="1" xfId="0" applyFont="1" applyBorder="1" applyAlignment="1">
      <alignment horizontal="left" vertical="top"/>
    </xf>
    <xf numFmtId="0" fontId="28" fillId="0" borderId="3" xfId="0" applyFont="1" applyBorder="1" applyAlignment="1">
      <alignment horizontal="left"/>
    </xf>
    <xf numFmtId="0" fontId="27" fillId="0" borderId="9" xfId="0" applyFont="1" applyBorder="1" applyAlignment="1">
      <alignment horizontal="center" vertical="top"/>
    </xf>
    <xf numFmtId="0" fontId="28" fillId="0" borderId="1" xfId="0" applyFont="1" applyBorder="1" applyAlignment="1">
      <alignment horizontal="center"/>
    </xf>
    <xf numFmtId="0" fontId="27" fillId="0" borderId="1" xfId="0" applyFont="1" applyBorder="1" applyAlignment="1">
      <alignment horizontal="center" vertical="top"/>
    </xf>
    <xf numFmtId="0" fontId="27" fillId="0" borderId="8" xfId="0" applyFont="1" applyBorder="1" applyAlignment="1">
      <alignment horizontal="center" vertical="top"/>
    </xf>
    <xf numFmtId="0" fontId="27" fillId="4" borderId="1" xfId="0" applyFont="1" applyFill="1" applyBorder="1" applyAlignment="1">
      <alignment horizontal="center"/>
    </xf>
    <xf numFmtId="0" fontId="27" fillId="4" borderId="9" xfId="0" applyFont="1" applyFill="1" applyBorder="1" applyAlignment="1">
      <alignment horizontal="center" vertical="top"/>
    </xf>
    <xf numFmtId="0" fontId="28" fillId="4" borderId="1" xfId="0" applyFont="1" applyFill="1" applyBorder="1" applyAlignment="1">
      <alignment horizontal="center"/>
    </xf>
    <xf numFmtId="0" fontId="27" fillId="4" borderId="1" xfId="0" applyFont="1" applyFill="1" applyBorder="1" applyAlignment="1">
      <alignment horizontal="center" vertical="top"/>
    </xf>
    <xf numFmtId="0" fontId="27" fillId="4" borderId="8" xfId="0" applyFont="1" applyFill="1" applyBorder="1" applyAlignment="1">
      <alignment horizontal="center" vertical="top"/>
    </xf>
    <xf numFmtId="0" fontId="27" fillId="5" borderId="1" xfId="0" applyFont="1" applyFill="1" applyBorder="1" applyAlignment="1">
      <alignment horizontal="center"/>
    </xf>
    <xf numFmtId="0" fontId="27" fillId="5" borderId="9" xfId="0" applyFont="1" applyFill="1" applyBorder="1" applyAlignment="1">
      <alignment horizontal="center" vertical="top"/>
    </xf>
    <xf numFmtId="0" fontId="28" fillId="5" borderId="1" xfId="0" applyFont="1" applyFill="1" applyBorder="1" applyAlignment="1">
      <alignment horizontal="center"/>
    </xf>
    <xf numFmtId="0" fontId="27" fillId="5" borderId="1" xfId="0" applyFont="1" applyFill="1" applyBorder="1" applyAlignment="1">
      <alignment horizontal="center" vertical="top"/>
    </xf>
    <xf numFmtId="0" fontId="27" fillId="5" borderId="8" xfId="0" applyFont="1" applyFill="1" applyBorder="1" applyAlignment="1">
      <alignment horizontal="center" vertical="top"/>
    </xf>
    <xf numFmtId="0" fontId="27" fillId="5" borderId="12" xfId="0" applyFont="1" applyFill="1" applyBorder="1" applyAlignment="1">
      <alignment horizontal="center" vertical="top"/>
    </xf>
    <xf numFmtId="0" fontId="22" fillId="0" borderId="7" xfId="0" applyFont="1" applyBorder="1" applyAlignment="1">
      <alignment horizontal="left" vertical="top"/>
    </xf>
    <xf numFmtId="0" fontId="29" fillId="0" borderId="1" xfId="1" applyFont="1" applyBorder="1" applyAlignment="1">
      <alignment horizontal="center" vertical="top"/>
    </xf>
    <xf numFmtId="0" fontId="29" fillId="0" borderId="0" xfId="1" applyFont="1" applyAlignment="1">
      <alignment horizontal="center" vertical="top"/>
    </xf>
    <xf numFmtId="0" fontId="29" fillId="0" borderId="0" xfId="1" applyFont="1" applyAlignment="1">
      <alignment horizontal="left" vertical="top"/>
    </xf>
    <xf numFmtId="0" fontId="27" fillId="7" borderId="1" xfId="0" applyFont="1" applyFill="1" applyBorder="1" applyAlignment="1">
      <alignment horizontal="center" vertical="top"/>
    </xf>
    <xf numFmtId="0" fontId="29" fillId="0" borderId="1" xfId="1" applyFont="1" applyBorder="1" applyAlignment="1">
      <alignment horizontal="center"/>
    </xf>
    <xf numFmtId="0" fontId="27" fillId="7" borderId="1" xfId="0" applyFont="1" applyFill="1" applyBorder="1" applyAlignment="1">
      <alignment horizontal="center"/>
    </xf>
    <xf numFmtId="0" fontId="22" fillId="0" borderId="0" xfId="0" applyFont="1" applyAlignment="1">
      <alignment horizontal="left" vertical="top"/>
    </xf>
    <xf numFmtId="0" fontId="26" fillId="6" borderId="11" xfId="0" applyFont="1" applyFill="1" applyBorder="1" applyAlignment="1">
      <alignment horizontal="left" vertical="top" wrapText="1"/>
    </xf>
    <xf numFmtId="0" fontId="26" fillId="6" borderId="2" xfId="0" applyFont="1" applyFill="1" applyBorder="1" applyAlignment="1">
      <alignment horizontal="left" vertical="top" wrapText="1"/>
    </xf>
    <xf numFmtId="0" fontId="28" fillId="5" borderId="6" xfId="0" applyFont="1" applyFill="1" applyBorder="1"/>
    <xf numFmtId="0" fontId="27" fillId="5" borderId="6" xfId="0" applyFont="1" applyFill="1" applyBorder="1" applyAlignment="1">
      <alignment horizontal="center" vertical="top"/>
    </xf>
    <xf numFmtId="0" fontId="30" fillId="0" borderId="0" xfId="1" applyFont="1" applyAlignment="1">
      <alignment horizontal="center"/>
    </xf>
    <xf numFmtId="0" fontId="30" fillId="0" borderId="0" xfId="1" applyFont="1"/>
    <xf numFmtId="0" fontId="2" fillId="11" borderId="42" xfId="0" applyFont="1" applyFill="1" applyBorder="1" applyAlignment="1">
      <alignment horizontal="center" vertical="center" wrapText="1"/>
    </xf>
    <xf numFmtId="0" fontId="2" fillId="9" borderId="43" xfId="0" applyFont="1" applyFill="1" applyBorder="1" applyAlignment="1">
      <alignment horizontal="center" vertical="center" wrapText="1"/>
    </xf>
    <xf numFmtId="0" fontId="18" fillId="11" borderId="44" xfId="0" applyFont="1" applyFill="1" applyBorder="1" applyAlignment="1">
      <alignment horizontal="center" vertical="center" wrapText="1"/>
    </xf>
    <xf numFmtId="0" fontId="18" fillId="9" borderId="45" xfId="0" applyFont="1" applyFill="1" applyBorder="1" applyAlignment="1">
      <alignment horizontal="center" vertical="center" wrapText="1"/>
    </xf>
    <xf numFmtId="0" fontId="2" fillId="9" borderId="46" xfId="0" applyFont="1" applyFill="1" applyBorder="1" applyAlignment="1">
      <alignment horizontal="center" vertical="center" wrapText="1"/>
    </xf>
    <xf numFmtId="0" fontId="2" fillId="11" borderId="47" xfId="0" applyFont="1" applyFill="1" applyBorder="1" applyAlignment="1">
      <alignment horizontal="center" vertical="center"/>
    </xf>
    <xf numFmtId="0" fontId="18" fillId="9" borderId="48" xfId="0" applyFont="1" applyFill="1" applyBorder="1" applyAlignment="1">
      <alignment horizontal="center" vertical="center" wrapText="1"/>
    </xf>
    <xf numFmtId="0" fontId="18" fillId="11" borderId="49" xfId="0" applyFont="1" applyFill="1" applyBorder="1" applyAlignment="1">
      <alignment horizontal="center" vertical="center"/>
    </xf>
    <xf numFmtId="0" fontId="2" fillId="11" borderId="0" xfId="0" applyFont="1" applyFill="1" applyBorder="1" applyAlignment="1">
      <alignment horizontal="center" vertical="center"/>
    </xf>
    <xf numFmtId="0" fontId="2" fillId="9" borderId="38" xfId="0" applyFont="1" applyFill="1" applyBorder="1" applyAlignment="1">
      <alignment horizontal="center" vertical="center"/>
    </xf>
    <xf numFmtId="0" fontId="2" fillId="9" borderId="50" xfId="0" applyFont="1" applyFill="1" applyBorder="1" applyAlignment="1">
      <alignment vertical="center" wrapText="1"/>
    </xf>
    <xf numFmtId="0" fontId="18" fillId="9" borderId="51" xfId="0" applyFont="1" applyFill="1" applyBorder="1" applyAlignment="1">
      <alignment horizontal="center" vertical="center" wrapText="1"/>
    </xf>
    <xf numFmtId="0" fontId="2" fillId="9" borderId="52" xfId="0" applyFont="1" applyFill="1" applyBorder="1" applyAlignment="1">
      <alignment vertical="center" wrapText="1"/>
    </xf>
    <xf numFmtId="0" fontId="18" fillId="9" borderId="53" xfId="0" applyFont="1" applyFill="1" applyBorder="1" applyAlignment="1">
      <alignment horizontal="center" vertical="center" wrapText="1"/>
    </xf>
    <xf numFmtId="0" fontId="2" fillId="10" borderId="0" xfId="0" applyFont="1" applyFill="1" applyBorder="1" applyAlignment="1">
      <alignment horizontal="right" vertical="center" wrapText="1"/>
    </xf>
    <xf numFmtId="0" fontId="2" fillId="10" borderId="18" xfId="0" applyFont="1" applyFill="1" applyBorder="1" applyAlignment="1">
      <alignment horizontal="right" vertical="center" wrapText="1"/>
    </xf>
    <xf numFmtId="0" fontId="20" fillId="12" borderId="14" xfId="0" applyFont="1" applyFill="1" applyBorder="1" applyAlignment="1">
      <alignment horizontal="center" vertical="center" wrapText="1"/>
    </xf>
    <xf numFmtId="0" fontId="20" fillId="12" borderId="15" xfId="0" applyFont="1" applyFill="1" applyBorder="1" applyAlignment="1">
      <alignment horizontal="center" vertical="center" wrapText="1"/>
    </xf>
    <xf numFmtId="0" fontId="2" fillId="10" borderId="0" xfId="0" applyFont="1" applyFill="1" applyBorder="1" applyAlignment="1">
      <alignment horizontal="right" vertical="center"/>
    </xf>
    <xf numFmtId="0" fontId="2" fillId="10" borderId="21" xfId="0" applyFont="1" applyFill="1" applyBorder="1" applyAlignment="1">
      <alignment horizontal="right" vertical="center" wrapText="1"/>
    </xf>
    <xf numFmtId="0" fontId="31" fillId="9" borderId="0" xfId="1" applyFont="1" applyFill="1"/>
    <xf numFmtId="0" fontId="32" fillId="9" borderId="0" xfId="1" applyFont="1" applyFill="1"/>
  </cellXfs>
  <cellStyles count="3">
    <cellStyle name="Good" xfId="2" builtinId="26"/>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581025</xdr:colOff>
      <xdr:row>36</xdr:row>
      <xdr:rowOff>94459</xdr:rowOff>
    </xdr:to>
    <xdr:pic>
      <xdr:nvPicPr>
        <xdr:cNvPr id="3" name="Picture 2">
          <a:extLst>
            <a:ext uri="{FF2B5EF4-FFF2-40B4-BE49-F238E27FC236}">
              <a16:creationId xmlns:a16="http://schemas.microsoft.com/office/drawing/2014/main" id="{63225738-06D5-41A7-8EA4-82CBE34B030D}"/>
            </a:ext>
          </a:extLst>
        </xdr:cNvPr>
        <xdr:cNvPicPr>
          <a:picLocks noChangeAspect="1"/>
        </xdr:cNvPicPr>
      </xdr:nvPicPr>
      <xdr:blipFill>
        <a:blip xmlns:r="http://schemas.openxmlformats.org/officeDocument/2006/relationships" r:embed="rId1"/>
        <a:stretch>
          <a:fillRect/>
        </a:stretch>
      </xdr:blipFill>
      <xdr:spPr>
        <a:xfrm>
          <a:off x="0" y="0"/>
          <a:ext cx="5895975" cy="5923759"/>
        </a:xfrm>
        <a:prstGeom prst="rect">
          <a:avLst/>
        </a:prstGeom>
      </xdr:spPr>
    </xdr:pic>
    <xdr:clientData/>
  </xdr:twoCellAnchor>
</xdr:wsDr>
</file>

<file path=xl/theme/theme1.xml><?xml version="1.0" encoding="utf-8"?>
<a:theme xmlns:a="http://schemas.openxmlformats.org/drawingml/2006/main" name="Office Theme">
  <a:themeElements>
    <a:clrScheme name="Jaunrades lab">
      <a:dk1>
        <a:srgbClr val="27093C"/>
      </a:dk1>
      <a:lt1>
        <a:sysClr val="window" lastClr="FFFFFF"/>
      </a:lt1>
      <a:dk2>
        <a:srgbClr val="27093C"/>
      </a:dk2>
      <a:lt2>
        <a:srgbClr val="FFFFFF"/>
      </a:lt2>
      <a:accent1>
        <a:srgbClr val="FF7C88"/>
      </a:accent1>
      <a:accent2>
        <a:srgbClr val="FFF0CB"/>
      </a:accent2>
      <a:accent3>
        <a:srgbClr val="90E2BB"/>
      </a:accent3>
      <a:accent4>
        <a:srgbClr val="A27EBB"/>
      </a:accent4>
      <a:accent5>
        <a:srgbClr val="27093C"/>
      </a:accent5>
      <a:accent6>
        <a:srgbClr val="FFE29A"/>
      </a:accent6>
      <a:hlink>
        <a:srgbClr val="A27EBB"/>
      </a:hlink>
      <a:folHlink>
        <a:srgbClr val="FF335E"/>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8:D40"/>
  <sheetViews>
    <sheetView tabSelected="1" workbookViewId="0">
      <selection activeCell="M38" sqref="M38"/>
    </sheetView>
  </sheetViews>
  <sheetFormatPr defaultColWidth="8.85546875" defaultRowHeight="12.75" x14ac:dyDescent="0.2"/>
  <cols>
    <col min="1" max="16384" width="8.85546875" style="239"/>
  </cols>
  <sheetData>
    <row r="38" spans="4:4" x14ac:dyDescent="0.2">
      <c r="D38" s="238" t="s">
        <v>255</v>
      </c>
    </row>
    <row r="39" spans="4:4" x14ac:dyDescent="0.2">
      <c r="D39" s="239" t="s">
        <v>256</v>
      </c>
    </row>
    <row r="40" spans="4:4" x14ac:dyDescent="0.2">
      <c r="D40" s="239" t="s">
        <v>257</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5"/>
  <sheetViews>
    <sheetView topLeftCell="A16" workbookViewId="0">
      <selection activeCell="B30" sqref="B30"/>
    </sheetView>
  </sheetViews>
  <sheetFormatPr defaultRowHeight="15" x14ac:dyDescent="0.25"/>
  <cols>
    <col min="2" max="2" width="50.7109375" customWidth="1"/>
    <col min="5" max="5" width="55.140625" customWidth="1"/>
  </cols>
  <sheetData>
    <row r="1" spans="2:5" x14ac:dyDescent="0.25">
      <c r="B1" s="1" t="s">
        <v>104</v>
      </c>
      <c r="D1" t="s">
        <v>106</v>
      </c>
    </row>
    <row r="3" spans="2:5" x14ac:dyDescent="0.25">
      <c r="B3" t="s">
        <v>6</v>
      </c>
      <c r="C3" t="s">
        <v>81</v>
      </c>
      <c r="D3" s="3">
        <v>43</v>
      </c>
    </row>
    <row r="4" spans="2:5" x14ac:dyDescent="0.25">
      <c r="B4" t="s">
        <v>90</v>
      </c>
      <c r="C4" t="s">
        <v>85</v>
      </c>
      <c r="D4" s="3">
        <v>43</v>
      </c>
    </row>
    <row r="5" spans="2:5" x14ac:dyDescent="0.25">
      <c r="B5" s="2" t="s">
        <v>91</v>
      </c>
      <c r="C5" s="2" t="s">
        <v>92</v>
      </c>
      <c r="D5" s="4">
        <v>43</v>
      </c>
      <c r="E5" t="s">
        <v>31</v>
      </c>
    </row>
    <row r="6" spans="2:5" x14ac:dyDescent="0.25">
      <c r="B6" s="2" t="s">
        <v>94</v>
      </c>
      <c r="C6" s="2" t="s">
        <v>92</v>
      </c>
      <c r="D6" s="4">
        <v>42</v>
      </c>
    </row>
    <row r="7" spans="2:5" x14ac:dyDescent="0.25">
      <c r="B7" t="s">
        <v>97</v>
      </c>
      <c r="C7" t="s">
        <v>85</v>
      </c>
      <c r="D7" s="3">
        <v>42</v>
      </c>
    </row>
    <row r="8" spans="2:5" x14ac:dyDescent="0.25">
      <c r="D8" s="3"/>
    </row>
    <row r="9" spans="2:5" x14ac:dyDescent="0.25">
      <c r="B9" t="s">
        <v>36</v>
      </c>
      <c r="C9" t="s">
        <v>93</v>
      </c>
      <c r="D9" s="3">
        <v>43</v>
      </c>
      <c r="E9" t="s">
        <v>37</v>
      </c>
    </row>
    <row r="10" spans="2:5" x14ac:dyDescent="0.25">
      <c r="B10" s="2" t="s">
        <v>95</v>
      </c>
      <c r="C10" s="2" t="s">
        <v>85</v>
      </c>
      <c r="D10" s="4">
        <v>43</v>
      </c>
      <c r="E10" t="s">
        <v>37</v>
      </c>
    </row>
    <row r="11" spans="2:5" x14ac:dyDescent="0.25">
      <c r="B11" s="2" t="s">
        <v>96</v>
      </c>
      <c r="C11" s="2" t="s">
        <v>85</v>
      </c>
      <c r="D11" s="4">
        <v>43</v>
      </c>
      <c r="E11" t="s">
        <v>37</v>
      </c>
    </row>
    <row r="12" spans="2:5" x14ac:dyDescent="0.25">
      <c r="D12" s="3"/>
    </row>
    <row r="13" spans="2:5" x14ac:dyDescent="0.25">
      <c r="B13" t="s">
        <v>99</v>
      </c>
      <c r="C13" t="s">
        <v>93</v>
      </c>
      <c r="D13" s="3">
        <v>43</v>
      </c>
    </row>
    <row r="14" spans="2:5" x14ac:dyDescent="0.25">
      <c r="B14" t="s">
        <v>100</v>
      </c>
      <c r="C14" t="s">
        <v>81</v>
      </c>
      <c r="D14" s="3">
        <v>43</v>
      </c>
      <c r="E14" t="s">
        <v>17</v>
      </c>
    </row>
    <row r="15" spans="2:5" x14ac:dyDescent="0.25">
      <c r="B15" t="s">
        <v>15</v>
      </c>
      <c r="C15" t="s">
        <v>86</v>
      </c>
      <c r="D15" s="3">
        <v>43</v>
      </c>
      <c r="E15" t="s">
        <v>17</v>
      </c>
    </row>
    <row r="16" spans="2:5" x14ac:dyDescent="0.25">
      <c r="B16" t="s">
        <v>49</v>
      </c>
      <c r="C16" t="s">
        <v>88</v>
      </c>
      <c r="D16" s="3">
        <v>43</v>
      </c>
      <c r="E16" t="s">
        <v>17</v>
      </c>
    </row>
    <row r="17" spans="2:5" x14ac:dyDescent="0.25">
      <c r="B17" t="s">
        <v>101</v>
      </c>
      <c r="C17" t="s">
        <v>87</v>
      </c>
      <c r="D17" s="3">
        <v>42</v>
      </c>
      <c r="E17" t="s">
        <v>107</v>
      </c>
    </row>
    <row r="18" spans="2:5" x14ac:dyDescent="0.25">
      <c r="B18" t="s">
        <v>103</v>
      </c>
      <c r="C18" t="s">
        <v>81</v>
      </c>
      <c r="D18" s="3">
        <v>43</v>
      </c>
      <c r="E18" t="s">
        <v>17</v>
      </c>
    </row>
    <row r="19" spans="2:5" x14ac:dyDescent="0.25">
      <c r="D19" s="3"/>
    </row>
    <row r="20" spans="2:5" x14ac:dyDescent="0.25">
      <c r="B20" t="s">
        <v>23</v>
      </c>
      <c r="C20" t="s">
        <v>93</v>
      </c>
      <c r="D20" s="3">
        <v>43</v>
      </c>
      <c r="E20" t="s">
        <v>17</v>
      </c>
    </row>
    <row r="21" spans="2:5" x14ac:dyDescent="0.25">
      <c r="B21" t="s">
        <v>29</v>
      </c>
      <c r="C21" t="s">
        <v>93</v>
      </c>
      <c r="D21" s="3">
        <v>43</v>
      </c>
      <c r="E21" t="s">
        <v>30</v>
      </c>
    </row>
    <row r="23" spans="2:5" x14ac:dyDescent="0.25">
      <c r="B23" s="1" t="s">
        <v>105</v>
      </c>
      <c r="D23" t="s">
        <v>106</v>
      </c>
    </row>
    <row r="25" spans="2:5" x14ac:dyDescent="0.25">
      <c r="B25" t="s">
        <v>39</v>
      </c>
      <c r="C25" t="s">
        <v>93</v>
      </c>
      <c r="D25">
        <v>45</v>
      </c>
    </row>
    <row r="26" spans="2:5" x14ac:dyDescent="0.25">
      <c r="B26" t="s">
        <v>55</v>
      </c>
      <c r="C26" t="s">
        <v>93</v>
      </c>
      <c r="D26">
        <v>45</v>
      </c>
    </row>
    <row r="28" spans="2:5" x14ac:dyDescent="0.25">
      <c r="B28" t="s">
        <v>100</v>
      </c>
      <c r="C28" t="s">
        <v>81</v>
      </c>
      <c r="D28">
        <v>45</v>
      </c>
    </row>
    <row r="29" spans="2:5" x14ac:dyDescent="0.25">
      <c r="B29" t="s">
        <v>15</v>
      </c>
      <c r="C29" t="s">
        <v>86</v>
      </c>
      <c r="D29">
        <v>45</v>
      </c>
    </row>
    <row r="30" spans="2:5" x14ac:dyDescent="0.25">
      <c r="B30" t="s">
        <v>54</v>
      </c>
      <c r="C30" t="s">
        <v>89</v>
      </c>
      <c r="D30">
        <v>47</v>
      </c>
    </row>
    <row r="31" spans="2:5" x14ac:dyDescent="0.25">
      <c r="B31" t="s">
        <v>44</v>
      </c>
      <c r="C31" t="s">
        <v>81</v>
      </c>
      <c r="D31">
        <v>47</v>
      </c>
    </row>
    <row r="32" spans="2:5" x14ac:dyDescent="0.25">
      <c r="B32" t="s">
        <v>35</v>
      </c>
      <c r="C32" t="s">
        <v>86</v>
      </c>
      <c r="D32">
        <v>47</v>
      </c>
    </row>
    <row r="33" spans="2:4" x14ac:dyDescent="0.25">
      <c r="B33" t="s">
        <v>98</v>
      </c>
      <c r="C33" t="s">
        <v>93</v>
      </c>
      <c r="D33">
        <v>47</v>
      </c>
    </row>
    <row r="34" spans="2:4" x14ac:dyDescent="0.25">
      <c r="B34" t="s">
        <v>102</v>
      </c>
      <c r="C34" t="s">
        <v>81</v>
      </c>
      <c r="D34">
        <v>47</v>
      </c>
    </row>
    <row r="35" spans="2:4" x14ac:dyDescent="0.25">
      <c r="B35" t="s">
        <v>53</v>
      </c>
      <c r="C35" t="s">
        <v>87</v>
      </c>
      <c r="D35">
        <v>47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D20" sqref="D20"/>
    </sheetView>
  </sheetViews>
  <sheetFormatPr defaultColWidth="9.140625" defaultRowHeight="16.5" x14ac:dyDescent="0.25"/>
  <cols>
    <col min="1" max="1" width="26.140625" style="103" customWidth="1"/>
    <col min="2" max="2" width="27.7109375" style="103" customWidth="1"/>
    <col min="3" max="3" width="26.42578125" style="103" customWidth="1"/>
    <col min="4" max="4" width="28.7109375" style="103" customWidth="1"/>
    <col min="5" max="5" width="26" style="103" customWidth="1"/>
    <col min="6" max="6" width="27.140625" style="103" customWidth="1"/>
    <col min="7" max="7" width="27" style="103" customWidth="1"/>
    <col min="8" max="8" width="24.42578125" style="103" customWidth="1"/>
    <col min="9" max="16384" width="9.140625" style="103"/>
  </cols>
  <sheetData>
    <row r="1" spans="1:9" ht="33.75" thickBot="1" x14ac:dyDescent="0.25">
      <c r="A1" s="99" t="s">
        <v>259</v>
      </c>
      <c r="B1" s="100">
        <v>43</v>
      </c>
      <c r="C1" s="101">
        <v>43</v>
      </c>
      <c r="D1" s="100">
        <v>45</v>
      </c>
      <c r="E1" s="101">
        <v>45</v>
      </c>
      <c r="F1" s="100">
        <v>47</v>
      </c>
      <c r="G1" s="101">
        <v>47</v>
      </c>
      <c r="H1" s="102"/>
      <c r="I1" s="5"/>
    </row>
    <row r="2" spans="1:9" ht="33.75" thickTop="1" x14ac:dyDescent="0.2">
      <c r="A2" s="236" t="s">
        <v>260</v>
      </c>
      <c r="B2" s="123" t="s">
        <v>262</v>
      </c>
      <c r="C2" s="124" t="s">
        <v>263</v>
      </c>
      <c r="D2" s="134"/>
      <c r="E2" s="218"/>
      <c r="F2" s="219" t="s">
        <v>261</v>
      </c>
      <c r="G2" s="127"/>
      <c r="H2" s="104"/>
      <c r="I2" s="5"/>
    </row>
    <row r="3" spans="1:9" x14ac:dyDescent="0.2">
      <c r="A3" s="236"/>
      <c r="B3" s="137">
        <v>0</v>
      </c>
      <c r="C3" s="138">
        <v>121</v>
      </c>
      <c r="D3" s="135"/>
      <c r="E3" s="220"/>
      <c r="F3" s="221">
        <v>1</v>
      </c>
      <c r="G3" s="128"/>
      <c r="H3" s="105" t="s">
        <v>264</v>
      </c>
      <c r="I3" s="5"/>
    </row>
    <row r="4" spans="1:9" ht="33" x14ac:dyDescent="0.2">
      <c r="A4" s="232" t="s">
        <v>265</v>
      </c>
      <c r="B4" s="132" t="s">
        <v>266</v>
      </c>
      <c r="C4" s="139"/>
      <c r="D4" s="134"/>
      <c r="E4" s="222" t="s">
        <v>267</v>
      </c>
      <c r="F4" s="223"/>
      <c r="G4" s="127"/>
      <c r="H4" s="104"/>
      <c r="I4" s="5"/>
    </row>
    <row r="5" spans="1:9" ht="17.25" thickBot="1" x14ac:dyDescent="0.25">
      <c r="A5" s="233"/>
      <c r="B5" s="133">
        <v>0</v>
      </c>
      <c r="C5" s="140"/>
      <c r="D5" s="136"/>
      <c r="E5" s="224">
        <v>0</v>
      </c>
      <c r="F5" s="225"/>
      <c r="G5" s="129"/>
      <c r="H5" s="108" t="s">
        <v>264</v>
      </c>
      <c r="I5" s="5"/>
    </row>
    <row r="6" spans="1:9" ht="50.25" thickTop="1" x14ac:dyDescent="0.2">
      <c r="A6" s="237" t="s">
        <v>268</v>
      </c>
      <c r="B6" s="123" t="s">
        <v>269</v>
      </c>
      <c r="C6" s="124" t="s">
        <v>270</v>
      </c>
      <c r="D6" s="141"/>
      <c r="E6" s="130"/>
      <c r="F6" s="131"/>
      <c r="G6" s="109"/>
      <c r="H6" s="110"/>
      <c r="I6" s="5"/>
    </row>
    <row r="7" spans="1:9" ht="17.25" thickBot="1" x14ac:dyDescent="0.25">
      <c r="A7" s="233"/>
      <c r="B7" s="133">
        <v>0</v>
      </c>
      <c r="C7" s="144">
        <v>1</v>
      </c>
      <c r="D7" s="142"/>
      <c r="E7" s="122"/>
      <c r="F7" s="111"/>
      <c r="G7" s="107"/>
      <c r="H7" s="108" t="s">
        <v>264</v>
      </c>
      <c r="I7" s="5"/>
    </row>
    <row r="8" spans="1:9" ht="50.25" thickTop="1" x14ac:dyDescent="0.2">
      <c r="A8" s="237" t="s">
        <v>271</v>
      </c>
      <c r="B8" s="106"/>
      <c r="C8" s="143"/>
      <c r="D8" s="123" t="s">
        <v>272</v>
      </c>
      <c r="E8" s="124" t="s">
        <v>273</v>
      </c>
      <c r="F8" s="121"/>
      <c r="G8" s="109"/>
      <c r="H8" s="110"/>
      <c r="I8" s="5"/>
    </row>
    <row r="9" spans="1:9" ht="17.25" thickBot="1" x14ac:dyDescent="0.25">
      <c r="A9" s="233"/>
      <c r="B9" s="145"/>
      <c r="C9" s="146"/>
      <c r="D9" s="125">
        <v>1</v>
      </c>
      <c r="E9" s="126">
        <v>1</v>
      </c>
      <c r="F9" s="154"/>
      <c r="G9" s="107"/>
      <c r="H9" s="108" t="s">
        <v>264</v>
      </c>
      <c r="I9" s="5"/>
    </row>
    <row r="10" spans="1:9" ht="33.75" thickTop="1" x14ac:dyDescent="0.2">
      <c r="A10" s="232" t="s">
        <v>274</v>
      </c>
      <c r="B10" s="147" t="s">
        <v>275</v>
      </c>
      <c r="C10" s="148" t="s">
        <v>276</v>
      </c>
      <c r="D10" s="226"/>
      <c r="E10" s="227" t="s">
        <v>276</v>
      </c>
      <c r="F10" s="155" t="s">
        <v>277</v>
      </c>
      <c r="G10" s="127"/>
      <c r="H10" s="102"/>
      <c r="I10" s="5"/>
    </row>
    <row r="11" spans="1:9" s="113" customFormat="1" ht="17.25" thickBot="1" x14ac:dyDescent="0.25">
      <c r="A11" s="232"/>
      <c r="B11" s="125">
        <v>6</v>
      </c>
      <c r="C11" s="126">
        <v>57</v>
      </c>
      <c r="D11" s="152"/>
      <c r="E11" s="156">
        <v>24</v>
      </c>
      <c r="F11" s="156">
        <v>2</v>
      </c>
      <c r="G11" s="128"/>
      <c r="H11" s="112" t="s">
        <v>264</v>
      </c>
      <c r="I11" s="5"/>
    </row>
    <row r="12" spans="1:9" ht="50.25" thickTop="1" x14ac:dyDescent="0.2">
      <c r="A12" s="232" t="s">
        <v>274</v>
      </c>
      <c r="B12" s="123" t="s">
        <v>278</v>
      </c>
      <c r="C12" s="124" t="s">
        <v>279</v>
      </c>
      <c r="D12" s="151"/>
      <c r="E12" s="157" t="s">
        <v>279</v>
      </c>
      <c r="F12" s="157" t="s">
        <v>280</v>
      </c>
      <c r="G12" s="127"/>
      <c r="H12" s="102"/>
      <c r="I12" s="5"/>
    </row>
    <row r="13" spans="1:9" s="113" customFormat="1" ht="17.25" thickBot="1" x14ac:dyDescent="0.25">
      <c r="A13" s="232"/>
      <c r="B13" s="125">
        <v>0</v>
      </c>
      <c r="C13" s="126">
        <v>204</v>
      </c>
      <c r="D13" s="152"/>
      <c r="E13" s="158">
        <v>44</v>
      </c>
      <c r="F13" s="158">
        <v>4</v>
      </c>
      <c r="G13" s="153"/>
      <c r="H13" s="112" t="s">
        <v>264</v>
      </c>
      <c r="I13" s="5"/>
    </row>
    <row r="14" spans="1:9" ht="50.25" thickTop="1" x14ac:dyDescent="0.2">
      <c r="A14" s="232" t="s">
        <v>274</v>
      </c>
      <c r="B14" s="149" t="s">
        <v>281</v>
      </c>
      <c r="C14" s="150" t="s">
        <v>282</v>
      </c>
      <c r="D14" s="151"/>
      <c r="E14" s="230" t="s">
        <v>283</v>
      </c>
      <c r="F14" s="228" t="s">
        <v>284</v>
      </c>
      <c r="G14" s="150" t="s">
        <v>285</v>
      </c>
      <c r="H14" s="114"/>
      <c r="I14" s="5"/>
    </row>
    <row r="15" spans="1:9" s="113" customFormat="1" ht="17.25" thickBot="1" x14ac:dyDescent="0.25">
      <c r="A15" s="233"/>
      <c r="B15" s="133">
        <v>0</v>
      </c>
      <c r="C15" s="144">
        <v>10</v>
      </c>
      <c r="D15" s="152"/>
      <c r="E15" s="231">
        <v>1</v>
      </c>
      <c r="F15" s="229">
        <v>8</v>
      </c>
      <c r="G15" s="144">
        <v>1</v>
      </c>
      <c r="H15" s="108" t="s">
        <v>264</v>
      </c>
      <c r="I15" s="5"/>
    </row>
    <row r="16" spans="1:9" x14ac:dyDescent="0.2">
      <c r="A16" s="102" t="s">
        <v>286</v>
      </c>
      <c r="B16" s="115">
        <v>43</v>
      </c>
      <c r="C16" s="116">
        <v>43</v>
      </c>
      <c r="D16" s="115">
        <v>45</v>
      </c>
      <c r="E16" s="116">
        <v>45</v>
      </c>
      <c r="F16" s="115">
        <v>47</v>
      </c>
      <c r="G16" s="116">
        <v>47</v>
      </c>
      <c r="H16" s="102"/>
      <c r="I16" s="5"/>
    </row>
    <row r="17" spans="1:8" ht="33.75" customHeight="1" x14ac:dyDescent="0.25">
      <c r="A17" s="117"/>
      <c r="B17" s="234" t="s">
        <v>287</v>
      </c>
      <c r="C17" s="235"/>
      <c r="D17" s="234" t="s">
        <v>288</v>
      </c>
      <c r="E17" s="235"/>
      <c r="F17" s="234" t="s">
        <v>289</v>
      </c>
      <c r="G17" s="235"/>
      <c r="H17" s="117"/>
    </row>
    <row r="18" spans="1:8" x14ac:dyDescent="0.25">
      <c r="A18" s="118"/>
    </row>
    <row r="19" spans="1:8" x14ac:dyDescent="0.25">
      <c r="A19" s="119"/>
    </row>
    <row r="20" spans="1:8" x14ac:dyDescent="0.25">
      <c r="A20" s="119"/>
    </row>
    <row r="21" spans="1:8" x14ac:dyDescent="0.25">
      <c r="A21" s="120"/>
    </row>
    <row r="22" spans="1:8" x14ac:dyDescent="0.25">
      <c r="A22" s="119"/>
    </row>
    <row r="23" spans="1:8" x14ac:dyDescent="0.25">
      <c r="A23" s="119"/>
    </row>
    <row r="24" spans="1:8" x14ac:dyDescent="0.25">
      <c r="A24" s="119"/>
    </row>
    <row r="25" spans="1:8" x14ac:dyDescent="0.25">
      <c r="A25" s="119"/>
    </row>
    <row r="26" spans="1:8" x14ac:dyDescent="0.25">
      <c r="A26" s="119"/>
    </row>
    <row r="27" spans="1:8" x14ac:dyDescent="0.25">
      <c r="A27" s="120"/>
    </row>
    <row r="28" spans="1:8" x14ac:dyDescent="0.25">
      <c r="A28" s="119"/>
    </row>
  </sheetData>
  <mergeCells count="10">
    <mergeCell ref="A14:A15"/>
    <mergeCell ref="B17:C17"/>
    <mergeCell ref="D17:E17"/>
    <mergeCell ref="F17:G17"/>
    <mergeCell ref="A2:A3"/>
    <mergeCell ref="A4:A5"/>
    <mergeCell ref="A6:A7"/>
    <mergeCell ref="A8:A9"/>
    <mergeCell ref="A10:A11"/>
    <mergeCell ref="A12:A13"/>
  </mergeCells>
  <conditionalFormatting sqref="B3:C3 F3 B5 B7:C7 D9:E9 E5 B15:C15 B13:C13 B11:C11 E11:F11 E13:F13 E15:G15">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4"/>
  <sheetViews>
    <sheetView zoomScaleNormal="100" workbookViewId="0">
      <pane ySplit="1" topLeftCell="A2" activePane="bottomLeft" state="frozen"/>
      <selection pane="bottomLeft" activeCell="B17" sqref="B17:C17"/>
    </sheetView>
  </sheetViews>
  <sheetFormatPr defaultColWidth="8.85546875" defaultRowHeight="16.5" x14ac:dyDescent="0.25"/>
  <cols>
    <col min="1" max="1" width="31.85546875" style="17" customWidth="1"/>
    <col min="2" max="2" width="41.28515625" style="33" customWidth="1"/>
    <col min="3" max="3" width="45.28515625" style="33" customWidth="1"/>
    <col min="4" max="16384" width="8.85546875" style="33"/>
  </cols>
  <sheetData>
    <row r="1" spans="1:3" ht="33" x14ac:dyDescent="0.25">
      <c r="A1" s="74" t="s">
        <v>108</v>
      </c>
      <c r="B1" s="79" t="s">
        <v>95</v>
      </c>
      <c r="C1" s="79" t="s">
        <v>36</v>
      </c>
    </row>
    <row r="2" spans="1:3" x14ac:dyDescent="0.25">
      <c r="A2" s="74" t="s">
        <v>1</v>
      </c>
      <c r="B2" s="74" t="s">
        <v>138</v>
      </c>
      <c r="C2" s="74" t="s">
        <v>206</v>
      </c>
    </row>
    <row r="3" spans="1:3" x14ac:dyDescent="0.25">
      <c r="A3" s="75" t="s">
        <v>109</v>
      </c>
      <c r="B3" s="34">
        <v>43310</v>
      </c>
      <c r="C3" s="34">
        <v>43310</v>
      </c>
    </row>
    <row r="4" spans="1:3" x14ac:dyDescent="0.25">
      <c r="A4" s="75" t="s">
        <v>110</v>
      </c>
      <c r="B4" s="34" t="s">
        <v>84</v>
      </c>
      <c r="C4" s="34" t="s">
        <v>84</v>
      </c>
    </row>
    <row r="5" spans="1:3" x14ac:dyDescent="0.25">
      <c r="A5" s="75" t="s">
        <v>111</v>
      </c>
      <c r="B5" s="76"/>
      <c r="C5" s="76"/>
    </row>
    <row r="6" spans="1:3" x14ac:dyDescent="0.25">
      <c r="A6" s="76" t="s">
        <v>112</v>
      </c>
      <c r="B6" s="80" t="s">
        <v>10</v>
      </c>
      <c r="C6" s="80" t="s">
        <v>25</v>
      </c>
    </row>
    <row r="7" spans="1:3" x14ac:dyDescent="0.25">
      <c r="A7" s="76" t="s">
        <v>113</v>
      </c>
      <c r="B7" s="80" t="s">
        <v>37</v>
      </c>
      <c r="C7" s="80" t="s">
        <v>37</v>
      </c>
    </row>
    <row r="8" spans="1:3" ht="35.450000000000003" customHeight="1" x14ac:dyDescent="0.25">
      <c r="A8" s="76" t="s">
        <v>114</v>
      </c>
      <c r="B8" s="80" t="s">
        <v>209</v>
      </c>
      <c r="C8" s="81" t="s">
        <v>207</v>
      </c>
    </row>
    <row r="9" spans="1:3" ht="19.899999999999999" customHeight="1" x14ac:dyDescent="0.25">
      <c r="A9" s="75" t="s">
        <v>115</v>
      </c>
      <c r="B9" s="80" t="s">
        <v>210</v>
      </c>
      <c r="C9" s="81" t="s">
        <v>208</v>
      </c>
    </row>
    <row r="10" spans="1:3" x14ac:dyDescent="0.25">
      <c r="A10" s="75" t="s">
        <v>116</v>
      </c>
      <c r="B10" s="80" t="s">
        <v>0</v>
      </c>
      <c r="C10" s="80" t="s">
        <v>0</v>
      </c>
    </row>
    <row r="11" spans="1:3" x14ac:dyDescent="0.25">
      <c r="A11" s="75" t="s">
        <v>117</v>
      </c>
      <c r="B11" s="80" t="s">
        <v>211</v>
      </c>
      <c r="C11" s="80" t="s">
        <v>38</v>
      </c>
    </row>
    <row r="12" spans="1:3" x14ac:dyDescent="0.25">
      <c r="A12" s="14" t="s">
        <v>118</v>
      </c>
      <c r="B12" s="34">
        <f>AVERAGE(B30,B53,B76,B99,B122)</f>
        <v>20.5</v>
      </c>
      <c r="C12" s="34">
        <f>AVERAGE(C30,C53,C76,C99,C122)</f>
        <v>3.6</v>
      </c>
    </row>
    <row r="13" spans="1:3" x14ac:dyDescent="0.25">
      <c r="A13" s="14" t="s">
        <v>119</v>
      </c>
      <c r="B13" s="34">
        <f>AVERAGE(B34,B57,B80,B103,B126)</f>
        <v>71.8</v>
      </c>
      <c r="C13" s="34">
        <f>AVERAGE(C34,C57,C80,C103,C126)</f>
        <v>10</v>
      </c>
    </row>
    <row r="14" spans="1:3" x14ac:dyDescent="0.25">
      <c r="A14" s="14" t="s">
        <v>120</v>
      </c>
      <c r="B14" s="34">
        <f>AVERAGE(B35,B58,B81,B104,B127)</f>
        <v>38.6</v>
      </c>
      <c r="C14" s="34">
        <f>AVERAGE(C35,C58,C81,C104,C127)</f>
        <v>0</v>
      </c>
    </row>
    <row r="15" spans="1:3" x14ac:dyDescent="0.25">
      <c r="A15" s="14" t="s">
        <v>121</v>
      </c>
      <c r="B15" s="73">
        <f>AVERAGE(B38,B61,B84,B107,B130)</f>
        <v>26.2</v>
      </c>
      <c r="C15" s="73">
        <f>AVERAGE(C38,C61,C84,C107,C130)</f>
        <v>3.2</v>
      </c>
    </row>
    <row r="16" spans="1:3" x14ac:dyDescent="0.25">
      <c r="A16" s="14" t="s">
        <v>122</v>
      </c>
      <c r="B16" s="34">
        <f>AVERAGE(B42,B65,B88,B111,B134)</f>
        <v>1</v>
      </c>
      <c r="C16" s="34">
        <f>AVERAGE(C42,C65,C88,C111,C134)</f>
        <v>2</v>
      </c>
    </row>
    <row r="17" spans="1:3" x14ac:dyDescent="0.25">
      <c r="A17" s="15" t="s">
        <v>123</v>
      </c>
      <c r="B17" s="34">
        <v>0</v>
      </c>
      <c r="C17" s="34">
        <v>0</v>
      </c>
    </row>
    <row r="18" spans="1:3" ht="33" x14ac:dyDescent="0.25">
      <c r="A18" s="7" t="s">
        <v>124</v>
      </c>
      <c r="B18" s="34">
        <v>1</v>
      </c>
      <c r="C18" s="34">
        <v>1</v>
      </c>
    </row>
    <row r="19" spans="1:3" ht="49.5" x14ac:dyDescent="0.25">
      <c r="A19" s="77" t="s">
        <v>125</v>
      </c>
      <c r="B19" s="77" t="s">
        <v>235</v>
      </c>
      <c r="C19" s="77" t="s">
        <v>235</v>
      </c>
    </row>
    <row r="20" spans="1:3" x14ac:dyDescent="0.25">
      <c r="A20" s="18" t="s">
        <v>126</v>
      </c>
      <c r="B20" s="37" t="s">
        <v>147</v>
      </c>
      <c r="C20" s="37" t="s">
        <v>147</v>
      </c>
    </row>
    <row r="21" spans="1:3" x14ac:dyDescent="0.25">
      <c r="A21" s="16" t="s">
        <v>108</v>
      </c>
      <c r="B21" s="19" t="s">
        <v>95</v>
      </c>
      <c r="C21" s="19" t="s">
        <v>36</v>
      </c>
    </row>
    <row r="22" spans="1:3" x14ac:dyDescent="0.25">
      <c r="A22" s="16" t="s">
        <v>69</v>
      </c>
      <c r="B22" s="30">
        <v>310</v>
      </c>
      <c r="C22" s="30">
        <v>310</v>
      </c>
    </row>
    <row r="23" spans="1:3" x14ac:dyDescent="0.25">
      <c r="A23" s="16" t="s">
        <v>70</v>
      </c>
      <c r="B23" s="30">
        <v>3</v>
      </c>
      <c r="C23" s="30">
        <v>3</v>
      </c>
    </row>
    <row r="24" spans="1:3" x14ac:dyDescent="0.25">
      <c r="A24" s="16" t="s">
        <v>71</v>
      </c>
      <c r="B24" s="38">
        <v>502</v>
      </c>
      <c r="C24" s="38">
        <v>504</v>
      </c>
    </row>
    <row r="25" spans="1:3" x14ac:dyDescent="0.25">
      <c r="A25" s="16" t="s">
        <v>72</v>
      </c>
      <c r="B25" s="30" t="s">
        <v>80</v>
      </c>
      <c r="C25" s="30" t="s">
        <v>80</v>
      </c>
    </row>
    <row r="26" spans="1:3" x14ac:dyDescent="0.25">
      <c r="A26" s="16" t="s">
        <v>73</v>
      </c>
      <c r="B26" s="30" t="s">
        <v>85</v>
      </c>
      <c r="C26" s="30" t="s">
        <v>93</v>
      </c>
    </row>
    <row r="27" spans="1:3" x14ac:dyDescent="0.25">
      <c r="A27" s="16" t="s">
        <v>74</v>
      </c>
      <c r="B27" s="30" t="s">
        <v>82</v>
      </c>
      <c r="C27" s="30" t="s">
        <v>82</v>
      </c>
    </row>
    <row r="28" spans="1:3" x14ac:dyDescent="0.25">
      <c r="A28" s="16" t="s">
        <v>75</v>
      </c>
      <c r="B28" s="30" t="s">
        <v>83</v>
      </c>
      <c r="C28" s="30" t="s">
        <v>83</v>
      </c>
    </row>
    <row r="29" spans="1:3" x14ac:dyDescent="0.25">
      <c r="A29" s="16" t="s">
        <v>76</v>
      </c>
      <c r="B29" s="30">
        <v>43</v>
      </c>
      <c r="C29" s="30">
        <v>43</v>
      </c>
    </row>
    <row r="30" spans="1:3" x14ac:dyDescent="0.25">
      <c r="A30" s="16" t="s">
        <v>77</v>
      </c>
      <c r="B30" s="32"/>
      <c r="C30" s="32">
        <v>2</v>
      </c>
    </row>
    <row r="31" spans="1:3" x14ac:dyDescent="0.25">
      <c r="A31" s="16" t="s">
        <v>128</v>
      </c>
      <c r="B31" s="30"/>
      <c r="C31" s="30"/>
    </row>
    <row r="32" spans="1:3" x14ac:dyDescent="0.25">
      <c r="A32" s="16" t="s">
        <v>129</v>
      </c>
      <c r="B32" s="30"/>
      <c r="C32" s="30">
        <v>2</v>
      </c>
    </row>
    <row r="33" spans="1:6" x14ac:dyDescent="0.25">
      <c r="A33" s="16" t="s">
        <v>130</v>
      </c>
      <c r="B33" s="30"/>
      <c r="C33" s="30">
        <v>2</v>
      </c>
    </row>
    <row r="34" spans="1:6" x14ac:dyDescent="0.25">
      <c r="A34" s="16" t="s">
        <v>78</v>
      </c>
      <c r="B34" s="32">
        <v>24</v>
      </c>
      <c r="C34" s="32">
        <v>7</v>
      </c>
    </row>
    <row r="35" spans="1:6" x14ac:dyDescent="0.25">
      <c r="A35" s="16" t="s">
        <v>131</v>
      </c>
      <c r="B35" s="30">
        <v>19</v>
      </c>
      <c r="C35" s="30"/>
    </row>
    <row r="36" spans="1:6" x14ac:dyDescent="0.25">
      <c r="A36" s="16" t="s">
        <v>132</v>
      </c>
      <c r="B36" s="30">
        <v>5</v>
      </c>
      <c r="C36" s="30">
        <v>7</v>
      </c>
    </row>
    <row r="37" spans="1:6" x14ac:dyDescent="0.25">
      <c r="A37" s="16" t="s">
        <v>133</v>
      </c>
      <c r="B37" s="30">
        <v>18</v>
      </c>
      <c r="C37" s="30">
        <v>7</v>
      </c>
    </row>
    <row r="38" spans="1:6" x14ac:dyDescent="0.25">
      <c r="A38" s="16" t="s">
        <v>79</v>
      </c>
      <c r="B38" s="30">
        <v>17</v>
      </c>
      <c r="C38" s="30">
        <v>1</v>
      </c>
    </row>
    <row r="39" spans="1:6" x14ac:dyDescent="0.25">
      <c r="A39" s="16" t="s">
        <v>134</v>
      </c>
      <c r="B39" s="32">
        <v>16</v>
      </c>
      <c r="C39" s="32"/>
    </row>
    <row r="40" spans="1:6" x14ac:dyDescent="0.25">
      <c r="A40" s="16" t="s">
        <v>135</v>
      </c>
      <c r="B40" s="30">
        <v>1</v>
      </c>
      <c r="C40" s="30">
        <v>1</v>
      </c>
    </row>
    <row r="41" spans="1:6" x14ac:dyDescent="0.25">
      <c r="A41" s="16" t="s">
        <v>136</v>
      </c>
      <c r="B41" s="30">
        <v>17</v>
      </c>
      <c r="C41" s="30">
        <v>1</v>
      </c>
    </row>
    <row r="42" spans="1:6" x14ac:dyDescent="0.25">
      <c r="A42" s="16" t="s">
        <v>137</v>
      </c>
      <c r="B42" s="32">
        <v>1</v>
      </c>
      <c r="C42" s="32">
        <v>2</v>
      </c>
      <c r="D42" s="39"/>
      <c r="E42" s="39"/>
      <c r="F42" s="39"/>
    </row>
    <row r="43" spans="1:6" x14ac:dyDescent="0.25">
      <c r="A43" s="21"/>
      <c r="B43" s="34"/>
      <c r="C43" s="39"/>
      <c r="D43" s="39"/>
      <c r="E43" s="39"/>
      <c r="F43" s="39"/>
    </row>
    <row r="44" spans="1:6" x14ac:dyDescent="0.25">
      <c r="A44" s="6" t="s">
        <v>108</v>
      </c>
      <c r="B44" s="19" t="s">
        <v>247</v>
      </c>
      <c r="C44" s="19" t="s">
        <v>36</v>
      </c>
      <c r="D44" s="39"/>
      <c r="E44" s="39"/>
      <c r="F44" s="39"/>
    </row>
    <row r="45" spans="1:6" x14ac:dyDescent="0.25">
      <c r="A45" s="6" t="s">
        <v>69</v>
      </c>
      <c r="B45" s="30">
        <v>310</v>
      </c>
      <c r="C45" s="30">
        <v>310</v>
      </c>
      <c r="D45" s="39"/>
      <c r="E45" s="39"/>
      <c r="F45" s="39"/>
    </row>
    <row r="46" spans="1:6" x14ac:dyDescent="0.25">
      <c r="A46" s="6" t="s">
        <v>70</v>
      </c>
      <c r="B46" s="30">
        <v>3</v>
      </c>
      <c r="C46" s="30">
        <v>3</v>
      </c>
      <c r="D46" s="39"/>
      <c r="E46" s="39"/>
      <c r="F46" s="39"/>
    </row>
    <row r="47" spans="1:6" x14ac:dyDescent="0.25">
      <c r="A47" s="6" t="s">
        <v>71</v>
      </c>
      <c r="B47" s="31">
        <v>502</v>
      </c>
      <c r="C47" s="31">
        <v>504</v>
      </c>
      <c r="D47" s="39"/>
      <c r="E47" s="39"/>
      <c r="F47" s="39"/>
    </row>
    <row r="48" spans="1:6" x14ac:dyDescent="0.25">
      <c r="A48" s="6" t="s">
        <v>72</v>
      </c>
      <c r="B48" s="30" t="s">
        <v>80</v>
      </c>
      <c r="C48" s="30" t="s">
        <v>80</v>
      </c>
      <c r="D48" s="39"/>
      <c r="E48" s="39"/>
      <c r="F48" s="39"/>
    </row>
    <row r="49" spans="1:6" x14ac:dyDescent="0.25">
      <c r="A49" s="6" t="s">
        <v>73</v>
      </c>
      <c r="B49" s="30" t="s">
        <v>85</v>
      </c>
      <c r="C49" s="30" t="s">
        <v>93</v>
      </c>
      <c r="D49" s="39"/>
      <c r="E49" s="39"/>
      <c r="F49" s="39"/>
    </row>
    <row r="50" spans="1:6" x14ac:dyDescent="0.25">
      <c r="A50" s="6" t="s">
        <v>74</v>
      </c>
      <c r="B50" s="30" t="s">
        <v>82</v>
      </c>
      <c r="C50" s="30" t="s">
        <v>82</v>
      </c>
      <c r="D50" s="39"/>
      <c r="E50" s="39"/>
      <c r="F50" s="39"/>
    </row>
    <row r="51" spans="1:6" x14ac:dyDescent="0.25">
      <c r="A51" s="6" t="s">
        <v>75</v>
      </c>
      <c r="B51" s="30" t="s">
        <v>181</v>
      </c>
      <c r="C51" s="30" t="s">
        <v>181</v>
      </c>
      <c r="D51" s="39"/>
      <c r="E51" s="39"/>
      <c r="F51" s="39"/>
    </row>
    <row r="52" spans="1:6" x14ac:dyDescent="0.25">
      <c r="A52" s="6" t="s">
        <v>76</v>
      </c>
      <c r="B52" s="30">
        <v>43</v>
      </c>
      <c r="C52" s="30">
        <v>43</v>
      </c>
      <c r="D52" s="39"/>
      <c r="E52" s="39"/>
      <c r="F52" s="39"/>
    </row>
    <row r="53" spans="1:6" x14ac:dyDescent="0.25">
      <c r="A53" s="6" t="s">
        <v>77</v>
      </c>
      <c r="B53" s="32">
        <v>12</v>
      </c>
      <c r="C53" s="32">
        <v>0</v>
      </c>
      <c r="D53" s="39"/>
      <c r="E53" s="39"/>
      <c r="F53" s="39"/>
    </row>
    <row r="54" spans="1:6" x14ac:dyDescent="0.25">
      <c r="A54" s="6" t="s">
        <v>128</v>
      </c>
      <c r="B54" s="30">
        <v>0</v>
      </c>
      <c r="C54" s="30">
        <v>0</v>
      </c>
      <c r="D54" s="39"/>
      <c r="E54" s="39"/>
      <c r="F54" s="39"/>
    </row>
    <row r="55" spans="1:6" x14ac:dyDescent="0.25">
      <c r="A55" s="6" t="s">
        <v>129</v>
      </c>
      <c r="B55" s="30">
        <v>12</v>
      </c>
      <c r="C55" s="30">
        <v>0</v>
      </c>
      <c r="D55" s="39"/>
      <c r="E55" s="39"/>
      <c r="F55" s="39"/>
    </row>
    <row r="56" spans="1:6" x14ac:dyDescent="0.25">
      <c r="A56" s="6" t="s">
        <v>130</v>
      </c>
      <c r="B56" s="30"/>
      <c r="C56" s="30"/>
      <c r="D56" s="39"/>
      <c r="E56" s="39"/>
      <c r="F56" s="39"/>
    </row>
    <row r="57" spans="1:6" x14ac:dyDescent="0.25">
      <c r="A57" s="6" t="s">
        <v>78</v>
      </c>
      <c r="B57" s="32">
        <v>54</v>
      </c>
      <c r="C57" s="32">
        <v>5</v>
      </c>
      <c r="D57" s="39"/>
      <c r="E57" s="39"/>
      <c r="F57" s="39"/>
    </row>
    <row r="58" spans="1:6" x14ac:dyDescent="0.25">
      <c r="A58" s="6" t="s">
        <v>131</v>
      </c>
      <c r="B58" s="30">
        <v>30</v>
      </c>
      <c r="C58" s="30">
        <v>0</v>
      </c>
      <c r="D58" s="39"/>
      <c r="E58" s="39"/>
      <c r="F58" s="39"/>
    </row>
    <row r="59" spans="1:6" x14ac:dyDescent="0.25">
      <c r="A59" s="6" t="s">
        <v>132</v>
      </c>
      <c r="B59" s="30">
        <v>24</v>
      </c>
      <c r="C59" s="30">
        <v>5</v>
      </c>
      <c r="D59" s="39"/>
      <c r="E59" s="39"/>
      <c r="F59" s="39"/>
    </row>
    <row r="60" spans="1:6" x14ac:dyDescent="0.25">
      <c r="A60" s="6" t="s">
        <v>133</v>
      </c>
      <c r="B60" s="30">
        <v>45</v>
      </c>
      <c r="C60" s="30">
        <v>5</v>
      </c>
      <c r="D60" s="39"/>
      <c r="E60" s="39"/>
      <c r="F60" s="39"/>
    </row>
    <row r="61" spans="1:6" x14ac:dyDescent="0.25">
      <c r="A61" s="6" t="s">
        <v>79</v>
      </c>
      <c r="B61" s="30">
        <v>11</v>
      </c>
      <c r="C61" s="30">
        <v>1</v>
      </c>
      <c r="D61" s="39"/>
      <c r="E61" s="39"/>
      <c r="F61" s="39"/>
    </row>
    <row r="62" spans="1:6" x14ac:dyDescent="0.25">
      <c r="A62" s="6" t="s">
        <v>134</v>
      </c>
      <c r="B62" s="32">
        <v>9</v>
      </c>
      <c r="C62" s="32">
        <v>0</v>
      </c>
      <c r="D62" s="39"/>
      <c r="E62" s="39"/>
      <c r="F62" s="39"/>
    </row>
    <row r="63" spans="1:6" x14ac:dyDescent="0.25">
      <c r="A63" s="6" t="s">
        <v>135</v>
      </c>
      <c r="B63" s="30">
        <v>2</v>
      </c>
      <c r="C63" s="30">
        <v>1</v>
      </c>
      <c r="D63" s="39"/>
      <c r="E63" s="39"/>
      <c r="F63" s="39"/>
    </row>
    <row r="64" spans="1:6" x14ac:dyDescent="0.25">
      <c r="A64" s="6" t="s">
        <v>136</v>
      </c>
      <c r="B64" s="30">
        <v>10</v>
      </c>
      <c r="C64" s="30">
        <v>1</v>
      </c>
      <c r="D64" s="39"/>
      <c r="E64" s="39"/>
      <c r="F64" s="39"/>
    </row>
    <row r="65" spans="1:6" x14ac:dyDescent="0.25">
      <c r="A65" s="6" t="s">
        <v>137</v>
      </c>
      <c r="B65" s="32"/>
      <c r="C65" s="32"/>
      <c r="D65" s="39"/>
      <c r="E65" s="39"/>
      <c r="F65" s="39"/>
    </row>
    <row r="66" spans="1:6" x14ac:dyDescent="0.25">
      <c r="A66" s="22"/>
      <c r="B66" s="40"/>
      <c r="C66" s="41"/>
      <c r="D66" s="39"/>
      <c r="E66" s="39"/>
      <c r="F66" s="39"/>
    </row>
    <row r="67" spans="1:6" x14ac:dyDescent="0.25">
      <c r="A67" s="6" t="s">
        <v>108</v>
      </c>
      <c r="B67" s="30" t="s">
        <v>247</v>
      </c>
      <c r="C67" s="30" t="s">
        <v>36</v>
      </c>
      <c r="D67" s="39"/>
      <c r="E67" s="39"/>
      <c r="F67" s="39"/>
    </row>
    <row r="68" spans="1:6" x14ac:dyDescent="0.25">
      <c r="A68" s="6" t="s">
        <v>69</v>
      </c>
      <c r="B68" s="30">
        <v>310</v>
      </c>
      <c r="C68" s="30">
        <v>310</v>
      </c>
      <c r="D68" s="39"/>
      <c r="E68" s="39"/>
      <c r="F68" s="39"/>
    </row>
    <row r="69" spans="1:6" x14ac:dyDescent="0.25">
      <c r="A69" s="6" t="s">
        <v>70</v>
      </c>
      <c r="B69" s="30">
        <v>3</v>
      </c>
      <c r="C69" s="30">
        <v>3</v>
      </c>
      <c r="D69" s="39"/>
      <c r="E69" s="39"/>
      <c r="F69" s="39"/>
    </row>
    <row r="70" spans="1:6" x14ac:dyDescent="0.25">
      <c r="A70" s="6" t="s">
        <v>71</v>
      </c>
      <c r="B70" s="31">
        <v>502</v>
      </c>
      <c r="C70" s="31">
        <v>504</v>
      </c>
      <c r="D70" s="39"/>
      <c r="E70" s="39"/>
      <c r="F70" s="39"/>
    </row>
    <row r="71" spans="1:6" x14ac:dyDescent="0.25">
      <c r="A71" s="6" t="s">
        <v>72</v>
      </c>
      <c r="B71" s="30" t="s">
        <v>80</v>
      </c>
      <c r="C71" s="30" t="s">
        <v>80</v>
      </c>
      <c r="D71" s="39"/>
      <c r="E71" s="39"/>
      <c r="F71" s="39"/>
    </row>
    <row r="72" spans="1:6" x14ac:dyDescent="0.25">
      <c r="A72" s="6" t="s">
        <v>73</v>
      </c>
      <c r="B72" s="30" t="s">
        <v>85</v>
      </c>
      <c r="C72" s="30" t="s">
        <v>93</v>
      </c>
      <c r="D72" s="39"/>
      <c r="E72" s="39"/>
      <c r="F72" s="39"/>
    </row>
    <row r="73" spans="1:6" x14ac:dyDescent="0.25">
      <c r="A73" s="6" t="s">
        <v>74</v>
      </c>
      <c r="B73" s="30" t="s">
        <v>82</v>
      </c>
      <c r="C73" s="30" t="s">
        <v>82</v>
      </c>
      <c r="D73" s="39"/>
      <c r="E73" s="39"/>
      <c r="F73" s="39"/>
    </row>
    <row r="74" spans="1:6" x14ac:dyDescent="0.25">
      <c r="A74" s="6" t="s">
        <v>75</v>
      </c>
      <c r="B74" s="30" t="s">
        <v>203</v>
      </c>
      <c r="C74" s="30" t="s">
        <v>203</v>
      </c>
    </row>
    <row r="75" spans="1:6" x14ac:dyDescent="0.25">
      <c r="A75" s="6" t="s">
        <v>76</v>
      </c>
      <c r="B75" s="30">
        <v>43</v>
      </c>
      <c r="C75" s="30">
        <v>43</v>
      </c>
    </row>
    <row r="76" spans="1:6" x14ac:dyDescent="0.25">
      <c r="A76" s="6" t="s">
        <v>77</v>
      </c>
      <c r="B76" s="32">
        <v>20</v>
      </c>
      <c r="C76" s="32">
        <v>9</v>
      </c>
    </row>
    <row r="77" spans="1:6" x14ac:dyDescent="0.25">
      <c r="A77" s="6" t="s">
        <v>128</v>
      </c>
      <c r="B77" s="30">
        <v>15</v>
      </c>
      <c r="C77" s="30">
        <v>0</v>
      </c>
    </row>
    <row r="78" spans="1:6" x14ac:dyDescent="0.25">
      <c r="A78" s="6" t="s">
        <v>129</v>
      </c>
      <c r="B78" s="30">
        <v>5</v>
      </c>
      <c r="C78" s="30">
        <v>9</v>
      </c>
    </row>
    <row r="79" spans="1:6" x14ac:dyDescent="0.25">
      <c r="A79" s="6" t="s">
        <v>130</v>
      </c>
      <c r="B79" s="30"/>
      <c r="C79" s="30"/>
    </row>
    <row r="80" spans="1:6" x14ac:dyDescent="0.25">
      <c r="A80" s="6" t="s">
        <v>78</v>
      </c>
      <c r="B80" s="32">
        <v>66</v>
      </c>
      <c r="C80" s="32">
        <v>10</v>
      </c>
    </row>
    <row r="81" spans="1:3" x14ac:dyDescent="0.25">
      <c r="A81" s="6" t="s">
        <v>131</v>
      </c>
      <c r="B81" s="30">
        <v>44</v>
      </c>
      <c r="C81" s="30">
        <v>0</v>
      </c>
    </row>
    <row r="82" spans="1:3" x14ac:dyDescent="0.25">
      <c r="A82" s="6" t="s">
        <v>132</v>
      </c>
      <c r="B82" s="30">
        <v>22</v>
      </c>
      <c r="C82" s="30">
        <v>10</v>
      </c>
    </row>
    <row r="83" spans="1:3" x14ac:dyDescent="0.25">
      <c r="A83" s="6" t="s">
        <v>133</v>
      </c>
      <c r="B83" s="30">
        <v>53</v>
      </c>
      <c r="C83" s="30">
        <v>9</v>
      </c>
    </row>
    <row r="84" spans="1:3" x14ac:dyDescent="0.25">
      <c r="A84" s="6" t="s">
        <v>79</v>
      </c>
      <c r="B84" s="30">
        <v>27</v>
      </c>
      <c r="C84" s="30">
        <v>3</v>
      </c>
    </row>
    <row r="85" spans="1:3" x14ac:dyDescent="0.25">
      <c r="A85" s="6" t="s">
        <v>134</v>
      </c>
      <c r="B85" s="32">
        <v>15</v>
      </c>
      <c r="C85" s="32">
        <v>0</v>
      </c>
    </row>
    <row r="86" spans="1:3" x14ac:dyDescent="0.25">
      <c r="A86" s="6" t="s">
        <v>135</v>
      </c>
      <c r="B86" s="30">
        <v>12</v>
      </c>
      <c r="C86" s="30">
        <v>3</v>
      </c>
    </row>
    <row r="87" spans="1:3" x14ac:dyDescent="0.25">
      <c r="A87" s="6" t="s">
        <v>136</v>
      </c>
      <c r="B87" s="30">
        <v>21</v>
      </c>
      <c r="C87" s="30">
        <v>1</v>
      </c>
    </row>
    <row r="88" spans="1:3" x14ac:dyDescent="0.25">
      <c r="A88" s="6" t="s">
        <v>137</v>
      </c>
      <c r="B88" s="32"/>
      <c r="C88" s="32"/>
    </row>
    <row r="89" spans="1:3" x14ac:dyDescent="0.25">
      <c r="A89" s="9"/>
      <c r="B89" s="40"/>
      <c r="C89" s="40"/>
    </row>
    <row r="90" spans="1:3" x14ac:dyDescent="0.25">
      <c r="A90" s="6" t="s">
        <v>108</v>
      </c>
      <c r="B90" s="30" t="s">
        <v>247</v>
      </c>
      <c r="C90" s="30" t="s">
        <v>36</v>
      </c>
    </row>
    <row r="91" spans="1:3" x14ac:dyDescent="0.25">
      <c r="A91" s="6" t="s">
        <v>69</v>
      </c>
      <c r="B91" s="30">
        <v>310</v>
      </c>
      <c r="C91" s="30">
        <v>310</v>
      </c>
    </row>
    <row r="92" spans="1:3" x14ac:dyDescent="0.25">
      <c r="A92" s="6" t="s">
        <v>70</v>
      </c>
      <c r="B92" s="30">
        <v>3</v>
      </c>
      <c r="C92" s="30">
        <v>3</v>
      </c>
    </row>
    <row r="93" spans="1:3" x14ac:dyDescent="0.25">
      <c r="A93" s="6" t="s">
        <v>71</v>
      </c>
      <c r="B93" s="31">
        <v>502</v>
      </c>
      <c r="C93" s="31">
        <v>504</v>
      </c>
    </row>
    <row r="94" spans="1:3" x14ac:dyDescent="0.25">
      <c r="A94" s="6" t="s">
        <v>72</v>
      </c>
      <c r="B94" s="30" t="s">
        <v>80</v>
      </c>
      <c r="C94" s="30" t="s">
        <v>80</v>
      </c>
    </row>
    <row r="95" spans="1:3" x14ac:dyDescent="0.25">
      <c r="A95" s="6" t="s">
        <v>73</v>
      </c>
      <c r="B95" s="30" t="s">
        <v>85</v>
      </c>
      <c r="C95" s="30" t="s">
        <v>93</v>
      </c>
    </row>
    <row r="96" spans="1:3" x14ac:dyDescent="0.25">
      <c r="A96" s="6" t="s">
        <v>74</v>
      </c>
      <c r="B96" s="30" t="s">
        <v>82</v>
      </c>
      <c r="C96" s="30" t="s">
        <v>82</v>
      </c>
    </row>
    <row r="97" spans="1:3" x14ac:dyDescent="0.25">
      <c r="A97" s="6" t="s">
        <v>75</v>
      </c>
      <c r="B97" s="30" t="s">
        <v>204</v>
      </c>
      <c r="C97" s="30" t="s">
        <v>204</v>
      </c>
    </row>
    <row r="98" spans="1:3" x14ac:dyDescent="0.25">
      <c r="A98" s="6" t="s">
        <v>76</v>
      </c>
      <c r="B98" s="30">
        <v>43</v>
      </c>
      <c r="C98" s="30">
        <v>43</v>
      </c>
    </row>
    <row r="99" spans="1:3" x14ac:dyDescent="0.25">
      <c r="A99" s="6" t="s">
        <v>77</v>
      </c>
      <c r="B99" s="32">
        <v>23</v>
      </c>
      <c r="C99" s="32">
        <v>0</v>
      </c>
    </row>
    <row r="100" spans="1:3" x14ac:dyDescent="0.25">
      <c r="A100" s="6" t="s">
        <v>128</v>
      </c>
      <c r="B100" s="30">
        <v>16</v>
      </c>
      <c r="C100" s="30">
        <v>0</v>
      </c>
    </row>
    <row r="101" spans="1:3" x14ac:dyDescent="0.25">
      <c r="A101" s="6" t="s">
        <v>129</v>
      </c>
      <c r="B101" s="30">
        <v>7</v>
      </c>
      <c r="C101" s="30">
        <v>0</v>
      </c>
    </row>
    <row r="102" spans="1:3" x14ac:dyDescent="0.25">
      <c r="A102" s="6" t="s">
        <v>130</v>
      </c>
      <c r="B102" s="30"/>
      <c r="C102" s="30"/>
    </row>
    <row r="103" spans="1:3" x14ac:dyDescent="0.25">
      <c r="A103" s="6" t="s">
        <v>78</v>
      </c>
      <c r="B103" s="32">
        <v>87</v>
      </c>
      <c r="C103" s="32">
        <v>8</v>
      </c>
    </row>
    <row r="104" spans="1:3" x14ac:dyDescent="0.25">
      <c r="A104" s="6" t="s">
        <v>131</v>
      </c>
      <c r="B104" s="30">
        <v>48</v>
      </c>
      <c r="C104" s="30">
        <v>0</v>
      </c>
    </row>
    <row r="105" spans="1:3" x14ac:dyDescent="0.25">
      <c r="A105" s="6" t="s">
        <v>132</v>
      </c>
      <c r="B105" s="30">
        <v>39</v>
      </c>
      <c r="C105" s="30">
        <v>8</v>
      </c>
    </row>
    <row r="106" spans="1:3" x14ac:dyDescent="0.25">
      <c r="A106" s="6" t="s">
        <v>133</v>
      </c>
      <c r="B106" s="30">
        <v>70</v>
      </c>
      <c r="C106" s="30">
        <v>6</v>
      </c>
    </row>
    <row r="107" spans="1:3" x14ac:dyDescent="0.25">
      <c r="A107" s="6" t="s">
        <v>79</v>
      </c>
      <c r="B107" s="30">
        <v>45</v>
      </c>
      <c r="C107" s="30">
        <v>4</v>
      </c>
    </row>
    <row r="108" spans="1:3" x14ac:dyDescent="0.25">
      <c r="A108" s="6" t="s">
        <v>134</v>
      </c>
      <c r="B108" s="32">
        <v>19</v>
      </c>
      <c r="C108" s="32">
        <v>0</v>
      </c>
    </row>
    <row r="109" spans="1:3" x14ac:dyDescent="0.25">
      <c r="A109" s="6" t="s">
        <v>135</v>
      </c>
      <c r="B109" s="30">
        <v>26</v>
      </c>
      <c r="C109" s="30">
        <v>4</v>
      </c>
    </row>
    <row r="110" spans="1:3" x14ac:dyDescent="0.25">
      <c r="A110" s="6" t="s">
        <v>136</v>
      </c>
      <c r="B110" s="30">
        <v>37</v>
      </c>
      <c r="C110" s="30">
        <v>4</v>
      </c>
    </row>
    <row r="111" spans="1:3" x14ac:dyDescent="0.25">
      <c r="A111" s="6" t="s">
        <v>137</v>
      </c>
      <c r="B111" s="32"/>
      <c r="C111" s="32"/>
    </row>
    <row r="112" spans="1:3" x14ac:dyDescent="0.25">
      <c r="A112" s="9"/>
      <c r="B112" s="34"/>
      <c r="C112" s="34"/>
    </row>
    <row r="113" spans="1:3" x14ac:dyDescent="0.25">
      <c r="A113" s="6" t="s">
        <v>108</v>
      </c>
      <c r="B113" s="30" t="s">
        <v>247</v>
      </c>
      <c r="C113" s="30" t="s">
        <v>36</v>
      </c>
    </row>
    <row r="114" spans="1:3" x14ac:dyDescent="0.25">
      <c r="A114" s="6" t="s">
        <v>69</v>
      </c>
      <c r="B114" s="30">
        <v>310</v>
      </c>
      <c r="C114" s="30">
        <v>310</v>
      </c>
    </row>
    <row r="115" spans="1:3" x14ac:dyDescent="0.25">
      <c r="A115" s="6" t="s">
        <v>70</v>
      </c>
      <c r="B115" s="30">
        <v>3</v>
      </c>
      <c r="C115" s="30">
        <v>3</v>
      </c>
    </row>
    <row r="116" spans="1:3" x14ac:dyDescent="0.25">
      <c r="A116" s="6" t="s">
        <v>71</v>
      </c>
      <c r="B116" s="31">
        <v>502</v>
      </c>
      <c r="C116" s="31">
        <v>504</v>
      </c>
    </row>
    <row r="117" spans="1:3" x14ac:dyDescent="0.25">
      <c r="A117" s="6" t="s">
        <v>72</v>
      </c>
      <c r="B117" s="30" t="s">
        <v>80</v>
      </c>
      <c r="C117" s="30" t="s">
        <v>80</v>
      </c>
    </row>
    <row r="118" spans="1:3" x14ac:dyDescent="0.25">
      <c r="A118" s="6" t="s">
        <v>73</v>
      </c>
      <c r="B118" s="30" t="s">
        <v>85</v>
      </c>
      <c r="C118" s="30" t="s">
        <v>93</v>
      </c>
    </row>
    <row r="119" spans="1:3" x14ac:dyDescent="0.25">
      <c r="A119" s="6" t="s">
        <v>74</v>
      </c>
      <c r="B119" s="30" t="s">
        <v>82</v>
      </c>
      <c r="C119" s="30" t="s">
        <v>82</v>
      </c>
    </row>
    <row r="120" spans="1:3" x14ac:dyDescent="0.25">
      <c r="A120" s="6" t="s">
        <v>75</v>
      </c>
      <c r="B120" s="30" t="s">
        <v>205</v>
      </c>
      <c r="C120" s="30" t="s">
        <v>205</v>
      </c>
    </row>
    <row r="121" spans="1:3" x14ac:dyDescent="0.25">
      <c r="A121" s="6" t="s">
        <v>76</v>
      </c>
      <c r="B121" s="30">
        <v>43</v>
      </c>
      <c r="C121" s="30">
        <v>43</v>
      </c>
    </row>
    <row r="122" spans="1:3" x14ac:dyDescent="0.25">
      <c r="A122" s="6" t="s">
        <v>77</v>
      </c>
      <c r="B122" s="32">
        <v>27</v>
      </c>
      <c r="C122" s="32">
        <v>7</v>
      </c>
    </row>
    <row r="123" spans="1:3" x14ac:dyDescent="0.25">
      <c r="A123" s="6" t="s">
        <v>128</v>
      </c>
      <c r="B123" s="30">
        <v>16</v>
      </c>
      <c r="C123" s="30">
        <v>0</v>
      </c>
    </row>
    <row r="124" spans="1:3" x14ac:dyDescent="0.25">
      <c r="A124" s="6" t="s">
        <v>129</v>
      </c>
      <c r="B124" s="30">
        <v>11</v>
      </c>
      <c r="C124" s="30">
        <v>7</v>
      </c>
    </row>
    <row r="125" spans="1:3" x14ac:dyDescent="0.25">
      <c r="A125" s="6" t="s">
        <v>130</v>
      </c>
      <c r="B125" s="30"/>
      <c r="C125" s="30"/>
    </row>
    <row r="126" spans="1:3" x14ac:dyDescent="0.25">
      <c r="A126" s="6" t="s">
        <v>78</v>
      </c>
      <c r="B126" s="32">
        <v>128</v>
      </c>
      <c r="C126" s="32">
        <v>20</v>
      </c>
    </row>
    <row r="127" spans="1:3" x14ac:dyDescent="0.25">
      <c r="A127" s="6" t="s">
        <v>131</v>
      </c>
      <c r="B127" s="30">
        <v>52</v>
      </c>
      <c r="C127" s="30">
        <v>0</v>
      </c>
    </row>
    <row r="128" spans="1:3" x14ac:dyDescent="0.25">
      <c r="A128" s="6" t="s">
        <v>132</v>
      </c>
      <c r="B128" s="30">
        <v>76</v>
      </c>
      <c r="C128" s="30">
        <v>20</v>
      </c>
    </row>
    <row r="129" spans="1:3" x14ac:dyDescent="0.25">
      <c r="A129" s="6" t="s">
        <v>133</v>
      </c>
      <c r="B129" s="30">
        <v>104</v>
      </c>
      <c r="C129" s="30">
        <v>15</v>
      </c>
    </row>
    <row r="130" spans="1:3" x14ac:dyDescent="0.25">
      <c r="A130" s="6" t="s">
        <v>79</v>
      </c>
      <c r="B130" s="30">
        <v>31</v>
      </c>
      <c r="C130" s="30">
        <v>7</v>
      </c>
    </row>
    <row r="131" spans="1:3" x14ac:dyDescent="0.25">
      <c r="A131" s="6" t="s">
        <v>134</v>
      </c>
      <c r="B131" s="32">
        <v>18</v>
      </c>
      <c r="C131" s="32">
        <v>0</v>
      </c>
    </row>
    <row r="132" spans="1:3" x14ac:dyDescent="0.25">
      <c r="A132" s="6" t="s">
        <v>135</v>
      </c>
      <c r="B132" s="30">
        <v>13</v>
      </c>
      <c r="C132" s="30">
        <v>7</v>
      </c>
    </row>
    <row r="133" spans="1:3" x14ac:dyDescent="0.25">
      <c r="A133" s="6" t="s">
        <v>136</v>
      </c>
      <c r="B133" s="30">
        <v>25</v>
      </c>
      <c r="C133" s="30">
        <v>6</v>
      </c>
    </row>
    <row r="134" spans="1:3" x14ac:dyDescent="0.25">
      <c r="A134" s="6" t="s">
        <v>137</v>
      </c>
      <c r="B134" s="32"/>
      <c r="C134" s="3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0"/>
  <sheetViews>
    <sheetView zoomScale="80" zoomScaleNormal="80" workbookViewId="0">
      <pane ySplit="1" topLeftCell="A2" activePane="bottomLeft" state="frozen"/>
      <selection pane="bottomLeft" activeCell="B1" sqref="B1:C2"/>
    </sheetView>
  </sheetViews>
  <sheetFormatPr defaultColWidth="8.85546875" defaultRowHeight="16.5" x14ac:dyDescent="0.25"/>
  <cols>
    <col min="1" max="1" width="44.7109375" style="17" customWidth="1"/>
    <col min="2" max="2" width="51.28515625" style="33" customWidth="1"/>
    <col min="3" max="3" width="47.5703125" style="33" customWidth="1"/>
    <col min="4" max="16384" width="8.85546875" style="33"/>
  </cols>
  <sheetData>
    <row r="1" spans="1:3" x14ac:dyDescent="0.25">
      <c r="A1" s="74" t="s">
        <v>108</v>
      </c>
      <c r="B1" s="74" t="s">
        <v>188</v>
      </c>
      <c r="C1" s="79" t="s">
        <v>189</v>
      </c>
    </row>
    <row r="2" spans="1:3" x14ac:dyDescent="0.25">
      <c r="A2" s="74" t="s">
        <v>1</v>
      </c>
      <c r="B2" s="74" t="s">
        <v>27</v>
      </c>
      <c r="C2" s="74" t="s">
        <v>27</v>
      </c>
    </row>
    <row r="3" spans="1:3" x14ac:dyDescent="0.25">
      <c r="A3" s="75" t="s">
        <v>109</v>
      </c>
      <c r="B3" s="34">
        <v>45321</v>
      </c>
      <c r="C3" s="34">
        <v>45321</v>
      </c>
    </row>
    <row r="4" spans="1:3" x14ac:dyDescent="0.25">
      <c r="A4" s="75" t="s">
        <v>110</v>
      </c>
      <c r="B4" s="34" t="s">
        <v>84</v>
      </c>
      <c r="C4" s="34" t="s">
        <v>84</v>
      </c>
    </row>
    <row r="5" spans="1:3" x14ac:dyDescent="0.25">
      <c r="A5" s="75" t="s">
        <v>111</v>
      </c>
      <c r="B5" s="76"/>
      <c r="C5" s="76"/>
    </row>
    <row r="6" spans="1:3" x14ac:dyDescent="0.25">
      <c r="A6" s="76" t="s">
        <v>112</v>
      </c>
      <c r="B6" s="80" t="s">
        <v>13</v>
      </c>
      <c r="C6" s="80" t="s">
        <v>13</v>
      </c>
    </row>
    <row r="7" spans="1:3" ht="17.45" customHeight="1" x14ac:dyDescent="0.25">
      <c r="A7" s="77" t="s">
        <v>113</v>
      </c>
      <c r="B7" s="81" t="s">
        <v>40</v>
      </c>
      <c r="C7" s="81" t="s">
        <v>56</v>
      </c>
    </row>
    <row r="8" spans="1:3" ht="36" customHeight="1" x14ac:dyDescent="0.25">
      <c r="A8" s="77" t="s">
        <v>114</v>
      </c>
      <c r="B8" s="77" t="s">
        <v>193</v>
      </c>
      <c r="C8" s="81" t="s">
        <v>195</v>
      </c>
    </row>
    <row r="9" spans="1:3" ht="20.45" customHeight="1" x14ac:dyDescent="0.25">
      <c r="A9" s="78" t="s">
        <v>115</v>
      </c>
      <c r="B9" s="81" t="s">
        <v>194</v>
      </c>
      <c r="C9" s="81" t="s">
        <v>196</v>
      </c>
    </row>
    <row r="10" spans="1:3" x14ac:dyDescent="0.25">
      <c r="A10" s="75" t="s">
        <v>116</v>
      </c>
      <c r="B10" s="80" t="s">
        <v>0</v>
      </c>
      <c r="C10" s="80" t="s">
        <v>0</v>
      </c>
    </row>
    <row r="11" spans="1:3" ht="17.45" customHeight="1" x14ac:dyDescent="0.25">
      <c r="A11" s="78" t="s">
        <v>117</v>
      </c>
      <c r="B11" s="81" t="s">
        <v>41</v>
      </c>
      <c r="C11" s="81" t="s">
        <v>41</v>
      </c>
    </row>
    <row r="12" spans="1:3" x14ac:dyDescent="0.25">
      <c r="A12" s="10" t="s">
        <v>118</v>
      </c>
      <c r="B12" s="34">
        <f>AVERAGE(B30,B53,B76,B99,B122)</f>
        <v>16</v>
      </c>
      <c r="C12" s="34">
        <f>AVERAGE(C30,C53,C76,C99,C122)</f>
        <v>17.600000000000001</v>
      </c>
    </row>
    <row r="13" spans="1:3" x14ac:dyDescent="0.25">
      <c r="A13" s="10" t="s">
        <v>119</v>
      </c>
      <c r="B13" s="73">
        <f>AVERAGE(B34,B57,B80,B103,B126)</f>
        <v>33.200000000000003</v>
      </c>
      <c r="C13" s="73">
        <f>AVERAGE(C34,C57,C80,C103,C126,C149,C172,C195,C218)</f>
        <v>42.2</v>
      </c>
    </row>
    <row r="14" spans="1:3" x14ac:dyDescent="0.25">
      <c r="A14" s="10" t="s">
        <v>120</v>
      </c>
      <c r="B14" s="34">
        <f>AVERAGE(B35,B58,B81,B104,B127)</f>
        <v>0</v>
      </c>
      <c r="C14" s="34">
        <f>AVERAGE(C35,C58,C81,C104,C127)</f>
        <v>0</v>
      </c>
    </row>
    <row r="15" spans="1:3" x14ac:dyDescent="0.25">
      <c r="A15" s="10" t="s">
        <v>121</v>
      </c>
      <c r="B15" s="73">
        <f>AVERAGE(B38,B61,B84,B107,B130)</f>
        <v>4.2</v>
      </c>
      <c r="C15" s="73">
        <f>AVERAGE(C38,C61,C84,C107,C130)</f>
        <v>10.4</v>
      </c>
    </row>
    <row r="16" spans="1:3" x14ac:dyDescent="0.25">
      <c r="A16" s="10" t="s">
        <v>122</v>
      </c>
      <c r="B16" s="34">
        <f>AVERAGE(B42,B65,B88,B111,B134)</f>
        <v>13</v>
      </c>
      <c r="C16" s="34" t="s">
        <v>147</v>
      </c>
    </row>
    <row r="17" spans="1:3" x14ac:dyDescent="0.25">
      <c r="A17" s="11" t="s">
        <v>123</v>
      </c>
      <c r="B17" s="34">
        <v>1</v>
      </c>
      <c r="C17" s="34">
        <v>1</v>
      </c>
    </row>
    <row r="18" spans="1:3" x14ac:dyDescent="0.25">
      <c r="A18" s="7" t="s">
        <v>124</v>
      </c>
      <c r="B18" s="34">
        <v>1</v>
      </c>
      <c r="C18" s="34">
        <v>1</v>
      </c>
    </row>
    <row r="19" spans="1:3" ht="49.5" x14ac:dyDescent="0.25">
      <c r="A19" s="77" t="s">
        <v>125</v>
      </c>
      <c r="B19" s="76" t="s">
        <v>237</v>
      </c>
      <c r="C19" s="77" t="s">
        <v>238</v>
      </c>
    </row>
    <row r="20" spans="1:3" x14ac:dyDescent="0.25">
      <c r="A20" s="24" t="s">
        <v>126</v>
      </c>
      <c r="B20" s="37" t="s">
        <v>147</v>
      </c>
      <c r="C20" s="37" t="s">
        <v>147</v>
      </c>
    </row>
    <row r="21" spans="1:3" x14ac:dyDescent="0.25">
      <c r="A21" s="6" t="s">
        <v>108</v>
      </c>
      <c r="B21" s="19" t="s">
        <v>39</v>
      </c>
      <c r="C21" s="19" t="s">
        <v>55</v>
      </c>
    </row>
    <row r="22" spans="1:3" x14ac:dyDescent="0.25">
      <c r="A22" s="6" t="s">
        <v>69</v>
      </c>
      <c r="B22" s="30">
        <v>321</v>
      </c>
      <c r="C22" s="30">
        <v>321</v>
      </c>
    </row>
    <row r="23" spans="1:3" x14ac:dyDescent="0.25">
      <c r="A23" s="6" t="s">
        <v>70</v>
      </c>
      <c r="B23" s="30">
        <v>3</v>
      </c>
      <c r="C23" s="30">
        <v>3</v>
      </c>
    </row>
    <row r="24" spans="1:3" x14ac:dyDescent="0.25">
      <c r="A24" s="6" t="s">
        <v>71</v>
      </c>
      <c r="B24" s="38">
        <v>508</v>
      </c>
      <c r="C24" s="38">
        <v>508</v>
      </c>
    </row>
    <row r="25" spans="1:3" x14ac:dyDescent="0.25">
      <c r="A25" s="6" t="s">
        <v>72</v>
      </c>
      <c r="B25" s="30" t="s">
        <v>80</v>
      </c>
      <c r="C25" s="30" t="s">
        <v>80</v>
      </c>
    </row>
    <row r="26" spans="1:3" x14ac:dyDescent="0.25">
      <c r="A26" s="6" t="s">
        <v>73</v>
      </c>
      <c r="B26" s="30" t="s">
        <v>93</v>
      </c>
      <c r="C26" s="30" t="s">
        <v>93</v>
      </c>
    </row>
    <row r="27" spans="1:3" x14ac:dyDescent="0.25">
      <c r="A27" s="6" t="s">
        <v>74</v>
      </c>
      <c r="B27" s="30" t="s">
        <v>82</v>
      </c>
      <c r="C27" s="30" t="s">
        <v>82</v>
      </c>
    </row>
    <row r="28" spans="1:3" x14ac:dyDescent="0.25">
      <c r="A28" s="6" t="s">
        <v>75</v>
      </c>
      <c r="B28" s="30" t="s">
        <v>83</v>
      </c>
      <c r="C28" s="30" t="s">
        <v>83</v>
      </c>
    </row>
    <row r="29" spans="1:3" x14ac:dyDescent="0.25">
      <c r="A29" s="6" t="s">
        <v>76</v>
      </c>
      <c r="B29" s="30">
        <v>45</v>
      </c>
      <c r="C29" s="30">
        <v>45</v>
      </c>
    </row>
    <row r="30" spans="1:3" x14ac:dyDescent="0.25">
      <c r="A30" s="6" t="s">
        <v>77</v>
      </c>
      <c r="B30" s="32">
        <v>11</v>
      </c>
      <c r="C30" s="32">
        <v>19</v>
      </c>
    </row>
    <row r="31" spans="1:3" x14ac:dyDescent="0.25">
      <c r="A31" s="6" t="s">
        <v>128</v>
      </c>
      <c r="B31" s="30"/>
      <c r="C31" s="30"/>
    </row>
    <row r="32" spans="1:3" x14ac:dyDescent="0.25">
      <c r="A32" s="6" t="s">
        <v>129</v>
      </c>
      <c r="B32" s="30">
        <v>11</v>
      </c>
      <c r="C32" s="30">
        <v>19</v>
      </c>
    </row>
    <row r="33" spans="1:3" x14ac:dyDescent="0.25">
      <c r="A33" s="6" t="s">
        <v>130</v>
      </c>
      <c r="B33" s="30">
        <v>10</v>
      </c>
      <c r="C33" s="30">
        <v>17</v>
      </c>
    </row>
    <row r="34" spans="1:3" x14ac:dyDescent="0.25">
      <c r="A34" s="6" t="s">
        <v>78</v>
      </c>
      <c r="B34" s="32">
        <v>39</v>
      </c>
      <c r="C34" s="32">
        <v>48</v>
      </c>
    </row>
    <row r="35" spans="1:3" x14ac:dyDescent="0.25">
      <c r="A35" s="6" t="s">
        <v>131</v>
      </c>
      <c r="B35" s="30"/>
      <c r="C35" s="30"/>
    </row>
    <row r="36" spans="1:3" x14ac:dyDescent="0.25">
      <c r="A36" s="6" t="s">
        <v>132</v>
      </c>
      <c r="B36" s="30">
        <v>39</v>
      </c>
      <c r="C36" s="30">
        <v>48</v>
      </c>
    </row>
    <row r="37" spans="1:3" x14ac:dyDescent="0.25">
      <c r="A37" s="6" t="s">
        <v>133</v>
      </c>
      <c r="B37" s="30">
        <v>33</v>
      </c>
      <c r="C37" s="30">
        <v>42</v>
      </c>
    </row>
    <row r="38" spans="1:3" x14ac:dyDescent="0.25">
      <c r="A38" s="6" t="s">
        <v>79</v>
      </c>
      <c r="B38" s="30">
        <v>10</v>
      </c>
      <c r="C38" s="30">
        <v>7</v>
      </c>
    </row>
    <row r="39" spans="1:3" x14ac:dyDescent="0.25">
      <c r="A39" s="6" t="s">
        <v>134</v>
      </c>
      <c r="B39" s="32"/>
      <c r="C39" s="32"/>
    </row>
    <row r="40" spans="1:3" x14ac:dyDescent="0.25">
      <c r="A40" s="6" t="s">
        <v>135</v>
      </c>
      <c r="B40" s="30">
        <v>10</v>
      </c>
      <c r="C40" s="30">
        <v>7</v>
      </c>
    </row>
    <row r="41" spans="1:3" x14ac:dyDescent="0.25">
      <c r="A41" s="6" t="s">
        <v>136</v>
      </c>
      <c r="B41" s="30">
        <v>10</v>
      </c>
      <c r="C41" s="30">
        <v>5</v>
      </c>
    </row>
    <row r="42" spans="1:3" x14ac:dyDescent="0.25">
      <c r="A42" s="6" t="s">
        <v>137</v>
      </c>
      <c r="B42" s="32">
        <v>13</v>
      </c>
      <c r="C42" s="32"/>
    </row>
    <row r="43" spans="1:3" x14ac:dyDescent="0.25">
      <c r="A43" s="9"/>
      <c r="B43" s="40"/>
      <c r="C43" s="40"/>
    </row>
    <row r="44" spans="1:3" x14ac:dyDescent="0.25">
      <c r="A44" s="6" t="s">
        <v>108</v>
      </c>
      <c r="B44" s="30" t="s">
        <v>39</v>
      </c>
      <c r="C44" s="30" t="s">
        <v>55</v>
      </c>
    </row>
    <row r="45" spans="1:3" x14ac:dyDescent="0.25">
      <c r="A45" s="6" t="s">
        <v>69</v>
      </c>
      <c r="B45" s="30">
        <v>321</v>
      </c>
      <c r="C45" s="30">
        <v>321</v>
      </c>
    </row>
    <row r="46" spans="1:3" x14ac:dyDescent="0.25">
      <c r="A46" s="6" t="s">
        <v>70</v>
      </c>
      <c r="B46" s="30">
        <v>3</v>
      </c>
      <c r="C46" s="30">
        <v>3</v>
      </c>
    </row>
    <row r="47" spans="1:3" x14ac:dyDescent="0.25">
      <c r="A47" s="6" t="s">
        <v>71</v>
      </c>
      <c r="B47" s="31">
        <v>508</v>
      </c>
      <c r="C47" s="31">
        <v>508</v>
      </c>
    </row>
    <row r="48" spans="1:3" x14ac:dyDescent="0.25">
      <c r="A48" s="6" t="s">
        <v>72</v>
      </c>
      <c r="B48" s="30" t="s">
        <v>80</v>
      </c>
      <c r="C48" s="30" t="s">
        <v>80</v>
      </c>
    </row>
    <row r="49" spans="1:3" x14ac:dyDescent="0.25">
      <c r="A49" s="6" t="s">
        <v>73</v>
      </c>
      <c r="B49" s="30" t="s">
        <v>93</v>
      </c>
      <c r="C49" s="30" t="s">
        <v>93</v>
      </c>
    </row>
    <row r="50" spans="1:3" x14ac:dyDescent="0.25">
      <c r="A50" s="6" t="s">
        <v>74</v>
      </c>
      <c r="B50" s="30" t="s">
        <v>82</v>
      </c>
      <c r="C50" s="30" t="s">
        <v>82</v>
      </c>
    </row>
    <row r="51" spans="1:3" x14ac:dyDescent="0.25">
      <c r="A51" s="6" t="s">
        <v>75</v>
      </c>
      <c r="B51" s="30" t="s">
        <v>181</v>
      </c>
      <c r="C51" s="30" t="s">
        <v>181</v>
      </c>
    </row>
    <row r="52" spans="1:3" x14ac:dyDescent="0.25">
      <c r="A52" s="6" t="s">
        <v>76</v>
      </c>
      <c r="B52" s="30">
        <v>45</v>
      </c>
      <c r="C52" s="30">
        <v>45</v>
      </c>
    </row>
    <row r="53" spans="1:3" x14ac:dyDescent="0.25">
      <c r="A53" s="6" t="s">
        <v>77</v>
      </c>
      <c r="B53" s="32">
        <v>20</v>
      </c>
      <c r="C53" s="32">
        <v>16</v>
      </c>
    </row>
    <row r="54" spans="1:3" x14ac:dyDescent="0.25">
      <c r="A54" s="6" t="s">
        <v>128</v>
      </c>
      <c r="B54" s="30">
        <v>0</v>
      </c>
      <c r="C54" s="30">
        <v>0</v>
      </c>
    </row>
    <row r="55" spans="1:3" x14ac:dyDescent="0.25">
      <c r="A55" s="6" t="s">
        <v>129</v>
      </c>
      <c r="B55" s="30">
        <v>20</v>
      </c>
      <c r="C55" s="30">
        <v>16</v>
      </c>
    </row>
    <row r="56" spans="1:3" x14ac:dyDescent="0.25">
      <c r="A56" s="6" t="s">
        <v>130</v>
      </c>
      <c r="B56" s="30"/>
      <c r="C56" s="30"/>
    </row>
    <row r="57" spans="1:3" x14ac:dyDescent="0.25">
      <c r="A57" s="6" t="s">
        <v>78</v>
      </c>
      <c r="B57" s="32">
        <v>49</v>
      </c>
      <c r="C57" s="32">
        <v>47</v>
      </c>
    </row>
    <row r="58" spans="1:3" x14ac:dyDescent="0.25">
      <c r="A58" s="6" t="s">
        <v>131</v>
      </c>
      <c r="B58" s="30">
        <v>0</v>
      </c>
      <c r="C58" s="30">
        <v>0</v>
      </c>
    </row>
    <row r="59" spans="1:3" x14ac:dyDescent="0.25">
      <c r="A59" s="6" t="s">
        <v>132</v>
      </c>
      <c r="B59" s="30">
        <v>49</v>
      </c>
      <c r="C59" s="30">
        <v>47</v>
      </c>
    </row>
    <row r="60" spans="1:3" x14ac:dyDescent="0.25">
      <c r="A60" s="6" t="s">
        <v>133</v>
      </c>
      <c r="B60" s="30">
        <v>44</v>
      </c>
      <c r="C60" s="30">
        <v>40</v>
      </c>
    </row>
    <row r="61" spans="1:3" x14ac:dyDescent="0.25">
      <c r="A61" s="6" t="s">
        <v>79</v>
      </c>
      <c r="B61" s="30">
        <v>7</v>
      </c>
      <c r="C61" s="30">
        <v>14</v>
      </c>
    </row>
    <row r="62" spans="1:3" x14ac:dyDescent="0.25">
      <c r="A62" s="6" t="s">
        <v>134</v>
      </c>
      <c r="B62" s="32">
        <v>0</v>
      </c>
      <c r="C62" s="32">
        <v>0</v>
      </c>
    </row>
    <row r="63" spans="1:3" x14ac:dyDescent="0.25">
      <c r="A63" s="6" t="s">
        <v>135</v>
      </c>
      <c r="B63" s="30">
        <v>7</v>
      </c>
      <c r="C63" s="30">
        <v>14</v>
      </c>
    </row>
    <row r="64" spans="1:3" x14ac:dyDescent="0.25">
      <c r="A64" s="6" t="s">
        <v>136</v>
      </c>
      <c r="B64" s="30">
        <v>7</v>
      </c>
      <c r="C64" s="30">
        <v>13</v>
      </c>
    </row>
    <row r="65" spans="1:3" x14ac:dyDescent="0.25">
      <c r="A65" s="6" t="s">
        <v>137</v>
      </c>
      <c r="B65" s="32"/>
      <c r="C65" s="32"/>
    </row>
    <row r="66" spans="1:3" x14ac:dyDescent="0.25">
      <c r="A66" s="9"/>
      <c r="B66" s="40"/>
      <c r="C66" s="40"/>
    </row>
    <row r="67" spans="1:3" x14ac:dyDescent="0.25">
      <c r="A67" s="6" t="s">
        <v>108</v>
      </c>
      <c r="B67" s="30" t="s">
        <v>39</v>
      </c>
      <c r="C67" s="30" t="s">
        <v>55</v>
      </c>
    </row>
    <row r="68" spans="1:3" x14ac:dyDescent="0.25">
      <c r="A68" s="6" t="s">
        <v>69</v>
      </c>
      <c r="B68" s="30">
        <v>321</v>
      </c>
      <c r="C68" s="30">
        <v>321</v>
      </c>
    </row>
    <row r="69" spans="1:3" x14ac:dyDescent="0.25">
      <c r="A69" s="6" t="s">
        <v>70</v>
      </c>
      <c r="B69" s="30">
        <v>3</v>
      </c>
      <c r="C69" s="30">
        <v>3</v>
      </c>
    </row>
    <row r="70" spans="1:3" x14ac:dyDescent="0.25">
      <c r="A70" s="6" t="s">
        <v>71</v>
      </c>
      <c r="B70" s="31">
        <v>508</v>
      </c>
      <c r="C70" s="31">
        <v>508</v>
      </c>
    </row>
    <row r="71" spans="1:3" x14ac:dyDescent="0.25">
      <c r="A71" s="6" t="s">
        <v>72</v>
      </c>
      <c r="B71" s="30" t="s">
        <v>80</v>
      </c>
      <c r="C71" s="30" t="s">
        <v>80</v>
      </c>
    </row>
    <row r="72" spans="1:3" x14ac:dyDescent="0.25">
      <c r="A72" s="6" t="s">
        <v>73</v>
      </c>
      <c r="B72" s="30" t="s">
        <v>93</v>
      </c>
      <c r="C72" s="30" t="s">
        <v>93</v>
      </c>
    </row>
    <row r="73" spans="1:3" x14ac:dyDescent="0.25">
      <c r="A73" s="6" t="s">
        <v>74</v>
      </c>
      <c r="B73" s="30" t="s">
        <v>82</v>
      </c>
      <c r="C73" s="30" t="s">
        <v>82</v>
      </c>
    </row>
    <row r="74" spans="1:3" x14ac:dyDescent="0.25">
      <c r="A74" s="6" t="s">
        <v>75</v>
      </c>
      <c r="B74" s="30" t="s">
        <v>203</v>
      </c>
      <c r="C74" s="30" t="s">
        <v>203</v>
      </c>
    </row>
    <row r="75" spans="1:3" x14ac:dyDescent="0.25">
      <c r="A75" s="6" t="s">
        <v>76</v>
      </c>
      <c r="B75" s="30">
        <v>45</v>
      </c>
      <c r="C75" s="30">
        <v>45</v>
      </c>
    </row>
    <row r="76" spans="1:3" x14ac:dyDescent="0.25">
      <c r="A76" s="6" t="s">
        <v>77</v>
      </c>
      <c r="B76" s="32">
        <v>24</v>
      </c>
      <c r="C76" s="32">
        <v>17</v>
      </c>
    </row>
    <row r="77" spans="1:3" x14ac:dyDescent="0.25">
      <c r="A77" s="6" t="s">
        <v>128</v>
      </c>
      <c r="B77" s="30">
        <v>0</v>
      </c>
      <c r="C77" s="30">
        <v>0</v>
      </c>
    </row>
    <row r="78" spans="1:3" x14ac:dyDescent="0.25">
      <c r="A78" s="6" t="s">
        <v>129</v>
      </c>
      <c r="B78" s="30">
        <v>24</v>
      </c>
      <c r="C78" s="30">
        <v>17</v>
      </c>
    </row>
    <row r="79" spans="1:3" x14ac:dyDescent="0.25">
      <c r="A79" s="6" t="s">
        <v>130</v>
      </c>
      <c r="B79" s="30"/>
      <c r="C79" s="30"/>
    </row>
    <row r="80" spans="1:3" x14ac:dyDescent="0.25">
      <c r="A80" s="6" t="s">
        <v>78</v>
      </c>
      <c r="B80" s="32">
        <v>42</v>
      </c>
      <c r="C80" s="32">
        <v>47</v>
      </c>
    </row>
    <row r="81" spans="1:3" x14ac:dyDescent="0.25">
      <c r="A81" s="6" t="s">
        <v>131</v>
      </c>
      <c r="B81" s="30">
        <v>0</v>
      </c>
      <c r="C81" s="30">
        <v>0</v>
      </c>
    </row>
    <row r="82" spans="1:3" x14ac:dyDescent="0.25">
      <c r="A82" s="6" t="s">
        <v>132</v>
      </c>
      <c r="B82" s="30">
        <v>42</v>
      </c>
      <c r="C82" s="30">
        <v>47</v>
      </c>
    </row>
    <row r="83" spans="1:3" x14ac:dyDescent="0.25">
      <c r="A83" s="6" t="s">
        <v>133</v>
      </c>
      <c r="B83" s="30">
        <v>38</v>
      </c>
      <c r="C83" s="30">
        <v>42</v>
      </c>
    </row>
    <row r="84" spans="1:3" x14ac:dyDescent="0.25">
      <c r="A84" s="6" t="s">
        <v>79</v>
      </c>
      <c r="B84" s="30">
        <v>3</v>
      </c>
      <c r="C84" s="30">
        <v>9</v>
      </c>
    </row>
    <row r="85" spans="1:3" x14ac:dyDescent="0.25">
      <c r="A85" s="6" t="s">
        <v>134</v>
      </c>
      <c r="B85" s="32">
        <v>0</v>
      </c>
      <c r="C85" s="32">
        <v>0</v>
      </c>
    </row>
    <row r="86" spans="1:3" x14ac:dyDescent="0.25">
      <c r="A86" s="6" t="s">
        <v>135</v>
      </c>
      <c r="B86" s="30">
        <v>3</v>
      </c>
      <c r="C86" s="30">
        <v>9</v>
      </c>
    </row>
    <row r="87" spans="1:3" x14ac:dyDescent="0.25">
      <c r="A87" s="6" t="s">
        <v>136</v>
      </c>
      <c r="B87" s="30">
        <v>2</v>
      </c>
      <c r="C87" s="30">
        <v>9</v>
      </c>
    </row>
    <row r="88" spans="1:3" x14ac:dyDescent="0.25">
      <c r="A88" s="6" t="s">
        <v>137</v>
      </c>
      <c r="B88" s="32"/>
      <c r="C88" s="32"/>
    </row>
    <row r="89" spans="1:3" x14ac:dyDescent="0.25">
      <c r="A89" s="9"/>
      <c r="B89" s="40"/>
      <c r="C89" s="40"/>
    </row>
    <row r="90" spans="1:3" x14ac:dyDescent="0.25">
      <c r="A90" s="6" t="s">
        <v>108</v>
      </c>
      <c r="B90" s="30" t="s">
        <v>39</v>
      </c>
      <c r="C90" s="30" t="s">
        <v>55</v>
      </c>
    </row>
    <row r="91" spans="1:3" x14ac:dyDescent="0.25">
      <c r="A91" s="6" t="s">
        <v>69</v>
      </c>
      <c r="B91" s="30">
        <v>321</v>
      </c>
      <c r="C91" s="30">
        <v>321</v>
      </c>
    </row>
    <row r="92" spans="1:3" x14ac:dyDescent="0.25">
      <c r="A92" s="6" t="s">
        <v>70</v>
      </c>
      <c r="B92" s="30">
        <v>3</v>
      </c>
      <c r="C92" s="30">
        <v>3</v>
      </c>
    </row>
    <row r="93" spans="1:3" x14ac:dyDescent="0.25">
      <c r="A93" s="6" t="s">
        <v>71</v>
      </c>
      <c r="B93" s="31">
        <v>508</v>
      </c>
      <c r="C93" s="31">
        <v>508</v>
      </c>
    </row>
    <row r="94" spans="1:3" x14ac:dyDescent="0.25">
      <c r="A94" s="6" t="s">
        <v>72</v>
      </c>
      <c r="B94" s="30" t="s">
        <v>80</v>
      </c>
      <c r="C94" s="30" t="s">
        <v>80</v>
      </c>
    </row>
    <row r="95" spans="1:3" x14ac:dyDescent="0.25">
      <c r="A95" s="6" t="s">
        <v>73</v>
      </c>
      <c r="B95" s="30" t="s">
        <v>93</v>
      </c>
      <c r="C95" s="30" t="s">
        <v>93</v>
      </c>
    </row>
    <row r="96" spans="1:3" x14ac:dyDescent="0.25">
      <c r="A96" s="6" t="s">
        <v>74</v>
      </c>
      <c r="B96" s="30" t="s">
        <v>82</v>
      </c>
      <c r="C96" s="30" t="s">
        <v>82</v>
      </c>
    </row>
    <row r="97" spans="1:3" x14ac:dyDescent="0.25">
      <c r="A97" s="6" t="s">
        <v>75</v>
      </c>
      <c r="B97" s="30" t="s">
        <v>204</v>
      </c>
      <c r="C97" s="30" t="s">
        <v>204</v>
      </c>
    </row>
    <row r="98" spans="1:3" x14ac:dyDescent="0.25">
      <c r="A98" s="6" t="s">
        <v>76</v>
      </c>
      <c r="B98" s="30">
        <v>45</v>
      </c>
      <c r="C98" s="30">
        <v>45</v>
      </c>
    </row>
    <row r="99" spans="1:3" x14ac:dyDescent="0.25">
      <c r="A99" s="6" t="s">
        <v>77</v>
      </c>
      <c r="B99" s="32">
        <v>17</v>
      </c>
      <c r="C99" s="32">
        <v>22</v>
      </c>
    </row>
    <row r="100" spans="1:3" x14ac:dyDescent="0.25">
      <c r="A100" s="6" t="s">
        <v>128</v>
      </c>
      <c r="B100" s="30">
        <v>0</v>
      </c>
      <c r="C100" s="30">
        <v>0</v>
      </c>
    </row>
    <row r="101" spans="1:3" x14ac:dyDescent="0.25">
      <c r="A101" s="6" t="s">
        <v>129</v>
      </c>
      <c r="B101" s="30">
        <v>17</v>
      </c>
      <c r="C101" s="30">
        <v>22</v>
      </c>
    </row>
    <row r="102" spans="1:3" x14ac:dyDescent="0.25">
      <c r="A102" s="6" t="s">
        <v>130</v>
      </c>
      <c r="B102" s="30"/>
      <c r="C102" s="30"/>
    </row>
    <row r="103" spans="1:3" x14ac:dyDescent="0.25">
      <c r="A103" s="6" t="s">
        <v>78</v>
      </c>
      <c r="B103" s="32">
        <v>26</v>
      </c>
      <c r="C103" s="32">
        <v>40</v>
      </c>
    </row>
    <row r="104" spans="1:3" x14ac:dyDescent="0.25">
      <c r="A104" s="6" t="s">
        <v>131</v>
      </c>
      <c r="B104" s="30">
        <v>0</v>
      </c>
      <c r="C104" s="30">
        <v>0</v>
      </c>
    </row>
    <row r="105" spans="1:3" x14ac:dyDescent="0.25">
      <c r="A105" s="6" t="s">
        <v>132</v>
      </c>
      <c r="B105" s="30">
        <v>26</v>
      </c>
      <c r="C105" s="30">
        <v>40</v>
      </c>
    </row>
    <row r="106" spans="1:3" x14ac:dyDescent="0.25">
      <c r="A106" s="6" t="s">
        <v>133</v>
      </c>
      <c r="B106" s="30">
        <v>24</v>
      </c>
      <c r="C106" s="30">
        <v>37</v>
      </c>
    </row>
    <row r="107" spans="1:3" x14ac:dyDescent="0.25">
      <c r="A107" s="6" t="s">
        <v>79</v>
      </c>
      <c r="B107" s="30">
        <v>1</v>
      </c>
      <c r="C107" s="30">
        <v>6</v>
      </c>
    </row>
    <row r="108" spans="1:3" x14ac:dyDescent="0.25">
      <c r="A108" s="6" t="s">
        <v>134</v>
      </c>
      <c r="B108" s="32">
        <v>0</v>
      </c>
      <c r="C108" s="32">
        <v>0</v>
      </c>
    </row>
    <row r="109" spans="1:3" x14ac:dyDescent="0.25">
      <c r="A109" s="6" t="s">
        <v>135</v>
      </c>
      <c r="B109" s="30">
        <v>1</v>
      </c>
      <c r="C109" s="30">
        <v>6</v>
      </c>
    </row>
    <row r="110" spans="1:3" x14ac:dyDescent="0.25">
      <c r="A110" s="6" t="s">
        <v>136</v>
      </c>
      <c r="B110" s="30">
        <v>1</v>
      </c>
      <c r="C110" s="30">
        <v>6</v>
      </c>
    </row>
    <row r="111" spans="1:3" x14ac:dyDescent="0.25">
      <c r="A111" s="6" t="s">
        <v>137</v>
      </c>
      <c r="B111" s="32"/>
      <c r="C111" s="32"/>
    </row>
    <row r="112" spans="1:3" x14ac:dyDescent="0.25">
      <c r="A112" s="9"/>
      <c r="B112" s="40"/>
      <c r="C112" s="40"/>
    </row>
    <row r="113" spans="1:3" x14ac:dyDescent="0.25">
      <c r="A113" s="6" t="s">
        <v>108</v>
      </c>
      <c r="B113" s="19" t="s">
        <v>39</v>
      </c>
      <c r="C113" s="19" t="s">
        <v>55</v>
      </c>
    </row>
    <row r="114" spans="1:3" x14ac:dyDescent="0.25">
      <c r="A114" s="6" t="s">
        <v>69</v>
      </c>
      <c r="B114" s="30">
        <v>321</v>
      </c>
      <c r="C114" s="30">
        <v>321</v>
      </c>
    </row>
    <row r="115" spans="1:3" x14ac:dyDescent="0.25">
      <c r="A115" s="6" t="s">
        <v>70</v>
      </c>
      <c r="B115" s="30">
        <v>3</v>
      </c>
      <c r="C115" s="30">
        <v>3</v>
      </c>
    </row>
    <row r="116" spans="1:3" x14ac:dyDescent="0.25">
      <c r="A116" s="6" t="s">
        <v>71</v>
      </c>
      <c r="B116" s="31">
        <v>508</v>
      </c>
      <c r="C116" s="31">
        <v>508</v>
      </c>
    </row>
    <row r="117" spans="1:3" x14ac:dyDescent="0.25">
      <c r="A117" s="6" t="s">
        <v>72</v>
      </c>
      <c r="B117" s="30" t="s">
        <v>80</v>
      </c>
      <c r="C117" s="30" t="s">
        <v>80</v>
      </c>
    </row>
    <row r="118" spans="1:3" x14ac:dyDescent="0.25">
      <c r="A118" s="6" t="s">
        <v>73</v>
      </c>
      <c r="B118" s="30" t="s">
        <v>93</v>
      </c>
      <c r="C118" s="30" t="s">
        <v>93</v>
      </c>
    </row>
    <row r="119" spans="1:3" x14ac:dyDescent="0.25">
      <c r="A119" s="6" t="s">
        <v>74</v>
      </c>
      <c r="B119" s="30" t="s">
        <v>82</v>
      </c>
      <c r="C119" s="30" t="s">
        <v>82</v>
      </c>
    </row>
    <row r="120" spans="1:3" x14ac:dyDescent="0.25">
      <c r="A120" s="6" t="s">
        <v>75</v>
      </c>
      <c r="B120" s="30" t="s">
        <v>205</v>
      </c>
      <c r="C120" s="30" t="s">
        <v>205</v>
      </c>
    </row>
    <row r="121" spans="1:3" x14ac:dyDescent="0.25">
      <c r="A121" s="6" t="s">
        <v>76</v>
      </c>
      <c r="B121" s="30">
        <v>45</v>
      </c>
      <c r="C121" s="30">
        <v>45</v>
      </c>
    </row>
    <row r="122" spans="1:3" x14ac:dyDescent="0.25">
      <c r="A122" s="6" t="s">
        <v>77</v>
      </c>
      <c r="B122" s="32">
        <v>8</v>
      </c>
      <c r="C122" s="32">
        <v>14</v>
      </c>
    </row>
    <row r="123" spans="1:3" x14ac:dyDescent="0.25">
      <c r="A123" s="6" t="s">
        <v>128</v>
      </c>
      <c r="B123" s="30">
        <v>0</v>
      </c>
      <c r="C123" s="30">
        <v>0</v>
      </c>
    </row>
    <row r="124" spans="1:3" x14ac:dyDescent="0.25">
      <c r="A124" s="6" t="s">
        <v>129</v>
      </c>
      <c r="B124" s="30">
        <v>8</v>
      </c>
      <c r="C124" s="30">
        <v>14</v>
      </c>
    </row>
    <row r="125" spans="1:3" x14ac:dyDescent="0.25">
      <c r="A125" s="6" t="s">
        <v>130</v>
      </c>
      <c r="B125" s="30"/>
      <c r="C125" s="30"/>
    </row>
    <row r="126" spans="1:3" x14ac:dyDescent="0.25">
      <c r="A126" s="6" t="s">
        <v>78</v>
      </c>
      <c r="B126" s="32">
        <v>10</v>
      </c>
      <c r="C126" s="32">
        <v>29</v>
      </c>
    </row>
    <row r="127" spans="1:3" x14ac:dyDescent="0.25">
      <c r="A127" s="6" t="s">
        <v>131</v>
      </c>
      <c r="B127" s="30">
        <v>0</v>
      </c>
      <c r="C127" s="30">
        <v>0</v>
      </c>
    </row>
    <row r="128" spans="1:3" x14ac:dyDescent="0.25">
      <c r="A128" s="6" t="s">
        <v>132</v>
      </c>
      <c r="B128" s="30">
        <v>10</v>
      </c>
      <c r="C128" s="30">
        <v>29</v>
      </c>
    </row>
    <row r="129" spans="1:3" x14ac:dyDescent="0.25">
      <c r="A129" s="6" t="s">
        <v>133</v>
      </c>
      <c r="B129" s="30">
        <v>8</v>
      </c>
      <c r="C129" s="30">
        <v>27</v>
      </c>
    </row>
    <row r="130" spans="1:3" x14ac:dyDescent="0.25">
      <c r="A130" s="6" t="s">
        <v>79</v>
      </c>
      <c r="B130" s="30">
        <v>0</v>
      </c>
      <c r="C130" s="30">
        <v>16</v>
      </c>
    </row>
    <row r="131" spans="1:3" x14ac:dyDescent="0.25">
      <c r="A131" s="6" t="s">
        <v>134</v>
      </c>
      <c r="B131" s="32">
        <v>0</v>
      </c>
      <c r="C131" s="32">
        <v>0</v>
      </c>
    </row>
    <row r="132" spans="1:3" x14ac:dyDescent="0.25">
      <c r="A132" s="6" t="s">
        <v>135</v>
      </c>
      <c r="B132" s="30">
        <v>0</v>
      </c>
      <c r="C132" s="30">
        <v>16</v>
      </c>
    </row>
    <row r="133" spans="1:3" x14ac:dyDescent="0.25">
      <c r="A133" s="6" t="s">
        <v>136</v>
      </c>
      <c r="B133" s="30">
        <v>0</v>
      </c>
      <c r="C133" s="30">
        <v>14</v>
      </c>
    </row>
    <row r="134" spans="1:3" x14ac:dyDescent="0.25">
      <c r="A134" s="23" t="s">
        <v>137</v>
      </c>
      <c r="B134" s="42"/>
      <c r="C134" s="42"/>
    </row>
    <row r="135" spans="1:3" x14ac:dyDescent="0.25">
      <c r="A135" s="9"/>
      <c r="B135" s="39"/>
      <c r="C135" s="39"/>
    </row>
    <row r="136" spans="1:3" x14ac:dyDescent="0.25">
      <c r="A136" s="20"/>
      <c r="B136" s="39"/>
      <c r="C136" s="39"/>
    </row>
    <row r="137" spans="1:3" x14ac:dyDescent="0.25">
      <c r="A137" s="20"/>
      <c r="B137" s="39"/>
      <c r="C137" s="39"/>
    </row>
    <row r="138" spans="1:3" x14ac:dyDescent="0.25">
      <c r="A138" s="20"/>
      <c r="B138" s="39"/>
      <c r="C138" s="39"/>
    </row>
    <row r="139" spans="1:3" x14ac:dyDescent="0.25">
      <c r="A139" s="20"/>
      <c r="B139" s="39"/>
      <c r="C139" s="39"/>
    </row>
    <row r="140" spans="1:3" x14ac:dyDescent="0.25">
      <c r="A140" s="20"/>
      <c r="B140" s="39"/>
      <c r="C140" s="39"/>
    </row>
    <row r="141" spans="1:3" x14ac:dyDescent="0.25">
      <c r="A141" s="20"/>
      <c r="B141" s="39"/>
      <c r="C141" s="39"/>
    </row>
    <row r="142" spans="1:3" x14ac:dyDescent="0.25">
      <c r="A142" s="20"/>
      <c r="B142" s="39"/>
      <c r="C142" s="39"/>
    </row>
    <row r="143" spans="1:3" x14ac:dyDescent="0.25">
      <c r="A143" s="20"/>
      <c r="B143" s="39"/>
      <c r="C143" s="39"/>
    </row>
    <row r="144" spans="1:3" x14ac:dyDescent="0.25">
      <c r="A144" s="20"/>
      <c r="B144" s="39"/>
      <c r="C144" s="39"/>
    </row>
    <row r="145" spans="1:3" x14ac:dyDescent="0.25">
      <c r="A145" s="20"/>
      <c r="B145" s="39"/>
      <c r="C145" s="39"/>
    </row>
    <row r="146" spans="1:3" x14ac:dyDescent="0.25">
      <c r="A146" s="20"/>
      <c r="B146" s="39"/>
      <c r="C146" s="39"/>
    </row>
    <row r="147" spans="1:3" x14ac:dyDescent="0.25">
      <c r="A147" s="20"/>
      <c r="B147" s="39"/>
      <c r="C147" s="39"/>
    </row>
    <row r="148" spans="1:3" x14ac:dyDescent="0.25">
      <c r="A148" s="20"/>
      <c r="B148" s="39"/>
      <c r="C148" s="39"/>
    </row>
    <row r="149" spans="1:3" x14ac:dyDescent="0.25">
      <c r="A149" s="20"/>
      <c r="B149" s="39"/>
      <c r="C149" s="39"/>
    </row>
    <row r="150" spans="1:3" x14ac:dyDescent="0.25">
      <c r="A150" s="20"/>
      <c r="B150" s="39"/>
      <c r="C150" s="39"/>
    </row>
    <row r="151" spans="1:3" x14ac:dyDescent="0.25">
      <c r="A151" s="20"/>
      <c r="B151" s="39"/>
      <c r="C151" s="39"/>
    </row>
    <row r="152" spans="1:3" x14ac:dyDescent="0.25">
      <c r="A152" s="20"/>
      <c r="B152" s="39"/>
      <c r="C152" s="39"/>
    </row>
    <row r="153" spans="1:3" x14ac:dyDescent="0.25">
      <c r="A153" s="20"/>
      <c r="B153" s="39"/>
      <c r="C153" s="39"/>
    </row>
    <row r="154" spans="1:3" x14ac:dyDescent="0.25">
      <c r="A154" s="20"/>
      <c r="B154" s="39"/>
      <c r="C154" s="39"/>
    </row>
    <row r="155" spans="1:3" x14ac:dyDescent="0.25">
      <c r="A155" s="20"/>
      <c r="B155" s="39"/>
      <c r="C155" s="39"/>
    </row>
    <row r="156" spans="1:3" x14ac:dyDescent="0.25">
      <c r="A156" s="20"/>
      <c r="B156" s="39"/>
      <c r="C156" s="39"/>
    </row>
    <row r="157" spans="1:3" x14ac:dyDescent="0.25">
      <c r="A157" s="20"/>
      <c r="B157" s="39"/>
      <c r="C157" s="39"/>
    </row>
    <row r="158" spans="1:3" x14ac:dyDescent="0.25">
      <c r="A158" s="20"/>
      <c r="B158" s="39"/>
      <c r="C158" s="39"/>
    </row>
    <row r="159" spans="1:3" x14ac:dyDescent="0.25">
      <c r="A159" s="20"/>
      <c r="B159" s="39"/>
      <c r="C159" s="39"/>
    </row>
    <row r="160" spans="1:3" x14ac:dyDescent="0.25">
      <c r="A160" s="20"/>
      <c r="B160" s="39"/>
      <c r="C160" s="39"/>
    </row>
    <row r="161" spans="1:3" x14ac:dyDescent="0.25">
      <c r="A161" s="20"/>
      <c r="B161" s="39"/>
      <c r="C161" s="39"/>
    </row>
    <row r="162" spans="1:3" x14ac:dyDescent="0.25">
      <c r="A162" s="20"/>
      <c r="B162" s="39"/>
      <c r="C162" s="39"/>
    </row>
    <row r="163" spans="1:3" x14ac:dyDescent="0.25">
      <c r="A163" s="20"/>
      <c r="B163" s="39"/>
      <c r="C163" s="39"/>
    </row>
    <row r="164" spans="1:3" x14ac:dyDescent="0.25">
      <c r="A164" s="20"/>
      <c r="B164" s="39"/>
      <c r="C164" s="39"/>
    </row>
    <row r="165" spans="1:3" x14ac:dyDescent="0.25">
      <c r="A165" s="20"/>
      <c r="B165" s="39"/>
      <c r="C165" s="39"/>
    </row>
    <row r="166" spans="1:3" x14ac:dyDescent="0.25">
      <c r="A166" s="20"/>
      <c r="B166" s="39"/>
      <c r="C166" s="39"/>
    </row>
    <row r="167" spans="1:3" x14ac:dyDescent="0.25">
      <c r="A167" s="20"/>
      <c r="B167" s="39"/>
      <c r="C167" s="39"/>
    </row>
    <row r="168" spans="1:3" x14ac:dyDescent="0.25">
      <c r="A168" s="20"/>
      <c r="B168" s="39"/>
      <c r="C168" s="39"/>
    </row>
    <row r="169" spans="1:3" x14ac:dyDescent="0.25">
      <c r="A169" s="20"/>
      <c r="B169" s="39"/>
      <c r="C169" s="39"/>
    </row>
    <row r="170" spans="1:3" x14ac:dyDescent="0.25">
      <c r="A170" s="20"/>
      <c r="B170" s="39"/>
      <c r="C170" s="39"/>
    </row>
    <row r="171" spans="1:3" x14ac:dyDescent="0.25">
      <c r="A171" s="20"/>
      <c r="B171" s="39"/>
      <c r="C171" s="39"/>
    </row>
    <row r="172" spans="1:3" x14ac:dyDescent="0.25">
      <c r="A172" s="20"/>
      <c r="B172" s="39"/>
      <c r="C172" s="39"/>
    </row>
    <row r="173" spans="1:3" x14ac:dyDescent="0.25">
      <c r="A173" s="20"/>
      <c r="B173" s="39"/>
      <c r="C173" s="39"/>
    </row>
    <row r="174" spans="1:3" x14ac:dyDescent="0.25">
      <c r="A174" s="20"/>
      <c r="B174" s="39"/>
      <c r="C174" s="39"/>
    </row>
    <row r="175" spans="1:3" x14ac:dyDescent="0.25">
      <c r="A175" s="20"/>
      <c r="B175" s="39"/>
      <c r="C175" s="39"/>
    </row>
    <row r="176" spans="1:3" x14ac:dyDescent="0.25">
      <c r="A176" s="20"/>
      <c r="B176" s="39"/>
      <c r="C176" s="39"/>
    </row>
    <row r="177" spans="1:3" x14ac:dyDescent="0.25">
      <c r="A177" s="20"/>
      <c r="B177" s="39"/>
      <c r="C177" s="39"/>
    </row>
    <row r="178" spans="1:3" x14ac:dyDescent="0.25">
      <c r="A178" s="20"/>
      <c r="B178" s="39"/>
      <c r="C178" s="39"/>
    </row>
    <row r="179" spans="1:3" x14ac:dyDescent="0.25">
      <c r="A179" s="20"/>
      <c r="B179" s="39"/>
      <c r="C179" s="39"/>
    </row>
    <row r="180" spans="1:3" x14ac:dyDescent="0.25">
      <c r="A180" s="20"/>
      <c r="B180" s="39"/>
      <c r="C180" s="39"/>
    </row>
    <row r="181" spans="1:3" x14ac:dyDescent="0.25">
      <c r="A181" s="20"/>
      <c r="B181" s="39"/>
      <c r="C181" s="39"/>
    </row>
    <row r="182" spans="1:3" x14ac:dyDescent="0.25">
      <c r="A182" s="20"/>
      <c r="B182" s="39"/>
      <c r="C182" s="39"/>
    </row>
    <row r="183" spans="1:3" x14ac:dyDescent="0.25">
      <c r="A183" s="20"/>
      <c r="B183" s="39"/>
      <c r="C183" s="39"/>
    </row>
    <row r="184" spans="1:3" x14ac:dyDescent="0.25">
      <c r="A184" s="20"/>
      <c r="B184" s="39"/>
      <c r="C184" s="39"/>
    </row>
    <row r="185" spans="1:3" x14ac:dyDescent="0.25">
      <c r="A185" s="20"/>
      <c r="B185" s="39"/>
      <c r="C185" s="39"/>
    </row>
    <row r="186" spans="1:3" x14ac:dyDescent="0.25">
      <c r="A186" s="20"/>
      <c r="B186" s="39"/>
      <c r="C186" s="39"/>
    </row>
    <row r="187" spans="1:3" x14ac:dyDescent="0.25">
      <c r="A187" s="20"/>
      <c r="B187" s="39"/>
      <c r="C187" s="39"/>
    </row>
    <row r="188" spans="1:3" x14ac:dyDescent="0.25">
      <c r="A188" s="20"/>
      <c r="B188" s="39"/>
      <c r="C188" s="39"/>
    </row>
    <row r="189" spans="1:3" x14ac:dyDescent="0.25">
      <c r="A189" s="20"/>
      <c r="B189" s="39"/>
      <c r="C189" s="39"/>
    </row>
    <row r="190" spans="1:3" x14ac:dyDescent="0.25">
      <c r="A190" s="20"/>
      <c r="B190" s="39"/>
      <c r="C190" s="39"/>
    </row>
    <row r="191" spans="1:3" x14ac:dyDescent="0.25">
      <c r="A191" s="20"/>
      <c r="B191" s="39"/>
      <c r="C191" s="39"/>
    </row>
    <row r="192" spans="1:3" x14ac:dyDescent="0.25">
      <c r="A192" s="20"/>
      <c r="B192" s="39"/>
      <c r="C192" s="39"/>
    </row>
    <row r="193" spans="1:3" x14ac:dyDescent="0.25">
      <c r="A193" s="20"/>
      <c r="B193" s="39"/>
      <c r="C193" s="39"/>
    </row>
    <row r="194" spans="1:3" x14ac:dyDescent="0.25">
      <c r="A194" s="20"/>
      <c r="B194" s="39"/>
      <c r="C194" s="39"/>
    </row>
    <row r="195" spans="1:3" x14ac:dyDescent="0.25">
      <c r="A195" s="20"/>
      <c r="B195" s="39"/>
      <c r="C195" s="39"/>
    </row>
    <row r="196" spans="1:3" x14ac:dyDescent="0.25">
      <c r="A196" s="20"/>
      <c r="B196" s="39"/>
      <c r="C196" s="39"/>
    </row>
    <row r="197" spans="1:3" x14ac:dyDescent="0.25">
      <c r="A197" s="20"/>
      <c r="B197" s="39"/>
      <c r="C197" s="39"/>
    </row>
    <row r="198" spans="1:3" x14ac:dyDescent="0.25">
      <c r="A198" s="20"/>
      <c r="B198" s="39"/>
      <c r="C198" s="39"/>
    </row>
    <row r="199" spans="1:3" x14ac:dyDescent="0.25">
      <c r="A199" s="20"/>
      <c r="B199" s="39"/>
      <c r="C199" s="39"/>
    </row>
    <row r="200" spans="1:3" x14ac:dyDescent="0.25">
      <c r="A200" s="20"/>
      <c r="B200" s="39"/>
      <c r="C200" s="39"/>
    </row>
    <row r="201" spans="1:3" x14ac:dyDescent="0.25">
      <c r="A201" s="20"/>
      <c r="B201" s="39"/>
      <c r="C201" s="39"/>
    </row>
    <row r="202" spans="1:3" x14ac:dyDescent="0.25">
      <c r="A202" s="20"/>
      <c r="B202" s="39"/>
      <c r="C202" s="39"/>
    </row>
    <row r="203" spans="1:3" x14ac:dyDescent="0.25">
      <c r="A203" s="20"/>
      <c r="B203" s="39"/>
      <c r="C203" s="39"/>
    </row>
    <row r="204" spans="1:3" x14ac:dyDescent="0.25">
      <c r="A204" s="20"/>
      <c r="B204" s="39"/>
      <c r="C204" s="39"/>
    </row>
    <row r="205" spans="1:3" x14ac:dyDescent="0.25">
      <c r="A205" s="20"/>
      <c r="B205" s="39"/>
      <c r="C205" s="39"/>
    </row>
    <row r="206" spans="1:3" x14ac:dyDescent="0.25">
      <c r="A206" s="20"/>
      <c r="B206" s="39"/>
      <c r="C206" s="39"/>
    </row>
    <row r="207" spans="1:3" x14ac:dyDescent="0.25">
      <c r="A207" s="20"/>
      <c r="B207" s="39"/>
      <c r="C207" s="39"/>
    </row>
    <row r="208" spans="1:3" x14ac:dyDescent="0.25">
      <c r="A208" s="20"/>
      <c r="B208" s="39"/>
      <c r="C208" s="39"/>
    </row>
    <row r="209" spans="1:3" x14ac:dyDescent="0.25">
      <c r="A209" s="20"/>
      <c r="B209" s="39"/>
      <c r="C209" s="39"/>
    </row>
    <row r="210" spans="1:3" x14ac:dyDescent="0.25">
      <c r="A210" s="20"/>
      <c r="B210" s="39"/>
      <c r="C210" s="39"/>
    </row>
    <row r="211" spans="1:3" x14ac:dyDescent="0.25">
      <c r="A211" s="20"/>
      <c r="B211" s="39"/>
      <c r="C211" s="39"/>
    </row>
    <row r="212" spans="1:3" x14ac:dyDescent="0.25">
      <c r="A212" s="20"/>
      <c r="B212" s="39"/>
      <c r="C212" s="39"/>
    </row>
    <row r="213" spans="1:3" x14ac:dyDescent="0.25">
      <c r="A213" s="20"/>
      <c r="B213" s="39"/>
      <c r="C213" s="39"/>
    </row>
    <row r="214" spans="1:3" x14ac:dyDescent="0.25">
      <c r="A214" s="20"/>
      <c r="B214" s="39"/>
      <c r="C214" s="39"/>
    </row>
    <row r="215" spans="1:3" x14ac:dyDescent="0.25">
      <c r="A215" s="20"/>
      <c r="B215" s="39"/>
      <c r="C215" s="39"/>
    </row>
    <row r="216" spans="1:3" x14ac:dyDescent="0.25">
      <c r="A216" s="20"/>
      <c r="B216" s="39"/>
      <c r="C216" s="39"/>
    </row>
    <row r="217" spans="1:3" x14ac:dyDescent="0.25">
      <c r="A217" s="20"/>
      <c r="B217" s="39"/>
      <c r="C217" s="39"/>
    </row>
    <row r="218" spans="1:3" x14ac:dyDescent="0.25">
      <c r="A218" s="20"/>
      <c r="B218" s="39"/>
      <c r="C218" s="39"/>
    </row>
    <row r="219" spans="1:3" x14ac:dyDescent="0.25">
      <c r="A219" s="20"/>
      <c r="B219" s="39"/>
      <c r="C219" s="39"/>
    </row>
    <row r="220" spans="1:3" x14ac:dyDescent="0.25">
      <c r="A220" s="20"/>
      <c r="B220" s="39"/>
      <c r="C220" s="39"/>
    </row>
    <row r="221" spans="1:3" x14ac:dyDescent="0.25">
      <c r="A221" s="20"/>
      <c r="B221" s="39"/>
      <c r="C221" s="39"/>
    </row>
    <row r="222" spans="1:3" x14ac:dyDescent="0.25">
      <c r="A222" s="20"/>
      <c r="B222" s="39"/>
      <c r="C222" s="39"/>
    </row>
    <row r="223" spans="1:3" x14ac:dyDescent="0.25">
      <c r="A223" s="20"/>
      <c r="B223" s="39"/>
      <c r="C223" s="39"/>
    </row>
    <row r="224" spans="1:3" x14ac:dyDescent="0.25">
      <c r="A224" s="20"/>
      <c r="B224" s="39"/>
      <c r="C224" s="39"/>
    </row>
    <row r="225" spans="1:3" x14ac:dyDescent="0.25">
      <c r="A225" s="20"/>
      <c r="B225" s="39"/>
      <c r="C225" s="39"/>
    </row>
    <row r="226" spans="1:3" x14ac:dyDescent="0.25">
      <c r="A226" s="20"/>
      <c r="B226" s="39"/>
      <c r="C226" s="39"/>
    </row>
    <row r="227" spans="1:3" x14ac:dyDescent="0.25">
      <c r="A227" s="20"/>
      <c r="B227" s="39"/>
      <c r="C227" s="39"/>
    </row>
    <row r="228" spans="1:3" x14ac:dyDescent="0.25">
      <c r="A228" s="20"/>
      <c r="B228" s="39"/>
      <c r="C228" s="39"/>
    </row>
    <row r="229" spans="1:3" x14ac:dyDescent="0.25">
      <c r="A229" s="20"/>
      <c r="B229" s="39"/>
      <c r="C229" s="39"/>
    </row>
    <row r="230" spans="1:3" x14ac:dyDescent="0.25">
      <c r="A230" s="20"/>
      <c r="B230" s="39"/>
      <c r="C230" s="39"/>
    </row>
    <row r="231" spans="1:3" x14ac:dyDescent="0.25">
      <c r="A231" s="20"/>
      <c r="B231" s="39"/>
    </row>
    <row r="232" spans="1:3" x14ac:dyDescent="0.25">
      <c r="A232" s="20"/>
      <c r="B232" s="39"/>
    </row>
    <row r="233" spans="1:3" x14ac:dyDescent="0.25">
      <c r="A233" s="20"/>
      <c r="B233" s="39"/>
    </row>
    <row r="234" spans="1:3" x14ac:dyDescent="0.25">
      <c r="A234" s="20"/>
      <c r="B234" s="39"/>
    </row>
    <row r="235" spans="1:3" x14ac:dyDescent="0.25">
      <c r="A235" s="20"/>
      <c r="B235" s="39"/>
    </row>
    <row r="236" spans="1:3" x14ac:dyDescent="0.25">
      <c r="A236" s="20"/>
      <c r="B236" s="39"/>
    </row>
    <row r="237" spans="1:3" x14ac:dyDescent="0.25">
      <c r="A237" s="20"/>
      <c r="B237" s="39"/>
    </row>
    <row r="238" spans="1:3" x14ac:dyDescent="0.25">
      <c r="A238" s="20"/>
      <c r="B238" s="39"/>
    </row>
    <row r="239" spans="1:3" x14ac:dyDescent="0.25">
      <c r="A239" s="20"/>
      <c r="B239" s="39"/>
    </row>
    <row r="240" spans="1:3" x14ac:dyDescent="0.25">
      <c r="A240" s="20"/>
      <c r="B240" s="39"/>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34"/>
  <sheetViews>
    <sheetView zoomScale="80" zoomScaleNormal="80" workbookViewId="0">
      <pane ySplit="1" topLeftCell="A2" activePane="bottomLeft" state="frozen"/>
      <selection pane="bottomLeft" activeCell="F1" sqref="F1"/>
    </sheetView>
  </sheetViews>
  <sheetFormatPr defaultColWidth="8.85546875" defaultRowHeight="16.5" x14ac:dyDescent="0.25"/>
  <cols>
    <col min="1" max="1" width="28.28515625" style="17" customWidth="1"/>
    <col min="2" max="2" width="32.140625" style="33" customWidth="1"/>
    <col min="3" max="3" width="27.28515625" style="33" customWidth="1"/>
    <col min="4" max="4" width="29.7109375" style="33" customWidth="1"/>
    <col min="5" max="5" width="31" style="33" customWidth="1"/>
    <col min="6" max="6" width="30" style="33" customWidth="1"/>
    <col min="7" max="7" width="29.140625" style="33" customWidth="1"/>
    <col min="8" max="16384" width="8.85546875" style="33"/>
  </cols>
  <sheetData>
    <row r="1" spans="1:7" ht="33" x14ac:dyDescent="0.25">
      <c r="A1" s="74" t="s">
        <v>108</v>
      </c>
      <c r="B1" s="79" t="s">
        <v>213</v>
      </c>
      <c r="C1" s="79" t="s">
        <v>15</v>
      </c>
      <c r="D1" s="79" t="s">
        <v>214</v>
      </c>
      <c r="E1" s="79" t="s">
        <v>191</v>
      </c>
      <c r="F1" s="79" t="s">
        <v>23</v>
      </c>
      <c r="G1" s="79" t="s">
        <v>215</v>
      </c>
    </row>
    <row r="2" spans="1:7" x14ac:dyDescent="0.25">
      <c r="A2" s="74" t="s">
        <v>1</v>
      </c>
      <c r="B2" s="74" t="s">
        <v>212</v>
      </c>
      <c r="C2" s="74" t="s">
        <v>12</v>
      </c>
      <c r="D2" s="74" t="s">
        <v>180</v>
      </c>
      <c r="E2" s="74" t="s">
        <v>43</v>
      </c>
      <c r="F2" s="74" t="s">
        <v>180</v>
      </c>
      <c r="G2" s="74" t="s">
        <v>43</v>
      </c>
    </row>
    <row r="3" spans="1:7" x14ac:dyDescent="0.25">
      <c r="A3" s="75" t="s">
        <v>109</v>
      </c>
      <c r="B3" s="34">
        <v>43345</v>
      </c>
      <c r="C3" s="35" t="s">
        <v>16</v>
      </c>
      <c r="D3" s="35" t="s">
        <v>16</v>
      </c>
      <c r="E3" s="35" t="s">
        <v>16</v>
      </c>
      <c r="F3" s="35" t="s">
        <v>16</v>
      </c>
      <c r="G3" s="35" t="s">
        <v>16</v>
      </c>
    </row>
    <row r="4" spans="1:7" x14ac:dyDescent="0.25">
      <c r="A4" s="75" t="s">
        <v>110</v>
      </c>
      <c r="B4" s="35" t="s">
        <v>5</v>
      </c>
      <c r="C4" s="35" t="s">
        <v>5</v>
      </c>
      <c r="D4" s="40" t="s">
        <v>84</v>
      </c>
      <c r="E4" s="35" t="s">
        <v>5</v>
      </c>
      <c r="F4" s="34" t="s">
        <v>84</v>
      </c>
      <c r="G4" s="35" t="s">
        <v>5</v>
      </c>
    </row>
    <row r="5" spans="1:7" x14ac:dyDescent="0.25">
      <c r="A5" s="75" t="s">
        <v>111</v>
      </c>
      <c r="B5" s="76"/>
      <c r="C5" s="76"/>
      <c r="D5" s="76"/>
      <c r="E5" s="76"/>
      <c r="F5" s="76"/>
      <c r="G5" s="76"/>
    </row>
    <row r="6" spans="1:7" ht="34.9" customHeight="1" x14ac:dyDescent="0.25">
      <c r="A6" s="76" t="s">
        <v>112</v>
      </c>
      <c r="B6" s="80" t="s">
        <v>25</v>
      </c>
      <c r="C6" s="80" t="s">
        <v>3</v>
      </c>
      <c r="D6" s="81" t="s">
        <v>25</v>
      </c>
      <c r="E6" s="81" t="s">
        <v>9</v>
      </c>
      <c r="F6" s="81" t="s">
        <v>25</v>
      </c>
      <c r="G6" s="81" t="s">
        <v>9</v>
      </c>
    </row>
    <row r="7" spans="1:7" ht="21.6" customHeight="1" x14ac:dyDescent="0.25">
      <c r="A7" s="76" t="s">
        <v>113</v>
      </c>
      <c r="B7" s="80" t="s">
        <v>17</v>
      </c>
      <c r="C7" s="80" t="s">
        <v>17</v>
      </c>
      <c r="D7" s="81" t="s">
        <v>17</v>
      </c>
      <c r="E7" s="81" t="s">
        <v>17</v>
      </c>
      <c r="F7" s="81" t="s">
        <v>17</v>
      </c>
      <c r="G7" s="81" t="s">
        <v>17</v>
      </c>
    </row>
    <row r="8" spans="1:7" ht="28.15" customHeight="1" x14ac:dyDescent="0.25">
      <c r="A8" s="76" t="s">
        <v>114</v>
      </c>
      <c r="B8" s="80" t="s">
        <v>216</v>
      </c>
      <c r="C8" s="80" t="s">
        <v>218</v>
      </c>
      <c r="D8" s="81" t="s">
        <v>220</v>
      </c>
      <c r="E8" s="81" t="s">
        <v>224</v>
      </c>
      <c r="F8" s="81" t="s">
        <v>222</v>
      </c>
      <c r="G8" s="81" t="s">
        <v>227</v>
      </c>
    </row>
    <row r="9" spans="1:7" ht="32.450000000000003" customHeight="1" x14ac:dyDescent="0.25">
      <c r="A9" s="75" t="s">
        <v>115</v>
      </c>
      <c r="B9" s="80" t="s">
        <v>217</v>
      </c>
      <c r="C9" s="80" t="s">
        <v>219</v>
      </c>
      <c r="D9" s="81" t="s">
        <v>221</v>
      </c>
      <c r="E9" s="81" t="s">
        <v>225</v>
      </c>
      <c r="F9" s="81" t="s">
        <v>223</v>
      </c>
      <c r="G9" s="81" t="s">
        <v>228</v>
      </c>
    </row>
    <row r="10" spans="1:7" x14ac:dyDescent="0.25">
      <c r="A10" s="75" t="s">
        <v>116</v>
      </c>
      <c r="B10" s="80" t="s">
        <v>0</v>
      </c>
      <c r="C10" s="80" t="s">
        <v>0</v>
      </c>
      <c r="D10" s="80" t="s">
        <v>0</v>
      </c>
      <c r="E10" s="80" t="s">
        <v>0</v>
      </c>
      <c r="F10" s="80" t="s">
        <v>0</v>
      </c>
      <c r="G10" s="80" t="s">
        <v>0</v>
      </c>
    </row>
    <row r="11" spans="1:7" x14ac:dyDescent="0.25">
      <c r="A11" s="75" t="s">
        <v>117</v>
      </c>
      <c r="B11" s="80" t="s">
        <v>50</v>
      </c>
      <c r="C11" s="80" t="s">
        <v>18</v>
      </c>
      <c r="D11" s="80" t="s">
        <v>28</v>
      </c>
      <c r="E11" s="80" t="s">
        <v>226</v>
      </c>
      <c r="F11" s="80" t="s">
        <v>26</v>
      </c>
      <c r="G11" s="80" t="s">
        <v>60</v>
      </c>
    </row>
    <row r="12" spans="1:7" x14ac:dyDescent="0.25">
      <c r="A12" s="14" t="s">
        <v>118</v>
      </c>
      <c r="B12" s="73">
        <f>AVERAGE(B30,B53,B76,B99,B122)</f>
        <v>44.6</v>
      </c>
      <c r="C12" s="73">
        <f t="shared" ref="C12:G12" si="0">AVERAGE(C30,C53,C76,C99,C122)</f>
        <v>121.4</v>
      </c>
      <c r="D12" s="73">
        <f t="shared" si="0"/>
        <v>13</v>
      </c>
      <c r="E12" s="73">
        <f t="shared" si="0"/>
        <v>158.80000000000001</v>
      </c>
      <c r="F12" s="73">
        <f t="shared" si="0"/>
        <v>14</v>
      </c>
      <c r="G12" s="73">
        <f t="shared" si="0"/>
        <v>50</v>
      </c>
    </row>
    <row r="13" spans="1:7" x14ac:dyDescent="0.25">
      <c r="A13" s="14" t="s">
        <v>119</v>
      </c>
      <c r="B13" s="73">
        <f>AVERAGE(B34,B57,B80,B103,B126)</f>
        <v>148</v>
      </c>
      <c r="C13" s="73">
        <f t="shared" ref="C13:G13" si="1">AVERAGE(C34,C57,C80,C103,C126)</f>
        <v>504</v>
      </c>
      <c r="D13" s="73">
        <f t="shared" si="1"/>
        <v>12</v>
      </c>
      <c r="E13" s="73">
        <f t="shared" si="1"/>
        <v>206.6</v>
      </c>
      <c r="F13" s="73">
        <f t="shared" si="1"/>
        <v>16</v>
      </c>
      <c r="G13" s="73">
        <f t="shared" si="1"/>
        <v>103.75</v>
      </c>
    </row>
    <row r="14" spans="1:7" x14ac:dyDescent="0.25">
      <c r="A14" s="14" t="s">
        <v>120</v>
      </c>
      <c r="B14" s="73">
        <f t="shared" ref="B14:G14" si="2">AVERAGE(B35,B58,B81,B104,B127)</f>
        <v>121.25</v>
      </c>
      <c r="C14" s="73">
        <f t="shared" si="2"/>
        <v>257.39999999999998</v>
      </c>
      <c r="D14" s="73" t="s">
        <v>147</v>
      </c>
      <c r="E14" s="73">
        <f t="shared" si="2"/>
        <v>74.599999999999994</v>
      </c>
      <c r="F14" s="73" t="s">
        <v>147</v>
      </c>
      <c r="G14" s="73">
        <f t="shared" si="2"/>
        <v>0.33333333333333331</v>
      </c>
    </row>
    <row r="15" spans="1:7" x14ac:dyDescent="0.25">
      <c r="A15" s="14" t="s">
        <v>121</v>
      </c>
      <c r="B15" s="73">
        <f t="shared" ref="B15:C15" si="3">AVERAGE(B38,B61,B84,B107,B130)</f>
        <v>40.799999999999997</v>
      </c>
      <c r="C15" s="73">
        <f t="shared" si="3"/>
        <v>164</v>
      </c>
      <c r="D15" s="73" t="s">
        <v>147</v>
      </c>
      <c r="E15" s="73">
        <f>AVERAGE(E38,E61,E84,E107,E130)</f>
        <v>40.4</v>
      </c>
      <c r="F15" s="34" t="s">
        <v>147</v>
      </c>
      <c r="G15" s="73">
        <f t="shared" ref="G15" si="4">AVERAGE(G38,G61,G84,G107,G130)</f>
        <v>7.75</v>
      </c>
    </row>
    <row r="16" spans="1:7" x14ac:dyDescent="0.25">
      <c r="A16" s="14" t="s">
        <v>122</v>
      </c>
      <c r="B16" s="34">
        <f t="shared" ref="B16:C16" si="5">AVERAGE(B42,B65,B88,B111,B134)</f>
        <v>2</v>
      </c>
      <c r="C16" s="34">
        <f t="shared" si="5"/>
        <v>27</v>
      </c>
      <c r="D16" s="34" t="s">
        <v>147</v>
      </c>
      <c r="E16" s="34">
        <f>AVERAGE(E42,E65,E88,E111,E134)</f>
        <v>47</v>
      </c>
      <c r="F16" s="34" t="s">
        <v>147</v>
      </c>
      <c r="G16" s="34">
        <f t="shared" ref="G16" si="6">AVERAGE(G42,G65,G88,G111,G134)</f>
        <v>38</v>
      </c>
    </row>
    <row r="17" spans="1:7" x14ac:dyDescent="0.25">
      <c r="A17" s="15" t="s">
        <v>123</v>
      </c>
      <c r="B17" s="34">
        <v>6</v>
      </c>
      <c r="C17" s="34">
        <v>57</v>
      </c>
      <c r="D17" s="34">
        <v>0</v>
      </c>
      <c r="E17" s="34">
        <v>44</v>
      </c>
      <c r="F17" s="34">
        <v>0</v>
      </c>
      <c r="G17" s="34">
        <v>10</v>
      </c>
    </row>
    <row r="18" spans="1:7" ht="33" x14ac:dyDescent="0.25">
      <c r="A18" s="7" t="s">
        <v>124</v>
      </c>
      <c r="B18" s="34">
        <v>2</v>
      </c>
      <c r="C18" s="34">
        <v>1</v>
      </c>
      <c r="D18" s="9" t="s">
        <v>233</v>
      </c>
      <c r="E18" s="34">
        <v>1</v>
      </c>
      <c r="F18" s="9" t="s">
        <v>233</v>
      </c>
      <c r="G18" s="9" t="s">
        <v>233</v>
      </c>
    </row>
    <row r="19" spans="1:7" ht="72" customHeight="1" x14ac:dyDescent="0.25">
      <c r="A19" s="77" t="s">
        <v>125</v>
      </c>
      <c r="B19" s="77" t="s">
        <v>232</v>
      </c>
      <c r="C19" s="77" t="s">
        <v>230</v>
      </c>
      <c r="D19" s="77" t="s">
        <v>233</v>
      </c>
      <c r="E19" s="77" t="s">
        <v>231</v>
      </c>
      <c r="F19" s="77" t="s">
        <v>233</v>
      </c>
      <c r="G19" s="77" t="s">
        <v>233</v>
      </c>
    </row>
    <row r="20" spans="1:7" x14ac:dyDescent="0.25">
      <c r="A20" s="18" t="s">
        <v>126</v>
      </c>
      <c r="B20" s="43" t="s">
        <v>241</v>
      </c>
      <c r="C20" s="37" t="s">
        <v>147</v>
      </c>
      <c r="D20" s="44" t="str">
        <f>$F$19</f>
        <v>Nav iekļauts AIP pētījumā</v>
      </c>
      <c r="E20" s="37" t="s">
        <v>147</v>
      </c>
      <c r="F20" s="45" t="str">
        <f>$F$19</f>
        <v>Nav iekļauts AIP pētījumā</v>
      </c>
      <c r="G20" s="37" t="str">
        <f>$F$19</f>
        <v>Nav iekļauts AIP pētījumā</v>
      </c>
    </row>
    <row r="21" spans="1:7" x14ac:dyDescent="0.25">
      <c r="A21" s="16" t="s">
        <v>108</v>
      </c>
      <c r="B21" s="19" t="s">
        <v>49</v>
      </c>
      <c r="C21" s="19" t="s">
        <v>15</v>
      </c>
      <c r="D21" s="25" t="s">
        <v>99</v>
      </c>
      <c r="E21" s="19" t="s">
        <v>100</v>
      </c>
      <c r="F21" s="26" t="s">
        <v>23</v>
      </c>
      <c r="G21" s="19" t="s">
        <v>59</v>
      </c>
    </row>
    <row r="22" spans="1:7" x14ac:dyDescent="0.25">
      <c r="A22" s="16" t="s">
        <v>69</v>
      </c>
      <c r="B22" s="30">
        <v>345</v>
      </c>
      <c r="C22" s="30">
        <v>345</v>
      </c>
      <c r="D22" s="46">
        <v>345</v>
      </c>
      <c r="E22" s="30">
        <v>345</v>
      </c>
      <c r="F22" s="47">
        <v>345</v>
      </c>
      <c r="G22" s="30">
        <v>345</v>
      </c>
    </row>
    <row r="23" spans="1:7" x14ac:dyDescent="0.25">
      <c r="A23" s="16" t="s">
        <v>70</v>
      </c>
      <c r="B23" s="30">
        <v>3</v>
      </c>
      <c r="C23" s="30">
        <v>3</v>
      </c>
      <c r="D23" s="46">
        <v>3</v>
      </c>
      <c r="E23" s="30">
        <v>3</v>
      </c>
      <c r="F23" s="47">
        <v>3</v>
      </c>
      <c r="G23" s="30">
        <v>3</v>
      </c>
    </row>
    <row r="24" spans="1:7" x14ac:dyDescent="0.25">
      <c r="A24" s="16" t="s">
        <v>71</v>
      </c>
      <c r="B24" s="38">
        <v>502</v>
      </c>
      <c r="C24" s="38">
        <v>502</v>
      </c>
      <c r="D24" s="48">
        <v>502</v>
      </c>
      <c r="E24" s="38">
        <v>502</v>
      </c>
      <c r="F24" s="49">
        <v>502</v>
      </c>
      <c r="G24" s="38">
        <v>502</v>
      </c>
    </row>
    <row r="25" spans="1:7" x14ac:dyDescent="0.25">
      <c r="A25" s="16" t="s">
        <v>72</v>
      </c>
      <c r="B25" s="30" t="s">
        <v>80</v>
      </c>
      <c r="C25" s="30" t="s">
        <v>80</v>
      </c>
      <c r="D25" s="46" t="s">
        <v>80</v>
      </c>
      <c r="E25" s="30" t="s">
        <v>80</v>
      </c>
      <c r="F25" s="47" t="s">
        <v>80</v>
      </c>
      <c r="G25" s="30" t="s">
        <v>80</v>
      </c>
    </row>
    <row r="26" spans="1:7" x14ac:dyDescent="0.25">
      <c r="A26" s="16" t="s">
        <v>73</v>
      </c>
      <c r="B26" s="30" t="s">
        <v>88</v>
      </c>
      <c r="C26" s="30" t="s">
        <v>86</v>
      </c>
      <c r="D26" s="46" t="s">
        <v>93</v>
      </c>
      <c r="E26" s="30" t="s">
        <v>81</v>
      </c>
      <c r="F26" s="47" t="s">
        <v>93</v>
      </c>
      <c r="G26" s="30" t="s">
        <v>81</v>
      </c>
    </row>
    <row r="27" spans="1:7" x14ac:dyDescent="0.25">
      <c r="A27" s="16" t="s">
        <v>74</v>
      </c>
      <c r="B27" s="30" t="s">
        <v>82</v>
      </c>
      <c r="C27" s="30" t="s">
        <v>82</v>
      </c>
      <c r="D27" s="46" t="s">
        <v>82</v>
      </c>
      <c r="E27" s="30" t="s">
        <v>82</v>
      </c>
      <c r="F27" s="47" t="s">
        <v>82</v>
      </c>
      <c r="G27" s="30" t="s">
        <v>82</v>
      </c>
    </row>
    <row r="28" spans="1:7" x14ac:dyDescent="0.25">
      <c r="A28" s="16" t="s">
        <v>75</v>
      </c>
      <c r="B28" s="30" t="s">
        <v>83</v>
      </c>
      <c r="C28" s="30" t="s">
        <v>83</v>
      </c>
      <c r="D28" s="46" t="s">
        <v>83</v>
      </c>
      <c r="E28" s="30" t="s">
        <v>83</v>
      </c>
      <c r="F28" s="47" t="s">
        <v>83</v>
      </c>
      <c r="G28" s="30" t="s">
        <v>83</v>
      </c>
    </row>
    <row r="29" spans="1:7" x14ac:dyDescent="0.25">
      <c r="A29" s="16" t="s">
        <v>76</v>
      </c>
      <c r="B29" s="30">
        <v>43</v>
      </c>
      <c r="C29" s="30">
        <v>43</v>
      </c>
      <c r="D29" s="46">
        <v>43</v>
      </c>
      <c r="E29" s="30">
        <v>43</v>
      </c>
      <c r="F29" s="47">
        <v>43</v>
      </c>
      <c r="G29" s="30">
        <v>43</v>
      </c>
    </row>
    <row r="30" spans="1:7" x14ac:dyDescent="0.25">
      <c r="A30" s="16" t="s">
        <v>77</v>
      </c>
      <c r="B30" s="32">
        <v>10</v>
      </c>
      <c r="C30" s="32">
        <v>120</v>
      </c>
      <c r="D30" s="50">
        <v>13</v>
      </c>
      <c r="E30" s="32">
        <v>208</v>
      </c>
      <c r="F30" s="51">
        <v>14</v>
      </c>
      <c r="G30" s="32">
        <v>58</v>
      </c>
    </row>
    <row r="31" spans="1:7" x14ac:dyDescent="0.25">
      <c r="A31" s="16" t="s">
        <v>128</v>
      </c>
      <c r="B31" s="30"/>
      <c r="C31" s="30">
        <v>47</v>
      </c>
      <c r="D31" s="46"/>
      <c r="E31" s="30">
        <v>122</v>
      </c>
      <c r="F31" s="47"/>
      <c r="G31" s="30"/>
    </row>
    <row r="32" spans="1:7" x14ac:dyDescent="0.25">
      <c r="A32" s="16" t="s">
        <v>129</v>
      </c>
      <c r="B32" s="30">
        <v>10</v>
      </c>
      <c r="C32" s="30">
        <v>73</v>
      </c>
      <c r="D32" s="46">
        <v>13</v>
      </c>
      <c r="E32" s="30">
        <v>86</v>
      </c>
      <c r="F32" s="47">
        <v>14</v>
      </c>
      <c r="G32" s="30">
        <v>58</v>
      </c>
    </row>
    <row r="33" spans="1:10" x14ac:dyDescent="0.25">
      <c r="A33" s="16" t="s">
        <v>130</v>
      </c>
      <c r="B33" s="30">
        <v>2</v>
      </c>
      <c r="C33" s="30">
        <v>76</v>
      </c>
      <c r="D33" s="46">
        <v>9</v>
      </c>
      <c r="E33" s="30">
        <v>81</v>
      </c>
      <c r="F33" s="47">
        <v>7</v>
      </c>
      <c r="G33" s="30">
        <v>20</v>
      </c>
    </row>
    <row r="34" spans="1:10" x14ac:dyDescent="0.25">
      <c r="A34" s="16" t="s">
        <v>78</v>
      </c>
      <c r="B34" s="32">
        <v>22</v>
      </c>
      <c r="C34" s="32">
        <v>412</v>
      </c>
      <c r="D34" s="50">
        <v>12</v>
      </c>
      <c r="E34" s="32">
        <v>254</v>
      </c>
      <c r="F34" s="51">
        <v>16</v>
      </c>
      <c r="G34" s="32">
        <v>153</v>
      </c>
    </row>
    <row r="35" spans="1:10" x14ac:dyDescent="0.25">
      <c r="A35" s="16" t="s">
        <v>131</v>
      </c>
      <c r="B35" s="30"/>
      <c r="C35" s="30">
        <v>257</v>
      </c>
      <c r="D35" s="46"/>
      <c r="E35" s="30">
        <v>85</v>
      </c>
      <c r="F35" s="47"/>
      <c r="G35" s="30"/>
    </row>
    <row r="36" spans="1:10" x14ac:dyDescent="0.25">
      <c r="A36" s="16" t="s">
        <v>132</v>
      </c>
      <c r="B36" s="30">
        <v>22</v>
      </c>
      <c r="C36" s="30">
        <v>155</v>
      </c>
      <c r="D36" s="46">
        <v>12</v>
      </c>
      <c r="E36" s="30">
        <v>169</v>
      </c>
      <c r="F36" s="47">
        <v>16</v>
      </c>
      <c r="G36" s="30">
        <v>153</v>
      </c>
    </row>
    <row r="37" spans="1:10" x14ac:dyDescent="0.25">
      <c r="A37" s="16" t="s">
        <v>133</v>
      </c>
      <c r="B37" s="30">
        <v>8</v>
      </c>
      <c r="C37" s="30">
        <v>253</v>
      </c>
      <c r="D37" s="46">
        <v>8</v>
      </c>
      <c r="E37" s="30">
        <v>165</v>
      </c>
      <c r="F37" s="47">
        <v>9</v>
      </c>
      <c r="G37" s="30">
        <v>83</v>
      </c>
    </row>
    <row r="38" spans="1:10" x14ac:dyDescent="0.25">
      <c r="A38" s="16" t="s">
        <v>79</v>
      </c>
      <c r="B38" s="30">
        <v>4</v>
      </c>
      <c r="C38" s="30">
        <v>78</v>
      </c>
      <c r="D38" s="46"/>
      <c r="E38" s="30">
        <v>24</v>
      </c>
      <c r="F38" s="52"/>
      <c r="G38" s="30">
        <v>31</v>
      </c>
    </row>
    <row r="39" spans="1:10" x14ac:dyDescent="0.25">
      <c r="A39" s="87" t="s">
        <v>134</v>
      </c>
      <c r="B39" s="32">
        <v>2</v>
      </c>
      <c r="C39" s="51">
        <v>55</v>
      </c>
      <c r="D39" s="50"/>
      <c r="E39" s="32">
        <v>13</v>
      </c>
      <c r="F39" s="53"/>
      <c r="G39" s="32"/>
    </row>
    <row r="40" spans="1:10" x14ac:dyDescent="0.25">
      <c r="A40" s="87" t="s">
        <v>135</v>
      </c>
      <c r="B40" s="30">
        <v>2</v>
      </c>
      <c r="C40" s="47">
        <v>23</v>
      </c>
      <c r="D40" s="52"/>
      <c r="E40" s="30">
        <v>11</v>
      </c>
      <c r="F40" s="52"/>
      <c r="G40" s="30">
        <v>31</v>
      </c>
    </row>
    <row r="41" spans="1:10" x14ac:dyDescent="0.25">
      <c r="A41" s="87" t="s">
        <v>136</v>
      </c>
      <c r="B41" s="30">
        <v>3</v>
      </c>
      <c r="C41" s="47">
        <v>52</v>
      </c>
      <c r="D41" s="52"/>
      <c r="E41" s="30">
        <v>15</v>
      </c>
      <c r="F41" s="52"/>
      <c r="G41" s="30">
        <v>12</v>
      </c>
    </row>
    <row r="42" spans="1:10" x14ac:dyDescent="0.25">
      <c r="A42" s="87" t="s">
        <v>137</v>
      </c>
      <c r="B42" s="32">
        <v>2</v>
      </c>
      <c r="C42" s="51">
        <v>27</v>
      </c>
      <c r="D42" s="53"/>
      <c r="E42" s="32">
        <v>47</v>
      </c>
      <c r="F42" s="53"/>
      <c r="G42" s="32">
        <v>38</v>
      </c>
    </row>
    <row r="43" spans="1:10" x14ac:dyDescent="0.25">
      <c r="A43" s="29"/>
      <c r="B43" s="40"/>
      <c r="C43" s="88"/>
      <c r="D43" s="39"/>
      <c r="E43" s="34"/>
      <c r="F43" s="39"/>
      <c r="G43" s="40"/>
      <c r="H43" s="39"/>
      <c r="I43" s="39"/>
      <c r="J43" s="39"/>
    </row>
    <row r="44" spans="1:10" x14ac:dyDescent="0.2">
      <c r="A44" s="87" t="s">
        <v>108</v>
      </c>
      <c r="B44" s="64" t="s">
        <v>248</v>
      </c>
      <c r="C44" s="26" t="s">
        <v>15</v>
      </c>
      <c r="D44" s="20"/>
      <c r="E44" s="19" t="s">
        <v>100</v>
      </c>
      <c r="F44" s="20"/>
      <c r="G44" s="19" t="s">
        <v>103</v>
      </c>
      <c r="H44" s="39"/>
      <c r="I44" s="39"/>
      <c r="J44" s="39"/>
    </row>
    <row r="45" spans="1:10" x14ac:dyDescent="0.2">
      <c r="A45" s="87" t="s">
        <v>69</v>
      </c>
      <c r="B45" s="64">
        <v>345</v>
      </c>
      <c r="C45" s="47">
        <v>345</v>
      </c>
      <c r="D45" s="39"/>
      <c r="E45" s="30">
        <v>345</v>
      </c>
      <c r="F45" s="39"/>
      <c r="G45" s="30">
        <v>345</v>
      </c>
      <c r="H45" s="39"/>
      <c r="I45" s="39"/>
      <c r="J45" s="39"/>
    </row>
    <row r="46" spans="1:10" x14ac:dyDescent="0.2">
      <c r="A46" s="87" t="s">
        <v>70</v>
      </c>
      <c r="B46" s="64">
        <v>3</v>
      </c>
      <c r="C46" s="47">
        <v>3</v>
      </c>
      <c r="D46" s="39"/>
      <c r="E46" s="30">
        <v>3</v>
      </c>
      <c r="F46" s="39"/>
      <c r="G46" s="30">
        <v>3</v>
      </c>
      <c r="H46" s="39"/>
      <c r="I46" s="39"/>
      <c r="J46" s="39"/>
    </row>
    <row r="47" spans="1:10" x14ac:dyDescent="0.2">
      <c r="A47" s="87" t="s">
        <v>71</v>
      </c>
      <c r="B47" s="65">
        <v>502</v>
      </c>
      <c r="C47" s="89">
        <v>502</v>
      </c>
      <c r="D47" s="39"/>
      <c r="E47" s="31">
        <v>502</v>
      </c>
      <c r="F47" s="39"/>
      <c r="G47" s="31">
        <v>502</v>
      </c>
      <c r="H47" s="39"/>
      <c r="I47" s="39"/>
      <c r="J47" s="39"/>
    </row>
    <row r="48" spans="1:10" x14ac:dyDescent="0.2">
      <c r="A48" s="87" t="s">
        <v>72</v>
      </c>
      <c r="B48" s="64" t="s">
        <v>80</v>
      </c>
      <c r="C48" s="47" t="s">
        <v>80</v>
      </c>
      <c r="D48" s="39"/>
      <c r="E48" s="30" t="s">
        <v>80</v>
      </c>
      <c r="F48" s="39"/>
      <c r="G48" s="30" t="s">
        <v>80</v>
      </c>
      <c r="H48" s="39"/>
      <c r="I48" s="39"/>
      <c r="J48" s="39"/>
    </row>
    <row r="49" spans="1:10" x14ac:dyDescent="0.2">
      <c r="A49" s="87" t="s">
        <v>73</v>
      </c>
      <c r="B49" s="64" t="s">
        <v>88</v>
      </c>
      <c r="C49" s="47" t="s">
        <v>86</v>
      </c>
      <c r="D49" s="39"/>
      <c r="E49" s="30" t="s">
        <v>81</v>
      </c>
      <c r="F49" s="39"/>
      <c r="G49" s="30" t="s">
        <v>81</v>
      </c>
      <c r="H49" s="39"/>
      <c r="I49" s="39"/>
      <c r="J49" s="39"/>
    </row>
    <row r="50" spans="1:10" x14ac:dyDescent="0.2">
      <c r="A50" s="87" t="s">
        <v>74</v>
      </c>
      <c r="B50" s="64" t="s">
        <v>82</v>
      </c>
      <c r="C50" s="47" t="s">
        <v>82</v>
      </c>
      <c r="D50" s="39"/>
      <c r="E50" s="30" t="s">
        <v>82</v>
      </c>
      <c r="F50" s="39"/>
      <c r="G50" s="30" t="s">
        <v>82</v>
      </c>
      <c r="H50" s="39"/>
      <c r="I50" s="39"/>
      <c r="J50" s="39"/>
    </row>
    <row r="51" spans="1:10" x14ac:dyDescent="0.2">
      <c r="A51" s="87" t="s">
        <v>75</v>
      </c>
      <c r="B51" s="64" t="s">
        <v>181</v>
      </c>
      <c r="C51" s="47" t="s">
        <v>181</v>
      </c>
      <c r="D51" s="39"/>
      <c r="E51" s="30" t="s">
        <v>181</v>
      </c>
      <c r="F51" s="39"/>
      <c r="G51" s="30" t="s">
        <v>181</v>
      </c>
      <c r="H51" s="39"/>
      <c r="I51" s="39"/>
      <c r="J51" s="39"/>
    </row>
    <row r="52" spans="1:10" x14ac:dyDescent="0.2">
      <c r="A52" s="87" t="s">
        <v>76</v>
      </c>
      <c r="B52" s="64">
        <v>43</v>
      </c>
      <c r="C52" s="47">
        <v>43</v>
      </c>
      <c r="D52" s="39"/>
      <c r="E52" s="30">
        <v>43</v>
      </c>
      <c r="F52" s="39"/>
      <c r="G52" s="30">
        <v>43</v>
      </c>
      <c r="H52" s="39"/>
      <c r="I52" s="39"/>
      <c r="J52" s="39"/>
    </row>
    <row r="53" spans="1:10" x14ac:dyDescent="0.2">
      <c r="A53" s="87" t="s">
        <v>77</v>
      </c>
      <c r="B53" s="66">
        <v>5</v>
      </c>
      <c r="C53" s="51">
        <v>101</v>
      </c>
      <c r="D53" s="39"/>
      <c r="E53" s="32">
        <v>188</v>
      </c>
      <c r="F53" s="39"/>
      <c r="G53" s="32">
        <v>50</v>
      </c>
      <c r="H53" s="39"/>
      <c r="I53" s="39"/>
      <c r="J53" s="39"/>
    </row>
    <row r="54" spans="1:10" x14ac:dyDescent="0.2">
      <c r="A54" s="87" t="s">
        <v>128</v>
      </c>
      <c r="B54" s="64">
        <v>0</v>
      </c>
      <c r="C54" s="47">
        <v>46</v>
      </c>
      <c r="D54" s="39"/>
      <c r="E54" s="30">
        <v>89</v>
      </c>
      <c r="F54" s="39"/>
      <c r="G54" s="30">
        <v>1</v>
      </c>
      <c r="H54" s="39"/>
      <c r="I54" s="39"/>
      <c r="J54" s="39"/>
    </row>
    <row r="55" spans="1:10" x14ac:dyDescent="0.2">
      <c r="A55" s="87" t="s">
        <v>129</v>
      </c>
      <c r="B55" s="64">
        <v>5</v>
      </c>
      <c r="C55" s="47">
        <v>55</v>
      </c>
      <c r="D55" s="39"/>
      <c r="E55" s="30">
        <v>99</v>
      </c>
      <c r="F55" s="39"/>
      <c r="G55" s="30">
        <v>49</v>
      </c>
      <c r="H55" s="39"/>
      <c r="I55" s="39"/>
      <c r="J55" s="39"/>
    </row>
    <row r="56" spans="1:10" x14ac:dyDescent="0.2">
      <c r="A56" s="87" t="s">
        <v>130</v>
      </c>
      <c r="B56" s="64"/>
      <c r="C56" s="47"/>
      <c r="D56" s="39"/>
      <c r="E56" s="30"/>
      <c r="F56" s="39"/>
      <c r="G56" s="30"/>
      <c r="H56" s="39"/>
      <c r="I56" s="39"/>
      <c r="J56" s="39"/>
    </row>
    <row r="57" spans="1:10" x14ac:dyDescent="0.2">
      <c r="A57" s="87" t="s">
        <v>78</v>
      </c>
      <c r="B57" s="66">
        <v>15</v>
      </c>
      <c r="C57" s="51">
        <v>392</v>
      </c>
      <c r="D57" s="39"/>
      <c r="E57" s="32">
        <v>213</v>
      </c>
      <c r="F57" s="39"/>
      <c r="G57" s="32">
        <v>133</v>
      </c>
      <c r="H57" s="39"/>
      <c r="I57" s="39"/>
      <c r="J57" s="39"/>
    </row>
    <row r="58" spans="1:10" x14ac:dyDescent="0.2">
      <c r="A58" s="87" t="s">
        <v>131</v>
      </c>
      <c r="B58" s="64">
        <v>4</v>
      </c>
      <c r="C58" s="47">
        <v>265</v>
      </c>
      <c r="D58" s="39"/>
      <c r="E58" s="30">
        <v>98</v>
      </c>
      <c r="F58" s="39"/>
      <c r="G58" s="30">
        <v>1</v>
      </c>
      <c r="H58" s="39"/>
      <c r="I58" s="39"/>
      <c r="J58" s="39"/>
    </row>
    <row r="59" spans="1:10" x14ac:dyDescent="0.2">
      <c r="A59" s="87" t="s">
        <v>132</v>
      </c>
      <c r="B59" s="64">
        <v>11</v>
      </c>
      <c r="C59" s="47">
        <v>127</v>
      </c>
      <c r="D59" s="39"/>
      <c r="E59" s="30">
        <v>115</v>
      </c>
      <c r="F59" s="39"/>
      <c r="G59" s="30">
        <v>132</v>
      </c>
      <c r="H59" s="39"/>
      <c r="I59" s="39"/>
      <c r="J59" s="39"/>
    </row>
    <row r="60" spans="1:10" x14ac:dyDescent="0.2">
      <c r="A60" s="87" t="s">
        <v>133</v>
      </c>
      <c r="B60" s="64">
        <v>10</v>
      </c>
      <c r="C60" s="47">
        <v>242</v>
      </c>
      <c r="D60" s="39"/>
      <c r="E60" s="30">
        <v>157</v>
      </c>
      <c r="F60" s="39"/>
      <c r="G60" s="30">
        <v>81</v>
      </c>
      <c r="H60" s="39"/>
      <c r="I60" s="39"/>
      <c r="J60" s="39"/>
    </row>
    <row r="61" spans="1:10" x14ac:dyDescent="0.2">
      <c r="A61" s="87" t="s">
        <v>79</v>
      </c>
      <c r="B61" s="64">
        <v>43</v>
      </c>
      <c r="C61" s="47">
        <v>101</v>
      </c>
      <c r="D61" s="39"/>
      <c r="E61" s="30">
        <v>23</v>
      </c>
      <c r="F61" s="39"/>
      <c r="G61" s="30">
        <v>0</v>
      </c>
      <c r="H61" s="39"/>
      <c r="I61" s="39"/>
      <c r="J61" s="39"/>
    </row>
    <row r="62" spans="1:10" x14ac:dyDescent="0.2">
      <c r="A62" s="87" t="s">
        <v>134</v>
      </c>
      <c r="B62" s="66">
        <v>34</v>
      </c>
      <c r="C62" s="51">
        <v>55</v>
      </c>
      <c r="D62" s="39"/>
      <c r="E62" s="32">
        <v>9</v>
      </c>
      <c r="F62" s="39"/>
      <c r="G62" s="32">
        <v>0</v>
      </c>
      <c r="H62" s="39"/>
      <c r="I62" s="39"/>
      <c r="J62" s="39"/>
    </row>
    <row r="63" spans="1:10" x14ac:dyDescent="0.2">
      <c r="A63" s="87" t="s">
        <v>135</v>
      </c>
      <c r="B63" s="64">
        <v>9</v>
      </c>
      <c r="C63" s="47">
        <v>46</v>
      </c>
      <c r="D63" s="39"/>
      <c r="E63" s="30">
        <v>14</v>
      </c>
      <c r="F63" s="39"/>
      <c r="G63" s="30">
        <v>0</v>
      </c>
      <c r="H63" s="39"/>
      <c r="I63" s="39"/>
      <c r="J63" s="39"/>
    </row>
    <row r="64" spans="1:10" x14ac:dyDescent="0.2">
      <c r="A64" s="87" t="s">
        <v>136</v>
      </c>
      <c r="B64" s="64">
        <v>25</v>
      </c>
      <c r="C64" s="47">
        <v>69</v>
      </c>
      <c r="D64" s="39"/>
      <c r="E64" s="30">
        <v>13</v>
      </c>
      <c r="F64" s="39"/>
      <c r="G64" s="30">
        <v>0</v>
      </c>
      <c r="H64" s="39"/>
      <c r="I64" s="39"/>
      <c r="J64" s="39"/>
    </row>
    <row r="65" spans="1:10" x14ac:dyDescent="0.2">
      <c r="A65" s="87" t="s">
        <v>137</v>
      </c>
      <c r="B65" s="66"/>
      <c r="C65" s="51"/>
      <c r="D65" s="39"/>
      <c r="E65" s="32"/>
      <c r="F65" s="39"/>
      <c r="G65" s="32"/>
      <c r="H65" s="39"/>
      <c r="I65" s="39"/>
      <c r="J65" s="39"/>
    </row>
    <row r="66" spans="1:10" x14ac:dyDescent="0.25">
      <c r="B66" s="40"/>
      <c r="D66" s="39"/>
      <c r="E66" s="34"/>
      <c r="F66" s="39"/>
      <c r="G66" s="40"/>
      <c r="H66" s="39"/>
      <c r="I66" s="39"/>
      <c r="J66" s="39"/>
    </row>
    <row r="67" spans="1:10" x14ac:dyDescent="0.2">
      <c r="A67" s="87" t="s">
        <v>108</v>
      </c>
      <c r="B67" s="64" t="s">
        <v>249</v>
      </c>
      <c r="C67" s="64" t="s">
        <v>249</v>
      </c>
      <c r="D67" s="20"/>
      <c r="E67" s="19" t="s">
        <v>100</v>
      </c>
      <c r="F67" s="20"/>
      <c r="G67" s="19" t="s">
        <v>103</v>
      </c>
      <c r="H67" s="39"/>
      <c r="I67" s="39"/>
      <c r="J67" s="39"/>
    </row>
    <row r="68" spans="1:10" x14ac:dyDescent="0.2">
      <c r="A68" s="87" t="s">
        <v>69</v>
      </c>
      <c r="B68" s="64">
        <v>345</v>
      </c>
      <c r="C68" s="64">
        <v>345</v>
      </c>
      <c r="D68" s="39"/>
      <c r="E68" s="30">
        <v>345</v>
      </c>
      <c r="F68" s="39"/>
      <c r="G68" s="30">
        <v>345</v>
      </c>
      <c r="H68" s="39"/>
      <c r="I68" s="39"/>
      <c r="J68" s="39"/>
    </row>
    <row r="69" spans="1:10" x14ac:dyDescent="0.2">
      <c r="A69" s="87" t="s">
        <v>70</v>
      </c>
      <c r="B69" s="64">
        <v>3</v>
      </c>
      <c r="C69" s="64">
        <v>3</v>
      </c>
      <c r="D69" s="39"/>
      <c r="E69" s="30">
        <v>3</v>
      </c>
      <c r="F69" s="39"/>
      <c r="G69" s="30">
        <v>3</v>
      </c>
      <c r="H69" s="39"/>
      <c r="I69" s="39"/>
      <c r="J69" s="39"/>
    </row>
    <row r="70" spans="1:10" x14ac:dyDescent="0.2">
      <c r="A70" s="87" t="s">
        <v>71</v>
      </c>
      <c r="B70" s="65">
        <v>502</v>
      </c>
      <c r="C70" s="65">
        <v>502</v>
      </c>
      <c r="D70" s="39"/>
      <c r="E70" s="31">
        <v>502</v>
      </c>
      <c r="F70" s="39"/>
      <c r="G70" s="31">
        <v>502</v>
      </c>
      <c r="H70" s="39"/>
      <c r="I70" s="39"/>
      <c r="J70" s="39"/>
    </row>
    <row r="71" spans="1:10" x14ac:dyDescent="0.2">
      <c r="A71" s="87" t="s">
        <v>72</v>
      </c>
      <c r="B71" s="64" t="s">
        <v>80</v>
      </c>
      <c r="C71" s="64" t="s">
        <v>80</v>
      </c>
      <c r="D71" s="39"/>
      <c r="E71" s="30" t="s">
        <v>80</v>
      </c>
      <c r="F71" s="39"/>
      <c r="G71" s="30" t="s">
        <v>80</v>
      </c>
      <c r="H71" s="39"/>
      <c r="I71" s="39"/>
      <c r="J71" s="39"/>
    </row>
    <row r="72" spans="1:10" x14ac:dyDescent="0.2">
      <c r="A72" s="87" t="s">
        <v>73</v>
      </c>
      <c r="B72" s="64" t="s">
        <v>250</v>
      </c>
      <c r="C72" s="64" t="s">
        <v>86</v>
      </c>
      <c r="D72" s="39"/>
      <c r="E72" s="30" t="s">
        <v>81</v>
      </c>
      <c r="F72" s="39"/>
      <c r="G72" s="30" t="s">
        <v>81</v>
      </c>
      <c r="H72" s="39"/>
      <c r="I72" s="39"/>
      <c r="J72" s="39"/>
    </row>
    <row r="73" spans="1:10" x14ac:dyDescent="0.2">
      <c r="A73" s="87" t="s">
        <v>74</v>
      </c>
      <c r="B73" s="64" t="s">
        <v>82</v>
      </c>
      <c r="C73" s="64" t="s">
        <v>82</v>
      </c>
      <c r="D73" s="39"/>
      <c r="E73" s="30" t="s">
        <v>82</v>
      </c>
      <c r="G73" s="30" t="s">
        <v>82</v>
      </c>
    </row>
    <row r="74" spans="1:10" x14ac:dyDescent="0.2">
      <c r="A74" s="87" t="s">
        <v>75</v>
      </c>
      <c r="B74" s="64" t="s">
        <v>203</v>
      </c>
      <c r="C74" s="64" t="s">
        <v>203</v>
      </c>
      <c r="D74" s="39"/>
      <c r="E74" s="30" t="s">
        <v>203</v>
      </c>
      <c r="G74" s="30" t="s">
        <v>203</v>
      </c>
    </row>
    <row r="75" spans="1:10" x14ac:dyDescent="0.2">
      <c r="A75" s="87" t="s">
        <v>76</v>
      </c>
      <c r="B75" s="64">
        <v>43</v>
      </c>
      <c r="C75" s="64">
        <v>43</v>
      </c>
      <c r="D75" s="39"/>
      <c r="E75" s="30">
        <v>43</v>
      </c>
      <c r="G75" s="30">
        <v>43</v>
      </c>
    </row>
    <row r="76" spans="1:10" x14ac:dyDescent="0.2">
      <c r="A76" s="87" t="s">
        <v>77</v>
      </c>
      <c r="B76" s="66">
        <v>71</v>
      </c>
      <c r="C76" s="66">
        <v>117</v>
      </c>
      <c r="E76" s="32">
        <v>175</v>
      </c>
      <c r="G76" s="32">
        <v>54</v>
      </c>
    </row>
    <row r="77" spans="1:10" x14ac:dyDescent="0.2">
      <c r="A77" s="87" t="s">
        <v>128</v>
      </c>
      <c r="B77" s="64">
        <v>42</v>
      </c>
      <c r="C77" s="64">
        <v>55</v>
      </c>
      <c r="E77" s="30">
        <v>33</v>
      </c>
      <c r="G77" s="30">
        <v>0</v>
      </c>
    </row>
    <row r="78" spans="1:10" x14ac:dyDescent="0.2">
      <c r="A78" s="87" t="s">
        <v>129</v>
      </c>
      <c r="B78" s="64">
        <v>29</v>
      </c>
      <c r="C78" s="64">
        <v>62</v>
      </c>
      <c r="E78" s="30">
        <v>142</v>
      </c>
      <c r="G78" s="30">
        <v>54</v>
      </c>
    </row>
    <row r="79" spans="1:10" x14ac:dyDescent="0.2">
      <c r="A79" s="87" t="s">
        <v>130</v>
      </c>
      <c r="B79" s="64"/>
      <c r="C79" s="64"/>
      <c r="E79" s="30"/>
      <c r="G79" s="30"/>
    </row>
    <row r="80" spans="1:10" x14ac:dyDescent="0.2">
      <c r="A80" s="87" t="s">
        <v>78</v>
      </c>
      <c r="B80" s="66">
        <v>230</v>
      </c>
      <c r="C80" s="66">
        <v>424</v>
      </c>
      <c r="E80" s="32">
        <v>212</v>
      </c>
      <c r="G80" s="32">
        <v>91</v>
      </c>
    </row>
    <row r="81" spans="1:7" x14ac:dyDescent="0.2">
      <c r="A81" s="87" t="s">
        <v>131</v>
      </c>
      <c r="B81" s="64">
        <v>162</v>
      </c>
      <c r="C81" s="64">
        <v>263</v>
      </c>
      <c r="E81" s="30">
        <v>62</v>
      </c>
      <c r="G81" s="30">
        <v>0</v>
      </c>
    </row>
    <row r="82" spans="1:7" x14ac:dyDescent="0.2">
      <c r="A82" s="87" t="s">
        <v>132</v>
      </c>
      <c r="B82" s="64">
        <v>68</v>
      </c>
      <c r="C82" s="64">
        <v>161</v>
      </c>
      <c r="E82" s="30">
        <v>150</v>
      </c>
      <c r="G82" s="30">
        <v>91</v>
      </c>
    </row>
    <row r="83" spans="1:7" x14ac:dyDescent="0.2">
      <c r="A83" s="87" t="s">
        <v>133</v>
      </c>
      <c r="B83" s="64">
        <v>133</v>
      </c>
      <c r="C83" s="64">
        <v>281</v>
      </c>
      <c r="E83" s="30">
        <v>89</v>
      </c>
      <c r="G83" s="30">
        <v>39</v>
      </c>
    </row>
    <row r="84" spans="1:7" x14ac:dyDescent="0.2">
      <c r="A84" s="87" t="s">
        <v>79</v>
      </c>
      <c r="B84" s="64">
        <v>51</v>
      </c>
      <c r="C84" s="64">
        <v>153</v>
      </c>
      <c r="E84" s="30">
        <v>36</v>
      </c>
      <c r="G84" s="30">
        <v>0</v>
      </c>
    </row>
    <row r="85" spans="1:7" x14ac:dyDescent="0.2">
      <c r="A85" s="87" t="s">
        <v>134</v>
      </c>
      <c r="B85" s="66">
        <v>42</v>
      </c>
      <c r="C85" s="66">
        <v>57</v>
      </c>
      <c r="E85" s="32">
        <v>21</v>
      </c>
      <c r="G85" s="32">
        <v>0</v>
      </c>
    </row>
    <row r="86" spans="1:7" x14ac:dyDescent="0.2">
      <c r="A86" s="87" t="s">
        <v>135</v>
      </c>
      <c r="B86" s="64">
        <v>9</v>
      </c>
      <c r="C86" s="64">
        <v>96</v>
      </c>
      <c r="E86" s="30">
        <v>15</v>
      </c>
      <c r="G86" s="30">
        <v>0</v>
      </c>
    </row>
    <row r="87" spans="1:7" x14ac:dyDescent="0.2">
      <c r="A87" s="87" t="s">
        <v>136</v>
      </c>
      <c r="B87" s="64">
        <v>38</v>
      </c>
      <c r="C87" s="64">
        <v>113</v>
      </c>
      <c r="E87" s="30">
        <v>20</v>
      </c>
      <c r="G87" s="30">
        <v>0</v>
      </c>
    </row>
    <row r="88" spans="1:7" x14ac:dyDescent="0.2">
      <c r="A88" s="87" t="s">
        <v>137</v>
      </c>
      <c r="B88" s="66"/>
      <c r="C88" s="66"/>
      <c r="E88" s="32"/>
      <c r="G88" s="32"/>
    </row>
    <row r="89" spans="1:7" x14ac:dyDescent="0.25">
      <c r="B89" s="34"/>
      <c r="C89" s="34"/>
      <c r="E89" s="34"/>
      <c r="G89" s="34"/>
    </row>
    <row r="90" spans="1:7" x14ac:dyDescent="0.2">
      <c r="A90" s="87" t="s">
        <v>108</v>
      </c>
      <c r="B90" s="64" t="s">
        <v>249</v>
      </c>
      <c r="C90" s="64" t="s">
        <v>249</v>
      </c>
      <c r="D90" s="17"/>
      <c r="E90" s="19" t="s">
        <v>100</v>
      </c>
      <c r="F90" s="17"/>
      <c r="G90" s="19" t="s">
        <v>103</v>
      </c>
    </row>
    <row r="91" spans="1:7" x14ac:dyDescent="0.2">
      <c r="A91" s="87" t="s">
        <v>69</v>
      </c>
      <c r="B91" s="64">
        <v>345</v>
      </c>
      <c r="C91" s="64">
        <v>345</v>
      </c>
      <c r="E91" s="30">
        <v>345</v>
      </c>
      <c r="G91" s="30">
        <v>345</v>
      </c>
    </row>
    <row r="92" spans="1:7" x14ac:dyDescent="0.2">
      <c r="A92" s="87" t="s">
        <v>70</v>
      </c>
      <c r="B92" s="64">
        <v>3</v>
      </c>
      <c r="C92" s="64">
        <v>3</v>
      </c>
      <c r="E92" s="30">
        <v>3</v>
      </c>
      <c r="G92" s="30">
        <v>3</v>
      </c>
    </row>
    <row r="93" spans="1:7" x14ac:dyDescent="0.2">
      <c r="A93" s="87" t="s">
        <v>71</v>
      </c>
      <c r="B93" s="65">
        <v>502</v>
      </c>
      <c r="C93" s="65">
        <v>502</v>
      </c>
      <c r="E93" s="31">
        <v>502</v>
      </c>
      <c r="G93" s="31">
        <v>502</v>
      </c>
    </row>
    <row r="94" spans="1:7" x14ac:dyDescent="0.2">
      <c r="A94" s="87" t="s">
        <v>72</v>
      </c>
      <c r="B94" s="64" t="s">
        <v>80</v>
      </c>
      <c r="C94" s="64" t="s">
        <v>80</v>
      </c>
      <c r="E94" s="30" t="s">
        <v>80</v>
      </c>
      <c r="G94" s="30" t="s">
        <v>80</v>
      </c>
    </row>
    <row r="95" spans="1:7" x14ac:dyDescent="0.2">
      <c r="A95" s="87" t="s">
        <v>73</v>
      </c>
      <c r="B95" s="64" t="s">
        <v>250</v>
      </c>
      <c r="C95" s="64" t="s">
        <v>86</v>
      </c>
      <c r="E95" s="30" t="s">
        <v>81</v>
      </c>
      <c r="G95" s="30" t="s">
        <v>81</v>
      </c>
    </row>
    <row r="96" spans="1:7" x14ac:dyDescent="0.2">
      <c r="A96" s="87" t="s">
        <v>74</v>
      </c>
      <c r="B96" s="64" t="s">
        <v>82</v>
      </c>
      <c r="C96" s="64" t="s">
        <v>82</v>
      </c>
      <c r="E96" s="30" t="s">
        <v>82</v>
      </c>
      <c r="G96" s="30" t="s">
        <v>82</v>
      </c>
    </row>
    <row r="97" spans="1:7" x14ac:dyDescent="0.2">
      <c r="A97" s="87" t="s">
        <v>75</v>
      </c>
      <c r="B97" s="64" t="s">
        <v>204</v>
      </c>
      <c r="C97" s="64" t="s">
        <v>204</v>
      </c>
      <c r="E97" s="30" t="s">
        <v>204</v>
      </c>
      <c r="G97" s="30" t="s">
        <v>204</v>
      </c>
    </row>
    <row r="98" spans="1:7" x14ac:dyDescent="0.2">
      <c r="A98" s="87" t="s">
        <v>76</v>
      </c>
      <c r="B98" s="64">
        <v>43</v>
      </c>
      <c r="C98" s="64">
        <v>43</v>
      </c>
      <c r="E98" s="30">
        <v>43</v>
      </c>
      <c r="G98" s="30">
        <v>43</v>
      </c>
    </row>
    <row r="99" spans="1:7" x14ac:dyDescent="0.2">
      <c r="A99" s="87" t="s">
        <v>77</v>
      </c>
      <c r="B99" s="66">
        <v>64</v>
      </c>
      <c r="C99" s="66">
        <v>131</v>
      </c>
      <c r="E99" s="32">
        <v>131</v>
      </c>
      <c r="G99" s="32">
        <v>38</v>
      </c>
    </row>
    <row r="100" spans="1:7" x14ac:dyDescent="0.2">
      <c r="A100" s="87" t="s">
        <v>128</v>
      </c>
      <c r="B100" s="64">
        <v>41</v>
      </c>
      <c r="C100" s="64">
        <v>57</v>
      </c>
      <c r="E100" s="30">
        <v>20</v>
      </c>
      <c r="G100" s="30">
        <v>0</v>
      </c>
    </row>
    <row r="101" spans="1:7" x14ac:dyDescent="0.2">
      <c r="A101" s="87" t="s">
        <v>129</v>
      </c>
      <c r="B101" s="64">
        <v>23</v>
      </c>
      <c r="C101" s="64">
        <v>74</v>
      </c>
      <c r="E101" s="30">
        <v>111</v>
      </c>
      <c r="G101" s="30">
        <v>38</v>
      </c>
    </row>
    <row r="102" spans="1:7" x14ac:dyDescent="0.2">
      <c r="A102" s="87" t="s">
        <v>130</v>
      </c>
      <c r="B102" s="64"/>
      <c r="C102" s="64"/>
      <c r="E102" s="30"/>
      <c r="G102" s="30"/>
    </row>
    <row r="103" spans="1:7" x14ac:dyDescent="0.2">
      <c r="A103" s="87" t="s">
        <v>78</v>
      </c>
      <c r="B103" s="66">
        <v>230</v>
      </c>
      <c r="C103" s="66">
        <v>542</v>
      </c>
      <c r="E103" s="32">
        <v>185</v>
      </c>
      <c r="G103" s="32">
        <v>38</v>
      </c>
    </row>
    <row r="104" spans="1:7" x14ac:dyDescent="0.2">
      <c r="A104" s="87" t="s">
        <v>131</v>
      </c>
      <c r="B104" s="64">
        <v>166</v>
      </c>
      <c r="C104" s="64">
        <v>255</v>
      </c>
      <c r="E104" s="30">
        <v>59</v>
      </c>
      <c r="G104" s="30">
        <v>0</v>
      </c>
    </row>
    <row r="105" spans="1:7" x14ac:dyDescent="0.2">
      <c r="A105" s="87" t="s">
        <v>132</v>
      </c>
      <c r="B105" s="64">
        <v>64</v>
      </c>
      <c r="C105" s="64">
        <v>287</v>
      </c>
      <c r="E105" s="30">
        <v>126</v>
      </c>
      <c r="G105" s="30">
        <v>38</v>
      </c>
    </row>
    <row r="106" spans="1:7" x14ac:dyDescent="0.2">
      <c r="A106" s="87" t="s">
        <v>133</v>
      </c>
      <c r="B106" s="64">
        <v>130</v>
      </c>
      <c r="C106" s="64">
        <v>354</v>
      </c>
      <c r="E106" s="30">
        <v>74</v>
      </c>
      <c r="G106" s="30">
        <v>17</v>
      </c>
    </row>
    <row r="107" spans="1:7" x14ac:dyDescent="0.2">
      <c r="A107" s="87" t="s">
        <v>79</v>
      </c>
      <c r="B107" s="64">
        <v>56</v>
      </c>
      <c r="C107" s="64">
        <v>247</v>
      </c>
      <c r="E107" s="30">
        <v>53</v>
      </c>
      <c r="G107" s="30">
        <v>0</v>
      </c>
    </row>
    <row r="108" spans="1:7" x14ac:dyDescent="0.2">
      <c r="A108" s="87" t="s">
        <v>134</v>
      </c>
      <c r="B108" s="66">
        <v>37</v>
      </c>
      <c r="C108" s="66">
        <v>50</v>
      </c>
      <c r="E108" s="32">
        <v>20</v>
      </c>
      <c r="G108" s="32">
        <v>0</v>
      </c>
    </row>
    <row r="109" spans="1:7" x14ac:dyDescent="0.2">
      <c r="A109" s="87" t="s">
        <v>135</v>
      </c>
      <c r="B109" s="64">
        <v>19</v>
      </c>
      <c r="C109" s="64">
        <v>197</v>
      </c>
      <c r="E109" s="30">
        <v>33</v>
      </c>
      <c r="G109" s="30">
        <v>0</v>
      </c>
    </row>
    <row r="110" spans="1:7" x14ac:dyDescent="0.2">
      <c r="A110" s="87" t="s">
        <v>136</v>
      </c>
      <c r="B110" s="64">
        <v>38</v>
      </c>
      <c r="C110" s="64">
        <v>188</v>
      </c>
      <c r="E110" s="30">
        <v>36</v>
      </c>
      <c r="G110" s="30">
        <v>0</v>
      </c>
    </row>
    <row r="111" spans="1:7" x14ac:dyDescent="0.2">
      <c r="A111" s="87" t="s">
        <v>137</v>
      </c>
      <c r="B111" s="66"/>
      <c r="C111" s="66"/>
      <c r="E111" s="32"/>
      <c r="G111" s="32"/>
    </row>
    <row r="112" spans="1:7" x14ac:dyDescent="0.25">
      <c r="B112" s="34"/>
      <c r="C112" s="34"/>
      <c r="E112" s="34"/>
    </row>
    <row r="113" spans="1:5" x14ac:dyDescent="0.2">
      <c r="A113" s="87" t="s">
        <v>108</v>
      </c>
      <c r="B113" s="64" t="s">
        <v>249</v>
      </c>
      <c r="C113" s="64" t="s">
        <v>249</v>
      </c>
      <c r="E113" s="30" t="s">
        <v>100</v>
      </c>
    </row>
    <row r="114" spans="1:5" x14ac:dyDescent="0.2">
      <c r="A114" s="87" t="s">
        <v>69</v>
      </c>
      <c r="B114" s="64">
        <v>345</v>
      </c>
      <c r="C114" s="64">
        <v>345</v>
      </c>
      <c r="E114" s="30">
        <v>345</v>
      </c>
    </row>
    <row r="115" spans="1:5" x14ac:dyDescent="0.2">
      <c r="A115" s="87" t="s">
        <v>70</v>
      </c>
      <c r="B115" s="64">
        <v>3</v>
      </c>
      <c r="C115" s="64">
        <v>3</v>
      </c>
      <c r="E115" s="30">
        <v>3</v>
      </c>
    </row>
    <row r="116" spans="1:5" x14ac:dyDescent="0.2">
      <c r="A116" s="87" t="s">
        <v>71</v>
      </c>
      <c r="B116" s="65">
        <v>502</v>
      </c>
      <c r="C116" s="65">
        <v>502</v>
      </c>
      <c r="E116" s="31">
        <v>502</v>
      </c>
    </row>
    <row r="117" spans="1:5" x14ac:dyDescent="0.2">
      <c r="A117" s="87" t="s">
        <v>72</v>
      </c>
      <c r="B117" s="64" t="s">
        <v>80</v>
      </c>
      <c r="C117" s="64" t="s">
        <v>80</v>
      </c>
      <c r="E117" s="30" t="s">
        <v>80</v>
      </c>
    </row>
    <row r="118" spans="1:5" x14ac:dyDescent="0.2">
      <c r="A118" s="87" t="s">
        <v>73</v>
      </c>
      <c r="B118" s="64" t="s">
        <v>250</v>
      </c>
      <c r="C118" s="64" t="s">
        <v>86</v>
      </c>
      <c r="E118" s="30" t="s">
        <v>81</v>
      </c>
    </row>
    <row r="119" spans="1:5" x14ac:dyDescent="0.2">
      <c r="A119" s="87" t="s">
        <v>74</v>
      </c>
      <c r="B119" s="64" t="s">
        <v>82</v>
      </c>
      <c r="C119" s="64" t="s">
        <v>82</v>
      </c>
      <c r="E119" s="30" t="s">
        <v>82</v>
      </c>
    </row>
    <row r="120" spans="1:5" x14ac:dyDescent="0.2">
      <c r="A120" s="87" t="s">
        <v>75</v>
      </c>
      <c r="B120" s="64" t="s">
        <v>205</v>
      </c>
      <c r="C120" s="64" t="s">
        <v>205</v>
      </c>
      <c r="E120" s="30" t="s">
        <v>205</v>
      </c>
    </row>
    <row r="121" spans="1:5" x14ac:dyDescent="0.2">
      <c r="A121" s="87" t="s">
        <v>76</v>
      </c>
      <c r="B121" s="64">
        <v>43</v>
      </c>
      <c r="C121" s="64">
        <v>43</v>
      </c>
      <c r="E121" s="30">
        <v>43</v>
      </c>
    </row>
    <row r="122" spans="1:5" x14ac:dyDescent="0.2">
      <c r="A122" s="87" t="s">
        <v>77</v>
      </c>
      <c r="B122" s="66">
        <v>73</v>
      </c>
      <c r="C122" s="66">
        <v>138</v>
      </c>
      <c r="E122" s="32">
        <v>92</v>
      </c>
    </row>
    <row r="123" spans="1:5" x14ac:dyDescent="0.2">
      <c r="A123" s="87" t="s">
        <v>128</v>
      </c>
      <c r="B123" s="64">
        <v>40</v>
      </c>
      <c r="C123" s="64">
        <v>57</v>
      </c>
      <c r="E123" s="30">
        <v>24</v>
      </c>
    </row>
    <row r="124" spans="1:5" x14ac:dyDescent="0.2">
      <c r="A124" s="87" t="s">
        <v>129</v>
      </c>
      <c r="B124" s="64">
        <v>33</v>
      </c>
      <c r="C124" s="64">
        <v>81</v>
      </c>
      <c r="E124" s="30">
        <v>68</v>
      </c>
    </row>
    <row r="125" spans="1:5" x14ac:dyDescent="0.2">
      <c r="A125" s="87" t="s">
        <v>130</v>
      </c>
      <c r="B125" s="64"/>
      <c r="C125" s="64"/>
      <c r="E125" s="30"/>
    </row>
    <row r="126" spans="1:5" x14ac:dyDescent="0.2">
      <c r="A126" s="87" t="s">
        <v>78</v>
      </c>
      <c r="B126" s="66">
        <v>243</v>
      </c>
      <c r="C126" s="66">
        <v>750</v>
      </c>
      <c r="E126" s="32">
        <v>169</v>
      </c>
    </row>
    <row r="127" spans="1:5" x14ac:dyDescent="0.2">
      <c r="A127" s="87" t="s">
        <v>131</v>
      </c>
      <c r="B127" s="64">
        <v>153</v>
      </c>
      <c r="C127" s="64">
        <v>247</v>
      </c>
      <c r="E127" s="30">
        <v>69</v>
      </c>
    </row>
    <row r="128" spans="1:5" x14ac:dyDescent="0.2">
      <c r="A128" s="87" t="s">
        <v>132</v>
      </c>
      <c r="B128" s="64">
        <v>90</v>
      </c>
      <c r="C128" s="64">
        <v>503</v>
      </c>
      <c r="E128" s="30">
        <v>100</v>
      </c>
    </row>
    <row r="129" spans="1:5" x14ac:dyDescent="0.2">
      <c r="A129" s="87" t="s">
        <v>133</v>
      </c>
      <c r="B129" s="64">
        <v>152</v>
      </c>
      <c r="C129" s="64">
        <v>495</v>
      </c>
      <c r="E129" s="30">
        <v>88</v>
      </c>
    </row>
    <row r="130" spans="1:5" x14ac:dyDescent="0.2">
      <c r="A130" s="87" t="s">
        <v>79</v>
      </c>
      <c r="B130" s="64">
        <v>50</v>
      </c>
      <c r="C130" s="64">
        <v>241</v>
      </c>
      <c r="E130" s="30">
        <v>66</v>
      </c>
    </row>
    <row r="131" spans="1:5" x14ac:dyDescent="0.2">
      <c r="A131" s="87" t="s">
        <v>134</v>
      </c>
      <c r="B131" s="66">
        <v>36</v>
      </c>
      <c r="C131" s="66">
        <v>49</v>
      </c>
      <c r="E131" s="32">
        <v>39</v>
      </c>
    </row>
    <row r="132" spans="1:5" x14ac:dyDescent="0.2">
      <c r="A132" s="87" t="s">
        <v>135</v>
      </c>
      <c r="B132" s="64">
        <v>14</v>
      </c>
      <c r="C132" s="64">
        <v>192</v>
      </c>
      <c r="E132" s="30">
        <v>27</v>
      </c>
    </row>
    <row r="133" spans="1:5" x14ac:dyDescent="0.2">
      <c r="A133" s="87" t="s">
        <v>136</v>
      </c>
      <c r="B133" s="64">
        <v>27</v>
      </c>
      <c r="C133" s="64">
        <v>176</v>
      </c>
      <c r="E133" s="30">
        <v>43</v>
      </c>
    </row>
    <row r="134" spans="1:5" x14ac:dyDescent="0.2">
      <c r="A134" s="87" t="s">
        <v>137</v>
      </c>
      <c r="B134" s="66"/>
      <c r="C134" s="66"/>
      <c r="E134" s="42"/>
    </row>
  </sheetData>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85"/>
  <sheetViews>
    <sheetView topLeftCell="C1" zoomScale="90" zoomScaleNormal="90" workbookViewId="0">
      <pane ySplit="1" topLeftCell="A2" activePane="bottomLeft" state="frozen"/>
      <selection pane="bottomLeft" activeCell="G18" sqref="G18"/>
    </sheetView>
  </sheetViews>
  <sheetFormatPr defaultColWidth="8.85546875" defaultRowHeight="16.5" x14ac:dyDescent="0.25"/>
  <cols>
    <col min="1" max="1" width="37.28515625" style="211" customWidth="1"/>
    <col min="2" max="2" width="34.5703125" style="161" customWidth="1"/>
    <col min="3" max="3" width="37.140625" style="161" customWidth="1"/>
    <col min="4" max="4" width="34.140625" style="161" customWidth="1"/>
    <col min="5" max="5" width="32.140625" style="161" customWidth="1"/>
    <col min="6" max="6" width="34.28515625" style="161" customWidth="1"/>
    <col min="7" max="7" width="32.140625" style="161" customWidth="1"/>
    <col min="8" max="8" width="39.7109375" style="161" customWidth="1"/>
    <col min="9" max="16384" width="8.85546875" style="161"/>
  </cols>
  <sheetData>
    <row r="1" spans="1:8" ht="49.5" x14ac:dyDescent="0.25">
      <c r="A1" s="159" t="s">
        <v>108</v>
      </c>
      <c r="B1" s="159" t="s">
        <v>2</v>
      </c>
      <c r="C1" s="159" t="s">
        <v>102</v>
      </c>
      <c r="D1" s="160" t="s">
        <v>33</v>
      </c>
      <c r="E1" s="160" t="s">
        <v>67</v>
      </c>
      <c r="F1" s="159" t="s">
        <v>190</v>
      </c>
      <c r="G1" s="159" t="s">
        <v>191</v>
      </c>
      <c r="H1" s="160" t="s">
        <v>192</v>
      </c>
    </row>
    <row r="2" spans="1:8" x14ac:dyDescent="0.25">
      <c r="A2" s="159" t="s">
        <v>1</v>
      </c>
      <c r="B2" s="159" t="s">
        <v>4</v>
      </c>
      <c r="C2" s="159" t="s">
        <v>43</v>
      </c>
      <c r="D2" s="159" t="s">
        <v>12</v>
      </c>
      <c r="E2" s="159" t="s">
        <v>180</v>
      </c>
      <c r="F2" s="159" t="s">
        <v>12</v>
      </c>
      <c r="G2" s="159" t="s">
        <v>43</v>
      </c>
      <c r="H2" s="159" t="s">
        <v>48</v>
      </c>
    </row>
    <row r="3" spans="1:8" x14ac:dyDescent="0.25">
      <c r="A3" s="162" t="s">
        <v>109</v>
      </c>
      <c r="B3" s="163">
        <v>47345</v>
      </c>
      <c r="C3" s="163">
        <v>47345</v>
      </c>
      <c r="D3" s="163">
        <v>47345</v>
      </c>
      <c r="E3" s="163">
        <v>47345</v>
      </c>
      <c r="F3" s="163">
        <v>45345</v>
      </c>
      <c r="G3" s="163">
        <v>45345</v>
      </c>
      <c r="H3" s="163">
        <v>45345</v>
      </c>
    </row>
    <row r="4" spans="1:8" x14ac:dyDescent="0.25">
      <c r="A4" s="162" t="s">
        <v>110</v>
      </c>
      <c r="B4" s="163" t="s">
        <v>5</v>
      </c>
      <c r="C4" s="163" t="s">
        <v>179</v>
      </c>
      <c r="D4" s="163" t="s">
        <v>5</v>
      </c>
      <c r="E4" s="164" t="s">
        <v>24</v>
      </c>
      <c r="F4" s="163" t="s">
        <v>179</v>
      </c>
      <c r="G4" s="163" t="s">
        <v>179</v>
      </c>
      <c r="H4" s="163" t="s">
        <v>179</v>
      </c>
    </row>
    <row r="5" spans="1:8" x14ac:dyDescent="0.25">
      <c r="A5" s="162" t="s">
        <v>111</v>
      </c>
      <c r="B5" s="165"/>
      <c r="C5" s="165"/>
      <c r="D5" s="165"/>
      <c r="E5" s="165"/>
      <c r="F5" s="165"/>
      <c r="G5" s="165"/>
      <c r="H5" s="165"/>
    </row>
    <row r="6" spans="1:8" ht="46.15" customHeight="1" x14ac:dyDescent="0.25">
      <c r="A6" s="165" t="s">
        <v>112</v>
      </c>
      <c r="B6" s="166" t="s">
        <v>3</v>
      </c>
      <c r="C6" s="166" t="s">
        <v>9</v>
      </c>
      <c r="D6" s="167" t="s">
        <v>3</v>
      </c>
      <c r="E6" s="168" t="s">
        <v>68</v>
      </c>
      <c r="F6" s="168" t="s">
        <v>3</v>
      </c>
      <c r="G6" s="168" t="s">
        <v>9</v>
      </c>
      <c r="H6" s="168" t="s">
        <v>63</v>
      </c>
    </row>
    <row r="7" spans="1:8" ht="15" customHeight="1" x14ac:dyDescent="0.25">
      <c r="A7" s="165" t="s">
        <v>113</v>
      </c>
      <c r="B7" s="166" t="s">
        <v>64</v>
      </c>
      <c r="C7" s="165" t="s">
        <v>45</v>
      </c>
      <c r="D7" s="167" t="s">
        <v>7</v>
      </c>
      <c r="E7" s="168" t="s">
        <v>7</v>
      </c>
      <c r="F7" s="168" t="s">
        <v>32</v>
      </c>
      <c r="G7" s="168" t="s">
        <v>32</v>
      </c>
      <c r="H7" s="168" t="s">
        <v>32</v>
      </c>
    </row>
    <row r="8" spans="1:8" ht="39" customHeight="1" x14ac:dyDescent="0.25">
      <c r="A8" s="165" t="s">
        <v>114</v>
      </c>
      <c r="B8" s="165" t="s">
        <v>176</v>
      </c>
      <c r="C8" s="165" t="s">
        <v>182</v>
      </c>
      <c r="D8" s="165" t="s">
        <v>186</v>
      </c>
      <c r="E8" s="169" t="s">
        <v>184</v>
      </c>
      <c r="F8" s="169"/>
      <c r="G8" s="168" t="s">
        <v>198</v>
      </c>
      <c r="H8" s="168" t="s">
        <v>201</v>
      </c>
    </row>
    <row r="9" spans="1:8" ht="32.450000000000003" customHeight="1" x14ac:dyDescent="0.25">
      <c r="A9" s="162" t="s">
        <v>115</v>
      </c>
      <c r="B9" s="166" t="s">
        <v>177</v>
      </c>
      <c r="C9" s="166" t="s">
        <v>183</v>
      </c>
      <c r="D9" s="165" t="s">
        <v>187</v>
      </c>
      <c r="E9" s="170" t="s">
        <v>185</v>
      </c>
      <c r="F9" s="168" t="s">
        <v>197</v>
      </c>
      <c r="G9" s="168" t="s">
        <v>199</v>
      </c>
      <c r="H9" s="168" t="s">
        <v>202</v>
      </c>
    </row>
    <row r="10" spans="1:8" x14ac:dyDescent="0.25">
      <c r="A10" s="162" t="s">
        <v>116</v>
      </c>
      <c r="B10" s="166" t="s">
        <v>0</v>
      </c>
      <c r="C10" s="166" t="s">
        <v>0</v>
      </c>
      <c r="D10" s="165" t="s">
        <v>144</v>
      </c>
      <c r="E10" s="167" t="s">
        <v>0</v>
      </c>
      <c r="F10" s="167" t="s">
        <v>0</v>
      </c>
      <c r="G10" s="167" t="s">
        <v>0</v>
      </c>
      <c r="H10" s="167" t="s">
        <v>0</v>
      </c>
    </row>
    <row r="11" spans="1:8" x14ac:dyDescent="0.25">
      <c r="A11" s="162" t="s">
        <v>117</v>
      </c>
      <c r="B11" s="166" t="s">
        <v>178</v>
      </c>
      <c r="C11" s="166" t="s">
        <v>46</v>
      </c>
      <c r="D11" s="167" t="s">
        <v>34</v>
      </c>
      <c r="E11" s="167" t="s">
        <v>42</v>
      </c>
      <c r="F11" s="167" t="s">
        <v>11</v>
      </c>
      <c r="G11" s="167" t="s">
        <v>200</v>
      </c>
      <c r="H11" s="167" t="s">
        <v>66</v>
      </c>
    </row>
    <row r="12" spans="1:8" x14ac:dyDescent="0.25">
      <c r="A12" s="171" t="s">
        <v>118</v>
      </c>
      <c r="B12" s="163">
        <f>AVERAGE(B30,B53,B76,B99,B122)</f>
        <v>12</v>
      </c>
      <c r="C12" s="163">
        <f t="shared" ref="C12:H12" si="0">AVERAGE(C30,C53,C76,C99,C122)</f>
        <v>6</v>
      </c>
      <c r="D12" s="172">
        <f t="shared" si="0"/>
        <v>20.2</v>
      </c>
      <c r="E12" s="163">
        <f t="shared" si="0"/>
        <v>29</v>
      </c>
      <c r="F12" s="172">
        <f t="shared" si="0"/>
        <v>99.8</v>
      </c>
      <c r="G12" s="163">
        <f t="shared" si="0"/>
        <v>48</v>
      </c>
      <c r="H12" s="163">
        <f t="shared" si="0"/>
        <v>9</v>
      </c>
    </row>
    <row r="13" spans="1:8" x14ac:dyDescent="0.25">
      <c r="A13" s="171" t="s">
        <v>119</v>
      </c>
      <c r="B13" s="172">
        <f>AVERAGE(B34,B57,B80,B103,B126)</f>
        <v>23.2</v>
      </c>
      <c r="C13" s="172">
        <f t="shared" ref="C13:H13" si="1">AVERAGE(C34,C57,C80,C103,C126)</f>
        <v>23</v>
      </c>
      <c r="D13" s="172">
        <f t="shared" si="1"/>
        <v>46.4</v>
      </c>
      <c r="E13" s="172">
        <f t="shared" si="1"/>
        <v>29</v>
      </c>
      <c r="F13" s="172">
        <f t="shared" si="1"/>
        <v>221.8</v>
      </c>
      <c r="G13" s="172">
        <f t="shared" si="1"/>
        <v>96.2</v>
      </c>
      <c r="H13" s="172">
        <f t="shared" si="1"/>
        <v>9</v>
      </c>
    </row>
    <row r="14" spans="1:8" x14ac:dyDescent="0.25">
      <c r="A14" s="171" t="s">
        <v>120</v>
      </c>
      <c r="B14" s="163">
        <f>AVERAGE(B58,B104,B127,B150,B173)</f>
        <v>0</v>
      </c>
      <c r="C14" s="163" t="s">
        <v>147</v>
      </c>
      <c r="D14" s="173">
        <f t="shared" ref="D14:G14" si="2">AVERAGE(D58,D104,D127,D150,D173)</f>
        <v>0.33333333333333331</v>
      </c>
      <c r="E14" s="163" t="s">
        <v>147</v>
      </c>
      <c r="F14" s="172">
        <f t="shared" si="2"/>
        <v>78.666666666666671</v>
      </c>
      <c r="G14" s="172">
        <f t="shared" si="2"/>
        <v>61.666666666666664</v>
      </c>
      <c r="H14" s="163" t="s">
        <v>147</v>
      </c>
    </row>
    <row r="15" spans="1:8" x14ac:dyDescent="0.25">
      <c r="A15" s="171" t="s">
        <v>121</v>
      </c>
      <c r="B15" s="172">
        <f>AVERAGE(B38,B61,B84,B107,B130)</f>
        <v>11.2</v>
      </c>
      <c r="C15" s="172">
        <f t="shared" ref="C15:G15" si="3">AVERAGE(C38,C61,C84,C107,C130)</f>
        <v>11</v>
      </c>
      <c r="D15" s="172">
        <f t="shared" si="3"/>
        <v>23.6</v>
      </c>
      <c r="E15" s="172" t="s">
        <v>147</v>
      </c>
      <c r="F15" s="172">
        <f t="shared" si="3"/>
        <v>89</v>
      </c>
      <c r="G15" s="172">
        <f t="shared" si="3"/>
        <v>36.799999999999997</v>
      </c>
      <c r="H15" s="172" t="s">
        <v>147</v>
      </c>
    </row>
    <row r="16" spans="1:8" x14ac:dyDescent="0.25">
      <c r="A16" s="171" t="s">
        <v>122</v>
      </c>
      <c r="B16" s="163">
        <f>AVERAGE(B42,B65,B88,B111,B134)</f>
        <v>3</v>
      </c>
      <c r="C16" s="163">
        <f t="shared" ref="C16:G16" si="4">AVERAGE(C42,C65,C88,C111,C134)</f>
        <v>12</v>
      </c>
      <c r="D16" s="163">
        <f t="shared" si="4"/>
        <v>7</v>
      </c>
      <c r="E16" s="163" t="s">
        <v>147</v>
      </c>
      <c r="F16" s="163">
        <f t="shared" si="4"/>
        <v>35</v>
      </c>
      <c r="G16" s="163">
        <f t="shared" si="4"/>
        <v>35</v>
      </c>
      <c r="H16" s="163" t="s">
        <v>147</v>
      </c>
    </row>
    <row r="17" spans="1:8" x14ac:dyDescent="0.25">
      <c r="A17" s="174" t="s">
        <v>123</v>
      </c>
      <c r="B17" s="163">
        <v>0</v>
      </c>
      <c r="C17" s="163">
        <v>4</v>
      </c>
      <c r="D17" s="163">
        <v>8</v>
      </c>
      <c r="E17" s="163">
        <v>1</v>
      </c>
      <c r="F17" s="163">
        <v>57</v>
      </c>
      <c r="G17" s="163">
        <v>44</v>
      </c>
      <c r="H17" s="163">
        <v>1</v>
      </c>
    </row>
    <row r="18" spans="1:8" ht="33" x14ac:dyDescent="0.25">
      <c r="A18" s="175" t="s">
        <v>124</v>
      </c>
      <c r="B18" s="175" t="s">
        <v>233</v>
      </c>
      <c r="C18" s="175" t="s">
        <v>233</v>
      </c>
      <c r="D18" s="163">
        <v>1</v>
      </c>
      <c r="E18" s="175" t="s">
        <v>233</v>
      </c>
      <c r="F18" s="163">
        <v>1</v>
      </c>
      <c r="G18" s="163">
        <v>1</v>
      </c>
      <c r="H18" s="175" t="s">
        <v>233</v>
      </c>
    </row>
    <row r="19" spans="1:8" ht="82.5" x14ac:dyDescent="0.25">
      <c r="A19" s="176" t="s">
        <v>125</v>
      </c>
      <c r="B19" s="175" t="s">
        <v>233</v>
      </c>
      <c r="C19" s="177" t="s">
        <v>233</v>
      </c>
      <c r="D19" s="176" t="s">
        <v>234</v>
      </c>
      <c r="E19" s="169" t="s">
        <v>233</v>
      </c>
      <c r="F19" s="169" t="s">
        <v>239</v>
      </c>
      <c r="G19" s="169" t="s">
        <v>240</v>
      </c>
      <c r="H19" s="177" t="s">
        <v>233</v>
      </c>
    </row>
    <row r="20" spans="1:8" x14ac:dyDescent="0.25">
      <c r="A20" s="178" t="s">
        <v>126</v>
      </c>
      <c r="B20" s="179" t="str">
        <f>$B$19</f>
        <v>Nav iekļauts AIP pētījumā</v>
      </c>
      <c r="C20" s="180" t="str">
        <f>$B$19</f>
        <v>Nav iekļauts AIP pētījumā</v>
      </c>
      <c r="D20" s="181" t="s">
        <v>147</v>
      </c>
      <c r="E20" s="179" t="str">
        <f>$B$19</f>
        <v>Nav iekļauts AIP pētījumā</v>
      </c>
      <c r="F20" s="179" t="s">
        <v>147</v>
      </c>
      <c r="G20" s="179" t="s">
        <v>147</v>
      </c>
      <c r="H20" s="182" t="str">
        <f>$F$19</f>
        <v>Turpināt īstenot, eksportspējīga programma</v>
      </c>
    </row>
    <row r="21" spans="1:8" x14ac:dyDescent="0.25">
      <c r="A21" s="183" t="s">
        <v>108</v>
      </c>
      <c r="B21" s="184" t="s">
        <v>2</v>
      </c>
      <c r="C21" s="185" t="s">
        <v>102</v>
      </c>
      <c r="D21" s="186" t="s">
        <v>35</v>
      </c>
      <c r="E21" s="187" t="s">
        <v>98</v>
      </c>
      <c r="F21" s="188" t="s">
        <v>15</v>
      </c>
      <c r="G21" s="187" t="s">
        <v>100</v>
      </c>
      <c r="H21" s="185" t="s">
        <v>65</v>
      </c>
    </row>
    <row r="22" spans="1:8" x14ac:dyDescent="0.25">
      <c r="A22" s="183" t="s">
        <v>69</v>
      </c>
      <c r="B22" s="184">
        <v>345</v>
      </c>
      <c r="C22" s="189">
        <v>345</v>
      </c>
      <c r="D22" s="190">
        <v>345</v>
      </c>
      <c r="E22" s="189">
        <v>345</v>
      </c>
      <c r="F22" s="191">
        <v>345</v>
      </c>
      <c r="G22" s="191">
        <v>345</v>
      </c>
      <c r="H22" s="192">
        <v>345</v>
      </c>
    </row>
    <row r="23" spans="1:8" x14ac:dyDescent="0.25">
      <c r="A23" s="183" t="s">
        <v>70</v>
      </c>
      <c r="B23" s="184">
        <v>3</v>
      </c>
      <c r="C23" s="189">
        <v>3</v>
      </c>
      <c r="D23" s="190">
        <v>3</v>
      </c>
      <c r="E23" s="189">
        <v>3</v>
      </c>
      <c r="F23" s="191">
        <v>3</v>
      </c>
      <c r="G23" s="191">
        <v>3</v>
      </c>
      <c r="H23" s="192">
        <v>3</v>
      </c>
    </row>
    <row r="24" spans="1:8" x14ac:dyDescent="0.25">
      <c r="A24" s="183" t="s">
        <v>71</v>
      </c>
      <c r="B24" s="193">
        <v>502</v>
      </c>
      <c r="C24" s="194">
        <v>502</v>
      </c>
      <c r="D24" s="195">
        <v>502</v>
      </c>
      <c r="E24" s="194">
        <v>502</v>
      </c>
      <c r="F24" s="196">
        <v>502</v>
      </c>
      <c r="G24" s="196">
        <v>502</v>
      </c>
      <c r="H24" s="197">
        <v>502</v>
      </c>
    </row>
    <row r="25" spans="1:8" x14ac:dyDescent="0.25">
      <c r="A25" s="183" t="s">
        <v>72</v>
      </c>
      <c r="B25" s="184" t="s">
        <v>80</v>
      </c>
      <c r="C25" s="189" t="s">
        <v>80</v>
      </c>
      <c r="D25" s="190" t="s">
        <v>80</v>
      </c>
      <c r="E25" s="189" t="s">
        <v>80</v>
      </c>
      <c r="F25" s="191" t="s">
        <v>80</v>
      </c>
      <c r="G25" s="191" t="s">
        <v>80</v>
      </c>
      <c r="H25" s="192" t="s">
        <v>80</v>
      </c>
    </row>
    <row r="26" spans="1:8" x14ac:dyDescent="0.25">
      <c r="A26" s="183" t="s">
        <v>73</v>
      </c>
      <c r="B26" s="184" t="s">
        <v>87</v>
      </c>
      <c r="C26" s="189" t="s">
        <v>81</v>
      </c>
      <c r="D26" s="190" t="s">
        <v>86</v>
      </c>
      <c r="E26" s="189" t="s">
        <v>93</v>
      </c>
      <c r="F26" s="191" t="s">
        <v>86</v>
      </c>
      <c r="G26" s="191" t="s">
        <v>81</v>
      </c>
      <c r="H26" s="192" t="s">
        <v>88</v>
      </c>
    </row>
    <row r="27" spans="1:8" x14ac:dyDescent="0.25">
      <c r="A27" s="183" t="s">
        <v>74</v>
      </c>
      <c r="B27" s="184" t="s">
        <v>82</v>
      </c>
      <c r="C27" s="189" t="s">
        <v>82</v>
      </c>
      <c r="D27" s="190" t="s">
        <v>82</v>
      </c>
      <c r="E27" s="189" t="s">
        <v>82</v>
      </c>
      <c r="F27" s="191" t="s">
        <v>82</v>
      </c>
      <c r="G27" s="191" t="s">
        <v>82</v>
      </c>
      <c r="H27" s="192" t="s">
        <v>82</v>
      </c>
    </row>
    <row r="28" spans="1:8" x14ac:dyDescent="0.25">
      <c r="A28" s="183" t="s">
        <v>75</v>
      </c>
      <c r="B28" s="184" t="s">
        <v>83</v>
      </c>
      <c r="C28" s="189" t="s">
        <v>83</v>
      </c>
      <c r="D28" s="190" t="s">
        <v>83</v>
      </c>
      <c r="E28" s="189" t="s">
        <v>83</v>
      </c>
      <c r="F28" s="191" t="s">
        <v>83</v>
      </c>
      <c r="G28" s="191" t="s">
        <v>83</v>
      </c>
      <c r="H28" s="192" t="s">
        <v>83</v>
      </c>
    </row>
    <row r="29" spans="1:8" x14ac:dyDescent="0.25">
      <c r="A29" s="183" t="s">
        <v>76</v>
      </c>
      <c r="B29" s="184">
        <v>47</v>
      </c>
      <c r="C29" s="189">
        <v>47</v>
      </c>
      <c r="D29" s="190">
        <v>47</v>
      </c>
      <c r="E29" s="189">
        <v>47</v>
      </c>
      <c r="F29" s="191">
        <v>45</v>
      </c>
      <c r="G29" s="191">
        <v>45</v>
      </c>
      <c r="H29" s="192">
        <v>45</v>
      </c>
    </row>
    <row r="30" spans="1:8" x14ac:dyDescent="0.25">
      <c r="A30" s="183" t="s">
        <v>77</v>
      </c>
      <c r="B30" s="198">
        <v>17</v>
      </c>
      <c r="C30" s="199">
        <v>6</v>
      </c>
      <c r="D30" s="200">
        <v>17</v>
      </c>
      <c r="E30" s="199">
        <v>29</v>
      </c>
      <c r="F30" s="201">
        <v>66</v>
      </c>
      <c r="G30" s="201">
        <v>56</v>
      </c>
      <c r="H30" s="202">
        <v>9</v>
      </c>
    </row>
    <row r="31" spans="1:8" x14ac:dyDescent="0.25">
      <c r="A31" s="183" t="s">
        <v>128</v>
      </c>
      <c r="B31" s="184"/>
      <c r="C31" s="189"/>
      <c r="D31" s="190"/>
      <c r="E31" s="189"/>
      <c r="F31" s="191">
        <v>30</v>
      </c>
      <c r="G31" s="191">
        <v>35</v>
      </c>
      <c r="H31" s="192"/>
    </row>
    <row r="32" spans="1:8" x14ac:dyDescent="0.25">
      <c r="A32" s="183" t="s">
        <v>129</v>
      </c>
      <c r="B32" s="184">
        <v>17</v>
      </c>
      <c r="C32" s="189">
        <v>6</v>
      </c>
      <c r="D32" s="190">
        <v>17</v>
      </c>
      <c r="E32" s="189">
        <v>29</v>
      </c>
      <c r="F32" s="191">
        <v>36</v>
      </c>
      <c r="G32" s="191">
        <v>21</v>
      </c>
      <c r="H32" s="192">
        <v>9</v>
      </c>
    </row>
    <row r="33" spans="1:8" x14ac:dyDescent="0.25">
      <c r="A33" s="183" t="s">
        <v>130</v>
      </c>
      <c r="B33" s="184">
        <v>13</v>
      </c>
      <c r="C33" s="189">
        <v>1</v>
      </c>
      <c r="D33" s="190">
        <v>5</v>
      </c>
      <c r="E33" s="189">
        <v>23</v>
      </c>
      <c r="F33" s="191">
        <v>55</v>
      </c>
      <c r="G33" s="191">
        <v>25</v>
      </c>
      <c r="H33" s="192">
        <v>5</v>
      </c>
    </row>
    <row r="34" spans="1:8" x14ac:dyDescent="0.25">
      <c r="A34" s="183" t="s">
        <v>78</v>
      </c>
      <c r="B34" s="198">
        <v>32</v>
      </c>
      <c r="C34" s="199">
        <v>23</v>
      </c>
      <c r="D34" s="200">
        <v>31</v>
      </c>
      <c r="E34" s="199">
        <v>29</v>
      </c>
      <c r="F34" s="201">
        <v>169</v>
      </c>
      <c r="G34" s="201">
        <v>94</v>
      </c>
      <c r="H34" s="202">
        <v>9</v>
      </c>
    </row>
    <row r="35" spans="1:8" x14ac:dyDescent="0.25">
      <c r="A35" s="183" t="s">
        <v>131</v>
      </c>
      <c r="B35" s="184"/>
      <c r="C35" s="189"/>
      <c r="D35" s="190"/>
      <c r="E35" s="189"/>
      <c r="F35" s="191">
        <v>76</v>
      </c>
      <c r="G35" s="191">
        <v>57</v>
      </c>
      <c r="H35" s="192"/>
    </row>
    <row r="36" spans="1:8" x14ac:dyDescent="0.25">
      <c r="A36" s="183" t="s">
        <v>132</v>
      </c>
      <c r="B36" s="184">
        <v>32</v>
      </c>
      <c r="C36" s="189">
        <v>23</v>
      </c>
      <c r="D36" s="190">
        <v>31</v>
      </c>
      <c r="E36" s="189">
        <v>29</v>
      </c>
      <c r="F36" s="191">
        <v>93</v>
      </c>
      <c r="G36" s="191">
        <v>37</v>
      </c>
      <c r="H36" s="192">
        <v>9</v>
      </c>
    </row>
    <row r="37" spans="1:8" x14ac:dyDescent="0.25">
      <c r="A37" s="183" t="s">
        <v>133</v>
      </c>
      <c r="B37" s="184">
        <v>23</v>
      </c>
      <c r="C37" s="189">
        <v>7</v>
      </c>
      <c r="D37" s="190">
        <v>10</v>
      </c>
      <c r="E37" s="189">
        <v>23</v>
      </c>
      <c r="F37" s="191">
        <v>127</v>
      </c>
      <c r="G37" s="191">
        <v>65</v>
      </c>
      <c r="H37" s="192">
        <v>5</v>
      </c>
    </row>
    <row r="38" spans="1:8" x14ac:dyDescent="0.25">
      <c r="A38" s="183" t="s">
        <v>79</v>
      </c>
      <c r="B38" s="184">
        <v>9</v>
      </c>
      <c r="C38" s="189">
        <v>11</v>
      </c>
      <c r="D38" s="190">
        <v>7</v>
      </c>
      <c r="E38" s="189"/>
      <c r="F38" s="191">
        <v>90</v>
      </c>
      <c r="G38" s="191">
        <v>25</v>
      </c>
      <c r="H38" s="192"/>
    </row>
    <row r="39" spans="1:8" x14ac:dyDescent="0.25">
      <c r="A39" s="183" t="s">
        <v>134</v>
      </c>
      <c r="B39" s="198"/>
      <c r="C39" s="199"/>
      <c r="D39" s="200"/>
      <c r="E39" s="199"/>
      <c r="F39" s="201">
        <v>34</v>
      </c>
      <c r="G39" s="201">
        <v>17</v>
      </c>
      <c r="H39" s="202"/>
    </row>
    <row r="40" spans="1:8" x14ac:dyDescent="0.25">
      <c r="A40" s="183" t="s">
        <v>135</v>
      </c>
      <c r="B40" s="184">
        <v>9</v>
      </c>
      <c r="C40" s="189">
        <v>11</v>
      </c>
      <c r="D40" s="190">
        <v>7</v>
      </c>
      <c r="E40" s="189"/>
      <c r="F40" s="191">
        <v>56</v>
      </c>
      <c r="G40" s="191">
        <v>8</v>
      </c>
      <c r="H40" s="192"/>
    </row>
    <row r="41" spans="1:8" x14ac:dyDescent="0.25">
      <c r="A41" s="183" t="s">
        <v>136</v>
      </c>
      <c r="B41" s="184">
        <v>6</v>
      </c>
      <c r="C41" s="189">
        <v>4</v>
      </c>
      <c r="D41" s="190">
        <v>2</v>
      </c>
      <c r="E41" s="189"/>
      <c r="F41" s="191">
        <v>68</v>
      </c>
      <c r="G41" s="191">
        <v>19</v>
      </c>
      <c r="H41" s="192"/>
    </row>
    <row r="42" spans="1:8" x14ac:dyDescent="0.25">
      <c r="A42" s="183" t="s">
        <v>137</v>
      </c>
      <c r="B42" s="198">
        <v>3</v>
      </c>
      <c r="C42" s="199">
        <v>12</v>
      </c>
      <c r="D42" s="200">
        <v>7</v>
      </c>
      <c r="E42" s="203"/>
      <c r="F42" s="201">
        <v>35</v>
      </c>
      <c r="G42" s="201">
        <v>35</v>
      </c>
      <c r="H42" s="202"/>
    </row>
    <row r="43" spans="1:8" x14ac:dyDescent="0.25">
      <c r="A43" s="204"/>
      <c r="B43" s="205"/>
      <c r="C43" s="206"/>
      <c r="D43" s="163"/>
      <c r="E43" s="206"/>
      <c r="F43" s="205"/>
      <c r="G43" s="163"/>
      <c r="H43" s="206"/>
    </row>
    <row r="44" spans="1:8" x14ac:dyDescent="0.25">
      <c r="A44" s="183" t="s">
        <v>108</v>
      </c>
      <c r="B44" s="191" t="s">
        <v>245</v>
      </c>
      <c r="C44" s="207" t="s">
        <v>254</v>
      </c>
      <c r="D44" s="191" t="s">
        <v>246</v>
      </c>
      <c r="E44" s="207"/>
      <c r="F44" s="191" t="s">
        <v>15</v>
      </c>
      <c r="G44" s="187" t="s">
        <v>100</v>
      </c>
      <c r="H44" s="207"/>
    </row>
    <row r="45" spans="1:8" x14ac:dyDescent="0.25">
      <c r="A45" s="183" t="s">
        <v>69</v>
      </c>
      <c r="B45" s="191">
        <v>345</v>
      </c>
      <c r="C45" s="191">
        <v>345</v>
      </c>
      <c r="D45" s="191">
        <v>345</v>
      </c>
      <c r="E45" s="206"/>
      <c r="F45" s="191">
        <v>345</v>
      </c>
      <c r="G45" s="191">
        <v>345</v>
      </c>
      <c r="H45" s="206"/>
    </row>
    <row r="46" spans="1:8" x14ac:dyDescent="0.25">
      <c r="A46" s="183" t="s">
        <v>70</v>
      </c>
      <c r="B46" s="191">
        <v>3</v>
      </c>
      <c r="C46" s="191">
        <v>3</v>
      </c>
      <c r="D46" s="191">
        <v>3</v>
      </c>
      <c r="E46" s="206"/>
      <c r="F46" s="191">
        <v>3</v>
      </c>
      <c r="G46" s="191">
        <v>3</v>
      </c>
      <c r="H46" s="206"/>
    </row>
    <row r="47" spans="1:8" x14ac:dyDescent="0.25">
      <c r="A47" s="183" t="s">
        <v>71</v>
      </c>
      <c r="B47" s="208">
        <v>502</v>
      </c>
      <c r="C47" s="208">
        <v>502</v>
      </c>
      <c r="D47" s="208">
        <v>502</v>
      </c>
      <c r="E47" s="206"/>
      <c r="F47" s="208">
        <v>502</v>
      </c>
      <c r="G47" s="208">
        <v>502</v>
      </c>
      <c r="H47" s="206"/>
    </row>
    <row r="48" spans="1:8" x14ac:dyDescent="0.25">
      <c r="A48" s="183" t="s">
        <v>72</v>
      </c>
      <c r="B48" s="191" t="s">
        <v>80</v>
      </c>
      <c r="C48" s="191" t="s">
        <v>80</v>
      </c>
      <c r="D48" s="191" t="s">
        <v>80</v>
      </c>
      <c r="E48" s="206"/>
      <c r="F48" s="191" t="s">
        <v>80</v>
      </c>
      <c r="G48" s="191" t="s">
        <v>80</v>
      </c>
      <c r="H48" s="206"/>
    </row>
    <row r="49" spans="1:8" x14ac:dyDescent="0.25">
      <c r="A49" s="183" t="s">
        <v>73</v>
      </c>
      <c r="B49" s="191" t="s">
        <v>87</v>
      </c>
      <c r="C49" s="205" t="s">
        <v>81</v>
      </c>
      <c r="D49" s="191" t="s">
        <v>86</v>
      </c>
      <c r="E49" s="206"/>
      <c r="F49" s="191" t="s">
        <v>86</v>
      </c>
      <c r="G49" s="191" t="s">
        <v>81</v>
      </c>
      <c r="H49" s="206"/>
    </row>
    <row r="50" spans="1:8" x14ac:dyDescent="0.25">
      <c r="A50" s="183" t="s">
        <v>74</v>
      </c>
      <c r="B50" s="191" t="s">
        <v>82</v>
      </c>
      <c r="C50" s="205" t="s">
        <v>82</v>
      </c>
      <c r="D50" s="191" t="s">
        <v>82</v>
      </c>
      <c r="E50" s="206"/>
      <c r="F50" s="191" t="s">
        <v>82</v>
      </c>
      <c r="G50" s="191" t="s">
        <v>82</v>
      </c>
      <c r="H50" s="206"/>
    </row>
    <row r="51" spans="1:8" x14ac:dyDescent="0.25">
      <c r="A51" s="183" t="s">
        <v>75</v>
      </c>
      <c r="B51" s="191" t="s">
        <v>181</v>
      </c>
      <c r="C51" s="191" t="s">
        <v>181</v>
      </c>
      <c r="D51" s="191" t="s">
        <v>181</v>
      </c>
      <c r="E51" s="206"/>
      <c r="F51" s="191" t="s">
        <v>181</v>
      </c>
      <c r="G51" s="191" t="s">
        <v>181</v>
      </c>
      <c r="H51" s="206"/>
    </row>
    <row r="52" spans="1:8" x14ac:dyDescent="0.25">
      <c r="A52" s="183" t="s">
        <v>76</v>
      </c>
      <c r="B52" s="191">
        <v>47</v>
      </c>
      <c r="C52" s="205">
        <v>47</v>
      </c>
      <c r="D52" s="191">
        <v>47</v>
      </c>
      <c r="E52" s="206"/>
      <c r="F52" s="191">
        <v>45</v>
      </c>
      <c r="G52" s="191">
        <v>45</v>
      </c>
      <c r="H52" s="206"/>
    </row>
    <row r="53" spans="1:8" x14ac:dyDescent="0.25">
      <c r="A53" s="183" t="s">
        <v>77</v>
      </c>
      <c r="B53" s="201">
        <v>12</v>
      </c>
      <c r="C53" s="205" t="s">
        <v>147</v>
      </c>
      <c r="D53" s="201">
        <v>20</v>
      </c>
      <c r="E53" s="206"/>
      <c r="F53" s="201">
        <v>82</v>
      </c>
      <c r="G53" s="201">
        <v>33</v>
      </c>
      <c r="H53" s="206"/>
    </row>
    <row r="54" spans="1:8" x14ac:dyDescent="0.25">
      <c r="A54" s="183" t="s">
        <v>128</v>
      </c>
      <c r="B54" s="191">
        <v>0</v>
      </c>
      <c r="C54" s="205" t="s">
        <v>147</v>
      </c>
      <c r="D54" s="191">
        <v>0</v>
      </c>
      <c r="E54" s="206"/>
      <c r="F54" s="191">
        <v>30</v>
      </c>
      <c r="G54" s="191">
        <v>18</v>
      </c>
      <c r="H54" s="206"/>
    </row>
    <row r="55" spans="1:8" x14ac:dyDescent="0.25">
      <c r="A55" s="183" t="s">
        <v>129</v>
      </c>
      <c r="B55" s="191">
        <v>12</v>
      </c>
      <c r="C55" s="205" t="s">
        <v>147</v>
      </c>
      <c r="D55" s="191">
        <v>20</v>
      </c>
      <c r="E55" s="206"/>
      <c r="F55" s="191">
        <v>52</v>
      </c>
      <c r="G55" s="191">
        <v>15</v>
      </c>
      <c r="H55" s="206"/>
    </row>
    <row r="56" spans="1:8" x14ac:dyDescent="0.25">
      <c r="A56" s="183" t="s">
        <v>130</v>
      </c>
      <c r="B56" s="191"/>
      <c r="C56" s="205" t="s">
        <v>147</v>
      </c>
      <c r="D56" s="191"/>
      <c r="E56" s="206"/>
      <c r="F56" s="191"/>
      <c r="G56" s="191"/>
      <c r="H56" s="206"/>
    </row>
    <row r="57" spans="1:8" x14ac:dyDescent="0.25">
      <c r="A57" s="183" t="s">
        <v>78</v>
      </c>
      <c r="B57" s="201">
        <v>26</v>
      </c>
      <c r="C57" s="205" t="s">
        <v>147</v>
      </c>
      <c r="D57" s="201">
        <v>20</v>
      </c>
      <c r="E57" s="206"/>
      <c r="F57" s="201">
        <v>216</v>
      </c>
      <c r="G57" s="201">
        <v>74</v>
      </c>
      <c r="H57" s="206"/>
    </row>
    <row r="58" spans="1:8" x14ac:dyDescent="0.25">
      <c r="A58" s="183" t="s">
        <v>131</v>
      </c>
      <c r="B58" s="191">
        <v>0</v>
      </c>
      <c r="C58" s="205" t="s">
        <v>147</v>
      </c>
      <c r="D58" s="191">
        <v>0</v>
      </c>
      <c r="E58" s="206"/>
      <c r="F58" s="191">
        <v>79</v>
      </c>
      <c r="G58" s="191">
        <v>40</v>
      </c>
      <c r="H58" s="206"/>
    </row>
    <row r="59" spans="1:8" x14ac:dyDescent="0.25">
      <c r="A59" s="183" t="s">
        <v>132</v>
      </c>
      <c r="B59" s="191">
        <v>26</v>
      </c>
      <c r="C59" s="205" t="s">
        <v>147</v>
      </c>
      <c r="D59" s="191">
        <v>20</v>
      </c>
      <c r="E59" s="206"/>
      <c r="F59" s="191">
        <v>137</v>
      </c>
      <c r="G59" s="191">
        <v>34</v>
      </c>
      <c r="H59" s="206"/>
    </row>
    <row r="60" spans="1:8" x14ac:dyDescent="0.25">
      <c r="A60" s="183" t="s">
        <v>133</v>
      </c>
      <c r="B60" s="191">
        <v>14</v>
      </c>
      <c r="C60" s="205" t="s">
        <v>147</v>
      </c>
      <c r="D60" s="191">
        <v>6</v>
      </c>
      <c r="E60" s="206"/>
      <c r="F60" s="191">
        <v>155</v>
      </c>
      <c r="G60" s="191">
        <v>48</v>
      </c>
      <c r="H60" s="206"/>
    </row>
    <row r="61" spans="1:8" x14ac:dyDescent="0.25">
      <c r="A61" s="183" t="s">
        <v>79</v>
      </c>
      <c r="B61" s="191">
        <v>11</v>
      </c>
      <c r="C61" s="205" t="s">
        <v>147</v>
      </c>
      <c r="D61" s="191">
        <v>27</v>
      </c>
      <c r="E61" s="206"/>
      <c r="F61" s="191">
        <v>90</v>
      </c>
      <c r="G61" s="191">
        <v>30</v>
      </c>
      <c r="H61" s="206"/>
    </row>
    <row r="62" spans="1:8" x14ac:dyDescent="0.25">
      <c r="A62" s="183" t="s">
        <v>134</v>
      </c>
      <c r="B62" s="201">
        <v>0</v>
      </c>
      <c r="C62" s="205" t="s">
        <v>147</v>
      </c>
      <c r="D62" s="201">
        <v>0</v>
      </c>
      <c r="E62" s="206"/>
      <c r="F62" s="201">
        <v>31</v>
      </c>
      <c r="G62" s="201">
        <v>24</v>
      </c>
      <c r="H62" s="206"/>
    </row>
    <row r="63" spans="1:8" x14ac:dyDescent="0.25">
      <c r="A63" s="183" t="s">
        <v>135</v>
      </c>
      <c r="B63" s="191">
        <v>11</v>
      </c>
      <c r="C63" s="205" t="s">
        <v>147</v>
      </c>
      <c r="D63" s="191">
        <v>27</v>
      </c>
      <c r="E63" s="206"/>
      <c r="F63" s="191">
        <v>59</v>
      </c>
      <c r="G63" s="191">
        <v>6</v>
      </c>
      <c r="H63" s="206"/>
    </row>
    <row r="64" spans="1:8" x14ac:dyDescent="0.25">
      <c r="A64" s="183" t="s">
        <v>136</v>
      </c>
      <c r="B64" s="191">
        <v>6</v>
      </c>
      <c r="C64" s="205" t="s">
        <v>147</v>
      </c>
      <c r="D64" s="191">
        <v>21</v>
      </c>
      <c r="E64" s="206"/>
      <c r="F64" s="191">
        <v>67</v>
      </c>
      <c r="G64" s="191">
        <v>23</v>
      </c>
      <c r="H64" s="206"/>
    </row>
    <row r="65" spans="1:8" x14ac:dyDescent="0.25">
      <c r="A65" s="183" t="s">
        <v>137</v>
      </c>
      <c r="B65" s="201"/>
      <c r="C65" s="205" t="s">
        <v>147</v>
      </c>
      <c r="D65" s="201"/>
      <c r="E65" s="206"/>
      <c r="F65" s="201"/>
      <c r="G65" s="201"/>
      <c r="H65" s="206"/>
    </row>
    <row r="66" spans="1:8" x14ac:dyDescent="0.25">
      <c r="A66" s="204"/>
      <c r="B66" s="205"/>
      <c r="C66" s="206"/>
      <c r="D66" s="205"/>
      <c r="E66" s="206"/>
      <c r="F66" s="209"/>
      <c r="G66" s="163"/>
      <c r="H66" s="206"/>
    </row>
    <row r="67" spans="1:8" x14ac:dyDescent="0.25">
      <c r="A67" s="183" t="s">
        <v>108</v>
      </c>
      <c r="B67" s="184" t="s">
        <v>100</v>
      </c>
      <c r="C67" s="207"/>
      <c r="D67" s="187" t="s">
        <v>246</v>
      </c>
      <c r="E67" s="207"/>
      <c r="F67" s="184" t="s">
        <v>249</v>
      </c>
      <c r="G67" s="187" t="s">
        <v>100</v>
      </c>
      <c r="H67" s="207"/>
    </row>
    <row r="68" spans="1:8" x14ac:dyDescent="0.25">
      <c r="A68" s="183" t="s">
        <v>69</v>
      </c>
      <c r="B68" s="184">
        <v>345</v>
      </c>
      <c r="C68" s="206"/>
      <c r="D68" s="191">
        <v>345</v>
      </c>
      <c r="E68" s="206"/>
      <c r="F68" s="184">
        <v>345</v>
      </c>
      <c r="G68" s="191">
        <v>345</v>
      </c>
      <c r="H68" s="206"/>
    </row>
    <row r="69" spans="1:8" x14ac:dyDescent="0.25">
      <c r="A69" s="183" t="s">
        <v>70</v>
      </c>
      <c r="B69" s="184">
        <v>3</v>
      </c>
      <c r="C69" s="206"/>
      <c r="D69" s="191">
        <v>3</v>
      </c>
      <c r="E69" s="206"/>
      <c r="F69" s="184">
        <v>3</v>
      </c>
      <c r="G69" s="191">
        <v>3</v>
      </c>
      <c r="H69" s="206"/>
    </row>
    <row r="70" spans="1:8" x14ac:dyDescent="0.25">
      <c r="A70" s="183" t="s">
        <v>71</v>
      </c>
      <c r="B70" s="210">
        <v>502</v>
      </c>
      <c r="C70" s="206"/>
      <c r="D70" s="208">
        <v>502</v>
      </c>
      <c r="E70" s="206"/>
      <c r="F70" s="210">
        <v>502</v>
      </c>
      <c r="G70" s="208">
        <v>502</v>
      </c>
      <c r="H70" s="206"/>
    </row>
    <row r="71" spans="1:8" x14ac:dyDescent="0.25">
      <c r="A71" s="183" t="s">
        <v>72</v>
      </c>
      <c r="B71" s="184" t="s">
        <v>80</v>
      </c>
      <c r="C71" s="206"/>
      <c r="D71" s="191" t="s">
        <v>80</v>
      </c>
      <c r="E71" s="206"/>
      <c r="F71" s="184" t="s">
        <v>80</v>
      </c>
      <c r="G71" s="191" t="s">
        <v>80</v>
      </c>
      <c r="H71" s="206"/>
    </row>
    <row r="72" spans="1:8" x14ac:dyDescent="0.25">
      <c r="A72" s="183" t="s">
        <v>73</v>
      </c>
      <c r="B72" s="184" t="s">
        <v>87</v>
      </c>
      <c r="C72" s="206"/>
      <c r="D72" s="191" t="s">
        <v>86</v>
      </c>
      <c r="E72" s="206"/>
      <c r="F72" s="184" t="s">
        <v>86</v>
      </c>
      <c r="G72" s="191" t="s">
        <v>81</v>
      </c>
      <c r="H72" s="206"/>
    </row>
    <row r="73" spans="1:8" x14ac:dyDescent="0.25">
      <c r="A73" s="183" t="s">
        <v>74</v>
      </c>
      <c r="B73" s="184" t="s">
        <v>82</v>
      </c>
      <c r="C73" s="206"/>
      <c r="D73" s="191" t="s">
        <v>82</v>
      </c>
      <c r="E73" s="206"/>
      <c r="F73" s="184" t="s">
        <v>82</v>
      </c>
      <c r="G73" s="191" t="s">
        <v>82</v>
      </c>
      <c r="H73" s="206"/>
    </row>
    <row r="74" spans="1:8" x14ac:dyDescent="0.25">
      <c r="A74" s="183" t="s">
        <v>75</v>
      </c>
      <c r="B74" s="184" t="s">
        <v>203</v>
      </c>
      <c r="C74" s="206"/>
      <c r="D74" s="191" t="s">
        <v>203</v>
      </c>
      <c r="E74" s="206"/>
      <c r="F74" s="184" t="s">
        <v>203</v>
      </c>
      <c r="G74" s="191" t="s">
        <v>203</v>
      </c>
      <c r="H74" s="206"/>
    </row>
    <row r="75" spans="1:8" x14ac:dyDescent="0.25">
      <c r="A75" s="183" t="s">
        <v>76</v>
      </c>
      <c r="B75" s="184">
        <v>47</v>
      </c>
      <c r="C75" s="206"/>
      <c r="D75" s="191">
        <v>47</v>
      </c>
      <c r="E75" s="206"/>
      <c r="F75" s="184">
        <v>45</v>
      </c>
      <c r="G75" s="191">
        <v>45</v>
      </c>
      <c r="H75" s="206"/>
    </row>
    <row r="76" spans="1:8" x14ac:dyDescent="0.25">
      <c r="A76" s="183" t="s">
        <v>77</v>
      </c>
      <c r="B76" s="198">
        <v>13</v>
      </c>
      <c r="C76" s="206"/>
      <c r="D76" s="201">
        <v>1</v>
      </c>
      <c r="E76" s="206"/>
      <c r="F76" s="198">
        <v>116</v>
      </c>
      <c r="G76" s="201">
        <v>40</v>
      </c>
      <c r="H76" s="206"/>
    </row>
    <row r="77" spans="1:8" x14ac:dyDescent="0.25">
      <c r="A77" s="183" t="s">
        <v>128</v>
      </c>
      <c r="B77" s="184">
        <v>0</v>
      </c>
      <c r="C77" s="206"/>
      <c r="D77" s="191">
        <v>0</v>
      </c>
      <c r="E77" s="206"/>
      <c r="F77" s="184">
        <v>35</v>
      </c>
      <c r="G77" s="191">
        <v>25</v>
      </c>
      <c r="H77" s="206"/>
    </row>
    <row r="78" spans="1:8" x14ac:dyDescent="0.25">
      <c r="A78" s="183" t="s">
        <v>129</v>
      </c>
      <c r="B78" s="184">
        <v>13</v>
      </c>
      <c r="C78" s="206"/>
      <c r="D78" s="191">
        <v>1</v>
      </c>
      <c r="E78" s="206"/>
      <c r="F78" s="184">
        <v>81</v>
      </c>
      <c r="G78" s="191">
        <v>15</v>
      </c>
      <c r="H78" s="206"/>
    </row>
    <row r="79" spans="1:8" x14ac:dyDescent="0.25">
      <c r="A79" s="183" t="s">
        <v>130</v>
      </c>
      <c r="B79" s="184"/>
      <c r="C79" s="206"/>
      <c r="D79" s="191"/>
      <c r="E79" s="206"/>
      <c r="F79" s="184"/>
      <c r="G79" s="191"/>
      <c r="H79" s="206"/>
    </row>
    <row r="80" spans="1:8" x14ac:dyDescent="0.25">
      <c r="A80" s="183" t="s">
        <v>78</v>
      </c>
      <c r="B80" s="198">
        <v>28</v>
      </c>
      <c r="C80" s="206"/>
      <c r="D80" s="201">
        <v>37</v>
      </c>
      <c r="E80" s="206"/>
      <c r="F80" s="198">
        <v>258</v>
      </c>
      <c r="G80" s="201">
        <v>94</v>
      </c>
      <c r="H80" s="206"/>
    </row>
    <row r="81" spans="1:8" x14ac:dyDescent="0.25">
      <c r="A81" s="183" t="s">
        <v>131</v>
      </c>
      <c r="B81" s="184">
        <v>0</v>
      </c>
      <c r="C81" s="206"/>
      <c r="D81" s="191">
        <v>1</v>
      </c>
      <c r="E81" s="206"/>
      <c r="F81" s="184">
        <v>81</v>
      </c>
      <c r="G81" s="191">
        <v>63</v>
      </c>
      <c r="H81" s="206"/>
    </row>
    <row r="82" spans="1:8" x14ac:dyDescent="0.25">
      <c r="A82" s="183" t="s">
        <v>132</v>
      </c>
      <c r="B82" s="184">
        <v>28</v>
      </c>
      <c r="C82" s="206"/>
      <c r="D82" s="191">
        <v>36</v>
      </c>
      <c r="E82" s="206"/>
      <c r="F82" s="184">
        <v>177</v>
      </c>
      <c r="G82" s="191">
        <v>31</v>
      </c>
      <c r="H82" s="206"/>
    </row>
    <row r="83" spans="1:8" x14ac:dyDescent="0.25">
      <c r="A83" s="183" t="s">
        <v>133</v>
      </c>
      <c r="B83" s="184">
        <v>16</v>
      </c>
      <c r="C83" s="206"/>
      <c r="D83" s="191">
        <v>23</v>
      </c>
      <c r="E83" s="206"/>
      <c r="F83" s="184">
        <v>183</v>
      </c>
      <c r="G83" s="191">
        <v>57</v>
      </c>
      <c r="H83" s="206"/>
    </row>
    <row r="84" spans="1:8" x14ac:dyDescent="0.25">
      <c r="A84" s="183" t="s">
        <v>79</v>
      </c>
      <c r="B84" s="184">
        <v>5</v>
      </c>
      <c r="C84" s="206"/>
      <c r="D84" s="191">
        <v>18</v>
      </c>
      <c r="E84" s="206"/>
      <c r="F84" s="184">
        <v>93</v>
      </c>
      <c r="G84" s="191">
        <v>37</v>
      </c>
      <c r="H84" s="206"/>
    </row>
    <row r="85" spans="1:8" x14ac:dyDescent="0.25">
      <c r="A85" s="183" t="s">
        <v>134</v>
      </c>
      <c r="B85" s="198">
        <v>0</v>
      </c>
      <c r="C85" s="206"/>
      <c r="D85" s="201">
        <v>0</v>
      </c>
      <c r="E85" s="206"/>
      <c r="F85" s="198">
        <v>34</v>
      </c>
      <c r="G85" s="201">
        <v>23</v>
      </c>
      <c r="H85" s="206"/>
    </row>
    <row r="86" spans="1:8" x14ac:dyDescent="0.25">
      <c r="A86" s="183" t="s">
        <v>135</v>
      </c>
      <c r="B86" s="184">
        <v>5</v>
      </c>
      <c r="C86" s="206"/>
      <c r="D86" s="191">
        <v>18</v>
      </c>
      <c r="E86" s="206"/>
      <c r="F86" s="184">
        <v>59</v>
      </c>
      <c r="G86" s="191">
        <v>14</v>
      </c>
      <c r="H86" s="206"/>
    </row>
    <row r="87" spans="1:8" x14ac:dyDescent="0.25">
      <c r="A87" s="183" t="s">
        <v>136</v>
      </c>
      <c r="B87" s="184">
        <v>3</v>
      </c>
      <c r="C87" s="206"/>
      <c r="D87" s="191">
        <v>9</v>
      </c>
      <c r="E87" s="206"/>
      <c r="F87" s="184">
        <v>70</v>
      </c>
      <c r="G87" s="191">
        <v>31</v>
      </c>
      <c r="H87" s="206"/>
    </row>
    <row r="88" spans="1:8" x14ac:dyDescent="0.25">
      <c r="A88" s="183" t="s">
        <v>137</v>
      </c>
      <c r="B88" s="198"/>
      <c r="C88" s="206"/>
      <c r="D88" s="201"/>
      <c r="E88" s="206"/>
      <c r="F88" s="198"/>
      <c r="G88" s="201"/>
      <c r="H88" s="206"/>
    </row>
    <row r="89" spans="1:8" x14ac:dyDescent="0.25">
      <c r="B89" s="205"/>
      <c r="C89" s="206"/>
      <c r="D89" s="205"/>
      <c r="E89" s="206"/>
      <c r="F89" s="209"/>
      <c r="G89" s="163"/>
      <c r="H89" s="206"/>
    </row>
    <row r="90" spans="1:8" x14ac:dyDescent="0.25">
      <c r="A90" s="212" t="s">
        <v>108</v>
      </c>
      <c r="B90" s="184" t="s">
        <v>100</v>
      </c>
      <c r="C90" s="206"/>
      <c r="D90" s="191" t="s">
        <v>246</v>
      </c>
      <c r="E90" s="206"/>
      <c r="F90" s="184" t="s">
        <v>249</v>
      </c>
      <c r="G90" s="191" t="s">
        <v>100</v>
      </c>
      <c r="H90" s="206"/>
    </row>
    <row r="91" spans="1:8" x14ac:dyDescent="0.25">
      <c r="A91" s="212" t="s">
        <v>69</v>
      </c>
      <c r="B91" s="184">
        <v>345</v>
      </c>
      <c r="C91" s="206"/>
      <c r="D91" s="191">
        <v>345</v>
      </c>
      <c r="E91" s="206"/>
      <c r="F91" s="184">
        <v>345</v>
      </c>
      <c r="G91" s="191">
        <v>345</v>
      </c>
      <c r="H91" s="206"/>
    </row>
    <row r="92" spans="1:8" x14ac:dyDescent="0.25">
      <c r="A92" s="212" t="s">
        <v>70</v>
      </c>
      <c r="B92" s="184">
        <v>3</v>
      </c>
      <c r="C92" s="206"/>
      <c r="D92" s="191">
        <v>3</v>
      </c>
      <c r="E92" s="206"/>
      <c r="F92" s="184">
        <v>3</v>
      </c>
      <c r="G92" s="191">
        <v>3</v>
      </c>
      <c r="H92" s="206"/>
    </row>
    <row r="93" spans="1:8" x14ac:dyDescent="0.25">
      <c r="A93" s="212" t="s">
        <v>71</v>
      </c>
      <c r="B93" s="210">
        <v>502</v>
      </c>
      <c r="C93" s="206"/>
      <c r="D93" s="208">
        <v>502</v>
      </c>
      <c r="E93" s="206"/>
      <c r="F93" s="210">
        <v>502</v>
      </c>
      <c r="G93" s="208">
        <v>502</v>
      </c>
      <c r="H93" s="206"/>
    </row>
    <row r="94" spans="1:8" x14ac:dyDescent="0.25">
      <c r="A94" s="212" t="s">
        <v>72</v>
      </c>
      <c r="B94" s="184" t="s">
        <v>80</v>
      </c>
      <c r="C94" s="206"/>
      <c r="D94" s="191" t="s">
        <v>80</v>
      </c>
      <c r="E94" s="206"/>
      <c r="F94" s="184" t="s">
        <v>80</v>
      </c>
      <c r="G94" s="191" t="s">
        <v>80</v>
      </c>
      <c r="H94" s="206"/>
    </row>
    <row r="95" spans="1:8" x14ac:dyDescent="0.25">
      <c r="A95" s="212" t="s">
        <v>73</v>
      </c>
      <c r="B95" s="184" t="s">
        <v>87</v>
      </c>
      <c r="C95" s="206"/>
      <c r="D95" s="191" t="s">
        <v>86</v>
      </c>
      <c r="E95" s="206"/>
      <c r="F95" s="184" t="s">
        <v>86</v>
      </c>
      <c r="G95" s="191" t="s">
        <v>81</v>
      </c>
      <c r="H95" s="206"/>
    </row>
    <row r="96" spans="1:8" x14ac:dyDescent="0.25">
      <c r="A96" s="212" t="s">
        <v>74</v>
      </c>
      <c r="B96" s="184" t="s">
        <v>82</v>
      </c>
      <c r="C96" s="206"/>
      <c r="D96" s="191" t="s">
        <v>82</v>
      </c>
      <c r="F96" s="184" t="s">
        <v>82</v>
      </c>
      <c r="G96" s="191" t="s">
        <v>82</v>
      </c>
      <c r="H96" s="206"/>
    </row>
    <row r="97" spans="1:8" x14ac:dyDescent="0.25">
      <c r="A97" s="212" t="s">
        <v>75</v>
      </c>
      <c r="B97" s="184" t="s">
        <v>204</v>
      </c>
      <c r="C97" s="206"/>
      <c r="D97" s="191" t="s">
        <v>204</v>
      </c>
      <c r="F97" s="184" t="s">
        <v>204</v>
      </c>
      <c r="G97" s="191" t="s">
        <v>204</v>
      </c>
      <c r="H97" s="206"/>
    </row>
    <row r="98" spans="1:8" x14ac:dyDescent="0.25">
      <c r="A98" s="212" t="s">
        <v>76</v>
      </c>
      <c r="B98" s="184">
        <v>47</v>
      </c>
      <c r="C98" s="206"/>
      <c r="D98" s="191">
        <v>47</v>
      </c>
      <c r="F98" s="184">
        <v>45</v>
      </c>
      <c r="G98" s="191">
        <v>45</v>
      </c>
      <c r="H98" s="206"/>
    </row>
    <row r="99" spans="1:8" x14ac:dyDescent="0.25">
      <c r="A99" s="212" t="s">
        <v>77</v>
      </c>
      <c r="B99" s="198">
        <v>10</v>
      </c>
      <c r="C99" s="206"/>
      <c r="D99" s="201">
        <v>30</v>
      </c>
      <c r="F99" s="198">
        <v>121</v>
      </c>
      <c r="G99" s="201">
        <v>49</v>
      </c>
      <c r="H99" s="206"/>
    </row>
    <row r="100" spans="1:8" x14ac:dyDescent="0.25">
      <c r="A100" s="212" t="s">
        <v>128</v>
      </c>
      <c r="B100" s="184">
        <v>0</v>
      </c>
      <c r="C100" s="206"/>
      <c r="D100" s="191">
        <v>0</v>
      </c>
      <c r="F100" s="184">
        <v>34</v>
      </c>
      <c r="G100" s="191">
        <v>30</v>
      </c>
      <c r="H100" s="206"/>
    </row>
    <row r="101" spans="1:8" x14ac:dyDescent="0.25">
      <c r="A101" s="212" t="s">
        <v>129</v>
      </c>
      <c r="B101" s="184">
        <v>10</v>
      </c>
      <c r="C101" s="206"/>
      <c r="D101" s="191">
        <v>30</v>
      </c>
      <c r="F101" s="184">
        <v>87</v>
      </c>
      <c r="G101" s="191">
        <v>19</v>
      </c>
      <c r="H101" s="206"/>
    </row>
    <row r="102" spans="1:8" x14ac:dyDescent="0.25">
      <c r="A102" s="212" t="s">
        <v>130</v>
      </c>
      <c r="B102" s="184"/>
      <c r="C102" s="206"/>
      <c r="D102" s="191"/>
      <c r="F102" s="184"/>
      <c r="G102" s="191"/>
      <c r="H102" s="206"/>
    </row>
    <row r="103" spans="1:8" x14ac:dyDescent="0.25">
      <c r="A103" s="212" t="s">
        <v>78</v>
      </c>
      <c r="B103" s="198">
        <v>18</v>
      </c>
      <c r="C103" s="206"/>
      <c r="D103" s="201">
        <v>59</v>
      </c>
      <c r="F103" s="198">
        <v>239</v>
      </c>
      <c r="G103" s="201">
        <v>104</v>
      </c>
      <c r="H103" s="206"/>
    </row>
    <row r="104" spans="1:8" x14ac:dyDescent="0.25">
      <c r="A104" s="212" t="s">
        <v>131</v>
      </c>
      <c r="B104" s="184">
        <v>0</v>
      </c>
      <c r="C104" s="206"/>
      <c r="D104" s="191">
        <v>1</v>
      </c>
      <c r="F104" s="184">
        <v>76</v>
      </c>
      <c r="G104" s="191">
        <v>68</v>
      </c>
      <c r="H104" s="206"/>
    </row>
    <row r="105" spans="1:8" x14ac:dyDescent="0.25">
      <c r="A105" s="212" t="s">
        <v>132</v>
      </c>
      <c r="B105" s="184">
        <v>18</v>
      </c>
      <c r="C105" s="206"/>
      <c r="D105" s="191">
        <v>58</v>
      </c>
      <c r="F105" s="184">
        <v>163</v>
      </c>
      <c r="G105" s="191">
        <v>36</v>
      </c>
      <c r="H105" s="206"/>
    </row>
    <row r="106" spans="1:8" x14ac:dyDescent="0.25">
      <c r="A106" s="212" t="s">
        <v>133</v>
      </c>
      <c r="B106" s="184">
        <v>11</v>
      </c>
      <c r="C106" s="206"/>
      <c r="D106" s="191">
        <v>33</v>
      </c>
      <c r="F106" s="184">
        <v>166</v>
      </c>
      <c r="G106" s="191">
        <v>77</v>
      </c>
      <c r="H106" s="206"/>
    </row>
    <row r="107" spans="1:8" x14ac:dyDescent="0.25">
      <c r="A107" s="212" t="s">
        <v>79</v>
      </c>
      <c r="B107" s="184">
        <v>5</v>
      </c>
      <c r="D107" s="191">
        <v>34</v>
      </c>
      <c r="F107" s="184">
        <v>77</v>
      </c>
      <c r="G107" s="191">
        <v>40</v>
      </c>
      <c r="H107" s="206"/>
    </row>
    <row r="108" spans="1:8" x14ac:dyDescent="0.25">
      <c r="A108" s="212" t="s">
        <v>134</v>
      </c>
      <c r="B108" s="198">
        <v>0</v>
      </c>
      <c r="D108" s="201">
        <v>0</v>
      </c>
      <c r="F108" s="198">
        <v>33</v>
      </c>
      <c r="G108" s="201">
        <v>31</v>
      </c>
      <c r="H108" s="206"/>
    </row>
    <row r="109" spans="1:8" x14ac:dyDescent="0.25">
      <c r="A109" s="212" t="s">
        <v>135</v>
      </c>
      <c r="B109" s="184">
        <v>5</v>
      </c>
      <c r="D109" s="191">
        <v>34</v>
      </c>
      <c r="F109" s="184">
        <v>44</v>
      </c>
      <c r="G109" s="191">
        <v>9</v>
      </c>
      <c r="H109" s="206"/>
    </row>
    <row r="110" spans="1:8" x14ac:dyDescent="0.25">
      <c r="A110" s="212" t="s">
        <v>136</v>
      </c>
      <c r="B110" s="184">
        <v>3</v>
      </c>
      <c r="D110" s="191">
        <v>24</v>
      </c>
      <c r="F110" s="184">
        <v>59</v>
      </c>
      <c r="G110" s="191">
        <v>36</v>
      </c>
      <c r="H110" s="206"/>
    </row>
    <row r="111" spans="1:8" x14ac:dyDescent="0.25">
      <c r="A111" s="212" t="s">
        <v>137</v>
      </c>
      <c r="B111" s="198"/>
      <c r="D111" s="201"/>
      <c r="F111" s="198"/>
      <c r="G111" s="201"/>
      <c r="H111" s="206"/>
    </row>
    <row r="112" spans="1:8" x14ac:dyDescent="0.25">
      <c r="B112" s="205"/>
      <c r="D112" s="205"/>
      <c r="F112" s="209"/>
      <c r="G112" s="163"/>
      <c r="H112" s="206"/>
    </row>
    <row r="113" spans="1:8" x14ac:dyDescent="0.25">
      <c r="A113" s="212" t="s">
        <v>108</v>
      </c>
      <c r="B113" s="184" t="s">
        <v>100</v>
      </c>
      <c r="D113" s="191" t="s">
        <v>246</v>
      </c>
      <c r="F113" s="184" t="s">
        <v>249</v>
      </c>
      <c r="G113" s="191" t="s">
        <v>100</v>
      </c>
      <c r="H113" s="206"/>
    </row>
    <row r="114" spans="1:8" x14ac:dyDescent="0.25">
      <c r="A114" s="212" t="s">
        <v>69</v>
      </c>
      <c r="B114" s="184">
        <v>345</v>
      </c>
      <c r="D114" s="191">
        <v>345</v>
      </c>
      <c r="F114" s="184">
        <v>345</v>
      </c>
      <c r="G114" s="191">
        <v>345</v>
      </c>
      <c r="H114" s="206"/>
    </row>
    <row r="115" spans="1:8" x14ac:dyDescent="0.25">
      <c r="A115" s="212" t="s">
        <v>70</v>
      </c>
      <c r="B115" s="184">
        <v>3</v>
      </c>
      <c r="D115" s="191">
        <v>3</v>
      </c>
      <c r="F115" s="184">
        <v>3</v>
      </c>
      <c r="G115" s="191">
        <v>3</v>
      </c>
      <c r="H115" s="206"/>
    </row>
    <row r="116" spans="1:8" x14ac:dyDescent="0.25">
      <c r="A116" s="212" t="s">
        <v>71</v>
      </c>
      <c r="B116" s="210">
        <v>502</v>
      </c>
      <c r="D116" s="208">
        <v>502</v>
      </c>
      <c r="F116" s="210">
        <v>502</v>
      </c>
      <c r="G116" s="208">
        <v>502</v>
      </c>
      <c r="H116" s="206"/>
    </row>
    <row r="117" spans="1:8" x14ac:dyDescent="0.25">
      <c r="A117" s="212" t="s">
        <v>72</v>
      </c>
      <c r="B117" s="184" t="s">
        <v>80</v>
      </c>
      <c r="D117" s="191" t="s">
        <v>80</v>
      </c>
      <c r="F117" s="184" t="s">
        <v>80</v>
      </c>
      <c r="G117" s="191" t="s">
        <v>80</v>
      </c>
      <c r="H117" s="206"/>
    </row>
    <row r="118" spans="1:8" x14ac:dyDescent="0.25">
      <c r="A118" s="212" t="s">
        <v>73</v>
      </c>
      <c r="B118" s="184" t="s">
        <v>87</v>
      </c>
      <c r="D118" s="191" t="s">
        <v>86</v>
      </c>
      <c r="F118" s="184" t="s">
        <v>86</v>
      </c>
      <c r="G118" s="191" t="s">
        <v>81</v>
      </c>
      <c r="H118" s="206"/>
    </row>
    <row r="119" spans="1:8" x14ac:dyDescent="0.25">
      <c r="A119" s="212" t="s">
        <v>74</v>
      </c>
      <c r="B119" s="184" t="s">
        <v>82</v>
      </c>
      <c r="D119" s="191" t="s">
        <v>82</v>
      </c>
      <c r="F119" s="184" t="s">
        <v>82</v>
      </c>
      <c r="G119" s="191" t="s">
        <v>82</v>
      </c>
      <c r="H119" s="206"/>
    </row>
    <row r="120" spans="1:8" x14ac:dyDescent="0.25">
      <c r="A120" s="212" t="s">
        <v>75</v>
      </c>
      <c r="B120" s="184" t="s">
        <v>205</v>
      </c>
      <c r="D120" s="191" t="s">
        <v>205</v>
      </c>
      <c r="F120" s="184" t="s">
        <v>205</v>
      </c>
      <c r="G120" s="191" t="s">
        <v>205</v>
      </c>
      <c r="H120" s="206"/>
    </row>
    <row r="121" spans="1:8" x14ac:dyDescent="0.25">
      <c r="A121" s="212" t="s">
        <v>76</v>
      </c>
      <c r="B121" s="184">
        <v>47</v>
      </c>
      <c r="D121" s="191">
        <v>47</v>
      </c>
      <c r="F121" s="184">
        <v>45</v>
      </c>
      <c r="G121" s="191">
        <v>45</v>
      </c>
      <c r="H121" s="206"/>
    </row>
    <row r="122" spans="1:8" x14ac:dyDescent="0.25">
      <c r="A122" s="212" t="s">
        <v>77</v>
      </c>
      <c r="B122" s="198">
        <v>8</v>
      </c>
      <c r="D122" s="201">
        <v>33</v>
      </c>
      <c r="F122" s="198">
        <v>114</v>
      </c>
      <c r="G122" s="201">
        <v>62</v>
      </c>
      <c r="H122" s="206"/>
    </row>
    <row r="123" spans="1:8" x14ac:dyDescent="0.25">
      <c r="A123" s="212" t="s">
        <v>128</v>
      </c>
      <c r="B123" s="184">
        <v>0</v>
      </c>
      <c r="D123" s="191">
        <v>0</v>
      </c>
      <c r="F123" s="184">
        <v>36</v>
      </c>
      <c r="G123" s="191">
        <v>36</v>
      </c>
      <c r="H123" s="206"/>
    </row>
    <row r="124" spans="1:8" x14ac:dyDescent="0.25">
      <c r="A124" s="212" t="s">
        <v>129</v>
      </c>
      <c r="B124" s="184">
        <v>8</v>
      </c>
      <c r="D124" s="191">
        <v>33</v>
      </c>
      <c r="F124" s="184">
        <v>78</v>
      </c>
      <c r="G124" s="191">
        <v>26</v>
      </c>
      <c r="H124" s="206"/>
    </row>
    <row r="125" spans="1:8" x14ac:dyDescent="0.25">
      <c r="A125" s="212" t="s">
        <v>130</v>
      </c>
      <c r="B125" s="184"/>
      <c r="D125" s="191"/>
      <c r="F125" s="184"/>
      <c r="G125" s="191"/>
      <c r="H125" s="206"/>
    </row>
    <row r="126" spans="1:8" x14ac:dyDescent="0.25">
      <c r="A126" s="212" t="s">
        <v>78</v>
      </c>
      <c r="B126" s="198">
        <v>12</v>
      </c>
      <c r="D126" s="201">
        <v>85</v>
      </c>
      <c r="F126" s="198">
        <v>227</v>
      </c>
      <c r="G126" s="201">
        <v>115</v>
      </c>
      <c r="H126" s="206"/>
    </row>
    <row r="127" spans="1:8" x14ac:dyDescent="0.25">
      <c r="A127" s="212" t="s">
        <v>131</v>
      </c>
      <c r="B127" s="184">
        <v>0</v>
      </c>
      <c r="D127" s="191">
        <v>0</v>
      </c>
      <c r="F127" s="184">
        <v>81</v>
      </c>
      <c r="G127" s="191">
        <v>77</v>
      </c>
      <c r="H127" s="206"/>
    </row>
    <row r="128" spans="1:8" x14ac:dyDescent="0.25">
      <c r="A128" s="212" t="s">
        <v>132</v>
      </c>
      <c r="B128" s="184">
        <v>12</v>
      </c>
      <c r="D128" s="191">
        <v>85</v>
      </c>
      <c r="F128" s="184">
        <v>146</v>
      </c>
      <c r="G128" s="191">
        <v>38</v>
      </c>
      <c r="H128" s="206"/>
    </row>
    <row r="129" spans="1:8" x14ac:dyDescent="0.25">
      <c r="A129" s="212" t="s">
        <v>133</v>
      </c>
      <c r="B129" s="184">
        <v>8</v>
      </c>
      <c r="D129" s="191">
        <v>49</v>
      </c>
      <c r="F129" s="184">
        <v>158</v>
      </c>
      <c r="G129" s="191">
        <v>94</v>
      </c>
      <c r="H129" s="206"/>
    </row>
    <row r="130" spans="1:8" x14ac:dyDescent="0.25">
      <c r="A130" s="212" t="s">
        <v>79</v>
      </c>
      <c r="B130" s="184">
        <v>26</v>
      </c>
      <c r="D130" s="191">
        <v>32</v>
      </c>
      <c r="F130" s="184">
        <v>95</v>
      </c>
      <c r="G130" s="191">
        <v>52</v>
      </c>
      <c r="H130" s="206"/>
    </row>
    <row r="131" spans="1:8" x14ac:dyDescent="0.25">
      <c r="A131" s="212" t="s">
        <v>134</v>
      </c>
      <c r="B131" s="198">
        <v>0</v>
      </c>
      <c r="D131" s="201">
        <v>0</v>
      </c>
      <c r="F131" s="198">
        <v>32</v>
      </c>
      <c r="G131" s="201">
        <v>41</v>
      </c>
      <c r="H131" s="206"/>
    </row>
    <row r="132" spans="1:8" x14ac:dyDescent="0.25">
      <c r="A132" s="212" t="s">
        <v>135</v>
      </c>
      <c r="B132" s="184">
        <v>26</v>
      </c>
      <c r="D132" s="191">
        <v>32</v>
      </c>
      <c r="F132" s="184">
        <v>63</v>
      </c>
      <c r="G132" s="191">
        <v>11</v>
      </c>
      <c r="H132" s="206"/>
    </row>
    <row r="133" spans="1:8" x14ac:dyDescent="0.25">
      <c r="A133" s="212" t="s">
        <v>136</v>
      </c>
      <c r="B133" s="184">
        <v>17</v>
      </c>
      <c r="D133" s="191">
        <v>23</v>
      </c>
      <c r="F133" s="184">
        <v>72</v>
      </c>
      <c r="G133" s="191">
        <v>38</v>
      </c>
      <c r="H133" s="206"/>
    </row>
    <row r="134" spans="1:8" x14ac:dyDescent="0.25">
      <c r="A134" s="213" t="s">
        <v>137</v>
      </c>
      <c r="B134" s="214"/>
      <c r="D134" s="215"/>
      <c r="F134" s="198"/>
      <c r="G134" s="201"/>
      <c r="H134" s="206"/>
    </row>
    <row r="135" spans="1:8" x14ac:dyDescent="0.2">
      <c r="B135" s="206"/>
      <c r="D135" s="206"/>
      <c r="F135" s="216"/>
      <c r="G135" s="206"/>
      <c r="H135" s="206"/>
    </row>
    <row r="136" spans="1:8" x14ac:dyDescent="0.2">
      <c r="A136" s="217"/>
      <c r="B136" s="217"/>
      <c r="D136" s="206"/>
      <c r="F136" s="216"/>
      <c r="G136" s="206"/>
      <c r="H136" s="206"/>
    </row>
    <row r="137" spans="1:8" x14ac:dyDescent="0.2">
      <c r="A137" s="217"/>
      <c r="B137" s="217"/>
      <c r="D137" s="206"/>
      <c r="F137" s="216"/>
      <c r="G137" s="206"/>
      <c r="H137" s="206"/>
    </row>
    <row r="138" spans="1:8" x14ac:dyDescent="0.2">
      <c r="A138" s="217"/>
      <c r="B138" s="217"/>
      <c r="D138" s="206"/>
      <c r="F138" s="216"/>
    </row>
    <row r="139" spans="1:8" x14ac:dyDescent="0.2">
      <c r="A139" s="217"/>
      <c r="B139" s="217"/>
      <c r="D139" s="206"/>
      <c r="F139" s="216"/>
    </row>
    <row r="140" spans="1:8" x14ac:dyDescent="0.2">
      <c r="A140" s="217"/>
      <c r="B140" s="217"/>
      <c r="D140" s="206"/>
      <c r="F140" s="216"/>
    </row>
    <row r="141" spans="1:8" x14ac:dyDescent="0.2">
      <c r="A141" s="217"/>
      <c r="B141" s="217"/>
      <c r="D141" s="206"/>
      <c r="F141" s="216"/>
    </row>
    <row r="142" spans="1:8" x14ac:dyDescent="0.2">
      <c r="A142" s="217"/>
      <c r="B142" s="217"/>
      <c r="D142" s="206"/>
      <c r="F142" s="216"/>
    </row>
    <row r="143" spans="1:8" x14ac:dyDescent="0.2">
      <c r="A143" s="217"/>
      <c r="B143" s="217"/>
      <c r="D143" s="206"/>
      <c r="F143" s="216"/>
    </row>
    <row r="144" spans="1:8" x14ac:dyDescent="0.2">
      <c r="A144" s="217"/>
      <c r="B144" s="217"/>
      <c r="D144" s="206"/>
      <c r="F144" s="216"/>
    </row>
    <row r="145" spans="1:6" x14ac:dyDescent="0.2">
      <c r="A145" s="217"/>
      <c r="B145" s="217"/>
      <c r="D145" s="206"/>
      <c r="F145" s="216"/>
    </row>
    <row r="146" spans="1:6" x14ac:dyDescent="0.2">
      <c r="A146" s="217"/>
      <c r="B146" s="217"/>
      <c r="D146" s="206"/>
      <c r="F146" s="216"/>
    </row>
    <row r="147" spans="1:6" x14ac:dyDescent="0.2">
      <c r="A147" s="217"/>
      <c r="B147" s="217"/>
      <c r="D147" s="206"/>
      <c r="F147" s="216"/>
    </row>
    <row r="148" spans="1:6" x14ac:dyDescent="0.2">
      <c r="A148" s="217"/>
      <c r="B148" s="217"/>
      <c r="D148" s="206"/>
      <c r="F148" s="216"/>
    </row>
    <row r="149" spans="1:6" x14ac:dyDescent="0.2">
      <c r="A149" s="217"/>
      <c r="B149" s="217"/>
      <c r="D149" s="206"/>
      <c r="F149" s="216"/>
    </row>
    <row r="150" spans="1:6" x14ac:dyDescent="0.2">
      <c r="A150" s="217"/>
      <c r="B150" s="217"/>
      <c r="D150" s="206"/>
      <c r="F150" s="216"/>
    </row>
    <row r="151" spans="1:6" x14ac:dyDescent="0.2">
      <c r="A151" s="217"/>
      <c r="B151" s="217"/>
      <c r="D151" s="206"/>
      <c r="F151" s="216"/>
    </row>
    <row r="152" spans="1:6" x14ac:dyDescent="0.2">
      <c r="A152" s="217"/>
      <c r="B152" s="217"/>
      <c r="D152" s="206"/>
      <c r="F152" s="216"/>
    </row>
    <row r="153" spans="1:6" x14ac:dyDescent="0.2">
      <c r="A153" s="217"/>
      <c r="B153" s="217"/>
      <c r="D153" s="206"/>
      <c r="F153" s="216"/>
    </row>
    <row r="154" spans="1:6" x14ac:dyDescent="0.2">
      <c r="A154" s="217"/>
      <c r="B154" s="217"/>
      <c r="D154" s="206"/>
      <c r="F154" s="216"/>
    </row>
    <row r="155" spans="1:6" x14ac:dyDescent="0.2">
      <c r="A155" s="217"/>
      <c r="B155" s="217"/>
      <c r="D155" s="206"/>
      <c r="F155" s="216"/>
    </row>
    <row r="156" spans="1:6" x14ac:dyDescent="0.2">
      <c r="A156" s="217"/>
      <c r="B156" s="217"/>
      <c r="D156" s="206"/>
      <c r="F156" s="216"/>
    </row>
    <row r="157" spans="1:6" x14ac:dyDescent="0.2">
      <c r="A157" s="217"/>
      <c r="B157" s="217"/>
      <c r="D157" s="206"/>
      <c r="F157" s="216"/>
    </row>
    <row r="158" spans="1:6" x14ac:dyDescent="0.2">
      <c r="A158" s="217"/>
      <c r="B158" s="217"/>
      <c r="D158" s="206"/>
      <c r="F158" s="216"/>
    </row>
    <row r="159" spans="1:6" x14ac:dyDescent="0.2">
      <c r="A159" s="217"/>
      <c r="B159" s="217"/>
      <c r="D159" s="206"/>
      <c r="F159" s="216"/>
    </row>
    <row r="160" spans="1:6" x14ac:dyDescent="0.2">
      <c r="A160" s="217"/>
      <c r="B160" s="217"/>
      <c r="D160" s="206"/>
      <c r="F160" s="216"/>
    </row>
    <row r="161" spans="1:6" x14ac:dyDescent="0.2">
      <c r="A161" s="217"/>
      <c r="B161" s="217"/>
      <c r="D161" s="206"/>
      <c r="F161" s="216"/>
    </row>
    <row r="162" spans="1:6" x14ac:dyDescent="0.2">
      <c r="A162" s="217"/>
      <c r="B162" s="217"/>
      <c r="D162" s="206"/>
    </row>
    <row r="163" spans="1:6" x14ac:dyDescent="0.2">
      <c r="A163" s="217"/>
      <c r="B163" s="217"/>
      <c r="D163" s="206"/>
    </row>
    <row r="164" spans="1:6" x14ac:dyDescent="0.2">
      <c r="A164" s="217"/>
      <c r="B164" s="217"/>
      <c r="D164" s="206"/>
    </row>
    <row r="165" spans="1:6" x14ac:dyDescent="0.2">
      <c r="A165" s="217"/>
      <c r="B165" s="217"/>
      <c r="D165" s="206"/>
    </row>
    <row r="166" spans="1:6" x14ac:dyDescent="0.2">
      <c r="A166" s="217"/>
      <c r="B166" s="217"/>
      <c r="D166" s="206"/>
    </row>
    <row r="167" spans="1:6" x14ac:dyDescent="0.2">
      <c r="A167" s="217"/>
      <c r="B167" s="217"/>
      <c r="D167" s="206"/>
    </row>
    <row r="168" spans="1:6" x14ac:dyDescent="0.2">
      <c r="A168" s="217"/>
      <c r="B168" s="217"/>
      <c r="D168" s="206"/>
    </row>
    <row r="169" spans="1:6" x14ac:dyDescent="0.2">
      <c r="A169" s="217"/>
      <c r="B169" s="217"/>
      <c r="D169" s="206"/>
    </row>
    <row r="170" spans="1:6" x14ac:dyDescent="0.2">
      <c r="A170" s="217"/>
      <c r="B170" s="217"/>
      <c r="D170" s="206"/>
    </row>
    <row r="171" spans="1:6" x14ac:dyDescent="0.2">
      <c r="A171" s="217"/>
      <c r="B171" s="217"/>
      <c r="D171" s="206"/>
    </row>
    <row r="172" spans="1:6" x14ac:dyDescent="0.2">
      <c r="A172" s="217"/>
      <c r="B172" s="217"/>
      <c r="D172" s="206"/>
    </row>
    <row r="173" spans="1:6" x14ac:dyDescent="0.2">
      <c r="A173" s="217"/>
      <c r="B173" s="217"/>
      <c r="D173" s="206"/>
    </row>
    <row r="174" spans="1:6" x14ac:dyDescent="0.2">
      <c r="A174" s="217"/>
      <c r="B174" s="217"/>
      <c r="D174" s="206"/>
    </row>
    <row r="175" spans="1:6" x14ac:dyDescent="0.2">
      <c r="A175" s="217"/>
      <c r="B175" s="217"/>
      <c r="D175" s="206"/>
    </row>
    <row r="176" spans="1:6" x14ac:dyDescent="0.2">
      <c r="A176" s="217"/>
      <c r="B176" s="217"/>
      <c r="D176" s="206"/>
    </row>
    <row r="177" spans="1:4" x14ac:dyDescent="0.2">
      <c r="A177" s="217"/>
      <c r="B177" s="217"/>
      <c r="D177" s="206"/>
    </row>
    <row r="178" spans="1:4" x14ac:dyDescent="0.2">
      <c r="A178" s="217"/>
      <c r="B178" s="217"/>
      <c r="D178" s="206"/>
    </row>
    <row r="179" spans="1:4" x14ac:dyDescent="0.2">
      <c r="A179" s="217"/>
      <c r="B179" s="217"/>
      <c r="D179" s="206"/>
    </row>
    <row r="180" spans="1:4" x14ac:dyDescent="0.2">
      <c r="A180" s="217"/>
      <c r="B180" s="217"/>
      <c r="D180" s="206"/>
    </row>
    <row r="181" spans="1:4" x14ac:dyDescent="0.2">
      <c r="A181" s="217"/>
      <c r="B181" s="217"/>
      <c r="D181" s="206"/>
    </row>
    <row r="182" spans="1:4" x14ac:dyDescent="0.2">
      <c r="A182" s="217"/>
      <c r="B182" s="217"/>
      <c r="D182" s="206"/>
    </row>
    <row r="183" spans="1:4" x14ac:dyDescent="0.2">
      <c r="A183" s="217"/>
      <c r="B183" s="217"/>
      <c r="D183" s="206"/>
    </row>
    <row r="184" spans="1:4" x14ac:dyDescent="0.2">
      <c r="A184" s="217"/>
      <c r="B184" s="217"/>
      <c r="D184" s="206"/>
    </row>
    <row r="185" spans="1:4" x14ac:dyDescent="0.2">
      <c r="A185" s="217"/>
      <c r="B185" s="217"/>
      <c r="D185" s="206"/>
    </row>
    <row r="186" spans="1:4" x14ac:dyDescent="0.2">
      <c r="A186" s="217"/>
      <c r="B186" s="217"/>
      <c r="D186" s="206"/>
    </row>
    <row r="187" spans="1:4" x14ac:dyDescent="0.2">
      <c r="A187" s="217"/>
      <c r="B187" s="217"/>
      <c r="D187" s="206"/>
    </row>
    <row r="188" spans="1:4" x14ac:dyDescent="0.2">
      <c r="A188" s="217"/>
      <c r="B188" s="217"/>
      <c r="D188" s="206"/>
    </row>
    <row r="189" spans="1:4" x14ac:dyDescent="0.2">
      <c r="A189" s="217"/>
      <c r="B189" s="217"/>
      <c r="D189" s="206"/>
    </row>
    <row r="190" spans="1:4" x14ac:dyDescent="0.2">
      <c r="A190" s="217"/>
      <c r="B190" s="217"/>
      <c r="D190" s="206"/>
    </row>
    <row r="191" spans="1:4" x14ac:dyDescent="0.2">
      <c r="A191" s="217"/>
      <c r="B191" s="217"/>
      <c r="D191" s="206"/>
    </row>
    <row r="192" spans="1:4" x14ac:dyDescent="0.2">
      <c r="A192" s="217"/>
      <c r="B192" s="217"/>
      <c r="D192" s="206"/>
    </row>
    <row r="193" spans="1:4" x14ac:dyDescent="0.2">
      <c r="A193" s="217"/>
      <c r="B193" s="217"/>
      <c r="D193" s="206"/>
    </row>
    <row r="194" spans="1:4" x14ac:dyDescent="0.2">
      <c r="A194" s="217"/>
      <c r="B194" s="217"/>
      <c r="D194" s="206"/>
    </row>
    <row r="195" spans="1:4" x14ac:dyDescent="0.2">
      <c r="A195" s="217"/>
      <c r="B195" s="217"/>
      <c r="D195" s="206"/>
    </row>
    <row r="196" spans="1:4" x14ac:dyDescent="0.2">
      <c r="A196" s="217"/>
      <c r="B196" s="217"/>
      <c r="D196" s="206"/>
    </row>
    <row r="197" spans="1:4" x14ac:dyDescent="0.2">
      <c r="A197" s="217"/>
      <c r="B197" s="217"/>
      <c r="D197" s="206"/>
    </row>
    <row r="198" spans="1:4" x14ac:dyDescent="0.2">
      <c r="A198" s="217"/>
      <c r="B198" s="217"/>
      <c r="D198" s="206"/>
    </row>
    <row r="199" spans="1:4" x14ac:dyDescent="0.2">
      <c r="A199" s="217"/>
      <c r="B199" s="217"/>
      <c r="D199" s="206"/>
    </row>
    <row r="200" spans="1:4" x14ac:dyDescent="0.2">
      <c r="A200" s="217"/>
      <c r="B200" s="217"/>
      <c r="D200" s="206"/>
    </row>
    <row r="201" spans="1:4" x14ac:dyDescent="0.2">
      <c r="A201" s="217"/>
      <c r="B201" s="217"/>
      <c r="D201" s="206"/>
    </row>
    <row r="202" spans="1:4" x14ac:dyDescent="0.2">
      <c r="A202" s="217"/>
      <c r="B202" s="217"/>
      <c r="D202" s="206"/>
    </row>
    <row r="203" spans="1:4" x14ac:dyDescent="0.2">
      <c r="A203" s="217"/>
      <c r="B203" s="217"/>
      <c r="D203" s="206"/>
    </row>
    <row r="204" spans="1:4" x14ac:dyDescent="0.2">
      <c r="A204" s="217"/>
      <c r="B204" s="217"/>
      <c r="D204" s="206"/>
    </row>
    <row r="205" spans="1:4" x14ac:dyDescent="0.2">
      <c r="A205" s="217"/>
      <c r="B205" s="217"/>
      <c r="D205" s="206"/>
    </row>
    <row r="206" spans="1:4" x14ac:dyDescent="0.2">
      <c r="A206" s="217"/>
      <c r="B206" s="217"/>
      <c r="D206" s="206"/>
    </row>
    <row r="207" spans="1:4" x14ac:dyDescent="0.2">
      <c r="A207" s="217"/>
      <c r="B207" s="217"/>
      <c r="D207" s="206"/>
    </row>
    <row r="208" spans="1:4" x14ac:dyDescent="0.2">
      <c r="A208" s="217"/>
      <c r="B208" s="217"/>
      <c r="D208" s="206"/>
    </row>
    <row r="209" spans="1:4" x14ac:dyDescent="0.2">
      <c r="A209" s="217"/>
      <c r="B209" s="217"/>
      <c r="D209" s="206"/>
    </row>
    <row r="210" spans="1:4" x14ac:dyDescent="0.2">
      <c r="A210" s="217"/>
      <c r="B210" s="217"/>
      <c r="D210" s="206"/>
    </row>
    <row r="211" spans="1:4" x14ac:dyDescent="0.2">
      <c r="A211" s="217"/>
      <c r="B211" s="217"/>
      <c r="D211" s="206"/>
    </row>
    <row r="212" spans="1:4" x14ac:dyDescent="0.2">
      <c r="A212" s="217"/>
      <c r="B212" s="217"/>
      <c r="D212" s="206"/>
    </row>
    <row r="213" spans="1:4" x14ac:dyDescent="0.2">
      <c r="A213" s="217"/>
      <c r="B213" s="217"/>
      <c r="D213" s="206"/>
    </row>
    <row r="214" spans="1:4" x14ac:dyDescent="0.2">
      <c r="A214" s="217"/>
      <c r="B214" s="217"/>
      <c r="D214" s="206"/>
    </row>
    <row r="215" spans="1:4" x14ac:dyDescent="0.2">
      <c r="A215" s="217"/>
      <c r="B215" s="217"/>
      <c r="D215" s="206"/>
    </row>
    <row r="216" spans="1:4" x14ac:dyDescent="0.2">
      <c r="A216" s="217"/>
      <c r="B216" s="217"/>
      <c r="D216" s="206"/>
    </row>
    <row r="217" spans="1:4" x14ac:dyDescent="0.2">
      <c r="A217" s="217"/>
      <c r="B217" s="217"/>
      <c r="D217" s="206"/>
    </row>
    <row r="218" spans="1:4" x14ac:dyDescent="0.2">
      <c r="A218" s="217"/>
      <c r="B218" s="217"/>
      <c r="D218" s="206"/>
    </row>
    <row r="219" spans="1:4" x14ac:dyDescent="0.2">
      <c r="A219" s="217"/>
      <c r="B219" s="217"/>
      <c r="D219" s="206"/>
    </row>
    <row r="220" spans="1:4" x14ac:dyDescent="0.2">
      <c r="A220" s="217"/>
      <c r="B220" s="217"/>
      <c r="D220" s="206"/>
    </row>
    <row r="221" spans="1:4" x14ac:dyDescent="0.2">
      <c r="A221" s="217"/>
      <c r="B221" s="217"/>
      <c r="D221" s="206"/>
    </row>
    <row r="222" spans="1:4" x14ac:dyDescent="0.2">
      <c r="A222" s="217"/>
      <c r="B222" s="217"/>
      <c r="D222" s="206"/>
    </row>
    <row r="223" spans="1:4" x14ac:dyDescent="0.2">
      <c r="A223" s="217"/>
      <c r="B223" s="217"/>
      <c r="D223" s="206"/>
    </row>
    <row r="224" spans="1:4" x14ac:dyDescent="0.2">
      <c r="A224" s="217"/>
      <c r="B224" s="217"/>
      <c r="D224" s="206"/>
    </row>
    <row r="225" spans="1:4" x14ac:dyDescent="0.2">
      <c r="A225" s="217"/>
      <c r="B225" s="217"/>
      <c r="D225" s="206"/>
    </row>
    <row r="226" spans="1:4" x14ac:dyDescent="0.2">
      <c r="A226" s="217"/>
      <c r="B226" s="217"/>
      <c r="D226" s="206"/>
    </row>
    <row r="227" spans="1:4" x14ac:dyDescent="0.2">
      <c r="A227" s="217"/>
      <c r="B227" s="217"/>
      <c r="D227" s="206"/>
    </row>
    <row r="228" spans="1:4" x14ac:dyDescent="0.2">
      <c r="A228" s="217"/>
      <c r="B228" s="217"/>
      <c r="D228" s="206"/>
    </row>
    <row r="229" spans="1:4" x14ac:dyDescent="0.2">
      <c r="A229" s="217"/>
      <c r="B229" s="217"/>
      <c r="D229" s="206"/>
    </row>
    <row r="230" spans="1:4" x14ac:dyDescent="0.2">
      <c r="A230" s="217"/>
      <c r="B230" s="217"/>
      <c r="D230" s="206"/>
    </row>
    <row r="231" spans="1:4" x14ac:dyDescent="0.2">
      <c r="A231" s="217"/>
      <c r="B231" s="217"/>
      <c r="D231" s="206"/>
    </row>
    <row r="232" spans="1:4" x14ac:dyDescent="0.2">
      <c r="A232" s="217"/>
      <c r="B232" s="217"/>
      <c r="D232" s="206"/>
    </row>
    <row r="233" spans="1:4" x14ac:dyDescent="0.2">
      <c r="A233" s="217"/>
      <c r="B233" s="217"/>
      <c r="D233" s="206"/>
    </row>
    <row r="234" spans="1:4" x14ac:dyDescent="0.2">
      <c r="A234" s="217"/>
      <c r="B234" s="217"/>
      <c r="D234" s="206"/>
    </row>
    <row r="235" spans="1:4" x14ac:dyDescent="0.2">
      <c r="A235" s="217"/>
      <c r="B235" s="217"/>
      <c r="D235" s="206"/>
    </row>
    <row r="236" spans="1:4" x14ac:dyDescent="0.2">
      <c r="A236" s="217"/>
      <c r="B236" s="217"/>
      <c r="D236" s="206"/>
    </row>
    <row r="237" spans="1:4" x14ac:dyDescent="0.2">
      <c r="A237" s="217"/>
      <c r="B237" s="217"/>
      <c r="D237" s="206"/>
    </row>
    <row r="238" spans="1:4" x14ac:dyDescent="0.2">
      <c r="A238" s="217"/>
      <c r="B238" s="217"/>
      <c r="D238" s="206"/>
    </row>
    <row r="239" spans="1:4" x14ac:dyDescent="0.2">
      <c r="A239" s="217"/>
      <c r="B239" s="217"/>
      <c r="D239" s="206"/>
    </row>
    <row r="240" spans="1:4" x14ac:dyDescent="0.2">
      <c r="A240" s="217"/>
      <c r="B240" s="217"/>
      <c r="D240" s="206"/>
    </row>
    <row r="241" spans="1:4" x14ac:dyDescent="0.2">
      <c r="A241" s="217"/>
      <c r="B241" s="217"/>
      <c r="D241" s="206"/>
    </row>
    <row r="242" spans="1:4" x14ac:dyDescent="0.2">
      <c r="A242" s="217"/>
      <c r="B242" s="217"/>
      <c r="D242" s="206"/>
    </row>
    <row r="243" spans="1:4" x14ac:dyDescent="0.2">
      <c r="A243" s="217"/>
      <c r="B243" s="217"/>
      <c r="D243" s="206"/>
    </row>
    <row r="244" spans="1:4" x14ac:dyDescent="0.2">
      <c r="A244" s="217"/>
      <c r="B244" s="217"/>
      <c r="D244" s="206"/>
    </row>
    <row r="245" spans="1:4" x14ac:dyDescent="0.2">
      <c r="A245" s="217"/>
      <c r="B245" s="217"/>
      <c r="D245" s="206"/>
    </row>
    <row r="246" spans="1:4" x14ac:dyDescent="0.2">
      <c r="A246" s="217"/>
      <c r="B246" s="217"/>
      <c r="D246" s="206"/>
    </row>
    <row r="247" spans="1:4" x14ac:dyDescent="0.2">
      <c r="A247" s="217"/>
      <c r="B247" s="217"/>
      <c r="D247" s="206"/>
    </row>
    <row r="248" spans="1:4" x14ac:dyDescent="0.2">
      <c r="A248" s="217"/>
      <c r="B248" s="217"/>
      <c r="D248" s="206"/>
    </row>
    <row r="249" spans="1:4" x14ac:dyDescent="0.2">
      <c r="A249" s="217"/>
      <c r="B249" s="217"/>
      <c r="D249" s="206"/>
    </row>
    <row r="250" spans="1:4" x14ac:dyDescent="0.2">
      <c r="A250" s="217"/>
      <c r="B250" s="217"/>
      <c r="D250" s="206"/>
    </row>
    <row r="251" spans="1:4" x14ac:dyDescent="0.2">
      <c r="A251" s="217"/>
      <c r="B251" s="217"/>
      <c r="D251" s="206"/>
    </row>
    <row r="252" spans="1:4" x14ac:dyDescent="0.2">
      <c r="A252" s="217"/>
      <c r="B252" s="217"/>
      <c r="D252" s="206"/>
    </row>
    <row r="253" spans="1:4" x14ac:dyDescent="0.2">
      <c r="A253" s="217"/>
      <c r="B253" s="217"/>
      <c r="D253" s="206"/>
    </row>
    <row r="254" spans="1:4" x14ac:dyDescent="0.2">
      <c r="A254" s="217"/>
      <c r="B254" s="217"/>
      <c r="D254" s="206"/>
    </row>
    <row r="255" spans="1:4" x14ac:dyDescent="0.2">
      <c r="A255" s="217"/>
      <c r="B255" s="217"/>
      <c r="D255" s="206"/>
    </row>
    <row r="256" spans="1:4" x14ac:dyDescent="0.2">
      <c r="A256" s="217"/>
      <c r="B256" s="217"/>
      <c r="D256" s="206"/>
    </row>
    <row r="257" spans="1:4" x14ac:dyDescent="0.2">
      <c r="A257" s="217"/>
      <c r="B257" s="217"/>
      <c r="D257" s="206"/>
    </row>
    <row r="258" spans="1:4" x14ac:dyDescent="0.2">
      <c r="A258" s="217"/>
      <c r="B258" s="217"/>
      <c r="D258" s="206"/>
    </row>
    <row r="259" spans="1:4" x14ac:dyDescent="0.2">
      <c r="A259" s="217"/>
      <c r="B259" s="217"/>
      <c r="D259" s="206"/>
    </row>
    <row r="260" spans="1:4" x14ac:dyDescent="0.2">
      <c r="A260" s="217"/>
      <c r="B260" s="217"/>
    </row>
    <row r="261" spans="1:4" x14ac:dyDescent="0.2">
      <c r="A261" s="217"/>
      <c r="B261" s="217"/>
    </row>
    <row r="262" spans="1:4" x14ac:dyDescent="0.2">
      <c r="A262" s="217"/>
      <c r="B262" s="217"/>
    </row>
    <row r="263" spans="1:4" x14ac:dyDescent="0.2">
      <c r="A263" s="217"/>
      <c r="B263" s="217"/>
    </row>
    <row r="264" spans="1:4" x14ac:dyDescent="0.2">
      <c r="A264" s="217"/>
      <c r="B264" s="217"/>
    </row>
    <row r="265" spans="1:4" x14ac:dyDescent="0.2">
      <c r="A265" s="217"/>
      <c r="B265" s="217"/>
    </row>
    <row r="266" spans="1:4" x14ac:dyDescent="0.2">
      <c r="A266" s="217"/>
      <c r="B266" s="217"/>
    </row>
    <row r="267" spans="1:4" x14ac:dyDescent="0.2">
      <c r="A267" s="217"/>
      <c r="B267" s="217"/>
    </row>
    <row r="268" spans="1:4" x14ac:dyDescent="0.2">
      <c r="A268" s="217"/>
      <c r="B268" s="217"/>
    </row>
    <row r="269" spans="1:4" x14ac:dyDescent="0.2">
      <c r="A269" s="217"/>
      <c r="B269" s="217"/>
    </row>
    <row r="270" spans="1:4" x14ac:dyDescent="0.2">
      <c r="A270" s="217"/>
      <c r="B270" s="217"/>
    </row>
    <row r="271" spans="1:4" x14ac:dyDescent="0.2">
      <c r="A271" s="217"/>
      <c r="B271" s="217"/>
    </row>
    <row r="272" spans="1:4" x14ac:dyDescent="0.2">
      <c r="A272" s="217"/>
      <c r="B272" s="217"/>
    </row>
    <row r="273" spans="1:2" x14ac:dyDescent="0.2">
      <c r="A273" s="217"/>
      <c r="B273" s="217"/>
    </row>
    <row r="274" spans="1:2" x14ac:dyDescent="0.2">
      <c r="A274" s="217"/>
      <c r="B274" s="217"/>
    </row>
    <row r="275" spans="1:2" x14ac:dyDescent="0.2">
      <c r="A275" s="217"/>
      <c r="B275" s="217"/>
    </row>
    <row r="276" spans="1:2" x14ac:dyDescent="0.2">
      <c r="A276" s="217"/>
      <c r="B276" s="217"/>
    </row>
    <row r="277" spans="1:2" x14ac:dyDescent="0.2">
      <c r="A277" s="217"/>
      <c r="B277" s="217"/>
    </row>
    <row r="278" spans="1:2" x14ac:dyDescent="0.2">
      <c r="A278" s="217"/>
      <c r="B278" s="217"/>
    </row>
    <row r="279" spans="1:2" x14ac:dyDescent="0.2">
      <c r="A279" s="217"/>
      <c r="B279" s="217"/>
    </row>
    <row r="280" spans="1:2" x14ac:dyDescent="0.2">
      <c r="A280" s="217"/>
      <c r="B280" s="217"/>
    </row>
    <row r="281" spans="1:2" x14ac:dyDescent="0.2">
      <c r="A281" s="217"/>
      <c r="B281" s="217"/>
    </row>
    <row r="282" spans="1:2" x14ac:dyDescent="0.2">
      <c r="A282" s="217"/>
      <c r="B282" s="217"/>
    </row>
    <row r="283" spans="1:2" x14ac:dyDescent="0.2">
      <c r="A283" s="217"/>
      <c r="B283" s="217"/>
    </row>
    <row r="284" spans="1:2" x14ac:dyDescent="0.2">
      <c r="A284" s="217"/>
      <c r="B284" s="217"/>
    </row>
    <row r="285" spans="1:2" x14ac:dyDescent="0.2">
      <c r="A285" s="217"/>
      <c r="B285" s="217"/>
    </row>
  </sheetData>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4"/>
  <sheetViews>
    <sheetView zoomScale="110" zoomScaleNormal="110" workbookViewId="0">
      <pane ySplit="1" topLeftCell="A2" activePane="bottomLeft" state="frozen"/>
      <selection pane="bottomLeft" activeCell="C12" sqref="C12"/>
    </sheetView>
  </sheetViews>
  <sheetFormatPr defaultColWidth="8.85546875" defaultRowHeight="16.5" x14ac:dyDescent="0.25"/>
  <cols>
    <col min="1" max="1" width="33" style="17" customWidth="1"/>
    <col min="2" max="2" width="37.28515625" style="33" customWidth="1"/>
    <col min="3" max="3" width="38" style="33" customWidth="1"/>
    <col min="4" max="4" width="47.28515625" style="60" customWidth="1"/>
    <col min="5" max="16384" width="8.85546875" style="33"/>
  </cols>
  <sheetData>
    <row r="1" spans="1:4" x14ac:dyDescent="0.25">
      <c r="A1" s="74" t="s">
        <v>108</v>
      </c>
      <c r="B1" s="74" t="s">
        <v>6</v>
      </c>
      <c r="C1" s="74" t="s">
        <v>47</v>
      </c>
      <c r="D1" s="74" t="s">
        <v>20</v>
      </c>
    </row>
    <row r="2" spans="1:4" x14ac:dyDescent="0.25">
      <c r="A2" s="74" t="s">
        <v>1</v>
      </c>
      <c r="B2" s="74" t="s">
        <v>43</v>
      </c>
      <c r="C2" s="74" t="s">
        <v>19</v>
      </c>
      <c r="D2" s="74" t="s">
        <v>19</v>
      </c>
    </row>
    <row r="3" spans="1:4" x14ac:dyDescent="0.25">
      <c r="A3" s="75" t="s">
        <v>109</v>
      </c>
      <c r="B3" s="34">
        <v>43481</v>
      </c>
      <c r="C3" s="34">
        <v>43481</v>
      </c>
      <c r="D3" s="34">
        <v>42481</v>
      </c>
    </row>
    <row r="4" spans="1:4" x14ac:dyDescent="0.25">
      <c r="A4" s="75" t="s">
        <v>110</v>
      </c>
      <c r="B4" s="34" t="s">
        <v>127</v>
      </c>
      <c r="C4" s="34" t="s">
        <v>5</v>
      </c>
      <c r="D4" s="34" t="s">
        <v>152</v>
      </c>
    </row>
    <row r="5" spans="1:4" x14ac:dyDescent="0.25">
      <c r="A5" s="75" t="s">
        <v>111</v>
      </c>
      <c r="B5" s="76"/>
      <c r="C5" s="76"/>
      <c r="D5" s="76"/>
    </row>
    <row r="6" spans="1:4" x14ac:dyDescent="0.25">
      <c r="A6" s="76" t="s">
        <v>112</v>
      </c>
      <c r="B6" s="82" t="s">
        <v>13</v>
      </c>
      <c r="C6" s="76" t="s">
        <v>145</v>
      </c>
      <c r="D6" s="76" t="s">
        <v>145</v>
      </c>
    </row>
    <row r="7" spans="1:4" ht="33" x14ac:dyDescent="0.25">
      <c r="A7" s="77" t="s">
        <v>113</v>
      </c>
      <c r="B7" s="83" t="s">
        <v>141</v>
      </c>
      <c r="C7" s="83" t="s">
        <v>31</v>
      </c>
      <c r="D7" s="83" t="s">
        <v>61</v>
      </c>
    </row>
    <row r="8" spans="1:4" ht="14.45" customHeight="1" x14ac:dyDescent="0.25">
      <c r="A8" s="77" t="s">
        <v>114</v>
      </c>
      <c r="B8" s="77" t="s">
        <v>140</v>
      </c>
      <c r="C8" s="83" t="s">
        <v>143</v>
      </c>
      <c r="D8" s="77" t="s">
        <v>153</v>
      </c>
    </row>
    <row r="9" spans="1:4" x14ac:dyDescent="0.25">
      <c r="A9" s="78" t="s">
        <v>115</v>
      </c>
      <c r="B9" s="77" t="s">
        <v>139</v>
      </c>
      <c r="C9" s="77" t="s">
        <v>147</v>
      </c>
      <c r="D9" s="83" t="s">
        <v>154</v>
      </c>
    </row>
    <row r="10" spans="1:4" x14ac:dyDescent="0.25">
      <c r="A10" s="75" t="s">
        <v>116</v>
      </c>
      <c r="B10" s="82" t="s">
        <v>0</v>
      </c>
      <c r="C10" s="76" t="s">
        <v>144</v>
      </c>
      <c r="D10" s="76" t="s">
        <v>144</v>
      </c>
    </row>
    <row r="11" spans="1:4" x14ac:dyDescent="0.25">
      <c r="A11" s="75" t="s">
        <v>117</v>
      </c>
      <c r="B11" s="76" t="s">
        <v>142</v>
      </c>
      <c r="C11" s="76" t="s">
        <v>146</v>
      </c>
      <c r="D11" s="82" t="s">
        <v>62</v>
      </c>
    </row>
    <row r="12" spans="1:4" x14ac:dyDescent="0.25">
      <c r="A12" s="10" t="s">
        <v>118</v>
      </c>
      <c r="B12" s="73">
        <f>AVERAGE(B30,B53,B76,B99,B122)</f>
        <v>252.4</v>
      </c>
      <c r="C12" s="73">
        <f t="shared" ref="C12" si="0">AVERAGE(C30,C53,C76,C99,C122)</f>
        <v>14.5</v>
      </c>
      <c r="D12" s="34">
        <f>AVERAGE(D30,D53)</f>
        <v>3</v>
      </c>
    </row>
    <row r="13" spans="1:4" x14ac:dyDescent="0.25">
      <c r="A13" s="10" t="s">
        <v>119</v>
      </c>
      <c r="B13" s="73">
        <f>AVERAGE(B34,B57,B80,B103,B126)</f>
        <v>464.2</v>
      </c>
      <c r="C13" s="73">
        <f t="shared" ref="C13:D14" si="1">AVERAGE(C34,C57,C80,C103,C126)</f>
        <v>42.5</v>
      </c>
      <c r="D13" s="34">
        <f>AVERAGE(D34,D57)</f>
        <v>5</v>
      </c>
    </row>
    <row r="14" spans="1:4" x14ac:dyDescent="0.25">
      <c r="A14" s="10" t="s">
        <v>120</v>
      </c>
      <c r="B14" s="73">
        <f>AVERAGE(B35,B58,B81,B104,B127)</f>
        <v>358.4</v>
      </c>
      <c r="C14" s="73">
        <f t="shared" si="1"/>
        <v>41.5</v>
      </c>
      <c r="D14" s="34">
        <f t="shared" si="1"/>
        <v>22</v>
      </c>
    </row>
    <row r="15" spans="1:4" x14ac:dyDescent="0.25">
      <c r="A15" s="10" t="s">
        <v>121</v>
      </c>
      <c r="B15" s="73">
        <f>AVERAGE(B38,B61,B84,B107,B130)</f>
        <v>60.4</v>
      </c>
      <c r="C15" s="73">
        <f t="shared" ref="C15:D15" si="2">AVERAGE(C38,C61,C84,C107,C130)</f>
        <v>9</v>
      </c>
      <c r="D15" s="73">
        <f t="shared" si="2"/>
        <v>4</v>
      </c>
    </row>
    <row r="16" spans="1:4" x14ac:dyDescent="0.25">
      <c r="A16" s="10" t="s">
        <v>122</v>
      </c>
      <c r="B16" s="34">
        <f>AVERAGE(B42,B65,B88,B111,B134)</f>
        <v>169</v>
      </c>
      <c r="C16" s="34">
        <f t="shared" ref="C16" si="3">AVERAGE(C42,C65,C88,C111,C134)</f>
        <v>1</v>
      </c>
      <c r="D16" s="34" t="s">
        <v>147</v>
      </c>
    </row>
    <row r="17" spans="1:4" x14ac:dyDescent="0.25">
      <c r="A17" s="11" t="s">
        <v>123</v>
      </c>
      <c r="B17" s="34">
        <v>121</v>
      </c>
      <c r="C17" s="34">
        <v>0</v>
      </c>
      <c r="D17" s="34">
        <v>6</v>
      </c>
    </row>
    <row r="18" spans="1:4" ht="33" x14ac:dyDescent="0.25">
      <c r="A18" s="7" t="s">
        <v>124</v>
      </c>
      <c r="B18" s="36">
        <v>1</v>
      </c>
      <c r="C18" s="36">
        <v>1</v>
      </c>
      <c r="D18" s="7" t="s">
        <v>233</v>
      </c>
    </row>
    <row r="19" spans="1:4" ht="49.5" x14ac:dyDescent="0.25">
      <c r="A19" s="77" t="s">
        <v>125</v>
      </c>
      <c r="B19" s="77" t="s">
        <v>229</v>
      </c>
      <c r="C19" s="77" t="s">
        <v>234</v>
      </c>
      <c r="D19" s="77" t="s">
        <v>233</v>
      </c>
    </row>
    <row r="20" spans="1:4" ht="33" x14ac:dyDescent="0.25">
      <c r="A20" s="24" t="s">
        <v>126</v>
      </c>
      <c r="B20" s="37" t="s">
        <v>147</v>
      </c>
      <c r="C20" s="37" t="s">
        <v>147</v>
      </c>
      <c r="D20" s="18" t="str">
        <f>$B$19</f>
        <v>Turpināt īstenot</v>
      </c>
    </row>
    <row r="21" spans="1:4" x14ac:dyDescent="0.25">
      <c r="A21" s="6" t="s">
        <v>108</v>
      </c>
      <c r="B21" s="19" t="s">
        <v>6</v>
      </c>
      <c r="C21" s="19" t="s">
        <v>91</v>
      </c>
      <c r="D21" s="19" t="s">
        <v>94</v>
      </c>
    </row>
    <row r="22" spans="1:4" x14ac:dyDescent="0.25">
      <c r="A22" s="6" t="s">
        <v>69</v>
      </c>
      <c r="B22" s="30">
        <v>481</v>
      </c>
      <c r="C22" s="30">
        <v>481</v>
      </c>
      <c r="D22" s="30">
        <v>481</v>
      </c>
    </row>
    <row r="23" spans="1:4" x14ac:dyDescent="0.25">
      <c r="A23" s="6" t="s">
        <v>70</v>
      </c>
      <c r="B23" s="30">
        <v>4</v>
      </c>
      <c r="C23" s="30">
        <v>4</v>
      </c>
      <c r="D23" s="30">
        <v>4</v>
      </c>
    </row>
    <row r="24" spans="1:4" x14ac:dyDescent="0.25">
      <c r="A24" s="6" t="s">
        <v>71</v>
      </c>
      <c r="B24" s="38">
        <v>102</v>
      </c>
      <c r="C24" s="38">
        <v>102</v>
      </c>
      <c r="D24" s="38">
        <v>202</v>
      </c>
    </row>
    <row r="25" spans="1:4" x14ac:dyDescent="0.25">
      <c r="A25" s="6" t="s">
        <v>72</v>
      </c>
      <c r="B25" s="30" t="s">
        <v>80</v>
      </c>
      <c r="C25" s="30" t="s">
        <v>80</v>
      </c>
      <c r="D25" s="30" t="s">
        <v>80</v>
      </c>
    </row>
    <row r="26" spans="1:4" x14ac:dyDescent="0.25">
      <c r="A26" s="6" t="s">
        <v>73</v>
      </c>
      <c r="B26" s="30" t="s">
        <v>81</v>
      </c>
      <c r="C26" s="30" t="s">
        <v>92</v>
      </c>
      <c r="D26" s="30" t="s">
        <v>92</v>
      </c>
    </row>
    <row r="27" spans="1:4" x14ac:dyDescent="0.25">
      <c r="A27" s="6" t="s">
        <v>74</v>
      </c>
      <c r="B27" s="30" t="s">
        <v>82</v>
      </c>
      <c r="C27" s="30" t="s">
        <v>82</v>
      </c>
      <c r="D27" s="30" t="s">
        <v>82</v>
      </c>
    </row>
    <row r="28" spans="1:4" x14ac:dyDescent="0.25">
      <c r="A28" s="6" t="s">
        <v>75</v>
      </c>
      <c r="B28" s="30" t="s">
        <v>83</v>
      </c>
      <c r="C28" s="30" t="s">
        <v>83</v>
      </c>
      <c r="D28" s="30" t="s">
        <v>83</v>
      </c>
    </row>
    <row r="29" spans="1:4" x14ac:dyDescent="0.25">
      <c r="A29" s="6" t="s">
        <v>76</v>
      </c>
      <c r="B29" s="30">
        <v>43</v>
      </c>
      <c r="C29" s="30">
        <v>43</v>
      </c>
      <c r="D29" s="30">
        <v>42</v>
      </c>
    </row>
    <row r="30" spans="1:4" x14ac:dyDescent="0.25">
      <c r="A30" s="6" t="s">
        <v>77</v>
      </c>
      <c r="B30" s="32">
        <v>319</v>
      </c>
      <c r="C30" s="32"/>
      <c r="D30" s="32">
        <v>2</v>
      </c>
    </row>
    <row r="31" spans="1:4" x14ac:dyDescent="0.25">
      <c r="A31" s="6" t="s">
        <v>128</v>
      </c>
      <c r="B31" s="30">
        <v>254</v>
      </c>
      <c r="C31" s="30"/>
      <c r="D31" s="30"/>
    </row>
    <row r="32" spans="1:4" x14ac:dyDescent="0.25">
      <c r="A32" s="6" t="s">
        <v>129</v>
      </c>
      <c r="B32" s="30">
        <v>65</v>
      </c>
      <c r="C32" s="30"/>
      <c r="D32" s="30">
        <v>2</v>
      </c>
    </row>
    <row r="33" spans="1:4" x14ac:dyDescent="0.25">
      <c r="A33" s="6" t="s">
        <v>130</v>
      </c>
      <c r="B33" s="30">
        <v>55</v>
      </c>
      <c r="C33" s="30"/>
      <c r="D33" s="30"/>
    </row>
    <row r="34" spans="1:4" x14ac:dyDescent="0.25">
      <c r="A34" s="6" t="s">
        <v>78</v>
      </c>
      <c r="B34" s="32">
        <v>570</v>
      </c>
      <c r="C34" s="32"/>
      <c r="D34" s="32">
        <v>6</v>
      </c>
    </row>
    <row r="35" spans="1:4" x14ac:dyDescent="0.25">
      <c r="A35" s="6" t="s">
        <v>131</v>
      </c>
      <c r="B35" s="30">
        <v>462</v>
      </c>
      <c r="C35" s="30"/>
      <c r="D35" s="30"/>
    </row>
    <row r="36" spans="1:4" x14ac:dyDescent="0.25">
      <c r="A36" s="6" t="s">
        <v>132</v>
      </c>
      <c r="B36" s="30">
        <v>108</v>
      </c>
      <c r="C36" s="30"/>
      <c r="D36" s="30">
        <v>6</v>
      </c>
    </row>
    <row r="37" spans="1:4" x14ac:dyDescent="0.25">
      <c r="A37" s="6" t="s">
        <v>133</v>
      </c>
      <c r="B37" s="30">
        <v>142</v>
      </c>
      <c r="C37" s="30"/>
      <c r="D37" s="30">
        <v>1</v>
      </c>
    </row>
    <row r="38" spans="1:4" x14ac:dyDescent="0.25">
      <c r="A38" s="6" t="s">
        <v>79</v>
      </c>
      <c r="B38" s="30">
        <v>70</v>
      </c>
      <c r="C38" s="30"/>
      <c r="D38" s="30"/>
    </row>
    <row r="39" spans="1:4" x14ac:dyDescent="0.25">
      <c r="A39" s="6" t="s">
        <v>134</v>
      </c>
      <c r="B39" s="32">
        <v>59</v>
      </c>
      <c r="C39" s="32"/>
      <c r="D39" s="32"/>
    </row>
    <row r="40" spans="1:4" x14ac:dyDescent="0.25">
      <c r="A40" s="6" t="s">
        <v>135</v>
      </c>
      <c r="B40" s="30">
        <v>11</v>
      </c>
      <c r="C40" s="30"/>
      <c r="D40" s="30"/>
    </row>
    <row r="41" spans="1:4" x14ac:dyDescent="0.25">
      <c r="A41" s="6" t="s">
        <v>136</v>
      </c>
      <c r="B41" s="30">
        <v>10</v>
      </c>
      <c r="C41" s="30"/>
      <c r="D41" s="30"/>
    </row>
    <row r="42" spans="1:4" x14ac:dyDescent="0.25">
      <c r="A42" s="6" t="s">
        <v>137</v>
      </c>
      <c r="B42" s="32">
        <v>169</v>
      </c>
      <c r="C42" s="32">
        <v>1</v>
      </c>
      <c r="D42" s="32"/>
    </row>
    <row r="43" spans="1:4" x14ac:dyDescent="0.25">
      <c r="A43" s="9"/>
      <c r="B43" s="34"/>
      <c r="C43" s="34"/>
      <c r="D43" s="56"/>
    </row>
    <row r="44" spans="1:4" x14ac:dyDescent="0.25">
      <c r="A44" s="6" t="s">
        <v>108</v>
      </c>
      <c r="B44" s="57" t="s">
        <v>6</v>
      </c>
      <c r="C44" s="57" t="s">
        <v>242</v>
      </c>
      <c r="D44" s="57" t="s">
        <v>243</v>
      </c>
    </row>
    <row r="45" spans="1:4" x14ac:dyDescent="0.25">
      <c r="A45" s="6" t="s">
        <v>69</v>
      </c>
      <c r="B45" s="57">
        <v>481</v>
      </c>
      <c r="C45" s="57">
        <v>481</v>
      </c>
      <c r="D45" s="57">
        <v>481</v>
      </c>
    </row>
    <row r="46" spans="1:4" x14ac:dyDescent="0.25">
      <c r="A46" s="6" t="s">
        <v>70</v>
      </c>
      <c r="B46" s="57">
        <v>4</v>
      </c>
      <c r="C46" s="57">
        <v>4</v>
      </c>
      <c r="D46" s="57">
        <v>4</v>
      </c>
    </row>
    <row r="47" spans="1:4" x14ac:dyDescent="0.25">
      <c r="A47" s="6" t="s">
        <v>71</v>
      </c>
      <c r="B47" s="58">
        <v>102</v>
      </c>
      <c r="C47" s="58">
        <v>102</v>
      </c>
      <c r="D47" s="58">
        <v>202</v>
      </c>
    </row>
    <row r="48" spans="1:4" x14ac:dyDescent="0.25">
      <c r="A48" s="6" t="s">
        <v>72</v>
      </c>
      <c r="B48" s="57" t="s">
        <v>80</v>
      </c>
      <c r="C48" s="57" t="s">
        <v>80</v>
      </c>
      <c r="D48" s="57" t="s">
        <v>80</v>
      </c>
    </row>
    <row r="49" spans="1:4" x14ac:dyDescent="0.25">
      <c r="A49" s="6" t="s">
        <v>73</v>
      </c>
      <c r="B49" s="57" t="s">
        <v>81</v>
      </c>
      <c r="C49" s="57" t="s">
        <v>92</v>
      </c>
      <c r="D49" s="57" t="s">
        <v>92</v>
      </c>
    </row>
    <row r="50" spans="1:4" x14ac:dyDescent="0.25">
      <c r="A50" s="6" t="s">
        <v>74</v>
      </c>
      <c r="B50" s="57" t="s">
        <v>82</v>
      </c>
      <c r="C50" s="57" t="s">
        <v>82</v>
      </c>
      <c r="D50" s="57" t="s">
        <v>82</v>
      </c>
    </row>
    <row r="51" spans="1:4" x14ac:dyDescent="0.25">
      <c r="A51" s="6" t="s">
        <v>75</v>
      </c>
      <c r="B51" s="57" t="s">
        <v>181</v>
      </c>
      <c r="C51" s="57" t="s">
        <v>181</v>
      </c>
      <c r="D51" s="57" t="s">
        <v>181</v>
      </c>
    </row>
    <row r="52" spans="1:4" x14ac:dyDescent="0.25">
      <c r="A52" s="6" t="s">
        <v>76</v>
      </c>
      <c r="B52" s="57">
        <v>43</v>
      </c>
      <c r="C52" s="57">
        <v>43</v>
      </c>
      <c r="D52" s="57">
        <v>42</v>
      </c>
    </row>
    <row r="53" spans="1:4" x14ac:dyDescent="0.25">
      <c r="A53" s="6" t="s">
        <v>77</v>
      </c>
      <c r="B53" s="59">
        <v>260</v>
      </c>
      <c r="C53" s="59">
        <v>0</v>
      </c>
      <c r="D53" s="59">
        <v>4</v>
      </c>
    </row>
    <row r="54" spans="1:4" x14ac:dyDescent="0.25">
      <c r="A54" s="6" t="s">
        <v>128</v>
      </c>
      <c r="B54" s="57">
        <v>167</v>
      </c>
      <c r="C54" s="57">
        <v>0</v>
      </c>
      <c r="D54" s="57">
        <v>0</v>
      </c>
    </row>
    <row r="55" spans="1:4" x14ac:dyDescent="0.25">
      <c r="A55" s="6" t="s">
        <v>129</v>
      </c>
      <c r="B55" s="57">
        <v>93</v>
      </c>
      <c r="C55" s="57">
        <v>0</v>
      </c>
      <c r="D55" s="57">
        <v>4</v>
      </c>
    </row>
    <row r="56" spans="1:4" x14ac:dyDescent="0.25">
      <c r="A56" s="6" t="s">
        <v>130</v>
      </c>
      <c r="B56" s="57"/>
      <c r="C56" s="57"/>
      <c r="D56" s="57"/>
    </row>
    <row r="57" spans="1:4" x14ac:dyDescent="0.25">
      <c r="A57" s="6" t="s">
        <v>78</v>
      </c>
      <c r="B57" s="59">
        <v>491</v>
      </c>
      <c r="C57" s="59">
        <v>1</v>
      </c>
      <c r="D57" s="59">
        <v>4</v>
      </c>
    </row>
    <row r="58" spans="1:4" x14ac:dyDescent="0.25">
      <c r="A58" s="6" t="s">
        <v>131</v>
      </c>
      <c r="B58" s="57">
        <v>373</v>
      </c>
      <c r="C58" s="57">
        <v>0</v>
      </c>
      <c r="D58" s="57">
        <v>0</v>
      </c>
    </row>
    <row r="59" spans="1:4" x14ac:dyDescent="0.25">
      <c r="A59" s="6" t="s">
        <v>132</v>
      </c>
      <c r="B59" s="57">
        <v>118</v>
      </c>
      <c r="C59" s="57">
        <v>1</v>
      </c>
      <c r="D59" s="57">
        <v>4</v>
      </c>
    </row>
    <row r="60" spans="1:4" x14ac:dyDescent="0.25">
      <c r="A60" s="6" t="s">
        <v>133</v>
      </c>
      <c r="B60" s="57">
        <v>102</v>
      </c>
      <c r="C60" s="57">
        <v>0</v>
      </c>
      <c r="D60" s="57">
        <v>1</v>
      </c>
    </row>
    <row r="61" spans="1:4" x14ac:dyDescent="0.25">
      <c r="A61" s="6" t="s">
        <v>79</v>
      </c>
      <c r="B61" s="57">
        <v>53</v>
      </c>
      <c r="C61" s="57">
        <v>0</v>
      </c>
      <c r="D61" s="57">
        <v>0</v>
      </c>
    </row>
    <row r="62" spans="1:4" x14ac:dyDescent="0.25">
      <c r="A62" s="6" t="s">
        <v>134</v>
      </c>
      <c r="B62" s="59">
        <v>45</v>
      </c>
      <c r="C62" s="59">
        <v>0</v>
      </c>
      <c r="D62" s="59">
        <v>0</v>
      </c>
    </row>
    <row r="63" spans="1:4" x14ac:dyDescent="0.25">
      <c r="A63" s="6" t="s">
        <v>135</v>
      </c>
      <c r="B63" s="57">
        <v>8</v>
      </c>
      <c r="C63" s="57">
        <v>0</v>
      </c>
      <c r="D63" s="57">
        <v>0</v>
      </c>
    </row>
    <row r="64" spans="1:4" x14ac:dyDescent="0.25">
      <c r="A64" s="6" t="s">
        <v>136</v>
      </c>
      <c r="B64" s="57">
        <v>6</v>
      </c>
      <c r="C64" s="57">
        <v>0</v>
      </c>
      <c r="D64" s="57">
        <v>0</v>
      </c>
    </row>
    <row r="65" spans="1:4" x14ac:dyDescent="0.25">
      <c r="A65" s="6" t="s">
        <v>137</v>
      </c>
      <c r="B65" s="59"/>
      <c r="C65" s="59"/>
      <c r="D65" s="59"/>
    </row>
    <row r="66" spans="1:4" x14ac:dyDescent="0.25">
      <c r="D66" s="56"/>
    </row>
    <row r="67" spans="1:4" x14ac:dyDescent="0.25">
      <c r="A67" s="28" t="s">
        <v>108</v>
      </c>
      <c r="B67" s="57" t="s">
        <v>6</v>
      </c>
      <c r="C67" s="94" t="s">
        <v>251</v>
      </c>
      <c r="D67" s="64" t="s">
        <v>20</v>
      </c>
    </row>
    <row r="68" spans="1:4" x14ac:dyDescent="0.25">
      <c r="A68" s="28" t="s">
        <v>69</v>
      </c>
      <c r="B68" s="57">
        <v>481</v>
      </c>
      <c r="C68" s="94">
        <v>481</v>
      </c>
      <c r="D68" s="64">
        <v>481</v>
      </c>
    </row>
    <row r="69" spans="1:4" x14ac:dyDescent="0.25">
      <c r="A69" s="28" t="s">
        <v>70</v>
      </c>
      <c r="B69" s="57">
        <v>4</v>
      </c>
      <c r="C69" s="94">
        <v>4</v>
      </c>
      <c r="D69" s="64">
        <v>4</v>
      </c>
    </row>
    <row r="70" spans="1:4" x14ac:dyDescent="0.25">
      <c r="A70" s="28" t="s">
        <v>71</v>
      </c>
      <c r="B70" s="58">
        <v>102</v>
      </c>
      <c r="C70" s="95">
        <v>102</v>
      </c>
      <c r="D70" s="65">
        <v>202</v>
      </c>
    </row>
    <row r="71" spans="1:4" x14ac:dyDescent="0.25">
      <c r="A71" s="28" t="s">
        <v>72</v>
      </c>
      <c r="B71" s="57" t="s">
        <v>80</v>
      </c>
      <c r="C71" s="94" t="s">
        <v>80</v>
      </c>
      <c r="D71" s="64" t="s">
        <v>80</v>
      </c>
    </row>
    <row r="72" spans="1:4" x14ac:dyDescent="0.25">
      <c r="A72" s="28" t="s">
        <v>73</v>
      </c>
      <c r="B72" s="57" t="s">
        <v>81</v>
      </c>
      <c r="C72" s="94" t="s">
        <v>252</v>
      </c>
      <c r="D72" s="64" t="s">
        <v>252</v>
      </c>
    </row>
    <row r="73" spans="1:4" x14ac:dyDescent="0.25">
      <c r="A73" s="28" t="s">
        <v>74</v>
      </c>
      <c r="B73" s="57" t="s">
        <v>82</v>
      </c>
      <c r="C73" s="94" t="s">
        <v>82</v>
      </c>
      <c r="D73" s="64" t="s">
        <v>82</v>
      </c>
    </row>
    <row r="74" spans="1:4" x14ac:dyDescent="0.25">
      <c r="A74" s="28" t="s">
        <v>75</v>
      </c>
      <c r="B74" s="57" t="s">
        <v>203</v>
      </c>
      <c r="C74" s="94" t="s">
        <v>203</v>
      </c>
      <c r="D74" s="64" t="s">
        <v>203</v>
      </c>
    </row>
    <row r="75" spans="1:4" x14ac:dyDescent="0.25">
      <c r="A75" s="28" t="s">
        <v>76</v>
      </c>
      <c r="B75" s="57">
        <v>43</v>
      </c>
      <c r="C75" s="94">
        <v>43</v>
      </c>
      <c r="D75" s="64">
        <v>47</v>
      </c>
    </row>
    <row r="76" spans="1:4" x14ac:dyDescent="0.25">
      <c r="A76" s="28" t="s">
        <v>77</v>
      </c>
      <c r="B76" s="59">
        <v>240</v>
      </c>
      <c r="C76" s="96">
        <v>11</v>
      </c>
      <c r="D76" s="66">
        <v>13</v>
      </c>
    </row>
    <row r="77" spans="1:4" x14ac:dyDescent="0.25">
      <c r="A77" s="28" t="s">
        <v>128</v>
      </c>
      <c r="B77" s="57">
        <v>144</v>
      </c>
      <c r="C77" s="94">
        <v>10</v>
      </c>
      <c r="D77" s="64">
        <v>12</v>
      </c>
    </row>
    <row r="78" spans="1:4" x14ac:dyDescent="0.25">
      <c r="A78" s="28" t="s">
        <v>129</v>
      </c>
      <c r="B78" s="57">
        <v>96</v>
      </c>
      <c r="C78" s="94">
        <v>1</v>
      </c>
      <c r="D78" s="64">
        <v>1</v>
      </c>
    </row>
    <row r="79" spans="1:4" x14ac:dyDescent="0.25">
      <c r="A79" s="28" t="s">
        <v>130</v>
      </c>
      <c r="B79" s="57"/>
      <c r="C79" s="94"/>
      <c r="D79" s="64"/>
    </row>
    <row r="80" spans="1:4" x14ac:dyDescent="0.25">
      <c r="A80" s="28" t="s">
        <v>78</v>
      </c>
      <c r="B80" s="59">
        <v>474</v>
      </c>
      <c r="C80" s="96">
        <v>42</v>
      </c>
      <c r="D80" s="66">
        <v>33</v>
      </c>
    </row>
    <row r="81" spans="1:4" x14ac:dyDescent="0.25">
      <c r="A81" s="28" t="s">
        <v>131</v>
      </c>
      <c r="B81" s="57">
        <v>335</v>
      </c>
      <c r="C81" s="94">
        <v>41</v>
      </c>
      <c r="D81" s="64">
        <v>31</v>
      </c>
    </row>
    <row r="82" spans="1:4" x14ac:dyDescent="0.25">
      <c r="A82" s="28" t="s">
        <v>132</v>
      </c>
      <c r="B82" s="57">
        <v>139</v>
      </c>
      <c r="C82" s="94">
        <v>1</v>
      </c>
      <c r="D82" s="64">
        <v>2</v>
      </c>
    </row>
    <row r="83" spans="1:4" x14ac:dyDescent="0.25">
      <c r="A83" s="28" t="s">
        <v>133</v>
      </c>
      <c r="B83" s="57">
        <v>53</v>
      </c>
      <c r="C83" s="94">
        <v>12</v>
      </c>
      <c r="D83" s="64">
        <v>11</v>
      </c>
    </row>
    <row r="84" spans="1:4" x14ac:dyDescent="0.25">
      <c r="A84" s="28" t="s">
        <v>79</v>
      </c>
      <c r="B84" s="57">
        <v>61</v>
      </c>
      <c r="C84" s="94">
        <v>16</v>
      </c>
      <c r="D84" s="64">
        <v>5</v>
      </c>
    </row>
    <row r="85" spans="1:4" x14ac:dyDescent="0.25">
      <c r="A85" s="28" t="s">
        <v>134</v>
      </c>
      <c r="B85" s="59">
        <v>53</v>
      </c>
      <c r="C85" s="96">
        <v>16</v>
      </c>
      <c r="D85" s="66">
        <v>5</v>
      </c>
    </row>
    <row r="86" spans="1:4" x14ac:dyDescent="0.25">
      <c r="A86" s="28" t="s">
        <v>135</v>
      </c>
      <c r="B86" s="57">
        <v>8</v>
      </c>
      <c r="C86" s="94">
        <v>0</v>
      </c>
      <c r="D86" s="64">
        <v>0</v>
      </c>
    </row>
    <row r="87" spans="1:4" x14ac:dyDescent="0.25">
      <c r="A87" s="28" t="s">
        <v>136</v>
      </c>
      <c r="B87" s="57">
        <v>8</v>
      </c>
      <c r="C87" s="94">
        <v>4</v>
      </c>
      <c r="D87" s="64">
        <v>0</v>
      </c>
    </row>
    <row r="88" spans="1:4" x14ac:dyDescent="0.25">
      <c r="A88" s="28" t="s">
        <v>137</v>
      </c>
      <c r="B88" s="59"/>
      <c r="C88" s="96"/>
      <c r="D88" s="66"/>
    </row>
    <row r="89" spans="1:4" x14ac:dyDescent="0.25">
      <c r="B89" s="34"/>
      <c r="C89" s="72"/>
      <c r="D89" s="56"/>
    </row>
    <row r="90" spans="1:4" x14ac:dyDescent="0.25">
      <c r="A90" s="28" t="s">
        <v>108</v>
      </c>
      <c r="B90" s="57" t="s">
        <v>6</v>
      </c>
      <c r="C90" s="94" t="s">
        <v>251</v>
      </c>
      <c r="D90" s="64" t="s">
        <v>20</v>
      </c>
    </row>
    <row r="91" spans="1:4" x14ac:dyDescent="0.25">
      <c r="A91" s="28" t="s">
        <v>69</v>
      </c>
      <c r="B91" s="57">
        <v>481</v>
      </c>
      <c r="C91" s="94">
        <v>481</v>
      </c>
      <c r="D91" s="64">
        <v>481</v>
      </c>
    </row>
    <row r="92" spans="1:4" x14ac:dyDescent="0.25">
      <c r="A92" s="28" t="s">
        <v>70</v>
      </c>
      <c r="B92" s="57">
        <v>4</v>
      </c>
      <c r="C92" s="94">
        <v>4</v>
      </c>
      <c r="D92" s="64">
        <v>4</v>
      </c>
    </row>
    <row r="93" spans="1:4" x14ac:dyDescent="0.25">
      <c r="A93" s="28" t="s">
        <v>71</v>
      </c>
      <c r="B93" s="58">
        <v>102</v>
      </c>
      <c r="C93" s="95">
        <v>102</v>
      </c>
      <c r="D93" s="65">
        <v>202</v>
      </c>
    </row>
    <row r="94" spans="1:4" x14ac:dyDescent="0.25">
      <c r="A94" s="28" t="s">
        <v>72</v>
      </c>
      <c r="B94" s="57" t="s">
        <v>80</v>
      </c>
      <c r="C94" s="94" t="s">
        <v>80</v>
      </c>
      <c r="D94" s="64" t="s">
        <v>80</v>
      </c>
    </row>
    <row r="95" spans="1:4" x14ac:dyDescent="0.25">
      <c r="A95" s="28" t="s">
        <v>73</v>
      </c>
      <c r="B95" s="57" t="s">
        <v>81</v>
      </c>
      <c r="C95" s="94" t="s">
        <v>252</v>
      </c>
      <c r="D95" s="64" t="s">
        <v>252</v>
      </c>
    </row>
    <row r="96" spans="1:4" x14ac:dyDescent="0.25">
      <c r="A96" s="28" t="s">
        <v>74</v>
      </c>
      <c r="B96" s="57" t="s">
        <v>82</v>
      </c>
      <c r="C96" s="94" t="s">
        <v>82</v>
      </c>
      <c r="D96" s="64" t="s">
        <v>82</v>
      </c>
    </row>
    <row r="97" spans="1:4" x14ac:dyDescent="0.25">
      <c r="A97" s="28" t="s">
        <v>75</v>
      </c>
      <c r="B97" s="57" t="s">
        <v>204</v>
      </c>
      <c r="C97" s="94" t="s">
        <v>204</v>
      </c>
      <c r="D97" s="64" t="s">
        <v>204</v>
      </c>
    </row>
    <row r="98" spans="1:4" x14ac:dyDescent="0.25">
      <c r="A98" s="28" t="s">
        <v>76</v>
      </c>
      <c r="B98" s="57">
        <v>43</v>
      </c>
      <c r="C98" s="94">
        <v>43</v>
      </c>
      <c r="D98" s="64">
        <v>47</v>
      </c>
    </row>
    <row r="99" spans="1:4" x14ac:dyDescent="0.25">
      <c r="A99" s="28" t="s">
        <v>77</v>
      </c>
      <c r="B99" s="59">
        <v>268</v>
      </c>
      <c r="C99" s="96">
        <v>18</v>
      </c>
      <c r="D99" s="66">
        <v>12</v>
      </c>
    </row>
    <row r="100" spans="1:4" x14ac:dyDescent="0.25">
      <c r="A100" s="28" t="s">
        <v>128</v>
      </c>
      <c r="B100" s="57">
        <v>168</v>
      </c>
      <c r="C100" s="94">
        <v>18</v>
      </c>
      <c r="D100" s="64">
        <v>11</v>
      </c>
    </row>
    <row r="101" spans="1:4" x14ac:dyDescent="0.25">
      <c r="A101" s="28" t="s">
        <v>129</v>
      </c>
      <c r="B101" s="57">
        <v>100</v>
      </c>
      <c r="C101" s="94">
        <v>0</v>
      </c>
      <c r="D101" s="64">
        <v>1</v>
      </c>
    </row>
    <row r="102" spans="1:4" x14ac:dyDescent="0.25">
      <c r="A102" s="28" t="s">
        <v>130</v>
      </c>
      <c r="B102" s="57"/>
      <c r="C102" s="94"/>
      <c r="D102" s="64"/>
    </row>
    <row r="103" spans="1:4" x14ac:dyDescent="0.25">
      <c r="A103" s="28" t="s">
        <v>78</v>
      </c>
      <c r="B103" s="59">
        <v>423</v>
      </c>
      <c r="C103" s="96">
        <v>59</v>
      </c>
      <c r="D103" s="66">
        <v>30</v>
      </c>
    </row>
    <row r="104" spans="1:4" x14ac:dyDescent="0.25">
      <c r="A104" s="28" t="s">
        <v>131</v>
      </c>
      <c r="B104" s="57">
        <v>317</v>
      </c>
      <c r="C104" s="94">
        <v>59</v>
      </c>
      <c r="D104" s="64">
        <v>29</v>
      </c>
    </row>
    <row r="105" spans="1:4" x14ac:dyDescent="0.25">
      <c r="A105" s="28" t="s">
        <v>132</v>
      </c>
      <c r="B105" s="57">
        <v>106</v>
      </c>
      <c r="C105" s="94">
        <v>0</v>
      </c>
      <c r="D105" s="64">
        <v>1</v>
      </c>
    </row>
    <row r="106" spans="1:4" x14ac:dyDescent="0.25">
      <c r="A106" s="28" t="s">
        <v>133</v>
      </c>
      <c r="B106" s="57">
        <v>57</v>
      </c>
      <c r="C106" s="94">
        <v>17</v>
      </c>
      <c r="D106" s="64">
        <v>10</v>
      </c>
    </row>
    <row r="107" spans="1:4" x14ac:dyDescent="0.25">
      <c r="A107" s="28" t="s">
        <v>79</v>
      </c>
      <c r="B107" s="57">
        <v>60</v>
      </c>
      <c r="C107" s="94">
        <v>13</v>
      </c>
      <c r="D107" s="64">
        <v>7</v>
      </c>
    </row>
    <row r="108" spans="1:4" x14ac:dyDescent="0.25">
      <c r="A108" s="28" t="s">
        <v>134</v>
      </c>
      <c r="B108" s="59">
        <v>57</v>
      </c>
      <c r="C108" s="96">
        <v>11</v>
      </c>
      <c r="D108" s="66">
        <v>7</v>
      </c>
    </row>
    <row r="109" spans="1:4" x14ac:dyDescent="0.25">
      <c r="A109" s="28" t="s">
        <v>135</v>
      </c>
      <c r="B109" s="57">
        <v>3</v>
      </c>
      <c r="C109" s="94">
        <v>2</v>
      </c>
      <c r="D109" s="64">
        <v>0</v>
      </c>
    </row>
    <row r="110" spans="1:4" x14ac:dyDescent="0.25">
      <c r="A110" s="28" t="s">
        <v>136</v>
      </c>
      <c r="B110" s="57">
        <v>6</v>
      </c>
      <c r="C110" s="94">
        <v>1</v>
      </c>
      <c r="D110" s="64">
        <v>0</v>
      </c>
    </row>
    <row r="111" spans="1:4" x14ac:dyDescent="0.25">
      <c r="A111" s="28" t="s">
        <v>137</v>
      </c>
      <c r="B111" s="59"/>
      <c r="C111" s="96"/>
      <c r="D111" s="66"/>
    </row>
    <row r="112" spans="1:4" x14ac:dyDescent="0.25">
      <c r="B112" s="34"/>
      <c r="C112" s="72"/>
      <c r="D112" s="56"/>
    </row>
    <row r="113" spans="1:4" x14ac:dyDescent="0.25">
      <c r="A113" s="28" t="s">
        <v>108</v>
      </c>
      <c r="B113" s="57" t="s">
        <v>6</v>
      </c>
      <c r="C113" s="94" t="s">
        <v>251</v>
      </c>
      <c r="D113" s="64" t="s">
        <v>20</v>
      </c>
    </row>
    <row r="114" spans="1:4" x14ac:dyDescent="0.25">
      <c r="A114" s="28" t="s">
        <v>69</v>
      </c>
      <c r="B114" s="57">
        <v>481</v>
      </c>
      <c r="C114" s="94">
        <v>481</v>
      </c>
      <c r="D114" s="64">
        <v>481</v>
      </c>
    </row>
    <row r="115" spans="1:4" x14ac:dyDescent="0.25">
      <c r="A115" s="28" t="s">
        <v>70</v>
      </c>
      <c r="B115" s="57">
        <v>4</v>
      </c>
      <c r="C115" s="94">
        <v>4</v>
      </c>
      <c r="D115" s="64">
        <v>4</v>
      </c>
    </row>
    <row r="116" spans="1:4" x14ac:dyDescent="0.25">
      <c r="A116" s="28" t="s">
        <v>71</v>
      </c>
      <c r="B116" s="58">
        <v>102</v>
      </c>
      <c r="C116" s="95">
        <v>102</v>
      </c>
      <c r="D116" s="65">
        <v>202</v>
      </c>
    </row>
    <row r="117" spans="1:4" x14ac:dyDescent="0.25">
      <c r="A117" s="28" t="s">
        <v>72</v>
      </c>
      <c r="B117" s="57" t="s">
        <v>80</v>
      </c>
      <c r="C117" s="94" t="s">
        <v>80</v>
      </c>
      <c r="D117" s="64" t="s">
        <v>80</v>
      </c>
    </row>
    <row r="118" spans="1:4" x14ac:dyDescent="0.25">
      <c r="A118" s="28" t="s">
        <v>73</v>
      </c>
      <c r="B118" s="57" t="s">
        <v>81</v>
      </c>
      <c r="C118" s="94" t="s">
        <v>252</v>
      </c>
      <c r="D118" s="64" t="s">
        <v>252</v>
      </c>
    </row>
    <row r="119" spans="1:4" x14ac:dyDescent="0.25">
      <c r="A119" s="28" t="s">
        <v>74</v>
      </c>
      <c r="B119" s="57" t="s">
        <v>82</v>
      </c>
      <c r="C119" s="94" t="s">
        <v>82</v>
      </c>
      <c r="D119" s="64" t="s">
        <v>82</v>
      </c>
    </row>
    <row r="120" spans="1:4" x14ac:dyDescent="0.25">
      <c r="A120" s="28" t="s">
        <v>75</v>
      </c>
      <c r="B120" s="57" t="s">
        <v>205</v>
      </c>
      <c r="C120" s="94" t="s">
        <v>205</v>
      </c>
      <c r="D120" s="64" t="s">
        <v>205</v>
      </c>
    </row>
    <row r="121" spans="1:4" x14ac:dyDescent="0.25">
      <c r="A121" s="28" t="s">
        <v>76</v>
      </c>
      <c r="B121" s="57">
        <v>43</v>
      </c>
      <c r="C121" s="94">
        <v>43</v>
      </c>
      <c r="D121" s="64">
        <v>47</v>
      </c>
    </row>
    <row r="122" spans="1:4" x14ac:dyDescent="0.25">
      <c r="A122" s="28" t="s">
        <v>77</v>
      </c>
      <c r="B122" s="59">
        <v>175</v>
      </c>
      <c r="C122" s="96">
        <v>29</v>
      </c>
      <c r="D122" s="66">
        <v>10</v>
      </c>
    </row>
    <row r="123" spans="1:4" x14ac:dyDescent="0.25">
      <c r="A123" s="28" t="s">
        <v>128</v>
      </c>
      <c r="B123" s="57">
        <v>131</v>
      </c>
      <c r="C123" s="94">
        <v>28</v>
      </c>
      <c r="D123" s="64">
        <v>10</v>
      </c>
    </row>
    <row r="124" spans="1:4" x14ac:dyDescent="0.25">
      <c r="A124" s="28" t="s">
        <v>129</v>
      </c>
      <c r="B124" s="57">
        <v>44</v>
      </c>
      <c r="C124" s="94">
        <v>1</v>
      </c>
      <c r="D124" s="64">
        <v>0</v>
      </c>
    </row>
    <row r="125" spans="1:4" x14ac:dyDescent="0.25">
      <c r="A125" s="28" t="s">
        <v>130</v>
      </c>
      <c r="B125" s="57"/>
      <c r="C125" s="94"/>
      <c r="D125" s="64"/>
    </row>
    <row r="126" spans="1:4" x14ac:dyDescent="0.25">
      <c r="A126" s="28" t="s">
        <v>78</v>
      </c>
      <c r="B126" s="59">
        <v>363</v>
      </c>
      <c r="C126" s="96">
        <v>68</v>
      </c>
      <c r="D126" s="66">
        <v>28</v>
      </c>
    </row>
    <row r="127" spans="1:4" x14ac:dyDescent="0.25">
      <c r="A127" s="28" t="s">
        <v>131</v>
      </c>
      <c r="B127" s="57">
        <v>305</v>
      </c>
      <c r="C127" s="94">
        <v>66</v>
      </c>
      <c r="D127" s="64">
        <v>28</v>
      </c>
    </row>
    <row r="128" spans="1:4" x14ac:dyDescent="0.25">
      <c r="A128" s="28" t="s">
        <v>132</v>
      </c>
      <c r="B128" s="57">
        <v>58</v>
      </c>
      <c r="C128" s="94">
        <v>2</v>
      </c>
      <c r="D128" s="64">
        <v>0</v>
      </c>
    </row>
    <row r="129" spans="1:4" x14ac:dyDescent="0.25">
      <c r="A129" s="28" t="s">
        <v>133</v>
      </c>
      <c r="B129" s="57">
        <v>41</v>
      </c>
      <c r="C129" s="94">
        <v>15</v>
      </c>
      <c r="D129" s="64">
        <v>9</v>
      </c>
    </row>
    <row r="130" spans="1:4" x14ac:dyDescent="0.25">
      <c r="A130" s="28" t="s">
        <v>79</v>
      </c>
      <c r="B130" s="57">
        <v>58</v>
      </c>
      <c r="C130" s="94">
        <v>7</v>
      </c>
      <c r="D130" s="64">
        <v>4</v>
      </c>
    </row>
    <row r="131" spans="1:4" x14ac:dyDescent="0.25">
      <c r="A131" s="28" t="s">
        <v>134</v>
      </c>
      <c r="B131" s="59">
        <v>55</v>
      </c>
      <c r="C131" s="96">
        <v>7</v>
      </c>
      <c r="D131" s="66">
        <v>4</v>
      </c>
    </row>
    <row r="132" spans="1:4" x14ac:dyDescent="0.25">
      <c r="A132" s="28" t="s">
        <v>135</v>
      </c>
      <c r="B132" s="57">
        <v>3</v>
      </c>
      <c r="C132" s="94">
        <v>0</v>
      </c>
      <c r="D132" s="64">
        <v>0</v>
      </c>
    </row>
    <row r="133" spans="1:4" x14ac:dyDescent="0.25">
      <c r="A133" s="28" t="s">
        <v>136</v>
      </c>
      <c r="B133" s="57">
        <v>11</v>
      </c>
      <c r="C133" s="94">
        <v>2</v>
      </c>
      <c r="D133" s="64">
        <v>1</v>
      </c>
    </row>
    <row r="134" spans="1:4" x14ac:dyDescent="0.25">
      <c r="A134" s="28" t="s">
        <v>137</v>
      </c>
      <c r="B134" s="59"/>
      <c r="C134" s="96"/>
      <c r="D134" s="66"/>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8"/>
  <sheetViews>
    <sheetView zoomScaleNormal="100" workbookViewId="0">
      <pane ySplit="1" topLeftCell="A2" activePane="bottomLeft" state="frozen"/>
      <selection pane="bottomLeft" activeCell="B1" sqref="B1:B1048576"/>
    </sheetView>
  </sheetViews>
  <sheetFormatPr defaultColWidth="8.85546875" defaultRowHeight="16.5" x14ac:dyDescent="0.25"/>
  <cols>
    <col min="1" max="1" width="36.85546875" style="17" customWidth="1"/>
    <col min="2" max="2" width="37.140625" style="33" hidden="1" customWidth="1"/>
    <col min="3" max="3" width="39.7109375" style="33" customWidth="1"/>
    <col min="4" max="4" width="56.5703125" style="33" customWidth="1"/>
    <col min="5" max="16384" width="8.85546875" style="33"/>
  </cols>
  <sheetData>
    <row r="1" spans="1:4" x14ac:dyDescent="0.25">
      <c r="A1" s="74" t="s">
        <v>108</v>
      </c>
      <c r="B1" s="74" t="s">
        <v>57</v>
      </c>
      <c r="C1" s="74" t="s">
        <v>20</v>
      </c>
      <c r="D1" s="8" t="s">
        <v>51</v>
      </c>
    </row>
    <row r="2" spans="1:4" x14ac:dyDescent="0.25">
      <c r="A2" s="74" t="s">
        <v>1</v>
      </c>
      <c r="B2" s="74" t="s">
        <v>43</v>
      </c>
      <c r="C2" s="74" t="s">
        <v>173</v>
      </c>
      <c r="D2" s="8" t="s">
        <v>138</v>
      </c>
    </row>
    <row r="3" spans="1:4" x14ac:dyDescent="0.25">
      <c r="A3" s="75" t="s">
        <v>109</v>
      </c>
      <c r="B3" s="34">
        <v>45481</v>
      </c>
      <c r="C3" s="34">
        <v>47481</v>
      </c>
      <c r="D3" s="34">
        <v>45526</v>
      </c>
    </row>
    <row r="4" spans="1:4" x14ac:dyDescent="0.25">
      <c r="A4" s="75" t="s">
        <v>110</v>
      </c>
      <c r="B4" s="34" t="s">
        <v>5</v>
      </c>
      <c r="C4" s="34" t="s">
        <v>172</v>
      </c>
      <c r="D4" s="34" t="s">
        <v>164</v>
      </c>
    </row>
    <row r="5" spans="1:4" x14ac:dyDescent="0.25">
      <c r="A5" s="75" t="s">
        <v>111</v>
      </c>
      <c r="B5" s="76"/>
      <c r="C5" s="76"/>
      <c r="D5" s="9"/>
    </row>
    <row r="6" spans="1:4" ht="32.450000000000003" customHeight="1" x14ac:dyDescent="0.25">
      <c r="A6" s="77" t="s">
        <v>112</v>
      </c>
      <c r="B6" s="83" t="s">
        <v>13</v>
      </c>
      <c r="C6" s="83" t="s">
        <v>9</v>
      </c>
      <c r="D6" s="9" t="s">
        <v>167</v>
      </c>
    </row>
    <row r="7" spans="1:4" ht="20.45" customHeight="1" x14ac:dyDescent="0.25">
      <c r="A7" s="77" t="s">
        <v>113</v>
      </c>
      <c r="B7" s="83" t="s">
        <v>58</v>
      </c>
      <c r="C7" s="83" t="s">
        <v>21</v>
      </c>
      <c r="D7" s="27" t="s">
        <v>258</v>
      </c>
    </row>
    <row r="8" spans="1:4" ht="28.9" customHeight="1" x14ac:dyDescent="0.25">
      <c r="A8" s="77" t="s">
        <v>114</v>
      </c>
      <c r="B8" s="83" t="s">
        <v>162</v>
      </c>
      <c r="C8" s="77" t="s">
        <v>174</v>
      </c>
      <c r="D8" s="7" t="s">
        <v>165</v>
      </c>
    </row>
    <row r="9" spans="1:4" ht="33" x14ac:dyDescent="0.25">
      <c r="A9" s="78" t="s">
        <v>115</v>
      </c>
      <c r="B9" s="77" t="s">
        <v>161</v>
      </c>
      <c r="C9" s="83" t="s">
        <v>175</v>
      </c>
      <c r="D9" s="27" t="s">
        <v>166</v>
      </c>
    </row>
    <row r="10" spans="1:4" x14ac:dyDescent="0.25">
      <c r="A10" s="78" t="s">
        <v>116</v>
      </c>
      <c r="B10" s="83" t="s">
        <v>0</v>
      </c>
      <c r="C10" s="77" t="s">
        <v>144</v>
      </c>
      <c r="D10" s="27" t="s">
        <v>0</v>
      </c>
    </row>
    <row r="11" spans="1:4" ht="49.5" x14ac:dyDescent="0.25">
      <c r="A11" s="78" t="s">
        <v>117</v>
      </c>
      <c r="B11" s="83" t="s">
        <v>163</v>
      </c>
      <c r="C11" s="83" t="s">
        <v>22</v>
      </c>
      <c r="D11" s="7" t="s">
        <v>168</v>
      </c>
    </row>
    <row r="12" spans="1:4" x14ac:dyDescent="0.25">
      <c r="A12" s="10" t="s">
        <v>118</v>
      </c>
      <c r="B12" s="73">
        <f>AVERAGE(B30,B53,B76,B99,B122)</f>
        <v>17.399999999999999</v>
      </c>
      <c r="C12" s="73">
        <f>AVERAGE(C30,C53,C76,C99,C122)</f>
        <v>8.1999999999999993</v>
      </c>
      <c r="D12" s="73">
        <f>AVERAGE(D30,D53,D76,D99,D122)</f>
        <v>18.2</v>
      </c>
    </row>
    <row r="13" spans="1:4" x14ac:dyDescent="0.25">
      <c r="A13" s="10" t="s">
        <v>119</v>
      </c>
      <c r="B13" s="73">
        <f>AVERAGE(B34,B57,B80,B103,B126)</f>
        <v>29.6</v>
      </c>
      <c r="C13" s="73">
        <f t="shared" ref="C13" si="0">AVERAGE(C34,C57,C80,C103)</f>
        <v>22.5</v>
      </c>
      <c r="D13" s="73">
        <f>AVERAGE(D34,D57,D80,D103,D126)</f>
        <v>30.8</v>
      </c>
    </row>
    <row r="14" spans="1:4" x14ac:dyDescent="0.25">
      <c r="A14" s="10" t="s">
        <v>120</v>
      </c>
      <c r="B14" s="73">
        <f>AVERAGE(B35,B58,B81,B104,B127)</f>
        <v>4.75</v>
      </c>
      <c r="C14" s="73">
        <f>AVERAGE(C35,C58,C81,C104,C127)</f>
        <v>22.6</v>
      </c>
      <c r="D14" s="73">
        <f>AVERAGE(D35,D58,D81,D104,D127)</f>
        <v>30.8</v>
      </c>
    </row>
    <row r="15" spans="1:4" x14ac:dyDescent="0.25">
      <c r="A15" s="10" t="s">
        <v>121</v>
      </c>
      <c r="B15" s="73">
        <f>AVERAGE(B38,B61,B84,B107,B130)</f>
        <v>5.4</v>
      </c>
      <c r="C15" s="73">
        <f>AVERAGE(C38,C61,C84,C107,C130)</f>
        <v>4</v>
      </c>
      <c r="D15" s="73">
        <f>AVERAGE(D38,D61,D84,D107,D130)</f>
        <v>9.4</v>
      </c>
    </row>
    <row r="16" spans="1:4" x14ac:dyDescent="0.25">
      <c r="A16" s="10" t="s">
        <v>122</v>
      </c>
      <c r="B16" s="34">
        <f>AVERAGE(B42,B65,B88,B111,B134)</f>
        <v>15</v>
      </c>
      <c r="C16" s="34">
        <f>AVERAGE(C42,C65,C88,C111,C134)</f>
        <v>7</v>
      </c>
      <c r="D16" s="34">
        <f>AVERAGE(D42,D65,D88,D111,D134)</f>
        <v>8</v>
      </c>
    </row>
    <row r="17" spans="1:4" x14ac:dyDescent="0.25">
      <c r="A17" s="11" t="s">
        <v>123</v>
      </c>
      <c r="B17" s="34">
        <v>16</v>
      </c>
      <c r="C17" s="34">
        <v>0</v>
      </c>
      <c r="D17" s="34">
        <v>0</v>
      </c>
    </row>
    <row r="18" spans="1:4" ht="33" x14ac:dyDescent="0.25">
      <c r="A18" s="7" t="s">
        <v>124</v>
      </c>
      <c r="B18" s="36">
        <v>1</v>
      </c>
      <c r="C18" s="7" t="s">
        <v>233</v>
      </c>
      <c r="D18" s="36">
        <v>1</v>
      </c>
    </row>
    <row r="19" spans="1:4" ht="82.5" x14ac:dyDescent="0.25">
      <c r="A19" s="77" t="s">
        <v>125</v>
      </c>
      <c r="B19" s="77" t="s">
        <v>236</v>
      </c>
      <c r="C19" s="77" t="s">
        <v>233</v>
      </c>
      <c r="D19" s="7" t="s">
        <v>234</v>
      </c>
    </row>
    <row r="20" spans="1:4" x14ac:dyDescent="0.25">
      <c r="A20" s="24" t="s">
        <v>126</v>
      </c>
      <c r="B20" s="37" t="s">
        <v>147</v>
      </c>
      <c r="C20" s="37" t="s">
        <v>147</v>
      </c>
      <c r="D20" s="37" t="s">
        <v>147</v>
      </c>
    </row>
    <row r="21" spans="1:4" x14ac:dyDescent="0.25">
      <c r="A21" s="28" t="s">
        <v>108</v>
      </c>
      <c r="B21" s="30" t="s">
        <v>57</v>
      </c>
      <c r="C21" s="90" t="s">
        <v>20</v>
      </c>
      <c r="D21" s="19" t="s">
        <v>51</v>
      </c>
    </row>
    <row r="22" spans="1:4" x14ac:dyDescent="0.25">
      <c r="A22" s="28" t="s">
        <v>69</v>
      </c>
      <c r="B22" s="30">
        <v>481</v>
      </c>
      <c r="C22" s="90">
        <v>481</v>
      </c>
      <c r="D22" s="30">
        <v>526</v>
      </c>
    </row>
    <row r="23" spans="1:4" x14ac:dyDescent="0.25">
      <c r="A23" s="28" t="s">
        <v>70</v>
      </c>
      <c r="B23" s="30">
        <v>4</v>
      </c>
      <c r="C23" s="90">
        <v>4</v>
      </c>
      <c r="D23" s="30">
        <v>5</v>
      </c>
    </row>
    <row r="24" spans="1:4" x14ac:dyDescent="0.25">
      <c r="A24" s="28" t="s">
        <v>71</v>
      </c>
      <c r="B24" s="38">
        <v>202</v>
      </c>
      <c r="C24" s="91">
        <v>202</v>
      </c>
      <c r="D24" s="38">
        <v>202</v>
      </c>
    </row>
    <row r="25" spans="1:4" x14ac:dyDescent="0.25">
      <c r="A25" s="28" t="s">
        <v>72</v>
      </c>
      <c r="B25" s="30" t="s">
        <v>80</v>
      </c>
      <c r="C25" s="90" t="s">
        <v>80</v>
      </c>
      <c r="D25" s="30" t="s">
        <v>80</v>
      </c>
    </row>
    <row r="26" spans="1:4" x14ac:dyDescent="0.25">
      <c r="A26" s="28" t="s">
        <v>73</v>
      </c>
      <c r="B26" s="30" t="s">
        <v>81</v>
      </c>
      <c r="C26" s="90" t="s">
        <v>92</v>
      </c>
      <c r="D26" s="30" t="s">
        <v>85</v>
      </c>
    </row>
    <row r="27" spans="1:4" x14ac:dyDescent="0.25">
      <c r="A27" s="28" t="s">
        <v>74</v>
      </c>
      <c r="B27" s="30" t="s">
        <v>82</v>
      </c>
      <c r="C27" s="90" t="s">
        <v>82</v>
      </c>
      <c r="D27" s="30" t="s">
        <v>82</v>
      </c>
    </row>
    <row r="28" spans="1:4" x14ac:dyDescent="0.25">
      <c r="A28" s="28" t="s">
        <v>75</v>
      </c>
      <c r="B28" s="30" t="s">
        <v>83</v>
      </c>
      <c r="C28" s="90" t="s">
        <v>83</v>
      </c>
      <c r="D28" s="30" t="s">
        <v>83</v>
      </c>
    </row>
    <row r="29" spans="1:4" x14ac:dyDescent="0.25">
      <c r="A29" s="28" t="s">
        <v>76</v>
      </c>
      <c r="B29" s="30">
        <v>45</v>
      </c>
      <c r="C29" s="90">
        <v>47</v>
      </c>
      <c r="D29" s="30">
        <v>45</v>
      </c>
    </row>
    <row r="30" spans="1:4" x14ac:dyDescent="0.25">
      <c r="A30" s="28" t="s">
        <v>77</v>
      </c>
      <c r="B30" s="32">
        <v>24</v>
      </c>
      <c r="C30" s="92">
        <v>6</v>
      </c>
      <c r="D30" s="32">
        <v>15</v>
      </c>
    </row>
    <row r="31" spans="1:4" x14ac:dyDescent="0.25">
      <c r="A31" s="28" t="s">
        <v>128</v>
      </c>
      <c r="B31" s="30">
        <v>1</v>
      </c>
      <c r="C31" s="90">
        <v>6</v>
      </c>
      <c r="D31" s="30">
        <v>15</v>
      </c>
    </row>
    <row r="32" spans="1:4" x14ac:dyDescent="0.25">
      <c r="A32" s="28" t="s">
        <v>129</v>
      </c>
      <c r="B32" s="30">
        <v>23</v>
      </c>
      <c r="C32" s="90"/>
      <c r="D32" s="30"/>
    </row>
    <row r="33" spans="1:4" x14ac:dyDescent="0.25">
      <c r="A33" s="28" t="s">
        <v>130</v>
      </c>
      <c r="B33" s="30">
        <v>3</v>
      </c>
      <c r="C33" s="90"/>
      <c r="D33" s="30">
        <v>6</v>
      </c>
    </row>
    <row r="34" spans="1:4" x14ac:dyDescent="0.25">
      <c r="A34" s="28" t="s">
        <v>78</v>
      </c>
      <c r="B34" s="32">
        <v>40</v>
      </c>
      <c r="C34" s="92">
        <v>25</v>
      </c>
      <c r="D34" s="32">
        <v>32</v>
      </c>
    </row>
    <row r="35" spans="1:4" x14ac:dyDescent="0.25">
      <c r="A35" s="28" t="s">
        <v>131</v>
      </c>
      <c r="B35" s="30"/>
      <c r="C35" s="90">
        <v>25</v>
      </c>
      <c r="D35" s="30">
        <v>32</v>
      </c>
    </row>
    <row r="36" spans="1:4" x14ac:dyDescent="0.25">
      <c r="A36" s="28" t="s">
        <v>132</v>
      </c>
      <c r="B36" s="30">
        <v>40</v>
      </c>
      <c r="C36" s="90"/>
      <c r="D36" s="30"/>
    </row>
    <row r="37" spans="1:4" x14ac:dyDescent="0.25">
      <c r="A37" s="28" t="s">
        <v>133</v>
      </c>
      <c r="B37" s="30">
        <v>14</v>
      </c>
      <c r="C37" s="90">
        <v>7</v>
      </c>
      <c r="D37" s="30">
        <v>13</v>
      </c>
    </row>
    <row r="38" spans="1:4" x14ac:dyDescent="0.25">
      <c r="A38" s="28" t="s">
        <v>79</v>
      </c>
      <c r="B38" s="30">
        <v>9</v>
      </c>
      <c r="C38" s="90">
        <v>4</v>
      </c>
      <c r="D38" s="30">
        <v>10</v>
      </c>
    </row>
    <row r="39" spans="1:4" x14ac:dyDescent="0.25">
      <c r="A39" s="28" t="s">
        <v>134</v>
      </c>
      <c r="B39" s="32">
        <v>1</v>
      </c>
      <c r="C39" s="92">
        <v>4</v>
      </c>
      <c r="D39" s="32">
        <v>8</v>
      </c>
    </row>
    <row r="40" spans="1:4" x14ac:dyDescent="0.25">
      <c r="A40" s="28" t="s">
        <v>135</v>
      </c>
      <c r="B40" s="30">
        <v>8</v>
      </c>
      <c r="C40" s="90"/>
      <c r="D40" s="30">
        <v>2</v>
      </c>
    </row>
    <row r="41" spans="1:4" x14ac:dyDescent="0.25">
      <c r="A41" s="28" t="s">
        <v>136</v>
      </c>
      <c r="B41" s="30">
        <v>3</v>
      </c>
      <c r="C41" s="90"/>
      <c r="D41" s="30">
        <v>3</v>
      </c>
    </row>
    <row r="42" spans="1:4" x14ac:dyDescent="0.25">
      <c r="A42" s="28" t="s">
        <v>137</v>
      </c>
      <c r="B42" s="32">
        <v>15</v>
      </c>
      <c r="C42" s="92">
        <v>7</v>
      </c>
      <c r="D42" s="32">
        <v>8</v>
      </c>
    </row>
    <row r="43" spans="1:4" x14ac:dyDescent="0.25">
      <c r="A43" s="13"/>
      <c r="B43" s="40"/>
      <c r="C43" s="34"/>
      <c r="D43" s="34"/>
    </row>
    <row r="44" spans="1:4" x14ac:dyDescent="0.25">
      <c r="A44" s="28" t="s">
        <v>108</v>
      </c>
      <c r="B44" s="90" t="s">
        <v>57</v>
      </c>
      <c r="C44" s="30" t="s">
        <v>244</v>
      </c>
      <c r="D44" s="19" t="s">
        <v>51</v>
      </c>
    </row>
    <row r="45" spans="1:4" x14ac:dyDescent="0.25">
      <c r="A45" s="28" t="s">
        <v>69</v>
      </c>
      <c r="B45" s="90">
        <v>481</v>
      </c>
      <c r="C45" s="30">
        <v>481</v>
      </c>
      <c r="D45" s="30">
        <v>526</v>
      </c>
    </row>
    <row r="46" spans="1:4" x14ac:dyDescent="0.25">
      <c r="A46" s="28" t="s">
        <v>70</v>
      </c>
      <c r="B46" s="90">
        <v>4</v>
      </c>
      <c r="C46" s="30">
        <v>4</v>
      </c>
      <c r="D46" s="30">
        <v>5</v>
      </c>
    </row>
    <row r="47" spans="1:4" x14ac:dyDescent="0.25">
      <c r="A47" s="28" t="s">
        <v>71</v>
      </c>
      <c r="B47" s="93">
        <v>202</v>
      </c>
      <c r="C47" s="31">
        <v>202</v>
      </c>
      <c r="D47" s="31">
        <v>202</v>
      </c>
    </row>
    <row r="48" spans="1:4" x14ac:dyDescent="0.25">
      <c r="A48" s="28" t="s">
        <v>72</v>
      </c>
      <c r="B48" s="90" t="s">
        <v>80</v>
      </c>
      <c r="C48" s="30" t="s">
        <v>80</v>
      </c>
      <c r="D48" s="30" t="s">
        <v>80</v>
      </c>
    </row>
    <row r="49" spans="1:4" x14ac:dyDescent="0.25">
      <c r="A49" s="28" t="s">
        <v>73</v>
      </c>
      <c r="B49" s="90" t="s">
        <v>81</v>
      </c>
      <c r="C49" s="30" t="s">
        <v>92</v>
      </c>
      <c r="D49" s="30" t="s">
        <v>85</v>
      </c>
    </row>
    <row r="50" spans="1:4" x14ac:dyDescent="0.25">
      <c r="A50" s="28" t="s">
        <v>74</v>
      </c>
      <c r="B50" s="90" t="s">
        <v>82</v>
      </c>
      <c r="C50" s="30" t="s">
        <v>82</v>
      </c>
      <c r="D50" s="30" t="s">
        <v>82</v>
      </c>
    </row>
    <row r="51" spans="1:4" x14ac:dyDescent="0.25">
      <c r="A51" s="28" t="s">
        <v>75</v>
      </c>
      <c r="B51" s="90" t="s">
        <v>181</v>
      </c>
      <c r="C51" s="30" t="s">
        <v>181</v>
      </c>
      <c r="D51" s="30" t="s">
        <v>181</v>
      </c>
    </row>
    <row r="52" spans="1:4" x14ac:dyDescent="0.25">
      <c r="A52" s="28" t="s">
        <v>76</v>
      </c>
      <c r="B52" s="90">
        <v>45</v>
      </c>
      <c r="C52" s="30">
        <v>47</v>
      </c>
      <c r="D52" s="30">
        <v>45</v>
      </c>
    </row>
    <row r="53" spans="1:4" x14ac:dyDescent="0.25">
      <c r="A53" s="28" t="s">
        <v>77</v>
      </c>
      <c r="B53" s="92">
        <v>16</v>
      </c>
      <c r="C53" s="32">
        <v>0</v>
      </c>
      <c r="D53" s="32">
        <v>21</v>
      </c>
    </row>
    <row r="54" spans="1:4" x14ac:dyDescent="0.25">
      <c r="A54" s="28" t="s">
        <v>128</v>
      </c>
      <c r="B54" s="90">
        <v>1</v>
      </c>
      <c r="C54" s="30">
        <v>0</v>
      </c>
      <c r="D54" s="30">
        <v>20</v>
      </c>
    </row>
    <row r="55" spans="1:4" x14ac:dyDescent="0.25">
      <c r="A55" s="28" t="s">
        <v>129</v>
      </c>
      <c r="B55" s="90">
        <v>15</v>
      </c>
      <c r="C55" s="30">
        <v>0</v>
      </c>
      <c r="D55" s="30">
        <v>1</v>
      </c>
    </row>
    <row r="56" spans="1:4" x14ac:dyDescent="0.25">
      <c r="A56" s="28" t="s">
        <v>130</v>
      </c>
      <c r="B56" s="90"/>
      <c r="C56" s="30"/>
      <c r="D56" s="30"/>
    </row>
    <row r="57" spans="1:4" x14ac:dyDescent="0.25">
      <c r="A57" s="28" t="s">
        <v>78</v>
      </c>
      <c r="B57" s="92">
        <v>32</v>
      </c>
      <c r="C57" s="32">
        <v>2</v>
      </c>
      <c r="D57" s="32">
        <v>33</v>
      </c>
    </row>
    <row r="58" spans="1:4" x14ac:dyDescent="0.25">
      <c r="A58" s="28" t="s">
        <v>131</v>
      </c>
      <c r="B58" s="90">
        <v>6</v>
      </c>
      <c r="C58" s="30">
        <v>0</v>
      </c>
      <c r="D58" s="30">
        <v>33</v>
      </c>
    </row>
    <row r="59" spans="1:4" x14ac:dyDescent="0.25">
      <c r="A59" s="28" t="s">
        <v>132</v>
      </c>
      <c r="B59" s="90">
        <v>26</v>
      </c>
      <c r="C59" s="30">
        <v>2</v>
      </c>
      <c r="D59" s="30">
        <v>0</v>
      </c>
    </row>
    <row r="60" spans="1:4" x14ac:dyDescent="0.25">
      <c r="A60" s="28" t="s">
        <v>133</v>
      </c>
      <c r="B60" s="90">
        <v>16</v>
      </c>
      <c r="C60" s="30">
        <v>0</v>
      </c>
      <c r="D60" s="30">
        <v>13</v>
      </c>
    </row>
    <row r="61" spans="1:4" x14ac:dyDescent="0.25">
      <c r="A61" s="28" t="s">
        <v>79</v>
      </c>
      <c r="B61" s="90">
        <v>6</v>
      </c>
      <c r="C61" s="30">
        <v>0</v>
      </c>
      <c r="D61" s="30">
        <v>8</v>
      </c>
    </row>
    <row r="62" spans="1:4" x14ac:dyDescent="0.25">
      <c r="A62" s="28" t="s">
        <v>134</v>
      </c>
      <c r="B62" s="92">
        <v>0</v>
      </c>
      <c r="C62" s="32">
        <v>0</v>
      </c>
      <c r="D62" s="32">
        <v>8</v>
      </c>
    </row>
    <row r="63" spans="1:4" x14ac:dyDescent="0.25">
      <c r="A63" s="28" t="s">
        <v>135</v>
      </c>
      <c r="B63" s="90">
        <v>6</v>
      </c>
      <c r="C63" s="30">
        <v>0</v>
      </c>
      <c r="D63" s="30">
        <v>0</v>
      </c>
    </row>
    <row r="64" spans="1:4" x14ac:dyDescent="0.25">
      <c r="A64" s="28" t="s">
        <v>136</v>
      </c>
      <c r="B64" s="90">
        <v>0</v>
      </c>
      <c r="C64" s="30">
        <v>0</v>
      </c>
      <c r="D64" s="30">
        <v>2</v>
      </c>
    </row>
    <row r="65" spans="1:4" x14ac:dyDescent="0.25">
      <c r="A65" s="28" t="s">
        <v>137</v>
      </c>
      <c r="B65" s="92"/>
      <c r="C65" s="32"/>
      <c r="D65" s="32"/>
    </row>
    <row r="66" spans="1:4" x14ac:dyDescent="0.25">
      <c r="A66" s="13"/>
      <c r="B66" s="40"/>
      <c r="C66" s="40"/>
      <c r="D66" s="40"/>
    </row>
    <row r="67" spans="1:4" x14ac:dyDescent="0.25">
      <c r="A67" s="28" t="s">
        <v>108</v>
      </c>
      <c r="B67" s="90" t="s">
        <v>57</v>
      </c>
      <c r="C67" s="90" t="s">
        <v>20</v>
      </c>
      <c r="D67" s="19" t="s">
        <v>20</v>
      </c>
    </row>
    <row r="68" spans="1:4" x14ac:dyDescent="0.25">
      <c r="A68" s="28" t="s">
        <v>69</v>
      </c>
      <c r="B68" s="90">
        <v>481</v>
      </c>
      <c r="C68" s="90">
        <v>481</v>
      </c>
      <c r="D68" s="30">
        <v>526</v>
      </c>
    </row>
    <row r="69" spans="1:4" x14ac:dyDescent="0.25">
      <c r="A69" s="28" t="s">
        <v>70</v>
      </c>
      <c r="B69" s="90">
        <v>4</v>
      </c>
      <c r="C69" s="90">
        <v>4</v>
      </c>
      <c r="D69" s="30">
        <v>5</v>
      </c>
    </row>
    <row r="70" spans="1:4" x14ac:dyDescent="0.25">
      <c r="A70" s="28" t="s">
        <v>71</v>
      </c>
      <c r="B70" s="93">
        <v>202</v>
      </c>
      <c r="C70" s="93">
        <v>202</v>
      </c>
      <c r="D70" s="31">
        <v>202</v>
      </c>
    </row>
    <row r="71" spans="1:4" x14ac:dyDescent="0.25">
      <c r="A71" s="28" t="s">
        <v>72</v>
      </c>
      <c r="B71" s="90" t="s">
        <v>80</v>
      </c>
      <c r="C71" s="90" t="s">
        <v>80</v>
      </c>
      <c r="D71" s="30" t="s">
        <v>80</v>
      </c>
    </row>
    <row r="72" spans="1:4" x14ac:dyDescent="0.25">
      <c r="A72" s="28" t="s">
        <v>73</v>
      </c>
      <c r="B72" s="90" t="s">
        <v>81</v>
      </c>
      <c r="C72" s="90" t="s">
        <v>252</v>
      </c>
      <c r="D72" s="30" t="s">
        <v>85</v>
      </c>
    </row>
    <row r="73" spans="1:4" x14ac:dyDescent="0.25">
      <c r="A73" s="28" t="s">
        <v>74</v>
      </c>
      <c r="B73" s="90" t="s">
        <v>82</v>
      </c>
      <c r="C73" s="90" t="s">
        <v>82</v>
      </c>
      <c r="D73" s="30" t="s">
        <v>82</v>
      </c>
    </row>
    <row r="74" spans="1:4" x14ac:dyDescent="0.25">
      <c r="A74" s="28" t="s">
        <v>75</v>
      </c>
      <c r="B74" s="90" t="s">
        <v>203</v>
      </c>
      <c r="C74" s="90" t="s">
        <v>203</v>
      </c>
      <c r="D74" s="30" t="s">
        <v>203</v>
      </c>
    </row>
    <row r="75" spans="1:4" x14ac:dyDescent="0.25">
      <c r="A75" s="28" t="s">
        <v>76</v>
      </c>
      <c r="B75" s="90">
        <v>45</v>
      </c>
      <c r="C75" s="90">
        <v>47</v>
      </c>
      <c r="D75" s="30">
        <v>45</v>
      </c>
    </row>
    <row r="76" spans="1:4" x14ac:dyDescent="0.25">
      <c r="A76" s="28" t="s">
        <v>77</v>
      </c>
      <c r="B76" s="92">
        <v>16</v>
      </c>
      <c r="C76" s="92">
        <v>13</v>
      </c>
      <c r="D76" s="32">
        <v>15</v>
      </c>
    </row>
    <row r="77" spans="1:4" x14ac:dyDescent="0.25">
      <c r="A77" s="28" t="s">
        <v>128</v>
      </c>
      <c r="B77" s="90">
        <v>0</v>
      </c>
      <c r="C77" s="90">
        <v>12</v>
      </c>
      <c r="D77" s="30">
        <v>15</v>
      </c>
    </row>
    <row r="78" spans="1:4" x14ac:dyDescent="0.25">
      <c r="A78" s="28" t="s">
        <v>129</v>
      </c>
      <c r="B78" s="90">
        <v>16</v>
      </c>
      <c r="C78" s="90">
        <v>1</v>
      </c>
      <c r="D78" s="30">
        <v>0</v>
      </c>
    </row>
    <row r="79" spans="1:4" x14ac:dyDescent="0.25">
      <c r="A79" s="28" t="s">
        <v>130</v>
      </c>
      <c r="B79" s="90"/>
      <c r="C79" s="90"/>
      <c r="D79" s="30"/>
    </row>
    <row r="80" spans="1:4" x14ac:dyDescent="0.25">
      <c r="A80" s="28" t="s">
        <v>78</v>
      </c>
      <c r="B80" s="92">
        <v>27</v>
      </c>
      <c r="C80" s="92">
        <v>33</v>
      </c>
      <c r="D80" s="32">
        <v>27</v>
      </c>
    </row>
    <row r="81" spans="1:4" x14ac:dyDescent="0.25">
      <c r="A81" s="28" t="s">
        <v>131</v>
      </c>
      <c r="B81" s="90">
        <v>5</v>
      </c>
      <c r="C81" s="90">
        <v>31</v>
      </c>
      <c r="D81" s="30">
        <v>27</v>
      </c>
    </row>
    <row r="82" spans="1:4" x14ac:dyDescent="0.25">
      <c r="A82" s="28" t="s">
        <v>132</v>
      </c>
      <c r="B82" s="90">
        <v>22</v>
      </c>
      <c r="C82" s="90">
        <v>2</v>
      </c>
      <c r="D82" s="30">
        <v>0</v>
      </c>
    </row>
    <row r="83" spans="1:4" x14ac:dyDescent="0.25">
      <c r="A83" s="28" t="s">
        <v>133</v>
      </c>
      <c r="B83" s="90">
        <v>8</v>
      </c>
      <c r="C83" s="90">
        <v>11</v>
      </c>
      <c r="D83" s="30">
        <v>8</v>
      </c>
    </row>
    <row r="84" spans="1:4" x14ac:dyDescent="0.25">
      <c r="A84" s="28" t="s">
        <v>79</v>
      </c>
      <c r="B84" s="90">
        <v>8</v>
      </c>
      <c r="C84" s="90">
        <v>5</v>
      </c>
      <c r="D84" s="30">
        <v>10</v>
      </c>
    </row>
    <row r="85" spans="1:4" x14ac:dyDescent="0.25">
      <c r="A85" s="28" t="s">
        <v>134</v>
      </c>
      <c r="B85" s="92">
        <v>0</v>
      </c>
      <c r="C85" s="92">
        <v>5</v>
      </c>
      <c r="D85" s="32">
        <v>10</v>
      </c>
    </row>
    <row r="86" spans="1:4" x14ac:dyDescent="0.25">
      <c r="A86" s="28" t="s">
        <v>135</v>
      </c>
      <c r="B86" s="90">
        <v>8</v>
      </c>
      <c r="C86" s="90">
        <v>0</v>
      </c>
      <c r="D86" s="30">
        <v>0</v>
      </c>
    </row>
    <row r="87" spans="1:4" x14ac:dyDescent="0.25">
      <c r="A87" s="28" t="s">
        <v>136</v>
      </c>
      <c r="B87" s="90">
        <v>1</v>
      </c>
      <c r="C87" s="90">
        <v>0</v>
      </c>
      <c r="D87" s="30">
        <v>1</v>
      </c>
    </row>
    <row r="88" spans="1:4" x14ac:dyDescent="0.25">
      <c r="A88" s="28" t="s">
        <v>137</v>
      </c>
      <c r="B88" s="92"/>
      <c r="C88" s="92"/>
      <c r="D88" s="32"/>
    </row>
    <row r="89" spans="1:4" x14ac:dyDescent="0.25">
      <c r="A89" s="13"/>
      <c r="B89" s="40"/>
      <c r="C89" s="40"/>
      <c r="D89" s="40"/>
    </row>
    <row r="90" spans="1:4" x14ac:dyDescent="0.25">
      <c r="A90" s="28" t="s">
        <v>108</v>
      </c>
      <c r="B90" s="90" t="s">
        <v>57</v>
      </c>
      <c r="C90" s="90" t="s">
        <v>20</v>
      </c>
      <c r="D90" s="19" t="s">
        <v>20</v>
      </c>
    </row>
    <row r="91" spans="1:4" x14ac:dyDescent="0.25">
      <c r="A91" s="28" t="s">
        <v>69</v>
      </c>
      <c r="B91" s="90">
        <v>481</v>
      </c>
      <c r="C91" s="90">
        <v>481</v>
      </c>
      <c r="D91" s="30">
        <v>526</v>
      </c>
    </row>
    <row r="92" spans="1:4" x14ac:dyDescent="0.25">
      <c r="A92" s="28" t="s">
        <v>70</v>
      </c>
      <c r="B92" s="90">
        <v>4</v>
      </c>
      <c r="C92" s="90">
        <v>4</v>
      </c>
      <c r="D92" s="30">
        <v>5</v>
      </c>
    </row>
    <row r="93" spans="1:4" x14ac:dyDescent="0.25">
      <c r="A93" s="28" t="s">
        <v>71</v>
      </c>
      <c r="B93" s="93">
        <v>202</v>
      </c>
      <c r="C93" s="93">
        <v>202</v>
      </c>
      <c r="D93" s="31">
        <v>202</v>
      </c>
    </row>
    <row r="94" spans="1:4" x14ac:dyDescent="0.25">
      <c r="A94" s="28" t="s">
        <v>72</v>
      </c>
      <c r="B94" s="90" t="s">
        <v>80</v>
      </c>
      <c r="C94" s="90" t="s">
        <v>80</v>
      </c>
      <c r="D94" s="30" t="s">
        <v>80</v>
      </c>
    </row>
    <row r="95" spans="1:4" x14ac:dyDescent="0.25">
      <c r="A95" s="28" t="s">
        <v>73</v>
      </c>
      <c r="B95" s="90" t="s">
        <v>81</v>
      </c>
      <c r="C95" s="90" t="s">
        <v>252</v>
      </c>
      <c r="D95" s="30" t="s">
        <v>85</v>
      </c>
    </row>
    <row r="96" spans="1:4" x14ac:dyDescent="0.25">
      <c r="A96" s="28" t="s">
        <v>74</v>
      </c>
      <c r="B96" s="90" t="s">
        <v>82</v>
      </c>
      <c r="C96" s="90" t="s">
        <v>82</v>
      </c>
      <c r="D96" s="30" t="s">
        <v>82</v>
      </c>
    </row>
    <row r="97" spans="1:4" x14ac:dyDescent="0.25">
      <c r="A97" s="28" t="s">
        <v>75</v>
      </c>
      <c r="B97" s="90" t="s">
        <v>204</v>
      </c>
      <c r="C97" s="90" t="s">
        <v>204</v>
      </c>
      <c r="D97" s="30" t="s">
        <v>204</v>
      </c>
    </row>
    <row r="98" spans="1:4" x14ac:dyDescent="0.25">
      <c r="A98" s="28" t="s">
        <v>76</v>
      </c>
      <c r="B98" s="90">
        <v>45</v>
      </c>
      <c r="C98" s="90">
        <v>47</v>
      </c>
      <c r="D98" s="30">
        <v>45</v>
      </c>
    </row>
    <row r="99" spans="1:4" x14ac:dyDescent="0.25">
      <c r="A99" s="28" t="s">
        <v>77</v>
      </c>
      <c r="B99" s="92">
        <v>13</v>
      </c>
      <c r="C99" s="92">
        <v>12</v>
      </c>
      <c r="D99" s="32">
        <v>21</v>
      </c>
    </row>
    <row r="100" spans="1:4" x14ac:dyDescent="0.25">
      <c r="A100" s="28" t="s">
        <v>128</v>
      </c>
      <c r="B100" s="90">
        <v>0</v>
      </c>
      <c r="C100" s="90">
        <v>11</v>
      </c>
      <c r="D100" s="30">
        <v>21</v>
      </c>
    </row>
    <row r="101" spans="1:4" x14ac:dyDescent="0.25">
      <c r="A101" s="28" t="s">
        <v>129</v>
      </c>
      <c r="B101" s="90">
        <v>13</v>
      </c>
      <c r="C101" s="90">
        <v>1</v>
      </c>
      <c r="D101" s="30">
        <v>0</v>
      </c>
    </row>
    <row r="102" spans="1:4" x14ac:dyDescent="0.25">
      <c r="A102" s="28" t="s">
        <v>130</v>
      </c>
      <c r="B102" s="90"/>
      <c r="C102" s="90"/>
      <c r="D102" s="30"/>
    </row>
    <row r="103" spans="1:4" x14ac:dyDescent="0.25">
      <c r="A103" s="28" t="s">
        <v>78</v>
      </c>
      <c r="B103" s="92">
        <v>27</v>
      </c>
      <c r="C103" s="92">
        <v>30</v>
      </c>
      <c r="D103" s="32">
        <v>31</v>
      </c>
    </row>
    <row r="104" spans="1:4" x14ac:dyDescent="0.25">
      <c r="A104" s="28" t="s">
        <v>131</v>
      </c>
      <c r="B104" s="90">
        <v>5</v>
      </c>
      <c r="C104" s="90">
        <v>29</v>
      </c>
      <c r="D104" s="30">
        <v>31</v>
      </c>
    </row>
    <row r="105" spans="1:4" x14ac:dyDescent="0.25">
      <c r="A105" s="28" t="s">
        <v>132</v>
      </c>
      <c r="B105" s="90">
        <v>22</v>
      </c>
      <c r="C105" s="90">
        <v>1</v>
      </c>
      <c r="D105" s="30">
        <v>0</v>
      </c>
    </row>
    <row r="106" spans="1:4" x14ac:dyDescent="0.25">
      <c r="A106" s="28" t="s">
        <v>133</v>
      </c>
      <c r="B106" s="90">
        <v>5</v>
      </c>
      <c r="C106" s="90">
        <v>10</v>
      </c>
      <c r="D106" s="30">
        <v>8</v>
      </c>
    </row>
    <row r="107" spans="1:4" x14ac:dyDescent="0.25">
      <c r="A107" s="28" t="s">
        <v>79</v>
      </c>
      <c r="B107" s="90">
        <v>4</v>
      </c>
      <c r="C107" s="90">
        <v>7</v>
      </c>
      <c r="D107" s="30">
        <v>10</v>
      </c>
    </row>
    <row r="108" spans="1:4" x14ac:dyDescent="0.25">
      <c r="A108" s="28" t="s">
        <v>134</v>
      </c>
      <c r="B108" s="92">
        <v>0</v>
      </c>
      <c r="C108" s="92">
        <v>7</v>
      </c>
      <c r="D108" s="32">
        <v>10</v>
      </c>
    </row>
    <row r="109" spans="1:4" x14ac:dyDescent="0.25">
      <c r="A109" s="28" t="s">
        <v>135</v>
      </c>
      <c r="B109" s="90">
        <v>4</v>
      </c>
      <c r="C109" s="90">
        <v>0</v>
      </c>
      <c r="D109" s="30">
        <v>0</v>
      </c>
    </row>
    <row r="110" spans="1:4" x14ac:dyDescent="0.25">
      <c r="A110" s="28" t="s">
        <v>136</v>
      </c>
      <c r="B110" s="90">
        <v>1</v>
      </c>
      <c r="C110" s="90">
        <v>0</v>
      </c>
      <c r="D110" s="30">
        <v>1</v>
      </c>
    </row>
    <row r="111" spans="1:4" x14ac:dyDescent="0.25">
      <c r="A111" s="28" t="s">
        <v>137</v>
      </c>
      <c r="B111" s="92"/>
      <c r="C111" s="92"/>
      <c r="D111" s="32"/>
    </row>
    <row r="112" spans="1:4" x14ac:dyDescent="0.25">
      <c r="A112" s="13"/>
      <c r="B112" s="40"/>
      <c r="C112" s="40"/>
      <c r="D112" s="40"/>
    </row>
    <row r="113" spans="1:4" x14ac:dyDescent="0.25">
      <c r="A113" s="28" t="s">
        <v>108</v>
      </c>
      <c r="B113" s="90" t="s">
        <v>57</v>
      </c>
      <c r="C113" s="90" t="s">
        <v>20</v>
      </c>
      <c r="D113" s="19" t="s">
        <v>20</v>
      </c>
    </row>
    <row r="114" spans="1:4" x14ac:dyDescent="0.25">
      <c r="A114" s="28" t="s">
        <v>69</v>
      </c>
      <c r="B114" s="90">
        <v>481</v>
      </c>
      <c r="C114" s="90">
        <v>481</v>
      </c>
      <c r="D114" s="30">
        <v>481</v>
      </c>
    </row>
    <row r="115" spans="1:4" x14ac:dyDescent="0.25">
      <c r="A115" s="28" t="s">
        <v>70</v>
      </c>
      <c r="B115" s="90">
        <v>4</v>
      </c>
      <c r="C115" s="90">
        <v>4</v>
      </c>
      <c r="D115" s="30">
        <v>4</v>
      </c>
    </row>
    <row r="116" spans="1:4" x14ac:dyDescent="0.25">
      <c r="A116" s="28" t="s">
        <v>71</v>
      </c>
      <c r="B116" s="93">
        <v>202</v>
      </c>
      <c r="C116" s="93">
        <v>202</v>
      </c>
      <c r="D116" s="31">
        <v>202</v>
      </c>
    </row>
    <row r="117" spans="1:4" x14ac:dyDescent="0.25">
      <c r="A117" s="28" t="s">
        <v>72</v>
      </c>
      <c r="B117" s="90" t="s">
        <v>80</v>
      </c>
      <c r="C117" s="90" t="s">
        <v>80</v>
      </c>
      <c r="D117" s="30" t="s">
        <v>80</v>
      </c>
    </row>
    <row r="118" spans="1:4" x14ac:dyDescent="0.25">
      <c r="A118" s="28" t="s">
        <v>73</v>
      </c>
      <c r="B118" s="90" t="s">
        <v>81</v>
      </c>
      <c r="C118" s="90" t="s">
        <v>252</v>
      </c>
      <c r="D118" s="30" t="s">
        <v>85</v>
      </c>
    </row>
    <row r="119" spans="1:4" x14ac:dyDescent="0.25">
      <c r="A119" s="28" t="s">
        <v>74</v>
      </c>
      <c r="B119" s="90" t="s">
        <v>82</v>
      </c>
      <c r="C119" s="90" t="s">
        <v>82</v>
      </c>
      <c r="D119" s="30" t="s">
        <v>82</v>
      </c>
    </row>
    <row r="120" spans="1:4" x14ac:dyDescent="0.25">
      <c r="A120" s="28" t="s">
        <v>75</v>
      </c>
      <c r="B120" s="90" t="s">
        <v>205</v>
      </c>
      <c r="C120" s="90" t="s">
        <v>205</v>
      </c>
      <c r="D120" s="30" t="s">
        <v>205</v>
      </c>
    </row>
    <row r="121" spans="1:4" x14ac:dyDescent="0.25">
      <c r="A121" s="28" t="s">
        <v>76</v>
      </c>
      <c r="B121" s="90">
        <v>45</v>
      </c>
      <c r="C121" s="90">
        <v>47</v>
      </c>
      <c r="D121" s="30">
        <v>45</v>
      </c>
    </row>
    <row r="122" spans="1:4" x14ac:dyDescent="0.25">
      <c r="A122" s="28" t="s">
        <v>77</v>
      </c>
      <c r="B122" s="92">
        <v>18</v>
      </c>
      <c r="C122" s="92">
        <v>10</v>
      </c>
      <c r="D122" s="32">
        <v>19</v>
      </c>
    </row>
    <row r="123" spans="1:4" x14ac:dyDescent="0.25">
      <c r="A123" s="28" t="s">
        <v>128</v>
      </c>
      <c r="B123" s="90">
        <v>1</v>
      </c>
      <c r="C123" s="90">
        <v>10</v>
      </c>
      <c r="D123" s="30">
        <v>19</v>
      </c>
    </row>
    <row r="124" spans="1:4" x14ac:dyDescent="0.25">
      <c r="A124" s="28" t="s">
        <v>129</v>
      </c>
      <c r="B124" s="90">
        <v>17</v>
      </c>
      <c r="C124" s="90">
        <v>0</v>
      </c>
      <c r="D124" s="30">
        <v>0</v>
      </c>
    </row>
    <row r="125" spans="1:4" x14ac:dyDescent="0.25">
      <c r="A125" s="28" t="s">
        <v>130</v>
      </c>
      <c r="B125" s="90"/>
      <c r="C125" s="90"/>
      <c r="D125" s="30"/>
    </row>
    <row r="126" spans="1:4" x14ac:dyDescent="0.25">
      <c r="A126" s="28" t="s">
        <v>78</v>
      </c>
      <c r="B126" s="92">
        <v>22</v>
      </c>
      <c r="C126" s="92">
        <v>28</v>
      </c>
      <c r="D126" s="32">
        <v>31</v>
      </c>
    </row>
    <row r="127" spans="1:4" x14ac:dyDescent="0.25">
      <c r="A127" s="28" t="s">
        <v>131</v>
      </c>
      <c r="B127" s="90">
        <v>3</v>
      </c>
      <c r="C127" s="90">
        <v>28</v>
      </c>
      <c r="D127" s="30">
        <v>31</v>
      </c>
    </row>
    <row r="128" spans="1:4" x14ac:dyDescent="0.25">
      <c r="A128" s="28" t="s">
        <v>132</v>
      </c>
      <c r="B128" s="90">
        <v>19</v>
      </c>
      <c r="C128" s="90">
        <v>0</v>
      </c>
      <c r="D128" s="30">
        <v>0</v>
      </c>
    </row>
    <row r="129" spans="1:4" x14ac:dyDescent="0.25">
      <c r="A129" s="28" t="s">
        <v>133</v>
      </c>
      <c r="B129" s="90">
        <v>7</v>
      </c>
      <c r="C129" s="90">
        <v>9</v>
      </c>
      <c r="D129" s="30">
        <v>3</v>
      </c>
    </row>
    <row r="130" spans="1:4" x14ac:dyDescent="0.25">
      <c r="A130" s="28" t="s">
        <v>79</v>
      </c>
      <c r="B130" s="90">
        <v>0</v>
      </c>
      <c r="C130" s="90">
        <v>4</v>
      </c>
      <c r="D130" s="30">
        <v>9</v>
      </c>
    </row>
    <row r="131" spans="1:4" x14ac:dyDescent="0.25">
      <c r="A131" s="28" t="s">
        <v>134</v>
      </c>
      <c r="B131" s="92">
        <v>0</v>
      </c>
      <c r="C131" s="92">
        <v>4</v>
      </c>
      <c r="D131" s="32">
        <v>9</v>
      </c>
    </row>
    <row r="132" spans="1:4" x14ac:dyDescent="0.25">
      <c r="A132" s="28" t="s">
        <v>135</v>
      </c>
      <c r="B132" s="90">
        <v>0</v>
      </c>
      <c r="C132" s="90">
        <v>0</v>
      </c>
      <c r="D132" s="30">
        <v>0</v>
      </c>
    </row>
    <row r="133" spans="1:4" x14ac:dyDescent="0.25">
      <c r="A133" s="28" t="s">
        <v>136</v>
      </c>
      <c r="B133" s="90">
        <v>0</v>
      </c>
      <c r="C133" s="90">
        <v>1</v>
      </c>
      <c r="D133" s="30">
        <v>2</v>
      </c>
    </row>
    <row r="134" spans="1:4" x14ac:dyDescent="0.25">
      <c r="A134" s="28" t="s">
        <v>137</v>
      </c>
      <c r="B134" s="92"/>
      <c r="C134" s="92"/>
      <c r="D134" s="32"/>
    </row>
    <row r="135" spans="1:4" x14ac:dyDescent="0.25">
      <c r="A135" s="13"/>
    </row>
    <row r="136" spans="1:4" x14ac:dyDescent="0.25">
      <c r="A136" s="13"/>
    </row>
    <row r="137" spans="1:4" x14ac:dyDescent="0.25">
      <c r="A137" s="13"/>
    </row>
    <row r="138" spans="1:4" x14ac:dyDescent="0.25">
      <c r="A138" s="13"/>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4"/>
  <sheetViews>
    <sheetView zoomScaleNormal="100" workbookViewId="0">
      <pane ySplit="1" topLeftCell="A2" activePane="bottomLeft" state="frozen"/>
      <selection pane="bottomLeft" activeCell="D9" sqref="D9"/>
    </sheetView>
  </sheetViews>
  <sheetFormatPr defaultColWidth="8.85546875" defaultRowHeight="16.5" x14ac:dyDescent="0.3"/>
  <cols>
    <col min="1" max="1" width="38.7109375" style="12" customWidth="1"/>
    <col min="2" max="2" width="37.42578125" style="60" customWidth="1"/>
    <col min="3" max="3" width="43.28515625" style="71" customWidth="1"/>
    <col min="4" max="4" width="49.140625" style="3" customWidth="1"/>
    <col min="5" max="16384" width="8.85546875" style="60"/>
  </cols>
  <sheetData>
    <row r="1" spans="1:4" x14ac:dyDescent="0.25">
      <c r="A1" s="74" t="s">
        <v>108</v>
      </c>
      <c r="B1" s="79" t="s">
        <v>97</v>
      </c>
      <c r="C1" s="74" t="s">
        <v>90</v>
      </c>
      <c r="D1" s="84" t="s">
        <v>169</v>
      </c>
    </row>
    <row r="2" spans="1:4" x14ac:dyDescent="0.25">
      <c r="A2" s="74" t="s">
        <v>1</v>
      </c>
      <c r="B2" s="74" t="s">
        <v>155</v>
      </c>
      <c r="C2" s="74" t="s">
        <v>138</v>
      </c>
      <c r="D2" s="74" t="s">
        <v>138</v>
      </c>
    </row>
    <row r="3" spans="1:4" x14ac:dyDescent="0.25">
      <c r="A3" s="75" t="s">
        <v>109</v>
      </c>
      <c r="B3" s="34">
        <v>42526</v>
      </c>
      <c r="C3" s="34">
        <v>43526</v>
      </c>
      <c r="D3" s="54" t="s">
        <v>170</v>
      </c>
    </row>
    <row r="4" spans="1:4" x14ac:dyDescent="0.25">
      <c r="A4" s="75" t="s">
        <v>110</v>
      </c>
      <c r="B4" s="34" t="s">
        <v>158</v>
      </c>
      <c r="C4" s="34" t="s">
        <v>151</v>
      </c>
      <c r="D4" s="54" t="s">
        <v>171</v>
      </c>
    </row>
    <row r="5" spans="1:4" x14ac:dyDescent="0.25">
      <c r="A5" s="75" t="s">
        <v>111</v>
      </c>
      <c r="B5" s="76"/>
      <c r="C5" s="76"/>
      <c r="D5" s="76"/>
    </row>
    <row r="6" spans="1:4" ht="33" x14ac:dyDescent="0.25">
      <c r="A6" s="77" t="s">
        <v>112</v>
      </c>
      <c r="B6" s="83" t="s">
        <v>14</v>
      </c>
      <c r="C6" s="83" t="s">
        <v>8</v>
      </c>
      <c r="D6" s="77" t="s">
        <v>167</v>
      </c>
    </row>
    <row r="7" spans="1:4" ht="17.45" customHeight="1" x14ac:dyDescent="0.25">
      <c r="A7" s="77" t="s">
        <v>113</v>
      </c>
      <c r="B7" s="77" t="s">
        <v>159</v>
      </c>
      <c r="C7" s="83" t="s">
        <v>141</v>
      </c>
      <c r="D7" s="83" t="s">
        <v>52</v>
      </c>
    </row>
    <row r="8" spans="1:4" ht="27.6" customHeight="1" x14ac:dyDescent="0.25">
      <c r="A8" s="77" t="s">
        <v>114</v>
      </c>
      <c r="B8" s="83" t="s">
        <v>157</v>
      </c>
      <c r="C8" s="77" t="s">
        <v>148</v>
      </c>
      <c r="D8" s="77" t="s">
        <v>157</v>
      </c>
    </row>
    <row r="9" spans="1:4" x14ac:dyDescent="0.25">
      <c r="A9" s="78" t="s">
        <v>115</v>
      </c>
      <c r="B9" s="77" t="s">
        <v>156</v>
      </c>
      <c r="C9" s="77" t="s">
        <v>149</v>
      </c>
      <c r="D9" s="77" t="s">
        <v>156</v>
      </c>
    </row>
    <row r="10" spans="1:4" x14ac:dyDescent="0.25">
      <c r="A10" s="75" t="s">
        <v>116</v>
      </c>
      <c r="B10" s="82" t="s">
        <v>0</v>
      </c>
      <c r="C10" s="76" t="s">
        <v>0</v>
      </c>
      <c r="D10" s="82" t="s">
        <v>0</v>
      </c>
    </row>
    <row r="11" spans="1:4" x14ac:dyDescent="0.25">
      <c r="A11" s="75" t="s">
        <v>117</v>
      </c>
      <c r="B11" s="82" t="s">
        <v>160</v>
      </c>
      <c r="C11" s="76" t="s">
        <v>150</v>
      </c>
      <c r="D11" s="82" t="s">
        <v>160</v>
      </c>
    </row>
    <row r="12" spans="1:4" x14ac:dyDescent="0.25">
      <c r="A12" s="10" t="s">
        <v>118</v>
      </c>
      <c r="B12" s="73">
        <f>AVERAGE(B30,B53,B76,B99,B122)</f>
        <v>18.666666666666668</v>
      </c>
      <c r="C12" s="73">
        <f t="shared" ref="C12:D12" si="0">AVERAGE(C30,C53,C76,C99,C122)</f>
        <v>55.6</v>
      </c>
      <c r="D12" s="34">
        <f t="shared" si="0"/>
        <v>26</v>
      </c>
    </row>
    <row r="13" spans="1:4" x14ac:dyDescent="0.25">
      <c r="A13" s="10" t="s">
        <v>119</v>
      </c>
      <c r="B13" s="73">
        <f>AVERAGE(B34,B57,B80,B103,B126)</f>
        <v>58.5</v>
      </c>
      <c r="C13" s="73">
        <f t="shared" ref="C13:D13" si="1">AVERAGE(C34,C57,C80,C103,C126)</f>
        <v>146.4</v>
      </c>
      <c r="D13" s="73">
        <f t="shared" si="1"/>
        <v>35</v>
      </c>
    </row>
    <row r="14" spans="1:4" x14ac:dyDescent="0.25">
      <c r="A14" s="10" t="s">
        <v>120</v>
      </c>
      <c r="B14" s="73">
        <f>AVERAGE(B35,B58,B81,B104,B127)</f>
        <v>44.75</v>
      </c>
      <c r="C14" s="73">
        <f t="shared" ref="C14:D14" si="2">AVERAGE(C35,C58,C81,C104,C127)</f>
        <v>111.6</v>
      </c>
      <c r="D14" s="34">
        <f t="shared" si="2"/>
        <v>32</v>
      </c>
    </row>
    <row r="15" spans="1:4" x14ac:dyDescent="0.25">
      <c r="A15" s="10" t="s">
        <v>121</v>
      </c>
      <c r="B15" s="73">
        <f t="shared" ref="B15:C15" si="3">AVERAGE(B38,B61,B84,B107,B130)</f>
        <v>12.5</v>
      </c>
      <c r="C15" s="73">
        <f t="shared" si="3"/>
        <v>22.2</v>
      </c>
      <c r="D15" s="34" t="s">
        <v>147</v>
      </c>
    </row>
    <row r="16" spans="1:4" x14ac:dyDescent="0.25">
      <c r="A16" s="10" t="s">
        <v>122</v>
      </c>
      <c r="B16" s="34">
        <f>AVERAGE(B42,B65,B88,B111,B134)</f>
        <v>4</v>
      </c>
      <c r="C16" s="34">
        <f t="shared" ref="C16:D16" si="4">AVERAGE(C42,C65,C88,C111,C134)</f>
        <v>36</v>
      </c>
      <c r="D16" s="34">
        <f t="shared" si="4"/>
        <v>14</v>
      </c>
    </row>
    <row r="17" spans="1:4" x14ac:dyDescent="0.25">
      <c r="A17" s="11" t="s">
        <v>123</v>
      </c>
      <c r="B17" s="34">
        <v>0</v>
      </c>
      <c r="C17" s="34">
        <v>0</v>
      </c>
      <c r="D17" s="34">
        <v>0</v>
      </c>
    </row>
    <row r="18" spans="1:4" ht="33" x14ac:dyDescent="0.25">
      <c r="A18" s="7" t="s">
        <v>124</v>
      </c>
      <c r="B18" s="7" t="s">
        <v>233</v>
      </c>
      <c r="C18" s="36">
        <v>1</v>
      </c>
      <c r="D18" s="7" t="s">
        <v>233</v>
      </c>
    </row>
    <row r="19" spans="1:4" ht="49.5" x14ac:dyDescent="0.25">
      <c r="A19" s="77" t="s">
        <v>125</v>
      </c>
      <c r="B19" s="77" t="s">
        <v>233</v>
      </c>
      <c r="C19" s="77" t="s">
        <v>235</v>
      </c>
      <c r="D19" s="77" t="s">
        <v>233</v>
      </c>
    </row>
    <row r="20" spans="1:4" x14ac:dyDescent="0.25">
      <c r="A20" s="24" t="s">
        <v>126</v>
      </c>
      <c r="B20" s="37" t="s">
        <v>147</v>
      </c>
      <c r="C20" s="37" t="s">
        <v>147</v>
      </c>
      <c r="D20" s="37" t="str">
        <f>$D$19</f>
        <v>Nav iekļauts AIP pētījumā</v>
      </c>
    </row>
    <row r="21" spans="1:4" ht="15" x14ac:dyDescent="0.25">
      <c r="A21" s="6" t="s">
        <v>108</v>
      </c>
      <c r="B21" s="19" t="s">
        <v>97</v>
      </c>
      <c r="C21" s="19" t="s">
        <v>90</v>
      </c>
      <c r="D21" s="19" t="s">
        <v>169</v>
      </c>
    </row>
    <row r="22" spans="1:4" ht="15" x14ac:dyDescent="0.25">
      <c r="A22" s="6" t="s">
        <v>69</v>
      </c>
      <c r="B22" s="30">
        <v>526</v>
      </c>
      <c r="C22" s="30">
        <v>526</v>
      </c>
      <c r="D22" s="30">
        <v>526</v>
      </c>
    </row>
    <row r="23" spans="1:4" ht="15" x14ac:dyDescent="0.25">
      <c r="A23" s="6" t="s">
        <v>70</v>
      </c>
      <c r="B23" s="30">
        <v>5</v>
      </c>
      <c r="C23" s="30">
        <v>5</v>
      </c>
      <c r="D23" s="30">
        <v>5</v>
      </c>
    </row>
    <row r="24" spans="1:4" ht="15" x14ac:dyDescent="0.25">
      <c r="A24" s="6" t="s">
        <v>71</v>
      </c>
      <c r="B24" s="38">
        <v>202</v>
      </c>
      <c r="C24" s="38">
        <v>102</v>
      </c>
      <c r="D24" s="38">
        <v>202</v>
      </c>
    </row>
    <row r="25" spans="1:4" ht="15" x14ac:dyDescent="0.25">
      <c r="A25" s="6" t="s">
        <v>72</v>
      </c>
      <c r="B25" s="30" t="s">
        <v>80</v>
      </c>
      <c r="C25" s="30" t="s">
        <v>80</v>
      </c>
      <c r="D25" s="30" t="s">
        <v>80</v>
      </c>
    </row>
    <row r="26" spans="1:4" ht="15" x14ac:dyDescent="0.25">
      <c r="A26" s="6" t="s">
        <v>73</v>
      </c>
      <c r="B26" s="30" t="s">
        <v>85</v>
      </c>
      <c r="C26" s="30" t="s">
        <v>85</v>
      </c>
      <c r="D26" s="30" t="s">
        <v>85</v>
      </c>
    </row>
    <row r="27" spans="1:4" ht="15" x14ac:dyDescent="0.25">
      <c r="A27" s="6" t="s">
        <v>74</v>
      </c>
      <c r="B27" s="30" t="s">
        <v>82</v>
      </c>
      <c r="C27" s="30" t="s">
        <v>82</v>
      </c>
      <c r="D27" s="30" t="s">
        <v>82</v>
      </c>
    </row>
    <row r="28" spans="1:4" ht="15" x14ac:dyDescent="0.25">
      <c r="A28" s="28" t="s">
        <v>75</v>
      </c>
      <c r="B28" s="30" t="s">
        <v>83</v>
      </c>
      <c r="C28" s="30" t="s">
        <v>83</v>
      </c>
      <c r="D28" s="30" t="s">
        <v>83</v>
      </c>
    </row>
    <row r="29" spans="1:4" ht="15" x14ac:dyDescent="0.25">
      <c r="A29" s="28" t="s">
        <v>76</v>
      </c>
      <c r="B29" s="30">
        <v>42</v>
      </c>
      <c r="C29" s="30">
        <v>43</v>
      </c>
      <c r="D29" s="30">
        <v>42</v>
      </c>
    </row>
    <row r="30" spans="1:4" ht="15" x14ac:dyDescent="0.25">
      <c r="A30" s="28" t="s">
        <v>77</v>
      </c>
      <c r="B30" s="32"/>
      <c r="C30" s="32">
        <v>41</v>
      </c>
      <c r="D30" s="32">
        <v>22</v>
      </c>
    </row>
    <row r="31" spans="1:4" ht="15" x14ac:dyDescent="0.25">
      <c r="A31" s="28" t="s">
        <v>128</v>
      </c>
      <c r="B31" s="30"/>
      <c r="C31" s="30">
        <v>41</v>
      </c>
      <c r="D31" s="30">
        <v>22</v>
      </c>
    </row>
    <row r="32" spans="1:4" ht="15" x14ac:dyDescent="0.25">
      <c r="A32" s="28" t="s">
        <v>129</v>
      </c>
      <c r="B32" s="30"/>
      <c r="C32" s="30"/>
      <c r="D32" s="30"/>
    </row>
    <row r="33" spans="1:5" ht="15" x14ac:dyDescent="0.25">
      <c r="A33" s="28" t="s">
        <v>130</v>
      </c>
      <c r="B33" s="30"/>
      <c r="C33" s="30">
        <v>6</v>
      </c>
      <c r="D33" s="30">
        <v>5</v>
      </c>
    </row>
    <row r="34" spans="1:5" ht="15" x14ac:dyDescent="0.25">
      <c r="A34" s="28" t="s">
        <v>78</v>
      </c>
      <c r="B34" s="32">
        <v>32</v>
      </c>
      <c r="C34" s="32">
        <v>133</v>
      </c>
      <c r="D34" s="32">
        <v>39</v>
      </c>
    </row>
    <row r="35" spans="1:5" ht="15" x14ac:dyDescent="0.25">
      <c r="A35" s="28" t="s">
        <v>131</v>
      </c>
      <c r="B35" s="30">
        <v>26</v>
      </c>
      <c r="C35" s="30">
        <v>113</v>
      </c>
      <c r="D35" s="30">
        <v>39</v>
      </c>
    </row>
    <row r="36" spans="1:5" ht="15" x14ac:dyDescent="0.25">
      <c r="A36" s="28" t="s">
        <v>132</v>
      </c>
      <c r="B36" s="30">
        <v>6</v>
      </c>
      <c r="C36" s="30">
        <v>20</v>
      </c>
      <c r="D36" s="30"/>
    </row>
    <row r="37" spans="1:5" ht="15" x14ac:dyDescent="0.25">
      <c r="A37" s="28" t="s">
        <v>133</v>
      </c>
      <c r="B37" s="30">
        <v>5</v>
      </c>
      <c r="C37" s="30">
        <v>19</v>
      </c>
      <c r="D37" s="30">
        <v>8</v>
      </c>
    </row>
    <row r="38" spans="1:5" ht="15" x14ac:dyDescent="0.25">
      <c r="A38" s="28" t="s">
        <v>79</v>
      </c>
      <c r="B38" s="30">
        <v>10</v>
      </c>
      <c r="C38" s="30">
        <v>22</v>
      </c>
      <c r="D38" s="30"/>
    </row>
    <row r="39" spans="1:5" ht="15" x14ac:dyDescent="0.25">
      <c r="A39" s="28" t="s">
        <v>134</v>
      </c>
      <c r="B39" s="32">
        <v>9</v>
      </c>
      <c r="C39" s="32">
        <v>19</v>
      </c>
      <c r="D39" s="32"/>
    </row>
    <row r="40" spans="1:5" ht="15" x14ac:dyDescent="0.25">
      <c r="A40" s="28" t="s">
        <v>135</v>
      </c>
      <c r="B40" s="30">
        <v>1</v>
      </c>
      <c r="C40" s="30">
        <v>3</v>
      </c>
      <c r="D40" s="30"/>
    </row>
    <row r="41" spans="1:5" ht="15" x14ac:dyDescent="0.25">
      <c r="A41" s="28" t="s">
        <v>136</v>
      </c>
      <c r="B41" s="30">
        <v>3</v>
      </c>
      <c r="C41" s="30">
        <v>7</v>
      </c>
      <c r="D41" s="30"/>
    </row>
    <row r="42" spans="1:5" ht="15" x14ac:dyDescent="0.25">
      <c r="A42" s="28" t="s">
        <v>137</v>
      </c>
      <c r="B42" s="32">
        <v>4</v>
      </c>
      <c r="C42" s="32">
        <v>36</v>
      </c>
      <c r="D42" s="32">
        <v>14</v>
      </c>
    </row>
    <row r="43" spans="1:5" x14ac:dyDescent="0.3">
      <c r="A43" s="97"/>
      <c r="B43" s="40"/>
      <c r="C43" s="62"/>
      <c r="D43" s="63"/>
      <c r="E43" s="61"/>
    </row>
    <row r="44" spans="1:5" ht="15" x14ac:dyDescent="0.2">
      <c r="A44" s="28" t="s">
        <v>108</v>
      </c>
      <c r="B44" s="30" t="s">
        <v>97</v>
      </c>
      <c r="C44" s="86" t="s">
        <v>90</v>
      </c>
      <c r="D44" s="86" t="s">
        <v>169</v>
      </c>
      <c r="E44" s="61"/>
    </row>
    <row r="45" spans="1:5" ht="15" x14ac:dyDescent="0.2">
      <c r="A45" s="28" t="s">
        <v>69</v>
      </c>
      <c r="B45" s="30">
        <v>526</v>
      </c>
      <c r="C45" s="64">
        <v>526</v>
      </c>
      <c r="D45" s="64">
        <v>526</v>
      </c>
      <c r="E45" s="61"/>
    </row>
    <row r="46" spans="1:5" ht="15" x14ac:dyDescent="0.2">
      <c r="A46" s="28" t="s">
        <v>70</v>
      </c>
      <c r="B46" s="30">
        <v>5</v>
      </c>
      <c r="C46" s="64">
        <v>5</v>
      </c>
      <c r="D46" s="64">
        <v>5</v>
      </c>
      <c r="E46" s="61"/>
    </row>
    <row r="47" spans="1:5" ht="15" x14ac:dyDescent="0.2">
      <c r="A47" s="28" t="s">
        <v>71</v>
      </c>
      <c r="B47" s="31">
        <v>202</v>
      </c>
      <c r="C47" s="65">
        <v>102</v>
      </c>
      <c r="D47" s="65">
        <v>202</v>
      </c>
      <c r="E47" s="61"/>
    </row>
    <row r="48" spans="1:5" ht="15" x14ac:dyDescent="0.2">
      <c r="A48" s="28" t="s">
        <v>72</v>
      </c>
      <c r="B48" s="30" t="s">
        <v>80</v>
      </c>
      <c r="C48" s="64" t="s">
        <v>80</v>
      </c>
      <c r="D48" s="64" t="s">
        <v>80</v>
      </c>
      <c r="E48" s="61"/>
    </row>
    <row r="49" spans="1:5" ht="15" x14ac:dyDescent="0.2">
      <c r="A49" s="28" t="s">
        <v>73</v>
      </c>
      <c r="B49" s="30" t="s">
        <v>85</v>
      </c>
      <c r="C49" s="64" t="s">
        <v>85</v>
      </c>
      <c r="D49" s="64" t="s">
        <v>85</v>
      </c>
      <c r="E49" s="61"/>
    </row>
    <row r="50" spans="1:5" ht="15" x14ac:dyDescent="0.2">
      <c r="A50" s="28" t="s">
        <v>74</v>
      </c>
      <c r="B50" s="30" t="s">
        <v>82</v>
      </c>
      <c r="C50" s="64" t="s">
        <v>82</v>
      </c>
      <c r="D50" s="64" t="s">
        <v>82</v>
      </c>
      <c r="E50" s="61"/>
    </row>
    <row r="51" spans="1:5" ht="15" x14ac:dyDescent="0.2">
      <c r="A51" s="28" t="s">
        <v>75</v>
      </c>
      <c r="B51" s="30" t="s">
        <v>181</v>
      </c>
      <c r="C51" s="64" t="s">
        <v>181</v>
      </c>
      <c r="D51" s="64" t="s">
        <v>181</v>
      </c>
      <c r="E51" s="61"/>
    </row>
    <row r="52" spans="1:5" ht="15" x14ac:dyDescent="0.2">
      <c r="A52" s="28" t="s">
        <v>76</v>
      </c>
      <c r="B52" s="30">
        <v>42</v>
      </c>
      <c r="C52" s="64">
        <v>43</v>
      </c>
      <c r="D52" s="64">
        <v>42</v>
      </c>
      <c r="E52" s="61"/>
    </row>
    <row r="53" spans="1:5" ht="15" x14ac:dyDescent="0.2">
      <c r="A53" s="28" t="s">
        <v>77</v>
      </c>
      <c r="B53" s="32">
        <v>0</v>
      </c>
      <c r="C53" s="66">
        <v>64</v>
      </c>
      <c r="D53" s="66">
        <v>30</v>
      </c>
      <c r="E53" s="61"/>
    </row>
    <row r="54" spans="1:5" ht="15" x14ac:dyDescent="0.2">
      <c r="A54" s="28" t="s">
        <v>128</v>
      </c>
      <c r="B54" s="30">
        <v>0</v>
      </c>
      <c r="C54" s="64">
        <v>50</v>
      </c>
      <c r="D54" s="64">
        <v>25</v>
      </c>
      <c r="E54" s="61"/>
    </row>
    <row r="55" spans="1:5" ht="15" x14ac:dyDescent="0.2">
      <c r="A55" s="28" t="s">
        <v>129</v>
      </c>
      <c r="B55" s="30">
        <v>0</v>
      </c>
      <c r="C55" s="64">
        <v>14</v>
      </c>
      <c r="D55" s="64">
        <v>5</v>
      </c>
      <c r="E55" s="61"/>
    </row>
    <row r="56" spans="1:5" ht="15" x14ac:dyDescent="0.2">
      <c r="A56" s="28" t="s">
        <v>130</v>
      </c>
      <c r="B56" s="30"/>
      <c r="C56" s="64"/>
      <c r="D56" s="64"/>
      <c r="E56" s="61"/>
    </row>
    <row r="57" spans="1:5" ht="15" x14ac:dyDescent="0.2">
      <c r="A57" s="28" t="s">
        <v>78</v>
      </c>
      <c r="B57" s="32">
        <v>45</v>
      </c>
      <c r="C57" s="66">
        <v>147</v>
      </c>
      <c r="D57" s="67">
        <v>31</v>
      </c>
      <c r="E57" s="61"/>
    </row>
    <row r="58" spans="1:5" ht="15" x14ac:dyDescent="0.2">
      <c r="A58" s="28" t="s">
        <v>131</v>
      </c>
      <c r="B58" s="30">
        <v>36</v>
      </c>
      <c r="C58" s="64">
        <v>113</v>
      </c>
      <c r="D58" s="68">
        <v>25</v>
      </c>
      <c r="E58" s="61"/>
    </row>
    <row r="59" spans="1:5" ht="15" x14ac:dyDescent="0.2">
      <c r="A59" s="28" t="s">
        <v>132</v>
      </c>
      <c r="B59" s="30">
        <v>9</v>
      </c>
      <c r="C59" s="64">
        <v>34</v>
      </c>
      <c r="D59" s="68">
        <v>6</v>
      </c>
      <c r="E59" s="61"/>
    </row>
    <row r="60" spans="1:5" ht="15" x14ac:dyDescent="0.2">
      <c r="A60" s="28" t="s">
        <v>133</v>
      </c>
      <c r="B60" s="30">
        <v>8</v>
      </c>
      <c r="C60" s="64">
        <v>24</v>
      </c>
      <c r="D60" s="68">
        <v>4</v>
      </c>
      <c r="E60" s="61"/>
    </row>
    <row r="61" spans="1:5" ht="15" x14ac:dyDescent="0.2">
      <c r="A61" s="28" t="s">
        <v>79</v>
      </c>
      <c r="B61" s="30">
        <v>13</v>
      </c>
      <c r="C61" s="64">
        <v>24</v>
      </c>
      <c r="D61" s="68">
        <v>0</v>
      </c>
      <c r="E61" s="61"/>
    </row>
    <row r="62" spans="1:5" ht="15" x14ac:dyDescent="0.2">
      <c r="A62" s="28" t="s">
        <v>134</v>
      </c>
      <c r="B62" s="32">
        <v>13</v>
      </c>
      <c r="C62" s="66">
        <v>23</v>
      </c>
      <c r="D62" s="67">
        <v>0</v>
      </c>
      <c r="E62" s="61"/>
    </row>
    <row r="63" spans="1:5" ht="15" x14ac:dyDescent="0.2">
      <c r="A63" s="28" t="s">
        <v>135</v>
      </c>
      <c r="B63" s="30">
        <v>0</v>
      </c>
      <c r="C63" s="64">
        <v>1</v>
      </c>
      <c r="D63" s="68">
        <v>0</v>
      </c>
      <c r="E63" s="61"/>
    </row>
    <row r="64" spans="1:5" ht="15" x14ac:dyDescent="0.2">
      <c r="A64" s="28" t="s">
        <v>136</v>
      </c>
      <c r="B64" s="30">
        <v>0</v>
      </c>
      <c r="C64" s="64">
        <v>6</v>
      </c>
      <c r="D64" s="68">
        <v>0</v>
      </c>
      <c r="E64" s="61"/>
    </row>
    <row r="65" spans="1:5" ht="15" x14ac:dyDescent="0.2">
      <c r="A65" s="98" t="s">
        <v>137</v>
      </c>
      <c r="B65" s="32"/>
      <c r="C65" s="66"/>
      <c r="D65" s="69"/>
      <c r="E65" s="61"/>
    </row>
    <row r="66" spans="1:5" x14ac:dyDescent="0.3">
      <c r="B66" s="40"/>
      <c r="C66" s="62"/>
      <c r="D66" s="55"/>
      <c r="E66" s="61"/>
    </row>
    <row r="67" spans="1:5" ht="15" x14ac:dyDescent="0.25">
      <c r="A67" s="28" t="s">
        <v>108</v>
      </c>
      <c r="B67" s="90" t="s">
        <v>253</v>
      </c>
      <c r="C67" s="86" t="s">
        <v>90</v>
      </c>
      <c r="D67" s="85"/>
      <c r="E67" s="61"/>
    </row>
    <row r="68" spans="1:5" ht="15" x14ac:dyDescent="0.25">
      <c r="A68" s="28" t="s">
        <v>69</v>
      </c>
      <c r="B68" s="90">
        <v>526</v>
      </c>
      <c r="C68" s="64">
        <v>526</v>
      </c>
      <c r="D68" s="55"/>
    </row>
    <row r="69" spans="1:5" ht="15" x14ac:dyDescent="0.25">
      <c r="A69" s="28" t="s">
        <v>70</v>
      </c>
      <c r="B69" s="90">
        <v>5</v>
      </c>
      <c r="C69" s="64">
        <v>5</v>
      </c>
      <c r="D69" s="55"/>
    </row>
    <row r="70" spans="1:5" ht="15" x14ac:dyDescent="0.25">
      <c r="A70" s="28" t="s">
        <v>71</v>
      </c>
      <c r="B70" s="93">
        <v>202</v>
      </c>
      <c r="C70" s="65">
        <v>102</v>
      </c>
      <c r="D70" s="55"/>
    </row>
    <row r="71" spans="1:5" ht="15" x14ac:dyDescent="0.25">
      <c r="A71" s="28" t="s">
        <v>72</v>
      </c>
      <c r="B71" s="90" t="s">
        <v>80</v>
      </c>
      <c r="C71" s="64" t="s">
        <v>80</v>
      </c>
      <c r="D71" s="55"/>
    </row>
    <row r="72" spans="1:5" ht="15" x14ac:dyDescent="0.25">
      <c r="A72" s="28" t="s">
        <v>73</v>
      </c>
      <c r="B72" s="90" t="s">
        <v>85</v>
      </c>
      <c r="C72" s="64" t="s">
        <v>85</v>
      </c>
      <c r="D72" s="55"/>
    </row>
    <row r="73" spans="1:5" ht="15" x14ac:dyDescent="0.25">
      <c r="A73" s="28" t="s">
        <v>74</v>
      </c>
      <c r="B73" s="90" t="s">
        <v>82</v>
      </c>
      <c r="C73" s="64" t="s">
        <v>82</v>
      </c>
      <c r="D73" s="55"/>
    </row>
    <row r="74" spans="1:5" ht="15" x14ac:dyDescent="0.25">
      <c r="A74" s="28" t="s">
        <v>75</v>
      </c>
      <c r="B74" s="90" t="s">
        <v>203</v>
      </c>
      <c r="C74" s="64" t="s">
        <v>203</v>
      </c>
      <c r="D74" s="55"/>
    </row>
    <row r="75" spans="1:5" ht="15" x14ac:dyDescent="0.25">
      <c r="A75" s="28" t="s">
        <v>76</v>
      </c>
      <c r="B75" s="90">
        <v>42</v>
      </c>
      <c r="C75" s="64">
        <v>43</v>
      </c>
      <c r="D75" s="55"/>
    </row>
    <row r="76" spans="1:5" ht="15" x14ac:dyDescent="0.25">
      <c r="A76" s="28" t="s">
        <v>77</v>
      </c>
      <c r="B76" s="92">
        <v>30</v>
      </c>
      <c r="C76" s="66">
        <v>55</v>
      </c>
      <c r="D76" s="55"/>
    </row>
    <row r="77" spans="1:5" ht="15" x14ac:dyDescent="0.25">
      <c r="A77" s="28" t="s">
        <v>128</v>
      </c>
      <c r="B77" s="90">
        <v>25</v>
      </c>
      <c r="C77" s="64">
        <v>49</v>
      </c>
      <c r="D77" s="55"/>
    </row>
    <row r="78" spans="1:5" ht="15" x14ac:dyDescent="0.25">
      <c r="A78" s="28" t="s">
        <v>129</v>
      </c>
      <c r="B78" s="90">
        <v>5</v>
      </c>
      <c r="C78" s="64">
        <v>6</v>
      </c>
      <c r="D78" s="55"/>
    </row>
    <row r="79" spans="1:5" ht="15" x14ac:dyDescent="0.25">
      <c r="A79" s="28" t="s">
        <v>130</v>
      </c>
      <c r="B79" s="90"/>
      <c r="C79" s="64"/>
      <c r="D79" s="55"/>
    </row>
    <row r="80" spans="1:5" ht="15" x14ac:dyDescent="0.25">
      <c r="A80" s="28" t="s">
        <v>78</v>
      </c>
      <c r="B80" s="92">
        <v>78</v>
      </c>
      <c r="C80" s="66">
        <v>141</v>
      </c>
      <c r="D80" s="55"/>
    </row>
    <row r="81" spans="1:4" ht="15" x14ac:dyDescent="0.25">
      <c r="A81" s="28" t="s">
        <v>131</v>
      </c>
      <c r="B81" s="90">
        <v>60</v>
      </c>
      <c r="C81" s="64">
        <v>109</v>
      </c>
      <c r="D81" s="55"/>
    </row>
    <row r="82" spans="1:4" ht="15" x14ac:dyDescent="0.25">
      <c r="A82" s="28" t="s">
        <v>132</v>
      </c>
      <c r="B82" s="90">
        <v>18</v>
      </c>
      <c r="C82" s="64">
        <v>32</v>
      </c>
      <c r="D82" s="55"/>
    </row>
    <row r="83" spans="1:4" ht="15" x14ac:dyDescent="0.25">
      <c r="A83" s="28" t="s">
        <v>133</v>
      </c>
      <c r="B83" s="90">
        <v>11</v>
      </c>
      <c r="C83" s="64">
        <v>26</v>
      </c>
      <c r="D83" s="55"/>
    </row>
    <row r="84" spans="1:4" ht="15" x14ac:dyDescent="0.25">
      <c r="A84" s="28" t="s">
        <v>79</v>
      </c>
      <c r="B84" s="90">
        <v>13</v>
      </c>
      <c r="C84" s="64">
        <v>26</v>
      </c>
      <c r="D84" s="55"/>
    </row>
    <row r="85" spans="1:4" ht="15" x14ac:dyDescent="0.25">
      <c r="A85" s="28" t="s">
        <v>134</v>
      </c>
      <c r="B85" s="92">
        <v>11</v>
      </c>
      <c r="C85" s="66">
        <v>25</v>
      </c>
      <c r="D85" s="55"/>
    </row>
    <row r="86" spans="1:4" ht="15" x14ac:dyDescent="0.25">
      <c r="A86" s="28" t="s">
        <v>135</v>
      </c>
      <c r="B86" s="90">
        <v>2</v>
      </c>
      <c r="C86" s="64">
        <v>1</v>
      </c>
      <c r="D86" s="55"/>
    </row>
    <row r="87" spans="1:4" ht="15" x14ac:dyDescent="0.25">
      <c r="A87" s="28" t="s">
        <v>136</v>
      </c>
      <c r="B87" s="90">
        <v>3</v>
      </c>
      <c r="C87" s="64">
        <v>3</v>
      </c>
      <c r="D87" s="55"/>
    </row>
    <row r="88" spans="1:4" ht="15" x14ac:dyDescent="0.25">
      <c r="A88" s="98" t="s">
        <v>137</v>
      </c>
      <c r="B88" s="92"/>
      <c r="C88" s="66"/>
      <c r="D88" s="55"/>
    </row>
    <row r="89" spans="1:4" x14ac:dyDescent="0.3">
      <c r="B89" s="34"/>
      <c r="C89" s="62"/>
      <c r="D89" s="55"/>
    </row>
    <row r="90" spans="1:4" ht="15" x14ac:dyDescent="0.25">
      <c r="A90" s="28" t="s">
        <v>108</v>
      </c>
      <c r="B90" s="90" t="s">
        <v>253</v>
      </c>
      <c r="C90" s="64" t="s">
        <v>90</v>
      </c>
      <c r="D90" s="55"/>
    </row>
    <row r="91" spans="1:4" ht="15" x14ac:dyDescent="0.25">
      <c r="A91" s="28" t="s">
        <v>69</v>
      </c>
      <c r="B91" s="90">
        <v>526</v>
      </c>
      <c r="C91" s="64">
        <v>526</v>
      </c>
      <c r="D91" s="55"/>
    </row>
    <row r="92" spans="1:4" ht="15" x14ac:dyDescent="0.25">
      <c r="A92" s="28" t="s">
        <v>70</v>
      </c>
      <c r="B92" s="90">
        <v>5</v>
      </c>
      <c r="C92" s="64">
        <v>5</v>
      </c>
      <c r="D92" s="55"/>
    </row>
    <row r="93" spans="1:4" ht="15" x14ac:dyDescent="0.25">
      <c r="A93" s="28" t="s">
        <v>71</v>
      </c>
      <c r="B93" s="93">
        <v>202</v>
      </c>
      <c r="C93" s="65">
        <v>102</v>
      </c>
      <c r="D93" s="55"/>
    </row>
    <row r="94" spans="1:4" ht="15" x14ac:dyDescent="0.25">
      <c r="A94" s="28" t="s">
        <v>72</v>
      </c>
      <c r="B94" s="90" t="s">
        <v>80</v>
      </c>
      <c r="C94" s="64" t="s">
        <v>80</v>
      </c>
      <c r="D94" s="55"/>
    </row>
    <row r="95" spans="1:4" ht="15" x14ac:dyDescent="0.25">
      <c r="A95" s="28" t="s">
        <v>73</v>
      </c>
      <c r="B95" s="90" t="s">
        <v>85</v>
      </c>
      <c r="C95" s="64" t="s">
        <v>85</v>
      </c>
      <c r="D95" s="55"/>
    </row>
    <row r="96" spans="1:4" ht="15" x14ac:dyDescent="0.25">
      <c r="A96" s="28" t="s">
        <v>74</v>
      </c>
      <c r="B96" s="90" t="s">
        <v>82</v>
      </c>
      <c r="C96" s="64" t="s">
        <v>82</v>
      </c>
      <c r="D96" s="55"/>
    </row>
    <row r="97" spans="1:4" ht="15" x14ac:dyDescent="0.25">
      <c r="A97" s="28" t="s">
        <v>75</v>
      </c>
      <c r="B97" s="90" t="s">
        <v>204</v>
      </c>
      <c r="C97" s="64" t="s">
        <v>204</v>
      </c>
      <c r="D97" s="55"/>
    </row>
    <row r="98" spans="1:4" ht="15" x14ac:dyDescent="0.25">
      <c r="A98" s="28" t="s">
        <v>76</v>
      </c>
      <c r="B98" s="90">
        <v>42</v>
      </c>
      <c r="C98" s="64">
        <v>43</v>
      </c>
      <c r="D98" s="55"/>
    </row>
    <row r="99" spans="1:4" ht="15" x14ac:dyDescent="0.25">
      <c r="A99" s="28" t="s">
        <v>77</v>
      </c>
      <c r="B99" s="92">
        <v>26</v>
      </c>
      <c r="C99" s="66">
        <v>57</v>
      </c>
      <c r="D99" s="55"/>
    </row>
    <row r="100" spans="1:4" ht="15" x14ac:dyDescent="0.25">
      <c r="A100" s="28" t="s">
        <v>128</v>
      </c>
      <c r="B100" s="90">
        <v>25</v>
      </c>
      <c r="C100" s="64">
        <v>50</v>
      </c>
      <c r="D100" s="55"/>
    </row>
    <row r="101" spans="1:4" ht="15" x14ac:dyDescent="0.25">
      <c r="A101" s="28" t="s">
        <v>129</v>
      </c>
      <c r="B101" s="90">
        <v>1</v>
      </c>
      <c r="C101" s="64">
        <v>7</v>
      </c>
      <c r="D101" s="55"/>
    </row>
    <row r="102" spans="1:4" ht="15" x14ac:dyDescent="0.25">
      <c r="A102" s="28" t="s">
        <v>130</v>
      </c>
      <c r="B102" s="90"/>
      <c r="C102" s="64"/>
      <c r="D102" s="55"/>
    </row>
    <row r="103" spans="1:4" ht="15" x14ac:dyDescent="0.25">
      <c r="A103" s="28" t="s">
        <v>78</v>
      </c>
      <c r="B103" s="92">
        <v>79</v>
      </c>
      <c r="C103" s="66">
        <v>157</v>
      </c>
      <c r="D103" s="55"/>
    </row>
    <row r="104" spans="1:4" ht="15" x14ac:dyDescent="0.25">
      <c r="A104" s="28" t="s">
        <v>131</v>
      </c>
      <c r="B104" s="90">
        <v>57</v>
      </c>
      <c r="C104" s="64">
        <v>114</v>
      </c>
      <c r="D104" s="55"/>
    </row>
    <row r="105" spans="1:4" ht="15" x14ac:dyDescent="0.25">
      <c r="A105" s="28" t="s">
        <v>132</v>
      </c>
      <c r="B105" s="90">
        <v>22</v>
      </c>
      <c r="C105" s="64">
        <v>43</v>
      </c>
      <c r="D105" s="55"/>
    </row>
    <row r="106" spans="1:4" ht="15" x14ac:dyDescent="0.25">
      <c r="A106" s="28" t="s">
        <v>133</v>
      </c>
      <c r="B106" s="90">
        <v>11</v>
      </c>
      <c r="C106" s="64">
        <v>25</v>
      </c>
      <c r="D106" s="55"/>
    </row>
    <row r="107" spans="1:4" ht="15" x14ac:dyDescent="0.25">
      <c r="A107" s="28" t="s">
        <v>79</v>
      </c>
      <c r="B107" s="90">
        <v>14</v>
      </c>
      <c r="C107" s="64">
        <v>20</v>
      </c>
      <c r="D107" s="55"/>
    </row>
    <row r="108" spans="1:4" ht="15" x14ac:dyDescent="0.25">
      <c r="A108" s="28" t="s">
        <v>134</v>
      </c>
      <c r="B108" s="92">
        <v>12</v>
      </c>
      <c r="C108" s="66">
        <v>17</v>
      </c>
      <c r="D108" s="55"/>
    </row>
    <row r="109" spans="1:4" ht="15" x14ac:dyDescent="0.25">
      <c r="A109" s="28" t="s">
        <v>135</v>
      </c>
      <c r="B109" s="90">
        <v>2</v>
      </c>
      <c r="C109" s="64">
        <v>3</v>
      </c>
      <c r="D109" s="55"/>
    </row>
    <row r="110" spans="1:4" ht="15" x14ac:dyDescent="0.25">
      <c r="A110" s="28" t="s">
        <v>136</v>
      </c>
      <c r="B110" s="90">
        <v>5</v>
      </c>
      <c r="C110" s="64">
        <v>2</v>
      </c>
      <c r="D110" s="55"/>
    </row>
    <row r="111" spans="1:4" ht="15" x14ac:dyDescent="0.25">
      <c r="A111" s="98" t="s">
        <v>137</v>
      </c>
      <c r="B111" s="92"/>
      <c r="C111" s="66"/>
      <c r="D111" s="55"/>
    </row>
    <row r="112" spans="1:4" x14ac:dyDescent="0.3">
      <c r="C112" s="62"/>
      <c r="D112" s="55"/>
    </row>
    <row r="113" spans="1:4" ht="15" x14ac:dyDescent="0.2">
      <c r="A113" s="6" t="s">
        <v>108</v>
      </c>
      <c r="C113" s="64" t="s">
        <v>90</v>
      </c>
      <c r="D113" s="55"/>
    </row>
    <row r="114" spans="1:4" ht="15" x14ac:dyDescent="0.2">
      <c r="A114" s="6" t="s">
        <v>69</v>
      </c>
      <c r="C114" s="64">
        <v>526</v>
      </c>
      <c r="D114" s="55"/>
    </row>
    <row r="115" spans="1:4" ht="15" x14ac:dyDescent="0.2">
      <c r="A115" s="6" t="s">
        <v>70</v>
      </c>
      <c r="C115" s="64">
        <v>5</v>
      </c>
      <c r="D115" s="55"/>
    </row>
    <row r="116" spans="1:4" ht="15" x14ac:dyDescent="0.25">
      <c r="A116" s="6" t="s">
        <v>71</v>
      </c>
      <c r="C116" s="65">
        <v>102</v>
      </c>
    </row>
    <row r="117" spans="1:4" ht="15" x14ac:dyDescent="0.25">
      <c r="A117" s="6" t="s">
        <v>72</v>
      </c>
      <c r="C117" s="64" t="s">
        <v>80</v>
      </c>
    </row>
    <row r="118" spans="1:4" ht="15" x14ac:dyDescent="0.25">
      <c r="A118" s="6" t="s">
        <v>73</v>
      </c>
      <c r="C118" s="64" t="s">
        <v>85</v>
      </c>
    </row>
    <row r="119" spans="1:4" ht="15" x14ac:dyDescent="0.25">
      <c r="A119" s="6" t="s">
        <v>74</v>
      </c>
      <c r="C119" s="64" t="s">
        <v>82</v>
      </c>
    </row>
    <row r="120" spans="1:4" ht="15" x14ac:dyDescent="0.25">
      <c r="A120" s="6" t="s">
        <v>75</v>
      </c>
      <c r="C120" s="64" t="s">
        <v>205</v>
      </c>
    </row>
    <row r="121" spans="1:4" ht="15" x14ac:dyDescent="0.25">
      <c r="A121" s="6" t="s">
        <v>76</v>
      </c>
      <c r="C121" s="64">
        <v>43</v>
      </c>
    </row>
    <row r="122" spans="1:4" ht="15" x14ac:dyDescent="0.25">
      <c r="A122" s="6" t="s">
        <v>77</v>
      </c>
      <c r="C122" s="66">
        <v>61</v>
      </c>
    </row>
    <row r="123" spans="1:4" ht="15" x14ac:dyDescent="0.25">
      <c r="A123" s="6" t="s">
        <v>128</v>
      </c>
      <c r="C123" s="64">
        <v>50</v>
      </c>
    </row>
    <row r="124" spans="1:4" ht="15" x14ac:dyDescent="0.25">
      <c r="A124" s="6" t="s">
        <v>129</v>
      </c>
      <c r="C124" s="64">
        <v>11</v>
      </c>
    </row>
    <row r="125" spans="1:4" ht="15" x14ac:dyDescent="0.25">
      <c r="A125" s="6" t="s">
        <v>130</v>
      </c>
      <c r="C125" s="64"/>
    </row>
    <row r="126" spans="1:4" ht="15" x14ac:dyDescent="0.25">
      <c r="A126" s="6" t="s">
        <v>78</v>
      </c>
      <c r="C126" s="66">
        <v>154</v>
      </c>
    </row>
    <row r="127" spans="1:4" ht="15" x14ac:dyDescent="0.25">
      <c r="A127" s="6" t="s">
        <v>131</v>
      </c>
      <c r="C127" s="64">
        <v>109</v>
      </c>
    </row>
    <row r="128" spans="1:4" ht="15" x14ac:dyDescent="0.25">
      <c r="A128" s="6" t="s">
        <v>132</v>
      </c>
      <c r="C128" s="64">
        <v>45</v>
      </c>
    </row>
    <row r="129" spans="1:3" ht="15" x14ac:dyDescent="0.25">
      <c r="A129" s="6" t="s">
        <v>133</v>
      </c>
      <c r="C129" s="64">
        <v>25</v>
      </c>
    </row>
    <row r="130" spans="1:3" ht="15" x14ac:dyDescent="0.25">
      <c r="A130" s="6" t="s">
        <v>79</v>
      </c>
      <c r="C130" s="64">
        <v>19</v>
      </c>
    </row>
    <row r="131" spans="1:3" ht="15" x14ac:dyDescent="0.25">
      <c r="A131" s="6" t="s">
        <v>134</v>
      </c>
      <c r="C131" s="66">
        <v>15</v>
      </c>
    </row>
    <row r="132" spans="1:3" ht="15" x14ac:dyDescent="0.25">
      <c r="A132" s="6" t="s">
        <v>135</v>
      </c>
      <c r="C132" s="64">
        <v>4</v>
      </c>
    </row>
    <row r="133" spans="1:3" ht="15" x14ac:dyDescent="0.25">
      <c r="A133" s="6" t="s">
        <v>136</v>
      </c>
      <c r="C133" s="64">
        <v>1</v>
      </c>
    </row>
    <row r="134" spans="1:3" ht="15" x14ac:dyDescent="0.25">
      <c r="A134" s="23" t="s">
        <v>137</v>
      </c>
      <c r="C134" s="70"/>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EC92A332CACCF44ADBED03477864FCA" ma:contentTypeVersion="" ma:contentTypeDescription="Create a new document." ma:contentTypeScope="" ma:versionID="06880ce38e3c4c8993ff527d3aca9004">
  <xsd:schema xmlns:xsd="http://www.w3.org/2001/XMLSchema" xmlns:xs="http://www.w3.org/2001/XMLSchema" xmlns:p="http://schemas.microsoft.com/office/2006/metadata/properties" xmlns:ns2="aeebbc9d-1276-403b-9410-9a93c3793fb9" targetNamespace="http://schemas.microsoft.com/office/2006/metadata/properties" ma:root="true" ma:fieldsID="bdd8a4e00d04cba4c2ffaa1beb2358cb" ns2:_="">
    <xsd:import namespace="aeebbc9d-1276-403b-9410-9a93c3793fb9"/>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ebbc9d-1276-403b-9410-9a93c3793fb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CF799E1-D683-4B22-B4D0-86BCA4CAFD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ebbc9d-1276-403b-9410-9a93c3793f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12269F-4994-457A-9B2E-C26E332FCC4D}">
  <ds:schemaRefs>
    <ds:schemaRef ds:uri="http://schemas.microsoft.com/sharepoint/v3/contenttype/forms"/>
  </ds:schemaRefs>
</ds:datastoreItem>
</file>

<file path=customXml/itemProps3.xml><?xml version="1.0" encoding="utf-8"?>
<ds:datastoreItem xmlns:ds="http://schemas.openxmlformats.org/officeDocument/2006/customXml" ds:itemID="{301BAB29-103C-498E-9DC3-EC79707C34E6}">
  <ds:schemaRefs>
    <ds:schemaRef ds:uri="http://purl.org/dc/dcmitype/"/>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aeebbc9d-1276-403b-9410-9a93c3793fb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Titullapa</vt:lpstr>
      <vt:lpstr>Kopsavilkums</vt:lpstr>
      <vt:lpstr>31Bak</vt:lpstr>
      <vt:lpstr>32Mg</vt:lpstr>
      <vt:lpstr>34Bak</vt:lpstr>
      <vt:lpstr>34Mg</vt:lpstr>
      <vt:lpstr>48Bak</vt:lpstr>
      <vt:lpstr>48_52Mg</vt:lpstr>
      <vt:lpstr>52Bak</vt:lpstr>
      <vt:lpstr>Kopsav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Elīna Ozoliņa</dc:creator>
  <cp:lastModifiedBy>Elīna Ozoliņa</cp:lastModifiedBy>
  <dcterms:created xsi:type="dcterms:W3CDTF">2017-05-14T13:57:34Z</dcterms:created>
  <dcterms:modified xsi:type="dcterms:W3CDTF">2017-07-17T13:26:10Z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0x010100EEC92A332CACCF44ADBED03477864FCA</vt:lpwstr>
  </property>
</Properties>
</file>