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250" windowHeight="11985"/>
  </bookViews>
  <sheets>
    <sheet name="NATURA 2000 teritorijas" sheetId="2"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8" i="2" l="1"/>
  <c r="H18" i="2"/>
  <c r="I18" i="2"/>
  <c r="J18" i="2"/>
  <c r="K18" i="2"/>
  <c r="G16" i="2"/>
  <c r="H16" i="2"/>
  <c r="I16" i="2"/>
  <c r="J16" i="2"/>
  <c r="K16" i="2"/>
  <c r="J17" i="2" l="1"/>
  <c r="I17" i="2"/>
  <c r="G17" i="2"/>
  <c r="D15" i="2"/>
  <c r="E15" i="2"/>
  <c r="F15" i="2"/>
  <c r="G15" i="2"/>
  <c r="H15" i="2"/>
  <c r="I15" i="2"/>
  <c r="J15" i="2"/>
  <c r="K15" i="2"/>
  <c r="L15" i="2"/>
  <c r="M15" i="2"/>
  <c r="N15" i="2"/>
  <c r="O15" i="2"/>
  <c r="P15" i="2"/>
  <c r="Q15" i="2"/>
  <c r="R15" i="2"/>
  <c r="S15" i="2"/>
  <c r="T15" i="2"/>
  <c r="U15" i="2"/>
  <c r="V15" i="2"/>
  <c r="W15" i="2"/>
  <c r="D17" i="2"/>
  <c r="E17" i="2"/>
  <c r="F17" i="2"/>
  <c r="H17" i="2"/>
  <c r="K17" i="2"/>
  <c r="L17" i="2"/>
  <c r="M17" i="2"/>
  <c r="N17" i="2"/>
  <c r="O17" i="2"/>
  <c r="P17" i="2"/>
  <c r="Q17" i="2"/>
  <c r="R17" i="2"/>
  <c r="S17" i="2"/>
  <c r="T17" i="2"/>
  <c r="U17" i="2"/>
  <c r="V17" i="2"/>
  <c r="W17" i="2"/>
  <c r="C17" i="2"/>
  <c r="C15" i="2"/>
  <c r="H22" i="2" l="1"/>
  <c r="Y23" i="2" l="1"/>
  <c r="Y22" i="2"/>
  <c r="W16" i="2" l="1"/>
  <c r="W18" i="2"/>
  <c r="N18" i="2"/>
  <c r="N16" i="2"/>
  <c r="Q18" i="2"/>
  <c r="Q16" i="2"/>
  <c r="V18" i="2"/>
  <c r="V16" i="2"/>
  <c r="L16" i="2"/>
  <c r="L18" i="2"/>
  <c r="E18" i="2"/>
  <c r="E16" i="2"/>
  <c r="U18" i="2"/>
  <c r="U16" i="2"/>
  <c r="O16" i="2"/>
  <c r="O18" i="2"/>
  <c r="P18" i="2"/>
  <c r="P16" i="2"/>
  <c r="R18" i="2"/>
  <c r="R16" i="2"/>
  <c r="C16" i="2"/>
  <c r="C18" i="2"/>
  <c r="S16" i="2"/>
  <c r="S18" i="2"/>
  <c r="F18" i="2"/>
  <c r="F16" i="2"/>
  <c r="D16" i="2"/>
  <c r="D18" i="2"/>
  <c r="T18" i="2"/>
  <c r="T16" i="2"/>
  <c r="M18" i="2"/>
  <c r="M16" i="2"/>
  <c r="Y18" i="2" l="1"/>
  <c r="Y16" i="2"/>
</calcChain>
</file>

<file path=xl/comments1.xml><?xml version="1.0" encoding="utf-8"?>
<comments xmlns="http://schemas.openxmlformats.org/spreadsheetml/2006/main">
  <authors>
    <author>Juris</author>
  </authors>
  <commentList>
    <comment ref="C24" authorId="0">
      <text>
        <r>
          <rPr>
            <b/>
            <sz val="9"/>
            <color indexed="81"/>
            <rFont val="Tahoma"/>
            <family val="2"/>
            <charset val="186"/>
          </rPr>
          <t>Juris:</t>
        </r>
        <r>
          <rPr>
            <sz val="9"/>
            <color indexed="81"/>
            <rFont val="Tahoma"/>
            <family val="2"/>
            <charset val="186"/>
          </rPr>
          <t xml:space="preserve">
Juris:
Noteiktās uzturēšanas izmaksas 30 800 EUR apjomā  12 gadu periodā jāiegulda 11 reizes. Paredzētās uzturēšanas darbības jāveic vienmērīgi katru gadu izņemot pirmo gadu pēc kapitālajām investīcijām. Kopā uzturēšanas izmaksas 11 gadu periodā būs 338 800 EUR</t>
        </r>
      </text>
    </comment>
    <comment ref="C26" authorId="0">
      <text>
        <r>
          <rPr>
            <b/>
            <sz val="9"/>
            <color indexed="81"/>
            <rFont val="Tahoma"/>
            <family val="2"/>
            <charset val="186"/>
          </rPr>
          <t>Juris:</t>
        </r>
        <r>
          <rPr>
            <sz val="9"/>
            <color indexed="81"/>
            <rFont val="Tahoma"/>
            <family val="2"/>
            <charset val="186"/>
          </rPr>
          <t xml:space="preserve">
Noteiktās uzturēšanas izmaksas 22 000 EUR apmērā periodā no 12 līdz 30 gadam jāveic vēl 1 reizi. Piemēram, 20 gadā. Kopā uzturēšanas izmaksas periodā no 12-30 gadam būs 22 000 EUR</t>
        </r>
      </text>
    </comment>
  </commentList>
</comments>
</file>

<file path=xl/sharedStrings.xml><?xml version="1.0" encoding="utf-8"?>
<sst xmlns="http://schemas.openxmlformats.org/spreadsheetml/2006/main" count="60" uniqueCount="44">
  <si>
    <t>Prioritārie jūras piekrastes un virsāju biotopi (1)</t>
  </si>
  <si>
    <t>Prioritārie mežu biotopi (2)</t>
  </si>
  <si>
    <t>Prioritārie upju un ezeru biotopi (3)</t>
  </si>
  <si>
    <t>Prioritāro zālāju biotopi (4)</t>
  </si>
  <si>
    <t>Prioritārie purvu, avotu un avoksnāju biotopi (5)</t>
  </si>
  <si>
    <t>1150* Lagūnas</t>
  </si>
  <si>
    <t>2130*, 2140*; 2170 Pelēkās kāpas</t>
  </si>
  <si>
    <t>2190 Mitras starpkāpu ieplakas</t>
  </si>
  <si>
    <t xml:space="preserve">4010 Slapji virsāji; 4030 Sausi virsāji; 2320 Piejūras zemienes smiltāju līdzenumu sausi virsāji </t>
  </si>
  <si>
    <t xml:space="preserve">2180 Mežainas piejūras kāpas; 9010* Veci vai dabiski boreāli meži (ieskaitot potenciālos 9010*); 9060 Skujkoku meži uz osveida reljefa formām </t>
  </si>
  <si>
    <t xml:space="preserve"> 9020* Veci jaukti platlapju meži; 9160 Ozolu meži (ieskaitot potenciālos 9020*)</t>
  </si>
  <si>
    <t>91D0 Purvaini meži; medņu riesta vietas</t>
  </si>
  <si>
    <t>91E0* Aluviāli meži; 9080* Staignāju meži; 91F0 Jaukti ozolu, gobu, ošu meži gar lielām upēm</t>
  </si>
  <si>
    <t>3130 Ezeri ar oligotrofām līdz mezotrofām augu sabiedrībām; 3140 Ezeri ar mieturaļģu augāju; 3150 Eitrofi ezeri ar iegrimušo augāju</t>
  </si>
  <si>
    <t>6120* Smiltāju zālāji; 6210 Sausi zālāji kaļķainās augsnēs; 6230* Vilkakūlas zālāji</t>
  </si>
  <si>
    <t>6270* Sugām bagātas ganības un ganītas pļavas</t>
  </si>
  <si>
    <t>6410 Mitri zālāji periodiski izžūstošās augsnēs</t>
  </si>
  <si>
    <t xml:space="preserve">1630* Piejūras zālāji; 6450 Palieņu zālāji </t>
  </si>
  <si>
    <t>6510 Mēreni mitras pļavas</t>
  </si>
  <si>
    <t>6530* Parkveida pļavas un ganības; 5130 Kadiķu audzes zālājos un virsājos; 9070 Meža ganības</t>
  </si>
  <si>
    <t>7110*Aktīvi augstie purvi</t>
  </si>
  <si>
    <t>7140 Pārejas purvi un slīkšņas</t>
  </si>
  <si>
    <t>7120 Degradēti augstie purvi, kuros iespējama vai noris dabiskā atjaunošanās</t>
  </si>
  <si>
    <t xml:space="preserve">7160 Minerālvielām bagāti avoti un avotu purvi; 7220* Avoti, kas izgulsnē avotkaļķus </t>
  </si>
  <si>
    <t>IEŅĒMUMI</t>
  </si>
  <si>
    <t>TEV, EUR</t>
  </si>
  <si>
    <t>Esošā situācija</t>
  </si>
  <si>
    <t>12.gads</t>
  </si>
  <si>
    <t>30.gads</t>
  </si>
  <si>
    <t>IZMAKSAS</t>
  </si>
  <si>
    <t>Kapitālās investīcijas</t>
  </si>
  <si>
    <t>Tīrie ieņēmumi 12 gados</t>
  </si>
  <si>
    <t>Tīrie ieņēmumi 30 gados</t>
  </si>
  <si>
    <t>EUR</t>
  </si>
  <si>
    <t>Uzturēšanas izmaksas kopā 12 gados</t>
  </si>
  <si>
    <t>reizes</t>
  </si>
  <si>
    <t>Uzturēšanas izmaksu atkārtojamība turpmākajos gados līdz 30 gadu periodam</t>
  </si>
  <si>
    <t>Uzturēšanas izmaksu atkārtojamība 12 gados</t>
  </si>
  <si>
    <t>Uzturēšanas izmaksas kopā periodā no 12 - 30 gadam</t>
  </si>
  <si>
    <r>
      <t xml:space="preserve">7210* Dižās aslapes </t>
    </r>
    <r>
      <rPr>
        <i/>
        <sz val="11"/>
        <color rgb="FF000000"/>
        <rFont val="Arial"/>
        <family val="2"/>
      </rPr>
      <t>Cladium mariscus</t>
    </r>
    <r>
      <rPr>
        <sz val="11"/>
        <color rgb="FF000000"/>
        <rFont val="Arial"/>
        <family val="2"/>
      </rPr>
      <t xml:space="preserve"> audzes purvos un ezeros; 7230 Kaļķaini zāļu purvi</t>
    </r>
  </si>
  <si>
    <t>TEV, EUR/ha</t>
  </si>
  <si>
    <t xml:space="preserve">ha </t>
  </si>
  <si>
    <t>3260 Upju straujteces un dabiski upju posmi</t>
  </si>
  <si>
    <t>NATURA 2000 PRIORITĀRO GRUPU BIOTOPU SNIEGTO EP KOPĒJO EKONOMISKO VĒRTĪBU SALĪDZINĀJUMS PĒC APSAIMNIEKOŠANAS UN UZTURĒŠANAS PASĀKUMU REALIZĀCIJAS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</si>
</sst>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7" x14ac:knownFonts="1">
    <font>
      <sz val="11"/>
      <color theme="1"/>
      <name val="Calibri"/>
      <family val="2"/>
      <charset val="186"/>
      <scheme val="minor"/>
    </font>
    <font>
      <sz val="11"/>
      <color theme="1"/>
      <name val="Calibri"/>
      <family val="2"/>
      <charset val="186"/>
      <scheme val="minor"/>
    </font>
    <font>
      <b/>
      <sz val="11"/>
      <color rgb="FF000000"/>
      <name val="Calibri"/>
      <family val="2"/>
      <charset val="186"/>
    </font>
    <font>
      <sz val="11"/>
      <color rgb="FF000000"/>
      <name val="Arial"/>
      <family val="2"/>
      <charset val="1"/>
    </font>
    <font>
      <sz val="16"/>
      <color theme="1"/>
      <name val="Calibri"/>
      <family val="2"/>
      <charset val="186"/>
      <scheme val="minor"/>
    </font>
    <font>
      <b/>
      <sz val="11"/>
      <color theme="1"/>
      <name val="Calibri"/>
      <family val="2"/>
      <charset val="186"/>
      <scheme val="minor"/>
    </font>
    <font>
      <sz val="9"/>
      <color indexed="81"/>
      <name val="Tahoma"/>
      <family val="2"/>
      <charset val="186"/>
    </font>
    <font>
      <b/>
      <sz val="9"/>
      <color indexed="81"/>
      <name val="Tahoma"/>
      <family val="2"/>
      <charset val="186"/>
    </font>
    <font>
      <i/>
      <sz val="11"/>
      <color rgb="FF000000"/>
      <name val="Arial"/>
      <family val="2"/>
      <charset val="186"/>
    </font>
    <font>
      <b/>
      <sz val="11"/>
      <color rgb="FF000000"/>
      <name val="Arial"/>
      <family val="2"/>
    </font>
    <font>
      <b/>
      <sz val="11"/>
      <color rgb="FF000000"/>
      <name val="Arial"/>
      <family val="2"/>
      <charset val="186"/>
    </font>
    <font>
      <i/>
      <sz val="11"/>
      <color rgb="FFFF4000"/>
      <name val="Calibri"/>
      <family val="2"/>
      <charset val="186"/>
    </font>
    <font>
      <sz val="11"/>
      <color rgb="FF000000"/>
      <name val="Arial"/>
      <family val="2"/>
    </font>
    <font>
      <sz val="11"/>
      <name val="Arial"/>
      <family val="2"/>
      <charset val="186"/>
    </font>
    <font>
      <i/>
      <sz val="11"/>
      <color rgb="FF000000"/>
      <name val="Arial"/>
      <family val="2"/>
    </font>
    <font>
      <b/>
      <i/>
      <sz val="11"/>
      <color rgb="FFFF0000"/>
      <name val="Arial"/>
      <family val="2"/>
      <charset val="186"/>
    </font>
    <font>
      <sz val="20"/>
      <color theme="1"/>
      <name val="Calibri"/>
      <family val="2"/>
      <charset val="186"/>
      <scheme val="minor"/>
    </font>
  </fonts>
  <fills count="14">
    <fill>
      <patternFill patternType="none"/>
    </fill>
    <fill>
      <patternFill patternType="gray125"/>
    </fill>
    <fill>
      <patternFill patternType="solid">
        <fgColor rgb="FFFFFFFF"/>
        <bgColor rgb="FFEEEEEE"/>
      </patternFill>
    </fill>
    <fill>
      <patternFill patternType="solid">
        <fgColor rgb="FFE46C0A"/>
        <bgColor rgb="FFFF4000"/>
      </patternFill>
    </fill>
    <fill>
      <patternFill patternType="solid">
        <fgColor rgb="FFFFFF00"/>
        <bgColor rgb="FFFFF200"/>
      </patternFill>
    </fill>
    <fill>
      <patternFill patternType="solid">
        <fgColor rgb="FF81D41A"/>
        <bgColor rgb="FFAFABAB"/>
      </patternFill>
    </fill>
    <fill>
      <patternFill patternType="solid">
        <fgColor rgb="FF729FCF"/>
        <bgColor rgb="FF969696"/>
      </patternFill>
    </fill>
    <fill>
      <patternFill patternType="solid">
        <fgColor rgb="FF00B050"/>
        <bgColor rgb="FF008080"/>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00"/>
        <bgColor indexed="64"/>
      </patternFill>
    </fill>
  </fills>
  <borders count="8">
    <border>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right style="medium">
        <color indexed="64"/>
      </right>
      <top/>
      <bottom/>
      <diagonal/>
    </border>
  </borders>
  <cellStyleXfs count="2">
    <xf numFmtId="0" fontId="0" fillId="0" borderId="0"/>
    <xf numFmtId="43" fontId="1" fillId="0" borderId="0" applyFont="0" applyFill="0" applyBorder="0" applyAlignment="0" applyProtection="0"/>
  </cellStyleXfs>
  <cellXfs count="52">
    <xf numFmtId="0" fontId="0" fillId="0" borderId="0" xfId="0"/>
    <xf numFmtId="4" fontId="0" fillId="0" borderId="0" xfId="0" applyNumberFormat="1"/>
    <xf numFmtId="0" fontId="0" fillId="0" borderId="0" xfId="0"/>
    <xf numFmtId="0" fontId="3" fillId="0" borderId="0" xfId="0" applyFont="1" applyAlignment="1">
      <alignment horizontal="center" vertical="center" wrapText="1"/>
    </xf>
    <xf numFmtId="0" fontId="0" fillId="8" borderId="4" xfId="0" applyFill="1" applyBorder="1"/>
    <xf numFmtId="0" fontId="0" fillId="0" borderId="4" xfId="0" applyBorder="1"/>
    <xf numFmtId="0" fontId="0" fillId="9" borderId="4" xfId="0" applyFill="1" applyBorder="1"/>
    <xf numFmtId="4" fontId="0" fillId="9" borderId="4" xfId="0" applyNumberFormat="1" applyFill="1" applyBorder="1"/>
    <xf numFmtId="0" fontId="0" fillId="10" borderId="4" xfId="0" applyFill="1" applyBorder="1"/>
    <xf numFmtId="4" fontId="0" fillId="10" borderId="4" xfId="0" applyNumberFormat="1" applyFill="1" applyBorder="1"/>
    <xf numFmtId="0" fontId="0" fillId="11" borderId="4" xfId="0" applyFill="1" applyBorder="1"/>
    <xf numFmtId="4" fontId="0" fillId="11" borderId="4" xfId="0" applyNumberFormat="1" applyFill="1" applyBorder="1"/>
    <xf numFmtId="0" fontId="5" fillId="12" borderId="4" xfId="0" applyFont="1" applyFill="1" applyBorder="1" applyAlignment="1"/>
    <xf numFmtId="4" fontId="5" fillId="12" borderId="4" xfId="0" applyNumberFormat="1" applyFont="1" applyFill="1" applyBorder="1"/>
    <xf numFmtId="0" fontId="0" fillId="0" borderId="0" xfId="0" applyFont="1"/>
    <xf numFmtId="0" fontId="8" fillId="2" borderId="0" xfId="0" applyFont="1" applyFill="1" applyBorder="1" applyAlignment="1">
      <alignment horizontal="center" vertical="top" wrapText="1"/>
    </xf>
    <xf numFmtId="0" fontId="10" fillId="0" borderId="0" xfId="0" applyFont="1" applyAlignment="1">
      <alignment vertical="top" wrapText="1"/>
    </xf>
    <xf numFmtId="0" fontId="11" fillId="0" borderId="0" xfId="0" applyFont="1" applyBorder="1" applyAlignment="1">
      <alignment vertical="top"/>
    </xf>
    <xf numFmtId="0" fontId="3" fillId="0" borderId="0" xfId="0" applyFont="1" applyAlignment="1">
      <alignment vertical="top" wrapText="1"/>
    </xf>
    <xf numFmtId="0" fontId="15" fillId="2" borderId="0"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7" borderId="5" xfId="0" applyFont="1" applyFill="1" applyBorder="1" applyAlignment="1">
      <alignment horizontal="center" vertical="center" wrapText="1"/>
    </xf>
    <xf numFmtId="0" fontId="12" fillId="3" borderId="5" xfId="0" applyFont="1" applyFill="1" applyBorder="1" applyAlignment="1">
      <alignment horizontal="center" vertical="center" wrapText="1"/>
    </xf>
    <xf numFmtId="2" fontId="0" fillId="0" borderId="0" xfId="0" applyNumberFormat="1"/>
    <xf numFmtId="0" fontId="0" fillId="13" borderId="4" xfId="0" applyFill="1" applyBorder="1"/>
    <xf numFmtId="0" fontId="0" fillId="10" borderId="4" xfId="0" applyFill="1" applyBorder="1" applyAlignment="1">
      <alignment horizontal="right"/>
    </xf>
    <xf numFmtId="0" fontId="0" fillId="9" borderId="4" xfId="0" applyFill="1" applyBorder="1" applyAlignment="1">
      <alignment horizontal="right"/>
    </xf>
    <xf numFmtId="0" fontId="0" fillId="11" borderId="4" xfId="0" applyFill="1" applyBorder="1" applyAlignment="1">
      <alignment horizontal="right"/>
    </xf>
    <xf numFmtId="0" fontId="5" fillId="12" borderId="4" xfId="0" applyFont="1" applyFill="1" applyBorder="1" applyAlignment="1">
      <alignment horizontal="right"/>
    </xf>
    <xf numFmtId="0" fontId="4" fillId="8" borderId="4" xfId="0" applyFont="1" applyFill="1" applyBorder="1" applyAlignment="1"/>
    <xf numFmtId="0" fontId="0" fillId="0" borderId="4" xfId="0" applyBorder="1" applyAlignment="1"/>
    <xf numFmtId="0" fontId="0" fillId="0" borderId="4" xfId="0" applyBorder="1" applyAlignment="1">
      <alignment wrapText="1"/>
    </xf>
    <xf numFmtId="0" fontId="16" fillId="0" borderId="0" xfId="0" applyFont="1" applyAlignment="1">
      <alignment horizontal="center"/>
    </xf>
    <xf numFmtId="0" fontId="2" fillId="0" borderId="0" xfId="0" applyFont="1" applyBorder="1" applyAlignment="1">
      <alignment horizontal="center" wrapText="1"/>
    </xf>
    <xf numFmtId="0" fontId="0" fillId="0" borderId="2" xfId="0" applyBorder="1" applyAlignment="1">
      <alignment horizontal="center"/>
    </xf>
    <xf numFmtId="0" fontId="0" fillId="0" borderId="3" xfId="0" applyBorder="1" applyAlignment="1">
      <alignment horizontal="center"/>
    </xf>
    <xf numFmtId="0" fontId="9" fillId="6" borderId="4" xfId="0" applyFont="1" applyFill="1" applyBorder="1" applyAlignment="1">
      <alignment horizontal="center" vertical="top" wrapText="1"/>
    </xf>
    <xf numFmtId="0" fontId="12" fillId="4" borderId="6" xfId="0" applyFont="1" applyFill="1" applyBorder="1" applyAlignment="1">
      <alignment horizontal="center" vertical="top" wrapText="1"/>
    </xf>
    <xf numFmtId="0" fontId="12" fillId="5" borderId="6" xfId="0" applyFont="1" applyFill="1" applyBorder="1" applyAlignment="1">
      <alignment horizontal="center" vertical="top" wrapText="1"/>
    </xf>
    <xf numFmtId="0" fontId="13" fillId="5" borderId="6" xfId="0" applyFont="1" applyFill="1" applyBorder="1" applyAlignment="1">
      <alignment horizontal="center" vertical="top" wrapText="1"/>
    </xf>
    <xf numFmtId="0" fontId="12" fillId="6" borderId="6" xfId="0" applyFont="1" applyFill="1" applyBorder="1" applyAlignment="1">
      <alignment horizontal="center" vertical="top" wrapText="1"/>
    </xf>
    <xf numFmtId="0" fontId="12" fillId="7" borderId="6" xfId="0" applyFont="1" applyFill="1" applyBorder="1" applyAlignment="1">
      <alignment horizontal="center" vertical="top" wrapText="1"/>
    </xf>
    <xf numFmtId="0" fontId="12" fillId="3" borderId="1" xfId="0" applyFont="1" applyFill="1" applyBorder="1" applyAlignment="1">
      <alignment horizontal="center" vertical="top" wrapText="1"/>
    </xf>
    <xf numFmtId="0" fontId="12" fillId="3" borderId="7" xfId="0" applyFont="1" applyFill="1" applyBorder="1" applyAlignment="1">
      <alignment vertical="top" wrapText="1"/>
    </xf>
    <xf numFmtId="0" fontId="9" fillId="4" borderId="4" xfId="0" applyFont="1" applyFill="1" applyBorder="1" applyAlignment="1">
      <alignment horizontal="center" vertical="top" wrapText="1"/>
    </xf>
    <xf numFmtId="0" fontId="9" fillId="5" borderId="4" xfId="0" applyFont="1" applyFill="1" applyBorder="1" applyAlignment="1">
      <alignment horizontal="center" vertical="top" wrapText="1"/>
    </xf>
    <xf numFmtId="0" fontId="9" fillId="5" borderId="4" xfId="0" applyFont="1" applyFill="1" applyBorder="1" applyAlignment="1">
      <alignment horizontal="center" vertical="top" wrapText="1"/>
    </xf>
    <xf numFmtId="0" fontId="9" fillId="7" borderId="4" xfId="0" applyFont="1" applyFill="1" applyBorder="1" applyAlignment="1">
      <alignment horizontal="center" vertical="top" wrapText="1"/>
    </xf>
    <xf numFmtId="0" fontId="9" fillId="3" borderId="4" xfId="0" applyFont="1" applyFill="1" applyBorder="1" applyAlignment="1">
      <alignment horizontal="center" vertical="top" wrapText="1"/>
    </xf>
  </cellXfs>
  <cellStyles count="2">
    <cellStyle name="Comma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MB38"/>
  <sheetViews>
    <sheetView tabSelected="1" zoomScale="90" zoomScaleNormal="90" workbookViewId="0">
      <selection activeCell="K36" sqref="K36"/>
    </sheetView>
  </sheetViews>
  <sheetFormatPr defaultColWidth="9.140625" defaultRowHeight="15" x14ac:dyDescent="0.25"/>
  <cols>
    <col min="1" max="1" width="22.85546875" style="2" customWidth="1"/>
    <col min="2" max="2" width="12.42578125" style="2" customWidth="1"/>
    <col min="3" max="3" width="11.7109375" style="2" customWidth="1"/>
    <col min="4" max="4" width="13.7109375" style="2" customWidth="1"/>
    <col min="5" max="5" width="11.28515625" style="2" customWidth="1"/>
    <col min="6" max="6" width="18.5703125" style="2" customWidth="1"/>
    <col min="7" max="7" width="22.85546875" style="2" customWidth="1"/>
    <col min="8" max="8" width="14.140625" style="2" customWidth="1"/>
    <col min="9" max="9" width="15" style="2" customWidth="1"/>
    <col min="10" max="10" width="10.5703125" style="2" customWidth="1"/>
    <col min="11" max="11" width="26.5703125" style="2" customWidth="1"/>
    <col min="12" max="12" width="14.85546875" style="2" customWidth="1"/>
    <col min="13" max="13" width="15.28515625" style="2" customWidth="1"/>
    <col min="14" max="14" width="14.7109375" style="2" customWidth="1"/>
    <col min="15" max="15" width="13.85546875" style="2" customWidth="1"/>
    <col min="16" max="16" width="15" style="2" customWidth="1"/>
    <col min="17" max="17" width="13.28515625" style="2" customWidth="1"/>
    <col min="18" max="18" width="16.7109375" style="2" customWidth="1"/>
    <col min="19" max="19" width="14.7109375" style="2" customWidth="1"/>
    <col min="20" max="20" width="11.28515625" style="2" customWidth="1"/>
    <col min="21" max="21" width="14.28515625" style="2" customWidth="1"/>
    <col min="22" max="22" width="13.42578125" style="2" customWidth="1"/>
    <col min="23" max="23" width="11.28515625" style="2" customWidth="1"/>
    <col min="24" max="24" width="9.140625" style="2"/>
    <col min="25" max="25" width="15" style="2" hidden="1" customWidth="1"/>
    <col min="26" max="16384" width="9.140625" style="2"/>
  </cols>
  <sheetData>
    <row r="3" spans="1:1016" ht="26.25" x14ac:dyDescent="0.4">
      <c r="C3" s="35" t="s">
        <v>43</v>
      </c>
      <c r="D3" s="35"/>
      <c r="E3" s="35"/>
      <c r="F3" s="35"/>
      <c r="G3" s="35"/>
      <c r="H3" s="35"/>
      <c r="I3" s="35"/>
      <c r="J3" s="35"/>
      <c r="K3" s="35"/>
      <c r="L3" s="35"/>
      <c r="M3" s="35"/>
      <c r="N3" s="35"/>
      <c r="O3" s="35"/>
      <c r="P3" s="35"/>
      <c r="Q3" s="35"/>
      <c r="R3" s="35"/>
      <c r="S3" s="35"/>
      <c r="T3" s="35"/>
      <c r="U3" s="35"/>
      <c r="V3" s="35"/>
      <c r="W3" s="35"/>
    </row>
    <row r="4" spans="1:1016" s="14" customFormat="1" x14ac:dyDescent="0.25"/>
    <row r="5" spans="1:1016" s="14" customFormat="1" ht="21" customHeight="1" x14ac:dyDescent="0.25">
      <c r="A5" s="15"/>
      <c r="B5" s="36" t="s">
        <v>41</v>
      </c>
      <c r="C5" s="47" t="s">
        <v>0</v>
      </c>
      <c r="D5" s="47"/>
      <c r="E5" s="47"/>
      <c r="F5" s="47"/>
      <c r="G5" s="48"/>
      <c r="H5" s="49" t="s">
        <v>1</v>
      </c>
      <c r="I5" s="49"/>
      <c r="J5" s="49"/>
      <c r="K5" s="39" t="s">
        <v>2</v>
      </c>
      <c r="L5" s="39"/>
      <c r="M5" s="50" t="s">
        <v>3</v>
      </c>
      <c r="N5" s="50"/>
      <c r="O5" s="50"/>
      <c r="P5" s="50"/>
      <c r="Q5" s="50"/>
      <c r="R5" s="50"/>
      <c r="S5" s="51" t="s">
        <v>4</v>
      </c>
      <c r="T5" s="51"/>
      <c r="U5" s="51"/>
      <c r="V5" s="51"/>
      <c r="W5" s="51"/>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c r="HU5" s="16"/>
      <c r="HV5" s="16"/>
      <c r="HW5" s="16"/>
      <c r="HX5" s="16"/>
      <c r="HY5" s="16"/>
      <c r="HZ5" s="16"/>
      <c r="IA5" s="16"/>
      <c r="IB5" s="16"/>
      <c r="IC5" s="16"/>
      <c r="ID5" s="16"/>
      <c r="IE5" s="16"/>
      <c r="IF5" s="16"/>
      <c r="IG5" s="16"/>
      <c r="IH5" s="16"/>
      <c r="II5" s="16"/>
      <c r="IJ5" s="16"/>
      <c r="IK5" s="16"/>
      <c r="IL5" s="16"/>
      <c r="IM5" s="16"/>
      <c r="IN5" s="16"/>
      <c r="IO5" s="16"/>
      <c r="IP5" s="16"/>
      <c r="IQ5" s="16"/>
      <c r="IR5" s="16"/>
      <c r="IS5" s="16"/>
      <c r="IT5" s="16"/>
      <c r="IU5" s="16"/>
      <c r="IV5" s="16"/>
      <c r="IW5" s="16"/>
      <c r="IX5" s="16"/>
      <c r="IY5" s="16"/>
      <c r="IZ5" s="16"/>
      <c r="JA5" s="16"/>
      <c r="JB5" s="16"/>
      <c r="JC5" s="16"/>
      <c r="JD5" s="16"/>
      <c r="JE5" s="16"/>
      <c r="JF5" s="16"/>
      <c r="JG5" s="16"/>
      <c r="JH5" s="16"/>
      <c r="JI5" s="16"/>
      <c r="JJ5" s="16"/>
      <c r="JK5" s="16"/>
      <c r="JL5" s="16"/>
      <c r="JM5" s="16"/>
      <c r="JN5" s="16"/>
      <c r="JO5" s="16"/>
      <c r="JP5" s="16"/>
      <c r="JQ5" s="16"/>
      <c r="JR5" s="16"/>
      <c r="JS5" s="16"/>
      <c r="JT5" s="16"/>
      <c r="JU5" s="16"/>
      <c r="JV5" s="16"/>
      <c r="JW5" s="16"/>
      <c r="JX5" s="16"/>
      <c r="JY5" s="16"/>
      <c r="JZ5" s="16"/>
      <c r="KA5" s="16"/>
      <c r="KB5" s="16"/>
      <c r="KC5" s="16"/>
      <c r="KD5" s="16"/>
      <c r="KE5" s="16"/>
      <c r="KF5" s="16"/>
      <c r="KG5" s="16"/>
      <c r="KH5" s="16"/>
      <c r="KI5" s="16"/>
      <c r="KJ5" s="16"/>
      <c r="KK5" s="16"/>
      <c r="KL5" s="16"/>
      <c r="KM5" s="16"/>
      <c r="KN5" s="16"/>
      <c r="KO5" s="16"/>
      <c r="KP5" s="16"/>
      <c r="KQ5" s="16"/>
      <c r="KR5" s="16"/>
      <c r="KS5" s="16"/>
      <c r="KT5" s="16"/>
      <c r="KU5" s="16"/>
      <c r="KV5" s="16"/>
      <c r="KW5" s="16"/>
      <c r="KX5" s="16"/>
      <c r="KY5" s="16"/>
      <c r="KZ5" s="16"/>
      <c r="LA5" s="16"/>
      <c r="LB5" s="16"/>
      <c r="LC5" s="16"/>
      <c r="LD5" s="16"/>
      <c r="LE5" s="16"/>
      <c r="LF5" s="16"/>
      <c r="LG5" s="16"/>
      <c r="LH5" s="16"/>
      <c r="LI5" s="16"/>
      <c r="LJ5" s="16"/>
      <c r="LK5" s="16"/>
      <c r="LL5" s="16"/>
      <c r="LM5" s="16"/>
      <c r="LN5" s="16"/>
      <c r="LO5" s="16"/>
      <c r="LP5" s="16"/>
      <c r="LQ5" s="16"/>
      <c r="LR5" s="16"/>
      <c r="LS5" s="16"/>
      <c r="LT5" s="16"/>
      <c r="LU5" s="16"/>
      <c r="LV5" s="16"/>
      <c r="LW5" s="16"/>
      <c r="LX5" s="16"/>
      <c r="LY5" s="16"/>
      <c r="LZ5" s="16"/>
      <c r="MA5" s="16"/>
      <c r="MB5" s="16"/>
      <c r="MC5" s="16"/>
      <c r="MD5" s="16"/>
      <c r="ME5" s="16"/>
      <c r="MF5" s="16"/>
      <c r="MG5" s="16"/>
      <c r="MH5" s="16"/>
      <c r="MI5" s="16"/>
      <c r="MJ5" s="16"/>
      <c r="MK5" s="16"/>
      <c r="ML5" s="16"/>
      <c r="MM5" s="16"/>
      <c r="MN5" s="16"/>
      <c r="MO5" s="16"/>
      <c r="MP5" s="16"/>
      <c r="MQ5" s="16"/>
      <c r="MR5" s="16"/>
      <c r="MS5" s="16"/>
      <c r="MT5" s="16"/>
      <c r="MU5" s="16"/>
      <c r="MV5" s="16"/>
      <c r="MW5" s="16"/>
      <c r="MX5" s="16"/>
      <c r="MY5" s="16"/>
      <c r="MZ5" s="16"/>
      <c r="NA5" s="16"/>
      <c r="NB5" s="16"/>
      <c r="NC5" s="16"/>
      <c r="ND5" s="16"/>
      <c r="NE5" s="16"/>
      <c r="NF5" s="16"/>
      <c r="NG5" s="16"/>
      <c r="NH5" s="16"/>
      <c r="NI5" s="16"/>
      <c r="NJ5" s="16"/>
      <c r="NK5" s="16"/>
      <c r="NL5" s="16"/>
      <c r="NM5" s="16"/>
      <c r="NN5" s="16"/>
      <c r="NO5" s="16"/>
      <c r="NP5" s="16"/>
      <c r="NQ5" s="16"/>
      <c r="NR5" s="16"/>
      <c r="NS5" s="16"/>
      <c r="NT5" s="16"/>
      <c r="NU5" s="16"/>
      <c r="NV5" s="16"/>
      <c r="NW5" s="16"/>
      <c r="NX5" s="16"/>
      <c r="NY5" s="16"/>
      <c r="NZ5" s="16"/>
      <c r="OA5" s="16"/>
      <c r="OB5" s="16"/>
      <c r="OC5" s="16"/>
      <c r="OD5" s="16"/>
      <c r="OE5" s="16"/>
      <c r="OF5" s="16"/>
      <c r="OG5" s="16"/>
      <c r="OH5" s="16"/>
      <c r="OI5" s="16"/>
      <c r="OJ5" s="16"/>
      <c r="OK5" s="16"/>
      <c r="OL5" s="16"/>
      <c r="OM5" s="16"/>
      <c r="ON5" s="16"/>
      <c r="OO5" s="16"/>
      <c r="OP5" s="16"/>
      <c r="OQ5" s="16"/>
      <c r="OR5" s="16"/>
      <c r="OS5" s="16"/>
      <c r="OT5" s="16"/>
      <c r="OU5" s="16"/>
      <c r="OV5" s="16"/>
      <c r="OW5" s="16"/>
      <c r="OX5" s="16"/>
      <c r="OY5" s="16"/>
      <c r="OZ5" s="16"/>
      <c r="PA5" s="16"/>
      <c r="PB5" s="16"/>
      <c r="PC5" s="16"/>
      <c r="PD5" s="16"/>
      <c r="PE5" s="16"/>
      <c r="PF5" s="16"/>
      <c r="PG5" s="16"/>
      <c r="PH5" s="16"/>
      <c r="PI5" s="16"/>
      <c r="PJ5" s="16"/>
      <c r="PK5" s="16"/>
      <c r="PL5" s="16"/>
      <c r="PM5" s="16"/>
      <c r="PN5" s="16"/>
      <c r="PO5" s="16"/>
      <c r="PP5" s="16"/>
      <c r="PQ5" s="16"/>
      <c r="PR5" s="16"/>
      <c r="PS5" s="16"/>
      <c r="PT5" s="16"/>
      <c r="PU5" s="16"/>
      <c r="PV5" s="16"/>
      <c r="PW5" s="16"/>
      <c r="PX5" s="16"/>
      <c r="PY5" s="16"/>
      <c r="PZ5" s="16"/>
      <c r="QA5" s="16"/>
      <c r="QB5" s="16"/>
      <c r="QC5" s="16"/>
      <c r="QD5" s="16"/>
      <c r="QE5" s="16"/>
      <c r="QF5" s="16"/>
      <c r="QG5" s="16"/>
      <c r="QH5" s="16"/>
      <c r="QI5" s="16"/>
      <c r="QJ5" s="16"/>
      <c r="QK5" s="16"/>
      <c r="QL5" s="16"/>
      <c r="QM5" s="16"/>
      <c r="QN5" s="16"/>
      <c r="QO5" s="16"/>
      <c r="QP5" s="16"/>
      <c r="QQ5" s="16"/>
      <c r="QR5" s="16"/>
      <c r="QS5" s="16"/>
      <c r="QT5" s="16"/>
      <c r="QU5" s="16"/>
      <c r="QV5" s="16"/>
      <c r="QW5" s="16"/>
      <c r="QX5" s="16"/>
      <c r="QY5" s="16"/>
      <c r="QZ5" s="16"/>
      <c r="RA5" s="16"/>
      <c r="RB5" s="16"/>
      <c r="RC5" s="16"/>
      <c r="RD5" s="16"/>
      <c r="RE5" s="16"/>
      <c r="RF5" s="16"/>
      <c r="RG5" s="16"/>
      <c r="RH5" s="16"/>
      <c r="RI5" s="16"/>
      <c r="RJ5" s="16"/>
      <c r="RK5" s="16"/>
      <c r="RL5" s="16"/>
      <c r="RM5" s="16"/>
      <c r="RN5" s="16"/>
      <c r="RO5" s="16"/>
      <c r="RP5" s="16"/>
      <c r="RQ5" s="16"/>
      <c r="RR5" s="16"/>
      <c r="RS5" s="16"/>
      <c r="RT5" s="16"/>
      <c r="RU5" s="16"/>
      <c r="RV5" s="16"/>
      <c r="RW5" s="16"/>
      <c r="RX5" s="16"/>
      <c r="RY5" s="16"/>
      <c r="RZ5" s="16"/>
      <c r="SA5" s="16"/>
      <c r="SB5" s="16"/>
      <c r="SC5" s="16"/>
      <c r="SD5" s="16"/>
      <c r="SE5" s="16"/>
      <c r="SF5" s="16"/>
      <c r="SG5" s="16"/>
      <c r="SH5" s="16"/>
      <c r="SI5" s="16"/>
      <c r="SJ5" s="16"/>
      <c r="SK5" s="16"/>
      <c r="SL5" s="16"/>
      <c r="SM5" s="16"/>
      <c r="SN5" s="16"/>
      <c r="SO5" s="16"/>
      <c r="SP5" s="16"/>
      <c r="SQ5" s="16"/>
      <c r="SR5" s="16"/>
      <c r="SS5" s="16"/>
      <c r="ST5" s="16"/>
      <c r="SU5" s="16"/>
      <c r="SV5" s="16"/>
      <c r="SW5" s="16"/>
      <c r="SX5" s="16"/>
      <c r="SY5" s="16"/>
      <c r="SZ5" s="16"/>
      <c r="TA5" s="16"/>
      <c r="TB5" s="16"/>
      <c r="TC5" s="16"/>
      <c r="TD5" s="16"/>
      <c r="TE5" s="16"/>
      <c r="TF5" s="16"/>
      <c r="TG5" s="16"/>
      <c r="TH5" s="16"/>
      <c r="TI5" s="16"/>
      <c r="TJ5" s="16"/>
      <c r="TK5" s="16"/>
      <c r="TL5" s="16"/>
      <c r="TM5" s="16"/>
      <c r="TN5" s="16"/>
      <c r="TO5" s="16"/>
      <c r="TP5" s="16"/>
      <c r="TQ5" s="16"/>
      <c r="TR5" s="16"/>
      <c r="TS5" s="16"/>
      <c r="TT5" s="16"/>
      <c r="TU5" s="16"/>
      <c r="TV5" s="16"/>
      <c r="TW5" s="16"/>
      <c r="TX5" s="16"/>
      <c r="TY5" s="16"/>
      <c r="TZ5" s="16"/>
      <c r="UA5" s="16"/>
      <c r="UB5" s="16"/>
      <c r="UC5" s="16"/>
      <c r="UD5" s="16"/>
      <c r="UE5" s="16"/>
      <c r="UF5" s="16"/>
      <c r="UG5" s="16"/>
      <c r="UH5" s="16"/>
      <c r="UI5" s="16"/>
      <c r="UJ5" s="16"/>
      <c r="UK5" s="16"/>
      <c r="UL5" s="16"/>
      <c r="UM5" s="16"/>
      <c r="UN5" s="16"/>
      <c r="UO5" s="16"/>
      <c r="UP5" s="16"/>
      <c r="UQ5" s="16"/>
      <c r="UR5" s="16"/>
      <c r="US5" s="16"/>
      <c r="UT5" s="16"/>
      <c r="UU5" s="16"/>
      <c r="UV5" s="16"/>
      <c r="UW5" s="16"/>
      <c r="UX5" s="16"/>
      <c r="UY5" s="16"/>
      <c r="UZ5" s="16"/>
      <c r="VA5" s="16"/>
      <c r="VB5" s="16"/>
      <c r="VC5" s="16"/>
      <c r="VD5" s="16"/>
      <c r="VE5" s="16"/>
      <c r="VF5" s="16"/>
      <c r="VG5" s="16"/>
      <c r="VH5" s="16"/>
      <c r="VI5" s="16"/>
      <c r="VJ5" s="16"/>
      <c r="VK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ZQ5" s="16"/>
      <c r="ZR5" s="16"/>
      <c r="ZS5" s="16"/>
      <c r="ZT5" s="16"/>
      <c r="ZU5" s="16"/>
      <c r="ZV5" s="16"/>
      <c r="ZW5" s="16"/>
      <c r="ZX5" s="16"/>
      <c r="ZY5" s="16"/>
      <c r="ZZ5" s="16"/>
      <c r="AAA5" s="16"/>
      <c r="AAB5" s="16"/>
      <c r="AAC5" s="16"/>
      <c r="AAD5" s="16"/>
      <c r="AAE5" s="16"/>
      <c r="AAF5" s="16"/>
      <c r="AAG5" s="16"/>
      <c r="AAH5" s="16"/>
      <c r="AAI5" s="16"/>
      <c r="AAJ5" s="16"/>
      <c r="AAK5" s="16"/>
      <c r="AAL5" s="16"/>
      <c r="AAM5" s="16"/>
      <c r="AAN5" s="16"/>
      <c r="AAO5" s="16"/>
      <c r="AAP5" s="16"/>
      <c r="AAQ5" s="16"/>
      <c r="AAR5" s="16"/>
      <c r="AAS5" s="16"/>
      <c r="AAT5" s="16"/>
      <c r="AAU5" s="16"/>
      <c r="AAV5" s="16"/>
      <c r="AAW5" s="16"/>
      <c r="AAX5" s="16"/>
      <c r="AAY5" s="16"/>
      <c r="AAZ5" s="16"/>
      <c r="ABA5" s="16"/>
      <c r="ABB5" s="16"/>
      <c r="ABC5" s="16"/>
      <c r="ABD5" s="16"/>
      <c r="ABE5" s="16"/>
      <c r="ABF5" s="16"/>
      <c r="ABG5" s="16"/>
      <c r="ABH5" s="16"/>
      <c r="ABI5" s="16"/>
      <c r="ABJ5" s="16"/>
      <c r="ABK5" s="16"/>
      <c r="ABL5" s="16"/>
      <c r="ABM5" s="16"/>
      <c r="ABN5" s="16"/>
      <c r="ABO5" s="16"/>
      <c r="ABP5" s="16"/>
      <c r="ABQ5" s="16"/>
      <c r="ABR5" s="16"/>
      <c r="ABS5" s="16"/>
      <c r="ABT5" s="16"/>
      <c r="ABU5" s="16"/>
      <c r="ABV5" s="16"/>
      <c r="ABW5" s="16"/>
      <c r="ABX5" s="16"/>
      <c r="ABY5" s="16"/>
      <c r="ABZ5" s="16"/>
      <c r="ACA5" s="16"/>
      <c r="ACB5" s="16"/>
      <c r="ACC5" s="16"/>
      <c r="ACD5" s="16"/>
      <c r="ACE5" s="16"/>
      <c r="ACF5" s="16"/>
      <c r="ACG5" s="16"/>
      <c r="ACH5" s="16"/>
      <c r="ACI5" s="16"/>
      <c r="ACJ5" s="16"/>
      <c r="ACK5" s="16"/>
      <c r="ACL5" s="16"/>
      <c r="ACM5" s="16"/>
      <c r="ACN5" s="16"/>
      <c r="ACO5" s="16"/>
      <c r="ACP5" s="16"/>
      <c r="ACQ5" s="16"/>
      <c r="ACR5" s="16"/>
      <c r="ACS5" s="16"/>
      <c r="ACT5" s="16"/>
      <c r="ACU5" s="16"/>
      <c r="ACV5" s="16"/>
      <c r="ACW5" s="16"/>
      <c r="ACX5" s="16"/>
      <c r="ACY5" s="16"/>
      <c r="ACZ5" s="16"/>
      <c r="ADA5" s="16"/>
      <c r="ADB5" s="16"/>
      <c r="ADC5" s="16"/>
      <c r="ADD5" s="16"/>
      <c r="ADE5" s="16"/>
      <c r="ADF5" s="16"/>
      <c r="ADG5" s="16"/>
      <c r="ADH5" s="16"/>
      <c r="ADI5" s="16"/>
      <c r="ADJ5" s="16"/>
      <c r="ADK5" s="16"/>
      <c r="ADL5" s="16"/>
      <c r="ADM5" s="16"/>
      <c r="ADN5" s="16"/>
      <c r="ADO5" s="16"/>
      <c r="ADP5" s="16"/>
      <c r="ADQ5" s="16"/>
      <c r="ADR5" s="16"/>
      <c r="ADS5" s="16"/>
      <c r="ADT5" s="16"/>
      <c r="ADU5" s="16"/>
      <c r="ADV5" s="16"/>
      <c r="ADW5" s="16"/>
      <c r="ADX5" s="16"/>
      <c r="ADY5" s="16"/>
      <c r="ADZ5" s="16"/>
      <c r="AEA5" s="16"/>
      <c r="AEB5" s="16"/>
      <c r="AEC5" s="16"/>
      <c r="AED5" s="16"/>
      <c r="AEE5" s="16"/>
      <c r="AEF5" s="16"/>
      <c r="AEG5" s="16"/>
      <c r="AEH5" s="16"/>
      <c r="AEI5" s="16"/>
      <c r="AEJ5" s="16"/>
      <c r="AEK5" s="16"/>
      <c r="AEL5" s="16"/>
      <c r="AEM5" s="16"/>
      <c r="AEN5" s="16"/>
      <c r="AEO5" s="16"/>
      <c r="AEP5" s="16"/>
      <c r="AEQ5" s="16"/>
      <c r="AER5" s="16"/>
      <c r="AES5" s="16"/>
      <c r="AET5" s="16"/>
      <c r="AEU5" s="16"/>
      <c r="AEV5" s="16"/>
      <c r="AEW5" s="16"/>
      <c r="AEX5" s="16"/>
      <c r="AEY5" s="16"/>
      <c r="AEZ5" s="16"/>
      <c r="AFA5" s="16"/>
      <c r="AFB5" s="16"/>
      <c r="AFC5" s="16"/>
      <c r="AFD5" s="16"/>
      <c r="AFE5" s="16"/>
      <c r="AFF5" s="16"/>
      <c r="AFG5" s="16"/>
      <c r="AFH5" s="16"/>
      <c r="AFI5" s="16"/>
      <c r="AFJ5" s="16"/>
      <c r="AFK5" s="16"/>
      <c r="AFL5" s="16"/>
      <c r="AFM5" s="16"/>
      <c r="AFN5" s="16"/>
      <c r="AFO5" s="16"/>
      <c r="AFP5" s="16"/>
      <c r="AFQ5" s="16"/>
      <c r="AFR5" s="16"/>
      <c r="AFS5" s="16"/>
      <c r="AFT5" s="16"/>
      <c r="AFU5" s="16"/>
      <c r="AFV5" s="16"/>
      <c r="AFW5" s="16"/>
      <c r="AFX5" s="16"/>
      <c r="AFY5" s="16"/>
      <c r="AFZ5" s="16"/>
      <c r="AGA5" s="16"/>
      <c r="AGB5" s="16"/>
      <c r="AGC5" s="16"/>
      <c r="AGD5" s="16"/>
      <c r="AGE5" s="16"/>
      <c r="AGF5" s="16"/>
      <c r="AGG5" s="16"/>
      <c r="AGH5" s="16"/>
      <c r="AGI5" s="16"/>
      <c r="AGJ5" s="16"/>
      <c r="AGK5" s="16"/>
      <c r="AGL5" s="16"/>
      <c r="AGM5" s="16"/>
      <c r="AGN5" s="16"/>
      <c r="AGO5" s="16"/>
      <c r="AGP5" s="16"/>
      <c r="AGQ5" s="16"/>
      <c r="AGR5" s="16"/>
      <c r="AGS5" s="16"/>
      <c r="AGT5" s="16"/>
      <c r="AGU5" s="16"/>
      <c r="AGV5" s="16"/>
      <c r="AGW5" s="16"/>
      <c r="AGX5" s="16"/>
      <c r="AGY5" s="16"/>
      <c r="AGZ5" s="16"/>
      <c r="AHA5" s="16"/>
      <c r="AHB5" s="16"/>
      <c r="AHC5" s="16"/>
      <c r="AHD5" s="16"/>
      <c r="AHE5" s="16"/>
      <c r="AHF5" s="16"/>
      <c r="AHG5" s="16"/>
      <c r="AHH5" s="16"/>
      <c r="AHI5" s="16"/>
      <c r="AHJ5" s="16"/>
      <c r="AHK5" s="16"/>
      <c r="AHL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row>
    <row r="6" spans="1:1016" s="14" customFormat="1" ht="112.5" customHeight="1" x14ac:dyDescent="0.25">
      <c r="A6" s="17"/>
      <c r="B6" s="36"/>
      <c r="C6" s="40" t="s">
        <v>5</v>
      </c>
      <c r="D6" s="40" t="s">
        <v>6</v>
      </c>
      <c r="E6" s="40" t="s">
        <v>7</v>
      </c>
      <c r="F6" s="40" t="s">
        <v>8</v>
      </c>
      <c r="G6" s="41" t="s">
        <v>9</v>
      </c>
      <c r="H6" s="41" t="s">
        <v>10</v>
      </c>
      <c r="I6" s="41" t="s">
        <v>11</v>
      </c>
      <c r="J6" s="42" t="s">
        <v>12</v>
      </c>
      <c r="K6" s="43" t="s">
        <v>13</v>
      </c>
      <c r="L6" s="43" t="s">
        <v>42</v>
      </c>
      <c r="M6" s="44" t="s">
        <v>14</v>
      </c>
      <c r="N6" s="44" t="s">
        <v>15</v>
      </c>
      <c r="O6" s="44" t="s">
        <v>16</v>
      </c>
      <c r="P6" s="44" t="s">
        <v>17</v>
      </c>
      <c r="Q6" s="44" t="s">
        <v>18</v>
      </c>
      <c r="R6" s="44" t="s">
        <v>19</v>
      </c>
      <c r="S6" s="45" t="s">
        <v>20</v>
      </c>
      <c r="T6" s="45" t="s">
        <v>21</v>
      </c>
      <c r="U6" s="45" t="s">
        <v>22</v>
      </c>
      <c r="V6" s="45" t="s">
        <v>39</v>
      </c>
      <c r="W6" s="46" t="s">
        <v>23</v>
      </c>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c r="FB6" s="18"/>
      <c r="FC6" s="18"/>
      <c r="FD6" s="18"/>
      <c r="FE6" s="18"/>
      <c r="FF6" s="18"/>
      <c r="FG6" s="18"/>
      <c r="FH6" s="18"/>
      <c r="FI6" s="18"/>
      <c r="FJ6" s="18"/>
      <c r="FK6" s="18"/>
      <c r="FL6" s="18"/>
      <c r="FM6" s="18"/>
      <c r="FN6" s="18"/>
      <c r="FO6" s="18"/>
      <c r="FP6" s="18"/>
      <c r="FQ6" s="18"/>
      <c r="FR6" s="18"/>
      <c r="FS6" s="18"/>
      <c r="FT6" s="18"/>
      <c r="FU6" s="18"/>
      <c r="FV6" s="18"/>
      <c r="FW6" s="18"/>
      <c r="FX6" s="18"/>
      <c r="FY6" s="18"/>
      <c r="FZ6" s="18"/>
      <c r="GA6" s="18"/>
      <c r="GB6" s="18"/>
      <c r="GC6" s="18"/>
      <c r="GD6" s="18"/>
      <c r="GE6" s="18"/>
      <c r="GF6" s="18"/>
      <c r="GG6" s="18"/>
      <c r="GH6" s="18"/>
      <c r="GI6" s="18"/>
      <c r="GJ6" s="18"/>
      <c r="GK6" s="18"/>
      <c r="GL6" s="18"/>
      <c r="GM6" s="18"/>
      <c r="GN6" s="18"/>
      <c r="GO6" s="18"/>
      <c r="GP6" s="18"/>
      <c r="GQ6" s="18"/>
      <c r="GR6" s="18"/>
      <c r="GS6" s="18"/>
      <c r="GT6" s="18"/>
      <c r="GU6" s="18"/>
      <c r="GV6" s="18"/>
      <c r="GW6" s="18"/>
      <c r="GX6" s="18"/>
      <c r="GY6" s="18"/>
      <c r="GZ6" s="18"/>
      <c r="HA6" s="18"/>
      <c r="HB6" s="18"/>
      <c r="HC6" s="18"/>
      <c r="HD6" s="18"/>
      <c r="HE6" s="18"/>
      <c r="HF6" s="18"/>
      <c r="HG6" s="18"/>
      <c r="HH6" s="18"/>
      <c r="HI6" s="18"/>
      <c r="HJ6" s="18"/>
      <c r="HK6" s="18"/>
      <c r="HL6" s="18"/>
      <c r="HM6" s="18"/>
      <c r="HN6" s="18"/>
      <c r="HO6" s="18"/>
      <c r="HP6" s="18"/>
      <c r="HQ6" s="18"/>
      <c r="HR6" s="18"/>
      <c r="HS6" s="18"/>
      <c r="HT6" s="18"/>
      <c r="HU6" s="18"/>
      <c r="HV6" s="18"/>
      <c r="HW6" s="18"/>
      <c r="HX6" s="18"/>
      <c r="HY6" s="18"/>
      <c r="HZ6" s="18"/>
      <c r="IA6" s="18"/>
      <c r="IB6" s="18"/>
      <c r="IC6" s="18"/>
      <c r="ID6" s="18"/>
      <c r="IE6" s="18"/>
      <c r="IF6" s="18"/>
      <c r="IG6" s="18"/>
      <c r="IH6" s="18"/>
      <c r="II6" s="18"/>
      <c r="IJ6" s="18"/>
      <c r="IK6" s="18"/>
      <c r="IL6" s="18"/>
      <c r="IM6" s="18"/>
      <c r="IN6" s="18"/>
      <c r="IO6" s="18"/>
      <c r="IP6" s="18"/>
      <c r="IQ6" s="18"/>
      <c r="IR6" s="18"/>
      <c r="IS6" s="18"/>
      <c r="IT6" s="18"/>
      <c r="IU6" s="18"/>
      <c r="IV6" s="18"/>
      <c r="IW6" s="18"/>
      <c r="IX6" s="18"/>
      <c r="IY6" s="18"/>
      <c r="IZ6" s="18"/>
      <c r="JA6" s="18"/>
      <c r="JB6" s="18"/>
      <c r="JC6" s="18"/>
      <c r="JD6" s="18"/>
      <c r="JE6" s="18"/>
      <c r="JF6" s="18"/>
      <c r="JG6" s="18"/>
      <c r="JH6" s="18"/>
      <c r="JI6" s="18"/>
      <c r="JJ6" s="18"/>
      <c r="JK6" s="18"/>
      <c r="JL6" s="18"/>
      <c r="JM6" s="18"/>
      <c r="JN6" s="18"/>
      <c r="JO6" s="18"/>
      <c r="JP6" s="18"/>
      <c r="JQ6" s="18"/>
      <c r="JR6" s="18"/>
      <c r="JS6" s="18"/>
      <c r="JT6" s="18"/>
      <c r="JU6" s="18"/>
      <c r="JV6" s="18"/>
      <c r="JW6" s="18"/>
      <c r="JX6" s="18"/>
      <c r="JY6" s="18"/>
      <c r="JZ6" s="18"/>
      <c r="KA6" s="18"/>
      <c r="KB6" s="18"/>
      <c r="KC6" s="18"/>
      <c r="KD6" s="18"/>
      <c r="KE6" s="18"/>
      <c r="KF6" s="18"/>
      <c r="KG6" s="18"/>
      <c r="KH6" s="18"/>
      <c r="KI6" s="18"/>
      <c r="KJ6" s="18"/>
      <c r="KK6" s="18"/>
      <c r="KL6" s="18"/>
      <c r="KM6" s="18"/>
      <c r="KN6" s="18"/>
      <c r="KO6" s="18"/>
      <c r="KP6" s="18"/>
      <c r="KQ6" s="18"/>
      <c r="KR6" s="18"/>
      <c r="KS6" s="18"/>
      <c r="KT6" s="18"/>
      <c r="KU6" s="18"/>
      <c r="KV6" s="18"/>
      <c r="KW6" s="18"/>
      <c r="KX6" s="18"/>
      <c r="KY6" s="18"/>
      <c r="KZ6" s="18"/>
      <c r="LA6" s="18"/>
      <c r="LB6" s="18"/>
      <c r="LC6" s="18"/>
      <c r="LD6" s="18"/>
      <c r="LE6" s="18"/>
      <c r="LF6" s="18"/>
      <c r="LG6" s="18"/>
      <c r="LH6" s="18"/>
      <c r="LI6" s="18"/>
      <c r="LJ6" s="18"/>
      <c r="LK6" s="18"/>
      <c r="LL6" s="18"/>
      <c r="LM6" s="18"/>
      <c r="LN6" s="18"/>
      <c r="LO6" s="18"/>
      <c r="LP6" s="18"/>
      <c r="LQ6" s="18"/>
      <c r="LR6" s="18"/>
      <c r="LS6" s="18"/>
      <c r="LT6" s="18"/>
      <c r="LU6" s="18"/>
      <c r="LV6" s="18"/>
      <c r="LW6" s="18"/>
      <c r="LX6" s="18"/>
      <c r="LY6" s="18"/>
      <c r="LZ6" s="18"/>
      <c r="MA6" s="18"/>
      <c r="MB6" s="18"/>
      <c r="MC6" s="18"/>
      <c r="MD6" s="18"/>
      <c r="ME6" s="18"/>
      <c r="MF6" s="18"/>
      <c r="MG6" s="18"/>
      <c r="MH6" s="18"/>
      <c r="MI6" s="18"/>
      <c r="MJ6" s="18"/>
      <c r="MK6" s="18"/>
      <c r="ML6" s="18"/>
      <c r="MM6" s="18"/>
      <c r="MN6" s="18"/>
      <c r="MO6" s="18"/>
      <c r="MP6" s="18"/>
      <c r="MQ6" s="18"/>
      <c r="MR6" s="18"/>
      <c r="MS6" s="18"/>
      <c r="MT6" s="18"/>
      <c r="MU6" s="18"/>
      <c r="MV6" s="18"/>
      <c r="MW6" s="18"/>
      <c r="MX6" s="18"/>
      <c r="MY6" s="18"/>
      <c r="MZ6" s="18"/>
      <c r="NA6" s="18"/>
      <c r="NB6" s="18"/>
      <c r="NC6" s="18"/>
      <c r="ND6" s="18"/>
      <c r="NE6" s="18"/>
      <c r="NF6" s="18"/>
      <c r="NG6" s="18"/>
      <c r="NH6" s="18"/>
      <c r="NI6" s="18"/>
      <c r="NJ6" s="18"/>
      <c r="NK6" s="18"/>
      <c r="NL6" s="18"/>
      <c r="NM6" s="18"/>
      <c r="NN6" s="18"/>
      <c r="NO6" s="18"/>
      <c r="NP6" s="18"/>
      <c r="NQ6" s="18"/>
      <c r="NR6" s="18"/>
      <c r="NS6" s="18"/>
      <c r="NT6" s="18"/>
      <c r="NU6" s="18"/>
      <c r="NV6" s="18"/>
      <c r="NW6" s="18"/>
      <c r="NX6" s="18"/>
      <c r="NY6" s="18"/>
      <c r="NZ6" s="18"/>
      <c r="OA6" s="18"/>
      <c r="OB6" s="18"/>
      <c r="OC6" s="18"/>
      <c r="OD6" s="18"/>
      <c r="OE6" s="18"/>
      <c r="OF6" s="18"/>
      <c r="OG6" s="18"/>
      <c r="OH6" s="18"/>
      <c r="OI6" s="18"/>
      <c r="OJ6" s="18"/>
      <c r="OK6" s="18"/>
      <c r="OL6" s="18"/>
      <c r="OM6" s="18"/>
      <c r="ON6" s="18"/>
      <c r="OO6" s="18"/>
      <c r="OP6" s="18"/>
      <c r="OQ6" s="18"/>
      <c r="OR6" s="18"/>
      <c r="OS6" s="18"/>
      <c r="OT6" s="18"/>
      <c r="OU6" s="18"/>
      <c r="OV6" s="18"/>
      <c r="OW6" s="18"/>
      <c r="OX6" s="18"/>
      <c r="OY6" s="18"/>
      <c r="OZ6" s="18"/>
      <c r="PA6" s="18"/>
      <c r="PB6" s="18"/>
      <c r="PC6" s="18"/>
      <c r="PD6" s="18"/>
      <c r="PE6" s="18"/>
      <c r="PF6" s="18"/>
      <c r="PG6" s="18"/>
      <c r="PH6" s="18"/>
      <c r="PI6" s="18"/>
      <c r="PJ6" s="18"/>
      <c r="PK6" s="18"/>
      <c r="PL6" s="18"/>
      <c r="PM6" s="18"/>
      <c r="PN6" s="18"/>
      <c r="PO6" s="18"/>
      <c r="PP6" s="18"/>
      <c r="PQ6" s="18"/>
      <c r="PR6" s="18"/>
      <c r="PS6" s="18"/>
      <c r="PT6" s="18"/>
      <c r="PU6" s="18"/>
      <c r="PV6" s="18"/>
      <c r="PW6" s="18"/>
      <c r="PX6" s="18"/>
      <c r="PY6" s="18"/>
      <c r="PZ6" s="18"/>
      <c r="QA6" s="18"/>
      <c r="QB6" s="18"/>
      <c r="QC6" s="18"/>
      <c r="QD6" s="18"/>
      <c r="QE6" s="18"/>
      <c r="QF6" s="18"/>
      <c r="QG6" s="18"/>
      <c r="QH6" s="18"/>
      <c r="QI6" s="18"/>
      <c r="QJ6" s="18"/>
      <c r="QK6" s="18"/>
      <c r="QL6" s="18"/>
      <c r="QM6" s="18"/>
      <c r="QN6" s="18"/>
      <c r="QO6" s="18"/>
      <c r="QP6" s="18"/>
      <c r="QQ6" s="18"/>
      <c r="QR6" s="18"/>
      <c r="QS6" s="18"/>
      <c r="QT6" s="18"/>
      <c r="QU6" s="18"/>
      <c r="QV6" s="18"/>
      <c r="QW6" s="18"/>
      <c r="QX6" s="18"/>
      <c r="QY6" s="18"/>
      <c r="QZ6" s="18"/>
      <c r="RA6" s="18"/>
      <c r="RB6" s="18"/>
      <c r="RC6" s="18"/>
      <c r="RD6" s="18"/>
      <c r="RE6" s="18"/>
      <c r="RF6" s="18"/>
      <c r="RG6" s="18"/>
      <c r="RH6" s="18"/>
      <c r="RI6" s="18"/>
      <c r="RJ6" s="18"/>
      <c r="RK6" s="18"/>
      <c r="RL6" s="18"/>
      <c r="RM6" s="18"/>
      <c r="RN6" s="18"/>
      <c r="RO6" s="18"/>
      <c r="RP6" s="18"/>
      <c r="RQ6" s="18"/>
      <c r="RR6" s="18"/>
      <c r="RS6" s="18"/>
      <c r="RT6" s="18"/>
      <c r="RU6" s="18"/>
      <c r="RV6" s="18"/>
      <c r="RW6" s="18"/>
      <c r="RX6" s="18"/>
      <c r="RY6" s="18"/>
      <c r="RZ6" s="18"/>
      <c r="SA6" s="18"/>
      <c r="SB6" s="18"/>
      <c r="SC6" s="18"/>
      <c r="SD6" s="18"/>
      <c r="SE6" s="18"/>
      <c r="SF6" s="18"/>
      <c r="SG6" s="18"/>
      <c r="SH6" s="18"/>
      <c r="SI6" s="18"/>
      <c r="SJ6" s="18"/>
      <c r="SK6" s="18"/>
      <c r="SL6" s="18"/>
      <c r="SM6" s="18"/>
      <c r="SN6" s="18"/>
      <c r="SO6" s="18"/>
      <c r="SP6" s="18"/>
      <c r="SQ6" s="18"/>
      <c r="SR6" s="18"/>
      <c r="SS6" s="18"/>
      <c r="ST6" s="18"/>
      <c r="SU6" s="18"/>
      <c r="SV6" s="18"/>
      <c r="SW6" s="18"/>
      <c r="SX6" s="18"/>
      <c r="SY6" s="18"/>
      <c r="SZ6" s="18"/>
      <c r="TA6" s="18"/>
      <c r="TB6" s="18"/>
      <c r="TC6" s="18"/>
      <c r="TD6" s="18"/>
      <c r="TE6" s="18"/>
      <c r="TF6" s="18"/>
      <c r="TG6" s="18"/>
      <c r="TH6" s="18"/>
      <c r="TI6" s="18"/>
      <c r="TJ6" s="18"/>
      <c r="TK6" s="18"/>
      <c r="TL6" s="18"/>
      <c r="TM6" s="18"/>
      <c r="TN6" s="18"/>
      <c r="TO6" s="18"/>
      <c r="TP6" s="18"/>
      <c r="TQ6" s="18"/>
      <c r="TR6" s="18"/>
      <c r="TS6" s="18"/>
      <c r="TT6" s="18"/>
      <c r="TU6" s="18"/>
      <c r="TV6" s="18"/>
      <c r="TW6" s="18"/>
      <c r="TX6" s="18"/>
      <c r="TY6" s="18"/>
      <c r="TZ6" s="18"/>
      <c r="UA6" s="18"/>
      <c r="UB6" s="18"/>
      <c r="UC6" s="18"/>
      <c r="UD6" s="18"/>
      <c r="UE6" s="18"/>
      <c r="UF6" s="18"/>
      <c r="UG6" s="18"/>
      <c r="UH6" s="18"/>
      <c r="UI6" s="18"/>
      <c r="UJ6" s="18"/>
      <c r="UK6" s="18"/>
      <c r="UL6" s="18"/>
      <c r="UM6" s="18"/>
      <c r="UN6" s="18"/>
      <c r="UO6" s="18"/>
      <c r="UP6" s="18"/>
      <c r="UQ6" s="18"/>
      <c r="UR6" s="18"/>
      <c r="US6" s="18"/>
      <c r="UT6" s="18"/>
      <c r="UU6" s="18"/>
      <c r="UV6" s="18"/>
      <c r="UW6" s="18"/>
      <c r="UX6" s="18"/>
      <c r="UY6" s="18"/>
      <c r="UZ6" s="18"/>
      <c r="VA6" s="18"/>
      <c r="VB6" s="18"/>
      <c r="VC6" s="18"/>
      <c r="VD6" s="18"/>
      <c r="VE6" s="18"/>
      <c r="VF6" s="18"/>
      <c r="VG6" s="18"/>
      <c r="VH6" s="18"/>
      <c r="VI6" s="18"/>
      <c r="VJ6" s="18"/>
      <c r="VK6" s="18"/>
      <c r="VL6" s="18"/>
      <c r="VM6" s="18"/>
      <c r="VN6" s="18"/>
      <c r="VO6" s="18"/>
      <c r="VP6" s="18"/>
      <c r="VQ6" s="18"/>
      <c r="VR6" s="18"/>
      <c r="VS6" s="18"/>
      <c r="VT6" s="18"/>
      <c r="VU6" s="18"/>
      <c r="VV6" s="18"/>
      <c r="VW6" s="18"/>
      <c r="VX6" s="18"/>
      <c r="VY6" s="18"/>
      <c r="VZ6" s="18"/>
      <c r="WA6" s="18"/>
      <c r="WB6" s="18"/>
      <c r="WC6" s="18"/>
      <c r="WD6" s="18"/>
      <c r="WE6" s="18"/>
      <c r="WF6" s="18"/>
      <c r="WG6" s="18"/>
      <c r="WH6" s="18"/>
      <c r="WI6" s="18"/>
      <c r="WJ6" s="18"/>
      <c r="WK6" s="18"/>
      <c r="WL6" s="18"/>
      <c r="WM6" s="18"/>
      <c r="WN6" s="18"/>
      <c r="WO6" s="18"/>
      <c r="WP6" s="18"/>
      <c r="WQ6" s="18"/>
      <c r="WR6" s="18"/>
      <c r="WS6" s="18"/>
      <c r="WT6" s="18"/>
      <c r="WU6" s="18"/>
      <c r="WV6" s="18"/>
      <c r="WW6" s="18"/>
      <c r="WX6" s="18"/>
      <c r="WY6" s="18"/>
      <c r="WZ6" s="18"/>
      <c r="XA6" s="18"/>
      <c r="XB6" s="18"/>
      <c r="XC6" s="18"/>
      <c r="XD6" s="18"/>
      <c r="XE6" s="18"/>
      <c r="XF6" s="18"/>
      <c r="XG6" s="18"/>
      <c r="XH6" s="18"/>
      <c r="XI6" s="18"/>
      <c r="XJ6" s="18"/>
      <c r="XK6" s="18"/>
      <c r="XL6" s="18"/>
      <c r="XM6" s="18"/>
      <c r="XN6" s="18"/>
      <c r="XO6" s="18"/>
      <c r="XP6" s="18"/>
      <c r="XQ6" s="18"/>
      <c r="XR6" s="18"/>
      <c r="XS6" s="18"/>
      <c r="XT6" s="18"/>
      <c r="XU6" s="18"/>
      <c r="XV6" s="18"/>
      <c r="XW6" s="18"/>
      <c r="XX6" s="18"/>
      <c r="XY6" s="18"/>
      <c r="XZ6" s="18"/>
      <c r="YA6" s="18"/>
      <c r="YB6" s="18"/>
      <c r="YC6" s="18"/>
      <c r="YD6" s="18"/>
      <c r="YE6" s="18"/>
      <c r="YF6" s="18"/>
      <c r="YG6" s="18"/>
      <c r="YH6" s="18"/>
      <c r="YI6" s="18"/>
      <c r="YJ6" s="18"/>
      <c r="YK6" s="18"/>
      <c r="YL6" s="18"/>
      <c r="YM6" s="18"/>
      <c r="YN6" s="18"/>
      <c r="YO6" s="18"/>
      <c r="YP6" s="18"/>
      <c r="YQ6" s="18"/>
      <c r="YR6" s="18"/>
      <c r="YS6" s="18"/>
      <c r="YT6" s="18"/>
      <c r="YU6" s="18"/>
      <c r="YV6" s="18"/>
      <c r="YW6" s="18"/>
      <c r="YX6" s="18"/>
      <c r="YY6" s="18"/>
      <c r="YZ6" s="18"/>
      <c r="ZA6" s="18"/>
      <c r="ZB6" s="18"/>
      <c r="ZC6" s="18"/>
      <c r="ZD6" s="18"/>
      <c r="ZE6" s="18"/>
      <c r="ZF6" s="18"/>
      <c r="ZG6" s="18"/>
      <c r="ZH6" s="18"/>
      <c r="ZI6" s="18"/>
      <c r="ZJ6" s="18"/>
      <c r="ZK6" s="18"/>
      <c r="ZL6" s="18"/>
      <c r="ZM6" s="18"/>
      <c r="ZN6" s="18"/>
      <c r="ZO6" s="18"/>
      <c r="ZP6" s="18"/>
      <c r="ZQ6" s="18"/>
      <c r="ZR6" s="18"/>
      <c r="ZS6" s="18"/>
      <c r="ZT6" s="18"/>
      <c r="ZU6" s="18"/>
      <c r="ZV6" s="18"/>
      <c r="ZW6" s="18"/>
      <c r="ZX6" s="18"/>
      <c r="ZY6" s="18"/>
      <c r="ZZ6" s="18"/>
      <c r="AAA6" s="18"/>
      <c r="AAB6" s="18"/>
      <c r="AAC6" s="18"/>
      <c r="AAD6" s="18"/>
      <c r="AAE6" s="18"/>
      <c r="AAF6" s="18"/>
      <c r="AAG6" s="18"/>
      <c r="AAH6" s="18"/>
      <c r="AAI6" s="18"/>
      <c r="AAJ6" s="18"/>
      <c r="AAK6" s="18"/>
      <c r="AAL6" s="18"/>
      <c r="AAM6" s="18"/>
      <c r="AAN6" s="18"/>
      <c r="AAO6" s="18"/>
      <c r="AAP6" s="18"/>
      <c r="AAQ6" s="18"/>
      <c r="AAR6" s="18"/>
      <c r="AAS6" s="18"/>
      <c r="AAT6" s="18"/>
      <c r="AAU6" s="18"/>
      <c r="AAV6" s="18"/>
      <c r="AAW6" s="18"/>
      <c r="AAX6" s="18"/>
      <c r="AAY6" s="18"/>
      <c r="AAZ6" s="18"/>
      <c r="ABA6" s="18"/>
      <c r="ABB6" s="18"/>
      <c r="ABC6" s="18"/>
      <c r="ABD6" s="18"/>
      <c r="ABE6" s="18"/>
      <c r="ABF6" s="18"/>
      <c r="ABG6" s="18"/>
      <c r="ABH6" s="18"/>
      <c r="ABI6" s="18"/>
      <c r="ABJ6" s="18"/>
      <c r="ABK6" s="18"/>
      <c r="ABL6" s="18"/>
      <c r="ABM6" s="18"/>
      <c r="ABN6" s="18"/>
      <c r="ABO6" s="18"/>
      <c r="ABP6" s="18"/>
      <c r="ABQ6" s="18"/>
      <c r="ABR6" s="18"/>
      <c r="ABS6" s="18"/>
      <c r="ABT6" s="18"/>
      <c r="ABU6" s="18"/>
      <c r="ABV6" s="18"/>
      <c r="ABW6" s="18"/>
      <c r="ABX6" s="18"/>
      <c r="ABY6" s="18"/>
      <c r="ABZ6" s="18"/>
      <c r="ACA6" s="18"/>
      <c r="ACB6" s="18"/>
      <c r="ACC6" s="18"/>
      <c r="ACD6" s="18"/>
      <c r="ACE6" s="18"/>
      <c r="ACF6" s="18"/>
      <c r="ACG6" s="18"/>
      <c r="ACH6" s="18"/>
      <c r="ACI6" s="18"/>
      <c r="ACJ6" s="18"/>
      <c r="ACK6" s="18"/>
      <c r="ACL6" s="18"/>
      <c r="ACM6" s="18"/>
      <c r="ACN6" s="18"/>
      <c r="ACO6" s="18"/>
      <c r="ACP6" s="18"/>
      <c r="ACQ6" s="18"/>
      <c r="ACR6" s="18"/>
      <c r="ACS6" s="18"/>
      <c r="ACT6" s="18"/>
      <c r="ACU6" s="18"/>
      <c r="ACV6" s="18"/>
      <c r="ACW6" s="18"/>
      <c r="ACX6" s="18"/>
      <c r="ACY6" s="18"/>
      <c r="ACZ6" s="18"/>
      <c r="ADA6" s="18"/>
      <c r="ADB6" s="18"/>
      <c r="ADC6" s="18"/>
      <c r="ADD6" s="18"/>
      <c r="ADE6" s="18"/>
      <c r="ADF6" s="18"/>
      <c r="ADG6" s="18"/>
      <c r="ADH6" s="18"/>
      <c r="ADI6" s="18"/>
      <c r="ADJ6" s="18"/>
      <c r="ADK6" s="18"/>
      <c r="ADL6" s="18"/>
      <c r="ADM6" s="18"/>
      <c r="ADN6" s="18"/>
      <c r="ADO6" s="18"/>
      <c r="ADP6" s="18"/>
      <c r="ADQ6" s="18"/>
      <c r="ADR6" s="18"/>
      <c r="ADS6" s="18"/>
      <c r="ADT6" s="18"/>
      <c r="ADU6" s="18"/>
      <c r="ADV6" s="18"/>
      <c r="ADW6" s="18"/>
      <c r="ADX6" s="18"/>
      <c r="ADY6" s="18"/>
      <c r="ADZ6" s="18"/>
      <c r="AEA6" s="18"/>
      <c r="AEB6" s="18"/>
      <c r="AEC6" s="18"/>
      <c r="AED6" s="18"/>
      <c r="AEE6" s="18"/>
      <c r="AEF6" s="18"/>
      <c r="AEG6" s="18"/>
      <c r="AEH6" s="18"/>
      <c r="AEI6" s="18"/>
      <c r="AEJ6" s="18"/>
      <c r="AEK6" s="18"/>
      <c r="AEL6" s="18"/>
      <c r="AEM6" s="18"/>
      <c r="AEN6" s="18"/>
      <c r="AEO6" s="18"/>
      <c r="AEP6" s="18"/>
      <c r="AEQ6" s="18"/>
      <c r="AER6" s="18"/>
      <c r="AES6" s="18"/>
      <c r="AET6" s="18"/>
      <c r="AEU6" s="18"/>
      <c r="AEV6" s="18"/>
      <c r="AEW6" s="18"/>
      <c r="AEX6" s="18"/>
      <c r="AEY6" s="18"/>
      <c r="AEZ6" s="18"/>
      <c r="AFA6" s="18"/>
      <c r="AFB6" s="18"/>
      <c r="AFC6" s="18"/>
      <c r="AFD6" s="18"/>
      <c r="AFE6" s="18"/>
      <c r="AFF6" s="18"/>
      <c r="AFG6" s="18"/>
      <c r="AFH6" s="18"/>
      <c r="AFI6" s="18"/>
      <c r="AFJ6" s="18"/>
      <c r="AFK6" s="18"/>
      <c r="AFL6" s="18"/>
      <c r="AFM6" s="18"/>
      <c r="AFN6" s="18"/>
      <c r="AFO6" s="18"/>
      <c r="AFP6" s="18"/>
      <c r="AFQ6" s="18"/>
      <c r="AFR6" s="18"/>
      <c r="AFS6" s="18"/>
      <c r="AFT6" s="18"/>
      <c r="AFU6" s="18"/>
      <c r="AFV6" s="18"/>
      <c r="AFW6" s="18"/>
      <c r="AFX6" s="18"/>
      <c r="AFY6" s="18"/>
      <c r="AFZ6" s="18"/>
      <c r="AGA6" s="18"/>
      <c r="AGB6" s="18"/>
      <c r="AGC6" s="18"/>
      <c r="AGD6" s="18"/>
      <c r="AGE6" s="18"/>
      <c r="AGF6" s="18"/>
      <c r="AGG6" s="18"/>
      <c r="AGH6" s="18"/>
      <c r="AGI6" s="18"/>
      <c r="AGJ6" s="18"/>
      <c r="AGK6" s="18"/>
      <c r="AGL6" s="18"/>
      <c r="AGM6" s="18"/>
      <c r="AGN6" s="18"/>
      <c r="AGO6" s="18"/>
      <c r="AGP6" s="18"/>
      <c r="AGQ6" s="18"/>
      <c r="AGR6" s="18"/>
      <c r="AGS6" s="18"/>
      <c r="AGT6" s="18"/>
      <c r="AGU6" s="18"/>
      <c r="AGV6" s="18"/>
      <c r="AGW6" s="18"/>
      <c r="AGX6" s="18"/>
      <c r="AGY6" s="18"/>
      <c r="AGZ6" s="18"/>
      <c r="AHA6" s="18"/>
      <c r="AHB6" s="18"/>
      <c r="AHC6" s="18"/>
      <c r="AHD6" s="18"/>
      <c r="AHE6" s="18"/>
      <c r="AHF6" s="18"/>
      <c r="AHG6" s="18"/>
      <c r="AHH6" s="18"/>
      <c r="AHI6" s="18"/>
      <c r="AHJ6" s="18"/>
      <c r="AHK6" s="18"/>
      <c r="AHL6" s="18"/>
      <c r="AHM6" s="18"/>
      <c r="AHN6" s="18"/>
      <c r="AHO6" s="18"/>
      <c r="AHP6" s="18"/>
      <c r="AHQ6" s="18"/>
      <c r="AHR6" s="18"/>
      <c r="AHS6" s="18"/>
      <c r="AHT6" s="18"/>
      <c r="AHU6" s="18"/>
      <c r="AHV6" s="18"/>
      <c r="AHW6" s="18"/>
      <c r="AHX6" s="18"/>
      <c r="AHY6" s="18"/>
      <c r="AHZ6" s="18"/>
      <c r="AIA6" s="18"/>
      <c r="AIB6" s="18"/>
      <c r="AIC6" s="18"/>
      <c r="AID6" s="18"/>
      <c r="AIE6" s="18"/>
      <c r="AIF6" s="18"/>
      <c r="AIG6" s="18"/>
      <c r="AIH6" s="18"/>
      <c r="AII6" s="18"/>
      <c r="AIJ6" s="18"/>
      <c r="AIK6" s="18"/>
      <c r="AIL6" s="18"/>
      <c r="AIM6" s="18"/>
      <c r="AIN6" s="18"/>
      <c r="AIO6" s="18"/>
      <c r="AIP6" s="18"/>
      <c r="AIQ6" s="18"/>
      <c r="AIR6" s="18"/>
      <c r="AIS6" s="18"/>
      <c r="AIT6" s="18"/>
      <c r="AIU6" s="18"/>
      <c r="AIV6" s="18"/>
      <c r="AIW6" s="18"/>
      <c r="AIX6" s="18"/>
      <c r="AIY6" s="18"/>
      <c r="AIZ6" s="18"/>
      <c r="AJA6" s="18"/>
      <c r="AJB6" s="18"/>
      <c r="AJC6" s="18"/>
      <c r="AJD6" s="18"/>
      <c r="AJE6" s="18"/>
      <c r="AJF6" s="18"/>
      <c r="AJG6" s="18"/>
      <c r="AJH6" s="18"/>
      <c r="AJI6" s="18"/>
      <c r="AJJ6" s="18"/>
      <c r="AJK6" s="18"/>
      <c r="AJL6" s="18"/>
      <c r="AJM6" s="18"/>
      <c r="AJN6" s="18"/>
      <c r="AJO6" s="18"/>
      <c r="AJP6" s="18"/>
      <c r="AJQ6" s="18"/>
      <c r="AJR6" s="18"/>
      <c r="AJS6" s="18"/>
      <c r="AJT6" s="18"/>
      <c r="AJU6" s="18"/>
      <c r="AJV6" s="18"/>
      <c r="AJW6" s="18"/>
      <c r="AJX6" s="18"/>
      <c r="AJY6" s="18"/>
      <c r="AJZ6" s="18"/>
      <c r="AKA6" s="18"/>
      <c r="AKB6" s="18"/>
      <c r="AKC6" s="18"/>
      <c r="AKD6" s="18"/>
      <c r="AKE6" s="18"/>
      <c r="AKF6" s="18"/>
      <c r="AKG6" s="18"/>
      <c r="AKH6" s="18"/>
      <c r="AKI6" s="18"/>
      <c r="AKJ6" s="18"/>
      <c r="AKK6" s="18"/>
      <c r="AKL6" s="18"/>
      <c r="AKM6" s="18"/>
      <c r="AKN6" s="18"/>
      <c r="AKO6" s="18"/>
      <c r="AKP6" s="18"/>
      <c r="AKQ6" s="18"/>
      <c r="AKR6" s="18"/>
      <c r="AKS6" s="18"/>
      <c r="AKT6" s="18"/>
      <c r="AKU6" s="18"/>
      <c r="AKV6" s="18"/>
      <c r="AKW6" s="18"/>
      <c r="AKX6" s="18"/>
      <c r="AKY6" s="18"/>
      <c r="AKZ6" s="18"/>
      <c r="ALA6" s="18"/>
      <c r="ALB6" s="18"/>
      <c r="ALC6" s="18"/>
      <c r="ALD6" s="18"/>
      <c r="ALE6" s="18"/>
      <c r="ALF6" s="18"/>
      <c r="ALG6" s="18"/>
      <c r="ALH6" s="18"/>
      <c r="ALI6" s="18"/>
      <c r="ALJ6" s="18"/>
      <c r="ALK6" s="18"/>
      <c r="ALL6" s="18"/>
      <c r="ALM6" s="18"/>
      <c r="ALN6" s="18"/>
      <c r="ALO6" s="18"/>
      <c r="ALP6" s="18"/>
      <c r="ALQ6" s="18"/>
      <c r="ALR6" s="18"/>
      <c r="ALS6" s="18"/>
      <c r="ALT6" s="18"/>
      <c r="ALU6" s="18"/>
      <c r="ALV6" s="18"/>
      <c r="ALW6" s="18"/>
      <c r="ALX6" s="18"/>
      <c r="ALY6" s="18"/>
      <c r="ALZ6" s="18"/>
      <c r="AMA6" s="18"/>
      <c r="AMB6" s="18"/>
    </row>
    <row r="7" spans="1:1016" s="14" customFormat="1" x14ac:dyDescent="0.25">
      <c r="A7" s="19"/>
      <c r="B7" s="36"/>
      <c r="C7" s="20">
        <v>44</v>
      </c>
      <c r="D7" s="20">
        <v>148</v>
      </c>
      <c r="E7" s="20">
        <v>41</v>
      </c>
      <c r="F7" s="20">
        <v>114</v>
      </c>
      <c r="G7" s="21">
        <v>441</v>
      </c>
      <c r="H7" s="21">
        <v>177</v>
      </c>
      <c r="I7" s="21">
        <v>1740</v>
      </c>
      <c r="J7" s="22">
        <v>0</v>
      </c>
      <c r="K7" s="23">
        <v>29584</v>
      </c>
      <c r="L7" s="23">
        <v>1897</v>
      </c>
      <c r="M7" s="24">
        <v>1130</v>
      </c>
      <c r="N7" s="24">
        <v>1234</v>
      </c>
      <c r="O7" s="24">
        <v>330</v>
      </c>
      <c r="P7" s="24">
        <v>3337</v>
      </c>
      <c r="Q7" s="24">
        <v>627</v>
      </c>
      <c r="R7" s="24">
        <v>10246</v>
      </c>
      <c r="S7" s="25">
        <v>4305</v>
      </c>
      <c r="T7" s="25">
        <v>57</v>
      </c>
      <c r="U7" s="25">
        <v>4305</v>
      </c>
      <c r="V7" s="25">
        <v>149</v>
      </c>
      <c r="W7" s="25">
        <v>31</v>
      </c>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c r="IW7" s="3"/>
      <c r="IX7" s="3"/>
      <c r="IY7" s="3"/>
      <c r="IZ7" s="3"/>
      <c r="JA7" s="3"/>
      <c r="JB7" s="3"/>
      <c r="JC7" s="3"/>
      <c r="JD7" s="3"/>
      <c r="JE7" s="3"/>
      <c r="JF7" s="3"/>
      <c r="JG7" s="3"/>
      <c r="JH7" s="3"/>
      <c r="JI7" s="3"/>
      <c r="JJ7" s="3"/>
      <c r="JK7" s="3"/>
      <c r="JL7" s="3"/>
      <c r="JM7" s="3"/>
      <c r="JN7" s="3"/>
      <c r="JO7" s="3"/>
      <c r="JP7" s="3"/>
      <c r="JQ7" s="3"/>
      <c r="JR7" s="3"/>
      <c r="JS7" s="3"/>
      <c r="JT7" s="3"/>
      <c r="JU7" s="3"/>
      <c r="JV7" s="3"/>
      <c r="JW7" s="3"/>
      <c r="JX7" s="3"/>
      <c r="JY7" s="3"/>
      <c r="JZ7" s="3"/>
      <c r="KA7" s="3"/>
      <c r="KB7" s="3"/>
      <c r="KC7" s="3"/>
      <c r="KD7" s="3"/>
      <c r="KE7" s="3"/>
      <c r="KF7" s="3"/>
      <c r="KG7" s="3"/>
      <c r="KH7" s="3"/>
      <c r="KI7" s="3"/>
      <c r="KJ7" s="3"/>
      <c r="KK7" s="3"/>
      <c r="KL7" s="3"/>
      <c r="KM7" s="3"/>
      <c r="KN7" s="3"/>
      <c r="KO7" s="3"/>
      <c r="KP7" s="3"/>
      <c r="KQ7" s="3"/>
      <c r="KR7" s="3"/>
      <c r="KS7" s="3"/>
      <c r="KT7" s="3"/>
      <c r="KU7" s="3"/>
      <c r="KV7" s="3"/>
      <c r="KW7" s="3"/>
      <c r="KX7" s="3"/>
      <c r="KY7" s="3"/>
      <c r="KZ7" s="3"/>
      <c r="LA7" s="3"/>
      <c r="LB7" s="3"/>
      <c r="LC7" s="3"/>
      <c r="LD7" s="3"/>
      <c r="LE7" s="3"/>
      <c r="LF7" s="3"/>
      <c r="LG7" s="3"/>
      <c r="LH7" s="3"/>
      <c r="LI7" s="3"/>
      <c r="LJ7" s="3"/>
      <c r="LK7" s="3"/>
      <c r="LL7" s="3"/>
      <c r="LM7" s="3"/>
      <c r="LN7" s="3"/>
      <c r="LO7" s="3"/>
      <c r="LP7" s="3"/>
      <c r="LQ7" s="3"/>
      <c r="LR7" s="3"/>
      <c r="LS7" s="3"/>
      <c r="LT7" s="3"/>
      <c r="LU7" s="3"/>
      <c r="LV7" s="3"/>
      <c r="LW7" s="3"/>
      <c r="LX7" s="3"/>
      <c r="LY7" s="3"/>
      <c r="LZ7" s="3"/>
      <c r="MA7" s="3"/>
      <c r="MB7" s="3"/>
      <c r="MC7" s="3"/>
      <c r="MD7" s="3"/>
      <c r="ME7" s="3"/>
      <c r="MF7" s="3"/>
      <c r="MG7" s="3"/>
      <c r="MH7" s="3"/>
      <c r="MI7" s="3"/>
      <c r="MJ7" s="3"/>
      <c r="MK7" s="3"/>
      <c r="ML7" s="3"/>
      <c r="MM7" s="3"/>
      <c r="MN7" s="3"/>
      <c r="MO7" s="3"/>
      <c r="MP7" s="3"/>
      <c r="MQ7" s="3"/>
      <c r="MR7" s="3"/>
      <c r="MS7" s="3"/>
      <c r="MT7" s="3"/>
      <c r="MU7" s="3"/>
      <c r="MV7" s="3"/>
      <c r="MW7" s="3"/>
      <c r="MX7" s="3"/>
      <c r="MY7" s="3"/>
      <c r="MZ7" s="3"/>
      <c r="NA7" s="3"/>
      <c r="NB7" s="3"/>
      <c r="NC7" s="3"/>
      <c r="ND7" s="3"/>
      <c r="NE7" s="3"/>
      <c r="NF7" s="3"/>
      <c r="NG7" s="3"/>
      <c r="NH7" s="3"/>
      <c r="NI7" s="3"/>
      <c r="NJ7" s="3"/>
      <c r="NK7" s="3"/>
      <c r="NL7" s="3"/>
      <c r="NM7" s="3"/>
      <c r="NN7" s="3"/>
      <c r="NO7" s="3"/>
      <c r="NP7" s="3"/>
      <c r="NQ7" s="3"/>
      <c r="NR7" s="3"/>
      <c r="NS7" s="3"/>
      <c r="NT7" s="3"/>
      <c r="NU7" s="3"/>
      <c r="NV7" s="3"/>
      <c r="NW7" s="3"/>
      <c r="NX7" s="3"/>
      <c r="NY7" s="3"/>
      <c r="NZ7" s="3"/>
      <c r="OA7" s="3"/>
      <c r="OB7" s="3"/>
      <c r="OC7" s="3"/>
      <c r="OD7" s="3"/>
      <c r="OE7" s="3"/>
      <c r="OF7" s="3"/>
      <c r="OG7" s="3"/>
      <c r="OH7" s="3"/>
      <c r="OI7" s="3"/>
      <c r="OJ7" s="3"/>
      <c r="OK7" s="3"/>
      <c r="OL7" s="3"/>
      <c r="OM7" s="3"/>
      <c r="ON7" s="3"/>
      <c r="OO7" s="3"/>
      <c r="OP7" s="3"/>
      <c r="OQ7" s="3"/>
      <c r="OR7" s="3"/>
      <c r="OS7" s="3"/>
      <c r="OT7" s="3"/>
      <c r="OU7" s="3"/>
      <c r="OV7" s="3"/>
      <c r="OW7" s="3"/>
      <c r="OX7" s="3"/>
      <c r="OY7" s="3"/>
      <c r="OZ7" s="3"/>
      <c r="PA7" s="3"/>
      <c r="PB7" s="3"/>
      <c r="PC7" s="3"/>
      <c r="PD7" s="3"/>
      <c r="PE7" s="3"/>
      <c r="PF7" s="3"/>
      <c r="PG7" s="3"/>
      <c r="PH7" s="3"/>
      <c r="PI7" s="3"/>
      <c r="PJ7" s="3"/>
      <c r="PK7" s="3"/>
      <c r="PL7" s="3"/>
      <c r="PM7" s="3"/>
      <c r="PN7" s="3"/>
      <c r="PO7" s="3"/>
      <c r="PP7" s="3"/>
      <c r="PQ7" s="3"/>
      <c r="PR7" s="3"/>
      <c r="PS7" s="3"/>
      <c r="PT7" s="3"/>
      <c r="PU7" s="3"/>
      <c r="PV7" s="3"/>
      <c r="PW7" s="3"/>
      <c r="PX7" s="3"/>
      <c r="PY7" s="3"/>
      <c r="PZ7" s="3"/>
      <c r="QA7" s="3"/>
      <c r="QB7" s="3"/>
      <c r="QC7" s="3"/>
      <c r="QD7" s="3"/>
      <c r="QE7" s="3"/>
      <c r="QF7" s="3"/>
      <c r="QG7" s="3"/>
      <c r="QH7" s="3"/>
      <c r="QI7" s="3"/>
      <c r="QJ7" s="3"/>
      <c r="QK7" s="3"/>
      <c r="QL7" s="3"/>
      <c r="QM7" s="3"/>
      <c r="QN7" s="3"/>
      <c r="QO7" s="3"/>
      <c r="QP7" s="3"/>
      <c r="QQ7" s="3"/>
      <c r="QR7" s="3"/>
      <c r="QS7" s="3"/>
      <c r="QT7" s="3"/>
      <c r="QU7" s="3"/>
      <c r="QV7" s="3"/>
      <c r="QW7" s="3"/>
      <c r="QX7" s="3"/>
      <c r="QY7" s="3"/>
      <c r="QZ7" s="3"/>
      <c r="RA7" s="3"/>
      <c r="RB7" s="3"/>
      <c r="RC7" s="3"/>
      <c r="RD7" s="3"/>
      <c r="RE7" s="3"/>
      <c r="RF7" s="3"/>
      <c r="RG7" s="3"/>
      <c r="RH7" s="3"/>
      <c r="RI7" s="3"/>
      <c r="RJ7" s="3"/>
      <c r="RK7" s="3"/>
      <c r="RL7" s="3"/>
      <c r="RM7" s="3"/>
      <c r="RN7" s="3"/>
      <c r="RO7" s="3"/>
      <c r="RP7" s="3"/>
      <c r="RQ7" s="3"/>
      <c r="RR7" s="3"/>
      <c r="RS7" s="3"/>
      <c r="RT7" s="3"/>
      <c r="RU7" s="3"/>
      <c r="RV7" s="3"/>
      <c r="RW7" s="3"/>
      <c r="RX7" s="3"/>
      <c r="RY7" s="3"/>
      <c r="RZ7" s="3"/>
      <c r="SA7" s="3"/>
      <c r="SB7" s="3"/>
      <c r="SC7" s="3"/>
      <c r="SD7" s="3"/>
      <c r="SE7" s="3"/>
      <c r="SF7" s="3"/>
      <c r="SG7" s="3"/>
      <c r="SH7" s="3"/>
      <c r="SI7" s="3"/>
      <c r="SJ7" s="3"/>
      <c r="SK7" s="3"/>
      <c r="SL7" s="3"/>
      <c r="SM7" s="3"/>
      <c r="SN7" s="3"/>
      <c r="SO7" s="3"/>
      <c r="SP7" s="3"/>
      <c r="SQ7" s="3"/>
      <c r="SR7" s="3"/>
      <c r="SS7" s="3"/>
      <c r="ST7" s="3"/>
      <c r="SU7" s="3"/>
      <c r="SV7" s="3"/>
      <c r="SW7" s="3"/>
      <c r="SX7" s="3"/>
      <c r="SY7" s="3"/>
      <c r="SZ7" s="3"/>
      <c r="TA7" s="3"/>
      <c r="TB7" s="3"/>
      <c r="TC7" s="3"/>
      <c r="TD7" s="3"/>
      <c r="TE7" s="3"/>
      <c r="TF7" s="3"/>
      <c r="TG7" s="3"/>
      <c r="TH7" s="3"/>
      <c r="TI7" s="3"/>
      <c r="TJ7" s="3"/>
      <c r="TK7" s="3"/>
      <c r="TL7" s="3"/>
      <c r="TM7" s="3"/>
      <c r="TN7" s="3"/>
      <c r="TO7" s="3"/>
      <c r="TP7" s="3"/>
      <c r="TQ7" s="3"/>
      <c r="TR7" s="3"/>
      <c r="TS7" s="3"/>
      <c r="TT7" s="3"/>
      <c r="TU7" s="3"/>
      <c r="TV7" s="3"/>
      <c r="TW7" s="3"/>
      <c r="TX7" s="3"/>
      <c r="TY7" s="3"/>
      <c r="TZ7" s="3"/>
      <c r="UA7" s="3"/>
      <c r="UB7" s="3"/>
      <c r="UC7" s="3"/>
      <c r="UD7" s="3"/>
      <c r="UE7" s="3"/>
      <c r="UF7" s="3"/>
      <c r="UG7" s="3"/>
      <c r="UH7" s="3"/>
      <c r="UI7" s="3"/>
      <c r="UJ7" s="3"/>
      <c r="UK7" s="3"/>
      <c r="UL7" s="3"/>
      <c r="UM7" s="3"/>
      <c r="UN7" s="3"/>
      <c r="UO7" s="3"/>
      <c r="UP7" s="3"/>
      <c r="UQ7" s="3"/>
      <c r="UR7" s="3"/>
      <c r="US7" s="3"/>
      <c r="UT7" s="3"/>
      <c r="UU7" s="3"/>
      <c r="UV7" s="3"/>
      <c r="UW7" s="3"/>
      <c r="UX7" s="3"/>
      <c r="UY7" s="3"/>
      <c r="UZ7" s="3"/>
      <c r="VA7" s="3"/>
      <c r="VB7" s="3"/>
      <c r="VC7" s="3"/>
      <c r="VD7" s="3"/>
      <c r="VE7" s="3"/>
      <c r="VF7" s="3"/>
      <c r="VG7" s="3"/>
      <c r="VH7" s="3"/>
      <c r="VI7" s="3"/>
      <c r="VJ7" s="3"/>
      <c r="VK7" s="3"/>
      <c r="VL7" s="3"/>
      <c r="VM7" s="3"/>
      <c r="VN7" s="3"/>
      <c r="VO7" s="3"/>
      <c r="VP7" s="3"/>
      <c r="VQ7" s="3"/>
      <c r="VR7" s="3"/>
      <c r="VS7" s="3"/>
      <c r="VT7" s="3"/>
      <c r="VU7" s="3"/>
      <c r="VV7" s="3"/>
      <c r="VW7" s="3"/>
      <c r="VX7" s="3"/>
      <c r="VY7" s="3"/>
      <c r="VZ7" s="3"/>
      <c r="WA7" s="3"/>
      <c r="WB7" s="3"/>
      <c r="WC7" s="3"/>
      <c r="WD7" s="3"/>
      <c r="WE7" s="3"/>
      <c r="WF7" s="3"/>
      <c r="WG7" s="3"/>
      <c r="WH7" s="3"/>
      <c r="WI7" s="3"/>
      <c r="WJ7" s="3"/>
      <c r="WK7" s="3"/>
      <c r="WL7" s="3"/>
      <c r="WM7" s="3"/>
      <c r="WN7" s="3"/>
      <c r="WO7" s="3"/>
      <c r="WP7" s="3"/>
      <c r="WQ7" s="3"/>
      <c r="WR7" s="3"/>
      <c r="WS7" s="3"/>
      <c r="WT7" s="3"/>
      <c r="WU7" s="3"/>
      <c r="WV7" s="3"/>
      <c r="WW7" s="3"/>
      <c r="WX7" s="3"/>
      <c r="WY7" s="3"/>
      <c r="WZ7" s="3"/>
      <c r="XA7" s="3"/>
      <c r="XB7" s="3"/>
      <c r="XC7" s="3"/>
      <c r="XD7" s="3"/>
      <c r="XE7" s="3"/>
      <c r="XF7" s="3"/>
      <c r="XG7" s="3"/>
      <c r="XH7" s="3"/>
      <c r="XI7" s="3"/>
      <c r="XJ7" s="3"/>
      <c r="XK7" s="3"/>
      <c r="XL7" s="3"/>
      <c r="XM7" s="3"/>
      <c r="XN7" s="3"/>
      <c r="XO7" s="3"/>
      <c r="XP7" s="3"/>
      <c r="XQ7" s="3"/>
      <c r="XR7" s="3"/>
      <c r="XS7" s="3"/>
      <c r="XT7" s="3"/>
      <c r="XU7" s="3"/>
      <c r="XV7" s="3"/>
      <c r="XW7" s="3"/>
      <c r="XX7" s="3"/>
      <c r="XY7" s="3"/>
      <c r="XZ7" s="3"/>
      <c r="YA7" s="3"/>
      <c r="YB7" s="3"/>
      <c r="YC7" s="3"/>
      <c r="YD7" s="3"/>
      <c r="YE7" s="3"/>
      <c r="YF7" s="3"/>
      <c r="YG7" s="3"/>
      <c r="YH7" s="3"/>
      <c r="YI7" s="3"/>
      <c r="YJ7" s="3"/>
      <c r="YK7" s="3"/>
      <c r="YL7" s="3"/>
      <c r="YM7" s="3"/>
      <c r="YN7" s="3"/>
      <c r="YO7" s="3"/>
      <c r="YP7" s="3"/>
      <c r="YQ7" s="3"/>
      <c r="YR7" s="3"/>
      <c r="YS7" s="3"/>
      <c r="YT7" s="3"/>
      <c r="YU7" s="3"/>
      <c r="YV7" s="3"/>
      <c r="YW7" s="3"/>
      <c r="YX7" s="3"/>
      <c r="YY7" s="3"/>
      <c r="YZ7" s="3"/>
      <c r="ZA7" s="3"/>
      <c r="ZB7" s="3"/>
      <c r="ZC7" s="3"/>
      <c r="ZD7" s="3"/>
      <c r="ZE7" s="3"/>
      <c r="ZF7" s="3"/>
      <c r="ZG7" s="3"/>
      <c r="ZH7" s="3"/>
      <c r="ZI7" s="3"/>
      <c r="ZJ7" s="3"/>
      <c r="ZK7" s="3"/>
      <c r="ZL7" s="3"/>
      <c r="ZM7" s="3"/>
      <c r="ZN7" s="3"/>
      <c r="ZO7" s="3"/>
      <c r="ZP7" s="3"/>
      <c r="ZQ7" s="3"/>
      <c r="ZR7" s="3"/>
      <c r="ZS7" s="3"/>
      <c r="ZT7" s="3"/>
      <c r="ZU7" s="3"/>
      <c r="ZV7" s="3"/>
      <c r="ZW7" s="3"/>
      <c r="ZX7" s="3"/>
      <c r="ZY7" s="3"/>
      <c r="ZZ7" s="3"/>
      <c r="AAA7" s="3"/>
      <c r="AAB7" s="3"/>
      <c r="AAC7" s="3"/>
      <c r="AAD7" s="3"/>
      <c r="AAE7" s="3"/>
      <c r="AAF7" s="3"/>
      <c r="AAG7" s="3"/>
      <c r="AAH7" s="3"/>
      <c r="AAI7" s="3"/>
      <c r="AAJ7" s="3"/>
      <c r="AAK7" s="3"/>
      <c r="AAL7" s="3"/>
      <c r="AAM7" s="3"/>
      <c r="AAN7" s="3"/>
      <c r="AAO7" s="3"/>
      <c r="AAP7" s="3"/>
      <c r="AAQ7" s="3"/>
      <c r="AAR7" s="3"/>
      <c r="AAS7" s="3"/>
      <c r="AAT7" s="3"/>
      <c r="AAU7" s="3"/>
      <c r="AAV7" s="3"/>
      <c r="AAW7" s="3"/>
      <c r="AAX7" s="3"/>
      <c r="AAY7" s="3"/>
      <c r="AAZ7" s="3"/>
      <c r="ABA7" s="3"/>
      <c r="ABB7" s="3"/>
      <c r="ABC7" s="3"/>
      <c r="ABD7" s="3"/>
      <c r="ABE7" s="3"/>
      <c r="ABF7" s="3"/>
      <c r="ABG7" s="3"/>
      <c r="ABH7" s="3"/>
      <c r="ABI7" s="3"/>
      <c r="ABJ7" s="3"/>
      <c r="ABK7" s="3"/>
      <c r="ABL7" s="3"/>
      <c r="ABM7" s="3"/>
      <c r="ABN7" s="3"/>
      <c r="ABO7" s="3"/>
      <c r="ABP7" s="3"/>
      <c r="ABQ7" s="3"/>
      <c r="ABR7" s="3"/>
      <c r="ABS7" s="3"/>
      <c r="ABT7" s="3"/>
      <c r="ABU7" s="3"/>
      <c r="ABV7" s="3"/>
      <c r="ABW7" s="3"/>
      <c r="ABX7" s="3"/>
      <c r="ABY7" s="3"/>
      <c r="ABZ7" s="3"/>
      <c r="ACA7" s="3"/>
      <c r="ACB7" s="3"/>
      <c r="ACC7" s="3"/>
      <c r="ACD7" s="3"/>
      <c r="ACE7" s="3"/>
      <c r="ACF7" s="3"/>
      <c r="ACG7" s="3"/>
      <c r="ACH7" s="3"/>
      <c r="ACI7" s="3"/>
      <c r="ACJ7" s="3"/>
      <c r="ACK7" s="3"/>
      <c r="ACL7" s="3"/>
      <c r="ACM7" s="3"/>
      <c r="ACN7" s="3"/>
      <c r="ACO7" s="3"/>
      <c r="ACP7" s="3"/>
      <c r="ACQ7" s="3"/>
      <c r="ACR7" s="3"/>
      <c r="ACS7" s="3"/>
      <c r="ACT7" s="3"/>
      <c r="ACU7" s="3"/>
      <c r="ACV7" s="3"/>
      <c r="ACW7" s="3"/>
      <c r="ACX7" s="3"/>
      <c r="ACY7" s="3"/>
      <c r="ACZ7" s="3"/>
      <c r="ADA7" s="3"/>
      <c r="ADB7" s="3"/>
      <c r="ADC7" s="3"/>
      <c r="ADD7" s="3"/>
      <c r="ADE7" s="3"/>
      <c r="ADF7" s="3"/>
      <c r="ADG7" s="3"/>
      <c r="ADH7" s="3"/>
      <c r="ADI7" s="3"/>
      <c r="ADJ7" s="3"/>
      <c r="ADK7" s="3"/>
      <c r="ADL7" s="3"/>
      <c r="ADM7" s="3"/>
      <c r="ADN7" s="3"/>
      <c r="ADO7" s="3"/>
      <c r="ADP7" s="3"/>
      <c r="ADQ7" s="3"/>
      <c r="ADR7" s="3"/>
      <c r="ADS7" s="3"/>
      <c r="ADT7" s="3"/>
      <c r="ADU7" s="3"/>
      <c r="ADV7" s="3"/>
      <c r="ADW7" s="3"/>
      <c r="ADX7" s="3"/>
      <c r="ADY7" s="3"/>
      <c r="ADZ7" s="3"/>
      <c r="AEA7" s="3"/>
      <c r="AEB7" s="3"/>
      <c r="AEC7" s="3"/>
      <c r="AED7" s="3"/>
      <c r="AEE7" s="3"/>
      <c r="AEF7" s="3"/>
      <c r="AEG7" s="3"/>
      <c r="AEH7" s="3"/>
      <c r="AEI7" s="3"/>
      <c r="AEJ7" s="3"/>
      <c r="AEK7" s="3"/>
      <c r="AEL7" s="3"/>
      <c r="AEM7" s="3"/>
      <c r="AEN7" s="3"/>
      <c r="AEO7" s="3"/>
      <c r="AEP7" s="3"/>
      <c r="AEQ7" s="3"/>
      <c r="AER7" s="3"/>
      <c r="AES7" s="3"/>
      <c r="AET7" s="3"/>
      <c r="AEU7" s="3"/>
      <c r="AEV7" s="3"/>
      <c r="AEW7" s="3"/>
      <c r="AEX7" s="3"/>
      <c r="AEY7" s="3"/>
      <c r="AEZ7" s="3"/>
      <c r="AFA7" s="3"/>
      <c r="AFB7" s="3"/>
      <c r="AFC7" s="3"/>
      <c r="AFD7" s="3"/>
      <c r="AFE7" s="3"/>
      <c r="AFF7" s="3"/>
      <c r="AFG7" s="3"/>
      <c r="AFH7" s="3"/>
      <c r="AFI7" s="3"/>
      <c r="AFJ7" s="3"/>
      <c r="AFK7" s="3"/>
      <c r="AFL7" s="3"/>
      <c r="AFM7" s="3"/>
      <c r="AFN7" s="3"/>
      <c r="AFO7" s="3"/>
      <c r="AFP7" s="3"/>
      <c r="AFQ7" s="3"/>
      <c r="AFR7" s="3"/>
      <c r="AFS7" s="3"/>
      <c r="AFT7" s="3"/>
      <c r="AFU7" s="3"/>
      <c r="AFV7" s="3"/>
      <c r="AFW7" s="3"/>
      <c r="AFX7" s="3"/>
      <c r="AFY7" s="3"/>
      <c r="AFZ7" s="3"/>
      <c r="AGA7" s="3"/>
      <c r="AGB7" s="3"/>
      <c r="AGC7" s="3"/>
      <c r="AGD7" s="3"/>
      <c r="AGE7" s="3"/>
      <c r="AGF7" s="3"/>
      <c r="AGG7" s="3"/>
      <c r="AGH7" s="3"/>
      <c r="AGI7" s="3"/>
      <c r="AGJ7" s="3"/>
      <c r="AGK7" s="3"/>
      <c r="AGL7" s="3"/>
      <c r="AGM7" s="3"/>
      <c r="AGN7" s="3"/>
      <c r="AGO7" s="3"/>
      <c r="AGP7" s="3"/>
      <c r="AGQ7" s="3"/>
      <c r="AGR7" s="3"/>
      <c r="AGS7" s="3"/>
      <c r="AGT7" s="3"/>
      <c r="AGU7" s="3"/>
      <c r="AGV7" s="3"/>
      <c r="AGW7" s="3"/>
      <c r="AGX7" s="3"/>
      <c r="AGY7" s="3"/>
      <c r="AGZ7" s="3"/>
      <c r="AHA7" s="3"/>
      <c r="AHB7" s="3"/>
      <c r="AHC7" s="3"/>
      <c r="AHD7" s="3"/>
      <c r="AHE7" s="3"/>
      <c r="AHF7" s="3"/>
      <c r="AHG7" s="3"/>
      <c r="AHH7" s="3"/>
      <c r="AHI7" s="3"/>
      <c r="AHJ7" s="3"/>
      <c r="AHK7" s="3"/>
      <c r="AHL7" s="3"/>
      <c r="AHM7" s="3"/>
      <c r="AHN7" s="3"/>
      <c r="AHO7" s="3"/>
      <c r="AHP7" s="3"/>
      <c r="AHQ7" s="3"/>
      <c r="AHR7" s="3"/>
      <c r="AHS7" s="3"/>
      <c r="AHT7" s="3"/>
      <c r="AHU7" s="3"/>
      <c r="AHV7" s="3"/>
      <c r="AHW7" s="3"/>
      <c r="AHX7" s="3"/>
      <c r="AHY7" s="3"/>
      <c r="AHZ7" s="3"/>
      <c r="AIA7" s="3"/>
      <c r="AIB7" s="3"/>
      <c r="AIC7" s="3"/>
      <c r="AID7" s="3"/>
      <c r="AIE7" s="3"/>
      <c r="AIF7" s="3"/>
      <c r="AIG7" s="3"/>
      <c r="AIH7" s="3"/>
      <c r="AII7" s="3"/>
      <c r="AIJ7" s="3"/>
      <c r="AIK7" s="3"/>
      <c r="AIL7" s="3"/>
      <c r="AIM7" s="3"/>
      <c r="AIN7" s="3"/>
      <c r="AIO7" s="3"/>
      <c r="AIP7" s="3"/>
      <c r="AIQ7" s="3"/>
      <c r="AIR7" s="3"/>
      <c r="AIS7" s="3"/>
      <c r="AIT7" s="3"/>
      <c r="AIU7" s="3"/>
      <c r="AIV7" s="3"/>
      <c r="AIW7" s="3"/>
      <c r="AIX7" s="3"/>
      <c r="AIY7" s="3"/>
      <c r="AIZ7" s="3"/>
      <c r="AJA7" s="3"/>
      <c r="AJB7" s="3"/>
      <c r="AJC7" s="3"/>
      <c r="AJD7" s="3"/>
      <c r="AJE7" s="3"/>
      <c r="AJF7" s="3"/>
      <c r="AJG7" s="3"/>
      <c r="AJH7" s="3"/>
      <c r="AJI7" s="3"/>
      <c r="AJJ7" s="3"/>
      <c r="AJK7" s="3"/>
      <c r="AJL7" s="3"/>
      <c r="AJM7" s="3"/>
      <c r="AJN7" s="3"/>
      <c r="AJO7" s="3"/>
      <c r="AJP7" s="3"/>
      <c r="AJQ7" s="3"/>
      <c r="AJR7" s="3"/>
      <c r="AJS7" s="3"/>
      <c r="AJT7" s="3"/>
      <c r="AJU7" s="3"/>
      <c r="AJV7" s="3"/>
      <c r="AJW7" s="3"/>
      <c r="AJX7" s="3"/>
      <c r="AJY7" s="3"/>
      <c r="AJZ7" s="3"/>
      <c r="AKA7" s="3"/>
      <c r="AKB7" s="3"/>
      <c r="AKC7" s="3"/>
      <c r="AKD7" s="3"/>
      <c r="AKE7" s="3"/>
      <c r="AKF7" s="3"/>
      <c r="AKG7" s="3"/>
      <c r="AKH7" s="3"/>
      <c r="AKI7" s="3"/>
      <c r="AKJ7" s="3"/>
      <c r="AKK7" s="3"/>
      <c r="AKL7" s="3"/>
      <c r="AKM7" s="3"/>
      <c r="AKN7" s="3"/>
      <c r="AKO7" s="3"/>
      <c r="AKP7" s="3"/>
      <c r="AKQ7" s="3"/>
      <c r="AKR7" s="3"/>
      <c r="AKS7" s="3"/>
      <c r="AKT7" s="3"/>
      <c r="AKU7" s="3"/>
      <c r="AKV7" s="3"/>
      <c r="AKW7" s="3"/>
      <c r="AKX7" s="3"/>
      <c r="AKY7" s="3"/>
      <c r="AKZ7" s="3"/>
      <c r="ALA7" s="3"/>
      <c r="ALB7" s="3"/>
      <c r="ALC7" s="3"/>
      <c r="ALD7" s="3"/>
      <c r="ALE7" s="3"/>
      <c r="ALF7" s="3"/>
      <c r="ALG7" s="3"/>
      <c r="ALH7" s="3"/>
      <c r="ALI7" s="3"/>
      <c r="ALJ7" s="3"/>
      <c r="ALK7" s="3"/>
      <c r="ALL7" s="3"/>
      <c r="ALM7" s="3"/>
      <c r="ALN7" s="3"/>
      <c r="ALO7" s="3"/>
      <c r="ALP7" s="3"/>
      <c r="ALQ7" s="3"/>
      <c r="ALR7" s="3"/>
      <c r="ALS7" s="3"/>
      <c r="ALT7" s="3"/>
      <c r="ALU7" s="3"/>
      <c r="ALV7" s="3"/>
      <c r="ALW7" s="3"/>
      <c r="ALX7" s="3"/>
      <c r="ALY7" s="3"/>
      <c r="ALZ7" s="3"/>
      <c r="AMA7" s="3"/>
      <c r="AMB7" s="3"/>
    </row>
    <row r="8" spans="1:1016" ht="21" x14ac:dyDescent="0.35">
      <c r="A8" s="32" t="s">
        <v>24</v>
      </c>
      <c r="B8" s="32"/>
      <c r="C8" s="4"/>
      <c r="D8" s="4"/>
      <c r="E8" s="4"/>
      <c r="F8" s="4"/>
      <c r="G8" s="4"/>
      <c r="H8" s="4"/>
      <c r="I8" s="4"/>
      <c r="J8" s="4"/>
      <c r="K8" s="4"/>
      <c r="L8" s="4"/>
      <c r="M8" s="4"/>
      <c r="N8" s="4"/>
      <c r="O8" s="4"/>
      <c r="P8" s="4"/>
      <c r="Q8" s="4"/>
      <c r="R8" s="4"/>
      <c r="S8" s="4"/>
      <c r="T8" s="4"/>
      <c r="U8" s="4"/>
      <c r="V8" s="4"/>
      <c r="W8" s="4"/>
    </row>
    <row r="9" spans="1:1016" x14ac:dyDescent="0.25">
      <c r="A9" s="29" t="s">
        <v>26</v>
      </c>
      <c r="B9" s="6" t="s">
        <v>40</v>
      </c>
      <c r="C9" s="7">
        <v>13587.838228838089</v>
      </c>
      <c r="D9" s="7">
        <v>12768.661147941177</v>
      </c>
      <c r="E9" s="7">
        <v>15835.313158058278</v>
      </c>
      <c r="F9" s="7">
        <v>6995.9586228956141</v>
      </c>
      <c r="G9" s="7">
        <v>9293.1169535708359</v>
      </c>
      <c r="H9" s="7">
        <v>8573.4735498991122</v>
      </c>
      <c r="I9" s="7">
        <v>14163.153544098248</v>
      </c>
      <c r="J9" s="7">
        <v>0</v>
      </c>
      <c r="K9" s="7">
        <v>7888.3437701403327</v>
      </c>
      <c r="L9" s="7">
        <v>7979.225269743697</v>
      </c>
      <c r="M9" s="7">
        <v>7289.4616850904113</v>
      </c>
      <c r="N9" s="7">
        <v>7448.4878685315216</v>
      </c>
      <c r="O9" s="7">
        <v>7548.4878685315198</v>
      </c>
      <c r="P9" s="7">
        <v>15751.829056235329</v>
      </c>
      <c r="Q9" s="7">
        <v>7721.8212018648546</v>
      </c>
      <c r="R9" s="7">
        <v>7328.3565122262416</v>
      </c>
      <c r="S9" s="7">
        <v>14536.169320453053</v>
      </c>
      <c r="T9" s="7">
        <v>14321.494755645788</v>
      </c>
      <c r="U9" s="7">
        <v>11507.297405547204</v>
      </c>
      <c r="V9" s="7">
        <v>9508.1374524370513</v>
      </c>
      <c r="W9" s="7">
        <v>9454.7384561489853</v>
      </c>
    </row>
    <row r="10" spans="1:1016" x14ac:dyDescent="0.25">
      <c r="A10" s="29" t="s">
        <v>26</v>
      </c>
      <c r="B10" s="6" t="s">
        <v>25</v>
      </c>
      <c r="C10" s="7">
        <v>597864.88206887594</v>
      </c>
      <c r="D10" s="7">
        <v>1889761.8498952941</v>
      </c>
      <c r="E10" s="7">
        <v>649247.83948038938</v>
      </c>
      <c r="F10" s="7">
        <v>797539.28301010001</v>
      </c>
      <c r="G10" s="7">
        <v>7147779.5765247382</v>
      </c>
      <c r="H10" s="7">
        <v>2861915.3983321432</v>
      </c>
      <c r="I10" s="7">
        <v>24643887.166730952</v>
      </c>
      <c r="J10" s="7">
        <v>0</v>
      </c>
      <c r="K10" s="7">
        <v>233368762.0958316</v>
      </c>
      <c r="L10" s="7">
        <v>15136590.336703794</v>
      </c>
      <c r="M10" s="7">
        <v>8237091.704152165</v>
      </c>
      <c r="N10" s="7">
        <v>9191434.029767897</v>
      </c>
      <c r="O10" s="7">
        <v>2491000.9966154015</v>
      </c>
      <c r="P10" s="7">
        <v>52563853.560657293</v>
      </c>
      <c r="Q10" s="7">
        <v>4841581.8935692636</v>
      </c>
      <c r="R10" s="7">
        <v>75086340.82427007</v>
      </c>
      <c r="S10" s="7">
        <v>62578208.924550392</v>
      </c>
      <c r="T10" s="7">
        <v>816325.20107180998</v>
      </c>
      <c r="U10" s="7">
        <v>49538915.330880716</v>
      </c>
      <c r="V10" s="7">
        <v>1416712.4804131207</v>
      </c>
      <c r="W10" s="7">
        <v>293096.89214061853</v>
      </c>
    </row>
    <row r="11" spans="1:1016" x14ac:dyDescent="0.25">
      <c r="A11" s="28" t="s">
        <v>27</v>
      </c>
      <c r="B11" s="8" t="s">
        <v>40</v>
      </c>
      <c r="C11" s="9">
        <v>18519.351838739134</v>
      </c>
      <c r="D11" s="9">
        <v>17100.608347711117</v>
      </c>
      <c r="E11" s="9">
        <v>18870.361304684833</v>
      </c>
      <c r="F11" s="9">
        <v>12830.045870440188</v>
      </c>
      <c r="G11" s="9">
        <v>12978.182349176204</v>
      </c>
      <c r="H11" s="9">
        <v>11398.03885755418</v>
      </c>
      <c r="I11" s="9">
        <v>16453.438109388717</v>
      </c>
      <c r="J11" s="9">
        <v>0</v>
      </c>
      <c r="K11" s="9">
        <v>11919.071216897433</v>
      </c>
      <c r="L11" s="9">
        <v>11974.214708519456</v>
      </c>
      <c r="M11" s="9">
        <v>8508.5038091980769</v>
      </c>
      <c r="N11" s="9">
        <v>10619.181213466345</v>
      </c>
      <c r="O11" s="9">
        <v>11158.48928221503</v>
      </c>
      <c r="P11" s="9">
        <v>20751.609423934096</v>
      </c>
      <c r="Q11" s="9">
        <v>10674.324705088369</v>
      </c>
      <c r="R11" s="9">
        <v>10602.801530043726</v>
      </c>
      <c r="S11" s="9">
        <v>16003.153295210112</v>
      </c>
      <c r="T11" s="9">
        <v>14662.136883155876</v>
      </c>
      <c r="U11" s="9">
        <v>15152.633795922826</v>
      </c>
      <c r="V11" s="9">
        <v>11329.683251929728</v>
      </c>
      <c r="W11" s="9">
        <v>11145.898332687375</v>
      </c>
    </row>
    <row r="12" spans="1:1016" x14ac:dyDescent="0.25">
      <c r="A12" s="28" t="s">
        <v>27</v>
      </c>
      <c r="B12" s="8" t="s">
        <v>25</v>
      </c>
      <c r="C12" s="9">
        <v>814851.48090452189</v>
      </c>
      <c r="D12" s="9">
        <v>2530890.0354612451</v>
      </c>
      <c r="E12" s="9">
        <v>773684.8134920781</v>
      </c>
      <c r="F12" s="9">
        <v>1462625.2292301815</v>
      </c>
      <c r="G12" s="9">
        <v>6362828.4159867065</v>
      </c>
      <c r="H12" s="9">
        <v>2758640.3777870899</v>
      </c>
      <c r="I12" s="9">
        <v>28628982.310336366</v>
      </c>
      <c r="J12" s="9">
        <v>0</v>
      </c>
      <c r="K12" s="9">
        <v>352613802.88069367</v>
      </c>
      <c r="L12" s="9">
        <v>22715085.302061409</v>
      </c>
      <c r="M12" s="9">
        <v>9614609.3043938261</v>
      </c>
      <c r="N12" s="9">
        <v>13104069.61741747</v>
      </c>
      <c r="O12" s="9">
        <v>3682301.4631309602</v>
      </c>
      <c r="P12" s="9">
        <v>69248120.647668079</v>
      </c>
      <c r="Q12" s="9">
        <v>6692801.5900904071</v>
      </c>
      <c r="R12" s="9">
        <v>108636304.47682801</v>
      </c>
      <c r="S12" s="9">
        <v>68893574.935879529</v>
      </c>
      <c r="T12" s="9">
        <v>835741.80233988492</v>
      </c>
      <c r="U12" s="9">
        <v>65232088.491447762</v>
      </c>
      <c r="V12" s="9">
        <v>1688122.8045375294</v>
      </c>
      <c r="W12" s="9">
        <v>345522.84831330861</v>
      </c>
    </row>
    <row r="13" spans="1:1016" x14ac:dyDescent="0.25">
      <c r="A13" s="30" t="s">
        <v>28</v>
      </c>
      <c r="B13" s="10" t="s">
        <v>40</v>
      </c>
      <c r="C13" s="11">
        <v>19571.352025716278</v>
      </c>
      <c r="D13" s="11">
        <v>18135.148360527815</v>
      </c>
      <c r="E13" s="11">
        <v>18509.624781875886</v>
      </c>
      <c r="F13" s="11">
        <v>15373.00322375716</v>
      </c>
      <c r="G13" s="11">
        <v>16585.827507761398</v>
      </c>
      <c r="H13" s="11">
        <v>22960.827507761398</v>
      </c>
      <c r="I13" s="11">
        <v>23430.573315831374</v>
      </c>
      <c r="J13" s="11">
        <v>0</v>
      </c>
      <c r="K13" s="11">
        <v>15546.420030986665</v>
      </c>
      <c r="L13" s="11">
        <v>14226.69268868431</v>
      </c>
      <c r="M13" s="11">
        <v>14631.984390656609</v>
      </c>
      <c r="N13" s="11">
        <v>15263.580804200117</v>
      </c>
      <c r="O13" s="11">
        <v>13860.461332885216</v>
      </c>
      <c r="P13" s="11">
        <v>24525.921249185958</v>
      </c>
      <c r="Q13" s="11">
        <v>15567.054559616374</v>
      </c>
      <c r="R13" s="11">
        <v>15267.274680326036</v>
      </c>
      <c r="S13" s="11">
        <v>15574.020334848414</v>
      </c>
      <c r="T13" s="11">
        <v>14364.272089598533</v>
      </c>
      <c r="U13" s="11">
        <v>14057.040764735902</v>
      </c>
      <c r="V13" s="11">
        <v>13586.798794221935</v>
      </c>
      <c r="W13" s="11">
        <v>10792.703204937216</v>
      </c>
    </row>
    <row r="14" spans="1:1016" x14ac:dyDescent="0.25">
      <c r="A14" s="30" t="s">
        <v>28</v>
      </c>
      <c r="B14" s="10" t="s">
        <v>25</v>
      </c>
      <c r="C14" s="11">
        <v>861139.48913151619</v>
      </c>
      <c r="D14" s="11">
        <v>2684001.9573581167</v>
      </c>
      <c r="E14" s="11">
        <v>758894.6160569113</v>
      </c>
      <c r="F14" s="11">
        <v>1752522.3675083162</v>
      </c>
      <c r="G14" s="11">
        <v>7953799.9309227765</v>
      </c>
      <c r="H14" s="11">
        <v>4805253.9688737672</v>
      </c>
      <c r="I14" s="11">
        <v>40769197.569546588</v>
      </c>
      <c r="J14" s="11">
        <v>0</v>
      </c>
      <c r="K14" s="11">
        <v>459925290.19670951</v>
      </c>
      <c r="L14" s="11">
        <v>26988036.030434135</v>
      </c>
      <c r="M14" s="11">
        <v>16534142.361441968</v>
      </c>
      <c r="N14" s="11">
        <v>18835258.712382946</v>
      </c>
      <c r="O14" s="11">
        <v>4573952.2398521211</v>
      </c>
      <c r="P14" s="11">
        <v>81842999.20853354</v>
      </c>
      <c r="Q14" s="11">
        <v>9760543.2088794671</v>
      </c>
      <c r="R14" s="11">
        <v>156428496.37462056</v>
      </c>
      <c r="S14" s="11">
        <v>67046157.541522421</v>
      </c>
      <c r="T14" s="11">
        <v>818763.50910711638</v>
      </c>
      <c r="U14" s="11">
        <v>60515560.492188059</v>
      </c>
      <c r="V14" s="11">
        <v>2024433.0203390683</v>
      </c>
      <c r="W14" s="11">
        <v>334573.79935305368</v>
      </c>
    </row>
    <row r="15" spans="1:1016" x14ac:dyDescent="0.25">
      <c r="A15" s="31" t="s">
        <v>31</v>
      </c>
      <c r="B15" s="12" t="s">
        <v>40</v>
      </c>
      <c r="C15" s="13">
        <f>C11-C9</f>
        <v>4931.5136099010451</v>
      </c>
      <c r="D15" s="13">
        <f t="shared" ref="D15:W15" si="0">D11-D9</f>
        <v>4331.9471997699402</v>
      </c>
      <c r="E15" s="13">
        <f t="shared" si="0"/>
        <v>3035.0481466265555</v>
      </c>
      <c r="F15" s="13">
        <f t="shared" si="0"/>
        <v>5834.087247544574</v>
      </c>
      <c r="G15" s="13">
        <f t="shared" si="0"/>
        <v>3685.0653956053684</v>
      </c>
      <c r="H15" s="13">
        <f t="shared" si="0"/>
        <v>2824.565307655068</v>
      </c>
      <c r="I15" s="13">
        <f t="shared" si="0"/>
        <v>2290.2845652904689</v>
      </c>
      <c r="J15" s="13">
        <f t="shared" si="0"/>
        <v>0</v>
      </c>
      <c r="K15" s="13">
        <f t="shared" si="0"/>
        <v>4030.7274467571006</v>
      </c>
      <c r="L15" s="13">
        <f t="shared" si="0"/>
        <v>3994.9894387757586</v>
      </c>
      <c r="M15" s="13">
        <f t="shared" si="0"/>
        <v>1219.0421241076656</v>
      </c>
      <c r="N15" s="13">
        <f t="shared" si="0"/>
        <v>3170.6933449348235</v>
      </c>
      <c r="O15" s="13">
        <f t="shared" si="0"/>
        <v>3610.0014136835107</v>
      </c>
      <c r="P15" s="13">
        <f t="shared" si="0"/>
        <v>4999.7803676987678</v>
      </c>
      <c r="Q15" s="13">
        <f t="shared" si="0"/>
        <v>2952.5035032235146</v>
      </c>
      <c r="R15" s="13">
        <f t="shared" si="0"/>
        <v>3274.4450178174839</v>
      </c>
      <c r="S15" s="13">
        <f t="shared" si="0"/>
        <v>1466.9839747570586</v>
      </c>
      <c r="T15" s="13">
        <f t="shared" si="0"/>
        <v>340.64212751008745</v>
      </c>
      <c r="U15" s="13">
        <f t="shared" si="0"/>
        <v>3645.3363903756217</v>
      </c>
      <c r="V15" s="13">
        <f t="shared" si="0"/>
        <v>1821.5457994926765</v>
      </c>
      <c r="W15" s="13">
        <f t="shared" si="0"/>
        <v>1691.1598765383897</v>
      </c>
    </row>
    <row r="16" spans="1:1016" x14ac:dyDescent="0.25">
      <c r="A16" s="31" t="s">
        <v>31</v>
      </c>
      <c r="B16" s="12" t="s">
        <v>33</v>
      </c>
      <c r="C16" s="13">
        <f>C12-C10</f>
        <v>216986.59883564594</v>
      </c>
      <c r="D16" s="13">
        <f t="shared" ref="D16:W16" si="1">D12-D10</f>
        <v>641128.18556595105</v>
      </c>
      <c r="E16" s="13">
        <f t="shared" si="1"/>
        <v>124436.97401168873</v>
      </c>
      <c r="F16" s="13">
        <f t="shared" si="1"/>
        <v>665085.94622008153</v>
      </c>
      <c r="G16" s="13">
        <f t="shared" si="1"/>
        <v>-784951.16053803172</v>
      </c>
      <c r="H16" s="13">
        <f t="shared" si="1"/>
        <v>-103275.0205450533</v>
      </c>
      <c r="I16" s="13">
        <f t="shared" si="1"/>
        <v>3985095.1436054148</v>
      </c>
      <c r="J16" s="13">
        <f t="shared" si="1"/>
        <v>0</v>
      </c>
      <c r="K16" s="13">
        <f t="shared" si="1"/>
        <v>119245040.78486207</v>
      </c>
      <c r="L16" s="13">
        <f t="shared" si="1"/>
        <v>7578494.9653576147</v>
      </c>
      <c r="M16" s="13">
        <f t="shared" si="1"/>
        <v>1377517.6002416611</v>
      </c>
      <c r="N16" s="13">
        <f t="shared" si="1"/>
        <v>3912635.5876495726</v>
      </c>
      <c r="O16" s="13">
        <f t="shared" si="1"/>
        <v>1191300.4665155588</v>
      </c>
      <c r="P16" s="13">
        <f t="shared" si="1"/>
        <v>16684267.087010786</v>
      </c>
      <c r="Q16" s="13">
        <f t="shared" si="1"/>
        <v>1851219.6965211434</v>
      </c>
      <c r="R16" s="13">
        <f t="shared" si="1"/>
        <v>33549963.652557939</v>
      </c>
      <c r="S16" s="13">
        <f t="shared" si="1"/>
        <v>6315366.0113291368</v>
      </c>
      <c r="T16" s="13">
        <f t="shared" si="1"/>
        <v>19416.601268074941</v>
      </c>
      <c r="U16" s="13">
        <f t="shared" si="1"/>
        <v>15693173.160567045</v>
      </c>
      <c r="V16" s="13">
        <f t="shared" si="1"/>
        <v>271410.32412440865</v>
      </c>
      <c r="W16" s="13">
        <f t="shared" si="1"/>
        <v>52425.956172690087</v>
      </c>
      <c r="Y16" s="1">
        <f>SUM(C16:X16)</f>
        <v>212486738.56133342</v>
      </c>
    </row>
    <row r="17" spans="1:25" x14ac:dyDescent="0.25">
      <c r="A17" s="31" t="s">
        <v>32</v>
      </c>
      <c r="B17" s="12" t="s">
        <v>40</v>
      </c>
      <c r="C17" s="13">
        <f>C13-C9</f>
        <v>5983.5137968781892</v>
      </c>
      <c r="D17" s="13">
        <f t="shared" ref="D17:W17" si="2">D13-D9</f>
        <v>5366.4872125866386</v>
      </c>
      <c r="E17" s="13">
        <f t="shared" si="2"/>
        <v>2674.3116238176081</v>
      </c>
      <c r="F17" s="13">
        <f t="shared" si="2"/>
        <v>8377.0446008615454</v>
      </c>
      <c r="G17" s="13">
        <f t="shared" si="2"/>
        <v>7292.7105541905621</v>
      </c>
      <c r="H17" s="13">
        <f t="shared" si="2"/>
        <v>14387.353957862286</v>
      </c>
      <c r="I17" s="13">
        <f t="shared" si="2"/>
        <v>9267.4197717331263</v>
      </c>
      <c r="J17" s="13">
        <f t="shared" si="2"/>
        <v>0</v>
      </c>
      <c r="K17" s="13">
        <f t="shared" si="2"/>
        <v>7658.0762608463319</v>
      </c>
      <c r="L17" s="13">
        <f t="shared" si="2"/>
        <v>6247.4674189406132</v>
      </c>
      <c r="M17" s="13">
        <f t="shared" si="2"/>
        <v>7342.5227055661981</v>
      </c>
      <c r="N17" s="13">
        <f t="shared" si="2"/>
        <v>7815.0929356685956</v>
      </c>
      <c r="O17" s="13">
        <f t="shared" si="2"/>
        <v>6311.9734643536958</v>
      </c>
      <c r="P17" s="13">
        <f t="shared" si="2"/>
        <v>8774.0921929506294</v>
      </c>
      <c r="Q17" s="13">
        <f t="shared" si="2"/>
        <v>7845.2333577515192</v>
      </c>
      <c r="R17" s="13">
        <f t="shared" si="2"/>
        <v>7938.9181680997945</v>
      </c>
      <c r="S17" s="13">
        <f t="shared" si="2"/>
        <v>1037.8510143953608</v>
      </c>
      <c r="T17" s="13">
        <f t="shared" si="2"/>
        <v>42.777333952744812</v>
      </c>
      <c r="U17" s="13">
        <f t="shared" si="2"/>
        <v>2549.7433591886984</v>
      </c>
      <c r="V17" s="13">
        <f t="shared" si="2"/>
        <v>4078.6613417848839</v>
      </c>
      <c r="W17" s="13">
        <f t="shared" si="2"/>
        <v>1337.9647487882303</v>
      </c>
      <c r="Y17" s="1"/>
    </row>
    <row r="18" spans="1:25" x14ac:dyDescent="0.25">
      <c r="A18" s="31" t="s">
        <v>32</v>
      </c>
      <c r="B18" s="12" t="s">
        <v>33</v>
      </c>
      <c r="C18" s="13">
        <f>C14-C10</f>
        <v>263274.60706264025</v>
      </c>
      <c r="D18" s="13">
        <f t="shared" ref="D18:W18" si="3">D14-D10</f>
        <v>794240.10746282269</v>
      </c>
      <c r="E18" s="13">
        <f t="shared" si="3"/>
        <v>109646.77657652192</v>
      </c>
      <c r="F18" s="13">
        <f t="shared" si="3"/>
        <v>954983.08449821617</v>
      </c>
      <c r="G18" s="13">
        <f t="shared" si="3"/>
        <v>806020.35439803824</v>
      </c>
      <c r="H18" s="13">
        <f t="shared" si="3"/>
        <v>1943338.570541624</v>
      </c>
      <c r="I18" s="13">
        <f t="shared" si="3"/>
        <v>16125310.402815636</v>
      </c>
      <c r="J18" s="13">
        <f t="shared" si="3"/>
        <v>0</v>
      </c>
      <c r="K18" s="13">
        <f t="shared" si="3"/>
        <v>226556528.10087791</v>
      </c>
      <c r="L18" s="13">
        <f t="shared" si="3"/>
        <v>11851445.693730341</v>
      </c>
      <c r="M18" s="13">
        <f t="shared" si="3"/>
        <v>8297050.657289803</v>
      </c>
      <c r="N18" s="13">
        <f t="shared" si="3"/>
        <v>9643824.6826150492</v>
      </c>
      <c r="O18" s="13">
        <f t="shared" si="3"/>
        <v>2082951.2432367196</v>
      </c>
      <c r="P18" s="13">
        <f t="shared" si="3"/>
        <v>29279145.647876248</v>
      </c>
      <c r="Q18" s="13">
        <f t="shared" si="3"/>
        <v>4918961.3153102035</v>
      </c>
      <c r="R18" s="13">
        <f t="shared" si="3"/>
        <v>81342155.550350487</v>
      </c>
      <c r="S18" s="13">
        <f t="shared" si="3"/>
        <v>4467948.6169720292</v>
      </c>
      <c r="T18" s="13">
        <f t="shared" si="3"/>
        <v>2438.3080353063997</v>
      </c>
      <c r="U18" s="13">
        <f t="shared" si="3"/>
        <v>10976645.161307342</v>
      </c>
      <c r="V18" s="13">
        <f t="shared" si="3"/>
        <v>607720.53992594755</v>
      </c>
      <c r="W18" s="13">
        <f t="shared" si="3"/>
        <v>41476.907212435151</v>
      </c>
      <c r="Y18" s="1">
        <f>SUM(C18:X18)</f>
        <v>411065106.32809532</v>
      </c>
    </row>
    <row r="19" spans="1:25" ht="6.75" customHeight="1" x14ac:dyDescent="0.25">
      <c r="A19" s="37"/>
      <c r="B19" s="38"/>
      <c r="C19" s="5"/>
      <c r="D19" s="5"/>
      <c r="E19" s="5"/>
      <c r="F19" s="5"/>
      <c r="G19" s="5"/>
      <c r="H19" s="5"/>
      <c r="I19" s="5"/>
      <c r="J19" s="5"/>
      <c r="K19" s="5"/>
      <c r="L19" s="5"/>
      <c r="M19" s="5"/>
      <c r="N19" s="5"/>
      <c r="O19" s="5"/>
      <c r="P19" s="5"/>
      <c r="Q19" s="5"/>
      <c r="R19" s="5"/>
      <c r="S19" s="5"/>
      <c r="T19" s="5"/>
      <c r="U19" s="5"/>
      <c r="V19" s="5"/>
      <c r="W19" s="5"/>
      <c r="Y19" s="1"/>
    </row>
    <row r="20" spans="1:25" ht="6.75" customHeight="1" x14ac:dyDescent="0.25">
      <c r="A20" s="37"/>
      <c r="B20" s="38"/>
      <c r="C20" s="5"/>
      <c r="D20" s="5"/>
      <c r="E20" s="5"/>
      <c r="F20" s="5"/>
      <c r="G20" s="5"/>
      <c r="H20" s="5"/>
      <c r="I20" s="5"/>
      <c r="J20" s="5"/>
      <c r="K20" s="5"/>
      <c r="L20" s="5"/>
      <c r="M20" s="5"/>
      <c r="N20" s="5"/>
      <c r="O20" s="5"/>
      <c r="P20" s="5"/>
      <c r="Q20" s="5"/>
      <c r="R20" s="5"/>
      <c r="S20" s="5"/>
      <c r="T20" s="5"/>
      <c r="U20" s="5"/>
      <c r="V20" s="5"/>
      <c r="W20" s="5"/>
      <c r="Y20" s="1"/>
    </row>
    <row r="21" spans="1:25" ht="21" hidden="1" x14ac:dyDescent="0.35">
      <c r="A21" s="32" t="s">
        <v>29</v>
      </c>
      <c r="B21" s="32"/>
      <c r="C21" s="5"/>
      <c r="D21" s="5"/>
      <c r="E21" s="5"/>
      <c r="F21" s="5"/>
      <c r="G21" s="5"/>
      <c r="H21" s="5"/>
      <c r="I21" s="5"/>
      <c r="J21" s="5"/>
      <c r="K21" s="5"/>
      <c r="L21" s="5"/>
      <c r="M21" s="5"/>
      <c r="N21" s="5"/>
      <c r="O21" s="5"/>
      <c r="P21" s="5"/>
      <c r="Q21" s="5"/>
      <c r="R21" s="5"/>
      <c r="S21" s="5"/>
      <c r="T21" s="5"/>
      <c r="U21" s="5"/>
      <c r="V21" s="5"/>
      <c r="W21" s="5"/>
      <c r="Y21" s="1"/>
    </row>
    <row r="22" spans="1:25" hidden="1" x14ac:dyDescent="0.25">
      <c r="A22" s="33" t="s">
        <v>30</v>
      </c>
      <c r="B22" s="5" t="s">
        <v>33</v>
      </c>
      <c r="C22" s="5">
        <v>179080</v>
      </c>
      <c r="D22" s="5">
        <v>267300</v>
      </c>
      <c r="E22" s="5">
        <v>58080</v>
      </c>
      <c r="F22" s="5">
        <v>225720</v>
      </c>
      <c r="G22" s="5">
        <v>1212750</v>
      </c>
      <c r="H22" s="27">
        <f>2500*H7</f>
        <v>442500</v>
      </c>
      <c r="I22" s="5">
        <v>1531200</v>
      </c>
      <c r="J22" s="5">
        <v>0</v>
      </c>
      <c r="K22" s="5">
        <v>7260000.0000000009</v>
      </c>
      <c r="L22" s="5">
        <v>6260100</v>
      </c>
      <c r="M22" s="5">
        <v>1864500</v>
      </c>
      <c r="N22" s="5">
        <v>2036100</v>
      </c>
      <c r="O22" s="5">
        <v>544500</v>
      </c>
      <c r="P22" s="5">
        <v>5506050</v>
      </c>
      <c r="Q22" s="5">
        <v>1034550</v>
      </c>
      <c r="R22" s="5">
        <v>16907550</v>
      </c>
      <c r="S22" s="5">
        <v>1420650</v>
      </c>
      <c r="T22" s="5">
        <v>62700</v>
      </c>
      <c r="U22" s="5">
        <v>5209050</v>
      </c>
      <c r="V22" s="5">
        <v>262350</v>
      </c>
      <c r="W22" s="5">
        <v>51150</v>
      </c>
      <c r="Y22" s="1">
        <f>SUM(C22:W22)</f>
        <v>52335880</v>
      </c>
    </row>
    <row r="23" spans="1:25" hidden="1" x14ac:dyDescent="0.25">
      <c r="A23" s="33" t="s">
        <v>34</v>
      </c>
      <c r="B23" s="5" t="s">
        <v>33</v>
      </c>
      <c r="C23" s="5">
        <v>30800</v>
      </c>
      <c r="D23" s="5">
        <v>35800</v>
      </c>
      <c r="E23" s="5">
        <v>16400</v>
      </c>
      <c r="F23" s="5">
        <v>45600</v>
      </c>
      <c r="G23" s="5">
        <v>0</v>
      </c>
      <c r="H23" s="5">
        <v>0</v>
      </c>
      <c r="I23" s="5">
        <v>0</v>
      </c>
      <c r="J23" s="5">
        <v>0</v>
      </c>
      <c r="K23" s="5">
        <v>600000</v>
      </c>
      <c r="L23" s="5">
        <v>1897000</v>
      </c>
      <c r="M23" s="5">
        <v>226000</v>
      </c>
      <c r="N23" s="5">
        <v>246800</v>
      </c>
      <c r="O23" s="5">
        <v>99000</v>
      </c>
      <c r="P23" s="5">
        <v>1334800</v>
      </c>
      <c r="Q23" s="5">
        <v>125400</v>
      </c>
      <c r="R23" s="5">
        <v>3175000</v>
      </c>
      <c r="S23" s="5">
        <v>0</v>
      </c>
      <c r="T23" s="5">
        <v>28500</v>
      </c>
      <c r="U23" s="5">
        <v>0</v>
      </c>
      <c r="V23" s="5">
        <v>74500</v>
      </c>
      <c r="W23" s="5">
        <v>15500</v>
      </c>
      <c r="Y23" s="1">
        <f>SUM(C23:W23)</f>
        <v>7951100</v>
      </c>
    </row>
    <row r="24" spans="1:25" ht="15" hidden="1" customHeight="1" x14ac:dyDescent="0.25">
      <c r="A24" s="34" t="s">
        <v>37</v>
      </c>
      <c r="B24" s="5" t="s">
        <v>35</v>
      </c>
      <c r="C24" s="5">
        <v>11</v>
      </c>
      <c r="D24" s="5">
        <v>12</v>
      </c>
      <c r="E24" s="5">
        <v>4</v>
      </c>
      <c r="F24" s="5">
        <v>4</v>
      </c>
      <c r="G24" s="5">
        <v>0</v>
      </c>
      <c r="H24" s="5">
        <v>0</v>
      </c>
      <c r="I24" s="5">
        <v>0</v>
      </c>
      <c r="J24" s="5">
        <v>0</v>
      </c>
      <c r="K24" s="5">
        <v>12</v>
      </c>
      <c r="L24" s="5">
        <v>12</v>
      </c>
      <c r="M24" s="5">
        <v>12</v>
      </c>
      <c r="N24" s="5">
        <v>12</v>
      </c>
      <c r="O24" s="5">
        <v>12</v>
      </c>
      <c r="P24" s="5">
        <v>12</v>
      </c>
      <c r="Q24" s="5">
        <v>12</v>
      </c>
      <c r="R24" s="5">
        <v>12</v>
      </c>
      <c r="S24" s="5">
        <v>0</v>
      </c>
      <c r="T24" s="5">
        <v>4</v>
      </c>
      <c r="U24" s="5">
        <v>0</v>
      </c>
      <c r="V24" s="5">
        <v>4</v>
      </c>
      <c r="W24" s="5">
        <v>4</v>
      </c>
    </row>
    <row r="25" spans="1:25" ht="34.5" hidden="1" customHeight="1" x14ac:dyDescent="0.25">
      <c r="A25" s="34" t="s">
        <v>38</v>
      </c>
      <c r="B25" s="5" t="s">
        <v>33</v>
      </c>
      <c r="C25" s="5">
        <v>22000</v>
      </c>
      <c r="D25" s="5">
        <v>44400</v>
      </c>
      <c r="E25" s="5">
        <v>16400</v>
      </c>
      <c r="F25" s="5">
        <v>45600</v>
      </c>
      <c r="G25" s="5">
        <v>0</v>
      </c>
      <c r="H25" s="5">
        <v>0</v>
      </c>
      <c r="I25" s="5">
        <v>0</v>
      </c>
      <c r="J25" s="5">
        <v>0</v>
      </c>
      <c r="K25" s="5">
        <v>160000</v>
      </c>
      <c r="L25" s="5">
        <v>1897000</v>
      </c>
      <c r="M25" s="5">
        <v>226000</v>
      </c>
      <c r="N25" s="5">
        <v>246800</v>
      </c>
      <c r="O25" s="5">
        <v>99000</v>
      </c>
      <c r="P25" s="5">
        <v>1334800</v>
      </c>
      <c r="Q25" s="5">
        <v>125400</v>
      </c>
      <c r="R25" s="5">
        <v>3175000</v>
      </c>
      <c r="S25" s="5">
        <v>0</v>
      </c>
      <c r="T25" s="5">
        <v>28500</v>
      </c>
      <c r="U25" s="5">
        <v>0</v>
      </c>
      <c r="V25" s="5">
        <v>74500</v>
      </c>
      <c r="W25" s="5">
        <v>15500</v>
      </c>
    </row>
    <row r="26" spans="1:25" ht="34.5" hidden="1" customHeight="1" x14ac:dyDescent="0.25">
      <c r="A26" s="34" t="s">
        <v>36</v>
      </c>
      <c r="B26" s="5" t="s">
        <v>35</v>
      </c>
      <c r="C26" s="5">
        <v>1</v>
      </c>
      <c r="D26" s="5">
        <v>4</v>
      </c>
      <c r="E26" s="5">
        <v>6</v>
      </c>
      <c r="F26" s="5">
        <v>6</v>
      </c>
      <c r="G26" s="5">
        <v>0</v>
      </c>
      <c r="H26" s="5">
        <v>0</v>
      </c>
      <c r="I26" s="5">
        <v>0</v>
      </c>
      <c r="J26" s="5">
        <v>0</v>
      </c>
      <c r="K26" s="5">
        <v>7</v>
      </c>
      <c r="L26" s="5">
        <v>10</v>
      </c>
      <c r="M26" s="5">
        <v>18</v>
      </c>
      <c r="N26" s="5">
        <v>18</v>
      </c>
      <c r="O26" s="5">
        <v>18</v>
      </c>
      <c r="P26" s="5">
        <v>18</v>
      </c>
      <c r="Q26" s="5">
        <v>18</v>
      </c>
      <c r="R26" s="5">
        <v>18</v>
      </c>
      <c r="S26" s="5">
        <v>0</v>
      </c>
      <c r="T26" s="5">
        <v>2</v>
      </c>
      <c r="U26" s="5">
        <v>0</v>
      </c>
      <c r="V26" s="5">
        <v>6</v>
      </c>
      <c r="W26" s="5">
        <v>6</v>
      </c>
    </row>
    <row r="27" spans="1:25" hidden="1" x14ac:dyDescent="0.25"/>
    <row r="37" spans="3:23" x14ac:dyDescent="0.25">
      <c r="C37" s="26"/>
      <c r="D37" s="26"/>
      <c r="E37" s="26"/>
      <c r="F37" s="26"/>
      <c r="G37" s="26"/>
      <c r="H37" s="26"/>
      <c r="I37" s="26"/>
      <c r="J37" s="26"/>
      <c r="K37" s="26"/>
      <c r="L37" s="26"/>
      <c r="M37" s="26"/>
      <c r="N37" s="26"/>
      <c r="O37" s="26"/>
      <c r="P37" s="26"/>
      <c r="Q37" s="26"/>
      <c r="R37" s="26"/>
      <c r="S37" s="26"/>
      <c r="T37" s="26"/>
      <c r="U37" s="26"/>
      <c r="V37" s="26"/>
      <c r="W37" s="26"/>
    </row>
    <row r="38" spans="3:23" x14ac:dyDescent="0.25">
      <c r="C38" s="26"/>
      <c r="D38" s="26"/>
      <c r="E38" s="26"/>
      <c r="F38" s="26"/>
      <c r="G38" s="26"/>
      <c r="H38" s="26"/>
      <c r="I38" s="26"/>
      <c r="J38" s="26"/>
      <c r="K38" s="26"/>
      <c r="L38" s="26"/>
      <c r="M38" s="26"/>
      <c r="N38" s="26"/>
      <c r="O38" s="26"/>
      <c r="P38" s="26"/>
      <c r="Q38" s="26"/>
      <c r="R38" s="26"/>
      <c r="S38" s="26"/>
      <c r="T38" s="26"/>
      <c r="U38" s="26"/>
      <c r="V38" s="26"/>
      <c r="W38" s="26"/>
    </row>
  </sheetData>
  <mergeCells count="9">
    <mergeCell ref="C3:W3"/>
    <mergeCell ref="B5:B7"/>
    <mergeCell ref="A19:B19"/>
    <mergeCell ref="A20:B20"/>
    <mergeCell ref="C5:F5"/>
    <mergeCell ref="H5:J5"/>
    <mergeCell ref="S5:W5"/>
    <mergeCell ref="K5:L5"/>
    <mergeCell ref="M5:R5"/>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NATURA 2000 teritorijas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Juris</dc:creator>
  <cp:lastModifiedBy>Laura</cp:lastModifiedBy>
  <dcterms:created xsi:type="dcterms:W3CDTF">2019-08-08T09:48:20Z</dcterms:created>
  <dcterms:modified xsi:type="dcterms:W3CDTF">2019-11-26T07:12:19Z</dcterms:modified>
</cp:coreProperties>
</file>