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s\FUD\IEVIEŠANAS UZRAUDZĪBA\ZIŅOJUMI_MAKSĀJUMU PROGNOZES EK\VI cet.ziņoj.par ES fondu apguvi\1 - MK\2015.gads\Ikmēneša informatīvie ziņojumi\3_jūlijs\"/>
    </mc:Choice>
  </mc:AlternateContent>
  <bookViews>
    <workbookView xWindow="0" yWindow="0" windowWidth="18090" windowHeight="12990" tabRatio="734"/>
  </bookViews>
  <sheets>
    <sheet name="DPP" sheetId="23" r:id="rId1"/>
    <sheet name="pa gadiem aktuālais" sheetId="22" state="hidden" r:id="rId2"/>
  </sheets>
  <definedNames>
    <definedName name="_xlnm._FilterDatabase" localSheetId="0" hidden="1">DPP!$A$4:$Q$145</definedName>
    <definedName name="_xlnm.Print_Area" localSheetId="0">DPP!$A$2:$Q$145</definedName>
    <definedName name="_xlnm.Print_Titles" localSheetId="0">DPP!$4:$4</definedName>
  </definedNames>
  <calcPr calcId="152511"/>
</workbook>
</file>

<file path=xl/calcChain.xml><?xml version="1.0" encoding="utf-8"?>
<calcChain xmlns="http://schemas.openxmlformats.org/spreadsheetml/2006/main">
  <c r="M13" i="22" l="1"/>
  <c r="N13" i="22"/>
  <c r="O13" i="22"/>
  <c r="L13" i="22"/>
  <c r="E6" i="22"/>
  <c r="F6" i="22"/>
  <c r="G6" i="22"/>
  <c r="H6" i="22"/>
  <c r="I6" i="22"/>
  <c r="J6" i="22"/>
  <c r="D6" i="22"/>
  <c r="D26" i="22"/>
  <c r="D40" i="22" s="1"/>
  <c r="E26" i="22"/>
  <c r="F26" i="22"/>
  <c r="F28" i="22" s="1"/>
  <c r="F42" i="22" s="1"/>
  <c r="G26" i="22"/>
  <c r="H26" i="22"/>
  <c r="H27" i="22" s="1"/>
  <c r="H41" i="22" s="1"/>
  <c r="I26" i="22"/>
  <c r="I40" i="22" s="1"/>
  <c r="J26" i="22"/>
  <c r="J28" i="22" s="1"/>
  <c r="J42" i="22" s="1"/>
  <c r="D29" i="22"/>
  <c r="E29" i="22"/>
  <c r="E43" i="22" s="1"/>
  <c r="F29" i="22"/>
  <c r="F43" i="22" s="1"/>
  <c r="G29" i="22"/>
  <c r="G43" i="22" s="1"/>
  <c r="H29" i="22"/>
  <c r="H43" i="22" s="1"/>
  <c r="I29" i="22"/>
  <c r="I43" i="22" s="1"/>
  <c r="J29" i="22"/>
  <c r="J43" i="22" s="1"/>
  <c r="D30" i="22"/>
  <c r="E30" i="22"/>
  <c r="E44" i="22" s="1"/>
  <c r="F30" i="22"/>
  <c r="F44" i="22" s="1"/>
  <c r="G30" i="22"/>
  <c r="G44" i="22" s="1"/>
  <c r="H30" i="22"/>
  <c r="H44" i="22" s="1"/>
  <c r="I30" i="22"/>
  <c r="I44" i="22" s="1"/>
  <c r="J30" i="22"/>
  <c r="J44" i="22" s="1"/>
  <c r="D31" i="22"/>
  <c r="D45" i="22" s="1"/>
  <c r="E31" i="22"/>
  <c r="E45" i="22" s="1"/>
  <c r="F31" i="22"/>
  <c r="F45" i="22" s="1"/>
  <c r="G31" i="22"/>
  <c r="G45" i="22" s="1"/>
  <c r="H31" i="22"/>
  <c r="H45" i="22" s="1"/>
  <c r="I31" i="22"/>
  <c r="I45" i="22" s="1"/>
  <c r="J31" i="22"/>
  <c r="J45" i="22" s="1"/>
  <c r="D32" i="22"/>
  <c r="D46" i="22" s="1"/>
  <c r="E32" i="22"/>
  <c r="E33" i="22" s="1"/>
  <c r="E47" i="22" s="1"/>
  <c r="F32" i="22"/>
  <c r="F46" i="22" s="1"/>
  <c r="G32" i="22"/>
  <c r="G33" i="22" s="1"/>
  <c r="G47" i="22" s="1"/>
  <c r="H32" i="22"/>
  <c r="H46" i="22" s="1"/>
  <c r="I32" i="22"/>
  <c r="J32" i="22"/>
  <c r="J46" i="22" s="1"/>
  <c r="D9" i="22"/>
  <c r="D5" i="22" s="1"/>
  <c r="E9" i="22"/>
  <c r="E5" i="22" s="1"/>
  <c r="F9" i="22"/>
  <c r="F5" i="22" s="1"/>
  <c r="G9" i="22"/>
  <c r="G5" i="22" s="1"/>
  <c r="H9" i="22"/>
  <c r="H5" i="22" s="1"/>
  <c r="I9" i="22"/>
  <c r="I5" i="22" s="1"/>
  <c r="I27" i="22" l="1"/>
  <c r="I41" i="22" s="1"/>
  <c r="J34" i="22"/>
  <c r="J48" i="22" s="1"/>
  <c r="H23" i="22"/>
  <c r="H37" i="22" s="1"/>
  <c r="E23" i="22"/>
  <c r="E24" i="22" s="1"/>
  <c r="E38" i="22" s="1"/>
  <c r="D23" i="22"/>
  <c r="D25" i="22" s="1"/>
  <c r="D39" i="22" s="1"/>
  <c r="I23" i="22"/>
  <c r="I25" i="22" s="1"/>
  <c r="I39" i="22" s="1"/>
  <c r="D34" i="22"/>
  <c r="D48" i="22" s="1"/>
  <c r="H34" i="22"/>
  <c r="H48" i="22" s="1"/>
  <c r="H28" i="22"/>
  <c r="H42" i="22" s="1"/>
  <c r="H40" i="22"/>
  <c r="D43" i="22"/>
  <c r="K29" i="22"/>
  <c r="G40" i="22"/>
  <c r="G28" i="22"/>
  <c r="G42" i="22" s="1"/>
  <c r="G27" i="22"/>
  <c r="G41" i="22" s="1"/>
  <c r="G46" i="22"/>
  <c r="D27" i="22"/>
  <c r="D41" i="22" s="1"/>
  <c r="D44" i="22"/>
  <c r="K30" i="22"/>
  <c r="J27" i="22"/>
  <c r="J41" i="22" s="1"/>
  <c r="F33" i="22"/>
  <c r="F47" i="22" s="1"/>
  <c r="F34" i="22"/>
  <c r="F48" i="22" s="1"/>
  <c r="K26" i="22"/>
  <c r="F40" i="22"/>
  <c r="D28" i="22"/>
  <c r="I34" i="22"/>
  <c r="I48" i="22" s="1"/>
  <c r="I46" i="22"/>
  <c r="E34" i="22"/>
  <c r="E48" i="22" s="1"/>
  <c r="E46" i="22"/>
  <c r="E28" i="22"/>
  <c r="E42" i="22" s="1"/>
  <c r="E27" i="22"/>
  <c r="E41" i="22" s="1"/>
  <c r="I33" i="22"/>
  <c r="I47" i="22" s="1"/>
  <c r="G34" i="22"/>
  <c r="G48" i="22" s="1"/>
  <c r="K32" i="22"/>
  <c r="J40" i="22"/>
  <c r="E40" i="22"/>
  <c r="G23" i="22"/>
  <c r="F27" i="22"/>
  <c r="F41" i="22" s="1"/>
  <c r="I28" i="22"/>
  <c r="I42" i="22" s="1"/>
  <c r="J33" i="22"/>
  <c r="J47" i="22" s="1"/>
  <c r="K31" i="22"/>
  <c r="K45" i="22" s="1"/>
  <c r="F23" i="22"/>
  <c r="D33" i="22"/>
  <c r="H33" i="22"/>
  <c r="H47" i="22" s="1"/>
  <c r="H24" i="22" l="1"/>
  <c r="H38" i="22" s="1"/>
  <c r="H35" i="22"/>
  <c r="H25" i="22"/>
  <c r="H39" i="22" s="1"/>
  <c r="I35" i="22"/>
  <c r="I24" i="22"/>
  <c r="I38" i="22" s="1"/>
  <c r="E25" i="22"/>
  <c r="E39" i="22" s="1"/>
  <c r="E35" i="22"/>
  <c r="E37" i="22"/>
  <c r="I37" i="22"/>
  <c r="D24" i="22"/>
  <c r="D38" i="22" s="1"/>
  <c r="D37" i="22"/>
  <c r="D35" i="22"/>
  <c r="K27" i="22"/>
  <c r="K34" i="22"/>
  <c r="D47" i="22"/>
  <c r="K33" i="22"/>
  <c r="G25" i="22"/>
  <c r="G39" i="22" s="1"/>
  <c r="G35" i="22"/>
  <c r="G24" i="22"/>
  <c r="G38" i="22" s="1"/>
  <c r="G37" i="22"/>
  <c r="F37" i="22"/>
  <c r="F35" i="22"/>
  <c r="F24" i="22"/>
  <c r="F38" i="22" s="1"/>
  <c r="F25" i="22"/>
  <c r="D42" i="22"/>
  <c r="K28" i="22"/>
  <c r="F39" i="22" l="1"/>
  <c r="E21" i="22" l="1"/>
  <c r="E49" i="22" s="1"/>
  <c r="F21" i="22"/>
  <c r="F49" i="22" s="1"/>
  <c r="G21" i="22"/>
  <c r="G49" i="22" s="1"/>
  <c r="H21" i="22"/>
  <c r="H49" i="22" s="1"/>
  <c r="I21" i="22"/>
  <c r="I49" i="22" s="1"/>
  <c r="D21" i="22"/>
  <c r="D49" i="22" s="1"/>
  <c r="K10" i="22"/>
  <c r="K11" i="22"/>
  <c r="K12" i="22"/>
  <c r="K40" i="22" s="1"/>
  <c r="K13" i="22"/>
  <c r="K14" i="22"/>
  <c r="K42" i="22" s="1"/>
  <c r="K15" i="22"/>
  <c r="K43" i="22" s="1"/>
  <c r="K16" i="22"/>
  <c r="K44" i="22" s="1"/>
  <c r="K18" i="22"/>
  <c r="K46" i="22" s="1"/>
  <c r="K19" i="22"/>
  <c r="K47" i="22" s="1"/>
  <c r="K20" i="22"/>
  <c r="K48" i="22" s="1"/>
  <c r="J9" i="22"/>
  <c r="P13" i="22" l="1"/>
  <c r="K41" i="22"/>
  <c r="J5" i="22"/>
  <c r="J23" i="22"/>
  <c r="K9" i="22"/>
  <c r="K21" i="22" s="1"/>
  <c r="J21" i="22"/>
  <c r="J37" i="22" l="1"/>
  <c r="J35" i="22"/>
  <c r="J24" i="22"/>
  <c r="J25" i="22"/>
  <c r="K23" i="22"/>
  <c r="K37" i="22" s="1"/>
  <c r="J39" i="22" l="1"/>
  <c r="K25" i="22"/>
  <c r="K39" i="22" s="1"/>
  <c r="J38" i="22"/>
  <c r="K24" i="22"/>
  <c r="K38" i="22" s="1"/>
  <c r="J49" i="22"/>
  <c r="K35" i="22"/>
  <c r="K49" i="22" s="1"/>
</calcChain>
</file>

<file path=xl/sharedStrings.xml><?xml version="1.0" encoding="utf-8"?>
<sst xmlns="http://schemas.openxmlformats.org/spreadsheetml/2006/main" count="2150" uniqueCount="440">
  <si>
    <t>EURES tīkla darbības nodrošināšana</t>
  </si>
  <si>
    <t>Darba tirgus apsteidzošo pārkārtojumu sistēmas ieviešana</t>
  </si>
  <si>
    <t>TM</t>
  </si>
  <si>
    <t>KF</t>
  </si>
  <si>
    <t>ERAF</t>
  </si>
  <si>
    <t>ESF</t>
  </si>
  <si>
    <t>3.4.1.</t>
  </si>
  <si>
    <t>IPIA</t>
  </si>
  <si>
    <t>3.4.2.</t>
  </si>
  <si>
    <t>3.3.1.</t>
  </si>
  <si>
    <t>ZM</t>
  </si>
  <si>
    <t>EM</t>
  </si>
  <si>
    <t>VARAM</t>
  </si>
  <si>
    <t>FM</t>
  </si>
  <si>
    <t>KM</t>
  </si>
  <si>
    <t>VK</t>
  </si>
  <si>
    <t>SM</t>
  </si>
  <si>
    <t>IZM</t>
  </si>
  <si>
    <t>LM</t>
  </si>
  <si>
    <t>VM</t>
  </si>
  <si>
    <t>Deinstitucionalizācija</t>
  </si>
  <si>
    <t>Kopā</t>
  </si>
  <si>
    <t>NR</t>
  </si>
  <si>
    <t>Fonds</t>
  </si>
  <si>
    <t>Pakalpojumu infrastruktūras attīstība deinstitucionalizācijas plānu īstenošanai</t>
  </si>
  <si>
    <t>9.1.1.1.</t>
  </si>
  <si>
    <t>9.2.1.1.</t>
  </si>
  <si>
    <t>9.3.1.1.</t>
  </si>
  <si>
    <t>2.2.1.1.</t>
  </si>
  <si>
    <t>2.2.1.2.</t>
  </si>
  <si>
    <t>7.1.2.1.</t>
  </si>
  <si>
    <t>7.2.1.1.</t>
  </si>
  <si>
    <t>7.2.1.2.</t>
  </si>
  <si>
    <t>8.2.1.</t>
  </si>
  <si>
    <t>8.1.1.</t>
  </si>
  <si>
    <t>8.1.3.</t>
  </si>
  <si>
    <t>7.1.1.</t>
  </si>
  <si>
    <t>7.3.1.</t>
  </si>
  <si>
    <t>2.1.1.</t>
  </si>
  <si>
    <t>4.2.2.</t>
  </si>
  <si>
    <t>4.1.1.</t>
  </si>
  <si>
    <t>4.3.1.</t>
  </si>
  <si>
    <t>4.4.1.</t>
  </si>
  <si>
    <t>5.1.1.</t>
  </si>
  <si>
    <t>5.1.2.</t>
  </si>
  <si>
    <t>5.3.1.</t>
  </si>
  <si>
    <t>5.5.1.</t>
  </si>
  <si>
    <t>5.6.1.</t>
  </si>
  <si>
    <t>6.1.1.</t>
  </si>
  <si>
    <t>6.1.2.</t>
  </si>
  <si>
    <t>6.1.5.</t>
  </si>
  <si>
    <t>Palielināt reģionālo mobilitāti, uzlabojot valsts reģionālo autoceļu kvalitāti</t>
  </si>
  <si>
    <t>6.3.1.</t>
  </si>
  <si>
    <t>YEI</t>
  </si>
  <si>
    <t>7.3.2.</t>
  </si>
  <si>
    <t>8.1.4.</t>
  </si>
  <si>
    <t>8.5.1.</t>
  </si>
  <si>
    <t>Mazāk attīstīts reģions</t>
  </si>
  <si>
    <t>JNI</t>
  </si>
  <si>
    <t>Reģions</t>
  </si>
  <si>
    <t>(1)</t>
  </si>
  <si>
    <t>(5)</t>
  </si>
  <si>
    <t>(9)</t>
  </si>
  <si>
    <t>(10)</t>
  </si>
  <si>
    <t>(12)</t>
  </si>
  <si>
    <t>N/A</t>
  </si>
  <si>
    <t>ERAF+ESF</t>
  </si>
  <si>
    <t>8.2.2.</t>
  </si>
  <si>
    <t>8.3.3.</t>
  </si>
  <si>
    <t>8.5.2.</t>
  </si>
  <si>
    <t>5.6.2.</t>
  </si>
  <si>
    <t>Pamatsumma</t>
  </si>
  <si>
    <t>Rezerve</t>
  </si>
  <si>
    <t>2014, EUR</t>
  </si>
  <si>
    <t>2015, EUR</t>
  </si>
  <si>
    <t>2016, EUR</t>
  </si>
  <si>
    <t>2017, EUR</t>
  </si>
  <si>
    <t>2018, EUR</t>
  </si>
  <si>
    <t>2019, EUR</t>
  </si>
  <si>
    <t>2020, EUR</t>
  </si>
  <si>
    <t>Kopā, EUR</t>
  </si>
  <si>
    <t>8.3.4.</t>
  </si>
  <si>
    <t>Paaugstināt bezdarbnieku kvalifikāciju un prasmes atbilstoši  darba tirgus pieprasījumam.</t>
  </si>
  <si>
    <t>Uzlabot darba drošību, it īpaši, bīstamo nozaru uzņēmumos</t>
  </si>
  <si>
    <t>Uzlabot kvalitatīvu veselības aprūpes pakalpojumu pieejamību, jo īpaši sociālās, teritoriālās atstumtības un nabadzības riskam pakļautajiem iedzīvotājiem,  attīstot veselības aprūpes infrastruktūru</t>
  </si>
  <si>
    <t>Uzlabot elektroniskās sakaru infrastruktūras pieejamību lauku teritorijās</t>
  </si>
  <si>
    <t>Paaugstināt tiesu un tiesībsargājošo institūciju personāla kompetenci komercdarbības vides uzlabošanas sekmēšanai</t>
  </si>
  <si>
    <t>Valsts pārvaldes profesionālā pilnveide labāka tiesiskā regulējuma izstrādē mazo un vidējo komersantu atbalsta, korupcijas novēršanas un ēnu ekonomikas mazināšanas jomās</t>
  </si>
  <si>
    <t>Veicināt efektīvu energoresursu izmantošanu, enerģijas patēriņa samazināšanu un pāreju uz AER apstrādes rūpniecības nozarē</t>
  </si>
  <si>
    <t>Veicināt energoefektivitāti un vietējo AER izmantošanu centralizētajā siltumapgādē</t>
  </si>
  <si>
    <t>Attīstīt ETL uzlādes infrastruktūru Latvijā</t>
  </si>
  <si>
    <t>Attīstīt videi draudzīgu sabiedriskā transporta infrastruktūru</t>
  </si>
  <si>
    <t>Samazināt plūdu riskus lauku teritorijās</t>
  </si>
  <si>
    <t>Attīstīt un uzlabot ūdensapgādes un kanalizācijas sistēmas pakalpojumu kvalitāti un nodrošināt pieslēgšanas iespējas</t>
  </si>
  <si>
    <t>Palielināt lielo ostu drošības līmeni un uzlabot transporta tīkla mobilitāti</t>
  </si>
  <si>
    <t>Veicināt drošību un vides prasību ievērošanu starptautiskajā lidostā “Rīga”</t>
  </si>
  <si>
    <t>Valsts galveno autoceļu segu pārbūve, nestspējas palielināšana</t>
  </si>
  <si>
    <t>Uzlabot pirmā līmeņa profesionālās augstākās izglītības STEM, t.sk. medicīnas un radošās industrijas , studiju mācību vidi koledžās</t>
  </si>
  <si>
    <t>9.1.2.</t>
  </si>
  <si>
    <t>9.1.3.</t>
  </si>
  <si>
    <t>9.2.3.</t>
  </si>
  <si>
    <t>9.2.5.</t>
  </si>
  <si>
    <t>9.2.6.</t>
  </si>
  <si>
    <t>9.3.2.</t>
  </si>
  <si>
    <t>Palielināt modernizēto STEM, tajā skaitā medicīnas un radošās industrijas, studiju programmu skaitu</t>
  </si>
  <si>
    <t>8.2.3.</t>
  </si>
  <si>
    <t>8.2.4.</t>
  </si>
  <si>
    <t>Nodrošināt atbalstu EQAR aģentūrai izvirzīto prasību izpildei</t>
  </si>
  <si>
    <t>8.3.5.</t>
  </si>
  <si>
    <t>8.5.3.</t>
  </si>
  <si>
    <t>Nodrošināt profesionālās izglītības atbilstību Eiropas kvalifikācijas ietvarstruktūrai</t>
  </si>
  <si>
    <t>Palielināt privāto investīciju apjomu reģionos, veicot ieguldījumus uzņēmējdarbības attīstībai atbilstoši pašvaldību attīstības programmās noteiktajai teritoriju ekonomiskajai specializācijai un balstoties uz vietējo uzņēmēju vajadzībām</t>
  </si>
  <si>
    <t>Paaugstināt resocializācijas sistēmas efektivitāti</t>
  </si>
  <si>
    <t>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</si>
  <si>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Veicināt Rīgas pilsētas revitalizāciju, nodrošinot teritorijas efektīvu sociālekonomisko izmantošanu</t>
  </si>
  <si>
    <t>Nodrošināt labāku pārvaldību augstākās izglītības institūcijās</t>
  </si>
  <si>
    <t>Attīstīt NVA nereģistrēto NEET jauniešu prasmes un veicināt to iesaisti izglītībā, NVA īstenotajos pasākumos jauniešu garantijas ietvaros un nevalstisko organizāciju vai jauniešu centru darbībā</t>
  </si>
  <si>
    <t>Samazināt priekšlaicīgu mācību pārtraukšanu, īstenojot preventīvus un intervences pasākumus</t>
  </si>
  <si>
    <t>uzlabot pieeju karjeras atbalstam izglītojamajiem vispārējās un profesionālās izglītības iestādēs</t>
  </si>
  <si>
    <t>Pilnveidot nodarbināto personu profesionālo kompetenci</t>
  </si>
  <si>
    <t xml:space="preserve">Palielināt kvalificētu profesionālās izglītības iestāžu audzēkņu skaitu pēc to dalības darba vidē balstītās mācībās vai mācību praksē uzņēmumā  </t>
  </si>
  <si>
    <t>Nodrošināt profesionālās izglītības iestāžu efektīvu pārvaldību un iesaistītā personāla profesionālās kompetences pilnveidi</t>
  </si>
  <si>
    <t>Palielināt bijušo ieslodzīto integrāciju sabiedrībā un darba tirgū</t>
  </si>
  <si>
    <t>Uzlabot pieejamību ārstniecības un ārstniecības atbalsta personām, kas sniedz pakalpojumus prioritārajās veselības jomās iedzīvotājiem, kas dzīvo ārpus Rīgas</t>
  </si>
  <si>
    <t>Uzlabot ārstniecības un ārstniecības atbalsta personāla  kvalifikāciju</t>
  </si>
  <si>
    <t>Paildzināt gados vecāku  nodarbināto darbspēju saglabāšanu un nodarbinātību</t>
  </si>
  <si>
    <t>Centralizētu publiskās pārvaldes IKT platformu izveide, publiskās pārvaldes procesu optimizēšana un attīstība</t>
  </si>
  <si>
    <t>I cet 2016</t>
  </si>
  <si>
    <t>12.1.1.</t>
  </si>
  <si>
    <t>11.1.1.</t>
  </si>
  <si>
    <t>10.1.2.</t>
  </si>
  <si>
    <t>10.1.1.</t>
  </si>
  <si>
    <t>__</t>
  </si>
  <si>
    <t>IV cet 2014</t>
  </si>
  <si>
    <t>III cet 2018</t>
  </si>
  <si>
    <t>II cet 2018</t>
  </si>
  <si>
    <t>IV cet 2018</t>
  </si>
  <si>
    <t>I cet 2019</t>
  </si>
  <si>
    <t>7.1.2.2.</t>
  </si>
  <si>
    <t>Aktīvās darba tirgus politikas pasākumu īstenošana jauniešu bezdarbnieku nodarbinātības veicināšanai (papildus klāt JNI 15 515 561 EUR)*</t>
  </si>
  <si>
    <t>Sākotnējās profesionālās izglītības programmu īstenošana garantijas jauniešiem sistēmas ietvaros(papildus klāt JNI 13 495 078 EUR)*</t>
  </si>
  <si>
    <t>9.2.2.2.</t>
  </si>
  <si>
    <t>9.1.1.3.</t>
  </si>
  <si>
    <t>9.2.1.3.</t>
  </si>
  <si>
    <t>9.1.1.2.</t>
  </si>
  <si>
    <t>9.2.1.2.</t>
  </si>
  <si>
    <t>9.1.4.1.</t>
  </si>
  <si>
    <t>9.1.4.2.</t>
  </si>
  <si>
    <t>9.1.4.3.</t>
  </si>
  <si>
    <t>Darbs ar bērniem ar saskarsmes grūtībām un uzvedības traucējumiem, un ar vardarbības ģimenē gadījumiem</t>
  </si>
  <si>
    <t>9.2.2.1.</t>
  </si>
  <si>
    <t>9.3.1.2.</t>
  </si>
  <si>
    <t>I cet 2014</t>
  </si>
  <si>
    <t>III cet 2014</t>
  </si>
  <si>
    <t>II cet 2014</t>
  </si>
  <si>
    <t>I cet 2017</t>
  </si>
  <si>
    <t>II cet 2016</t>
  </si>
  <si>
    <t>6.1.3.1.</t>
  </si>
  <si>
    <t>6.1.3.2.</t>
  </si>
  <si>
    <t>Multimodāla transporta mezgla izbūve Torņakalna apkaimē</t>
  </si>
  <si>
    <t>Salu tilta kompleksa rekonstrukcija un Raņķa dambja un Vienības gatves, Mūkusalas ielas savienojums</t>
  </si>
  <si>
    <t>III cet 2016</t>
  </si>
  <si>
    <t>IV cet 2016</t>
  </si>
  <si>
    <t>APIA</t>
  </si>
  <si>
    <t>II cet 2017</t>
  </si>
  <si>
    <t>III cet 2017</t>
  </si>
  <si>
    <t>II cet. 2016</t>
  </si>
  <si>
    <t>I cet. 2016</t>
  </si>
  <si>
    <t>8.1.2.1.</t>
  </si>
  <si>
    <t>8.1.2.2.</t>
  </si>
  <si>
    <t>1.1.1.1.</t>
  </si>
  <si>
    <t>Praktiskas ievirzes pētījumi</t>
  </si>
  <si>
    <t>IV cet 2017</t>
  </si>
  <si>
    <t>1.1.1.2.</t>
  </si>
  <si>
    <t>I cet 2018</t>
  </si>
  <si>
    <t>III cet 2019</t>
  </si>
  <si>
    <t>1.1.1.3.</t>
  </si>
  <si>
    <t>Inovāciju granti studentiem</t>
  </si>
  <si>
    <t>1.1.1.4.</t>
  </si>
  <si>
    <t>1.1.1.5.</t>
  </si>
  <si>
    <t>I cet 2020</t>
  </si>
  <si>
    <t>1.2.1.1.</t>
  </si>
  <si>
    <t>1.2.1.2.</t>
  </si>
  <si>
    <t>1.2.1.3.</t>
  </si>
  <si>
    <t>1.2.1.4.</t>
  </si>
  <si>
    <t>Atbalsts jaunu produktu un tehnoloģiju izstrādei kompetences centru ietvaros</t>
  </si>
  <si>
    <t>Atbalsts tehnoloģiju pārneses sistēmas pilnveidošanai</t>
  </si>
  <si>
    <t>Inovāciju vaučeri MVK</t>
  </si>
  <si>
    <t>Atbalsts jaunu produktu ieviešanai ražošanā</t>
  </si>
  <si>
    <t>1.2.2.1.</t>
  </si>
  <si>
    <t>1.2.2.2.</t>
  </si>
  <si>
    <t>Inovāciju motivācijas programma</t>
  </si>
  <si>
    <t>3.1.1.1.</t>
  </si>
  <si>
    <t>3.1.1.2.</t>
  </si>
  <si>
    <t>3.1.1.3.</t>
  </si>
  <si>
    <t>5.2.1.1.</t>
  </si>
  <si>
    <t>Atkritumu dalītas savākšanas sistēmas attīstība</t>
  </si>
  <si>
    <t>Atkritumu pārstrādes un reģenerācijas veicināšana</t>
  </si>
  <si>
    <t>5.2.1.2.</t>
  </si>
  <si>
    <t>5.4.1.1.</t>
  </si>
  <si>
    <t>5.4.2.2.</t>
  </si>
  <si>
    <t>5.4.1.2.</t>
  </si>
  <si>
    <t>Antropogēno slodzi mazinošas infrastruktūras izbūve un rekonstrukcija Natura 2000 teritorijās</t>
  </si>
  <si>
    <t>Pasākumi biotopu un sugu aizsardzības atjaunošanai un antropogēnas slodzes mazināšanai</t>
  </si>
  <si>
    <t>5.4.2.1.</t>
  </si>
  <si>
    <t>Bioloģiskās daudzveidības saglabāšanas un ekosistēmu aizsardzības priekšnoteikumi</t>
  </si>
  <si>
    <t>3.1.2.1.</t>
  </si>
  <si>
    <t>3.2.1.1.</t>
  </si>
  <si>
    <t>3.2.1.2.</t>
  </si>
  <si>
    <t>Klasteru programma</t>
  </si>
  <si>
    <t>4.2.1.1.</t>
  </si>
  <si>
    <t>Veicināt energoefektivitātes paaugstināšanu dzīvojamās ēkās</t>
  </si>
  <si>
    <t>4.2.1.2.</t>
  </si>
  <si>
    <t>Veicināt energoefektivitātes paaugstināšanu valsts ēkās</t>
  </si>
  <si>
    <t>I - II cet 2016</t>
  </si>
  <si>
    <t>6.2.1.1.</t>
  </si>
  <si>
    <t>Latvijas dzelzceļa tīkla elektrifikācija</t>
  </si>
  <si>
    <t>6.2.1.2.</t>
  </si>
  <si>
    <t>6.1.4.1.</t>
  </si>
  <si>
    <t>Rīgas ostas un Rīgas pilsētas integrēšana TEN-T tīklā</t>
  </si>
  <si>
    <t>6.1.4.2.</t>
  </si>
  <si>
    <t>Nacionālas nozīmes attīstības centru integrēšana TEN-T tīklā</t>
  </si>
  <si>
    <t>4.5.1.1.</t>
  </si>
  <si>
    <t>Attīstīt videi draudzīgu sabiedriskā transporta infrastruktūru (sliežu transporta)</t>
  </si>
  <si>
    <t>4.5.1.2.</t>
  </si>
  <si>
    <t>7.2.1.3.</t>
  </si>
  <si>
    <t>Jauniešu garantijas pasākumu īstenošana pēc 2018.gada</t>
  </si>
  <si>
    <t>Dažādību veicināšana (diskriminācijas novēršana)</t>
  </si>
  <si>
    <t>Profesionāla sociālā darba attīstība pašvaldībās</t>
  </si>
  <si>
    <t>Subsidētās darba vietas nelabvēlīgākā situācijā esošajiem bezdarbniekiem</t>
  </si>
  <si>
    <t>Atbalsts sociālajai uzņēmējdarbībai</t>
  </si>
  <si>
    <t>2015 marts</t>
  </si>
  <si>
    <t>2015 jūnijs</t>
  </si>
  <si>
    <t>2015 septembris</t>
  </si>
  <si>
    <t>2015 decembris</t>
  </si>
  <si>
    <t>2015 aprīlis</t>
  </si>
  <si>
    <t>2015 augusts</t>
  </si>
  <si>
    <t>2015 oktobris</t>
  </si>
  <si>
    <t>20.02.2015.</t>
  </si>
  <si>
    <t>Metodika starpniekinstitūciju un atbalsta saņēmēju spēju sasniegt projekta mērķus stiprināšanai</t>
  </si>
  <si>
    <t>01.06.2015.</t>
  </si>
  <si>
    <t>Kartējuma izstrāde</t>
  </si>
  <si>
    <t>Tiesu varas un tiesībaizsardzības iestāžu darbinieku cilvēkresursu kapacitātes stiprināšanas un kompetenču attīstīšanas plāns 2015.-2020.g.</t>
  </si>
  <si>
    <t>31.07.2015.</t>
  </si>
  <si>
    <t>Viena  vai vairāku riska scenāriju apraksti, Plūdu riska pārvaldības plāns</t>
  </si>
  <si>
    <t xml:space="preserve"> Plūdu riska pārvaldības plāns</t>
  </si>
  <si>
    <t>22.12.2015</t>
  </si>
  <si>
    <t>1.07.2015</t>
  </si>
  <si>
    <t>01.07.2015</t>
  </si>
  <si>
    <t>SME market Gap assessment apstiprināšana</t>
  </si>
  <si>
    <t>2015 janvāris</t>
  </si>
  <si>
    <t>2015 februāris</t>
  </si>
  <si>
    <t>2015 maijs</t>
  </si>
  <si>
    <t>2015 jūlijs</t>
  </si>
  <si>
    <t>2015 novembris</t>
  </si>
  <si>
    <t>II cet  2016</t>
  </si>
  <si>
    <t>01.09.2015</t>
  </si>
  <si>
    <t>Pamatnostādnes un pasākumu plāns ar brīvības atņemšanu notiesāto resocializācijas pilnveidošanai soda izciešanas laikā un pēc atbrīvošanas laika periodam no 2014. līdz 2020.gadam (01.06.2015.)</t>
  </si>
  <si>
    <t>03.03.2015.</t>
  </si>
  <si>
    <t>Uzlabot vispārējās izglītības iestāžu mācību vidi ārpus nacionālas nozīmes attīstības centriem</t>
  </si>
  <si>
    <t xml:space="preserve"> 2015 jūlijs</t>
  </si>
  <si>
    <t>Sākotnējam izvērtējumam jāietver analīze par efektīvāko un ekonomiski izdevīgāko transporta veidu.</t>
  </si>
  <si>
    <t>Balto teritoriju kartējums pirms ieguldījumu uzsākšanas</t>
  </si>
  <si>
    <t xml:space="preserve">Vienotās IKT arhitektūras izstrāde </t>
  </si>
  <si>
    <t>31.03.2015.</t>
  </si>
  <si>
    <t>31.12.2015.</t>
  </si>
  <si>
    <t>30.06.2015.</t>
  </si>
  <si>
    <t xml:space="preserve">Uzlabot vispārējās vidējās izglītības iestāžu mācību vidi </t>
  </si>
  <si>
    <t>01.01.2017.</t>
  </si>
  <si>
    <t>Objektiem, kuriem tiks sniegts atbalsts ir jābūt identificētiem attīstības programmās</t>
  </si>
  <si>
    <t>Jābūt izstrādātai teritorijas revitalizācijas stratēģijai</t>
  </si>
  <si>
    <t>Aizdevumu garantijas</t>
  </si>
  <si>
    <t>03.02.2015</t>
  </si>
  <si>
    <t>3.1.1.4.</t>
  </si>
  <si>
    <t>Mikrokreditēšana un aizdevumi biznesa uzsācējiem</t>
  </si>
  <si>
    <t>3.1.1.5.</t>
  </si>
  <si>
    <t>Atbalsts ieguldījumiem ražošanas telpu un infrastruktūras izveidei vai rekonstrukcijai</t>
  </si>
  <si>
    <t>3.1.1.6.</t>
  </si>
  <si>
    <t>3.1.2.2.</t>
  </si>
  <si>
    <t>Tehnoloģiju akselerators</t>
  </si>
  <si>
    <t>P&amp;A infrastruktūras attīstīšana Viedās specializācijas jomās un zinātnisko institūciju institucionālās kapacitātes stiprināšana</t>
  </si>
  <si>
    <t>Atbalsts nodarbināto apmācībām</t>
  </si>
  <si>
    <t>Atbalsts starptautiskās sadarbības projektiem pētniecībā un inovācijās</t>
  </si>
  <si>
    <t>Pēcdoktorantūras pētniecības atbalsts</t>
  </si>
  <si>
    <t>Dzelzceļa infrastruktūras modernizācija un izbūve</t>
  </si>
  <si>
    <t>Ieguldījumi infrastruktūrā 9.3.1.SAM ietvaros tiek veikti atbilstoši 9.2.2.1.pasākuma ietvaros izstrādātajiem plānošanas reģionu deinstitucionalizācijas plāniem.</t>
  </si>
  <si>
    <t>9.2.2.1.pasākuma deintitucionalizācijas plāni izstrādājami tikai pēc 9.2.3.SAM ietvaros veiktā kartējuma izstrādes.</t>
  </si>
  <si>
    <t>Mezanīna aizdevumi</t>
  </si>
  <si>
    <t>Biznesa enģeļu ko-investīciju fonds</t>
  </si>
  <si>
    <t>27.02.2015</t>
  </si>
  <si>
    <t>27.02.2015.</t>
  </si>
  <si>
    <t xml:space="preserve">PL noteikto ex-ante un citu priekšnosacījumu izpilde </t>
  </si>
  <si>
    <t>DMS market Gap assessment apstiprināšana</t>
  </si>
  <si>
    <t>23.04.2015.</t>
  </si>
  <si>
    <t>Priekšnosacījumu  izpildes termiņš</t>
  </si>
  <si>
    <t xml:space="preserve">9.3.1.2.pasākuma, kura ietvaros plānoti papildinoši ERAF ieguldījumi tehnisko palīglīdzekļu apmaiņas fonda un funkcionēšanas novērtēšanas laboratorijas izveidei nepieciešamo telpu iekārtošanai un aprīkojuma iegādei, īstenošana paredzēta pēc 9.1.4.2.pasākuma ietvaros plānotās funkcionēšanas novērtēšanas un asistīvo tehnoloģiju apmaiņas sistēmas izveides. </t>
  </si>
  <si>
    <t>Metodika starpniekinstitūciju un atbalsta saņēmēju spēju sasniegt projekta mērķus stiprināšanai.
Teritoriālā analīze, ekonomiskā pienesuma prognoze, projektu prioritizācija.</t>
  </si>
  <si>
    <t>Metodika starpniekinstitūciju un atbalsta saņēmēju spēju sasniegt projekta mērķus stiprināšanai.
Izvērtējums, lai noskaidrotu piemērotāko finansējuma saņēmēju – bottleneck izpēte, ekonomiskais pamatojums.</t>
  </si>
  <si>
    <t>Teritoriālais kartējums, kas pamatotu investīcijas, ieguldījumu pienesums Latvijas AER mērķu sasniegšanā.</t>
  </si>
  <si>
    <t>Ieguldījumu pienesums Latvijas AER mērķu sasniegšanā, līdzšinējo ieguldījumu analīze, teritoriālais kartējums, kas pamatotu investīcijas.</t>
  </si>
  <si>
    <t>Teritoriālais kartējums plānotajām uzlādes stacijām, līdzšinējo ieguldījumu analīze.</t>
  </si>
  <si>
    <t>3.2.1.3.</t>
  </si>
  <si>
    <t>9.1.4.4.</t>
  </si>
  <si>
    <t>8.3.6.2.</t>
  </si>
  <si>
    <t>8.3.6.1.</t>
  </si>
  <si>
    <t xml:space="preserve"> 2015 oktobris</t>
  </si>
  <si>
    <t>9.2.4.1.</t>
  </si>
  <si>
    <t>Kompleksi  veselības veicināšanas un slimību profilakses pasākumi</t>
  </si>
  <si>
    <t>9.2.4.2.</t>
  </si>
  <si>
    <t>Pasākumi vietējās sabiedrības veselības veicināšanai</t>
  </si>
  <si>
    <t>Invaliditātes ekspertīzes pakalpojuma kvalitātes uzlabošana</t>
  </si>
  <si>
    <t>Sociālo pakalpojumu atbalsta sistēmas pilnveide</t>
  </si>
  <si>
    <t xml:space="preserve">Digitalizācija </t>
  </si>
  <si>
    <t>8.4.1.1.</t>
  </si>
  <si>
    <t>8.4.1.2.</t>
  </si>
  <si>
    <t>Izmēģinājumprojekts bezdarba riskam pakļauto nodarbināto personu atbalstam</t>
  </si>
  <si>
    <t>Paplašinātais sākotnējais novērtējums</t>
  </si>
  <si>
    <t>8.3.1.2.</t>
  </si>
  <si>
    <t>8.3.1.1.</t>
  </si>
  <si>
    <t>Kompetenču pieejā balstīta vispārējās izglītības satura aprobācija</t>
  </si>
  <si>
    <t>8.3.2.1.</t>
  </si>
  <si>
    <t xml:space="preserve"> Atbalsts nacionāla un starptautiska mēroga pasākumu īstenošanai izglītojamo talantu attīstībai</t>
  </si>
  <si>
    <t>8.3.2.2.</t>
  </si>
  <si>
    <t>Pirms investīciju uzsākšanas Rīcības plānā IAP 2014.-2020.gadam īstenošanai vai citā dokumentā ietvert karjeras pasākumu ieviešanas modeļa aprakstu katrā izglītības līmenī.
Paplašinātais sākotnējais novērtējums.</t>
  </si>
  <si>
    <t>Indikatīvais investīciju kartējums
Izglītības infrastruktūras ieguldījumu kartējums</t>
  </si>
  <si>
    <t>Riska kapitāls</t>
  </si>
  <si>
    <t>31.05.2015.</t>
  </si>
  <si>
    <t>Korupcijas novēršanas  un apkarošanas pamatnostādnes 2014.-2020.gadam, Valsts pārvaldes politikas attīstības pamatnostādnes 2014.–2020.gadam un informatīvais ziņojums par Valsts pārvaldes cilvēkresursu kapacitātes stiprināšanu</t>
  </si>
  <si>
    <t>30.05.2015.</t>
  </si>
  <si>
    <t xml:space="preserve"> I cet 2016</t>
  </si>
  <si>
    <t xml:space="preserve"> II cet 2016</t>
  </si>
  <si>
    <t xml:space="preserve"> III cet 2016</t>
  </si>
  <si>
    <t>30.09.2015.</t>
  </si>
  <si>
    <t>Atlases veids IPIA/ APIA</t>
  </si>
  <si>
    <t>IV cet.2016</t>
  </si>
  <si>
    <t>Profesionālā rehabilitācija</t>
  </si>
  <si>
    <t>Funkcionēšanas novērtēšanas un asistīvo tehnoloģiju (tehnisko palīglīdzekļu) apmaiņas sistēmas izveide un ieviešana</t>
  </si>
  <si>
    <t>Infrastruktūras attīstība funkcionēšanas novērtēšanas sistēmas un asistīvo tehnoloģiju (tehnisko palīglīdzekļu) apmaiņas fonda izveidei</t>
  </si>
  <si>
    <t>2016 februāris</t>
  </si>
  <si>
    <t>Ārējo tirgu apgūšana - ārējais mārketings</t>
  </si>
  <si>
    <t>Starptautiskās konkurētspējas veicināšana</t>
  </si>
  <si>
    <t>2014 decembris</t>
  </si>
  <si>
    <t>Sākontējais paplašinātas novērtējums, t.sk. izglītības infrastruktūras kartējums 
Izglītības infrastruktūras ieguldījumu kartējums</t>
  </si>
  <si>
    <t>Pasākums saistīts ar - 5.4.2.1. pasākumā izstrādātajiem dabas aizsardzības plāniem</t>
  </si>
  <si>
    <t>Nodrošināt vides monitoringa un kontroles sistēmas attīstību un savlaicīgu vides risku novēršanu, kā arī sabiedrības līdzdalību vides pārvaldībā</t>
  </si>
  <si>
    <t>20.02.2015.
31.10.2015.</t>
  </si>
  <si>
    <t xml:space="preserve">20.02.2015.
31.10.2015.
</t>
  </si>
  <si>
    <t>Ilgstošo bezdarbnieku aktivizācijas pasākumi</t>
  </si>
  <si>
    <t>Iekļaujoša darba tirgus un nabadzības risku pētījumi un monitorings</t>
  </si>
  <si>
    <t>Pirms investīciju uzsākšanas:
1. Rīcības plānā IAP 2014.-2020.gadam īstenošanai vai citā dokumentā jāietver pieaugušo izglītības sistēmas un pasākumu ieviešanas aprakstu, t.sk. iekļaujot analīzi par optimālāko un efektīvāko  mūžizglītības atbalsta ieviešanas mehānismu, atbildīgo institūciju pienākumu un lomu aprakstu, mērķa grupas sadalījumu un uzraudzības mehānisma aprakstu, kā arī jāizstrādā paplašinātais sākotnējais novērtējums.
2.  jāizstrādā paplašinātais sākotnējais novērtējums.</t>
  </si>
  <si>
    <t>23.12.2014. Nr.836</t>
  </si>
  <si>
    <t>17.03.2015. Nr.129</t>
  </si>
  <si>
    <t>23.12.2014. 
Nr.835</t>
  </si>
  <si>
    <t>14.04.2015. 
Nr.193</t>
  </si>
  <si>
    <t>28.10.2014.
Nr.666</t>
  </si>
  <si>
    <t>Sākontējais paplašinātas novērtējums, t.sk. 2007.-2013.g. veikto ieguldījumu koledžu infrastruktūrā novērtējums un indikatīvais izglītības infrastruktūras kartējums 
Izglītības infrastruktūras ieguldījumu kartējums</t>
  </si>
  <si>
    <t>Nepieciešams veikt izvērtējumu par plānoto SAM potenciālo ieguldījumu Latvijas AER mērķa sasniegšanā, īstenojot pašvaldību ēku energoefektivitātes projektu 9 republikas nozīmers attīstības centros ITI ietvaros, kā arī  nepieciešams izstrādāt mehānismu priekšatlases nodrošināšanai SAM ietvaros 110 pašvaldībām.</t>
  </si>
  <si>
    <r>
      <t xml:space="preserve">MK noteikumu apstiprināšanas datums 
</t>
    </r>
    <r>
      <rPr>
        <i/>
        <sz val="10"/>
        <rFont val="Calibri"/>
        <family val="2"/>
        <charset val="186"/>
        <scheme val="minor"/>
      </rPr>
      <t>(datums, nr.)</t>
    </r>
  </si>
  <si>
    <t>Sākotnējais paplašinātas novērtējums, t.sk. 2007.-2013.g. veikto ieguldījumu augstskolu infrastruktūrā novērtējums un indikatīvais izglītības infrastruktūras kartējums 
Izglītības infrastruktūras ieguldījumu kartējums</t>
  </si>
  <si>
    <t>2015.jūnijs</t>
  </si>
  <si>
    <t>Monitoringa sistēmas izstrāde, t.sk. mehānisms efektīva uzņēmējdarbības atklājumu principa piemērošanā (atbilstoši  rīcības plānam, kas apstiprināts PL ietvaros- PL 1.pielikums) 
Monitoringa sistēmas apraksts tiks izsludināts VSS š.g. 11.jūnijā.                                                                                                                                  PL 1.pielikumā noteiktais termiņš monitoringa sistēmas apstiprināšanai MK (ZTAI īstenošanas rīcības plāns) -  š.g. 1.jūlijs</t>
  </si>
  <si>
    <t>Pieņemti vajadzīgie pasākumi, lai sasniegtu mērķus attiecībā uz  sagatavošanos atkārtotai izmantošanai un pārstrādei līdz 2020.gadam saskaņā ar Direktīvas 2008/98/EK 11. panta 2. punktu.</t>
  </si>
  <si>
    <t>II cet 2019</t>
  </si>
  <si>
    <t>IV cet 2019</t>
  </si>
  <si>
    <t>2015 decembris
I cet 2016</t>
  </si>
  <si>
    <t>SAM/Pasākuma nosaukums/atlases kārta</t>
  </si>
  <si>
    <t>Reģionālie biznesa inkubatori un radošo industriju inkubators (1.kārta)</t>
  </si>
  <si>
    <t>Reģionālie biznesa inkubatori un radošo industriju inkubators (2.kārta)</t>
  </si>
  <si>
    <t>Atbilstoši pašvaldības integrētajām attīstības programmām sekmēt energoefektivitātes paaugstināšanu un AER izmantošanu pašvaldību ēkās (1.kārta)</t>
  </si>
  <si>
    <t>Atbilstoši pašvaldības integrētajām attīstības programmām sekmēt energoefektivitātes paaugstināšanu un AER izmantošanu pašvaldību ēkās (2.kārta)</t>
  </si>
  <si>
    <t>Novērst plūdu un krasta erozijas risku apdraudējumu pilsētu teritorijās (1.kārta)</t>
  </si>
  <si>
    <t>Novērst plūdu un krasta erozijas risku apdraudējumu pilsētu teritorijās (2.kārta)</t>
  </si>
  <si>
    <t>Saglabāt, aizsargāt un attīstīt nozīmīgu kultūras un dabas mantojumu, kā arī attīstīt ar to saistītos pakalpojumus (1.kārta)</t>
  </si>
  <si>
    <t>Saglabāt, aizsargāt un attīstīt nozīmīgu kultūras un dabas mantojumu, kā arī attīstīt ar to saistītos pakalpojumus (2.kārta)</t>
  </si>
  <si>
    <t>Teritoriju revitalizācija, reģenerējot degradētās teritorijas atbilstoši pašvaldību integrētajām attīstības programmām (1.kārta)</t>
  </si>
  <si>
    <t>Teritoriju revitalizācija, reģenerējot degradētās teritorijas atbilstoši pašvaldību integrētajām attīstības programmām (2.kārta)</t>
  </si>
  <si>
    <t>Teritoriju revitalizācija, reģenerējot degradētās teritorijas atbilstoši pašvaldību integrētajām attīstības programmām (3.kārta)</t>
  </si>
  <si>
    <t>Palielināt modernizēto profesionālās izglītības iestāžu skaitu (1.kārta)</t>
  </si>
  <si>
    <t>Palielināt modernizēto profesionālās izglītības iestāžu skaitu (2.kārta)</t>
  </si>
  <si>
    <t>Palielināt modernizēto profesionālās izglītības iestāžu skaitu (3.kārta)</t>
  </si>
  <si>
    <t>Samazināt studiju programmu fragmentāciju un stiprināt resursu koplietošanu (1.kārta)</t>
  </si>
  <si>
    <t>Samazināt studiju programmu fragmentāciju un stiprināt resursu koplietošanu (2.kārta)</t>
  </si>
  <si>
    <t>Stiprināt augstākās izglītības institūciju akadēmisko personālu stratēģiskās specializācijas jomās (1.kārta)</t>
  </si>
  <si>
    <t>Stiprināt augstākās izglītības institūciju akadēmisko personālu stratēģiskās specializācijas jomās (2.kārta)</t>
  </si>
  <si>
    <t>Stiprināt augstākās izglītības institūciju akadēmisko personālu stratēģiskās specializācijas jomās (3.kārta)</t>
  </si>
  <si>
    <t>Digitālo mācību un metodisko līdzekļu izstrāde (1.kārta)</t>
  </si>
  <si>
    <t>Digitālo mācību un metodisko līdzekļu izstrāde (2.kārta)</t>
  </si>
  <si>
    <t>Atbalsts izglītojamo individuālo kompetenču attīstībai (1.kārta)</t>
  </si>
  <si>
    <t>Atbalsts izglītojamo individuālo kompetenču attīstībai (2.kārta)</t>
  </si>
  <si>
    <t>Tehniskā palīdzība „Atbalsts ESF ieviešanai un vadībai” Palielināt KP fondu izvērtēšanas kapacitāti (1.kārta)</t>
  </si>
  <si>
    <t>Tehniskā palīdzība „Atbalsts ESF ieviešanai un vadībai” Palielināt KP fondu izvērtēšanas kapacitāti (2.kārta)</t>
  </si>
  <si>
    <t>Tehniskā palīdzība „Atbalsts ESF ieviešanai un vadībai” Paaugstināt informētību par KP fondiem, sniedzot atbalstu informācijas un komunikācijas pasākumiem  (1.kārta)</t>
  </si>
  <si>
    <t>Tehniskā palīdzība „Atbalsts ESF ieviešanai un vadībai” Paaugstināt informētību par KP fondiem, sniedzot atbalstu informācijas un komunikācijas pasākumiem (2.kārta)</t>
  </si>
  <si>
    <t>Tehniskā palīdzība „Atbalsts ERAF ieviešanai un vadībai” Atbalstīt un pilnveidot KP fondu plānošanu, ieviešanu, uzraudzību un kontroli (1.kārta)</t>
  </si>
  <si>
    <t>Tehniskā palīdzība „Atbalsts ERAF ieviešanai un vadībai” Atbalstīt un pilnveidot KP fondu plānošanu, ieviešanu, uzraudzību un kontroli (2.kārta)</t>
  </si>
  <si>
    <t>Tehniskā palīdzība “Atbalsts KF ieviešanai un vadībai” Uzlabot KP fondu plānošanu, ieviešanu, uzraudzību, kontroli, revīziju un  atbalstīt e-kohēziju (1.kārta)</t>
  </si>
  <si>
    <t>Tehniskā palīdzība “Atbalsts KF ieviešanai un vadībai” Uzlabot KP fondu plānošanu, ieviešanu, uzraudzību, kontroli, revīziju un  atbalstīt e-kohēziju (2.kārta)</t>
  </si>
  <si>
    <r>
      <t xml:space="preserve">Sākotnējā novērtējuma iesniegšana KIDG/AK </t>
    </r>
    <r>
      <rPr>
        <i/>
        <sz val="10"/>
        <rFont val="Calibri"/>
        <family val="2"/>
        <charset val="186"/>
        <scheme val="minor"/>
      </rPr>
      <t>2015.gadā pa mēn.
(mēn., kad iesūta KIKD/AK)</t>
    </r>
  </si>
  <si>
    <r>
      <t xml:space="preserve">Kritēriju komplekta </t>
    </r>
    <r>
      <rPr>
        <b/>
        <sz val="10"/>
        <rFont val="Calibri"/>
        <family val="2"/>
        <charset val="186"/>
        <scheme val="minor"/>
      </rPr>
      <t xml:space="preserve">iesniegšana AK </t>
    </r>
    <r>
      <rPr>
        <i/>
        <sz val="10"/>
        <rFont val="Calibri"/>
        <family val="2"/>
        <charset val="186"/>
        <scheme val="minor"/>
      </rPr>
      <t>2015.gadā pa mēn.
(mēn., kad iesūta AK)</t>
    </r>
  </si>
  <si>
    <r>
      <t xml:space="preserve">MK noteikumu izsludināšanas datums VSS </t>
    </r>
    <r>
      <rPr>
        <i/>
        <sz val="10"/>
        <rFont val="Calibri"/>
        <family val="2"/>
        <charset val="186"/>
        <scheme val="minor"/>
      </rPr>
      <t xml:space="preserve">2015.gadā pa mēn.
</t>
    </r>
  </si>
  <si>
    <r>
      <t xml:space="preserve">Līgumu/vienošanās slēgšana par projektu īstenošanu </t>
    </r>
    <r>
      <rPr>
        <i/>
        <sz val="10"/>
        <rFont val="Calibri"/>
        <family val="2"/>
        <charset val="186"/>
        <scheme val="minor"/>
      </rPr>
      <t>2015.gadā pa mēn.</t>
    </r>
  </si>
  <si>
    <r>
      <rPr>
        <sz val="10"/>
        <rFont val="Calibri"/>
        <family val="2"/>
        <charset val="186"/>
        <scheme val="minor"/>
      </rPr>
      <t>Market Gap assessment apstiprināšana.</t>
    </r>
    <r>
      <rPr>
        <b/>
        <sz val="10"/>
        <rFont val="Calibri"/>
        <family val="2"/>
        <charset val="186"/>
        <scheme val="minor"/>
      </rPr>
      <t xml:space="preserve">
</t>
    </r>
    <r>
      <rPr>
        <sz val="10"/>
        <rFont val="Calibri"/>
        <family val="2"/>
        <charset val="186"/>
        <scheme val="minor"/>
      </rPr>
      <t>Ieguldījumu pienesums Latvijas AER mērķu sasniegšanā, līdzšinējo ieguldījumu analīze.</t>
    </r>
  </si>
  <si>
    <t>19.05.2015. Nr.243</t>
  </si>
  <si>
    <t>10.02.2015. Nr.71</t>
  </si>
  <si>
    <t xml:space="preserve"> 28.04.2015. Nr.207</t>
  </si>
  <si>
    <t xml:space="preserve">2015 septembris
</t>
  </si>
  <si>
    <t>30.03.2016.</t>
  </si>
  <si>
    <t xml:space="preserve">
2015 jūnijs</t>
  </si>
  <si>
    <t>31.12.2015.
31.12.2016.</t>
  </si>
  <si>
    <t>30.06.2015 
31.12.2016.</t>
  </si>
  <si>
    <t>30.06.2015.
31.12.2016.</t>
  </si>
  <si>
    <t>a) ERAF un Kohēzijas fonda atbalstītajās nozarēs dalībvalsts ir nodrošinājusi dažādo ūdens izmantojumu ieguldījumu ūdens pakalpojumu izmaksu atgūšanā pa nozarēm saskaņā ar Direktīvas 2000/60/EK ( 5 ) 9. panta 1. punkta pirmo ievilkumu, vajadzības gadījumā ņemot vērā atgūšanas sociālo, vides un ekonomisko ietekmi, kā arī skartā reģiona vai . 
reģionu ģeogrāfiskos un klimatiskos apstākļus
b) Ir pieņemts upju baseinu apsaimniekošanas plāns upju baseinu apgabalam, kas atbilst 13. pantam Direktīvā 2000/60/EK.</t>
  </si>
  <si>
    <t>E.Šmidriņa</t>
  </si>
  <si>
    <t>67083839; Evita.Smidrina@fm.gov.lv</t>
  </si>
  <si>
    <t>SAM/
Pasākuma numurs</t>
  </si>
  <si>
    <t>Atbildīgā iestāde</t>
  </si>
  <si>
    <t xml:space="preserve">Dalība starptautiskos pētījumos
</t>
  </si>
  <si>
    <t>Izglītības kvalitātes monitoringa sistēmas ieviešana</t>
  </si>
  <si>
    <t>N/A*</t>
  </si>
  <si>
    <t>* - Saskaņā ar panākto vienošanos Eiropas Savienības struktūrfondu un Kohēzijas fonda Uzraudzības komitejas 2015.gada 30.aprīļa sēdē finanšu instrumentiem kritēriju komplekti atsevišķi netiks izstrādāti.</t>
  </si>
  <si>
    <r>
      <t xml:space="preserve">Atlases uzsākšanas datums (sludinājums vai uzaicinājumu nosūtīšana) </t>
    </r>
    <r>
      <rPr>
        <i/>
        <sz val="10"/>
        <rFont val="Calibri"/>
        <family val="2"/>
        <charset val="186"/>
        <scheme val="minor"/>
      </rPr>
      <t>2015.gadā pa mēn.</t>
    </r>
  </si>
  <si>
    <r>
      <t xml:space="preserve">Izdevumu attiecināmība </t>
    </r>
    <r>
      <rPr>
        <i/>
        <sz val="10"/>
        <rFont val="Calibri"/>
        <family val="2"/>
        <charset val="186"/>
        <scheme val="minor"/>
      </rPr>
      <t>2015.gadā pa mēn.</t>
    </r>
  </si>
  <si>
    <t>Ir izpildīts</t>
  </si>
  <si>
    <r>
      <t>Sākotnējā novērtējuma iesniegšana KIDG/AK</t>
    </r>
    <r>
      <rPr>
        <sz val="9"/>
        <rFont val="Calibri"/>
        <family val="2"/>
        <charset val="186"/>
        <scheme val="minor"/>
      </rPr>
      <t xml:space="preserve"> </t>
    </r>
    <r>
      <rPr>
        <i/>
        <sz val="9"/>
        <rFont val="Calibri"/>
        <family val="2"/>
        <charset val="186"/>
        <scheme val="minor"/>
      </rPr>
      <t xml:space="preserve">2015.gadā pa mēn.
(mēn., kad iesūta KIKD/AK)
</t>
    </r>
    <r>
      <rPr>
        <i/>
        <sz val="9"/>
        <color rgb="FFFF0000"/>
        <rFont val="Calibri"/>
        <family val="2"/>
        <charset val="186"/>
        <scheme val="minor"/>
      </rPr>
      <t>Ir vai nav izpildīts, vai nav pienācis.</t>
    </r>
  </si>
  <si>
    <r>
      <t xml:space="preserve">Kritēriju komplekta </t>
    </r>
    <r>
      <rPr>
        <b/>
        <sz val="10"/>
        <rFont val="Calibri"/>
        <family val="2"/>
        <charset val="186"/>
        <scheme val="minor"/>
      </rPr>
      <t xml:space="preserve">iesniegšana AK </t>
    </r>
    <r>
      <rPr>
        <i/>
        <sz val="9"/>
        <rFont val="Calibri"/>
        <family val="2"/>
        <charset val="186"/>
        <scheme val="minor"/>
      </rPr>
      <t xml:space="preserve">2015.gadā pa mēn.
(mēn., kad iesūta AK)
</t>
    </r>
    <r>
      <rPr>
        <i/>
        <sz val="9"/>
        <color rgb="FFFF0000"/>
        <rFont val="Calibri"/>
        <family val="2"/>
        <charset val="186"/>
        <scheme val="minor"/>
      </rPr>
      <t>Ir vai nav izpildīts, vai nav pienācis.</t>
    </r>
  </si>
  <si>
    <r>
      <t xml:space="preserve">MK noteikumu izsludināšanas datums VSS </t>
    </r>
    <r>
      <rPr>
        <i/>
        <sz val="9"/>
        <rFont val="Calibri"/>
        <family val="2"/>
        <charset val="186"/>
        <scheme val="minor"/>
      </rPr>
      <t xml:space="preserve">2015.gadā pa mēn.
</t>
    </r>
    <r>
      <rPr>
        <i/>
        <sz val="9"/>
        <color rgb="FFFF0000"/>
        <rFont val="Calibri"/>
        <family val="2"/>
        <charset val="186"/>
        <scheme val="minor"/>
      </rPr>
      <t>Ir vai nav izpildīts, vai nav pienācis.</t>
    </r>
    <r>
      <rPr>
        <i/>
        <sz val="9"/>
        <rFont val="Calibri"/>
        <family val="2"/>
        <charset val="186"/>
        <scheme val="minor"/>
      </rPr>
      <t xml:space="preserve">
</t>
    </r>
  </si>
  <si>
    <r>
      <t xml:space="preserve">Atlases uzsākšanas datums (sludinājums vai uzaicinājumu nosūtīšana) </t>
    </r>
    <r>
      <rPr>
        <i/>
        <sz val="9"/>
        <rFont val="Calibri"/>
        <family val="2"/>
        <charset val="186"/>
        <scheme val="minor"/>
      </rPr>
      <t xml:space="preserve">2015.gadā pa mēn.*
</t>
    </r>
    <r>
      <rPr>
        <i/>
        <sz val="9"/>
        <color rgb="FFFF0000"/>
        <rFont val="Calibri"/>
        <family val="2"/>
        <charset val="186"/>
        <scheme val="minor"/>
      </rPr>
      <t>Ir vai nav izpildīts, vai nav pienācis.</t>
    </r>
  </si>
  <si>
    <t>Nav pienācis</t>
  </si>
  <si>
    <t>Nav izpildīts</t>
  </si>
  <si>
    <t>Nav izpildīts
(ir izpildīts jūlijā)</t>
  </si>
  <si>
    <t>Noteiktasi termiņš ir ievērtots</t>
  </si>
  <si>
    <t>Noteiktasi termiņš nav ievērtots</t>
  </si>
  <si>
    <t>Noteiktasi termiņš nav pienācis</t>
  </si>
  <si>
    <t>Noteiktasi termiņš nav ievērots, iesniegts ar kavēšanos</t>
  </si>
  <si>
    <t>Pielikums
Informatīvajam ziņojumam par Eiropas Savienības struktūrfondu un Kohēzijas fonda investīciju progresu līdz 2015.gada 30.jūnijam</t>
  </si>
  <si>
    <t>27.07.2015.</t>
  </si>
  <si>
    <t>Eiropas Savienības struktūrfondu un Kohēzijas fonda 2014.-2020.gada plānošanas perioda specifisko atbalsta mērķu ieviešanas laika grafiks uz 30.06.2015.</t>
  </si>
  <si>
    <t>Finanšu ministra vietā iekšlietu ministrs</t>
  </si>
  <si>
    <t>R.Kozlovskis</t>
  </si>
  <si>
    <t>Visaptverošs pētījums par priekšlaicīgas skolas pamešanas iemesliem un priekšlikumi kompensējošiem un preventīviem pasākumiem (01.04.2014) un uz tā pamata veikt sistēmiskus uzlabojumus datu uzskaitē un analīzē Valsts izglītības informācijas sistēmā, paplašinot sistēmas funkcionalitāti. 
Paplašinātais sākotnējais novērtējums - nav plānots.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</si>
</sst>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49" x14ac:knownFonts="1">
    <font>
      <sz val="12"/>
      <color theme="1"/>
      <name val="Times New Roman"/>
      <family val="2"/>
      <charset val="186"/>
    </font>
    <font>
      <sz val="12"/>
      <color theme="1"/>
      <name val="Calibri"/>
      <family val="2"/>
      <charset val="186"/>
      <scheme val="minor"/>
    </font>
    <font>
      <sz val="12"/>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color theme="1"/>
      <name val="Times New Roman"/>
      <family val="2"/>
      <charset val="186"/>
    </font>
    <font>
      <sz val="11"/>
      <color theme="1"/>
      <name val="Calibri"/>
      <family val="2"/>
      <charset val="186"/>
      <scheme val="minor"/>
    </font>
    <font>
      <sz val="10"/>
      <name val="Calibri"/>
      <family val="2"/>
      <charset val="186"/>
      <scheme val="minor"/>
    </font>
    <font>
      <sz val="10"/>
      <color theme="1"/>
      <name val="Calibri"/>
      <family val="2"/>
      <charset val="186"/>
      <scheme val="minor"/>
    </font>
    <font>
      <sz val="11"/>
      <color rgb="FF000000"/>
      <name val="Calibri"/>
      <family val="2"/>
    </font>
    <font>
      <b/>
      <sz val="10"/>
      <name val="Calibri"/>
      <family val="2"/>
      <charset val="186"/>
      <scheme val="minor"/>
    </font>
    <font>
      <i/>
      <sz val="10"/>
      <name val="Calibri"/>
      <family val="2"/>
      <charset val="186"/>
      <scheme val="minor"/>
    </font>
    <font>
      <sz val="12"/>
      <name val="Calibri"/>
      <family val="2"/>
      <charset val="186"/>
      <scheme val="minor"/>
    </font>
    <font>
      <b/>
      <sz val="14"/>
      <color theme="1"/>
      <name val="Times New Roman"/>
      <family val="1"/>
      <charset val="186"/>
    </font>
    <font>
      <sz val="12"/>
      <color theme="1"/>
      <name val="Times New Roman"/>
      <family val="1"/>
      <charset val="186"/>
    </font>
    <font>
      <sz val="10"/>
      <name val="Times New Roman"/>
      <family val="1"/>
      <charset val="186"/>
    </font>
    <font>
      <sz val="9"/>
      <name val="Times New Roman"/>
      <family val="1"/>
      <charset val="186"/>
    </font>
    <font>
      <sz val="16"/>
      <name val="Times New Roman"/>
      <family val="1"/>
      <charset val="186"/>
    </font>
    <font>
      <sz val="24"/>
      <name val="Times New Roman"/>
      <family val="1"/>
      <charset val="186"/>
    </font>
    <font>
      <sz val="24"/>
      <color theme="1"/>
      <name val="Times New Roman"/>
      <family val="1"/>
      <charset val="186"/>
    </font>
    <font>
      <sz val="24"/>
      <color rgb="FF000000"/>
      <name val="Times New Roman"/>
      <family val="1"/>
      <charset val="186"/>
    </font>
    <font>
      <sz val="18"/>
      <name val="Times New Roman"/>
      <family val="1"/>
      <charset val="186"/>
    </font>
    <font>
      <sz val="18"/>
      <color theme="1"/>
      <name val="Times New Roman"/>
      <family val="1"/>
      <charset val="186"/>
    </font>
    <font>
      <sz val="13"/>
      <name val="Times New Roman"/>
      <family val="1"/>
      <charset val="186"/>
    </font>
    <font>
      <sz val="13"/>
      <color theme="1"/>
      <name val="Times New Roman"/>
      <family val="1"/>
      <charset val="186"/>
    </font>
    <font>
      <sz val="12"/>
      <name val="Times New Roman"/>
      <family val="1"/>
      <charset val="186"/>
    </font>
    <font>
      <sz val="24"/>
      <name val="Calibri"/>
      <family val="2"/>
      <charset val="186"/>
      <scheme val="minor"/>
    </font>
    <font>
      <sz val="20"/>
      <name val="Calibri"/>
      <family val="2"/>
      <charset val="186"/>
      <scheme val="minor"/>
    </font>
    <font>
      <sz val="9"/>
      <name val="Calibri"/>
      <family val="2"/>
      <charset val="186"/>
      <scheme val="minor"/>
    </font>
    <font>
      <i/>
      <sz val="9"/>
      <name val="Calibri"/>
      <family val="2"/>
      <charset val="186"/>
      <scheme val="minor"/>
    </font>
    <font>
      <i/>
      <sz val="9"/>
      <color rgb="FFFF0000"/>
      <name val="Calibri"/>
      <family val="2"/>
      <charset val="186"/>
      <scheme val="minor"/>
    </font>
    <font>
      <sz val="10"/>
      <name val="Calibri"/>
      <family val="2"/>
      <charset val="186"/>
    </font>
  </fonts>
  <fills count="1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rgb="FF000000"/>
      </patternFill>
    </fill>
    <fill>
      <patternFill patternType="solid">
        <fgColor theme="9" tint="0.39997558519241921"/>
        <bgColor rgb="FF000000"/>
      </patternFill>
    </fill>
    <fill>
      <patternFill patternType="solid">
        <fgColor rgb="FFFDE9D9"/>
        <bgColor rgb="FF000000"/>
      </patternFill>
    </fill>
    <fill>
      <patternFill patternType="solid">
        <fgColor rgb="FFFFFFFF"/>
        <bgColor rgb="FF000000"/>
      </patternFill>
    </fill>
    <fill>
      <patternFill patternType="solid">
        <fgColor theme="0"/>
        <bgColor rgb="FF000000"/>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39997558519241921"/>
        <bgColor rgb="FF000000"/>
      </patternFill>
    </fill>
    <fill>
      <patternFill patternType="solid">
        <fgColor theme="0" tint="-4.9989318521683403E-2"/>
        <bgColor rgb="FF000000"/>
      </patternFill>
    </fill>
    <fill>
      <patternFill patternType="solid">
        <fgColor theme="7"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8065">
    <xf numFmtId="0" fontId="0" fillId="0" borderId="0"/>
    <xf numFmtId="9" fontId="22" fillId="0" borderId="0" applyFont="0" applyFill="0" applyBorder="0" applyAlignment="0" applyProtection="0"/>
    <xf numFmtId="0" fontId="23" fillId="0" borderId="0"/>
    <xf numFmtId="9" fontId="23" fillId="0" borderId="0" applyFont="0" applyFill="0" applyBorder="0" applyAlignment="0" applyProtection="0"/>
    <xf numFmtId="0" fontId="22" fillId="0" borderId="0"/>
    <xf numFmtId="0" fontId="23" fillId="0" borderId="0"/>
    <xf numFmtId="9" fontId="23" fillId="0" borderId="0" applyFont="0" applyFill="0" applyBorder="0" applyAlignment="0" applyProtection="0"/>
    <xf numFmtId="0" fontId="21" fillId="0" borderId="0"/>
    <xf numFmtId="0" fontId="26" fillId="0" borderId="0" applyNumberFormat="0" applyBorder="0" applyAlignment="0"/>
    <xf numFmtId="9" fontId="26"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8" fillId="0" borderId="0"/>
    <xf numFmtId="0" fontId="18" fillId="0" borderId="0"/>
    <xf numFmtId="0" fontId="18"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43" fontId="22"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43" fontId="22"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43" fontId="22"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43" fontId="2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43" fontId="22"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43" fontId="2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2"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2"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cellStyleXfs>
  <cellXfs count="136">
    <xf numFmtId="0" fontId="0" fillId="0" borderId="0" xfId="0"/>
    <xf numFmtId="3" fontId="0" fillId="0" borderId="0" xfId="0" applyNumberFormat="1"/>
    <xf numFmtId="0" fontId="0" fillId="0" borderId="0" xfId="0"/>
    <xf numFmtId="0" fontId="0" fillId="2" borderId="0" xfId="0" applyFill="1"/>
    <xf numFmtId="3" fontId="0" fillId="2" borderId="0" xfId="0" applyNumberFormat="1" applyFill="1"/>
    <xf numFmtId="10" fontId="0" fillId="0" borderId="0" xfId="1" applyNumberFormat="1" applyFont="1"/>
    <xf numFmtId="0" fontId="25" fillId="0" borderId="0" xfId="0" applyFont="1" applyAlignment="1">
      <alignment wrapText="1"/>
    </xf>
    <xf numFmtId="0" fontId="24" fillId="6" borderId="1" xfId="0" applyFont="1" applyFill="1" applyBorder="1" applyAlignment="1">
      <alignment horizontal="center" vertical="center" wrapText="1"/>
    </xf>
    <xf numFmtId="49" fontId="24" fillId="4" borderId="1" xfId="73" applyNumberFormat="1" applyFont="1" applyFill="1" applyBorder="1" applyAlignment="1">
      <alignment horizontal="left" vertical="center" wrapText="1" indent="1"/>
    </xf>
    <xf numFmtId="0" fontId="25" fillId="0" borderId="0" xfId="0" applyFont="1" applyAlignment="1">
      <alignment horizontal="left" vertical="center" indent="1"/>
    </xf>
    <xf numFmtId="0" fontId="25" fillId="0" borderId="0" xfId="0" applyFont="1"/>
    <xf numFmtId="0" fontId="25" fillId="0" borderId="1" xfId="0" applyFont="1" applyBorder="1" applyAlignment="1">
      <alignment horizontal="center" vertical="center"/>
    </xf>
    <xf numFmtId="49" fontId="24" fillId="5" borderId="1" xfId="5" applyNumberFormat="1" applyFont="1" applyFill="1" applyBorder="1" applyAlignment="1" applyProtection="1">
      <alignment horizontal="center" vertical="center" wrapText="1"/>
      <protection locked="0"/>
    </xf>
    <xf numFmtId="49" fontId="25" fillId="0" borderId="0" xfId="0" applyNumberFormat="1" applyFont="1"/>
    <xf numFmtId="49" fontId="24" fillId="4" borderId="1" xfId="73" applyNumberFormat="1" applyFont="1" applyFill="1" applyBorder="1" applyAlignment="1">
      <alignment horizontal="center" vertical="center" wrapText="1"/>
    </xf>
    <xf numFmtId="14" fontId="24" fillId="4" borderId="1" xfId="73" applyNumberFormat="1" applyFont="1" applyFill="1" applyBorder="1" applyAlignment="1">
      <alignment horizontal="center" vertical="center" wrapText="1"/>
    </xf>
    <xf numFmtId="0" fontId="25" fillId="0" borderId="1" xfId="0" applyFont="1" applyBorder="1"/>
    <xf numFmtId="14" fontId="24" fillId="4" borderId="1" xfId="0" applyNumberFormat="1"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4" fontId="24" fillId="3" borderId="1" xfId="631" applyNumberFormat="1" applyFont="1" applyFill="1" applyBorder="1" applyAlignment="1">
      <alignment horizontal="center" vertical="center" wrapText="1"/>
    </xf>
    <xf numFmtId="49" fontId="24" fillId="3" borderId="1" xfId="0" applyNumberFormat="1" applyFont="1" applyFill="1" applyBorder="1" applyAlignment="1">
      <alignment horizontal="center" vertical="center"/>
    </xf>
    <xf numFmtId="0" fontId="27" fillId="4" borderId="1" xfId="0" applyFont="1" applyFill="1" applyBorder="1" applyAlignment="1">
      <alignment horizontal="center" vertical="center" wrapText="1"/>
    </xf>
    <xf numFmtId="10" fontId="24" fillId="4" borderId="1" xfId="1" applyNumberFormat="1" applyFont="1" applyFill="1" applyBorder="1" applyAlignment="1">
      <alignment horizontal="center" vertical="center" wrapText="1"/>
    </xf>
    <xf numFmtId="49" fontId="24" fillId="4" borderId="1" xfId="1"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10" fontId="24" fillId="3" borderId="1" xfId="1" applyNumberFormat="1" applyFont="1" applyFill="1" applyBorder="1" applyAlignment="1">
      <alignment horizontal="center" vertical="center" wrapText="1"/>
    </xf>
    <xf numFmtId="49" fontId="24" fillId="3" borderId="1" xfId="1" applyNumberFormat="1" applyFont="1" applyFill="1" applyBorder="1" applyAlignment="1">
      <alignment horizontal="center" vertical="center" wrapText="1"/>
    </xf>
    <xf numFmtId="0" fontId="24" fillId="0" borderId="0" xfId="0" applyFont="1"/>
    <xf numFmtId="49" fontId="25" fillId="0" borderId="6" xfId="0" applyNumberFormat="1" applyFont="1" applyBorder="1"/>
    <xf numFmtId="0" fontId="27" fillId="0" borderId="1" xfId="0" applyFont="1" applyFill="1" applyBorder="1" applyAlignment="1">
      <alignment horizontal="center" vertical="center" wrapText="1"/>
    </xf>
    <xf numFmtId="49" fontId="24" fillId="0" borderId="1" xfId="1" applyNumberFormat="1" applyFont="1" applyFill="1" applyBorder="1" applyAlignment="1">
      <alignment horizontal="center" vertical="center" wrapText="1"/>
    </xf>
    <xf numFmtId="0" fontId="24" fillId="3" borderId="1" xfId="0" applyFont="1" applyFill="1" applyBorder="1" applyAlignment="1" applyProtection="1">
      <alignment horizontal="center" vertical="center" wrapText="1"/>
      <protection locked="0"/>
    </xf>
    <xf numFmtId="14" fontId="24" fillId="3" borderId="1" xfId="1" applyNumberFormat="1" applyFont="1" applyFill="1" applyBorder="1" applyAlignment="1">
      <alignment horizontal="center" vertical="center" wrapText="1"/>
    </xf>
    <xf numFmtId="49" fontId="24" fillId="4" borderId="1" xfId="0" applyNumberFormat="1" applyFont="1" applyFill="1" applyBorder="1" applyAlignment="1">
      <alignment horizontal="center" vertical="center"/>
    </xf>
    <xf numFmtId="49" fontId="24" fillId="4" borderId="1" xfId="0" applyNumberFormat="1" applyFont="1" applyFill="1" applyBorder="1" applyAlignment="1">
      <alignment horizontal="center" vertical="center" wrapText="1"/>
    </xf>
    <xf numFmtId="49" fontId="24" fillId="3" borderId="1" xfId="0" applyNumberFormat="1" applyFont="1" applyFill="1" applyBorder="1" applyAlignment="1">
      <alignment horizontal="center" vertical="center" wrapText="1"/>
    </xf>
    <xf numFmtId="2" fontId="24" fillId="3" borderId="1" xfId="1" applyNumberFormat="1" applyFont="1" applyFill="1" applyBorder="1" applyAlignment="1">
      <alignment horizontal="center" vertical="center" wrapText="1"/>
    </xf>
    <xf numFmtId="2" fontId="24" fillId="4" borderId="1" xfId="1" applyNumberFormat="1" applyFont="1" applyFill="1" applyBorder="1" applyAlignment="1">
      <alignment horizontal="center" vertical="center" wrapText="1"/>
    </xf>
    <xf numFmtId="10" fontId="24" fillId="4" borderId="1" xfId="0" applyNumberFormat="1" applyFont="1" applyFill="1" applyBorder="1" applyAlignment="1">
      <alignment horizontal="center" vertical="center"/>
    </xf>
    <xf numFmtId="3" fontId="24" fillId="4"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14" fontId="24" fillId="4" borderId="1" xfId="0" applyNumberFormat="1" applyFont="1" applyFill="1" applyBorder="1" applyAlignment="1">
      <alignment horizontal="center" vertical="center"/>
    </xf>
    <xf numFmtId="0" fontId="27" fillId="4" borderId="1" xfId="0" applyFont="1" applyFill="1" applyBorder="1" applyAlignment="1">
      <alignment horizontal="center" vertical="center"/>
    </xf>
    <xf numFmtId="0" fontId="25" fillId="3" borderId="0" xfId="0" applyFont="1" applyFill="1"/>
    <xf numFmtId="0" fontId="27"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4" fillId="3" borderId="0" xfId="0" applyFont="1" applyFill="1"/>
    <xf numFmtId="14" fontId="24" fillId="3" borderId="1" xfId="0" applyNumberFormat="1" applyFont="1" applyFill="1" applyBorder="1" applyAlignment="1">
      <alignment horizontal="center" vertical="center"/>
    </xf>
    <xf numFmtId="10" fontId="24" fillId="3" borderId="1" xfId="0" applyNumberFormat="1" applyFont="1" applyFill="1" applyBorder="1" applyAlignment="1">
      <alignment horizontal="center" vertical="center"/>
    </xf>
    <xf numFmtId="3" fontId="24" fillId="4" borderId="5" xfId="0" applyNumberFormat="1" applyFont="1" applyFill="1" applyBorder="1" applyAlignment="1">
      <alignment horizontal="center" vertical="center"/>
    </xf>
    <xf numFmtId="10" fontId="24" fillId="3" borderId="1" xfId="0" applyNumberFormat="1" applyFont="1" applyFill="1" applyBorder="1" applyAlignment="1">
      <alignment horizontal="center" vertical="center" wrapText="1"/>
    </xf>
    <xf numFmtId="10" fontId="24" fillId="4"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wrapText="1"/>
    </xf>
    <xf numFmtId="0" fontId="24" fillId="4" borderId="5" xfId="0" applyFont="1" applyFill="1" applyBorder="1" applyAlignment="1">
      <alignment horizontal="center" vertical="center"/>
    </xf>
    <xf numFmtId="49" fontId="24" fillId="0" borderId="1" xfId="5" applyNumberFormat="1" applyFont="1" applyFill="1" applyBorder="1" applyAlignment="1">
      <alignment horizontal="center" vertical="center"/>
    </xf>
    <xf numFmtId="0" fontId="24" fillId="0" borderId="1" xfId="0" applyFont="1" applyFill="1" applyBorder="1" applyAlignment="1">
      <alignment horizontal="left" vertical="center" wrapText="1" indent="1"/>
    </xf>
    <xf numFmtId="0" fontId="24" fillId="3" borderId="1" xfId="0" applyFont="1" applyFill="1" applyBorder="1" applyAlignment="1">
      <alignment horizontal="left" vertical="center" wrapText="1" indent="1"/>
    </xf>
    <xf numFmtId="49" fontId="24" fillId="4" borderId="1" xfId="5" applyNumberFormat="1" applyFont="1" applyFill="1" applyBorder="1" applyAlignment="1">
      <alignment horizontal="center" vertical="center"/>
    </xf>
    <xf numFmtId="0" fontId="24" fillId="4" borderId="1" xfId="0" applyFont="1" applyFill="1" applyBorder="1" applyAlignment="1">
      <alignment horizontal="left" vertical="center" wrapText="1" indent="1"/>
    </xf>
    <xf numFmtId="49" fontId="24" fillId="4" borderId="1" xfId="5" applyNumberFormat="1" applyFont="1" applyFill="1" applyBorder="1" applyAlignment="1">
      <alignment horizontal="left" vertical="center" wrapText="1" indent="1"/>
    </xf>
    <xf numFmtId="49" fontId="24" fillId="3" borderId="1" xfId="5" applyNumberFormat="1" applyFont="1" applyFill="1" applyBorder="1" applyAlignment="1">
      <alignment horizontal="left" vertical="center" wrapText="1" indent="1"/>
    </xf>
    <xf numFmtId="49" fontId="24" fillId="0" borderId="5" xfId="1" applyNumberFormat="1" applyFont="1" applyFill="1" applyBorder="1" applyAlignment="1">
      <alignment horizontal="center" vertical="center" wrapText="1"/>
    </xf>
    <xf numFmtId="49" fontId="24" fillId="3" borderId="1" xfId="5" applyNumberFormat="1" applyFont="1" applyFill="1" applyBorder="1" applyAlignment="1">
      <alignment horizontal="center" vertical="center"/>
    </xf>
    <xf numFmtId="10" fontId="24" fillId="3" borderId="1" xfId="1" applyNumberFormat="1" applyFont="1" applyFill="1" applyBorder="1" applyAlignment="1">
      <alignment horizontal="left" vertical="center" wrapText="1" indent="1"/>
    </xf>
    <xf numFmtId="10" fontId="24" fillId="4" borderId="1" xfId="0" applyNumberFormat="1"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4" fillId="3" borderId="1" xfId="0" applyFont="1" applyFill="1" applyBorder="1" applyAlignment="1">
      <alignment horizontal="left" vertical="center" indent="1"/>
    </xf>
    <xf numFmtId="49" fontId="24" fillId="3" borderId="1" xfId="310" applyNumberFormat="1" applyFont="1" applyFill="1" applyBorder="1" applyAlignment="1">
      <alignment horizontal="center" vertical="center"/>
    </xf>
    <xf numFmtId="49" fontId="24" fillId="3" borderId="1" xfId="310" applyNumberFormat="1" applyFont="1" applyFill="1" applyBorder="1" applyAlignment="1">
      <alignment horizontal="left" vertical="center" wrapText="1" indent="1"/>
    </xf>
    <xf numFmtId="49" fontId="24" fillId="4" borderId="1" xfId="5" applyNumberFormat="1" applyFont="1" applyFill="1" applyBorder="1" applyAlignment="1">
      <alignment horizontal="center" vertical="center" wrapText="1"/>
    </xf>
    <xf numFmtId="49" fontId="24" fillId="4" borderId="2" xfId="5" applyNumberFormat="1" applyFont="1" applyFill="1" applyBorder="1" applyAlignment="1">
      <alignment horizontal="left" vertical="center" wrapText="1" indent="1"/>
    </xf>
    <xf numFmtId="49" fontId="24" fillId="8" borderId="1" xfId="0" applyNumberFormat="1" applyFont="1" applyFill="1" applyBorder="1" applyAlignment="1">
      <alignment horizontal="center" vertical="center"/>
    </xf>
    <xf numFmtId="49" fontId="24" fillId="9" borderId="1" xfId="0" applyNumberFormat="1" applyFont="1" applyFill="1" applyBorder="1" applyAlignment="1">
      <alignment horizontal="center" vertical="center" wrapText="1"/>
    </xf>
    <xf numFmtId="0" fontId="24" fillId="9" borderId="1" xfId="0" applyFont="1" applyFill="1" applyBorder="1" applyAlignment="1">
      <alignment horizontal="left" vertical="center" indent="1"/>
    </xf>
    <xf numFmtId="14" fontId="24" fillId="9" borderId="1" xfId="0" applyNumberFormat="1" applyFont="1" applyFill="1" applyBorder="1" applyAlignment="1">
      <alignment horizontal="center" vertical="center" wrapText="1"/>
    </xf>
    <xf numFmtId="14" fontId="24" fillId="10" borderId="1" xfId="0" applyNumberFormat="1" applyFont="1" applyFill="1" applyBorder="1" applyAlignment="1">
      <alignment horizontal="center" vertical="center" wrapText="1"/>
    </xf>
    <xf numFmtId="49" fontId="24" fillId="6" borderId="1" xfId="73" applyNumberFormat="1" applyFont="1" applyFill="1" applyBorder="1" applyAlignment="1">
      <alignment horizontal="left" vertical="center" wrapText="1" indent="1"/>
    </xf>
    <xf numFmtId="0" fontId="25" fillId="0" borderId="0" xfId="0" applyFont="1" applyAlignment="1">
      <alignment horizontal="center" vertical="top" wrapText="1"/>
    </xf>
    <xf numFmtId="49" fontId="27" fillId="8" borderId="1" xfId="0" applyNumberFormat="1" applyFont="1" applyFill="1" applyBorder="1" applyAlignment="1">
      <alignment horizontal="center" vertical="center" wrapText="1"/>
    </xf>
    <xf numFmtId="49" fontId="27" fillId="9" borderId="1" xfId="0"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wrapText="1"/>
    </xf>
    <xf numFmtId="49" fontId="27" fillId="3" borderId="1" xfId="1" applyNumberFormat="1" applyFont="1" applyFill="1" applyBorder="1" applyAlignment="1">
      <alignment horizontal="center" vertical="center" wrapText="1"/>
    </xf>
    <xf numFmtId="49" fontId="27" fillId="3" borderId="1" xfId="0" applyNumberFormat="1" applyFont="1" applyFill="1" applyBorder="1" applyAlignment="1">
      <alignment horizontal="center" vertical="center"/>
    </xf>
    <xf numFmtId="49" fontId="27" fillId="4" borderId="1" xfId="0" applyNumberFormat="1" applyFont="1" applyFill="1" applyBorder="1" applyAlignment="1">
      <alignment horizontal="center" vertical="center" wrapText="1"/>
    </xf>
    <xf numFmtId="0" fontId="27" fillId="9" borderId="1" xfId="0" applyFont="1" applyFill="1" applyBorder="1" applyAlignment="1">
      <alignment horizontal="center" vertical="center" wrapText="1"/>
    </xf>
    <xf numFmtId="10" fontId="24" fillId="4" borderId="1" xfId="1" applyNumberFormat="1" applyFont="1" applyFill="1" applyBorder="1" applyAlignment="1">
      <alignment horizontal="center" vertical="top" wrapText="1"/>
    </xf>
    <xf numFmtId="49" fontId="27" fillId="4" borderId="1" xfId="0" applyNumberFormat="1" applyFont="1" applyFill="1" applyBorder="1" applyAlignment="1">
      <alignment horizontal="center" vertical="center"/>
    </xf>
    <xf numFmtId="0" fontId="25" fillId="0" borderId="0" xfId="0" applyFont="1" applyAlignment="1">
      <alignment horizontal="center" vertical="center" wrapText="1"/>
    </xf>
    <xf numFmtId="0" fontId="27" fillId="7" borderId="4" xfId="0" applyFont="1" applyFill="1" applyBorder="1" applyAlignment="1">
      <alignment horizontal="center" vertical="center" wrapText="1"/>
    </xf>
    <xf numFmtId="0" fontId="30" fillId="0" borderId="0" xfId="0" applyFont="1" applyFill="1" applyAlignment="1">
      <alignment wrapText="1"/>
    </xf>
    <xf numFmtId="0" fontId="24" fillId="4" borderId="5" xfId="0" applyFont="1" applyFill="1" applyBorder="1" applyAlignment="1">
      <alignment horizontal="center" vertical="center" wrapText="1"/>
    </xf>
    <xf numFmtId="0" fontId="32" fillId="0" borderId="0" xfId="0" applyFont="1"/>
    <xf numFmtId="0" fontId="31" fillId="0" borderId="0" xfId="0" applyFont="1" applyAlignment="1">
      <alignment horizontal="left"/>
    </xf>
    <xf numFmtId="164" fontId="0" fillId="0" borderId="0" xfId="0" applyNumberFormat="1"/>
    <xf numFmtId="0" fontId="33" fillId="0" borderId="0" xfId="0" applyFont="1"/>
    <xf numFmtId="0" fontId="34" fillId="0" borderId="0" xfId="0" applyFont="1" applyFill="1"/>
    <xf numFmtId="0" fontId="31" fillId="0" borderId="0" xfId="0" applyFont="1"/>
    <xf numFmtId="0" fontId="35" fillId="0" borderId="0" xfId="0" applyFont="1" applyFill="1"/>
    <xf numFmtId="0" fontId="36" fillId="0" borderId="0" xfId="0" applyFont="1"/>
    <xf numFmtId="0" fontId="37" fillId="0" borderId="0" xfId="0" applyFont="1" applyAlignment="1">
      <alignment wrapText="1"/>
    </xf>
    <xf numFmtId="9" fontId="32" fillId="0" borderId="0" xfId="1" applyFont="1" applyFill="1"/>
    <xf numFmtId="0" fontId="33" fillId="0" borderId="0" xfId="0" applyFont="1" applyFill="1"/>
    <xf numFmtId="0" fontId="38" fillId="0" borderId="0" xfId="0" applyFont="1" applyFill="1"/>
    <xf numFmtId="0" fontId="32" fillId="0" borderId="0" xfId="0" applyFont="1" applyFill="1"/>
    <xf numFmtId="0" fontId="39" fillId="0" borderId="0" xfId="0" applyFont="1"/>
    <xf numFmtId="0" fontId="31" fillId="0" borderId="0" xfId="0" applyFont="1" applyAlignment="1">
      <alignment horizontal="center" vertical="center"/>
    </xf>
    <xf numFmtId="0" fontId="40" fillId="0" borderId="0" xfId="0" applyFont="1" applyFill="1"/>
    <xf numFmtId="0" fontId="41" fillId="0" borderId="0" xfId="0" applyFont="1" applyFill="1" applyAlignment="1">
      <alignment horizontal="left"/>
    </xf>
    <xf numFmtId="0" fontId="42" fillId="0" borderId="0" xfId="0" applyFont="1" applyFill="1"/>
    <xf numFmtId="0" fontId="39" fillId="0" borderId="0" xfId="0" applyFont="1" applyAlignment="1">
      <alignment horizontal="center" vertical="center"/>
    </xf>
    <xf numFmtId="0" fontId="43" fillId="0" borderId="0" xfId="0" applyFont="1" applyFill="1"/>
    <xf numFmtId="0" fontId="44" fillId="0" borderId="0" xfId="0" applyFont="1" applyFill="1"/>
    <xf numFmtId="0" fontId="25" fillId="0" borderId="0" xfId="0" applyFont="1" applyAlignment="1">
      <alignment horizontal="center" vertical="center" wrapText="1"/>
    </xf>
    <xf numFmtId="14" fontId="24" fillId="11" borderId="1" xfId="0" applyNumberFormat="1" applyFont="1" applyFill="1" applyBorder="1" applyAlignment="1">
      <alignment horizontal="center" vertical="center" wrapText="1"/>
    </xf>
    <xf numFmtId="14" fontId="24" fillId="12" borderId="1" xfId="0" applyNumberFormat="1" applyFont="1" applyFill="1" applyBorder="1" applyAlignment="1">
      <alignment horizontal="center" vertical="center" wrapText="1"/>
    </xf>
    <xf numFmtId="14" fontId="24" fillId="13" borderId="1" xfId="0" applyNumberFormat="1" applyFont="1" applyFill="1" applyBorder="1" applyAlignment="1">
      <alignment horizontal="center" vertical="center" wrapText="1"/>
    </xf>
    <xf numFmtId="14" fontId="24" fillId="12" borderId="1" xfId="0" applyNumberFormat="1" applyFont="1" applyFill="1" applyBorder="1" applyAlignment="1">
      <alignment horizontal="center" vertical="center"/>
    </xf>
    <xf numFmtId="14" fontId="24" fillId="11" borderId="1" xfId="0" applyNumberFormat="1" applyFont="1" applyFill="1" applyBorder="1" applyAlignment="1">
      <alignment horizontal="center" vertical="center"/>
    </xf>
    <xf numFmtId="14" fontId="48" fillId="14" borderId="1" xfId="0" applyNumberFormat="1" applyFont="1" applyFill="1" applyBorder="1" applyAlignment="1">
      <alignment horizontal="center" vertical="center" wrapText="1"/>
    </xf>
    <xf numFmtId="14" fontId="24" fillId="13" borderId="1" xfId="0" applyNumberFormat="1" applyFont="1" applyFill="1" applyBorder="1" applyAlignment="1">
      <alignment horizontal="center" vertical="center"/>
    </xf>
    <xf numFmtId="14" fontId="24" fillId="13" borderId="1" xfId="16384" applyNumberFormat="1" applyFont="1" applyFill="1" applyBorder="1" applyAlignment="1">
      <alignment horizontal="center" vertical="center" wrapText="1"/>
    </xf>
    <xf numFmtId="14" fontId="48" fillId="15" borderId="1" xfId="0" applyNumberFormat="1" applyFont="1" applyFill="1" applyBorder="1" applyAlignment="1">
      <alignment horizontal="center" vertical="center" wrapText="1"/>
    </xf>
    <xf numFmtId="14" fontId="24" fillId="16" borderId="1" xfId="0" applyNumberFormat="1" applyFont="1" applyFill="1" applyBorder="1" applyAlignment="1">
      <alignment horizontal="center" vertical="center" wrapText="1"/>
    </xf>
    <xf numFmtId="0" fontId="25" fillId="0" borderId="0" xfId="0" applyFont="1" applyAlignment="1">
      <alignment horizontal="center" vertical="center" wrapText="1"/>
    </xf>
    <xf numFmtId="10" fontId="24" fillId="4" borderId="2" xfId="0" applyNumberFormat="1" applyFont="1" applyFill="1" applyBorder="1" applyAlignment="1">
      <alignment horizontal="center" vertical="center" wrapText="1"/>
    </xf>
    <xf numFmtId="10" fontId="24" fillId="4" borderId="5" xfId="0" applyNumberFormat="1" applyFont="1" applyFill="1" applyBorder="1" applyAlignment="1">
      <alignment horizontal="center" vertical="center" wrapText="1"/>
    </xf>
    <xf numFmtId="49" fontId="27" fillId="0" borderId="2" xfId="1" applyNumberFormat="1" applyFont="1" applyFill="1" applyBorder="1" applyAlignment="1">
      <alignment horizontal="center" vertical="center" wrapText="1"/>
    </xf>
    <xf numFmtId="49" fontId="27" fillId="0" borderId="3" xfId="1" applyNumberFormat="1" applyFont="1" applyFill="1" applyBorder="1" applyAlignment="1">
      <alignment horizontal="center" vertical="center" wrapText="1"/>
    </xf>
    <xf numFmtId="49" fontId="27" fillId="0" borderId="5" xfId="1" applyNumberFormat="1" applyFont="1" applyFill="1" applyBorder="1" applyAlignment="1">
      <alignment horizontal="center" vertical="center" wrapText="1"/>
    </xf>
    <xf numFmtId="0" fontId="29" fillId="0" borderId="0" xfId="0" applyFont="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cellXfs>
  <cellStyles count="18065">
    <cellStyle name="Comma 2" xfId="74"/>
    <cellStyle name="Comma 2 10" xfId="8969"/>
    <cellStyle name="Comma 2 10 2" xfId="17999"/>
    <cellStyle name="Comma 2 11" xfId="9104"/>
    <cellStyle name="Comma 2 2" xfId="260"/>
    <cellStyle name="Comma 2 2 2" xfId="1122"/>
    <cellStyle name="Comma 2 2 2 2" xfId="2616"/>
    <cellStyle name="Comma 2 2 2 2 2" xfId="7098"/>
    <cellStyle name="Comma 2 2 2 2 2 2" xfId="16128"/>
    <cellStyle name="Comma 2 2 2 2 3" xfId="9004"/>
    <cellStyle name="Comma 2 2 2 2 3 2" xfId="18034"/>
    <cellStyle name="Comma 2 2 2 2 4" xfId="11646"/>
    <cellStyle name="Comma 2 2 2 3" xfId="4110"/>
    <cellStyle name="Comma 2 2 2 3 2" xfId="8592"/>
    <cellStyle name="Comma 2 2 2 3 2 2" xfId="17622"/>
    <cellStyle name="Comma 2 2 2 3 3" xfId="9026"/>
    <cellStyle name="Comma 2 2 2 3 3 2" xfId="18056"/>
    <cellStyle name="Comma 2 2 2 3 4" xfId="13140"/>
    <cellStyle name="Comma 2 2 2 4" xfId="5604"/>
    <cellStyle name="Comma 2 2 2 4 2" xfId="14634"/>
    <cellStyle name="Comma 2 2 2 5" xfId="8982"/>
    <cellStyle name="Comma 2 2 2 5 2" xfId="18012"/>
    <cellStyle name="Comma 2 2 2 6" xfId="10152"/>
    <cellStyle name="Comma 2 2 3" xfId="1754"/>
    <cellStyle name="Comma 2 2 3 2" xfId="6236"/>
    <cellStyle name="Comma 2 2 3 2 2" xfId="15266"/>
    <cellStyle name="Comma 2 2 3 3" xfId="8993"/>
    <cellStyle name="Comma 2 2 3 3 2" xfId="18023"/>
    <cellStyle name="Comma 2 2 3 4" xfId="10784"/>
    <cellStyle name="Comma 2 2 4" xfId="3248"/>
    <cellStyle name="Comma 2 2 4 2" xfId="7730"/>
    <cellStyle name="Comma 2 2 4 2 2" xfId="16760"/>
    <cellStyle name="Comma 2 2 4 3" xfId="9015"/>
    <cellStyle name="Comma 2 2 4 3 2" xfId="18045"/>
    <cellStyle name="Comma 2 2 4 4" xfId="12278"/>
    <cellStyle name="Comma 2 2 5" xfId="4742"/>
    <cellStyle name="Comma 2 2 5 2" xfId="13772"/>
    <cellStyle name="Comma 2 2 6" xfId="8971"/>
    <cellStyle name="Comma 2 2 6 2" xfId="18001"/>
    <cellStyle name="Comma 2 2 7" xfId="9290"/>
    <cellStyle name="Comma 2 3" xfId="446"/>
    <cellStyle name="Comma 2 3 2" xfId="1193"/>
    <cellStyle name="Comma 2 3 2 2" xfId="2687"/>
    <cellStyle name="Comma 2 3 2 2 2" xfId="7169"/>
    <cellStyle name="Comma 2 3 2 2 2 2" xfId="16199"/>
    <cellStyle name="Comma 2 3 2 2 3" xfId="9006"/>
    <cellStyle name="Comma 2 3 2 2 3 2" xfId="18036"/>
    <cellStyle name="Comma 2 3 2 2 4" xfId="11717"/>
    <cellStyle name="Comma 2 3 2 3" xfId="4181"/>
    <cellStyle name="Comma 2 3 2 3 2" xfId="8663"/>
    <cellStyle name="Comma 2 3 2 3 2 2" xfId="17693"/>
    <cellStyle name="Comma 2 3 2 3 3" xfId="9028"/>
    <cellStyle name="Comma 2 3 2 3 3 2" xfId="18058"/>
    <cellStyle name="Comma 2 3 2 3 4" xfId="13211"/>
    <cellStyle name="Comma 2 3 2 4" xfId="5675"/>
    <cellStyle name="Comma 2 3 2 4 2" xfId="14705"/>
    <cellStyle name="Comma 2 3 2 5" xfId="8984"/>
    <cellStyle name="Comma 2 3 2 5 2" xfId="18014"/>
    <cellStyle name="Comma 2 3 2 6" xfId="10223"/>
    <cellStyle name="Comma 2 3 3" xfId="1940"/>
    <cellStyle name="Comma 2 3 3 2" xfId="6422"/>
    <cellStyle name="Comma 2 3 3 2 2" xfId="15452"/>
    <cellStyle name="Comma 2 3 3 3" xfId="8995"/>
    <cellStyle name="Comma 2 3 3 3 2" xfId="18025"/>
    <cellStyle name="Comma 2 3 3 4" xfId="10970"/>
    <cellStyle name="Comma 2 3 4" xfId="3434"/>
    <cellStyle name="Comma 2 3 4 2" xfId="7916"/>
    <cellStyle name="Comma 2 3 4 2 2" xfId="16946"/>
    <cellStyle name="Comma 2 3 4 3" xfId="9017"/>
    <cellStyle name="Comma 2 3 4 3 2" xfId="18047"/>
    <cellStyle name="Comma 2 3 4 4" xfId="12464"/>
    <cellStyle name="Comma 2 3 5" xfId="4928"/>
    <cellStyle name="Comma 2 3 5 2" xfId="13958"/>
    <cellStyle name="Comma 2 3 6" xfId="8973"/>
    <cellStyle name="Comma 2 3 6 2" xfId="18003"/>
    <cellStyle name="Comma 2 3 7" xfId="9476"/>
    <cellStyle name="Comma 2 4" xfId="632"/>
    <cellStyle name="Comma 2 4 2" xfId="1379"/>
    <cellStyle name="Comma 2 4 2 2" xfId="2873"/>
    <cellStyle name="Comma 2 4 2 2 2" xfId="7355"/>
    <cellStyle name="Comma 2 4 2 2 2 2" xfId="16385"/>
    <cellStyle name="Comma 2 4 2 2 3" xfId="9008"/>
    <cellStyle name="Comma 2 4 2 2 3 2" xfId="18038"/>
    <cellStyle name="Comma 2 4 2 2 4" xfId="11903"/>
    <cellStyle name="Comma 2 4 2 3" xfId="4367"/>
    <cellStyle name="Comma 2 4 2 3 2" xfId="8849"/>
    <cellStyle name="Comma 2 4 2 3 2 2" xfId="17879"/>
    <cellStyle name="Comma 2 4 2 3 3" xfId="9030"/>
    <cellStyle name="Comma 2 4 2 3 3 2" xfId="18060"/>
    <cellStyle name="Comma 2 4 2 3 4" xfId="13397"/>
    <cellStyle name="Comma 2 4 2 4" xfId="5861"/>
    <cellStyle name="Comma 2 4 2 4 2" xfId="14891"/>
    <cellStyle name="Comma 2 4 2 5" xfId="8986"/>
    <cellStyle name="Comma 2 4 2 5 2" xfId="18016"/>
    <cellStyle name="Comma 2 4 2 6" xfId="10409"/>
    <cellStyle name="Comma 2 4 3" xfId="2126"/>
    <cellStyle name="Comma 2 4 3 2" xfId="6608"/>
    <cellStyle name="Comma 2 4 3 2 2" xfId="15638"/>
    <cellStyle name="Comma 2 4 3 3" xfId="8997"/>
    <cellStyle name="Comma 2 4 3 3 2" xfId="18027"/>
    <cellStyle name="Comma 2 4 3 4" xfId="11156"/>
    <cellStyle name="Comma 2 4 4" xfId="3620"/>
    <cellStyle name="Comma 2 4 4 2" xfId="8102"/>
    <cellStyle name="Comma 2 4 4 2 2" xfId="17132"/>
    <cellStyle name="Comma 2 4 4 3" xfId="9019"/>
    <cellStyle name="Comma 2 4 4 3 2" xfId="18049"/>
    <cellStyle name="Comma 2 4 4 4" xfId="12650"/>
    <cellStyle name="Comma 2 4 5" xfId="5114"/>
    <cellStyle name="Comma 2 4 5 2" xfId="14144"/>
    <cellStyle name="Comma 2 4 6" xfId="8975"/>
    <cellStyle name="Comma 2 4 6 2" xfId="18005"/>
    <cellStyle name="Comma 2 4 7" xfId="9662"/>
    <cellStyle name="Comma 2 5" xfId="819"/>
    <cellStyle name="Comma 2 5 2" xfId="1497"/>
    <cellStyle name="Comma 2 5 2 2" xfId="2991"/>
    <cellStyle name="Comma 2 5 2 2 2" xfId="7473"/>
    <cellStyle name="Comma 2 5 2 2 2 2" xfId="16503"/>
    <cellStyle name="Comma 2 5 2 2 3" xfId="9011"/>
    <cellStyle name="Comma 2 5 2 2 3 2" xfId="18041"/>
    <cellStyle name="Comma 2 5 2 2 4" xfId="12021"/>
    <cellStyle name="Comma 2 5 2 3" xfId="4485"/>
    <cellStyle name="Comma 2 5 2 3 2" xfId="8967"/>
    <cellStyle name="Comma 2 5 2 3 2 2" xfId="17997"/>
    <cellStyle name="Comma 2 5 2 3 3" xfId="9033"/>
    <cellStyle name="Comma 2 5 2 3 3 2" xfId="18063"/>
    <cellStyle name="Comma 2 5 2 3 4" xfId="13515"/>
    <cellStyle name="Comma 2 5 2 4" xfId="5979"/>
    <cellStyle name="Comma 2 5 2 4 2" xfId="15009"/>
    <cellStyle name="Comma 2 5 2 5" xfId="8989"/>
    <cellStyle name="Comma 2 5 2 5 2" xfId="18019"/>
    <cellStyle name="Comma 2 5 2 6" xfId="10527"/>
    <cellStyle name="Comma 2 5 3" xfId="2313"/>
    <cellStyle name="Comma 2 5 3 2" xfId="6795"/>
    <cellStyle name="Comma 2 5 3 2 2" xfId="15825"/>
    <cellStyle name="Comma 2 5 3 3" xfId="9000"/>
    <cellStyle name="Comma 2 5 3 3 2" xfId="18030"/>
    <cellStyle name="Comma 2 5 3 4" xfId="11343"/>
    <cellStyle name="Comma 2 5 4" xfId="3807"/>
    <cellStyle name="Comma 2 5 4 2" xfId="8289"/>
    <cellStyle name="Comma 2 5 4 2 2" xfId="17319"/>
    <cellStyle name="Comma 2 5 4 3" xfId="9022"/>
    <cellStyle name="Comma 2 5 4 3 2" xfId="18052"/>
    <cellStyle name="Comma 2 5 4 4" xfId="12837"/>
    <cellStyle name="Comma 2 5 5" xfId="5301"/>
    <cellStyle name="Comma 2 5 5 2" xfId="14331"/>
    <cellStyle name="Comma 2 5 6" xfId="8978"/>
    <cellStyle name="Comma 2 5 6 2" xfId="18008"/>
    <cellStyle name="Comma 2 5 7" xfId="9849"/>
    <cellStyle name="Comma 2 6" xfId="1120"/>
    <cellStyle name="Comma 2 6 2" xfId="2614"/>
    <cellStyle name="Comma 2 6 2 2" xfId="7096"/>
    <cellStyle name="Comma 2 6 2 2 2" xfId="16126"/>
    <cellStyle name="Comma 2 6 2 3" xfId="9002"/>
    <cellStyle name="Comma 2 6 2 3 2" xfId="18032"/>
    <cellStyle name="Comma 2 6 2 4" xfId="11644"/>
    <cellStyle name="Comma 2 6 3" xfId="4108"/>
    <cellStyle name="Comma 2 6 3 2" xfId="8590"/>
    <cellStyle name="Comma 2 6 3 2 2" xfId="17620"/>
    <cellStyle name="Comma 2 6 3 3" xfId="9024"/>
    <cellStyle name="Comma 2 6 3 3 2" xfId="18054"/>
    <cellStyle name="Comma 2 6 3 4" xfId="13138"/>
    <cellStyle name="Comma 2 6 4" xfId="5602"/>
    <cellStyle name="Comma 2 6 4 2" xfId="14632"/>
    <cellStyle name="Comma 2 6 5" xfId="8980"/>
    <cellStyle name="Comma 2 6 5 2" xfId="18010"/>
    <cellStyle name="Comma 2 6 6" xfId="10150"/>
    <cellStyle name="Comma 2 7" xfId="1568"/>
    <cellStyle name="Comma 2 7 2" xfId="6050"/>
    <cellStyle name="Comma 2 7 2 2" xfId="15080"/>
    <cellStyle name="Comma 2 7 3" xfId="8991"/>
    <cellStyle name="Comma 2 7 3 2" xfId="18021"/>
    <cellStyle name="Comma 2 7 4" xfId="10598"/>
    <cellStyle name="Comma 2 8" xfId="3062"/>
    <cellStyle name="Comma 2 8 2" xfId="7544"/>
    <cellStyle name="Comma 2 8 2 2" xfId="16574"/>
    <cellStyle name="Comma 2 8 3" xfId="9013"/>
    <cellStyle name="Comma 2 8 3 2" xfId="18043"/>
    <cellStyle name="Comma 2 8 4" xfId="12092"/>
    <cellStyle name="Comma 2 9" xfId="4556"/>
    <cellStyle name="Comma 2 9 2" xfId="13586"/>
    <cellStyle name="Comma 3" xfId="98"/>
    <cellStyle name="Comma 3 10" xfId="8970"/>
    <cellStyle name="Comma 3 10 2" xfId="18000"/>
    <cellStyle name="Comma 3 11" xfId="9128"/>
    <cellStyle name="Comma 3 2" xfId="284"/>
    <cellStyle name="Comma 3 2 2" xfId="1123"/>
    <cellStyle name="Comma 3 2 2 2" xfId="2617"/>
    <cellStyle name="Comma 3 2 2 2 2" xfId="7099"/>
    <cellStyle name="Comma 3 2 2 2 2 2" xfId="16129"/>
    <cellStyle name="Comma 3 2 2 2 3" xfId="9005"/>
    <cellStyle name="Comma 3 2 2 2 3 2" xfId="18035"/>
    <cellStyle name="Comma 3 2 2 2 4" xfId="11647"/>
    <cellStyle name="Comma 3 2 2 3" xfId="4111"/>
    <cellStyle name="Comma 3 2 2 3 2" xfId="8593"/>
    <cellStyle name="Comma 3 2 2 3 2 2" xfId="17623"/>
    <cellStyle name="Comma 3 2 2 3 3" xfId="9027"/>
    <cellStyle name="Comma 3 2 2 3 3 2" xfId="18057"/>
    <cellStyle name="Comma 3 2 2 3 4" xfId="13141"/>
    <cellStyle name="Comma 3 2 2 4" xfId="5605"/>
    <cellStyle name="Comma 3 2 2 4 2" xfId="14635"/>
    <cellStyle name="Comma 3 2 2 5" xfId="8983"/>
    <cellStyle name="Comma 3 2 2 5 2" xfId="18013"/>
    <cellStyle name="Comma 3 2 2 6" xfId="10153"/>
    <cellStyle name="Comma 3 2 3" xfId="1778"/>
    <cellStyle name="Comma 3 2 3 2" xfId="6260"/>
    <cellStyle name="Comma 3 2 3 2 2" xfId="15290"/>
    <cellStyle name="Comma 3 2 3 3" xfId="8994"/>
    <cellStyle name="Comma 3 2 3 3 2" xfId="18024"/>
    <cellStyle name="Comma 3 2 3 4" xfId="10808"/>
    <cellStyle name="Comma 3 2 4" xfId="3272"/>
    <cellStyle name="Comma 3 2 4 2" xfId="7754"/>
    <cellStyle name="Comma 3 2 4 2 2" xfId="16784"/>
    <cellStyle name="Comma 3 2 4 3" xfId="9016"/>
    <cellStyle name="Comma 3 2 4 3 2" xfId="18046"/>
    <cellStyle name="Comma 3 2 4 4" xfId="12302"/>
    <cellStyle name="Comma 3 2 5" xfId="4766"/>
    <cellStyle name="Comma 3 2 5 2" xfId="13796"/>
    <cellStyle name="Comma 3 2 6" xfId="8972"/>
    <cellStyle name="Comma 3 2 6 2" xfId="18002"/>
    <cellStyle name="Comma 3 2 7" xfId="9314"/>
    <cellStyle name="Comma 3 3" xfId="470"/>
    <cellStyle name="Comma 3 3 2" xfId="1217"/>
    <cellStyle name="Comma 3 3 2 2" xfId="2711"/>
    <cellStyle name="Comma 3 3 2 2 2" xfId="7193"/>
    <cellStyle name="Comma 3 3 2 2 2 2" xfId="16223"/>
    <cellStyle name="Comma 3 3 2 2 3" xfId="9007"/>
    <cellStyle name="Comma 3 3 2 2 3 2" xfId="18037"/>
    <cellStyle name="Comma 3 3 2 2 4" xfId="11741"/>
    <cellStyle name="Comma 3 3 2 3" xfId="4205"/>
    <cellStyle name="Comma 3 3 2 3 2" xfId="8687"/>
    <cellStyle name="Comma 3 3 2 3 2 2" xfId="17717"/>
    <cellStyle name="Comma 3 3 2 3 3" xfId="9029"/>
    <cellStyle name="Comma 3 3 2 3 3 2" xfId="18059"/>
    <cellStyle name="Comma 3 3 2 3 4" xfId="13235"/>
    <cellStyle name="Comma 3 3 2 4" xfId="5699"/>
    <cellStyle name="Comma 3 3 2 4 2" xfId="14729"/>
    <cellStyle name="Comma 3 3 2 5" xfId="8985"/>
    <cellStyle name="Comma 3 3 2 5 2" xfId="18015"/>
    <cellStyle name="Comma 3 3 2 6" xfId="10247"/>
    <cellStyle name="Comma 3 3 3" xfId="1964"/>
    <cellStyle name="Comma 3 3 3 2" xfId="6446"/>
    <cellStyle name="Comma 3 3 3 2 2" xfId="15476"/>
    <cellStyle name="Comma 3 3 3 3" xfId="8996"/>
    <cellStyle name="Comma 3 3 3 3 2" xfId="18026"/>
    <cellStyle name="Comma 3 3 3 4" xfId="10994"/>
    <cellStyle name="Comma 3 3 4" xfId="3458"/>
    <cellStyle name="Comma 3 3 4 2" xfId="7940"/>
    <cellStyle name="Comma 3 3 4 2 2" xfId="16970"/>
    <cellStyle name="Comma 3 3 4 3" xfId="9018"/>
    <cellStyle name="Comma 3 3 4 3 2" xfId="18048"/>
    <cellStyle name="Comma 3 3 4 4" xfId="12488"/>
    <cellStyle name="Comma 3 3 5" xfId="4952"/>
    <cellStyle name="Comma 3 3 5 2" xfId="13982"/>
    <cellStyle name="Comma 3 3 6" xfId="8974"/>
    <cellStyle name="Comma 3 3 6 2" xfId="18004"/>
    <cellStyle name="Comma 3 3 7" xfId="9500"/>
    <cellStyle name="Comma 3 4" xfId="656"/>
    <cellStyle name="Comma 3 4 2" xfId="1403"/>
    <cellStyle name="Comma 3 4 2 2" xfId="2897"/>
    <cellStyle name="Comma 3 4 2 2 2" xfId="7379"/>
    <cellStyle name="Comma 3 4 2 2 2 2" xfId="16409"/>
    <cellStyle name="Comma 3 4 2 2 3" xfId="9009"/>
    <cellStyle name="Comma 3 4 2 2 3 2" xfId="18039"/>
    <cellStyle name="Comma 3 4 2 2 4" xfId="11927"/>
    <cellStyle name="Comma 3 4 2 3" xfId="4391"/>
    <cellStyle name="Comma 3 4 2 3 2" xfId="8873"/>
    <cellStyle name="Comma 3 4 2 3 2 2" xfId="17903"/>
    <cellStyle name="Comma 3 4 2 3 3" xfId="9031"/>
    <cellStyle name="Comma 3 4 2 3 3 2" xfId="18061"/>
    <cellStyle name="Comma 3 4 2 3 4" xfId="13421"/>
    <cellStyle name="Comma 3 4 2 4" xfId="5885"/>
    <cellStyle name="Comma 3 4 2 4 2" xfId="14915"/>
    <cellStyle name="Comma 3 4 2 5" xfId="8987"/>
    <cellStyle name="Comma 3 4 2 5 2" xfId="18017"/>
    <cellStyle name="Comma 3 4 2 6" xfId="10433"/>
    <cellStyle name="Comma 3 4 3" xfId="2150"/>
    <cellStyle name="Comma 3 4 3 2" xfId="6632"/>
    <cellStyle name="Comma 3 4 3 2 2" xfId="15662"/>
    <cellStyle name="Comma 3 4 3 3" xfId="8998"/>
    <cellStyle name="Comma 3 4 3 3 2" xfId="18028"/>
    <cellStyle name="Comma 3 4 3 4" xfId="11180"/>
    <cellStyle name="Comma 3 4 4" xfId="3644"/>
    <cellStyle name="Comma 3 4 4 2" xfId="8126"/>
    <cellStyle name="Comma 3 4 4 2 2" xfId="17156"/>
    <cellStyle name="Comma 3 4 4 3" xfId="9020"/>
    <cellStyle name="Comma 3 4 4 3 2" xfId="18050"/>
    <cellStyle name="Comma 3 4 4 4" xfId="12674"/>
    <cellStyle name="Comma 3 4 5" xfId="5138"/>
    <cellStyle name="Comma 3 4 5 2" xfId="14168"/>
    <cellStyle name="Comma 3 4 6" xfId="8976"/>
    <cellStyle name="Comma 3 4 6 2" xfId="18006"/>
    <cellStyle name="Comma 3 4 7" xfId="9686"/>
    <cellStyle name="Comma 3 5" xfId="843"/>
    <cellStyle name="Comma 3 5 2" xfId="1498"/>
    <cellStyle name="Comma 3 5 2 2" xfId="2992"/>
    <cellStyle name="Comma 3 5 2 2 2" xfId="7474"/>
    <cellStyle name="Comma 3 5 2 2 2 2" xfId="16504"/>
    <cellStyle name="Comma 3 5 2 2 3" xfId="9012"/>
    <cellStyle name="Comma 3 5 2 2 3 2" xfId="18042"/>
    <cellStyle name="Comma 3 5 2 2 4" xfId="12022"/>
    <cellStyle name="Comma 3 5 2 3" xfId="4486"/>
    <cellStyle name="Comma 3 5 2 3 2" xfId="8968"/>
    <cellStyle name="Comma 3 5 2 3 2 2" xfId="17998"/>
    <cellStyle name="Comma 3 5 2 3 3" xfId="9034"/>
    <cellStyle name="Comma 3 5 2 3 3 2" xfId="18064"/>
    <cellStyle name="Comma 3 5 2 3 4" xfId="13516"/>
    <cellStyle name="Comma 3 5 2 4" xfId="5980"/>
    <cellStyle name="Comma 3 5 2 4 2" xfId="15010"/>
    <cellStyle name="Comma 3 5 2 5" xfId="8990"/>
    <cellStyle name="Comma 3 5 2 5 2" xfId="18020"/>
    <cellStyle name="Comma 3 5 2 6" xfId="10528"/>
    <cellStyle name="Comma 3 5 3" xfId="2337"/>
    <cellStyle name="Comma 3 5 3 2" xfId="6819"/>
    <cellStyle name="Comma 3 5 3 2 2" xfId="15849"/>
    <cellStyle name="Comma 3 5 3 3" xfId="9001"/>
    <cellStyle name="Comma 3 5 3 3 2" xfId="18031"/>
    <cellStyle name="Comma 3 5 3 4" xfId="11367"/>
    <cellStyle name="Comma 3 5 4" xfId="3831"/>
    <cellStyle name="Comma 3 5 4 2" xfId="8313"/>
    <cellStyle name="Comma 3 5 4 2 2" xfId="17343"/>
    <cellStyle name="Comma 3 5 4 3" xfId="9023"/>
    <cellStyle name="Comma 3 5 4 3 2" xfId="18053"/>
    <cellStyle name="Comma 3 5 4 4" xfId="12861"/>
    <cellStyle name="Comma 3 5 5" xfId="5325"/>
    <cellStyle name="Comma 3 5 5 2" xfId="14355"/>
    <cellStyle name="Comma 3 5 6" xfId="8979"/>
    <cellStyle name="Comma 3 5 6 2" xfId="18009"/>
    <cellStyle name="Comma 3 5 7" xfId="9873"/>
    <cellStyle name="Comma 3 6" xfId="1121"/>
    <cellStyle name="Comma 3 6 2" xfId="2615"/>
    <cellStyle name="Comma 3 6 2 2" xfId="7097"/>
    <cellStyle name="Comma 3 6 2 2 2" xfId="16127"/>
    <cellStyle name="Comma 3 6 2 3" xfId="9003"/>
    <cellStyle name="Comma 3 6 2 3 2" xfId="18033"/>
    <cellStyle name="Comma 3 6 2 4" xfId="11645"/>
    <cellStyle name="Comma 3 6 3" xfId="4109"/>
    <cellStyle name="Comma 3 6 3 2" xfId="8591"/>
    <cellStyle name="Comma 3 6 3 2 2" xfId="17621"/>
    <cellStyle name="Comma 3 6 3 3" xfId="9025"/>
    <cellStyle name="Comma 3 6 3 3 2" xfId="18055"/>
    <cellStyle name="Comma 3 6 3 4" xfId="13139"/>
    <cellStyle name="Comma 3 6 4" xfId="5603"/>
    <cellStyle name="Comma 3 6 4 2" xfId="14633"/>
    <cellStyle name="Comma 3 6 5" xfId="8981"/>
    <cellStyle name="Comma 3 6 5 2" xfId="18011"/>
    <cellStyle name="Comma 3 6 6" xfId="10151"/>
    <cellStyle name="Comma 3 7" xfId="1592"/>
    <cellStyle name="Comma 3 7 2" xfId="6074"/>
    <cellStyle name="Comma 3 7 2 2" xfId="15104"/>
    <cellStyle name="Comma 3 7 3" xfId="8992"/>
    <cellStyle name="Comma 3 7 3 2" xfId="18022"/>
    <cellStyle name="Comma 3 7 4" xfId="10622"/>
    <cellStyle name="Comma 3 8" xfId="3086"/>
    <cellStyle name="Comma 3 8 2" xfId="7568"/>
    <cellStyle name="Comma 3 8 2 2" xfId="16598"/>
    <cellStyle name="Comma 3 8 3" xfId="9014"/>
    <cellStyle name="Comma 3 8 3 2" xfId="18044"/>
    <cellStyle name="Comma 3 8 4" xfId="12116"/>
    <cellStyle name="Comma 3 9" xfId="4580"/>
    <cellStyle name="Comma 3 9 2" xfId="13610"/>
    <cellStyle name="Comma 4" xfId="749"/>
    <cellStyle name="Comma 4 2" xfId="1496"/>
    <cellStyle name="Comma 4 2 2" xfId="2990"/>
    <cellStyle name="Comma 4 2 2 2" xfId="7472"/>
    <cellStyle name="Comma 4 2 2 2 2" xfId="16502"/>
    <cellStyle name="Comma 4 2 2 3" xfId="9010"/>
    <cellStyle name="Comma 4 2 2 3 2" xfId="18040"/>
    <cellStyle name="Comma 4 2 2 4" xfId="12020"/>
    <cellStyle name="Comma 4 2 3" xfId="4484"/>
    <cellStyle name="Comma 4 2 3 2" xfId="8966"/>
    <cellStyle name="Comma 4 2 3 2 2" xfId="17996"/>
    <cellStyle name="Comma 4 2 3 3" xfId="9032"/>
    <cellStyle name="Comma 4 2 3 3 2" xfId="18062"/>
    <cellStyle name="Comma 4 2 3 4" xfId="13514"/>
    <cellStyle name="Comma 4 2 4" xfId="5978"/>
    <cellStyle name="Comma 4 2 4 2" xfId="15008"/>
    <cellStyle name="Comma 4 2 5" xfId="8988"/>
    <cellStyle name="Comma 4 2 5 2" xfId="18018"/>
    <cellStyle name="Comma 4 2 6" xfId="10526"/>
    <cellStyle name="Comma 4 3" xfId="2243"/>
    <cellStyle name="Comma 4 3 2" xfId="6725"/>
    <cellStyle name="Comma 4 3 2 2" xfId="15755"/>
    <cellStyle name="Comma 4 3 3" xfId="8999"/>
    <cellStyle name="Comma 4 3 3 2" xfId="18029"/>
    <cellStyle name="Comma 4 3 4" xfId="11273"/>
    <cellStyle name="Comma 4 4" xfId="3737"/>
    <cellStyle name="Comma 4 4 2" xfId="8219"/>
    <cellStyle name="Comma 4 4 2 2" xfId="17249"/>
    <cellStyle name="Comma 4 4 3" xfId="9021"/>
    <cellStyle name="Comma 4 4 3 2" xfId="18051"/>
    <cellStyle name="Comma 4 4 4" xfId="12767"/>
    <cellStyle name="Comma 4 5" xfId="5231"/>
    <cellStyle name="Comma 4 5 2" xfId="14261"/>
    <cellStyle name="Comma 4 6" xfId="8977"/>
    <cellStyle name="Comma 4 6 2" xfId="18007"/>
    <cellStyle name="Comma 4 7" xfId="9779"/>
    <cellStyle name="Normal" xfId="0" builtinId="0"/>
    <cellStyle name="Normal 2" xfId="5"/>
    <cellStyle name="Normal 2 10" xfId="124"/>
    <cellStyle name="Normal 2 10 2" xfId="310"/>
    <cellStyle name="Normal 2 10 2 2" xfId="1053"/>
    <cellStyle name="Normal 2 10 2 2 2" xfId="2547"/>
    <cellStyle name="Normal 2 10 2 2 2 2" xfId="7029"/>
    <cellStyle name="Normal 2 10 2 2 2 2 2" xfId="16059"/>
    <cellStyle name="Normal 2 10 2 2 2 3" xfId="11577"/>
    <cellStyle name="Normal 2 10 2 2 3" xfId="4041"/>
    <cellStyle name="Normal 2 10 2 2 3 2" xfId="8523"/>
    <cellStyle name="Normal 2 10 2 2 3 2 2" xfId="17553"/>
    <cellStyle name="Normal 2 10 2 2 3 3" xfId="13071"/>
    <cellStyle name="Normal 2 10 2 2 4" xfId="5535"/>
    <cellStyle name="Normal 2 10 2 2 4 2" xfId="14565"/>
    <cellStyle name="Normal 2 10 2 2 5" xfId="10083"/>
    <cellStyle name="Normal 2 10 2 3" xfId="1804"/>
    <cellStyle name="Normal 2 10 2 3 2" xfId="6286"/>
    <cellStyle name="Normal 2 10 2 3 2 2" xfId="15316"/>
    <cellStyle name="Normal 2 10 2 3 3" xfId="10834"/>
    <cellStyle name="Normal 2 10 2 4" xfId="3298"/>
    <cellStyle name="Normal 2 10 2 4 2" xfId="7780"/>
    <cellStyle name="Normal 2 10 2 4 2 2" xfId="16810"/>
    <cellStyle name="Normal 2 10 2 4 3" xfId="12328"/>
    <cellStyle name="Normal 2 10 2 5" xfId="4792"/>
    <cellStyle name="Normal 2 10 2 5 2" xfId="13822"/>
    <cellStyle name="Normal 2 10 2 6" xfId="9340"/>
    <cellStyle name="Normal 2 10 3" xfId="496"/>
    <cellStyle name="Normal 2 10 3 2" xfId="1243"/>
    <cellStyle name="Normal 2 10 3 2 2" xfId="2737"/>
    <cellStyle name="Normal 2 10 3 2 2 2" xfId="7219"/>
    <cellStyle name="Normal 2 10 3 2 2 2 2" xfId="16249"/>
    <cellStyle name="Normal 2 10 3 2 2 3" xfId="11767"/>
    <cellStyle name="Normal 2 10 3 2 3" xfId="4231"/>
    <cellStyle name="Normal 2 10 3 2 3 2" xfId="8713"/>
    <cellStyle name="Normal 2 10 3 2 3 2 2" xfId="17743"/>
    <cellStyle name="Normal 2 10 3 2 3 3" xfId="13261"/>
    <cellStyle name="Normal 2 10 3 2 4" xfId="5725"/>
    <cellStyle name="Normal 2 10 3 2 4 2" xfId="14755"/>
    <cellStyle name="Normal 2 10 3 2 5" xfId="10273"/>
    <cellStyle name="Normal 2 10 3 3" xfId="1990"/>
    <cellStyle name="Normal 2 10 3 3 2" xfId="6472"/>
    <cellStyle name="Normal 2 10 3 3 2 2" xfId="15502"/>
    <cellStyle name="Normal 2 10 3 3 3" xfId="11020"/>
    <cellStyle name="Normal 2 10 3 4" xfId="3484"/>
    <cellStyle name="Normal 2 10 3 4 2" xfId="7966"/>
    <cellStyle name="Normal 2 10 3 4 2 2" xfId="16996"/>
    <cellStyle name="Normal 2 10 3 4 3" xfId="12514"/>
    <cellStyle name="Normal 2 10 3 5" xfId="4978"/>
    <cellStyle name="Normal 2 10 3 5 2" xfId="14008"/>
    <cellStyle name="Normal 2 10 3 6" xfId="9526"/>
    <cellStyle name="Normal 2 10 4" xfId="682"/>
    <cellStyle name="Normal 2 10 4 2" xfId="1429"/>
    <cellStyle name="Normal 2 10 4 2 2" xfId="2923"/>
    <cellStyle name="Normal 2 10 4 2 2 2" xfId="7405"/>
    <cellStyle name="Normal 2 10 4 2 2 2 2" xfId="16435"/>
    <cellStyle name="Normal 2 10 4 2 2 3" xfId="11953"/>
    <cellStyle name="Normal 2 10 4 2 3" xfId="4417"/>
    <cellStyle name="Normal 2 10 4 2 3 2" xfId="8899"/>
    <cellStyle name="Normal 2 10 4 2 3 2 2" xfId="17929"/>
    <cellStyle name="Normal 2 10 4 2 3 3" xfId="13447"/>
    <cellStyle name="Normal 2 10 4 2 4" xfId="5911"/>
    <cellStyle name="Normal 2 10 4 2 4 2" xfId="14941"/>
    <cellStyle name="Normal 2 10 4 2 5" xfId="10459"/>
    <cellStyle name="Normal 2 10 4 3" xfId="2176"/>
    <cellStyle name="Normal 2 10 4 3 2" xfId="6658"/>
    <cellStyle name="Normal 2 10 4 3 2 2" xfId="15688"/>
    <cellStyle name="Normal 2 10 4 3 3" xfId="11206"/>
    <cellStyle name="Normal 2 10 4 4" xfId="3670"/>
    <cellStyle name="Normal 2 10 4 4 2" xfId="8152"/>
    <cellStyle name="Normal 2 10 4 4 2 2" xfId="17182"/>
    <cellStyle name="Normal 2 10 4 4 3" xfId="12700"/>
    <cellStyle name="Normal 2 10 4 5" xfId="5164"/>
    <cellStyle name="Normal 2 10 4 5 2" xfId="14194"/>
    <cellStyle name="Normal 2 10 4 6" xfId="9712"/>
    <cellStyle name="Normal 2 10 5" xfId="869"/>
    <cellStyle name="Normal 2 10 5 2" xfId="2363"/>
    <cellStyle name="Normal 2 10 5 2 2" xfId="6845"/>
    <cellStyle name="Normal 2 10 5 2 2 2" xfId="15875"/>
    <cellStyle name="Normal 2 10 5 2 3" xfId="11393"/>
    <cellStyle name="Normal 2 10 5 3" xfId="3857"/>
    <cellStyle name="Normal 2 10 5 3 2" xfId="8339"/>
    <cellStyle name="Normal 2 10 5 3 2 2" xfId="17369"/>
    <cellStyle name="Normal 2 10 5 3 3" xfId="12887"/>
    <cellStyle name="Normal 2 10 5 4" xfId="5351"/>
    <cellStyle name="Normal 2 10 5 4 2" xfId="14381"/>
    <cellStyle name="Normal 2 10 5 5" xfId="9899"/>
    <cellStyle name="Normal 2 10 6" xfId="1618"/>
    <cellStyle name="Normal 2 10 6 2" xfId="6100"/>
    <cellStyle name="Normal 2 10 6 2 2" xfId="15130"/>
    <cellStyle name="Normal 2 10 6 3" xfId="10648"/>
    <cellStyle name="Normal 2 10 7" xfId="3112"/>
    <cellStyle name="Normal 2 10 7 2" xfId="7594"/>
    <cellStyle name="Normal 2 10 7 2 2" xfId="16624"/>
    <cellStyle name="Normal 2 10 7 3" xfId="12142"/>
    <cellStyle name="Normal 2 10 8" xfId="4606"/>
    <cellStyle name="Normal 2 10 8 2" xfId="13636"/>
    <cellStyle name="Normal 2 10 9" xfId="9154"/>
    <cellStyle name="Normal 2 11" xfId="147"/>
    <cellStyle name="Normal 2 11 2" xfId="333"/>
    <cellStyle name="Normal 2 11 2 2" xfId="1076"/>
    <cellStyle name="Normal 2 11 2 2 2" xfId="2570"/>
    <cellStyle name="Normal 2 11 2 2 2 2" xfId="7052"/>
    <cellStyle name="Normal 2 11 2 2 2 2 2" xfId="16082"/>
    <cellStyle name="Normal 2 11 2 2 2 3" xfId="11600"/>
    <cellStyle name="Normal 2 11 2 2 3" xfId="4064"/>
    <cellStyle name="Normal 2 11 2 2 3 2" xfId="8546"/>
    <cellStyle name="Normal 2 11 2 2 3 2 2" xfId="17576"/>
    <cellStyle name="Normal 2 11 2 2 3 3" xfId="13094"/>
    <cellStyle name="Normal 2 11 2 2 4" xfId="5558"/>
    <cellStyle name="Normal 2 11 2 2 4 2" xfId="14588"/>
    <cellStyle name="Normal 2 11 2 2 5" xfId="10106"/>
    <cellStyle name="Normal 2 11 2 3" xfId="1827"/>
    <cellStyle name="Normal 2 11 2 3 2" xfId="6309"/>
    <cellStyle name="Normal 2 11 2 3 2 2" xfId="15339"/>
    <cellStyle name="Normal 2 11 2 3 3" xfId="10857"/>
    <cellStyle name="Normal 2 11 2 4" xfId="3321"/>
    <cellStyle name="Normal 2 11 2 4 2" xfId="7803"/>
    <cellStyle name="Normal 2 11 2 4 2 2" xfId="16833"/>
    <cellStyle name="Normal 2 11 2 4 3" xfId="12351"/>
    <cellStyle name="Normal 2 11 2 5" xfId="4815"/>
    <cellStyle name="Normal 2 11 2 5 2" xfId="13845"/>
    <cellStyle name="Normal 2 11 2 6" xfId="9363"/>
    <cellStyle name="Normal 2 11 3" xfId="519"/>
    <cellStyle name="Normal 2 11 3 2" xfId="1266"/>
    <cellStyle name="Normal 2 11 3 2 2" xfId="2760"/>
    <cellStyle name="Normal 2 11 3 2 2 2" xfId="7242"/>
    <cellStyle name="Normal 2 11 3 2 2 2 2" xfId="16272"/>
    <cellStyle name="Normal 2 11 3 2 2 3" xfId="11790"/>
    <cellStyle name="Normal 2 11 3 2 3" xfId="4254"/>
    <cellStyle name="Normal 2 11 3 2 3 2" xfId="8736"/>
    <cellStyle name="Normal 2 11 3 2 3 2 2" xfId="17766"/>
    <cellStyle name="Normal 2 11 3 2 3 3" xfId="13284"/>
    <cellStyle name="Normal 2 11 3 2 4" xfId="5748"/>
    <cellStyle name="Normal 2 11 3 2 4 2" xfId="14778"/>
    <cellStyle name="Normal 2 11 3 2 5" xfId="10296"/>
    <cellStyle name="Normal 2 11 3 3" xfId="2013"/>
    <cellStyle name="Normal 2 11 3 3 2" xfId="6495"/>
    <cellStyle name="Normal 2 11 3 3 2 2" xfId="15525"/>
    <cellStyle name="Normal 2 11 3 3 3" xfId="11043"/>
    <cellStyle name="Normal 2 11 3 4" xfId="3507"/>
    <cellStyle name="Normal 2 11 3 4 2" xfId="7989"/>
    <cellStyle name="Normal 2 11 3 4 2 2" xfId="17019"/>
    <cellStyle name="Normal 2 11 3 4 3" xfId="12537"/>
    <cellStyle name="Normal 2 11 3 5" xfId="5001"/>
    <cellStyle name="Normal 2 11 3 5 2" xfId="14031"/>
    <cellStyle name="Normal 2 11 3 6" xfId="9549"/>
    <cellStyle name="Normal 2 11 4" xfId="705"/>
    <cellStyle name="Normal 2 11 4 2" xfId="1452"/>
    <cellStyle name="Normal 2 11 4 2 2" xfId="2946"/>
    <cellStyle name="Normal 2 11 4 2 2 2" xfId="7428"/>
    <cellStyle name="Normal 2 11 4 2 2 2 2" xfId="16458"/>
    <cellStyle name="Normal 2 11 4 2 2 3" xfId="11976"/>
    <cellStyle name="Normal 2 11 4 2 3" xfId="4440"/>
    <cellStyle name="Normal 2 11 4 2 3 2" xfId="8922"/>
    <cellStyle name="Normal 2 11 4 2 3 2 2" xfId="17952"/>
    <cellStyle name="Normal 2 11 4 2 3 3" xfId="13470"/>
    <cellStyle name="Normal 2 11 4 2 4" xfId="5934"/>
    <cellStyle name="Normal 2 11 4 2 4 2" xfId="14964"/>
    <cellStyle name="Normal 2 11 4 2 5" xfId="10482"/>
    <cellStyle name="Normal 2 11 4 3" xfId="2199"/>
    <cellStyle name="Normal 2 11 4 3 2" xfId="6681"/>
    <cellStyle name="Normal 2 11 4 3 2 2" xfId="15711"/>
    <cellStyle name="Normal 2 11 4 3 3" xfId="11229"/>
    <cellStyle name="Normal 2 11 4 4" xfId="3693"/>
    <cellStyle name="Normal 2 11 4 4 2" xfId="8175"/>
    <cellStyle name="Normal 2 11 4 4 2 2" xfId="17205"/>
    <cellStyle name="Normal 2 11 4 4 3" xfId="12723"/>
    <cellStyle name="Normal 2 11 4 5" xfId="5187"/>
    <cellStyle name="Normal 2 11 4 5 2" xfId="14217"/>
    <cellStyle name="Normal 2 11 4 6" xfId="9735"/>
    <cellStyle name="Normal 2 11 5" xfId="892"/>
    <cellStyle name="Normal 2 11 5 2" xfId="2386"/>
    <cellStyle name="Normal 2 11 5 2 2" xfId="6868"/>
    <cellStyle name="Normal 2 11 5 2 2 2" xfId="15898"/>
    <cellStyle name="Normal 2 11 5 2 3" xfId="11416"/>
    <cellStyle name="Normal 2 11 5 3" xfId="3880"/>
    <cellStyle name="Normal 2 11 5 3 2" xfId="8362"/>
    <cellStyle name="Normal 2 11 5 3 2 2" xfId="17392"/>
    <cellStyle name="Normal 2 11 5 3 3" xfId="12910"/>
    <cellStyle name="Normal 2 11 5 4" xfId="5374"/>
    <cellStyle name="Normal 2 11 5 4 2" xfId="14404"/>
    <cellStyle name="Normal 2 11 5 5" xfId="9922"/>
    <cellStyle name="Normal 2 11 6" xfId="1641"/>
    <cellStyle name="Normal 2 11 6 2" xfId="6123"/>
    <cellStyle name="Normal 2 11 6 2 2" xfId="15153"/>
    <cellStyle name="Normal 2 11 6 3" xfId="10671"/>
    <cellStyle name="Normal 2 11 7" xfId="3135"/>
    <cellStyle name="Normal 2 11 7 2" xfId="7617"/>
    <cellStyle name="Normal 2 11 7 2 2" xfId="16647"/>
    <cellStyle name="Normal 2 11 7 3" xfId="12165"/>
    <cellStyle name="Normal 2 11 8" xfId="4629"/>
    <cellStyle name="Normal 2 11 8 2" xfId="13659"/>
    <cellStyle name="Normal 2 11 9" xfId="9177"/>
    <cellStyle name="Normal 2 12" xfId="170"/>
    <cellStyle name="Normal 2 12 2" xfId="356"/>
    <cellStyle name="Normal 2 12 2 2" xfId="1099"/>
    <cellStyle name="Normal 2 12 2 2 2" xfId="2593"/>
    <cellStyle name="Normal 2 12 2 2 2 2" xfId="7075"/>
    <cellStyle name="Normal 2 12 2 2 2 2 2" xfId="16105"/>
    <cellStyle name="Normal 2 12 2 2 2 3" xfId="11623"/>
    <cellStyle name="Normal 2 12 2 2 3" xfId="4087"/>
    <cellStyle name="Normal 2 12 2 2 3 2" xfId="8569"/>
    <cellStyle name="Normal 2 12 2 2 3 2 2" xfId="17599"/>
    <cellStyle name="Normal 2 12 2 2 3 3" xfId="13117"/>
    <cellStyle name="Normal 2 12 2 2 4" xfId="5581"/>
    <cellStyle name="Normal 2 12 2 2 4 2" xfId="14611"/>
    <cellStyle name="Normal 2 12 2 2 5" xfId="10129"/>
    <cellStyle name="Normal 2 12 2 3" xfId="1850"/>
    <cellStyle name="Normal 2 12 2 3 2" xfId="6332"/>
    <cellStyle name="Normal 2 12 2 3 2 2" xfId="15362"/>
    <cellStyle name="Normal 2 12 2 3 3" xfId="10880"/>
    <cellStyle name="Normal 2 12 2 4" xfId="3344"/>
    <cellStyle name="Normal 2 12 2 4 2" xfId="7826"/>
    <cellStyle name="Normal 2 12 2 4 2 2" xfId="16856"/>
    <cellStyle name="Normal 2 12 2 4 3" xfId="12374"/>
    <cellStyle name="Normal 2 12 2 5" xfId="4838"/>
    <cellStyle name="Normal 2 12 2 5 2" xfId="13868"/>
    <cellStyle name="Normal 2 12 2 6" xfId="9386"/>
    <cellStyle name="Normal 2 12 3" xfId="542"/>
    <cellStyle name="Normal 2 12 3 2" xfId="1289"/>
    <cellStyle name="Normal 2 12 3 2 2" xfId="2783"/>
    <cellStyle name="Normal 2 12 3 2 2 2" xfId="7265"/>
    <cellStyle name="Normal 2 12 3 2 2 2 2" xfId="16295"/>
    <cellStyle name="Normal 2 12 3 2 2 3" xfId="11813"/>
    <cellStyle name="Normal 2 12 3 2 3" xfId="4277"/>
    <cellStyle name="Normal 2 12 3 2 3 2" xfId="8759"/>
    <cellStyle name="Normal 2 12 3 2 3 2 2" xfId="17789"/>
    <cellStyle name="Normal 2 12 3 2 3 3" xfId="13307"/>
    <cellStyle name="Normal 2 12 3 2 4" xfId="5771"/>
    <cellStyle name="Normal 2 12 3 2 4 2" xfId="14801"/>
    <cellStyle name="Normal 2 12 3 2 5" xfId="10319"/>
    <cellStyle name="Normal 2 12 3 3" xfId="2036"/>
    <cellStyle name="Normal 2 12 3 3 2" xfId="6518"/>
    <cellStyle name="Normal 2 12 3 3 2 2" xfId="15548"/>
    <cellStyle name="Normal 2 12 3 3 3" xfId="11066"/>
    <cellStyle name="Normal 2 12 3 4" xfId="3530"/>
    <cellStyle name="Normal 2 12 3 4 2" xfId="8012"/>
    <cellStyle name="Normal 2 12 3 4 2 2" xfId="17042"/>
    <cellStyle name="Normal 2 12 3 4 3" xfId="12560"/>
    <cellStyle name="Normal 2 12 3 5" xfId="5024"/>
    <cellStyle name="Normal 2 12 3 5 2" xfId="14054"/>
    <cellStyle name="Normal 2 12 3 6" xfId="9572"/>
    <cellStyle name="Normal 2 12 4" xfId="728"/>
    <cellStyle name="Normal 2 12 4 2" xfId="1475"/>
    <cellStyle name="Normal 2 12 4 2 2" xfId="2969"/>
    <cellStyle name="Normal 2 12 4 2 2 2" xfId="7451"/>
    <cellStyle name="Normal 2 12 4 2 2 2 2" xfId="16481"/>
    <cellStyle name="Normal 2 12 4 2 2 3" xfId="11999"/>
    <cellStyle name="Normal 2 12 4 2 3" xfId="4463"/>
    <cellStyle name="Normal 2 12 4 2 3 2" xfId="8945"/>
    <cellStyle name="Normal 2 12 4 2 3 2 2" xfId="17975"/>
    <cellStyle name="Normal 2 12 4 2 3 3" xfId="13493"/>
    <cellStyle name="Normal 2 12 4 2 4" xfId="5957"/>
    <cellStyle name="Normal 2 12 4 2 4 2" xfId="14987"/>
    <cellStyle name="Normal 2 12 4 2 5" xfId="10505"/>
    <cellStyle name="Normal 2 12 4 3" xfId="2222"/>
    <cellStyle name="Normal 2 12 4 3 2" xfId="6704"/>
    <cellStyle name="Normal 2 12 4 3 2 2" xfId="15734"/>
    <cellStyle name="Normal 2 12 4 3 3" xfId="11252"/>
    <cellStyle name="Normal 2 12 4 4" xfId="3716"/>
    <cellStyle name="Normal 2 12 4 4 2" xfId="8198"/>
    <cellStyle name="Normal 2 12 4 4 2 2" xfId="17228"/>
    <cellStyle name="Normal 2 12 4 4 3" xfId="12746"/>
    <cellStyle name="Normal 2 12 4 5" xfId="5210"/>
    <cellStyle name="Normal 2 12 4 5 2" xfId="14240"/>
    <cellStyle name="Normal 2 12 4 6" xfId="9758"/>
    <cellStyle name="Normal 2 12 5" xfId="915"/>
    <cellStyle name="Normal 2 12 5 2" xfId="2409"/>
    <cellStyle name="Normal 2 12 5 2 2" xfId="6891"/>
    <cellStyle name="Normal 2 12 5 2 2 2" xfId="15921"/>
    <cellStyle name="Normal 2 12 5 2 3" xfId="11439"/>
    <cellStyle name="Normal 2 12 5 3" xfId="3903"/>
    <cellStyle name="Normal 2 12 5 3 2" xfId="8385"/>
    <cellStyle name="Normal 2 12 5 3 2 2" xfId="17415"/>
    <cellStyle name="Normal 2 12 5 3 3" xfId="12933"/>
    <cellStyle name="Normal 2 12 5 4" xfId="5397"/>
    <cellStyle name="Normal 2 12 5 4 2" xfId="14427"/>
    <cellStyle name="Normal 2 12 5 5" xfId="9945"/>
    <cellStyle name="Normal 2 12 6" xfId="1664"/>
    <cellStyle name="Normal 2 12 6 2" xfId="6146"/>
    <cellStyle name="Normal 2 12 6 2 2" xfId="15176"/>
    <cellStyle name="Normal 2 12 6 3" xfId="10694"/>
    <cellStyle name="Normal 2 12 7" xfId="3158"/>
    <cellStyle name="Normal 2 12 7 2" xfId="7640"/>
    <cellStyle name="Normal 2 12 7 2 2" xfId="16670"/>
    <cellStyle name="Normal 2 12 7 3" xfId="12188"/>
    <cellStyle name="Normal 2 12 8" xfId="4652"/>
    <cellStyle name="Normal 2 12 8 2" xfId="13682"/>
    <cellStyle name="Normal 2 12 9" xfId="9200"/>
    <cellStyle name="Normal 2 13" xfId="193"/>
    <cellStyle name="Normal 2 13 2" xfId="938"/>
    <cellStyle name="Normal 2 13 2 2" xfId="2432"/>
    <cellStyle name="Normal 2 13 2 2 2" xfId="6914"/>
    <cellStyle name="Normal 2 13 2 2 2 2" xfId="15944"/>
    <cellStyle name="Normal 2 13 2 2 3" xfId="11462"/>
    <cellStyle name="Normal 2 13 2 3" xfId="3926"/>
    <cellStyle name="Normal 2 13 2 3 2" xfId="8408"/>
    <cellStyle name="Normal 2 13 2 3 2 2" xfId="17438"/>
    <cellStyle name="Normal 2 13 2 3 3" xfId="12956"/>
    <cellStyle name="Normal 2 13 2 4" xfId="5420"/>
    <cellStyle name="Normal 2 13 2 4 2" xfId="14450"/>
    <cellStyle name="Normal 2 13 2 5" xfId="9968"/>
    <cellStyle name="Normal 2 13 3" xfId="1687"/>
    <cellStyle name="Normal 2 13 3 2" xfId="6169"/>
    <cellStyle name="Normal 2 13 3 2 2" xfId="15199"/>
    <cellStyle name="Normal 2 13 3 3" xfId="10717"/>
    <cellStyle name="Normal 2 13 4" xfId="3181"/>
    <cellStyle name="Normal 2 13 4 2" xfId="7663"/>
    <cellStyle name="Normal 2 13 4 2 2" xfId="16693"/>
    <cellStyle name="Normal 2 13 4 3" xfId="12211"/>
    <cellStyle name="Normal 2 13 5" xfId="4675"/>
    <cellStyle name="Normal 2 13 5 2" xfId="13705"/>
    <cellStyle name="Normal 2 13 6" xfId="9223"/>
    <cellStyle name="Normal 2 14" xfId="379"/>
    <cellStyle name="Normal 2 14 2" xfId="1126"/>
    <cellStyle name="Normal 2 14 2 2" xfId="2620"/>
    <cellStyle name="Normal 2 14 2 2 2" xfId="7102"/>
    <cellStyle name="Normal 2 14 2 2 2 2" xfId="16132"/>
    <cellStyle name="Normal 2 14 2 2 3" xfId="11650"/>
    <cellStyle name="Normal 2 14 2 3" xfId="4114"/>
    <cellStyle name="Normal 2 14 2 3 2" xfId="8596"/>
    <cellStyle name="Normal 2 14 2 3 2 2" xfId="17626"/>
    <cellStyle name="Normal 2 14 2 3 3" xfId="13144"/>
    <cellStyle name="Normal 2 14 2 4" xfId="5608"/>
    <cellStyle name="Normal 2 14 2 4 2" xfId="14638"/>
    <cellStyle name="Normal 2 14 2 5" xfId="10156"/>
    <cellStyle name="Normal 2 14 3" xfId="1873"/>
    <cellStyle name="Normal 2 14 3 2" xfId="6355"/>
    <cellStyle name="Normal 2 14 3 2 2" xfId="15385"/>
    <cellStyle name="Normal 2 14 3 3" xfId="10903"/>
    <cellStyle name="Normal 2 14 4" xfId="3367"/>
    <cellStyle name="Normal 2 14 4 2" xfId="7849"/>
    <cellStyle name="Normal 2 14 4 2 2" xfId="16879"/>
    <cellStyle name="Normal 2 14 4 3" xfId="12397"/>
    <cellStyle name="Normal 2 14 5" xfId="4861"/>
    <cellStyle name="Normal 2 14 5 2" xfId="13891"/>
    <cellStyle name="Normal 2 14 6" xfId="9409"/>
    <cellStyle name="Normal 2 15" xfId="565"/>
    <cellStyle name="Normal 2 15 2" xfId="1312"/>
    <cellStyle name="Normal 2 15 2 2" xfId="2806"/>
    <cellStyle name="Normal 2 15 2 2 2" xfId="7288"/>
    <cellStyle name="Normal 2 15 2 2 2 2" xfId="16318"/>
    <cellStyle name="Normal 2 15 2 2 3" xfId="11836"/>
    <cellStyle name="Normal 2 15 2 3" xfId="4300"/>
    <cellStyle name="Normal 2 15 2 3 2" xfId="8782"/>
    <cellStyle name="Normal 2 15 2 3 2 2" xfId="17812"/>
    <cellStyle name="Normal 2 15 2 3 3" xfId="13330"/>
    <cellStyle name="Normal 2 15 2 4" xfId="5794"/>
    <cellStyle name="Normal 2 15 2 4 2" xfId="14824"/>
    <cellStyle name="Normal 2 15 2 5" xfId="10342"/>
    <cellStyle name="Normal 2 15 3" xfId="2059"/>
    <cellStyle name="Normal 2 15 3 2" xfId="6541"/>
    <cellStyle name="Normal 2 15 3 2 2" xfId="15571"/>
    <cellStyle name="Normal 2 15 3 3" xfId="11089"/>
    <cellStyle name="Normal 2 15 4" xfId="3553"/>
    <cellStyle name="Normal 2 15 4 2" xfId="8035"/>
    <cellStyle name="Normal 2 15 4 2 2" xfId="17065"/>
    <cellStyle name="Normal 2 15 4 3" xfId="12583"/>
    <cellStyle name="Normal 2 15 5" xfId="5047"/>
    <cellStyle name="Normal 2 15 5 2" xfId="14077"/>
    <cellStyle name="Normal 2 15 6" xfId="9595"/>
    <cellStyle name="Normal 2 16" xfId="752"/>
    <cellStyle name="Normal 2 16 2" xfId="2246"/>
    <cellStyle name="Normal 2 16 2 2" xfId="6728"/>
    <cellStyle name="Normal 2 16 2 2 2" xfId="15758"/>
    <cellStyle name="Normal 2 16 2 3" xfId="11276"/>
    <cellStyle name="Normal 2 16 3" xfId="3740"/>
    <cellStyle name="Normal 2 16 3 2" xfId="8222"/>
    <cellStyle name="Normal 2 16 3 2 2" xfId="17252"/>
    <cellStyle name="Normal 2 16 3 3" xfId="12770"/>
    <cellStyle name="Normal 2 16 4" xfId="5234"/>
    <cellStyle name="Normal 2 16 4 2" xfId="14264"/>
    <cellStyle name="Normal 2 16 5" xfId="9782"/>
    <cellStyle name="Normal 2 17" xfId="1501"/>
    <cellStyle name="Normal 2 17 2" xfId="5983"/>
    <cellStyle name="Normal 2 17 2 2" xfId="15013"/>
    <cellStyle name="Normal 2 17 3" xfId="10531"/>
    <cellStyle name="Normal 2 18" xfId="2995"/>
    <cellStyle name="Normal 2 18 2" xfId="7477"/>
    <cellStyle name="Normal 2 18 2 2" xfId="16507"/>
    <cellStyle name="Normal 2 18 3" xfId="12025"/>
    <cellStyle name="Normal 2 19" xfId="4489"/>
    <cellStyle name="Normal 2 19 2" xfId="13519"/>
    <cellStyle name="Normal 2 2" xfId="7"/>
    <cellStyle name="Normal 2 2 10" xfId="172"/>
    <cellStyle name="Normal 2 2 10 2" xfId="358"/>
    <cellStyle name="Normal 2 2 10 2 2" xfId="1101"/>
    <cellStyle name="Normal 2 2 10 2 2 2" xfId="2595"/>
    <cellStyle name="Normal 2 2 10 2 2 2 2" xfId="7077"/>
    <cellStyle name="Normal 2 2 10 2 2 2 2 2" xfId="16107"/>
    <cellStyle name="Normal 2 2 10 2 2 2 3" xfId="11625"/>
    <cellStyle name="Normal 2 2 10 2 2 3" xfId="4089"/>
    <cellStyle name="Normal 2 2 10 2 2 3 2" xfId="8571"/>
    <cellStyle name="Normal 2 2 10 2 2 3 2 2" xfId="17601"/>
    <cellStyle name="Normal 2 2 10 2 2 3 3" xfId="13119"/>
    <cellStyle name="Normal 2 2 10 2 2 4" xfId="5583"/>
    <cellStyle name="Normal 2 2 10 2 2 4 2" xfId="14613"/>
    <cellStyle name="Normal 2 2 10 2 2 5" xfId="10131"/>
    <cellStyle name="Normal 2 2 10 2 3" xfId="1852"/>
    <cellStyle name="Normal 2 2 10 2 3 2" xfId="6334"/>
    <cellStyle name="Normal 2 2 10 2 3 2 2" xfId="15364"/>
    <cellStyle name="Normal 2 2 10 2 3 3" xfId="10882"/>
    <cellStyle name="Normal 2 2 10 2 4" xfId="3346"/>
    <cellStyle name="Normal 2 2 10 2 4 2" xfId="7828"/>
    <cellStyle name="Normal 2 2 10 2 4 2 2" xfId="16858"/>
    <cellStyle name="Normal 2 2 10 2 4 3" xfId="12376"/>
    <cellStyle name="Normal 2 2 10 2 5" xfId="4840"/>
    <cellStyle name="Normal 2 2 10 2 5 2" xfId="13870"/>
    <cellStyle name="Normal 2 2 10 2 6" xfId="9388"/>
    <cellStyle name="Normal 2 2 10 3" xfId="544"/>
    <cellStyle name="Normal 2 2 10 3 2" xfId="1291"/>
    <cellStyle name="Normal 2 2 10 3 2 2" xfId="2785"/>
    <cellStyle name="Normal 2 2 10 3 2 2 2" xfId="7267"/>
    <cellStyle name="Normal 2 2 10 3 2 2 2 2" xfId="16297"/>
    <cellStyle name="Normal 2 2 10 3 2 2 3" xfId="11815"/>
    <cellStyle name="Normal 2 2 10 3 2 3" xfId="4279"/>
    <cellStyle name="Normal 2 2 10 3 2 3 2" xfId="8761"/>
    <cellStyle name="Normal 2 2 10 3 2 3 2 2" xfId="17791"/>
    <cellStyle name="Normal 2 2 10 3 2 3 3" xfId="13309"/>
    <cellStyle name="Normal 2 2 10 3 2 4" xfId="5773"/>
    <cellStyle name="Normal 2 2 10 3 2 4 2" xfId="14803"/>
    <cellStyle name="Normal 2 2 10 3 2 5" xfId="10321"/>
    <cellStyle name="Normal 2 2 10 3 3" xfId="2038"/>
    <cellStyle name="Normal 2 2 10 3 3 2" xfId="6520"/>
    <cellStyle name="Normal 2 2 10 3 3 2 2" xfId="15550"/>
    <cellStyle name="Normal 2 2 10 3 3 3" xfId="11068"/>
    <cellStyle name="Normal 2 2 10 3 4" xfId="3532"/>
    <cellStyle name="Normal 2 2 10 3 4 2" xfId="8014"/>
    <cellStyle name="Normal 2 2 10 3 4 2 2" xfId="17044"/>
    <cellStyle name="Normal 2 2 10 3 4 3" xfId="12562"/>
    <cellStyle name="Normal 2 2 10 3 5" xfId="5026"/>
    <cellStyle name="Normal 2 2 10 3 5 2" xfId="14056"/>
    <cellStyle name="Normal 2 2 10 3 6" xfId="9574"/>
    <cellStyle name="Normal 2 2 10 4" xfId="730"/>
    <cellStyle name="Normal 2 2 10 4 2" xfId="1477"/>
    <cellStyle name="Normal 2 2 10 4 2 2" xfId="2971"/>
    <cellStyle name="Normal 2 2 10 4 2 2 2" xfId="7453"/>
    <cellStyle name="Normal 2 2 10 4 2 2 2 2" xfId="16483"/>
    <cellStyle name="Normal 2 2 10 4 2 2 3" xfId="12001"/>
    <cellStyle name="Normal 2 2 10 4 2 3" xfId="4465"/>
    <cellStyle name="Normal 2 2 10 4 2 3 2" xfId="8947"/>
    <cellStyle name="Normal 2 2 10 4 2 3 2 2" xfId="17977"/>
    <cellStyle name="Normal 2 2 10 4 2 3 3" xfId="13495"/>
    <cellStyle name="Normal 2 2 10 4 2 4" xfId="5959"/>
    <cellStyle name="Normal 2 2 10 4 2 4 2" xfId="14989"/>
    <cellStyle name="Normal 2 2 10 4 2 5" xfId="10507"/>
    <cellStyle name="Normal 2 2 10 4 3" xfId="2224"/>
    <cellStyle name="Normal 2 2 10 4 3 2" xfId="6706"/>
    <cellStyle name="Normal 2 2 10 4 3 2 2" xfId="15736"/>
    <cellStyle name="Normal 2 2 10 4 3 3" xfId="11254"/>
    <cellStyle name="Normal 2 2 10 4 4" xfId="3718"/>
    <cellStyle name="Normal 2 2 10 4 4 2" xfId="8200"/>
    <cellStyle name="Normal 2 2 10 4 4 2 2" xfId="17230"/>
    <cellStyle name="Normal 2 2 10 4 4 3" xfId="12748"/>
    <cellStyle name="Normal 2 2 10 4 5" xfId="5212"/>
    <cellStyle name="Normal 2 2 10 4 5 2" xfId="14242"/>
    <cellStyle name="Normal 2 2 10 4 6" xfId="9760"/>
    <cellStyle name="Normal 2 2 10 5" xfId="917"/>
    <cellStyle name="Normal 2 2 10 5 2" xfId="2411"/>
    <cellStyle name="Normal 2 2 10 5 2 2" xfId="6893"/>
    <cellStyle name="Normal 2 2 10 5 2 2 2" xfId="15923"/>
    <cellStyle name="Normal 2 2 10 5 2 3" xfId="11441"/>
    <cellStyle name="Normal 2 2 10 5 3" xfId="3905"/>
    <cellStyle name="Normal 2 2 10 5 3 2" xfId="8387"/>
    <cellStyle name="Normal 2 2 10 5 3 2 2" xfId="17417"/>
    <cellStyle name="Normal 2 2 10 5 3 3" xfId="12935"/>
    <cellStyle name="Normal 2 2 10 5 4" xfId="5399"/>
    <cellStyle name="Normal 2 2 10 5 4 2" xfId="14429"/>
    <cellStyle name="Normal 2 2 10 5 5" xfId="9947"/>
    <cellStyle name="Normal 2 2 10 6" xfId="1666"/>
    <cellStyle name="Normal 2 2 10 6 2" xfId="6148"/>
    <cellStyle name="Normal 2 2 10 6 2 2" xfId="15178"/>
    <cellStyle name="Normal 2 2 10 6 3" xfId="10696"/>
    <cellStyle name="Normal 2 2 10 7" xfId="3160"/>
    <cellStyle name="Normal 2 2 10 7 2" xfId="7642"/>
    <cellStyle name="Normal 2 2 10 7 2 2" xfId="16672"/>
    <cellStyle name="Normal 2 2 10 7 3" xfId="12190"/>
    <cellStyle name="Normal 2 2 10 8" xfId="4654"/>
    <cellStyle name="Normal 2 2 10 8 2" xfId="13684"/>
    <cellStyle name="Normal 2 2 10 9" xfId="9202"/>
    <cellStyle name="Normal 2 2 11" xfId="195"/>
    <cellStyle name="Normal 2 2 11 2" xfId="940"/>
    <cellStyle name="Normal 2 2 11 2 2" xfId="2434"/>
    <cellStyle name="Normal 2 2 11 2 2 2" xfId="6916"/>
    <cellStyle name="Normal 2 2 11 2 2 2 2" xfId="15946"/>
    <cellStyle name="Normal 2 2 11 2 2 3" xfId="11464"/>
    <cellStyle name="Normal 2 2 11 2 3" xfId="3928"/>
    <cellStyle name="Normal 2 2 11 2 3 2" xfId="8410"/>
    <cellStyle name="Normal 2 2 11 2 3 2 2" xfId="17440"/>
    <cellStyle name="Normal 2 2 11 2 3 3" xfId="12958"/>
    <cellStyle name="Normal 2 2 11 2 4" xfId="5422"/>
    <cellStyle name="Normal 2 2 11 2 4 2" xfId="14452"/>
    <cellStyle name="Normal 2 2 11 2 5" xfId="9970"/>
    <cellStyle name="Normal 2 2 11 3" xfId="1689"/>
    <cellStyle name="Normal 2 2 11 3 2" xfId="6171"/>
    <cellStyle name="Normal 2 2 11 3 2 2" xfId="15201"/>
    <cellStyle name="Normal 2 2 11 3 3" xfId="10719"/>
    <cellStyle name="Normal 2 2 11 4" xfId="3183"/>
    <cellStyle name="Normal 2 2 11 4 2" xfId="7665"/>
    <cellStyle name="Normal 2 2 11 4 2 2" xfId="16695"/>
    <cellStyle name="Normal 2 2 11 4 3" xfId="12213"/>
    <cellStyle name="Normal 2 2 11 5" xfId="4677"/>
    <cellStyle name="Normal 2 2 11 5 2" xfId="13707"/>
    <cellStyle name="Normal 2 2 11 6" xfId="9225"/>
    <cellStyle name="Normal 2 2 12" xfId="381"/>
    <cellStyle name="Normal 2 2 12 2" xfId="1128"/>
    <cellStyle name="Normal 2 2 12 2 2" xfId="2622"/>
    <cellStyle name="Normal 2 2 12 2 2 2" xfId="7104"/>
    <cellStyle name="Normal 2 2 12 2 2 2 2" xfId="16134"/>
    <cellStyle name="Normal 2 2 12 2 2 3" xfId="11652"/>
    <cellStyle name="Normal 2 2 12 2 3" xfId="4116"/>
    <cellStyle name="Normal 2 2 12 2 3 2" xfId="8598"/>
    <cellStyle name="Normal 2 2 12 2 3 2 2" xfId="17628"/>
    <cellStyle name="Normal 2 2 12 2 3 3" xfId="13146"/>
    <cellStyle name="Normal 2 2 12 2 4" xfId="5610"/>
    <cellStyle name="Normal 2 2 12 2 4 2" xfId="14640"/>
    <cellStyle name="Normal 2 2 12 2 5" xfId="10158"/>
    <cellStyle name="Normal 2 2 12 3" xfId="1875"/>
    <cellStyle name="Normal 2 2 12 3 2" xfId="6357"/>
    <cellStyle name="Normal 2 2 12 3 2 2" xfId="15387"/>
    <cellStyle name="Normal 2 2 12 3 3" xfId="10905"/>
    <cellStyle name="Normal 2 2 12 4" xfId="3369"/>
    <cellStyle name="Normal 2 2 12 4 2" xfId="7851"/>
    <cellStyle name="Normal 2 2 12 4 2 2" xfId="16881"/>
    <cellStyle name="Normal 2 2 12 4 3" xfId="12399"/>
    <cellStyle name="Normal 2 2 12 5" xfId="4863"/>
    <cellStyle name="Normal 2 2 12 5 2" xfId="13893"/>
    <cellStyle name="Normal 2 2 12 6" xfId="9411"/>
    <cellStyle name="Normal 2 2 13" xfId="567"/>
    <cellStyle name="Normal 2 2 13 2" xfId="1314"/>
    <cellStyle name="Normal 2 2 13 2 2" xfId="2808"/>
    <cellStyle name="Normal 2 2 13 2 2 2" xfId="7290"/>
    <cellStyle name="Normal 2 2 13 2 2 2 2" xfId="16320"/>
    <cellStyle name="Normal 2 2 13 2 2 3" xfId="11838"/>
    <cellStyle name="Normal 2 2 13 2 3" xfId="4302"/>
    <cellStyle name="Normal 2 2 13 2 3 2" xfId="8784"/>
    <cellStyle name="Normal 2 2 13 2 3 2 2" xfId="17814"/>
    <cellStyle name="Normal 2 2 13 2 3 3" xfId="13332"/>
    <cellStyle name="Normal 2 2 13 2 4" xfId="5796"/>
    <cellStyle name="Normal 2 2 13 2 4 2" xfId="14826"/>
    <cellStyle name="Normal 2 2 13 2 5" xfId="10344"/>
    <cellStyle name="Normal 2 2 13 3" xfId="2061"/>
    <cellStyle name="Normal 2 2 13 3 2" xfId="6543"/>
    <cellStyle name="Normal 2 2 13 3 2 2" xfId="15573"/>
    <cellStyle name="Normal 2 2 13 3 3" xfId="11091"/>
    <cellStyle name="Normal 2 2 13 4" xfId="3555"/>
    <cellStyle name="Normal 2 2 13 4 2" xfId="8037"/>
    <cellStyle name="Normal 2 2 13 4 2 2" xfId="17067"/>
    <cellStyle name="Normal 2 2 13 4 3" xfId="12585"/>
    <cellStyle name="Normal 2 2 13 5" xfId="5049"/>
    <cellStyle name="Normal 2 2 13 5 2" xfId="14079"/>
    <cellStyle name="Normal 2 2 13 6" xfId="9597"/>
    <cellStyle name="Normal 2 2 14" xfId="754"/>
    <cellStyle name="Normal 2 2 14 2" xfId="2248"/>
    <cellStyle name="Normal 2 2 14 2 2" xfId="6730"/>
    <cellStyle name="Normal 2 2 14 2 2 2" xfId="15760"/>
    <cellStyle name="Normal 2 2 14 2 3" xfId="11278"/>
    <cellStyle name="Normal 2 2 14 3" xfId="3742"/>
    <cellStyle name="Normal 2 2 14 3 2" xfId="8224"/>
    <cellStyle name="Normal 2 2 14 3 2 2" xfId="17254"/>
    <cellStyle name="Normal 2 2 14 3 3" xfId="12772"/>
    <cellStyle name="Normal 2 2 14 4" xfId="5236"/>
    <cellStyle name="Normal 2 2 14 4 2" xfId="14266"/>
    <cellStyle name="Normal 2 2 14 5" xfId="9784"/>
    <cellStyle name="Normal 2 2 15" xfId="1503"/>
    <cellStyle name="Normal 2 2 15 2" xfId="5985"/>
    <cellStyle name="Normal 2 2 15 2 2" xfId="15015"/>
    <cellStyle name="Normal 2 2 15 3" xfId="10533"/>
    <cellStyle name="Normal 2 2 16" xfId="2997"/>
    <cellStyle name="Normal 2 2 16 2" xfId="7479"/>
    <cellStyle name="Normal 2 2 16 2 2" xfId="16509"/>
    <cellStyle name="Normal 2 2 16 3" xfId="12027"/>
    <cellStyle name="Normal 2 2 17" xfId="4491"/>
    <cellStyle name="Normal 2 2 17 2" xfId="13521"/>
    <cellStyle name="Normal 2 2 18" xfId="9039"/>
    <cellStyle name="Normal 2 2 2" xfId="14"/>
    <cellStyle name="Normal 2 2 2 10" xfId="177"/>
    <cellStyle name="Normal 2 2 2 10 2" xfId="363"/>
    <cellStyle name="Normal 2 2 2 10 2 2" xfId="1106"/>
    <cellStyle name="Normal 2 2 2 10 2 2 2" xfId="2600"/>
    <cellStyle name="Normal 2 2 2 10 2 2 2 2" xfId="7082"/>
    <cellStyle name="Normal 2 2 2 10 2 2 2 2 2" xfId="16112"/>
    <cellStyle name="Normal 2 2 2 10 2 2 2 3" xfId="11630"/>
    <cellStyle name="Normal 2 2 2 10 2 2 3" xfId="4094"/>
    <cellStyle name="Normal 2 2 2 10 2 2 3 2" xfId="8576"/>
    <cellStyle name="Normal 2 2 2 10 2 2 3 2 2" xfId="17606"/>
    <cellStyle name="Normal 2 2 2 10 2 2 3 3" xfId="13124"/>
    <cellStyle name="Normal 2 2 2 10 2 2 4" xfId="5588"/>
    <cellStyle name="Normal 2 2 2 10 2 2 4 2" xfId="14618"/>
    <cellStyle name="Normal 2 2 2 10 2 2 5" xfId="10136"/>
    <cellStyle name="Normal 2 2 2 10 2 3" xfId="1857"/>
    <cellStyle name="Normal 2 2 2 10 2 3 2" xfId="6339"/>
    <cellStyle name="Normal 2 2 2 10 2 3 2 2" xfId="15369"/>
    <cellStyle name="Normal 2 2 2 10 2 3 3" xfId="10887"/>
    <cellStyle name="Normal 2 2 2 10 2 4" xfId="3351"/>
    <cellStyle name="Normal 2 2 2 10 2 4 2" xfId="7833"/>
    <cellStyle name="Normal 2 2 2 10 2 4 2 2" xfId="16863"/>
    <cellStyle name="Normal 2 2 2 10 2 4 3" xfId="12381"/>
    <cellStyle name="Normal 2 2 2 10 2 5" xfId="4845"/>
    <cellStyle name="Normal 2 2 2 10 2 5 2" xfId="13875"/>
    <cellStyle name="Normal 2 2 2 10 2 6" xfId="9393"/>
    <cellStyle name="Normal 2 2 2 10 3" xfId="549"/>
    <cellStyle name="Normal 2 2 2 10 3 2" xfId="1296"/>
    <cellStyle name="Normal 2 2 2 10 3 2 2" xfId="2790"/>
    <cellStyle name="Normal 2 2 2 10 3 2 2 2" xfId="7272"/>
    <cellStyle name="Normal 2 2 2 10 3 2 2 2 2" xfId="16302"/>
    <cellStyle name="Normal 2 2 2 10 3 2 2 3" xfId="11820"/>
    <cellStyle name="Normal 2 2 2 10 3 2 3" xfId="4284"/>
    <cellStyle name="Normal 2 2 2 10 3 2 3 2" xfId="8766"/>
    <cellStyle name="Normal 2 2 2 10 3 2 3 2 2" xfId="17796"/>
    <cellStyle name="Normal 2 2 2 10 3 2 3 3" xfId="13314"/>
    <cellStyle name="Normal 2 2 2 10 3 2 4" xfId="5778"/>
    <cellStyle name="Normal 2 2 2 10 3 2 4 2" xfId="14808"/>
    <cellStyle name="Normal 2 2 2 10 3 2 5" xfId="10326"/>
    <cellStyle name="Normal 2 2 2 10 3 3" xfId="2043"/>
    <cellStyle name="Normal 2 2 2 10 3 3 2" xfId="6525"/>
    <cellStyle name="Normal 2 2 2 10 3 3 2 2" xfId="15555"/>
    <cellStyle name="Normal 2 2 2 10 3 3 3" xfId="11073"/>
    <cellStyle name="Normal 2 2 2 10 3 4" xfId="3537"/>
    <cellStyle name="Normal 2 2 2 10 3 4 2" xfId="8019"/>
    <cellStyle name="Normal 2 2 2 10 3 4 2 2" xfId="17049"/>
    <cellStyle name="Normal 2 2 2 10 3 4 3" xfId="12567"/>
    <cellStyle name="Normal 2 2 2 10 3 5" xfId="5031"/>
    <cellStyle name="Normal 2 2 2 10 3 5 2" xfId="14061"/>
    <cellStyle name="Normal 2 2 2 10 3 6" xfId="9579"/>
    <cellStyle name="Normal 2 2 2 10 4" xfId="735"/>
    <cellStyle name="Normal 2 2 2 10 4 2" xfId="1482"/>
    <cellStyle name="Normal 2 2 2 10 4 2 2" xfId="2976"/>
    <cellStyle name="Normal 2 2 2 10 4 2 2 2" xfId="7458"/>
    <cellStyle name="Normal 2 2 2 10 4 2 2 2 2" xfId="16488"/>
    <cellStyle name="Normal 2 2 2 10 4 2 2 3" xfId="12006"/>
    <cellStyle name="Normal 2 2 2 10 4 2 3" xfId="4470"/>
    <cellStyle name="Normal 2 2 2 10 4 2 3 2" xfId="8952"/>
    <cellStyle name="Normal 2 2 2 10 4 2 3 2 2" xfId="17982"/>
    <cellStyle name="Normal 2 2 2 10 4 2 3 3" xfId="13500"/>
    <cellStyle name="Normal 2 2 2 10 4 2 4" xfId="5964"/>
    <cellStyle name="Normal 2 2 2 10 4 2 4 2" xfId="14994"/>
    <cellStyle name="Normal 2 2 2 10 4 2 5" xfId="10512"/>
    <cellStyle name="Normal 2 2 2 10 4 3" xfId="2229"/>
    <cellStyle name="Normal 2 2 2 10 4 3 2" xfId="6711"/>
    <cellStyle name="Normal 2 2 2 10 4 3 2 2" xfId="15741"/>
    <cellStyle name="Normal 2 2 2 10 4 3 3" xfId="11259"/>
    <cellStyle name="Normal 2 2 2 10 4 4" xfId="3723"/>
    <cellStyle name="Normal 2 2 2 10 4 4 2" xfId="8205"/>
    <cellStyle name="Normal 2 2 2 10 4 4 2 2" xfId="17235"/>
    <cellStyle name="Normal 2 2 2 10 4 4 3" xfId="12753"/>
    <cellStyle name="Normal 2 2 2 10 4 5" xfId="5217"/>
    <cellStyle name="Normal 2 2 2 10 4 5 2" xfId="14247"/>
    <cellStyle name="Normal 2 2 2 10 4 6" xfId="9765"/>
    <cellStyle name="Normal 2 2 2 10 5" xfId="922"/>
    <cellStyle name="Normal 2 2 2 10 5 2" xfId="2416"/>
    <cellStyle name="Normal 2 2 2 10 5 2 2" xfId="6898"/>
    <cellStyle name="Normal 2 2 2 10 5 2 2 2" xfId="15928"/>
    <cellStyle name="Normal 2 2 2 10 5 2 3" xfId="11446"/>
    <cellStyle name="Normal 2 2 2 10 5 3" xfId="3910"/>
    <cellStyle name="Normal 2 2 2 10 5 3 2" xfId="8392"/>
    <cellStyle name="Normal 2 2 2 10 5 3 2 2" xfId="17422"/>
    <cellStyle name="Normal 2 2 2 10 5 3 3" xfId="12940"/>
    <cellStyle name="Normal 2 2 2 10 5 4" xfId="5404"/>
    <cellStyle name="Normal 2 2 2 10 5 4 2" xfId="14434"/>
    <cellStyle name="Normal 2 2 2 10 5 5" xfId="9952"/>
    <cellStyle name="Normal 2 2 2 10 6" xfId="1671"/>
    <cellStyle name="Normal 2 2 2 10 6 2" xfId="6153"/>
    <cellStyle name="Normal 2 2 2 10 6 2 2" xfId="15183"/>
    <cellStyle name="Normal 2 2 2 10 6 3" xfId="10701"/>
    <cellStyle name="Normal 2 2 2 10 7" xfId="3165"/>
    <cellStyle name="Normal 2 2 2 10 7 2" xfId="7647"/>
    <cellStyle name="Normal 2 2 2 10 7 2 2" xfId="16677"/>
    <cellStyle name="Normal 2 2 2 10 7 3" xfId="12195"/>
    <cellStyle name="Normal 2 2 2 10 8" xfId="4659"/>
    <cellStyle name="Normal 2 2 2 10 8 2" xfId="13689"/>
    <cellStyle name="Normal 2 2 2 10 9" xfId="9207"/>
    <cellStyle name="Normal 2 2 2 11" xfId="200"/>
    <cellStyle name="Normal 2 2 2 11 2" xfId="945"/>
    <cellStyle name="Normal 2 2 2 11 2 2" xfId="2439"/>
    <cellStyle name="Normal 2 2 2 11 2 2 2" xfId="6921"/>
    <cellStyle name="Normal 2 2 2 11 2 2 2 2" xfId="15951"/>
    <cellStyle name="Normal 2 2 2 11 2 2 3" xfId="11469"/>
    <cellStyle name="Normal 2 2 2 11 2 3" xfId="3933"/>
    <cellStyle name="Normal 2 2 2 11 2 3 2" xfId="8415"/>
    <cellStyle name="Normal 2 2 2 11 2 3 2 2" xfId="17445"/>
    <cellStyle name="Normal 2 2 2 11 2 3 3" xfId="12963"/>
    <cellStyle name="Normal 2 2 2 11 2 4" xfId="5427"/>
    <cellStyle name="Normal 2 2 2 11 2 4 2" xfId="14457"/>
    <cellStyle name="Normal 2 2 2 11 2 5" xfId="9975"/>
    <cellStyle name="Normal 2 2 2 11 3" xfId="1694"/>
    <cellStyle name="Normal 2 2 2 11 3 2" xfId="6176"/>
    <cellStyle name="Normal 2 2 2 11 3 2 2" xfId="15206"/>
    <cellStyle name="Normal 2 2 2 11 3 3" xfId="10724"/>
    <cellStyle name="Normal 2 2 2 11 4" xfId="3188"/>
    <cellStyle name="Normal 2 2 2 11 4 2" xfId="7670"/>
    <cellStyle name="Normal 2 2 2 11 4 2 2" xfId="16700"/>
    <cellStyle name="Normal 2 2 2 11 4 3" xfId="12218"/>
    <cellStyle name="Normal 2 2 2 11 5" xfId="4682"/>
    <cellStyle name="Normal 2 2 2 11 5 2" xfId="13712"/>
    <cellStyle name="Normal 2 2 2 11 6" xfId="9230"/>
    <cellStyle name="Normal 2 2 2 12" xfId="386"/>
    <cellStyle name="Normal 2 2 2 12 2" xfId="1133"/>
    <cellStyle name="Normal 2 2 2 12 2 2" xfId="2627"/>
    <cellStyle name="Normal 2 2 2 12 2 2 2" xfId="7109"/>
    <cellStyle name="Normal 2 2 2 12 2 2 2 2" xfId="16139"/>
    <cellStyle name="Normal 2 2 2 12 2 2 3" xfId="11657"/>
    <cellStyle name="Normal 2 2 2 12 2 3" xfId="4121"/>
    <cellStyle name="Normal 2 2 2 12 2 3 2" xfId="8603"/>
    <cellStyle name="Normal 2 2 2 12 2 3 2 2" xfId="17633"/>
    <cellStyle name="Normal 2 2 2 12 2 3 3" xfId="13151"/>
    <cellStyle name="Normal 2 2 2 12 2 4" xfId="5615"/>
    <cellStyle name="Normal 2 2 2 12 2 4 2" xfId="14645"/>
    <cellStyle name="Normal 2 2 2 12 2 5" xfId="10163"/>
    <cellStyle name="Normal 2 2 2 12 3" xfId="1880"/>
    <cellStyle name="Normal 2 2 2 12 3 2" xfId="6362"/>
    <cellStyle name="Normal 2 2 2 12 3 2 2" xfId="15392"/>
    <cellStyle name="Normal 2 2 2 12 3 3" xfId="10910"/>
    <cellStyle name="Normal 2 2 2 12 4" xfId="3374"/>
    <cellStyle name="Normal 2 2 2 12 4 2" xfId="7856"/>
    <cellStyle name="Normal 2 2 2 12 4 2 2" xfId="16886"/>
    <cellStyle name="Normal 2 2 2 12 4 3" xfId="12404"/>
    <cellStyle name="Normal 2 2 2 12 5" xfId="4868"/>
    <cellStyle name="Normal 2 2 2 12 5 2" xfId="13898"/>
    <cellStyle name="Normal 2 2 2 12 6" xfId="9416"/>
    <cellStyle name="Normal 2 2 2 13" xfId="572"/>
    <cellStyle name="Normal 2 2 2 13 2" xfId="1319"/>
    <cellStyle name="Normal 2 2 2 13 2 2" xfId="2813"/>
    <cellStyle name="Normal 2 2 2 13 2 2 2" xfId="7295"/>
    <cellStyle name="Normal 2 2 2 13 2 2 2 2" xfId="16325"/>
    <cellStyle name="Normal 2 2 2 13 2 2 3" xfId="11843"/>
    <cellStyle name="Normal 2 2 2 13 2 3" xfId="4307"/>
    <cellStyle name="Normal 2 2 2 13 2 3 2" xfId="8789"/>
    <cellStyle name="Normal 2 2 2 13 2 3 2 2" xfId="17819"/>
    <cellStyle name="Normal 2 2 2 13 2 3 3" xfId="13337"/>
    <cellStyle name="Normal 2 2 2 13 2 4" xfId="5801"/>
    <cellStyle name="Normal 2 2 2 13 2 4 2" xfId="14831"/>
    <cellStyle name="Normal 2 2 2 13 2 5" xfId="10349"/>
    <cellStyle name="Normal 2 2 2 13 3" xfId="2066"/>
    <cellStyle name="Normal 2 2 2 13 3 2" xfId="6548"/>
    <cellStyle name="Normal 2 2 2 13 3 2 2" xfId="15578"/>
    <cellStyle name="Normal 2 2 2 13 3 3" xfId="11096"/>
    <cellStyle name="Normal 2 2 2 13 4" xfId="3560"/>
    <cellStyle name="Normal 2 2 2 13 4 2" xfId="8042"/>
    <cellStyle name="Normal 2 2 2 13 4 2 2" xfId="17072"/>
    <cellStyle name="Normal 2 2 2 13 4 3" xfId="12590"/>
    <cellStyle name="Normal 2 2 2 13 5" xfId="5054"/>
    <cellStyle name="Normal 2 2 2 13 5 2" xfId="14084"/>
    <cellStyle name="Normal 2 2 2 13 6" xfId="9602"/>
    <cellStyle name="Normal 2 2 2 14" xfId="759"/>
    <cellStyle name="Normal 2 2 2 14 2" xfId="2253"/>
    <cellStyle name="Normal 2 2 2 14 2 2" xfId="6735"/>
    <cellStyle name="Normal 2 2 2 14 2 2 2" xfId="15765"/>
    <cellStyle name="Normal 2 2 2 14 2 3" xfId="11283"/>
    <cellStyle name="Normal 2 2 2 14 3" xfId="3747"/>
    <cellStyle name="Normal 2 2 2 14 3 2" xfId="8229"/>
    <cellStyle name="Normal 2 2 2 14 3 2 2" xfId="17259"/>
    <cellStyle name="Normal 2 2 2 14 3 3" xfId="12777"/>
    <cellStyle name="Normal 2 2 2 14 4" xfId="5241"/>
    <cellStyle name="Normal 2 2 2 14 4 2" xfId="14271"/>
    <cellStyle name="Normal 2 2 2 14 5" xfId="9789"/>
    <cellStyle name="Normal 2 2 2 15" xfId="1508"/>
    <cellStyle name="Normal 2 2 2 15 2" xfId="5990"/>
    <cellStyle name="Normal 2 2 2 15 2 2" xfId="15020"/>
    <cellStyle name="Normal 2 2 2 15 3" xfId="10538"/>
    <cellStyle name="Normal 2 2 2 16" xfId="3002"/>
    <cellStyle name="Normal 2 2 2 16 2" xfId="7484"/>
    <cellStyle name="Normal 2 2 2 16 2 2" xfId="16514"/>
    <cellStyle name="Normal 2 2 2 16 3" xfId="12032"/>
    <cellStyle name="Normal 2 2 2 17" xfId="4496"/>
    <cellStyle name="Normal 2 2 2 17 2" xfId="13526"/>
    <cellStyle name="Normal 2 2 2 18" xfId="9044"/>
    <cellStyle name="Normal 2 2 2 2" xfId="24"/>
    <cellStyle name="Normal 2 2 2 2 10" xfId="210"/>
    <cellStyle name="Normal 2 2 2 2 10 2" xfId="955"/>
    <cellStyle name="Normal 2 2 2 2 10 2 2" xfId="2449"/>
    <cellStyle name="Normal 2 2 2 2 10 2 2 2" xfId="6931"/>
    <cellStyle name="Normal 2 2 2 2 10 2 2 2 2" xfId="15961"/>
    <cellStyle name="Normal 2 2 2 2 10 2 2 3" xfId="11479"/>
    <cellStyle name="Normal 2 2 2 2 10 2 3" xfId="3943"/>
    <cellStyle name="Normal 2 2 2 2 10 2 3 2" xfId="8425"/>
    <cellStyle name="Normal 2 2 2 2 10 2 3 2 2" xfId="17455"/>
    <cellStyle name="Normal 2 2 2 2 10 2 3 3" xfId="12973"/>
    <cellStyle name="Normal 2 2 2 2 10 2 4" xfId="5437"/>
    <cellStyle name="Normal 2 2 2 2 10 2 4 2" xfId="14467"/>
    <cellStyle name="Normal 2 2 2 2 10 2 5" xfId="9985"/>
    <cellStyle name="Normal 2 2 2 2 10 3" xfId="1704"/>
    <cellStyle name="Normal 2 2 2 2 10 3 2" xfId="6186"/>
    <cellStyle name="Normal 2 2 2 2 10 3 2 2" xfId="15216"/>
    <cellStyle name="Normal 2 2 2 2 10 3 3" xfId="10734"/>
    <cellStyle name="Normal 2 2 2 2 10 4" xfId="3198"/>
    <cellStyle name="Normal 2 2 2 2 10 4 2" xfId="7680"/>
    <cellStyle name="Normal 2 2 2 2 10 4 2 2" xfId="16710"/>
    <cellStyle name="Normal 2 2 2 2 10 4 3" xfId="12228"/>
    <cellStyle name="Normal 2 2 2 2 10 5" xfId="4692"/>
    <cellStyle name="Normal 2 2 2 2 10 5 2" xfId="13722"/>
    <cellStyle name="Normal 2 2 2 2 10 6" xfId="9240"/>
    <cellStyle name="Normal 2 2 2 2 11" xfId="396"/>
    <cellStyle name="Normal 2 2 2 2 11 2" xfId="1143"/>
    <cellStyle name="Normal 2 2 2 2 11 2 2" xfId="2637"/>
    <cellStyle name="Normal 2 2 2 2 11 2 2 2" xfId="7119"/>
    <cellStyle name="Normal 2 2 2 2 11 2 2 2 2" xfId="16149"/>
    <cellStyle name="Normal 2 2 2 2 11 2 2 3" xfId="11667"/>
    <cellStyle name="Normal 2 2 2 2 11 2 3" xfId="4131"/>
    <cellStyle name="Normal 2 2 2 2 11 2 3 2" xfId="8613"/>
    <cellStyle name="Normal 2 2 2 2 11 2 3 2 2" xfId="17643"/>
    <cellStyle name="Normal 2 2 2 2 11 2 3 3" xfId="13161"/>
    <cellStyle name="Normal 2 2 2 2 11 2 4" xfId="5625"/>
    <cellStyle name="Normal 2 2 2 2 11 2 4 2" xfId="14655"/>
    <cellStyle name="Normal 2 2 2 2 11 2 5" xfId="10173"/>
    <cellStyle name="Normal 2 2 2 2 11 3" xfId="1890"/>
    <cellStyle name="Normal 2 2 2 2 11 3 2" xfId="6372"/>
    <cellStyle name="Normal 2 2 2 2 11 3 2 2" xfId="15402"/>
    <cellStyle name="Normal 2 2 2 2 11 3 3" xfId="10920"/>
    <cellStyle name="Normal 2 2 2 2 11 4" xfId="3384"/>
    <cellStyle name="Normal 2 2 2 2 11 4 2" xfId="7866"/>
    <cellStyle name="Normal 2 2 2 2 11 4 2 2" xfId="16896"/>
    <cellStyle name="Normal 2 2 2 2 11 4 3" xfId="12414"/>
    <cellStyle name="Normal 2 2 2 2 11 5" xfId="4878"/>
    <cellStyle name="Normal 2 2 2 2 11 5 2" xfId="13908"/>
    <cellStyle name="Normal 2 2 2 2 11 6" xfId="9426"/>
    <cellStyle name="Normal 2 2 2 2 12" xfId="582"/>
    <cellStyle name="Normal 2 2 2 2 12 2" xfId="1329"/>
    <cellStyle name="Normal 2 2 2 2 12 2 2" xfId="2823"/>
    <cellStyle name="Normal 2 2 2 2 12 2 2 2" xfId="7305"/>
    <cellStyle name="Normal 2 2 2 2 12 2 2 2 2" xfId="16335"/>
    <cellStyle name="Normal 2 2 2 2 12 2 2 3" xfId="11853"/>
    <cellStyle name="Normal 2 2 2 2 12 2 3" xfId="4317"/>
    <cellStyle name="Normal 2 2 2 2 12 2 3 2" xfId="8799"/>
    <cellStyle name="Normal 2 2 2 2 12 2 3 2 2" xfId="17829"/>
    <cellStyle name="Normal 2 2 2 2 12 2 3 3" xfId="13347"/>
    <cellStyle name="Normal 2 2 2 2 12 2 4" xfId="5811"/>
    <cellStyle name="Normal 2 2 2 2 12 2 4 2" xfId="14841"/>
    <cellStyle name="Normal 2 2 2 2 12 2 5" xfId="10359"/>
    <cellStyle name="Normal 2 2 2 2 12 3" xfId="2076"/>
    <cellStyle name="Normal 2 2 2 2 12 3 2" xfId="6558"/>
    <cellStyle name="Normal 2 2 2 2 12 3 2 2" xfId="15588"/>
    <cellStyle name="Normal 2 2 2 2 12 3 3" xfId="11106"/>
    <cellStyle name="Normal 2 2 2 2 12 4" xfId="3570"/>
    <cellStyle name="Normal 2 2 2 2 12 4 2" xfId="8052"/>
    <cellStyle name="Normal 2 2 2 2 12 4 2 2" xfId="17082"/>
    <cellStyle name="Normal 2 2 2 2 12 4 3" xfId="12600"/>
    <cellStyle name="Normal 2 2 2 2 12 5" xfId="5064"/>
    <cellStyle name="Normal 2 2 2 2 12 5 2" xfId="14094"/>
    <cellStyle name="Normal 2 2 2 2 12 6" xfId="9612"/>
    <cellStyle name="Normal 2 2 2 2 13" xfId="769"/>
    <cellStyle name="Normal 2 2 2 2 13 2" xfId="2263"/>
    <cellStyle name="Normal 2 2 2 2 13 2 2" xfId="6745"/>
    <cellStyle name="Normal 2 2 2 2 13 2 2 2" xfId="15775"/>
    <cellStyle name="Normal 2 2 2 2 13 2 3" xfId="11293"/>
    <cellStyle name="Normal 2 2 2 2 13 3" xfId="3757"/>
    <cellStyle name="Normal 2 2 2 2 13 3 2" xfId="8239"/>
    <cellStyle name="Normal 2 2 2 2 13 3 2 2" xfId="17269"/>
    <cellStyle name="Normal 2 2 2 2 13 3 3" xfId="12787"/>
    <cellStyle name="Normal 2 2 2 2 13 4" xfId="5251"/>
    <cellStyle name="Normal 2 2 2 2 13 4 2" xfId="14281"/>
    <cellStyle name="Normal 2 2 2 2 13 5" xfId="9799"/>
    <cellStyle name="Normal 2 2 2 2 14" xfId="1518"/>
    <cellStyle name="Normal 2 2 2 2 14 2" xfId="6000"/>
    <cellStyle name="Normal 2 2 2 2 14 2 2" xfId="15030"/>
    <cellStyle name="Normal 2 2 2 2 14 3" xfId="10548"/>
    <cellStyle name="Normal 2 2 2 2 15" xfId="3012"/>
    <cellStyle name="Normal 2 2 2 2 15 2" xfId="7494"/>
    <cellStyle name="Normal 2 2 2 2 15 2 2" xfId="16524"/>
    <cellStyle name="Normal 2 2 2 2 15 3" xfId="12042"/>
    <cellStyle name="Normal 2 2 2 2 16" xfId="4506"/>
    <cellStyle name="Normal 2 2 2 2 16 2" xfId="13536"/>
    <cellStyle name="Normal 2 2 2 2 17" xfId="9054"/>
    <cellStyle name="Normal 2 2 2 2 2" xfId="27"/>
    <cellStyle name="Normal 2 2 2 2 2 10" xfId="399"/>
    <cellStyle name="Normal 2 2 2 2 2 10 2" xfId="1146"/>
    <cellStyle name="Normal 2 2 2 2 2 10 2 2" xfId="2640"/>
    <cellStyle name="Normal 2 2 2 2 2 10 2 2 2" xfId="7122"/>
    <cellStyle name="Normal 2 2 2 2 2 10 2 2 2 2" xfId="16152"/>
    <cellStyle name="Normal 2 2 2 2 2 10 2 2 3" xfId="11670"/>
    <cellStyle name="Normal 2 2 2 2 2 10 2 3" xfId="4134"/>
    <cellStyle name="Normal 2 2 2 2 2 10 2 3 2" xfId="8616"/>
    <cellStyle name="Normal 2 2 2 2 2 10 2 3 2 2" xfId="17646"/>
    <cellStyle name="Normal 2 2 2 2 2 10 2 3 3" xfId="13164"/>
    <cellStyle name="Normal 2 2 2 2 2 10 2 4" xfId="5628"/>
    <cellStyle name="Normal 2 2 2 2 2 10 2 4 2" xfId="14658"/>
    <cellStyle name="Normal 2 2 2 2 2 10 2 5" xfId="10176"/>
    <cellStyle name="Normal 2 2 2 2 2 10 3" xfId="1893"/>
    <cellStyle name="Normal 2 2 2 2 2 10 3 2" xfId="6375"/>
    <cellStyle name="Normal 2 2 2 2 2 10 3 2 2" xfId="15405"/>
    <cellStyle name="Normal 2 2 2 2 2 10 3 3" xfId="10923"/>
    <cellStyle name="Normal 2 2 2 2 2 10 4" xfId="3387"/>
    <cellStyle name="Normal 2 2 2 2 2 10 4 2" xfId="7869"/>
    <cellStyle name="Normal 2 2 2 2 2 10 4 2 2" xfId="16899"/>
    <cellStyle name="Normal 2 2 2 2 2 10 4 3" xfId="12417"/>
    <cellStyle name="Normal 2 2 2 2 2 10 5" xfId="4881"/>
    <cellStyle name="Normal 2 2 2 2 2 10 5 2" xfId="13911"/>
    <cellStyle name="Normal 2 2 2 2 2 10 6" xfId="9429"/>
    <cellStyle name="Normal 2 2 2 2 2 11" xfId="585"/>
    <cellStyle name="Normal 2 2 2 2 2 11 2" xfId="1332"/>
    <cellStyle name="Normal 2 2 2 2 2 11 2 2" xfId="2826"/>
    <cellStyle name="Normal 2 2 2 2 2 11 2 2 2" xfId="7308"/>
    <cellStyle name="Normal 2 2 2 2 2 11 2 2 2 2" xfId="16338"/>
    <cellStyle name="Normal 2 2 2 2 2 11 2 2 3" xfId="11856"/>
    <cellStyle name="Normal 2 2 2 2 2 11 2 3" xfId="4320"/>
    <cellStyle name="Normal 2 2 2 2 2 11 2 3 2" xfId="8802"/>
    <cellStyle name="Normal 2 2 2 2 2 11 2 3 2 2" xfId="17832"/>
    <cellStyle name="Normal 2 2 2 2 2 11 2 3 3" xfId="13350"/>
    <cellStyle name="Normal 2 2 2 2 2 11 2 4" xfId="5814"/>
    <cellStyle name="Normal 2 2 2 2 2 11 2 4 2" xfId="14844"/>
    <cellStyle name="Normal 2 2 2 2 2 11 2 5" xfId="10362"/>
    <cellStyle name="Normal 2 2 2 2 2 11 3" xfId="2079"/>
    <cellStyle name="Normal 2 2 2 2 2 11 3 2" xfId="6561"/>
    <cellStyle name="Normal 2 2 2 2 2 11 3 2 2" xfId="15591"/>
    <cellStyle name="Normal 2 2 2 2 2 11 3 3" xfId="11109"/>
    <cellStyle name="Normal 2 2 2 2 2 11 4" xfId="3573"/>
    <cellStyle name="Normal 2 2 2 2 2 11 4 2" xfId="8055"/>
    <cellStyle name="Normal 2 2 2 2 2 11 4 2 2" xfId="17085"/>
    <cellStyle name="Normal 2 2 2 2 2 11 4 3" xfId="12603"/>
    <cellStyle name="Normal 2 2 2 2 2 11 5" xfId="5067"/>
    <cellStyle name="Normal 2 2 2 2 2 11 5 2" xfId="14097"/>
    <cellStyle name="Normal 2 2 2 2 2 11 6" xfId="9615"/>
    <cellStyle name="Normal 2 2 2 2 2 12" xfId="772"/>
    <cellStyle name="Normal 2 2 2 2 2 12 2" xfId="2266"/>
    <cellStyle name="Normal 2 2 2 2 2 12 2 2" xfId="6748"/>
    <cellStyle name="Normal 2 2 2 2 2 12 2 2 2" xfId="15778"/>
    <cellStyle name="Normal 2 2 2 2 2 12 2 3" xfId="11296"/>
    <cellStyle name="Normal 2 2 2 2 2 12 3" xfId="3760"/>
    <cellStyle name="Normal 2 2 2 2 2 12 3 2" xfId="8242"/>
    <cellStyle name="Normal 2 2 2 2 2 12 3 2 2" xfId="17272"/>
    <cellStyle name="Normal 2 2 2 2 2 12 3 3" xfId="12790"/>
    <cellStyle name="Normal 2 2 2 2 2 12 4" xfId="5254"/>
    <cellStyle name="Normal 2 2 2 2 2 12 4 2" xfId="14284"/>
    <cellStyle name="Normal 2 2 2 2 2 12 5" xfId="9802"/>
    <cellStyle name="Normal 2 2 2 2 2 13" xfId="1521"/>
    <cellStyle name="Normal 2 2 2 2 2 13 2" xfId="6003"/>
    <cellStyle name="Normal 2 2 2 2 2 13 2 2" xfId="15033"/>
    <cellStyle name="Normal 2 2 2 2 2 13 3" xfId="10551"/>
    <cellStyle name="Normal 2 2 2 2 2 14" xfId="3015"/>
    <cellStyle name="Normal 2 2 2 2 2 14 2" xfId="7497"/>
    <cellStyle name="Normal 2 2 2 2 2 14 2 2" xfId="16527"/>
    <cellStyle name="Normal 2 2 2 2 2 14 3" xfId="12045"/>
    <cellStyle name="Normal 2 2 2 2 2 15" xfId="4509"/>
    <cellStyle name="Normal 2 2 2 2 2 15 2" xfId="13539"/>
    <cellStyle name="Normal 2 2 2 2 2 16" xfId="9057"/>
    <cellStyle name="Normal 2 2 2 2 2 2" xfId="50"/>
    <cellStyle name="Normal 2 2 2 2 2 2 2" xfId="236"/>
    <cellStyle name="Normal 2 2 2 2 2 2 2 2" xfId="981"/>
    <cellStyle name="Normal 2 2 2 2 2 2 2 2 2" xfId="2475"/>
    <cellStyle name="Normal 2 2 2 2 2 2 2 2 2 2" xfId="6957"/>
    <cellStyle name="Normal 2 2 2 2 2 2 2 2 2 2 2" xfId="15987"/>
    <cellStyle name="Normal 2 2 2 2 2 2 2 2 2 3" xfId="11505"/>
    <cellStyle name="Normal 2 2 2 2 2 2 2 2 3" xfId="3969"/>
    <cellStyle name="Normal 2 2 2 2 2 2 2 2 3 2" xfId="8451"/>
    <cellStyle name="Normal 2 2 2 2 2 2 2 2 3 2 2" xfId="17481"/>
    <cellStyle name="Normal 2 2 2 2 2 2 2 2 3 3" xfId="12999"/>
    <cellStyle name="Normal 2 2 2 2 2 2 2 2 4" xfId="5463"/>
    <cellStyle name="Normal 2 2 2 2 2 2 2 2 4 2" xfId="14493"/>
    <cellStyle name="Normal 2 2 2 2 2 2 2 2 5" xfId="10011"/>
    <cellStyle name="Normal 2 2 2 2 2 2 2 3" xfId="1730"/>
    <cellStyle name="Normal 2 2 2 2 2 2 2 3 2" xfId="6212"/>
    <cellStyle name="Normal 2 2 2 2 2 2 2 3 2 2" xfId="15242"/>
    <cellStyle name="Normal 2 2 2 2 2 2 2 3 3" xfId="10760"/>
    <cellStyle name="Normal 2 2 2 2 2 2 2 4" xfId="3224"/>
    <cellStyle name="Normal 2 2 2 2 2 2 2 4 2" xfId="7706"/>
    <cellStyle name="Normal 2 2 2 2 2 2 2 4 2 2" xfId="16736"/>
    <cellStyle name="Normal 2 2 2 2 2 2 2 4 3" xfId="12254"/>
    <cellStyle name="Normal 2 2 2 2 2 2 2 5" xfId="4718"/>
    <cellStyle name="Normal 2 2 2 2 2 2 2 5 2" xfId="13748"/>
    <cellStyle name="Normal 2 2 2 2 2 2 2 6" xfId="9266"/>
    <cellStyle name="Normal 2 2 2 2 2 2 3" xfId="422"/>
    <cellStyle name="Normal 2 2 2 2 2 2 3 2" xfId="1169"/>
    <cellStyle name="Normal 2 2 2 2 2 2 3 2 2" xfId="2663"/>
    <cellStyle name="Normal 2 2 2 2 2 2 3 2 2 2" xfId="7145"/>
    <cellStyle name="Normal 2 2 2 2 2 2 3 2 2 2 2" xfId="16175"/>
    <cellStyle name="Normal 2 2 2 2 2 2 3 2 2 3" xfId="11693"/>
    <cellStyle name="Normal 2 2 2 2 2 2 3 2 3" xfId="4157"/>
    <cellStyle name="Normal 2 2 2 2 2 2 3 2 3 2" xfId="8639"/>
    <cellStyle name="Normal 2 2 2 2 2 2 3 2 3 2 2" xfId="17669"/>
    <cellStyle name="Normal 2 2 2 2 2 2 3 2 3 3" xfId="13187"/>
    <cellStyle name="Normal 2 2 2 2 2 2 3 2 4" xfId="5651"/>
    <cellStyle name="Normal 2 2 2 2 2 2 3 2 4 2" xfId="14681"/>
    <cellStyle name="Normal 2 2 2 2 2 2 3 2 5" xfId="10199"/>
    <cellStyle name="Normal 2 2 2 2 2 2 3 3" xfId="1916"/>
    <cellStyle name="Normal 2 2 2 2 2 2 3 3 2" xfId="6398"/>
    <cellStyle name="Normal 2 2 2 2 2 2 3 3 2 2" xfId="15428"/>
    <cellStyle name="Normal 2 2 2 2 2 2 3 3 3" xfId="10946"/>
    <cellStyle name="Normal 2 2 2 2 2 2 3 4" xfId="3410"/>
    <cellStyle name="Normal 2 2 2 2 2 2 3 4 2" xfId="7892"/>
    <cellStyle name="Normal 2 2 2 2 2 2 3 4 2 2" xfId="16922"/>
    <cellStyle name="Normal 2 2 2 2 2 2 3 4 3" xfId="12440"/>
    <cellStyle name="Normal 2 2 2 2 2 2 3 5" xfId="4904"/>
    <cellStyle name="Normal 2 2 2 2 2 2 3 5 2" xfId="13934"/>
    <cellStyle name="Normal 2 2 2 2 2 2 3 6" xfId="9452"/>
    <cellStyle name="Normal 2 2 2 2 2 2 4" xfId="608"/>
    <cellStyle name="Normal 2 2 2 2 2 2 4 2" xfId="1355"/>
    <cellStyle name="Normal 2 2 2 2 2 2 4 2 2" xfId="2849"/>
    <cellStyle name="Normal 2 2 2 2 2 2 4 2 2 2" xfId="7331"/>
    <cellStyle name="Normal 2 2 2 2 2 2 4 2 2 2 2" xfId="16361"/>
    <cellStyle name="Normal 2 2 2 2 2 2 4 2 2 3" xfId="11879"/>
    <cellStyle name="Normal 2 2 2 2 2 2 4 2 3" xfId="4343"/>
    <cellStyle name="Normal 2 2 2 2 2 2 4 2 3 2" xfId="8825"/>
    <cellStyle name="Normal 2 2 2 2 2 2 4 2 3 2 2" xfId="17855"/>
    <cellStyle name="Normal 2 2 2 2 2 2 4 2 3 3" xfId="13373"/>
    <cellStyle name="Normal 2 2 2 2 2 2 4 2 4" xfId="5837"/>
    <cellStyle name="Normal 2 2 2 2 2 2 4 2 4 2" xfId="14867"/>
    <cellStyle name="Normal 2 2 2 2 2 2 4 2 5" xfId="10385"/>
    <cellStyle name="Normal 2 2 2 2 2 2 4 3" xfId="2102"/>
    <cellStyle name="Normal 2 2 2 2 2 2 4 3 2" xfId="6584"/>
    <cellStyle name="Normal 2 2 2 2 2 2 4 3 2 2" xfId="15614"/>
    <cellStyle name="Normal 2 2 2 2 2 2 4 3 3" xfId="11132"/>
    <cellStyle name="Normal 2 2 2 2 2 2 4 4" xfId="3596"/>
    <cellStyle name="Normal 2 2 2 2 2 2 4 4 2" xfId="8078"/>
    <cellStyle name="Normal 2 2 2 2 2 2 4 4 2 2" xfId="17108"/>
    <cellStyle name="Normal 2 2 2 2 2 2 4 4 3" xfId="12626"/>
    <cellStyle name="Normal 2 2 2 2 2 2 4 5" xfId="5090"/>
    <cellStyle name="Normal 2 2 2 2 2 2 4 5 2" xfId="14120"/>
    <cellStyle name="Normal 2 2 2 2 2 2 4 6" xfId="9638"/>
    <cellStyle name="Normal 2 2 2 2 2 2 5" xfId="795"/>
    <cellStyle name="Normal 2 2 2 2 2 2 5 2" xfId="2289"/>
    <cellStyle name="Normal 2 2 2 2 2 2 5 2 2" xfId="6771"/>
    <cellStyle name="Normal 2 2 2 2 2 2 5 2 2 2" xfId="15801"/>
    <cellStyle name="Normal 2 2 2 2 2 2 5 2 3" xfId="11319"/>
    <cellStyle name="Normal 2 2 2 2 2 2 5 3" xfId="3783"/>
    <cellStyle name="Normal 2 2 2 2 2 2 5 3 2" xfId="8265"/>
    <cellStyle name="Normal 2 2 2 2 2 2 5 3 2 2" xfId="17295"/>
    <cellStyle name="Normal 2 2 2 2 2 2 5 3 3" xfId="12813"/>
    <cellStyle name="Normal 2 2 2 2 2 2 5 4" xfId="5277"/>
    <cellStyle name="Normal 2 2 2 2 2 2 5 4 2" xfId="14307"/>
    <cellStyle name="Normal 2 2 2 2 2 2 5 5" xfId="9825"/>
    <cellStyle name="Normal 2 2 2 2 2 2 6" xfId="1544"/>
    <cellStyle name="Normal 2 2 2 2 2 2 6 2" xfId="6026"/>
    <cellStyle name="Normal 2 2 2 2 2 2 6 2 2" xfId="15056"/>
    <cellStyle name="Normal 2 2 2 2 2 2 6 3" xfId="10574"/>
    <cellStyle name="Normal 2 2 2 2 2 2 7" xfId="3038"/>
    <cellStyle name="Normal 2 2 2 2 2 2 7 2" xfId="7520"/>
    <cellStyle name="Normal 2 2 2 2 2 2 7 2 2" xfId="16550"/>
    <cellStyle name="Normal 2 2 2 2 2 2 7 3" xfId="12068"/>
    <cellStyle name="Normal 2 2 2 2 2 2 8" xfId="4532"/>
    <cellStyle name="Normal 2 2 2 2 2 2 8 2" xfId="13562"/>
    <cellStyle name="Normal 2 2 2 2 2 2 9" xfId="9080"/>
    <cellStyle name="Normal 2 2 2 2 2 3" xfId="73"/>
    <cellStyle name="Normal 2 2 2 2 2 3 2" xfId="259"/>
    <cellStyle name="Normal 2 2 2 2 2 3 2 2" xfId="1004"/>
    <cellStyle name="Normal 2 2 2 2 2 3 2 2 2" xfId="2498"/>
    <cellStyle name="Normal 2 2 2 2 2 3 2 2 2 2" xfId="6980"/>
    <cellStyle name="Normal 2 2 2 2 2 3 2 2 2 2 2" xfId="16010"/>
    <cellStyle name="Normal 2 2 2 2 2 3 2 2 2 3" xfId="11528"/>
    <cellStyle name="Normal 2 2 2 2 2 3 2 2 3" xfId="3992"/>
    <cellStyle name="Normal 2 2 2 2 2 3 2 2 3 2" xfId="8474"/>
    <cellStyle name="Normal 2 2 2 2 2 3 2 2 3 2 2" xfId="17504"/>
    <cellStyle name="Normal 2 2 2 2 2 3 2 2 3 3" xfId="13022"/>
    <cellStyle name="Normal 2 2 2 2 2 3 2 2 4" xfId="5486"/>
    <cellStyle name="Normal 2 2 2 2 2 3 2 2 4 2" xfId="14516"/>
    <cellStyle name="Normal 2 2 2 2 2 3 2 2 5" xfId="10034"/>
    <cellStyle name="Normal 2 2 2 2 2 3 2 3" xfId="1753"/>
    <cellStyle name="Normal 2 2 2 2 2 3 2 3 2" xfId="6235"/>
    <cellStyle name="Normal 2 2 2 2 2 3 2 3 2 2" xfId="15265"/>
    <cellStyle name="Normal 2 2 2 2 2 3 2 3 3" xfId="10783"/>
    <cellStyle name="Normal 2 2 2 2 2 3 2 4" xfId="3247"/>
    <cellStyle name="Normal 2 2 2 2 2 3 2 4 2" xfId="7729"/>
    <cellStyle name="Normal 2 2 2 2 2 3 2 4 2 2" xfId="16759"/>
    <cellStyle name="Normal 2 2 2 2 2 3 2 4 3" xfId="12277"/>
    <cellStyle name="Normal 2 2 2 2 2 3 2 5" xfId="4741"/>
    <cellStyle name="Normal 2 2 2 2 2 3 2 5 2" xfId="13771"/>
    <cellStyle name="Normal 2 2 2 2 2 3 2 6" xfId="9289"/>
    <cellStyle name="Normal 2 2 2 2 2 3 3" xfId="445"/>
    <cellStyle name="Normal 2 2 2 2 2 3 3 2" xfId="1192"/>
    <cellStyle name="Normal 2 2 2 2 2 3 3 2 2" xfId="2686"/>
    <cellStyle name="Normal 2 2 2 2 2 3 3 2 2 2" xfId="7168"/>
    <cellStyle name="Normal 2 2 2 2 2 3 3 2 2 2 2" xfId="16198"/>
    <cellStyle name="Normal 2 2 2 2 2 3 3 2 2 3" xfId="11716"/>
    <cellStyle name="Normal 2 2 2 2 2 3 3 2 3" xfId="4180"/>
    <cellStyle name="Normal 2 2 2 2 2 3 3 2 3 2" xfId="8662"/>
    <cellStyle name="Normal 2 2 2 2 2 3 3 2 3 2 2" xfId="17692"/>
    <cellStyle name="Normal 2 2 2 2 2 3 3 2 3 3" xfId="13210"/>
    <cellStyle name="Normal 2 2 2 2 2 3 3 2 4" xfId="5674"/>
    <cellStyle name="Normal 2 2 2 2 2 3 3 2 4 2" xfId="14704"/>
    <cellStyle name="Normal 2 2 2 2 2 3 3 2 5" xfId="10222"/>
    <cellStyle name="Normal 2 2 2 2 2 3 3 3" xfId="1939"/>
    <cellStyle name="Normal 2 2 2 2 2 3 3 3 2" xfId="6421"/>
    <cellStyle name="Normal 2 2 2 2 2 3 3 3 2 2" xfId="15451"/>
    <cellStyle name="Normal 2 2 2 2 2 3 3 3 3" xfId="10969"/>
    <cellStyle name="Normal 2 2 2 2 2 3 3 4" xfId="3433"/>
    <cellStyle name="Normal 2 2 2 2 2 3 3 4 2" xfId="7915"/>
    <cellStyle name="Normal 2 2 2 2 2 3 3 4 2 2" xfId="16945"/>
    <cellStyle name="Normal 2 2 2 2 2 3 3 4 3" xfId="12463"/>
    <cellStyle name="Normal 2 2 2 2 2 3 3 5" xfId="4927"/>
    <cellStyle name="Normal 2 2 2 2 2 3 3 5 2" xfId="13957"/>
    <cellStyle name="Normal 2 2 2 2 2 3 3 6" xfId="9475"/>
    <cellStyle name="Normal 2 2 2 2 2 3 4" xfId="631"/>
    <cellStyle name="Normal 2 2 2 2 2 3 4 2" xfId="1378"/>
    <cellStyle name="Normal 2 2 2 2 2 3 4 2 2" xfId="2872"/>
    <cellStyle name="Normal 2 2 2 2 2 3 4 2 2 2" xfId="7354"/>
    <cellStyle name="Normal 2 2 2 2 2 3 4 2 2 2 2" xfId="16384"/>
    <cellStyle name="Normal 2 2 2 2 2 3 4 2 2 3" xfId="11902"/>
    <cellStyle name="Normal 2 2 2 2 2 3 4 2 3" xfId="4366"/>
    <cellStyle name="Normal 2 2 2 2 2 3 4 2 3 2" xfId="8848"/>
    <cellStyle name="Normal 2 2 2 2 2 3 4 2 3 2 2" xfId="17878"/>
    <cellStyle name="Normal 2 2 2 2 2 3 4 2 3 3" xfId="13396"/>
    <cellStyle name="Normal 2 2 2 2 2 3 4 2 4" xfId="5860"/>
    <cellStyle name="Normal 2 2 2 2 2 3 4 2 4 2" xfId="14890"/>
    <cellStyle name="Normal 2 2 2 2 2 3 4 2 5" xfId="10408"/>
    <cellStyle name="Normal 2 2 2 2 2 3 4 3" xfId="2125"/>
    <cellStyle name="Normal 2 2 2 2 2 3 4 3 2" xfId="6607"/>
    <cellStyle name="Normal 2 2 2 2 2 3 4 3 2 2" xfId="15637"/>
    <cellStyle name="Normal 2 2 2 2 2 3 4 3 3" xfId="11155"/>
    <cellStyle name="Normal 2 2 2 2 2 3 4 4" xfId="3619"/>
    <cellStyle name="Normal 2 2 2 2 2 3 4 4 2" xfId="8101"/>
    <cellStyle name="Normal 2 2 2 2 2 3 4 4 2 2" xfId="17131"/>
    <cellStyle name="Normal 2 2 2 2 2 3 4 4 3" xfId="12649"/>
    <cellStyle name="Normal 2 2 2 2 2 3 4 5" xfId="5113"/>
    <cellStyle name="Normal 2 2 2 2 2 3 4 5 2" xfId="14143"/>
    <cellStyle name="Normal 2 2 2 2 2 3 4 6" xfId="9661"/>
    <cellStyle name="Normal 2 2 2 2 2 3 5" xfId="818"/>
    <cellStyle name="Normal 2 2 2 2 2 3 5 2" xfId="2312"/>
    <cellStyle name="Normal 2 2 2 2 2 3 5 2 2" xfId="6794"/>
    <cellStyle name="Normal 2 2 2 2 2 3 5 2 2 2" xfId="15824"/>
    <cellStyle name="Normal 2 2 2 2 2 3 5 2 3" xfId="11342"/>
    <cellStyle name="Normal 2 2 2 2 2 3 5 3" xfId="3806"/>
    <cellStyle name="Normal 2 2 2 2 2 3 5 3 2" xfId="8288"/>
    <cellStyle name="Normal 2 2 2 2 2 3 5 3 2 2" xfId="17318"/>
    <cellStyle name="Normal 2 2 2 2 2 3 5 3 3" xfId="12836"/>
    <cellStyle name="Normal 2 2 2 2 2 3 5 4" xfId="5300"/>
    <cellStyle name="Normal 2 2 2 2 2 3 5 4 2" xfId="14330"/>
    <cellStyle name="Normal 2 2 2 2 2 3 5 5" xfId="9848"/>
    <cellStyle name="Normal 2 2 2 2 2 3 6" xfId="1567"/>
    <cellStyle name="Normal 2 2 2 2 2 3 6 2" xfId="6049"/>
    <cellStyle name="Normal 2 2 2 2 2 3 6 2 2" xfId="15079"/>
    <cellStyle name="Normal 2 2 2 2 2 3 6 3" xfId="10597"/>
    <cellStyle name="Normal 2 2 2 2 2 3 7" xfId="3061"/>
    <cellStyle name="Normal 2 2 2 2 2 3 7 2" xfId="7543"/>
    <cellStyle name="Normal 2 2 2 2 2 3 7 2 2" xfId="16573"/>
    <cellStyle name="Normal 2 2 2 2 2 3 7 3" xfId="12091"/>
    <cellStyle name="Normal 2 2 2 2 2 3 8" xfId="4555"/>
    <cellStyle name="Normal 2 2 2 2 2 3 8 2" xfId="13585"/>
    <cellStyle name="Normal 2 2 2 2 2 3 9" xfId="9103"/>
    <cellStyle name="Normal 2 2 2 2 2 4" xfId="97"/>
    <cellStyle name="Normal 2 2 2 2 2 4 2" xfId="283"/>
    <cellStyle name="Normal 2 2 2 2 2 4 2 2" xfId="1027"/>
    <cellStyle name="Normal 2 2 2 2 2 4 2 2 2" xfId="2521"/>
    <cellStyle name="Normal 2 2 2 2 2 4 2 2 2 2" xfId="7003"/>
    <cellStyle name="Normal 2 2 2 2 2 4 2 2 2 2 2" xfId="16033"/>
    <cellStyle name="Normal 2 2 2 2 2 4 2 2 2 3" xfId="11551"/>
    <cellStyle name="Normal 2 2 2 2 2 4 2 2 3" xfId="4015"/>
    <cellStyle name="Normal 2 2 2 2 2 4 2 2 3 2" xfId="8497"/>
    <cellStyle name="Normal 2 2 2 2 2 4 2 2 3 2 2" xfId="17527"/>
    <cellStyle name="Normal 2 2 2 2 2 4 2 2 3 3" xfId="13045"/>
    <cellStyle name="Normal 2 2 2 2 2 4 2 2 4" xfId="5509"/>
    <cellStyle name="Normal 2 2 2 2 2 4 2 2 4 2" xfId="14539"/>
    <cellStyle name="Normal 2 2 2 2 2 4 2 2 5" xfId="10057"/>
    <cellStyle name="Normal 2 2 2 2 2 4 2 3" xfId="1777"/>
    <cellStyle name="Normal 2 2 2 2 2 4 2 3 2" xfId="6259"/>
    <cellStyle name="Normal 2 2 2 2 2 4 2 3 2 2" xfId="15289"/>
    <cellStyle name="Normal 2 2 2 2 2 4 2 3 3" xfId="10807"/>
    <cellStyle name="Normal 2 2 2 2 2 4 2 4" xfId="3271"/>
    <cellStyle name="Normal 2 2 2 2 2 4 2 4 2" xfId="7753"/>
    <cellStyle name="Normal 2 2 2 2 2 4 2 4 2 2" xfId="16783"/>
    <cellStyle name="Normal 2 2 2 2 2 4 2 4 3" xfId="12301"/>
    <cellStyle name="Normal 2 2 2 2 2 4 2 5" xfId="4765"/>
    <cellStyle name="Normal 2 2 2 2 2 4 2 5 2" xfId="13795"/>
    <cellStyle name="Normal 2 2 2 2 2 4 2 6" xfId="9313"/>
    <cellStyle name="Normal 2 2 2 2 2 4 3" xfId="469"/>
    <cellStyle name="Normal 2 2 2 2 2 4 3 2" xfId="1216"/>
    <cellStyle name="Normal 2 2 2 2 2 4 3 2 2" xfId="2710"/>
    <cellStyle name="Normal 2 2 2 2 2 4 3 2 2 2" xfId="7192"/>
    <cellStyle name="Normal 2 2 2 2 2 4 3 2 2 2 2" xfId="16222"/>
    <cellStyle name="Normal 2 2 2 2 2 4 3 2 2 3" xfId="11740"/>
    <cellStyle name="Normal 2 2 2 2 2 4 3 2 3" xfId="4204"/>
    <cellStyle name="Normal 2 2 2 2 2 4 3 2 3 2" xfId="8686"/>
    <cellStyle name="Normal 2 2 2 2 2 4 3 2 3 2 2" xfId="17716"/>
    <cellStyle name="Normal 2 2 2 2 2 4 3 2 3 3" xfId="13234"/>
    <cellStyle name="Normal 2 2 2 2 2 4 3 2 4" xfId="5698"/>
    <cellStyle name="Normal 2 2 2 2 2 4 3 2 4 2" xfId="14728"/>
    <cellStyle name="Normal 2 2 2 2 2 4 3 2 5" xfId="10246"/>
    <cellStyle name="Normal 2 2 2 2 2 4 3 3" xfId="1963"/>
    <cellStyle name="Normal 2 2 2 2 2 4 3 3 2" xfId="6445"/>
    <cellStyle name="Normal 2 2 2 2 2 4 3 3 2 2" xfId="15475"/>
    <cellStyle name="Normal 2 2 2 2 2 4 3 3 3" xfId="10993"/>
    <cellStyle name="Normal 2 2 2 2 2 4 3 4" xfId="3457"/>
    <cellStyle name="Normal 2 2 2 2 2 4 3 4 2" xfId="7939"/>
    <cellStyle name="Normal 2 2 2 2 2 4 3 4 2 2" xfId="16969"/>
    <cellStyle name="Normal 2 2 2 2 2 4 3 4 3" xfId="12487"/>
    <cellStyle name="Normal 2 2 2 2 2 4 3 5" xfId="4951"/>
    <cellStyle name="Normal 2 2 2 2 2 4 3 5 2" xfId="13981"/>
    <cellStyle name="Normal 2 2 2 2 2 4 3 6" xfId="9499"/>
    <cellStyle name="Normal 2 2 2 2 2 4 4" xfId="655"/>
    <cellStyle name="Normal 2 2 2 2 2 4 4 2" xfId="1402"/>
    <cellStyle name="Normal 2 2 2 2 2 4 4 2 2" xfId="2896"/>
    <cellStyle name="Normal 2 2 2 2 2 4 4 2 2 2" xfId="7378"/>
    <cellStyle name="Normal 2 2 2 2 2 4 4 2 2 2 2" xfId="16408"/>
    <cellStyle name="Normal 2 2 2 2 2 4 4 2 2 3" xfId="11926"/>
    <cellStyle name="Normal 2 2 2 2 2 4 4 2 3" xfId="4390"/>
    <cellStyle name="Normal 2 2 2 2 2 4 4 2 3 2" xfId="8872"/>
    <cellStyle name="Normal 2 2 2 2 2 4 4 2 3 2 2" xfId="17902"/>
    <cellStyle name="Normal 2 2 2 2 2 4 4 2 3 3" xfId="13420"/>
    <cellStyle name="Normal 2 2 2 2 2 4 4 2 4" xfId="5884"/>
    <cellStyle name="Normal 2 2 2 2 2 4 4 2 4 2" xfId="14914"/>
    <cellStyle name="Normal 2 2 2 2 2 4 4 2 5" xfId="10432"/>
    <cellStyle name="Normal 2 2 2 2 2 4 4 3" xfId="2149"/>
    <cellStyle name="Normal 2 2 2 2 2 4 4 3 2" xfId="6631"/>
    <cellStyle name="Normal 2 2 2 2 2 4 4 3 2 2" xfId="15661"/>
    <cellStyle name="Normal 2 2 2 2 2 4 4 3 3" xfId="11179"/>
    <cellStyle name="Normal 2 2 2 2 2 4 4 4" xfId="3643"/>
    <cellStyle name="Normal 2 2 2 2 2 4 4 4 2" xfId="8125"/>
    <cellStyle name="Normal 2 2 2 2 2 4 4 4 2 2" xfId="17155"/>
    <cellStyle name="Normal 2 2 2 2 2 4 4 4 3" xfId="12673"/>
    <cellStyle name="Normal 2 2 2 2 2 4 4 5" xfId="5137"/>
    <cellStyle name="Normal 2 2 2 2 2 4 4 5 2" xfId="14167"/>
    <cellStyle name="Normal 2 2 2 2 2 4 4 6" xfId="9685"/>
    <cellStyle name="Normal 2 2 2 2 2 4 5" xfId="842"/>
    <cellStyle name="Normal 2 2 2 2 2 4 5 2" xfId="2336"/>
    <cellStyle name="Normal 2 2 2 2 2 4 5 2 2" xfId="6818"/>
    <cellStyle name="Normal 2 2 2 2 2 4 5 2 2 2" xfId="15848"/>
    <cellStyle name="Normal 2 2 2 2 2 4 5 2 3" xfId="11366"/>
    <cellStyle name="Normal 2 2 2 2 2 4 5 3" xfId="3830"/>
    <cellStyle name="Normal 2 2 2 2 2 4 5 3 2" xfId="8312"/>
    <cellStyle name="Normal 2 2 2 2 2 4 5 3 2 2" xfId="17342"/>
    <cellStyle name="Normal 2 2 2 2 2 4 5 3 3" xfId="12860"/>
    <cellStyle name="Normal 2 2 2 2 2 4 5 4" xfId="5324"/>
    <cellStyle name="Normal 2 2 2 2 2 4 5 4 2" xfId="14354"/>
    <cellStyle name="Normal 2 2 2 2 2 4 5 5" xfId="9872"/>
    <cellStyle name="Normal 2 2 2 2 2 4 6" xfId="1591"/>
    <cellStyle name="Normal 2 2 2 2 2 4 6 2" xfId="6073"/>
    <cellStyle name="Normal 2 2 2 2 2 4 6 2 2" xfId="15103"/>
    <cellStyle name="Normal 2 2 2 2 2 4 6 3" xfId="10621"/>
    <cellStyle name="Normal 2 2 2 2 2 4 7" xfId="3085"/>
    <cellStyle name="Normal 2 2 2 2 2 4 7 2" xfId="7567"/>
    <cellStyle name="Normal 2 2 2 2 2 4 7 2 2" xfId="16597"/>
    <cellStyle name="Normal 2 2 2 2 2 4 7 3" xfId="12115"/>
    <cellStyle name="Normal 2 2 2 2 2 4 8" xfId="4579"/>
    <cellStyle name="Normal 2 2 2 2 2 4 8 2" xfId="13609"/>
    <cellStyle name="Normal 2 2 2 2 2 4 9" xfId="9127"/>
    <cellStyle name="Normal 2 2 2 2 2 5" xfId="103"/>
    <cellStyle name="Normal 2 2 2 2 2 5 2" xfId="289"/>
    <cellStyle name="Normal 2 2 2 2 2 5 2 2" xfId="1032"/>
    <cellStyle name="Normal 2 2 2 2 2 5 2 2 2" xfId="2526"/>
    <cellStyle name="Normal 2 2 2 2 2 5 2 2 2 2" xfId="7008"/>
    <cellStyle name="Normal 2 2 2 2 2 5 2 2 2 2 2" xfId="16038"/>
    <cellStyle name="Normal 2 2 2 2 2 5 2 2 2 3" xfId="11556"/>
    <cellStyle name="Normal 2 2 2 2 2 5 2 2 3" xfId="4020"/>
    <cellStyle name="Normal 2 2 2 2 2 5 2 2 3 2" xfId="8502"/>
    <cellStyle name="Normal 2 2 2 2 2 5 2 2 3 2 2" xfId="17532"/>
    <cellStyle name="Normal 2 2 2 2 2 5 2 2 3 3" xfId="13050"/>
    <cellStyle name="Normal 2 2 2 2 2 5 2 2 4" xfId="5514"/>
    <cellStyle name="Normal 2 2 2 2 2 5 2 2 4 2" xfId="14544"/>
    <cellStyle name="Normal 2 2 2 2 2 5 2 2 5" xfId="10062"/>
    <cellStyle name="Normal 2 2 2 2 2 5 2 3" xfId="1783"/>
    <cellStyle name="Normal 2 2 2 2 2 5 2 3 2" xfId="6265"/>
    <cellStyle name="Normal 2 2 2 2 2 5 2 3 2 2" xfId="15295"/>
    <cellStyle name="Normal 2 2 2 2 2 5 2 3 3" xfId="10813"/>
    <cellStyle name="Normal 2 2 2 2 2 5 2 4" xfId="3277"/>
    <cellStyle name="Normal 2 2 2 2 2 5 2 4 2" xfId="7759"/>
    <cellStyle name="Normal 2 2 2 2 2 5 2 4 2 2" xfId="16789"/>
    <cellStyle name="Normal 2 2 2 2 2 5 2 4 3" xfId="12307"/>
    <cellStyle name="Normal 2 2 2 2 2 5 2 5" xfId="4771"/>
    <cellStyle name="Normal 2 2 2 2 2 5 2 5 2" xfId="13801"/>
    <cellStyle name="Normal 2 2 2 2 2 5 2 6" xfId="9319"/>
    <cellStyle name="Normal 2 2 2 2 2 5 3" xfId="475"/>
    <cellStyle name="Normal 2 2 2 2 2 5 3 2" xfId="1222"/>
    <cellStyle name="Normal 2 2 2 2 2 5 3 2 2" xfId="2716"/>
    <cellStyle name="Normal 2 2 2 2 2 5 3 2 2 2" xfId="7198"/>
    <cellStyle name="Normal 2 2 2 2 2 5 3 2 2 2 2" xfId="16228"/>
    <cellStyle name="Normal 2 2 2 2 2 5 3 2 2 3" xfId="11746"/>
    <cellStyle name="Normal 2 2 2 2 2 5 3 2 3" xfId="4210"/>
    <cellStyle name="Normal 2 2 2 2 2 5 3 2 3 2" xfId="8692"/>
    <cellStyle name="Normal 2 2 2 2 2 5 3 2 3 2 2" xfId="17722"/>
    <cellStyle name="Normal 2 2 2 2 2 5 3 2 3 3" xfId="13240"/>
    <cellStyle name="Normal 2 2 2 2 2 5 3 2 4" xfId="5704"/>
    <cellStyle name="Normal 2 2 2 2 2 5 3 2 4 2" xfId="14734"/>
    <cellStyle name="Normal 2 2 2 2 2 5 3 2 5" xfId="10252"/>
    <cellStyle name="Normal 2 2 2 2 2 5 3 3" xfId="1969"/>
    <cellStyle name="Normal 2 2 2 2 2 5 3 3 2" xfId="6451"/>
    <cellStyle name="Normal 2 2 2 2 2 5 3 3 2 2" xfId="15481"/>
    <cellStyle name="Normal 2 2 2 2 2 5 3 3 3" xfId="10999"/>
    <cellStyle name="Normal 2 2 2 2 2 5 3 4" xfId="3463"/>
    <cellStyle name="Normal 2 2 2 2 2 5 3 4 2" xfId="7945"/>
    <cellStyle name="Normal 2 2 2 2 2 5 3 4 2 2" xfId="16975"/>
    <cellStyle name="Normal 2 2 2 2 2 5 3 4 3" xfId="12493"/>
    <cellStyle name="Normal 2 2 2 2 2 5 3 5" xfId="4957"/>
    <cellStyle name="Normal 2 2 2 2 2 5 3 5 2" xfId="13987"/>
    <cellStyle name="Normal 2 2 2 2 2 5 3 6" xfId="9505"/>
    <cellStyle name="Normal 2 2 2 2 2 5 4" xfId="661"/>
    <cellStyle name="Normal 2 2 2 2 2 5 4 2" xfId="1408"/>
    <cellStyle name="Normal 2 2 2 2 2 5 4 2 2" xfId="2902"/>
    <cellStyle name="Normal 2 2 2 2 2 5 4 2 2 2" xfId="7384"/>
    <cellStyle name="Normal 2 2 2 2 2 5 4 2 2 2 2" xfId="16414"/>
    <cellStyle name="Normal 2 2 2 2 2 5 4 2 2 3" xfId="11932"/>
    <cellStyle name="Normal 2 2 2 2 2 5 4 2 3" xfId="4396"/>
    <cellStyle name="Normal 2 2 2 2 2 5 4 2 3 2" xfId="8878"/>
    <cellStyle name="Normal 2 2 2 2 2 5 4 2 3 2 2" xfId="17908"/>
    <cellStyle name="Normal 2 2 2 2 2 5 4 2 3 3" xfId="13426"/>
    <cellStyle name="Normal 2 2 2 2 2 5 4 2 4" xfId="5890"/>
    <cellStyle name="Normal 2 2 2 2 2 5 4 2 4 2" xfId="14920"/>
    <cellStyle name="Normal 2 2 2 2 2 5 4 2 5" xfId="10438"/>
    <cellStyle name="Normal 2 2 2 2 2 5 4 3" xfId="2155"/>
    <cellStyle name="Normal 2 2 2 2 2 5 4 3 2" xfId="6637"/>
    <cellStyle name="Normal 2 2 2 2 2 5 4 3 2 2" xfId="15667"/>
    <cellStyle name="Normal 2 2 2 2 2 5 4 3 3" xfId="11185"/>
    <cellStyle name="Normal 2 2 2 2 2 5 4 4" xfId="3649"/>
    <cellStyle name="Normal 2 2 2 2 2 5 4 4 2" xfId="8131"/>
    <cellStyle name="Normal 2 2 2 2 2 5 4 4 2 2" xfId="17161"/>
    <cellStyle name="Normal 2 2 2 2 2 5 4 4 3" xfId="12679"/>
    <cellStyle name="Normal 2 2 2 2 2 5 4 5" xfId="5143"/>
    <cellStyle name="Normal 2 2 2 2 2 5 4 5 2" xfId="14173"/>
    <cellStyle name="Normal 2 2 2 2 2 5 4 6" xfId="9691"/>
    <cellStyle name="Normal 2 2 2 2 2 5 5" xfId="848"/>
    <cellStyle name="Normal 2 2 2 2 2 5 5 2" xfId="2342"/>
    <cellStyle name="Normal 2 2 2 2 2 5 5 2 2" xfId="6824"/>
    <cellStyle name="Normal 2 2 2 2 2 5 5 2 2 2" xfId="15854"/>
    <cellStyle name="Normal 2 2 2 2 2 5 5 2 3" xfId="11372"/>
    <cellStyle name="Normal 2 2 2 2 2 5 5 3" xfId="3836"/>
    <cellStyle name="Normal 2 2 2 2 2 5 5 3 2" xfId="8318"/>
    <cellStyle name="Normal 2 2 2 2 2 5 5 3 2 2" xfId="17348"/>
    <cellStyle name="Normal 2 2 2 2 2 5 5 3 3" xfId="12866"/>
    <cellStyle name="Normal 2 2 2 2 2 5 5 4" xfId="5330"/>
    <cellStyle name="Normal 2 2 2 2 2 5 5 4 2" xfId="14360"/>
    <cellStyle name="Normal 2 2 2 2 2 5 5 5" xfId="9878"/>
    <cellStyle name="Normal 2 2 2 2 2 5 6" xfId="1597"/>
    <cellStyle name="Normal 2 2 2 2 2 5 6 2" xfId="6079"/>
    <cellStyle name="Normal 2 2 2 2 2 5 6 2 2" xfId="15109"/>
    <cellStyle name="Normal 2 2 2 2 2 5 6 3" xfId="10627"/>
    <cellStyle name="Normal 2 2 2 2 2 5 7" xfId="3091"/>
    <cellStyle name="Normal 2 2 2 2 2 5 7 2" xfId="7573"/>
    <cellStyle name="Normal 2 2 2 2 2 5 7 2 2" xfId="16603"/>
    <cellStyle name="Normal 2 2 2 2 2 5 7 3" xfId="12121"/>
    <cellStyle name="Normal 2 2 2 2 2 5 8" xfId="4585"/>
    <cellStyle name="Normal 2 2 2 2 2 5 8 2" xfId="13615"/>
    <cellStyle name="Normal 2 2 2 2 2 5 9" xfId="9133"/>
    <cellStyle name="Normal 2 2 2 2 2 6" xfId="144"/>
    <cellStyle name="Normal 2 2 2 2 2 6 2" xfId="330"/>
    <cellStyle name="Normal 2 2 2 2 2 6 2 2" xfId="1073"/>
    <cellStyle name="Normal 2 2 2 2 2 6 2 2 2" xfId="2567"/>
    <cellStyle name="Normal 2 2 2 2 2 6 2 2 2 2" xfId="7049"/>
    <cellStyle name="Normal 2 2 2 2 2 6 2 2 2 2 2" xfId="16079"/>
    <cellStyle name="Normal 2 2 2 2 2 6 2 2 2 3" xfId="11597"/>
    <cellStyle name="Normal 2 2 2 2 2 6 2 2 3" xfId="4061"/>
    <cellStyle name="Normal 2 2 2 2 2 6 2 2 3 2" xfId="8543"/>
    <cellStyle name="Normal 2 2 2 2 2 6 2 2 3 2 2" xfId="17573"/>
    <cellStyle name="Normal 2 2 2 2 2 6 2 2 3 3" xfId="13091"/>
    <cellStyle name="Normal 2 2 2 2 2 6 2 2 4" xfId="5555"/>
    <cellStyle name="Normal 2 2 2 2 2 6 2 2 4 2" xfId="14585"/>
    <cellStyle name="Normal 2 2 2 2 2 6 2 2 5" xfId="10103"/>
    <cellStyle name="Normal 2 2 2 2 2 6 2 3" xfId="1824"/>
    <cellStyle name="Normal 2 2 2 2 2 6 2 3 2" xfId="6306"/>
    <cellStyle name="Normal 2 2 2 2 2 6 2 3 2 2" xfId="15336"/>
    <cellStyle name="Normal 2 2 2 2 2 6 2 3 3" xfId="10854"/>
    <cellStyle name="Normal 2 2 2 2 2 6 2 4" xfId="3318"/>
    <cellStyle name="Normal 2 2 2 2 2 6 2 4 2" xfId="7800"/>
    <cellStyle name="Normal 2 2 2 2 2 6 2 4 2 2" xfId="16830"/>
    <cellStyle name="Normal 2 2 2 2 2 6 2 4 3" xfId="12348"/>
    <cellStyle name="Normal 2 2 2 2 2 6 2 5" xfId="4812"/>
    <cellStyle name="Normal 2 2 2 2 2 6 2 5 2" xfId="13842"/>
    <cellStyle name="Normal 2 2 2 2 2 6 2 6" xfId="9360"/>
    <cellStyle name="Normal 2 2 2 2 2 6 3" xfId="516"/>
    <cellStyle name="Normal 2 2 2 2 2 6 3 2" xfId="1263"/>
    <cellStyle name="Normal 2 2 2 2 2 6 3 2 2" xfId="2757"/>
    <cellStyle name="Normal 2 2 2 2 2 6 3 2 2 2" xfId="7239"/>
    <cellStyle name="Normal 2 2 2 2 2 6 3 2 2 2 2" xfId="16269"/>
    <cellStyle name="Normal 2 2 2 2 2 6 3 2 2 3" xfId="11787"/>
    <cellStyle name="Normal 2 2 2 2 2 6 3 2 3" xfId="4251"/>
    <cellStyle name="Normal 2 2 2 2 2 6 3 2 3 2" xfId="8733"/>
    <cellStyle name="Normal 2 2 2 2 2 6 3 2 3 2 2" xfId="17763"/>
    <cellStyle name="Normal 2 2 2 2 2 6 3 2 3 3" xfId="13281"/>
    <cellStyle name="Normal 2 2 2 2 2 6 3 2 4" xfId="5745"/>
    <cellStyle name="Normal 2 2 2 2 2 6 3 2 4 2" xfId="14775"/>
    <cellStyle name="Normal 2 2 2 2 2 6 3 2 5" xfId="10293"/>
    <cellStyle name="Normal 2 2 2 2 2 6 3 3" xfId="2010"/>
    <cellStyle name="Normal 2 2 2 2 2 6 3 3 2" xfId="6492"/>
    <cellStyle name="Normal 2 2 2 2 2 6 3 3 2 2" xfId="15522"/>
    <cellStyle name="Normal 2 2 2 2 2 6 3 3 3" xfId="11040"/>
    <cellStyle name="Normal 2 2 2 2 2 6 3 4" xfId="3504"/>
    <cellStyle name="Normal 2 2 2 2 2 6 3 4 2" xfId="7986"/>
    <cellStyle name="Normal 2 2 2 2 2 6 3 4 2 2" xfId="17016"/>
    <cellStyle name="Normal 2 2 2 2 2 6 3 4 3" xfId="12534"/>
    <cellStyle name="Normal 2 2 2 2 2 6 3 5" xfId="4998"/>
    <cellStyle name="Normal 2 2 2 2 2 6 3 5 2" xfId="14028"/>
    <cellStyle name="Normal 2 2 2 2 2 6 3 6" xfId="9546"/>
    <cellStyle name="Normal 2 2 2 2 2 6 4" xfId="702"/>
    <cellStyle name="Normal 2 2 2 2 2 6 4 2" xfId="1449"/>
    <cellStyle name="Normal 2 2 2 2 2 6 4 2 2" xfId="2943"/>
    <cellStyle name="Normal 2 2 2 2 2 6 4 2 2 2" xfId="7425"/>
    <cellStyle name="Normal 2 2 2 2 2 6 4 2 2 2 2" xfId="16455"/>
    <cellStyle name="Normal 2 2 2 2 2 6 4 2 2 3" xfId="11973"/>
    <cellStyle name="Normal 2 2 2 2 2 6 4 2 3" xfId="4437"/>
    <cellStyle name="Normal 2 2 2 2 2 6 4 2 3 2" xfId="8919"/>
    <cellStyle name="Normal 2 2 2 2 2 6 4 2 3 2 2" xfId="17949"/>
    <cellStyle name="Normal 2 2 2 2 2 6 4 2 3 3" xfId="13467"/>
    <cellStyle name="Normal 2 2 2 2 2 6 4 2 4" xfId="5931"/>
    <cellStyle name="Normal 2 2 2 2 2 6 4 2 4 2" xfId="14961"/>
    <cellStyle name="Normal 2 2 2 2 2 6 4 2 5" xfId="10479"/>
    <cellStyle name="Normal 2 2 2 2 2 6 4 3" xfId="2196"/>
    <cellStyle name="Normal 2 2 2 2 2 6 4 3 2" xfId="6678"/>
    <cellStyle name="Normal 2 2 2 2 2 6 4 3 2 2" xfId="15708"/>
    <cellStyle name="Normal 2 2 2 2 2 6 4 3 3" xfId="11226"/>
    <cellStyle name="Normal 2 2 2 2 2 6 4 4" xfId="3690"/>
    <cellStyle name="Normal 2 2 2 2 2 6 4 4 2" xfId="8172"/>
    <cellStyle name="Normal 2 2 2 2 2 6 4 4 2 2" xfId="17202"/>
    <cellStyle name="Normal 2 2 2 2 2 6 4 4 3" xfId="12720"/>
    <cellStyle name="Normal 2 2 2 2 2 6 4 5" xfId="5184"/>
    <cellStyle name="Normal 2 2 2 2 2 6 4 5 2" xfId="14214"/>
    <cellStyle name="Normal 2 2 2 2 2 6 4 6" xfId="9732"/>
    <cellStyle name="Normal 2 2 2 2 2 6 5" xfId="889"/>
    <cellStyle name="Normal 2 2 2 2 2 6 5 2" xfId="2383"/>
    <cellStyle name="Normal 2 2 2 2 2 6 5 2 2" xfId="6865"/>
    <cellStyle name="Normal 2 2 2 2 2 6 5 2 2 2" xfId="15895"/>
    <cellStyle name="Normal 2 2 2 2 2 6 5 2 3" xfId="11413"/>
    <cellStyle name="Normal 2 2 2 2 2 6 5 3" xfId="3877"/>
    <cellStyle name="Normal 2 2 2 2 2 6 5 3 2" xfId="8359"/>
    <cellStyle name="Normal 2 2 2 2 2 6 5 3 2 2" xfId="17389"/>
    <cellStyle name="Normal 2 2 2 2 2 6 5 3 3" xfId="12907"/>
    <cellStyle name="Normal 2 2 2 2 2 6 5 4" xfId="5371"/>
    <cellStyle name="Normal 2 2 2 2 2 6 5 4 2" xfId="14401"/>
    <cellStyle name="Normal 2 2 2 2 2 6 5 5" xfId="9919"/>
    <cellStyle name="Normal 2 2 2 2 2 6 6" xfId="1638"/>
    <cellStyle name="Normal 2 2 2 2 2 6 6 2" xfId="6120"/>
    <cellStyle name="Normal 2 2 2 2 2 6 6 2 2" xfId="15150"/>
    <cellStyle name="Normal 2 2 2 2 2 6 6 3" xfId="10668"/>
    <cellStyle name="Normal 2 2 2 2 2 6 7" xfId="3132"/>
    <cellStyle name="Normal 2 2 2 2 2 6 7 2" xfId="7614"/>
    <cellStyle name="Normal 2 2 2 2 2 6 7 2 2" xfId="16644"/>
    <cellStyle name="Normal 2 2 2 2 2 6 7 3" xfId="12162"/>
    <cellStyle name="Normal 2 2 2 2 2 6 8" xfId="4626"/>
    <cellStyle name="Normal 2 2 2 2 2 6 8 2" xfId="13656"/>
    <cellStyle name="Normal 2 2 2 2 2 6 9" xfId="9174"/>
    <cellStyle name="Normal 2 2 2 2 2 7" xfId="167"/>
    <cellStyle name="Normal 2 2 2 2 2 7 2" xfId="353"/>
    <cellStyle name="Normal 2 2 2 2 2 7 2 2" xfId="1096"/>
    <cellStyle name="Normal 2 2 2 2 2 7 2 2 2" xfId="2590"/>
    <cellStyle name="Normal 2 2 2 2 2 7 2 2 2 2" xfId="7072"/>
    <cellStyle name="Normal 2 2 2 2 2 7 2 2 2 2 2" xfId="16102"/>
    <cellStyle name="Normal 2 2 2 2 2 7 2 2 2 3" xfId="11620"/>
    <cellStyle name="Normal 2 2 2 2 2 7 2 2 3" xfId="4084"/>
    <cellStyle name="Normal 2 2 2 2 2 7 2 2 3 2" xfId="8566"/>
    <cellStyle name="Normal 2 2 2 2 2 7 2 2 3 2 2" xfId="17596"/>
    <cellStyle name="Normal 2 2 2 2 2 7 2 2 3 3" xfId="13114"/>
    <cellStyle name="Normal 2 2 2 2 2 7 2 2 4" xfId="5578"/>
    <cellStyle name="Normal 2 2 2 2 2 7 2 2 4 2" xfId="14608"/>
    <cellStyle name="Normal 2 2 2 2 2 7 2 2 5" xfId="10126"/>
    <cellStyle name="Normal 2 2 2 2 2 7 2 3" xfId="1847"/>
    <cellStyle name="Normal 2 2 2 2 2 7 2 3 2" xfId="6329"/>
    <cellStyle name="Normal 2 2 2 2 2 7 2 3 2 2" xfId="15359"/>
    <cellStyle name="Normal 2 2 2 2 2 7 2 3 3" xfId="10877"/>
    <cellStyle name="Normal 2 2 2 2 2 7 2 4" xfId="3341"/>
    <cellStyle name="Normal 2 2 2 2 2 7 2 4 2" xfId="7823"/>
    <cellStyle name="Normal 2 2 2 2 2 7 2 4 2 2" xfId="16853"/>
    <cellStyle name="Normal 2 2 2 2 2 7 2 4 3" xfId="12371"/>
    <cellStyle name="Normal 2 2 2 2 2 7 2 5" xfId="4835"/>
    <cellStyle name="Normal 2 2 2 2 2 7 2 5 2" xfId="13865"/>
    <cellStyle name="Normal 2 2 2 2 2 7 2 6" xfId="9383"/>
    <cellStyle name="Normal 2 2 2 2 2 7 3" xfId="539"/>
    <cellStyle name="Normal 2 2 2 2 2 7 3 2" xfId="1286"/>
    <cellStyle name="Normal 2 2 2 2 2 7 3 2 2" xfId="2780"/>
    <cellStyle name="Normal 2 2 2 2 2 7 3 2 2 2" xfId="7262"/>
    <cellStyle name="Normal 2 2 2 2 2 7 3 2 2 2 2" xfId="16292"/>
    <cellStyle name="Normal 2 2 2 2 2 7 3 2 2 3" xfId="11810"/>
    <cellStyle name="Normal 2 2 2 2 2 7 3 2 3" xfId="4274"/>
    <cellStyle name="Normal 2 2 2 2 2 7 3 2 3 2" xfId="8756"/>
    <cellStyle name="Normal 2 2 2 2 2 7 3 2 3 2 2" xfId="17786"/>
    <cellStyle name="Normal 2 2 2 2 2 7 3 2 3 3" xfId="13304"/>
    <cellStyle name="Normal 2 2 2 2 2 7 3 2 4" xfId="5768"/>
    <cellStyle name="Normal 2 2 2 2 2 7 3 2 4 2" xfId="14798"/>
    <cellStyle name="Normal 2 2 2 2 2 7 3 2 5" xfId="10316"/>
    <cellStyle name="Normal 2 2 2 2 2 7 3 3" xfId="2033"/>
    <cellStyle name="Normal 2 2 2 2 2 7 3 3 2" xfId="6515"/>
    <cellStyle name="Normal 2 2 2 2 2 7 3 3 2 2" xfId="15545"/>
    <cellStyle name="Normal 2 2 2 2 2 7 3 3 3" xfId="11063"/>
    <cellStyle name="Normal 2 2 2 2 2 7 3 4" xfId="3527"/>
    <cellStyle name="Normal 2 2 2 2 2 7 3 4 2" xfId="8009"/>
    <cellStyle name="Normal 2 2 2 2 2 7 3 4 2 2" xfId="17039"/>
    <cellStyle name="Normal 2 2 2 2 2 7 3 4 3" xfId="12557"/>
    <cellStyle name="Normal 2 2 2 2 2 7 3 5" xfId="5021"/>
    <cellStyle name="Normal 2 2 2 2 2 7 3 5 2" xfId="14051"/>
    <cellStyle name="Normal 2 2 2 2 2 7 3 6" xfId="9569"/>
    <cellStyle name="Normal 2 2 2 2 2 7 4" xfId="725"/>
    <cellStyle name="Normal 2 2 2 2 2 7 4 2" xfId="1472"/>
    <cellStyle name="Normal 2 2 2 2 2 7 4 2 2" xfId="2966"/>
    <cellStyle name="Normal 2 2 2 2 2 7 4 2 2 2" xfId="7448"/>
    <cellStyle name="Normal 2 2 2 2 2 7 4 2 2 2 2" xfId="16478"/>
    <cellStyle name="Normal 2 2 2 2 2 7 4 2 2 3" xfId="11996"/>
    <cellStyle name="Normal 2 2 2 2 2 7 4 2 3" xfId="4460"/>
    <cellStyle name="Normal 2 2 2 2 2 7 4 2 3 2" xfId="8942"/>
    <cellStyle name="Normal 2 2 2 2 2 7 4 2 3 2 2" xfId="17972"/>
    <cellStyle name="Normal 2 2 2 2 2 7 4 2 3 3" xfId="13490"/>
    <cellStyle name="Normal 2 2 2 2 2 7 4 2 4" xfId="5954"/>
    <cellStyle name="Normal 2 2 2 2 2 7 4 2 4 2" xfId="14984"/>
    <cellStyle name="Normal 2 2 2 2 2 7 4 2 5" xfId="10502"/>
    <cellStyle name="Normal 2 2 2 2 2 7 4 3" xfId="2219"/>
    <cellStyle name="Normal 2 2 2 2 2 7 4 3 2" xfId="6701"/>
    <cellStyle name="Normal 2 2 2 2 2 7 4 3 2 2" xfId="15731"/>
    <cellStyle name="Normal 2 2 2 2 2 7 4 3 3" xfId="11249"/>
    <cellStyle name="Normal 2 2 2 2 2 7 4 4" xfId="3713"/>
    <cellStyle name="Normal 2 2 2 2 2 7 4 4 2" xfId="8195"/>
    <cellStyle name="Normal 2 2 2 2 2 7 4 4 2 2" xfId="17225"/>
    <cellStyle name="Normal 2 2 2 2 2 7 4 4 3" xfId="12743"/>
    <cellStyle name="Normal 2 2 2 2 2 7 4 5" xfId="5207"/>
    <cellStyle name="Normal 2 2 2 2 2 7 4 5 2" xfId="14237"/>
    <cellStyle name="Normal 2 2 2 2 2 7 4 6" xfId="9755"/>
    <cellStyle name="Normal 2 2 2 2 2 7 5" xfId="912"/>
    <cellStyle name="Normal 2 2 2 2 2 7 5 2" xfId="2406"/>
    <cellStyle name="Normal 2 2 2 2 2 7 5 2 2" xfId="6888"/>
    <cellStyle name="Normal 2 2 2 2 2 7 5 2 2 2" xfId="15918"/>
    <cellStyle name="Normal 2 2 2 2 2 7 5 2 3" xfId="11436"/>
    <cellStyle name="Normal 2 2 2 2 2 7 5 3" xfId="3900"/>
    <cellStyle name="Normal 2 2 2 2 2 7 5 3 2" xfId="8382"/>
    <cellStyle name="Normal 2 2 2 2 2 7 5 3 2 2" xfId="17412"/>
    <cellStyle name="Normal 2 2 2 2 2 7 5 3 3" xfId="12930"/>
    <cellStyle name="Normal 2 2 2 2 2 7 5 4" xfId="5394"/>
    <cellStyle name="Normal 2 2 2 2 2 7 5 4 2" xfId="14424"/>
    <cellStyle name="Normal 2 2 2 2 2 7 5 5" xfId="9942"/>
    <cellStyle name="Normal 2 2 2 2 2 7 6" xfId="1661"/>
    <cellStyle name="Normal 2 2 2 2 2 7 6 2" xfId="6143"/>
    <cellStyle name="Normal 2 2 2 2 2 7 6 2 2" xfId="15173"/>
    <cellStyle name="Normal 2 2 2 2 2 7 6 3" xfId="10691"/>
    <cellStyle name="Normal 2 2 2 2 2 7 7" xfId="3155"/>
    <cellStyle name="Normal 2 2 2 2 2 7 7 2" xfId="7637"/>
    <cellStyle name="Normal 2 2 2 2 2 7 7 2 2" xfId="16667"/>
    <cellStyle name="Normal 2 2 2 2 2 7 7 3" xfId="12185"/>
    <cellStyle name="Normal 2 2 2 2 2 7 8" xfId="4649"/>
    <cellStyle name="Normal 2 2 2 2 2 7 8 2" xfId="13679"/>
    <cellStyle name="Normal 2 2 2 2 2 7 9" xfId="9197"/>
    <cellStyle name="Normal 2 2 2 2 2 8" xfId="190"/>
    <cellStyle name="Normal 2 2 2 2 2 8 2" xfId="376"/>
    <cellStyle name="Normal 2 2 2 2 2 8 2 2" xfId="1119"/>
    <cellStyle name="Normal 2 2 2 2 2 8 2 2 2" xfId="2613"/>
    <cellStyle name="Normal 2 2 2 2 2 8 2 2 2 2" xfId="7095"/>
    <cellStyle name="Normal 2 2 2 2 2 8 2 2 2 2 2" xfId="16125"/>
    <cellStyle name="Normal 2 2 2 2 2 8 2 2 2 3" xfId="11643"/>
    <cellStyle name="Normal 2 2 2 2 2 8 2 2 3" xfId="4107"/>
    <cellStyle name="Normal 2 2 2 2 2 8 2 2 3 2" xfId="8589"/>
    <cellStyle name="Normal 2 2 2 2 2 8 2 2 3 2 2" xfId="17619"/>
    <cellStyle name="Normal 2 2 2 2 2 8 2 2 3 3" xfId="13137"/>
    <cellStyle name="Normal 2 2 2 2 2 8 2 2 4" xfId="5601"/>
    <cellStyle name="Normal 2 2 2 2 2 8 2 2 4 2" xfId="14631"/>
    <cellStyle name="Normal 2 2 2 2 2 8 2 2 5" xfId="10149"/>
    <cellStyle name="Normal 2 2 2 2 2 8 2 3" xfId="1870"/>
    <cellStyle name="Normal 2 2 2 2 2 8 2 3 2" xfId="6352"/>
    <cellStyle name="Normal 2 2 2 2 2 8 2 3 2 2" xfId="15382"/>
    <cellStyle name="Normal 2 2 2 2 2 8 2 3 3" xfId="10900"/>
    <cellStyle name="Normal 2 2 2 2 2 8 2 4" xfId="3364"/>
    <cellStyle name="Normal 2 2 2 2 2 8 2 4 2" xfId="7846"/>
    <cellStyle name="Normal 2 2 2 2 2 8 2 4 2 2" xfId="16876"/>
    <cellStyle name="Normal 2 2 2 2 2 8 2 4 3" xfId="12394"/>
    <cellStyle name="Normal 2 2 2 2 2 8 2 5" xfId="4858"/>
    <cellStyle name="Normal 2 2 2 2 2 8 2 5 2" xfId="13888"/>
    <cellStyle name="Normal 2 2 2 2 2 8 2 6" xfId="9406"/>
    <cellStyle name="Normal 2 2 2 2 2 8 3" xfId="562"/>
    <cellStyle name="Normal 2 2 2 2 2 8 3 2" xfId="1309"/>
    <cellStyle name="Normal 2 2 2 2 2 8 3 2 2" xfId="2803"/>
    <cellStyle name="Normal 2 2 2 2 2 8 3 2 2 2" xfId="7285"/>
    <cellStyle name="Normal 2 2 2 2 2 8 3 2 2 2 2" xfId="16315"/>
    <cellStyle name="Normal 2 2 2 2 2 8 3 2 2 3" xfId="11833"/>
    <cellStyle name="Normal 2 2 2 2 2 8 3 2 3" xfId="4297"/>
    <cellStyle name="Normal 2 2 2 2 2 8 3 2 3 2" xfId="8779"/>
    <cellStyle name="Normal 2 2 2 2 2 8 3 2 3 2 2" xfId="17809"/>
    <cellStyle name="Normal 2 2 2 2 2 8 3 2 3 3" xfId="13327"/>
    <cellStyle name="Normal 2 2 2 2 2 8 3 2 4" xfId="5791"/>
    <cellStyle name="Normal 2 2 2 2 2 8 3 2 4 2" xfId="14821"/>
    <cellStyle name="Normal 2 2 2 2 2 8 3 2 5" xfId="10339"/>
    <cellStyle name="Normal 2 2 2 2 2 8 3 3" xfId="2056"/>
    <cellStyle name="Normal 2 2 2 2 2 8 3 3 2" xfId="6538"/>
    <cellStyle name="Normal 2 2 2 2 2 8 3 3 2 2" xfId="15568"/>
    <cellStyle name="Normal 2 2 2 2 2 8 3 3 3" xfId="11086"/>
    <cellStyle name="Normal 2 2 2 2 2 8 3 4" xfId="3550"/>
    <cellStyle name="Normal 2 2 2 2 2 8 3 4 2" xfId="8032"/>
    <cellStyle name="Normal 2 2 2 2 2 8 3 4 2 2" xfId="17062"/>
    <cellStyle name="Normal 2 2 2 2 2 8 3 4 3" xfId="12580"/>
    <cellStyle name="Normal 2 2 2 2 2 8 3 5" xfId="5044"/>
    <cellStyle name="Normal 2 2 2 2 2 8 3 5 2" xfId="14074"/>
    <cellStyle name="Normal 2 2 2 2 2 8 3 6" xfId="9592"/>
    <cellStyle name="Normal 2 2 2 2 2 8 4" xfId="748"/>
    <cellStyle name="Normal 2 2 2 2 2 8 4 2" xfId="1495"/>
    <cellStyle name="Normal 2 2 2 2 2 8 4 2 2" xfId="2989"/>
    <cellStyle name="Normal 2 2 2 2 2 8 4 2 2 2" xfId="7471"/>
    <cellStyle name="Normal 2 2 2 2 2 8 4 2 2 2 2" xfId="16501"/>
    <cellStyle name="Normal 2 2 2 2 2 8 4 2 2 3" xfId="12019"/>
    <cellStyle name="Normal 2 2 2 2 2 8 4 2 3" xfId="4483"/>
    <cellStyle name="Normal 2 2 2 2 2 8 4 2 3 2" xfId="8965"/>
    <cellStyle name="Normal 2 2 2 2 2 8 4 2 3 2 2" xfId="17995"/>
    <cellStyle name="Normal 2 2 2 2 2 8 4 2 3 3" xfId="13513"/>
    <cellStyle name="Normal 2 2 2 2 2 8 4 2 4" xfId="5977"/>
    <cellStyle name="Normal 2 2 2 2 2 8 4 2 4 2" xfId="15007"/>
    <cellStyle name="Normal 2 2 2 2 2 8 4 2 5" xfId="10525"/>
    <cellStyle name="Normal 2 2 2 2 2 8 4 3" xfId="2242"/>
    <cellStyle name="Normal 2 2 2 2 2 8 4 3 2" xfId="6724"/>
    <cellStyle name="Normal 2 2 2 2 2 8 4 3 2 2" xfId="15754"/>
    <cellStyle name="Normal 2 2 2 2 2 8 4 3 3" xfId="11272"/>
    <cellStyle name="Normal 2 2 2 2 2 8 4 4" xfId="3736"/>
    <cellStyle name="Normal 2 2 2 2 2 8 4 4 2" xfId="8218"/>
    <cellStyle name="Normal 2 2 2 2 2 8 4 4 2 2" xfId="17248"/>
    <cellStyle name="Normal 2 2 2 2 2 8 4 4 3" xfId="12766"/>
    <cellStyle name="Normal 2 2 2 2 2 8 4 5" xfId="5230"/>
    <cellStyle name="Normal 2 2 2 2 2 8 4 5 2" xfId="14260"/>
    <cellStyle name="Normal 2 2 2 2 2 8 4 6" xfId="9778"/>
    <cellStyle name="Normal 2 2 2 2 2 8 5" xfId="935"/>
    <cellStyle name="Normal 2 2 2 2 2 8 5 2" xfId="2429"/>
    <cellStyle name="Normal 2 2 2 2 2 8 5 2 2" xfId="6911"/>
    <cellStyle name="Normal 2 2 2 2 2 8 5 2 2 2" xfId="15941"/>
    <cellStyle name="Normal 2 2 2 2 2 8 5 2 3" xfId="11459"/>
    <cellStyle name="Normal 2 2 2 2 2 8 5 3" xfId="3923"/>
    <cellStyle name="Normal 2 2 2 2 2 8 5 3 2" xfId="8405"/>
    <cellStyle name="Normal 2 2 2 2 2 8 5 3 2 2" xfId="17435"/>
    <cellStyle name="Normal 2 2 2 2 2 8 5 3 3" xfId="12953"/>
    <cellStyle name="Normal 2 2 2 2 2 8 5 4" xfId="5417"/>
    <cellStyle name="Normal 2 2 2 2 2 8 5 4 2" xfId="14447"/>
    <cellStyle name="Normal 2 2 2 2 2 8 5 5" xfId="9965"/>
    <cellStyle name="Normal 2 2 2 2 2 8 6" xfId="1684"/>
    <cellStyle name="Normal 2 2 2 2 2 8 6 2" xfId="6166"/>
    <cellStyle name="Normal 2 2 2 2 2 8 6 2 2" xfId="15196"/>
    <cellStyle name="Normal 2 2 2 2 2 8 6 3" xfId="10714"/>
    <cellStyle name="Normal 2 2 2 2 2 8 7" xfId="3178"/>
    <cellStyle name="Normal 2 2 2 2 2 8 7 2" xfId="7660"/>
    <cellStyle name="Normal 2 2 2 2 2 8 7 2 2" xfId="16690"/>
    <cellStyle name="Normal 2 2 2 2 2 8 7 3" xfId="12208"/>
    <cellStyle name="Normal 2 2 2 2 2 8 8" xfId="4672"/>
    <cellStyle name="Normal 2 2 2 2 2 8 8 2" xfId="13702"/>
    <cellStyle name="Normal 2 2 2 2 2 8 9" xfId="9220"/>
    <cellStyle name="Normal 2 2 2 2 2 9" xfId="213"/>
    <cellStyle name="Normal 2 2 2 2 2 9 2" xfId="958"/>
    <cellStyle name="Normal 2 2 2 2 2 9 2 2" xfId="2452"/>
    <cellStyle name="Normal 2 2 2 2 2 9 2 2 2" xfId="6934"/>
    <cellStyle name="Normal 2 2 2 2 2 9 2 2 2 2" xfId="15964"/>
    <cellStyle name="Normal 2 2 2 2 2 9 2 2 3" xfId="11482"/>
    <cellStyle name="Normal 2 2 2 2 2 9 2 3" xfId="3946"/>
    <cellStyle name="Normal 2 2 2 2 2 9 2 3 2" xfId="8428"/>
    <cellStyle name="Normal 2 2 2 2 2 9 2 3 2 2" xfId="17458"/>
    <cellStyle name="Normal 2 2 2 2 2 9 2 3 3" xfId="12976"/>
    <cellStyle name="Normal 2 2 2 2 2 9 2 4" xfId="5440"/>
    <cellStyle name="Normal 2 2 2 2 2 9 2 4 2" xfId="14470"/>
    <cellStyle name="Normal 2 2 2 2 2 9 2 5" xfId="9988"/>
    <cellStyle name="Normal 2 2 2 2 2 9 3" xfId="1707"/>
    <cellStyle name="Normal 2 2 2 2 2 9 3 2" xfId="6189"/>
    <cellStyle name="Normal 2 2 2 2 2 9 3 2 2" xfId="15219"/>
    <cellStyle name="Normal 2 2 2 2 2 9 3 3" xfId="10737"/>
    <cellStyle name="Normal 2 2 2 2 2 9 4" xfId="3201"/>
    <cellStyle name="Normal 2 2 2 2 2 9 4 2" xfId="7683"/>
    <cellStyle name="Normal 2 2 2 2 2 9 4 2 2" xfId="16713"/>
    <cellStyle name="Normal 2 2 2 2 2 9 4 3" xfId="12231"/>
    <cellStyle name="Normal 2 2 2 2 2 9 5" xfId="4695"/>
    <cellStyle name="Normal 2 2 2 2 2 9 5 2" xfId="13725"/>
    <cellStyle name="Normal 2 2 2 2 2 9 6" xfId="9243"/>
    <cellStyle name="Normal 2 2 2 2 3" xfId="47"/>
    <cellStyle name="Normal 2 2 2 2 3 2" xfId="233"/>
    <cellStyle name="Normal 2 2 2 2 3 2 2" xfId="978"/>
    <cellStyle name="Normal 2 2 2 2 3 2 2 2" xfId="2472"/>
    <cellStyle name="Normal 2 2 2 2 3 2 2 2 2" xfId="6954"/>
    <cellStyle name="Normal 2 2 2 2 3 2 2 2 2 2" xfId="15984"/>
    <cellStyle name="Normal 2 2 2 2 3 2 2 2 3" xfId="11502"/>
    <cellStyle name="Normal 2 2 2 2 3 2 2 3" xfId="3966"/>
    <cellStyle name="Normal 2 2 2 2 3 2 2 3 2" xfId="8448"/>
    <cellStyle name="Normal 2 2 2 2 3 2 2 3 2 2" xfId="17478"/>
    <cellStyle name="Normal 2 2 2 2 3 2 2 3 3" xfId="12996"/>
    <cellStyle name="Normal 2 2 2 2 3 2 2 4" xfId="5460"/>
    <cellStyle name="Normal 2 2 2 2 3 2 2 4 2" xfId="14490"/>
    <cellStyle name="Normal 2 2 2 2 3 2 2 5" xfId="10008"/>
    <cellStyle name="Normal 2 2 2 2 3 2 3" xfId="1727"/>
    <cellStyle name="Normal 2 2 2 2 3 2 3 2" xfId="6209"/>
    <cellStyle name="Normal 2 2 2 2 3 2 3 2 2" xfId="15239"/>
    <cellStyle name="Normal 2 2 2 2 3 2 3 3" xfId="10757"/>
    <cellStyle name="Normal 2 2 2 2 3 2 4" xfId="3221"/>
    <cellStyle name="Normal 2 2 2 2 3 2 4 2" xfId="7703"/>
    <cellStyle name="Normal 2 2 2 2 3 2 4 2 2" xfId="16733"/>
    <cellStyle name="Normal 2 2 2 2 3 2 4 3" xfId="12251"/>
    <cellStyle name="Normal 2 2 2 2 3 2 5" xfId="4715"/>
    <cellStyle name="Normal 2 2 2 2 3 2 5 2" xfId="13745"/>
    <cellStyle name="Normal 2 2 2 2 3 2 6" xfId="9263"/>
    <cellStyle name="Normal 2 2 2 2 3 3" xfId="419"/>
    <cellStyle name="Normal 2 2 2 2 3 3 2" xfId="1166"/>
    <cellStyle name="Normal 2 2 2 2 3 3 2 2" xfId="2660"/>
    <cellStyle name="Normal 2 2 2 2 3 3 2 2 2" xfId="7142"/>
    <cellStyle name="Normal 2 2 2 2 3 3 2 2 2 2" xfId="16172"/>
    <cellStyle name="Normal 2 2 2 2 3 3 2 2 3" xfId="11690"/>
    <cellStyle name="Normal 2 2 2 2 3 3 2 3" xfId="4154"/>
    <cellStyle name="Normal 2 2 2 2 3 3 2 3 2" xfId="8636"/>
    <cellStyle name="Normal 2 2 2 2 3 3 2 3 2 2" xfId="17666"/>
    <cellStyle name="Normal 2 2 2 2 3 3 2 3 3" xfId="13184"/>
    <cellStyle name="Normal 2 2 2 2 3 3 2 4" xfId="5648"/>
    <cellStyle name="Normal 2 2 2 2 3 3 2 4 2" xfId="14678"/>
    <cellStyle name="Normal 2 2 2 2 3 3 2 5" xfId="10196"/>
    <cellStyle name="Normal 2 2 2 2 3 3 3" xfId="1913"/>
    <cellStyle name="Normal 2 2 2 2 3 3 3 2" xfId="6395"/>
    <cellStyle name="Normal 2 2 2 2 3 3 3 2 2" xfId="15425"/>
    <cellStyle name="Normal 2 2 2 2 3 3 3 3" xfId="10943"/>
    <cellStyle name="Normal 2 2 2 2 3 3 4" xfId="3407"/>
    <cellStyle name="Normal 2 2 2 2 3 3 4 2" xfId="7889"/>
    <cellStyle name="Normal 2 2 2 2 3 3 4 2 2" xfId="16919"/>
    <cellStyle name="Normal 2 2 2 2 3 3 4 3" xfId="12437"/>
    <cellStyle name="Normal 2 2 2 2 3 3 5" xfId="4901"/>
    <cellStyle name="Normal 2 2 2 2 3 3 5 2" xfId="13931"/>
    <cellStyle name="Normal 2 2 2 2 3 3 6" xfId="9449"/>
    <cellStyle name="Normal 2 2 2 2 3 4" xfId="605"/>
    <cellStyle name="Normal 2 2 2 2 3 4 2" xfId="1352"/>
    <cellStyle name="Normal 2 2 2 2 3 4 2 2" xfId="2846"/>
    <cellStyle name="Normal 2 2 2 2 3 4 2 2 2" xfId="7328"/>
    <cellStyle name="Normal 2 2 2 2 3 4 2 2 2 2" xfId="16358"/>
    <cellStyle name="Normal 2 2 2 2 3 4 2 2 3" xfId="11876"/>
    <cellStyle name="Normal 2 2 2 2 3 4 2 3" xfId="4340"/>
    <cellStyle name="Normal 2 2 2 2 3 4 2 3 2" xfId="8822"/>
    <cellStyle name="Normal 2 2 2 2 3 4 2 3 2 2" xfId="17852"/>
    <cellStyle name="Normal 2 2 2 2 3 4 2 3 3" xfId="13370"/>
    <cellStyle name="Normal 2 2 2 2 3 4 2 4" xfId="5834"/>
    <cellStyle name="Normal 2 2 2 2 3 4 2 4 2" xfId="14864"/>
    <cellStyle name="Normal 2 2 2 2 3 4 2 5" xfId="10382"/>
    <cellStyle name="Normal 2 2 2 2 3 4 3" xfId="2099"/>
    <cellStyle name="Normal 2 2 2 2 3 4 3 2" xfId="6581"/>
    <cellStyle name="Normal 2 2 2 2 3 4 3 2 2" xfId="15611"/>
    <cellStyle name="Normal 2 2 2 2 3 4 3 3" xfId="11129"/>
    <cellStyle name="Normal 2 2 2 2 3 4 4" xfId="3593"/>
    <cellStyle name="Normal 2 2 2 2 3 4 4 2" xfId="8075"/>
    <cellStyle name="Normal 2 2 2 2 3 4 4 2 2" xfId="17105"/>
    <cellStyle name="Normal 2 2 2 2 3 4 4 3" xfId="12623"/>
    <cellStyle name="Normal 2 2 2 2 3 4 5" xfId="5087"/>
    <cellStyle name="Normal 2 2 2 2 3 4 5 2" xfId="14117"/>
    <cellStyle name="Normal 2 2 2 2 3 4 6" xfId="9635"/>
    <cellStyle name="Normal 2 2 2 2 3 5" xfId="792"/>
    <cellStyle name="Normal 2 2 2 2 3 5 2" xfId="2286"/>
    <cellStyle name="Normal 2 2 2 2 3 5 2 2" xfId="6768"/>
    <cellStyle name="Normal 2 2 2 2 3 5 2 2 2" xfId="15798"/>
    <cellStyle name="Normal 2 2 2 2 3 5 2 3" xfId="11316"/>
    <cellStyle name="Normal 2 2 2 2 3 5 3" xfId="3780"/>
    <cellStyle name="Normal 2 2 2 2 3 5 3 2" xfId="8262"/>
    <cellStyle name="Normal 2 2 2 2 3 5 3 2 2" xfId="17292"/>
    <cellStyle name="Normal 2 2 2 2 3 5 3 3" xfId="12810"/>
    <cellStyle name="Normal 2 2 2 2 3 5 4" xfId="5274"/>
    <cellStyle name="Normal 2 2 2 2 3 5 4 2" xfId="14304"/>
    <cellStyle name="Normal 2 2 2 2 3 5 5" xfId="9822"/>
    <cellStyle name="Normal 2 2 2 2 3 6" xfId="1541"/>
    <cellStyle name="Normal 2 2 2 2 3 6 2" xfId="6023"/>
    <cellStyle name="Normal 2 2 2 2 3 6 2 2" xfId="15053"/>
    <cellStyle name="Normal 2 2 2 2 3 6 3" xfId="10571"/>
    <cellStyle name="Normal 2 2 2 2 3 7" xfId="3035"/>
    <cellStyle name="Normal 2 2 2 2 3 7 2" xfId="7517"/>
    <cellStyle name="Normal 2 2 2 2 3 7 2 2" xfId="16547"/>
    <cellStyle name="Normal 2 2 2 2 3 7 3" xfId="12065"/>
    <cellStyle name="Normal 2 2 2 2 3 8" xfId="4529"/>
    <cellStyle name="Normal 2 2 2 2 3 8 2" xfId="13559"/>
    <cellStyle name="Normal 2 2 2 2 3 9" xfId="9077"/>
    <cellStyle name="Normal 2 2 2 2 4" xfId="70"/>
    <cellStyle name="Normal 2 2 2 2 4 2" xfId="256"/>
    <cellStyle name="Normal 2 2 2 2 4 2 2" xfId="1001"/>
    <cellStyle name="Normal 2 2 2 2 4 2 2 2" xfId="2495"/>
    <cellStyle name="Normal 2 2 2 2 4 2 2 2 2" xfId="6977"/>
    <cellStyle name="Normal 2 2 2 2 4 2 2 2 2 2" xfId="16007"/>
    <cellStyle name="Normal 2 2 2 2 4 2 2 2 3" xfId="11525"/>
    <cellStyle name="Normal 2 2 2 2 4 2 2 3" xfId="3989"/>
    <cellStyle name="Normal 2 2 2 2 4 2 2 3 2" xfId="8471"/>
    <cellStyle name="Normal 2 2 2 2 4 2 2 3 2 2" xfId="17501"/>
    <cellStyle name="Normal 2 2 2 2 4 2 2 3 3" xfId="13019"/>
    <cellStyle name="Normal 2 2 2 2 4 2 2 4" xfId="5483"/>
    <cellStyle name="Normal 2 2 2 2 4 2 2 4 2" xfId="14513"/>
    <cellStyle name="Normal 2 2 2 2 4 2 2 5" xfId="10031"/>
    <cellStyle name="Normal 2 2 2 2 4 2 3" xfId="1750"/>
    <cellStyle name="Normal 2 2 2 2 4 2 3 2" xfId="6232"/>
    <cellStyle name="Normal 2 2 2 2 4 2 3 2 2" xfId="15262"/>
    <cellStyle name="Normal 2 2 2 2 4 2 3 3" xfId="10780"/>
    <cellStyle name="Normal 2 2 2 2 4 2 4" xfId="3244"/>
    <cellStyle name="Normal 2 2 2 2 4 2 4 2" xfId="7726"/>
    <cellStyle name="Normal 2 2 2 2 4 2 4 2 2" xfId="16756"/>
    <cellStyle name="Normal 2 2 2 2 4 2 4 3" xfId="12274"/>
    <cellStyle name="Normal 2 2 2 2 4 2 5" xfId="4738"/>
    <cellStyle name="Normal 2 2 2 2 4 2 5 2" xfId="13768"/>
    <cellStyle name="Normal 2 2 2 2 4 2 6" xfId="9286"/>
    <cellStyle name="Normal 2 2 2 2 4 3" xfId="442"/>
    <cellStyle name="Normal 2 2 2 2 4 3 2" xfId="1189"/>
    <cellStyle name="Normal 2 2 2 2 4 3 2 2" xfId="2683"/>
    <cellStyle name="Normal 2 2 2 2 4 3 2 2 2" xfId="7165"/>
    <cellStyle name="Normal 2 2 2 2 4 3 2 2 2 2" xfId="16195"/>
    <cellStyle name="Normal 2 2 2 2 4 3 2 2 3" xfId="11713"/>
    <cellStyle name="Normal 2 2 2 2 4 3 2 3" xfId="4177"/>
    <cellStyle name="Normal 2 2 2 2 4 3 2 3 2" xfId="8659"/>
    <cellStyle name="Normal 2 2 2 2 4 3 2 3 2 2" xfId="17689"/>
    <cellStyle name="Normal 2 2 2 2 4 3 2 3 3" xfId="13207"/>
    <cellStyle name="Normal 2 2 2 2 4 3 2 4" xfId="5671"/>
    <cellStyle name="Normal 2 2 2 2 4 3 2 4 2" xfId="14701"/>
    <cellStyle name="Normal 2 2 2 2 4 3 2 5" xfId="10219"/>
    <cellStyle name="Normal 2 2 2 2 4 3 3" xfId="1936"/>
    <cellStyle name="Normal 2 2 2 2 4 3 3 2" xfId="6418"/>
    <cellStyle name="Normal 2 2 2 2 4 3 3 2 2" xfId="15448"/>
    <cellStyle name="Normal 2 2 2 2 4 3 3 3" xfId="10966"/>
    <cellStyle name="Normal 2 2 2 2 4 3 4" xfId="3430"/>
    <cellStyle name="Normal 2 2 2 2 4 3 4 2" xfId="7912"/>
    <cellStyle name="Normal 2 2 2 2 4 3 4 2 2" xfId="16942"/>
    <cellStyle name="Normal 2 2 2 2 4 3 4 3" xfId="12460"/>
    <cellStyle name="Normal 2 2 2 2 4 3 5" xfId="4924"/>
    <cellStyle name="Normal 2 2 2 2 4 3 5 2" xfId="13954"/>
    <cellStyle name="Normal 2 2 2 2 4 3 6" xfId="9472"/>
    <cellStyle name="Normal 2 2 2 2 4 4" xfId="628"/>
    <cellStyle name="Normal 2 2 2 2 4 4 2" xfId="1375"/>
    <cellStyle name="Normal 2 2 2 2 4 4 2 2" xfId="2869"/>
    <cellStyle name="Normal 2 2 2 2 4 4 2 2 2" xfId="7351"/>
    <cellStyle name="Normal 2 2 2 2 4 4 2 2 2 2" xfId="16381"/>
    <cellStyle name="Normal 2 2 2 2 4 4 2 2 3" xfId="11899"/>
    <cellStyle name="Normal 2 2 2 2 4 4 2 3" xfId="4363"/>
    <cellStyle name="Normal 2 2 2 2 4 4 2 3 2" xfId="8845"/>
    <cellStyle name="Normal 2 2 2 2 4 4 2 3 2 2" xfId="17875"/>
    <cellStyle name="Normal 2 2 2 2 4 4 2 3 3" xfId="13393"/>
    <cellStyle name="Normal 2 2 2 2 4 4 2 4" xfId="5857"/>
    <cellStyle name="Normal 2 2 2 2 4 4 2 4 2" xfId="14887"/>
    <cellStyle name="Normal 2 2 2 2 4 4 2 5" xfId="10405"/>
    <cellStyle name="Normal 2 2 2 2 4 4 3" xfId="2122"/>
    <cellStyle name="Normal 2 2 2 2 4 4 3 2" xfId="6604"/>
    <cellStyle name="Normal 2 2 2 2 4 4 3 2 2" xfId="15634"/>
    <cellStyle name="Normal 2 2 2 2 4 4 3 3" xfId="11152"/>
    <cellStyle name="Normal 2 2 2 2 4 4 4" xfId="3616"/>
    <cellStyle name="Normal 2 2 2 2 4 4 4 2" xfId="8098"/>
    <cellStyle name="Normal 2 2 2 2 4 4 4 2 2" xfId="17128"/>
    <cellStyle name="Normal 2 2 2 2 4 4 4 3" xfId="12646"/>
    <cellStyle name="Normal 2 2 2 2 4 4 5" xfId="5110"/>
    <cellStyle name="Normal 2 2 2 2 4 4 5 2" xfId="14140"/>
    <cellStyle name="Normal 2 2 2 2 4 4 6" xfId="9658"/>
    <cellStyle name="Normal 2 2 2 2 4 5" xfId="815"/>
    <cellStyle name="Normal 2 2 2 2 4 5 2" xfId="2309"/>
    <cellStyle name="Normal 2 2 2 2 4 5 2 2" xfId="6791"/>
    <cellStyle name="Normal 2 2 2 2 4 5 2 2 2" xfId="15821"/>
    <cellStyle name="Normal 2 2 2 2 4 5 2 3" xfId="11339"/>
    <cellStyle name="Normal 2 2 2 2 4 5 3" xfId="3803"/>
    <cellStyle name="Normal 2 2 2 2 4 5 3 2" xfId="8285"/>
    <cellStyle name="Normal 2 2 2 2 4 5 3 2 2" xfId="17315"/>
    <cellStyle name="Normal 2 2 2 2 4 5 3 3" xfId="12833"/>
    <cellStyle name="Normal 2 2 2 2 4 5 4" xfId="5297"/>
    <cellStyle name="Normal 2 2 2 2 4 5 4 2" xfId="14327"/>
    <cellStyle name="Normal 2 2 2 2 4 5 5" xfId="9845"/>
    <cellStyle name="Normal 2 2 2 2 4 6" xfId="1564"/>
    <cellStyle name="Normal 2 2 2 2 4 6 2" xfId="6046"/>
    <cellStyle name="Normal 2 2 2 2 4 6 2 2" xfId="15076"/>
    <cellStyle name="Normal 2 2 2 2 4 6 3" xfId="10594"/>
    <cellStyle name="Normal 2 2 2 2 4 7" xfId="3058"/>
    <cellStyle name="Normal 2 2 2 2 4 7 2" xfId="7540"/>
    <cellStyle name="Normal 2 2 2 2 4 7 2 2" xfId="16570"/>
    <cellStyle name="Normal 2 2 2 2 4 7 3" xfId="12088"/>
    <cellStyle name="Normal 2 2 2 2 4 8" xfId="4552"/>
    <cellStyle name="Normal 2 2 2 2 4 8 2" xfId="13582"/>
    <cellStyle name="Normal 2 2 2 2 4 9" xfId="9100"/>
    <cellStyle name="Normal 2 2 2 2 5" xfId="94"/>
    <cellStyle name="Normal 2 2 2 2 5 2" xfId="280"/>
    <cellStyle name="Normal 2 2 2 2 5 2 2" xfId="1024"/>
    <cellStyle name="Normal 2 2 2 2 5 2 2 2" xfId="2518"/>
    <cellStyle name="Normal 2 2 2 2 5 2 2 2 2" xfId="7000"/>
    <cellStyle name="Normal 2 2 2 2 5 2 2 2 2 2" xfId="16030"/>
    <cellStyle name="Normal 2 2 2 2 5 2 2 2 3" xfId="11548"/>
    <cellStyle name="Normal 2 2 2 2 5 2 2 3" xfId="4012"/>
    <cellStyle name="Normal 2 2 2 2 5 2 2 3 2" xfId="8494"/>
    <cellStyle name="Normal 2 2 2 2 5 2 2 3 2 2" xfId="17524"/>
    <cellStyle name="Normal 2 2 2 2 5 2 2 3 3" xfId="13042"/>
    <cellStyle name="Normal 2 2 2 2 5 2 2 4" xfId="5506"/>
    <cellStyle name="Normal 2 2 2 2 5 2 2 4 2" xfId="14536"/>
    <cellStyle name="Normal 2 2 2 2 5 2 2 5" xfId="10054"/>
    <cellStyle name="Normal 2 2 2 2 5 2 3" xfId="1774"/>
    <cellStyle name="Normal 2 2 2 2 5 2 3 2" xfId="6256"/>
    <cellStyle name="Normal 2 2 2 2 5 2 3 2 2" xfId="15286"/>
    <cellStyle name="Normal 2 2 2 2 5 2 3 3" xfId="10804"/>
    <cellStyle name="Normal 2 2 2 2 5 2 4" xfId="3268"/>
    <cellStyle name="Normal 2 2 2 2 5 2 4 2" xfId="7750"/>
    <cellStyle name="Normal 2 2 2 2 5 2 4 2 2" xfId="16780"/>
    <cellStyle name="Normal 2 2 2 2 5 2 4 3" xfId="12298"/>
    <cellStyle name="Normal 2 2 2 2 5 2 5" xfId="4762"/>
    <cellStyle name="Normal 2 2 2 2 5 2 5 2" xfId="13792"/>
    <cellStyle name="Normal 2 2 2 2 5 2 6" xfId="9310"/>
    <cellStyle name="Normal 2 2 2 2 5 3" xfId="466"/>
    <cellStyle name="Normal 2 2 2 2 5 3 2" xfId="1213"/>
    <cellStyle name="Normal 2 2 2 2 5 3 2 2" xfId="2707"/>
    <cellStyle name="Normal 2 2 2 2 5 3 2 2 2" xfId="7189"/>
    <cellStyle name="Normal 2 2 2 2 5 3 2 2 2 2" xfId="16219"/>
    <cellStyle name="Normal 2 2 2 2 5 3 2 2 3" xfId="11737"/>
    <cellStyle name="Normal 2 2 2 2 5 3 2 3" xfId="4201"/>
    <cellStyle name="Normal 2 2 2 2 5 3 2 3 2" xfId="8683"/>
    <cellStyle name="Normal 2 2 2 2 5 3 2 3 2 2" xfId="17713"/>
    <cellStyle name="Normal 2 2 2 2 5 3 2 3 3" xfId="13231"/>
    <cellStyle name="Normal 2 2 2 2 5 3 2 4" xfId="5695"/>
    <cellStyle name="Normal 2 2 2 2 5 3 2 4 2" xfId="14725"/>
    <cellStyle name="Normal 2 2 2 2 5 3 2 5" xfId="10243"/>
    <cellStyle name="Normal 2 2 2 2 5 3 3" xfId="1960"/>
    <cellStyle name="Normal 2 2 2 2 5 3 3 2" xfId="6442"/>
    <cellStyle name="Normal 2 2 2 2 5 3 3 2 2" xfId="15472"/>
    <cellStyle name="Normal 2 2 2 2 5 3 3 3" xfId="10990"/>
    <cellStyle name="Normal 2 2 2 2 5 3 4" xfId="3454"/>
    <cellStyle name="Normal 2 2 2 2 5 3 4 2" xfId="7936"/>
    <cellStyle name="Normal 2 2 2 2 5 3 4 2 2" xfId="16966"/>
    <cellStyle name="Normal 2 2 2 2 5 3 4 3" xfId="12484"/>
    <cellStyle name="Normal 2 2 2 2 5 3 5" xfId="4948"/>
    <cellStyle name="Normal 2 2 2 2 5 3 5 2" xfId="13978"/>
    <cellStyle name="Normal 2 2 2 2 5 3 6" xfId="9496"/>
    <cellStyle name="Normal 2 2 2 2 5 4" xfId="652"/>
    <cellStyle name="Normal 2 2 2 2 5 4 2" xfId="1399"/>
    <cellStyle name="Normal 2 2 2 2 5 4 2 2" xfId="2893"/>
    <cellStyle name="Normal 2 2 2 2 5 4 2 2 2" xfId="7375"/>
    <cellStyle name="Normal 2 2 2 2 5 4 2 2 2 2" xfId="16405"/>
    <cellStyle name="Normal 2 2 2 2 5 4 2 2 3" xfId="11923"/>
    <cellStyle name="Normal 2 2 2 2 5 4 2 3" xfId="4387"/>
    <cellStyle name="Normal 2 2 2 2 5 4 2 3 2" xfId="8869"/>
    <cellStyle name="Normal 2 2 2 2 5 4 2 3 2 2" xfId="17899"/>
    <cellStyle name="Normal 2 2 2 2 5 4 2 3 3" xfId="13417"/>
    <cellStyle name="Normal 2 2 2 2 5 4 2 4" xfId="5881"/>
    <cellStyle name="Normal 2 2 2 2 5 4 2 4 2" xfId="14911"/>
    <cellStyle name="Normal 2 2 2 2 5 4 2 5" xfId="10429"/>
    <cellStyle name="Normal 2 2 2 2 5 4 3" xfId="2146"/>
    <cellStyle name="Normal 2 2 2 2 5 4 3 2" xfId="6628"/>
    <cellStyle name="Normal 2 2 2 2 5 4 3 2 2" xfId="15658"/>
    <cellStyle name="Normal 2 2 2 2 5 4 3 3" xfId="11176"/>
    <cellStyle name="Normal 2 2 2 2 5 4 4" xfId="3640"/>
    <cellStyle name="Normal 2 2 2 2 5 4 4 2" xfId="8122"/>
    <cellStyle name="Normal 2 2 2 2 5 4 4 2 2" xfId="17152"/>
    <cellStyle name="Normal 2 2 2 2 5 4 4 3" xfId="12670"/>
    <cellStyle name="Normal 2 2 2 2 5 4 5" xfId="5134"/>
    <cellStyle name="Normal 2 2 2 2 5 4 5 2" xfId="14164"/>
    <cellStyle name="Normal 2 2 2 2 5 4 6" xfId="9682"/>
    <cellStyle name="Normal 2 2 2 2 5 5" xfId="839"/>
    <cellStyle name="Normal 2 2 2 2 5 5 2" xfId="2333"/>
    <cellStyle name="Normal 2 2 2 2 5 5 2 2" xfId="6815"/>
    <cellStyle name="Normal 2 2 2 2 5 5 2 2 2" xfId="15845"/>
    <cellStyle name="Normal 2 2 2 2 5 5 2 3" xfId="11363"/>
    <cellStyle name="Normal 2 2 2 2 5 5 3" xfId="3827"/>
    <cellStyle name="Normal 2 2 2 2 5 5 3 2" xfId="8309"/>
    <cellStyle name="Normal 2 2 2 2 5 5 3 2 2" xfId="17339"/>
    <cellStyle name="Normal 2 2 2 2 5 5 3 3" xfId="12857"/>
    <cellStyle name="Normal 2 2 2 2 5 5 4" xfId="5321"/>
    <cellStyle name="Normal 2 2 2 2 5 5 4 2" xfId="14351"/>
    <cellStyle name="Normal 2 2 2 2 5 5 5" xfId="9869"/>
    <cellStyle name="Normal 2 2 2 2 5 6" xfId="1588"/>
    <cellStyle name="Normal 2 2 2 2 5 6 2" xfId="6070"/>
    <cellStyle name="Normal 2 2 2 2 5 6 2 2" xfId="15100"/>
    <cellStyle name="Normal 2 2 2 2 5 6 3" xfId="10618"/>
    <cellStyle name="Normal 2 2 2 2 5 7" xfId="3082"/>
    <cellStyle name="Normal 2 2 2 2 5 7 2" xfId="7564"/>
    <cellStyle name="Normal 2 2 2 2 5 7 2 2" xfId="16594"/>
    <cellStyle name="Normal 2 2 2 2 5 7 3" xfId="12112"/>
    <cellStyle name="Normal 2 2 2 2 5 8" xfId="4576"/>
    <cellStyle name="Normal 2 2 2 2 5 8 2" xfId="13606"/>
    <cellStyle name="Normal 2 2 2 2 5 9" xfId="9124"/>
    <cellStyle name="Normal 2 2 2 2 6" xfId="102"/>
    <cellStyle name="Normal 2 2 2 2 6 2" xfId="288"/>
    <cellStyle name="Normal 2 2 2 2 6 2 2" xfId="1031"/>
    <cellStyle name="Normal 2 2 2 2 6 2 2 2" xfId="2525"/>
    <cellStyle name="Normal 2 2 2 2 6 2 2 2 2" xfId="7007"/>
    <cellStyle name="Normal 2 2 2 2 6 2 2 2 2 2" xfId="16037"/>
    <cellStyle name="Normal 2 2 2 2 6 2 2 2 3" xfId="11555"/>
    <cellStyle name="Normal 2 2 2 2 6 2 2 3" xfId="4019"/>
    <cellStyle name="Normal 2 2 2 2 6 2 2 3 2" xfId="8501"/>
    <cellStyle name="Normal 2 2 2 2 6 2 2 3 2 2" xfId="17531"/>
    <cellStyle name="Normal 2 2 2 2 6 2 2 3 3" xfId="13049"/>
    <cellStyle name="Normal 2 2 2 2 6 2 2 4" xfId="5513"/>
    <cellStyle name="Normal 2 2 2 2 6 2 2 4 2" xfId="14543"/>
    <cellStyle name="Normal 2 2 2 2 6 2 2 5" xfId="10061"/>
    <cellStyle name="Normal 2 2 2 2 6 2 3" xfId="1782"/>
    <cellStyle name="Normal 2 2 2 2 6 2 3 2" xfId="6264"/>
    <cellStyle name="Normal 2 2 2 2 6 2 3 2 2" xfId="15294"/>
    <cellStyle name="Normal 2 2 2 2 6 2 3 3" xfId="10812"/>
    <cellStyle name="Normal 2 2 2 2 6 2 4" xfId="3276"/>
    <cellStyle name="Normal 2 2 2 2 6 2 4 2" xfId="7758"/>
    <cellStyle name="Normal 2 2 2 2 6 2 4 2 2" xfId="16788"/>
    <cellStyle name="Normal 2 2 2 2 6 2 4 3" xfId="12306"/>
    <cellStyle name="Normal 2 2 2 2 6 2 5" xfId="4770"/>
    <cellStyle name="Normal 2 2 2 2 6 2 5 2" xfId="13800"/>
    <cellStyle name="Normal 2 2 2 2 6 2 6" xfId="9318"/>
    <cellStyle name="Normal 2 2 2 2 6 3" xfId="474"/>
    <cellStyle name="Normal 2 2 2 2 6 3 2" xfId="1221"/>
    <cellStyle name="Normal 2 2 2 2 6 3 2 2" xfId="2715"/>
    <cellStyle name="Normal 2 2 2 2 6 3 2 2 2" xfId="7197"/>
    <cellStyle name="Normal 2 2 2 2 6 3 2 2 2 2" xfId="16227"/>
    <cellStyle name="Normal 2 2 2 2 6 3 2 2 3" xfId="11745"/>
    <cellStyle name="Normal 2 2 2 2 6 3 2 3" xfId="4209"/>
    <cellStyle name="Normal 2 2 2 2 6 3 2 3 2" xfId="8691"/>
    <cellStyle name="Normal 2 2 2 2 6 3 2 3 2 2" xfId="17721"/>
    <cellStyle name="Normal 2 2 2 2 6 3 2 3 3" xfId="13239"/>
    <cellStyle name="Normal 2 2 2 2 6 3 2 4" xfId="5703"/>
    <cellStyle name="Normal 2 2 2 2 6 3 2 4 2" xfId="14733"/>
    <cellStyle name="Normal 2 2 2 2 6 3 2 5" xfId="10251"/>
    <cellStyle name="Normal 2 2 2 2 6 3 3" xfId="1968"/>
    <cellStyle name="Normal 2 2 2 2 6 3 3 2" xfId="6450"/>
    <cellStyle name="Normal 2 2 2 2 6 3 3 2 2" xfId="15480"/>
    <cellStyle name="Normal 2 2 2 2 6 3 3 3" xfId="10998"/>
    <cellStyle name="Normal 2 2 2 2 6 3 4" xfId="3462"/>
    <cellStyle name="Normal 2 2 2 2 6 3 4 2" xfId="7944"/>
    <cellStyle name="Normal 2 2 2 2 6 3 4 2 2" xfId="16974"/>
    <cellStyle name="Normal 2 2 2 2 6 3 4 3" xfId="12492"/>
    <cellStyle name="Normal 2 2 2 2 6 3 5" xfId="4956"/>
    <cellStyle name="Normal 2 2 2 2 6 3 5 2" xfId="13986"/>
    <cellStyle name="Normal 2 2 2 2 6 3 6" xfId="9504"/>
    <cellStyle name="Normal 2 2 2 2 6 4" xfId="660"/>
    <cellStyle name="Normal 2 2 2 2 6 4 2" xfId="1407"/>
    <cellStyle name="Normal 2 2 2 2 6 4 2 2" xfId="2901"/>
    <cellStyle name="Normal 2 2 2 2 6 4 2 2 2" xfId="7383"/>
    <cellStyle name="Normal 2 2 2 2 6 4 2 2 2 2" xfId="16413"/>
    <cellStyle name="Normal 2 2 2 2 6 4 2 2 3" xfId="11931"/>
    <cellStyle name="Normal 2 2 2 2 6 4 2 3" xfId="4395"/>
    <cellStyle name="Normal 2 2 2 2 6 4 2 3 2" xfId="8877"/>
    <cellStyle name="Normal 2 2 2 2 6 4 2 3 2 2" xfId="17907"/>
    <cellStyle name="Normal 2 2 2 2 6 4 2 3 3" xfId="13425"/>
    <cellStyle name="Normal 2 2 2 2 6 4 2 4" xfId="5889"/>
    <cellStyle name="Normal 2 2 2 2 6 4 2 4 2" xfId="14919"/>
    <cellStyle name="Normal 2 2 2 2 6 4 2 5" xfId="10437"/>
    <cellStyle name="Normal 2 2 2 2 6 4 3" xfId="2154"/>
    <cellStyle name="Normal 2 2 2 2 6 4 3 2" xfId="6636"/>
    <cellStyle name="Normal 2 2 2 2 6 4 3 2 2" xfId="15666"/>
    <cellStyle name="Normal 2 2 2 2 6 4 3 3" xfId="11184"/>
    <cellStyle name="Normal 2 2 2 2 6 4 4" xfId="3648"/>
    <cellStyle name="Normal 2 2 2 2 6 4 4 2" xfId="8130"/>
    <cellStyle name="Normal 2 2 2 2 6 4 4 2 2" xfId="17160"/>
    <cellStyle name="Normal 2 2 2 2 6 4 4 3" xfId="12678"/>
    <cellStyle name="Normal 2 2 2 2 6 4 5" xfId="5142"/>
    <cellStyle name="Normal 2 2 2 2 6 4 5 2" xfId="14172"/>
    <cellStyle name="Normal 2 2 2 2 6 4 6" xfId="9690"/>
    <cellStyle name="Normal 2 2 2 2 6 5" xfId="847"/>
    <cellStyle name="Normal 2 2 2 2 6 5 2" xfId="2341"/>
    <cellStyle name="Normal 2 2 2 2 6 5 2 2" xfId="6823"/>
    <cellStyle name="Normal 2 2 2 2 6 5 2 2 2" xfId="15853"/>
    <cellStyle name="Normal 2 2 2 2 6 5 2 3" xfId="11371"/>
    <cellStyle name="Normal 2 2 2 2 6 5 3" xfId="3835"/>
    <cellStyle name="Normal 2 2 2 2 6 5 3 2" xfId="8317"/>
    <cellStyle name="Normal 2 2 2 2 6 5 3 2 2" xfId="17347"/>
    <cellStyle name="Normal 2 2 2 2 6 5 3 3" xfId="12865"/>
    <cellStyle name="Normal 2 2 2 2 6 5 4" xfId="5329"/>
    <cellStyle name="Normal 2 2 2 2 6 5 4 2" xfId="14359"/>
    <cellStyle name="Normal 2 2 2 2 6 5 5" xfId="9877"/>
    <cellStyle name="Normal 2 2 2 2 6 6" xfId="1596"/>
    <cellStyle name="Normal 2 2 2 2 6 6 2" xfId="6078"/>
    <cellStyle name="Normal 2 2 2 2 6 6 2 2" xfId="15108"/>
    <cellStyle name="Normal 2 2 2 2 6 6 3" xfId="10626"/>
    <cellStyle name="Normal 2 2 2 2 6 7" xfId="3090"/>
    <cellStyle name="Normal 2 2 2 2 6 7 2" xfId="7572"/>
    <cellStyle name="Normal 2 2 2 2 6 7 2 2" xfId="16602"/>
    <cellStyle name="Normal 2 2 2 2 6 7 3" xfId="12120"/>
    <cellStyle name="Normal 2 2 2 2 6 8" xfId="4584"/>
    <cellStyle name="Normal 2 2 2 2 6 8 2" xfId="13614"/>
    <cellStyle name="Normal 2 2 2 2 6 9" xfId="9132"/>
    <cellStyle name="Normal 2 2 2 2 7" xfId="141"/>
    <cellStyle name="Normal 2 2 2 2 7 2" xfId="327"/>
    <cellStyle name="Normal 2 2 2 2 7 2 2" xfId="1070"/>
    <cellStyle name="Normal 2 2 2 2 7 2 2 2" xfId="2564"/>
    <cellStyle name="Normal 2 2 2 2 7 2 2 2 2" xfId="7046"/>
    <cellStyle name="Normal 2 2 2 2 7 2 2 2 2 2" xfId="16076"/>
    <cellStyle name="Normal 2 2 2 2 7 2 2 2 3" xfId="11594"/>
    <cellStyle name="Normal 2 2 2 2 7 2 2 3" xfId="4058"/>
    <cellStyle name="Normal 2 2 2 2 7 2 2 3 2" xfId="8540"/>
    <cellStyle name="Normal 2 2 2 2 7 2 2 3 2 2" xfId="17570"/>
    <cellStyle name="Normal 2 2 2 2 7 2 2 3 3" xfId="13088"/>
    <cellStyle name="Normal 2 2 2 2 7 2 2 4" xfId="5552"/>
    <cellStyle name="Normal 2 2 2 2 7 2 2 4 2" xfId="14582"/>
    <cellStyle name="Normal 2 2 2 2 7 2 2 5" xfId="10100"/>
    <cellStyle name="Normal 2 2 2 2 7 2 3" xfId="1821"/>
    <cellStyle name="Normal 2 2 2 2 7 2 3 2" xfId="6303"/>
    <cellStyle name="Normal 2 2 2 2 7 2 3 2 2" xfId="15333"/>
    <cellStyle name="Normal 2 2 2 2 7 2 3 3" xfId="10851"/>
    <cellStyle name="Normal 2 2 2 2 7 2 4" xfId="3315"/>
    <cellStyle name="Normal 2 2 2 2 7 2 4 2" xfId="7797"/>
    <cellStyle name="Normal 2 2 2 2 7 2 4 2 2" xfId="16827"/>
    <cellStyle name="Normal 2 2 2 2 7 2 4 3" xfId="12345"/>
    <cellStyle name="Normal 2 2 2 2 7 2 5" xfId="4809"/>
    <cellStyle name="Normal 2 2 2 2 7 2 5 2" xfId="13839"/>
    <cellStyle name="Normal 2 2 2 2 7 2 6" xfId="9357"/>
    <cellStyle name="Normal 2 2 2 2 7 3" xfId="513"/>
    <cellStyle name="Normal 2 2 2 2 7 3 2" xfId="1260"/>
    <cellStyle name="Normal 2 2 2 2 7 3 2 2" xfId="2754"/>
    <cellStyle name="Normal 2 2 2 2 7 3 2 2 2" xfId="7236"/>
    <cellStyle name="Normal 2 2 2 2 7 3 2 2 2 2" xfId="16266"/>
    <cellStyle name="Normal 2 2 2 2 7 3 2 2 3" xfId="11784"/>
    <cellStyle name="Normal 2 2 2 2 7 3 2 3" xfId="4248"/>
    <cellStyle name="Normal 2 2 2 2 7 3 2 3 2" xfId="8730"/>
    <cellStyle name="Normal 2 2 2 2 7 3 2 3 2 2" xfId="17760"/>
    <cellStyle name="Normal 2 2 2 2 7 3 2 3 3" xfId="13278"/>
    <cellStyle name="Normal 2 2 2 2 7 3 2 4" xfId="5742"/>
    <cellStyle name="Normal 2 2 2 2 7 3 2 4 2" xfId="14772"/>
    <cellStyle name="Normal 2 2 2 2 7 3 2 5" xfId="10290"/>
    <cellStyle name="Normal 2 2 2 2 7 3 3" xfId="2007"/>
    <cellStyle name="Normal 2 2 2 2 7 3 3 2" xfId="6489"/>
    <cellStyle name="Normal 2 2 2 2 7 3 3 2 2" xfId="15519"/>
    <cellStyle name="Normal 2 2 2 2 7 3 3 3" xfId="11037"/>
    <cellStyle name="Normal 2 2 2 2 7 3 4" xfId="3501"/>
    <cellStyle name="Normal 2 2 2 2 7 3 4 2" xfId="7983"/>
    <cellStyle name="Normal 2 2 2 2 7 3 4 2 2" xfId="17013"/>
    <cellStyle name="Normal 2 2 2 2 7 3 4 3" xfId="12531"/>
    <cellStyle name="Normal 2 2 2 2 7 3 5" xfId="4995"/>
    <cellStyle name="Normal 2 2 2 2 7 3 5 2" xfId="14025"/>
    <cellStyle name="Normal 2 2 2 2 7 3 6" xfId="9543"/>
    <cellStyle name="Normal 2 2 2 2 7 4" xfId="699"/>
    <cellStyle name="Normal 2 2 2 2 7 4 2" xfId="1446"/>
    <cellStyle name="Normal 2 2 2 2 7 4 2 2" xfId="2940"/>
    <cellStyle name="Normal 2 2 2 2 7 4 2 2 2" xfId="7422"/>
    <cellStyle name="Normal 2 2 2 2 7 4 2 2 2 2" xfId="16452"/>
    <cellStyle name="Normal 2 2 2 2 7 4 2 2 3" xfId="11970"/>
    <cellStyle name="Normal 2 2 2 2 7 4 2 3" xfId="4434"/>
    <cellStyle name="Normal 2 2 2 2 7 4 2 3 2" xfId="8916"/>
    <cellStyle name="Normal 2 2 2 2 7 4 2 3 2 2" xfId="17946"/>
    <cellStyle name="Normal 2 2 2 2 7 4 2 3 3" xfId="13464"/>
    <cellStyle name="Normal 2 2 2 2 7 4 2 4" xfId="5928"/>
    <cellStyle name="Normal 2 2 2 2 7 4 2 4 2" xfId="14958"/>
    <cellStyle name="Normal 2 2 2 2 7 4 2 5" xfId="10476"/>
    <cellStyle name="Normal 2 2 2 2 7 4 3" xfId="2193"/>
    <cellStyle name="Normal 2 2 2 2 7 4 3 2" xfId="6675"/>
    <cellStyle name="Normal 2 2 2 2 7 4 3 2 2" xfId="15705"/>
    <cellStyle name="Normal 2 2 2 2 7 4 3 3" xfId="11223"/>
    <cellStyle name="Normal 2 2 2 2 7 4 4" xfId="3687"/>
    <cellStyle name="Normal 2 2 2 2 7 4 4 2" xfId="8169"/>
    <cellStyle name="Normal 2 2 2 2 7 4 4 2 2" xfId="17199"/>
    <cellStyle name="Normal 2 2 2 2 7 4 4 3" xfId="12717"/>
    <cellStyle name="Normal 2 2 2 2 7 4 5" xfId="5181"/>
    <cellStyle name="Normal 2 2 2 2 7 4 5 2" xfId="14211"/>
    <cellStyle name="Normal 2 2 2 2 7 4 6" xfId="9729"/>
    <cellStyle name="Normal 2 2 2 2 7 5" xfId="886"/>
    <cellStyle name="Normal 2 2 2 2 7 5 2" xfId="2380"/>
    <cellStyle name="Normal 2 2 2 2 7 5 2 2" xfId="6862"/>
    <cellStyle name="Normal 2 2 2 2 7 5 2 2 2" xfId="15892"/>
    <cellStyle name="Normal 2 2 2 2 7 5 2 3" xfId="11410"/>
    <cellStyle name="Normal 2 2 2 2 7 5 3" xfId="3874"/>
    <cellStyle name="Normal 2 2 2 2 7 5 3 2" xfId="8356"/>
    <cellStyle name="Normal 2 2 2 2 7 5 3 2 2" xfId="17386"/>
    <cellStyle name="Normal 2 2 2 2 7 5 3 3" xfId="12904"/>
    <cellStyle name="Normal 2 2 2 2 7 5 4" xfId="5368"/>
    <cellStyle name="Normal 2 2 2 2 7 5 4 2" xfId="14398"/>
    <cellStyle name="Normal 2 2 2 2 7 5 5" xfId="9916"/>
    <cellStyle name="Normal 2 2 2 2 7 6" xfId="1635"/>
    <cellStyle name="Normal 2 2 2 2 7 6 2" xfId="6117"/>
    <cellStyle name="Normal 2 2 2 2 7 6 2 2" xfId="15147"/>
    <cellStyle name="Normal 2 2 2 2 7 6 3" xfId="10665"/>
    <cellStyle name="Normal 2 2 2 2 7 7" xfId="3129"/>
    <cellStyle name="Normal 2 2 2 2 7 7 2" xfId="7611"/>
    <cellStyle name="Normal 2 2 2 2 7 7 2 2" xfId="16641"/>
    <cellStyle name="Normal 2 2 2 2 7 7 3" xfId="12159"/>
    <cellStyle name="Normal 2 2 2 2 7 8" xfId="4623"/>
    <cellStyle name="Normal 2 2 2 2 7 8 2" xfId="13653"/>
    <cellStyle name="Normal 2 2 2 2 7 9" xfId="9171"/>
    <cellStyle name="Normal 2 2 2 2 8" xfId="164"/>
    <cellStyle name="Normal 2 2 2 2 8 2" xfId="350"/>
    <cellStyle name="Normal 2 2 2 2 8 2 2" xfId="1093"/>
    <cellStyle name="Normal 2 2 2 2 8 2 2 2" xfId="2587"/>
    <cellStyle name="Normal 2 2 2 2 8 2 2 2 2" xfId="7069"/>
    <cellStyle name="Normal 2 2 2 2 8 2 2 2 2 2" xfId="16099"/>
    <cellStyle name="Normal 2 2 2 2 8 2 2 2 3" xfId="11617"/>
    <cellStyle name="Normal 2 2 2 2 8 2 2 3" xfId="4081"/>
    <cellStyle name="Normal 2 2 2 2 8 2 2 3 2" xfId="8563"/>
    <cellStyle name="Normal 2 2 2 2 8 2 2 3 2 2" xfId="17593"/>
    <cellStyle name="Normal 2 2 2 2 8 2 2 3 3" xfId="13111"/>
    <cellStyle name="Normal 2 2 2 2 8 2 2 4" xfId="5575"/>
    <cellStyle name="Normal 2 2 2 2 8 2 2 4 2" xfId="14605"/>
    <cellStyle name="Normal 2 2 2 2 8 2 2 5" xfId="10123"/>
    <cellStyle name="Normal 2 2 2 2 8 2 3" xfId="1844"/>
    <cellStyle name="Normal 2 2 2 2 8 2 3 2" xfId="6326"/>
    <cellStyle name="Normal 2 2 2 2 8 2 3 2 2" xfId="15356"/>
    <cellStyle name="Normal 2 2 2 2 8 2 3 3" xfId="10874"/>
    <cellStyle name="Normal 2 2 2 2 8 2 4" xfId="3338"/>
    <cellStyle name="Normal 2 2 2 2 8 2 4 2" xfId="7820"/>
    <cellStyle name="Normal 2 2 2 2 8 2 4 2 2" xfId="16850"/>
    <cellStyle name="Normal 2 2 2 2 8 2 4 3" xfId="12368"/>
    <cellStyle name="Normal 2 2 2 2 8 2 5" xfId="4832"/>
    <cellStyle name="Normal 2 2 2 2 8 2 5 2" xfId="13862"/>
    <cellStyle name="Normal 2 2 2 2 8 2 6" xfId="9380"/>
    <cellStyle name="Normal 2 2 2 2 8 3" xfId="536"/>
    <cellStyle name="Normal 2 2 2 2 8 3 2" xfId="1283"/>
    <cellStyle name="Normal 2 2 2 2 8 3 2 2" xfId="2777"/>
    <cellStyle name="Normal 2 2 2 2 8 3 2 2 2" xfId="7259"/>
    <cellStyle name="Normal 2 2 2 2 8 3 2 2 2 2" xfId="16289"/>
    <cellStyle name="Normal 2 2 2 2 8 3 2 2 3" xfId="11807"/>
    <cellStyle name="Normal 2 2 2 2 8 3 2 3" xfId="4271"/>
    <cellStyle name="Normal 2 2 2 2 8 3 2 3 2" xfId="8753"/>
    <cellStyle name="Normal 2 2 2 2 8 3 2 3 2 2" xfId="17783"/>
    <cellStyle name="Normal 2 2 2 2 8 3 2 3 3" xfId="13301"/>
    <cellStyle name="Normal 2 2 2 2 8 3 2 4" xfId="5765"/>
    <cellStyle name="Normal 2 2 2 2 8 3 2 4 2" xfId="14795"/>
    <cellStyle name="Normal 2 2 2 2 8 3 2 5" xfId="10313"/>
    <cellStyle name="Normal 2 2 2 2 8 3 3" xfId="2030"/>
    <cellStyle name="Normal 2 2 2 2 8 3 3 2" xfId="6512"/>
    <cellStyle name="Normal 2 2 2 2 8 3 3 2 2" xfId="15542"/>
    <cellStyle name="Normal 2 2 2 2 8 3 3 3" xfId="11060"/>
    <cellStyle name="Normal 2 2 2 2 8 3 4" xfId="3524"/>
    <cellStyle name="Normal 2 2 2 2 8 3 4 2" xfId="8006"/>
    <cellStyle name="Normal 2 2 2 2 8 3 4 2 2" xfId="17036"/>
    <cellStyle name="Normal 2 2 2 2 8 3 4 3" xfId="12554"/>
    <cellStyle name="Normal 2 2 2 2 8 3 5" xfId="5018"/>
    <cellStyle name="Normal 2 2 2 2 8 3 5 2" xfId="14048"/>
    <cellStyle name="Normal 2 2 2 2 8 3 6" xfId="9566"/>
    <cellStyle name="Normal 2 2 2 2 8 4" xfId="722"/>
    <cellStyle name="Normal 2 2 2 2 8 4 2" xfId="1469"/>
    <cellStyle name="Normal 2 2 2 2 8 4 2 2" xfId="2963"/>
    <cellStyle name="Normal 2 2 2 2 8 4 2 2 2" xfId="7445"/>
    <cellStyle name="Normal 2 2 2 2 8 4 2 2 2 2" xfId="16475"/>
    <cellStyle name="Normal 2 2 2 2 8 4 2 2 3" xfId="11993"/>
    <cellStyle name="Normal 2 2 2 2 8 4 2 3" xfId="4457"/>
    <cellStyle name="Normal 2 2 2 2 8 4 2 3 2" xfId="8939"/>
    <cellStyle name="Normal 2 2 2 2 8 4 2 3 2 2" xfId="17969"/>
    <cellStyle name="Normal 2 2 2 2 8 4 2 3 3" xfId="13487"/>
    <cellStyle name="Normal 2 2 2 2 8 4 2 4" xfId="5951"/>
    <cellStyle name="Normal 2 2 2 2 8 4 2 4 2" xfId="14981"/>
    <cellStyle name="Normal 2 2 2 2 8 4 2 5" xfId="10499"/>
    <cellStyle name="Normal 2 2 2 2 8 4 3" xfId="2216"/>
    <cellStyle name="Normal 2 2 2 2 8 4 3 2" xfId="6698"/>
    <cellStyle name="Normal 2 2 2 2 8 4 3 2 2" xfId="15728"/>
    <cellStyle name="Normal 2 2 2 2 8 4 3 3" xfId="11246"/>
    <cellStyle name="Normal 2 2 2 2 8 4 4" xfId="3710"/>
    <cellStyle name="Normal 2 2 2 2 8 4 4 2" xfId="8192"/>
    <cellStyle name="Normal 2 2 2 2 8 4 4 2 2" xfId="17222"/>
    <cellStyle name="Normal 2 2 2 2 8 4 4 3" xfId="12740"/>
    <cellStyle name="Normal 2 2 2 2 8 4 5" xfId="5204"/>
    <cellStyle name="Normal 2 2 2 2 8 4 5 2" xfId="14234"/>
    <cellStyle name="Normal 2 2 2 2 8 4 6" xfId="9752"/>
    <cellStyle name="Normal 2 2 2 2 8 5" xfId="909"/>
    <cellStyle name="Normal 2 2 2 2 8 5 2" xfId="2403"/>
    <cellStyle name="Normal 2 2 2 2 8 5 2 2" xfId="6885"/>
    <cellStyle name="Normal 2 2 2 2 8 5 2 2 2" xfId="15915"/>
    <cellStyle name="Normal 2 2 2 2 8 5 2 3" xfId="11433"/>
    <cellStyle name="Normal 2 2 2 2 8 5 3" xfId="3897"/>
    <cellStyle name="Normal 2 2 2 2 8 5 3 2" xfId="8379"/>
    <cellStyle name="Normal 2 2 2 2 8 5 3 2 2" xfId="17409"/>
    <cellStyle name="Normal 2 2 2 2 8 5 3 3" xfId="12927"/>
    <cellStyle name="Normal 2 2 2 2 8 5 4" xfId="5391"/>
    <cellStyle name="Normal 2 2 2 2 8 5 4 2" xfId="14421"/>
    <cellStyle name="Normal 2 2 2 2 8 5 5" xfId="9939"/>
    <cellStyle name="Normal 2 2 2 2 8 6" xfId="1658"/>
    <cellStyle name="Normal 2 2 2 2 8 6 2" xfId="6140"/>
    <cellStyle name="Normal 2 2 2 2 8 6 2 2" xfId="15170"/>
    <cellStyle name="Normal 2 2 2 2 8 6 3" xfId="10688"/>
    <cellStyle name="Normal 2 2 2 2 8 7" xfId="3152"/>
    <cellStyle name="Normal 2 2 2 2 8 7 2" xfId="7634"/>
    <cellStyle name="Normal 2 2 2 2 8 7 2 2" xfId="16664"/>
    <cellStyle name="Normal 2 2 2 2 8 7 3" xfId="12182"/>
    <cellStyle name="Normal 2 2 2 2 8 8" xfId="4646"/>
    <cellStyle name="Normal 2 2 2 2 8 8 2" xfId="13676"/>
    <cellStyle name="Normal 2 2 2 2 8 9" xfId="9194"/>
    <cellStyle name="Normal 2 2 2 2 9" xfId="187"/>
    <cellStyle name="Normal 2 2 2 2 9 2" xfId="373"/>
    <cellStyle name="Normal 2 2 2 2 9 2 2" xfId="1116"/>
    <cellStyle name="Normal 2 2 2 2 9 2 2 2" xfId="2610"/>
    <cellStyle name="Normal 2 2 2 2 9 2 2 2 2" xfId="7092"/>
    <cellStyle name="Normal 2 2 2 2 9 2 2 2 2 2" xfId="16122"/>
    <cellStyle name="Normal 2 2 2 2 9 2 2 2 3" xfId="11640"/>
    <cellStyle name="Normal 2 2 2 2 9 2 2 3" xfId="4104"/>
    <cellStyle name="Normal 2 2 2 2 9 2 2 3 2" xfId="8586"/>
    <cellStyle name="Normal 2 2 2 2 9 2 2 3 2 2" xfId="17616"/>
    <cellStyle name="Normal 2 2 2 2 9 2 2 3 3" xfId="13134"/>
    <cellStyle name="Normal 2 2 2 2 9 2 2 4" xfId="5598"/>
    <cellStyle name="Normal 2 2 2 2 9 2 2 4 2" xfId="14628"/>
    <cellStyle name="Normal 2 2 2 2 9 2 2 5" xfId="10146"/>
    <cellStyle name="Normal 2 2 2 2 9 2 3" xfId="1867"/>
    <cellStyle name="Normal 2 2 2 2 9 2 3 2" xfId="6349"/>
    <cellStyle name="Normal 2 2 2 2 9 2 3 2 2" xfId="15379"/>
    <cellStyle name="Normal 2 2 2 2 9 2 3 3" xfId="10897"/>
    <cellStyle name="Normal 2 2 2 2 9 2 4" xfId="3361"/>
    <cellStyle name="Normal 2 2 2 2 9 2 4 2" xfId="7843"/>
    <cellStyle name="Normal 2 2 2 2 9 2 4 2 2" xfId="16873"/>
    <cellStyle name="Normal 2 2 2 2 9 2 4 3" xfId="12391"/>
    <cellStyle name="Normal 2 2 2 2 9 2 5" xfId="4855"/>
    <cellStyle name="Normal 2 2 2 2 9 2 5 2" xfId="13885"/>
    <cellStyle name="Normal 2 2 2 2 9 2 6" xfId="9403"/>
    <cellStyle name="Normal 2 2 2 2 9 3" xfId="559"/>
    <cellStyle name="Normal 2 2 2 2 9 3 2" xfId="1306"/>
    <cellStyle name="Normal 2 2 2 2 9 3 2 2" xfId="2800"/>
    <cellStyle name="Normal 2 2 2 2 9 3 2 2 2" xfId="7282"/>
    <cellStyle name="Normal 2 2 2 2 9 3 2 2 2 2" xfId="16312"/>
    <cellStyle name="Normal 2 2 2 2 9 3 2 2 3" xfId="11830"/>
    <cellStyle name="Normal 2 2 2 2 9 3 2 3" xfId="4294"/>
    <cellStyle name="Normal 2 2 2 2 9 3 2 3 2" xfId="8776"/>
    <cellStyle name="Normal 2 2 2 2 9 3 2 3 2 2" xfId="17806"/>
    <cellStyle name="Normal 2 2 2 2 9 3 2 3 3" xfId="13324"/>
    <cellStyle name="Normal 2 2 2 2 9 3 2 4" xfId="5788"/>
    <cellStyle name="Normal 2 2 2 2 9 3 2 4 2" xfId="14818"/>
    <cellStyle name="Normal 2 2 2 2 9 3 2 5" xfId="10336"/>
    <cellStyle name="Normal 2 2 2 2 9 3 3" xfId="2053"/>
    <cellStyle name="Normal 2 2 2 2 9 3 3 2" xfId="6535"/>
    <cellStyle name="Normal 2 2 2 2 9 3 3 2 2" xfId="15565"/>
    <cellStyle name="Normal 2 2 2 2 9 3 3 3" xfId="11083"/>
    <cellStyle name="Normal 2 2 2 2 9 3 4" xfId="3547"/>
    <cellStyle name="Normal 2 2 2 2 9 3 4 2" xfId="8029"/>
    <cellStyle name="Normal 2 2 2 2 9 3 4 2 2" xfId="17059"/>
    <cellStyle name="Normal 2 2 2 2 9 3 4 3" xfId="12577"/>
    <cellStyle name="Normal 2 2 2 2 9 3 5" xfId="5041"/>
    <cellStyle name="Normal 2 2 2 2 9 3 5 2" xfId="14071"/>
    <cellStyle name="Normal 2 2 2 2 9 3 6" xfId="9589"/>
    <cellStyle name="Normal 2 2 2 2 9 4" xfId="745"/>
    <cellStyle name="Normal 2 2 2 2 9 4 2" xfId="1492"/>
    <cellStyle name="Normal 2 2 2 2 9 4 2 2" xfId="2986"/>
    <cellStyle name="Normal 2 2 2 2 9 4 2 2 2" xfId="7468"/>
    <cellStyle name="Normal 2 2 2 2 9 4 2 2 2 2" xfId="16498"/>
    <cellStyle name="Normal 2 2 2 2 9 4 2 2 3" xfId="12016"/>
    <cellStyle name="Normal 2 2 2 2 9 4 2 3" xfId="4480"/>
    <cellStyle name="Normal 2 2 2 2 9 4 2 3 2" xfId="8962"/>
    <cellStyle name="Normal 2 2 2 2 9 4 2 3 2 2" xfId="17992"/>
    <cellStyle name="Normal 2 2 2 2 9 4 2 3 3" xfId="13510"/>
    <cellStyle name="Normal 2 2 2 2 9 4 2 4" xfId="5974"/>
    <cellStyle name="Normal 2 2 2 2 9 4 2 4 2" xfId="15004"/>
    <cellStyle name="Normal 2 2 2 2 9 4 2 5" xfId="10522"/>
    <cellStyle name="Normal 2 2 2 2 9 4 3" xfId="2239"/>
    <cellStyle name="Normal 2 2 2 2 9 4 3 2" xfId="6721"/>
    <cellStyle name="Normal 2 2 2 2 9 4 3 2 2" xfId="15751"/>
    <cellStyle name="Normal 2 2 2 2 9 4 3 3" xfId="11269"/>
    <cellStyle name="Normal 2 2 2 2 9 4 4" xfId="3733"/>
    <cellStyle name="Normal 2 2 2 2 9 4 4 2" xfId="8215"/>
    <cellStyle name="Normal 2 2 2 2 9 4 4 2 2" xfId="17245"/>
    <cellStyle name="Normal 2 2 2 2 9 4 4 3" xfId="12763"/>
    <cellStyle name="Normal 2 2 2 2 9 4 5" xfId="5227"/>
    <cellStyle name="Normal 2 2 2 2 9 4 5 2" xfId="14257"/>
    <cellStyle name="Normal 2 2 2 2 9 4 6" xfId="9775"/>
    <cellStyle name="Normal 2 2 2 2 9 5" xfId="932"/>
    <cellStyle name="Normal 2 2 2 2 9 5 2" xfId="2426"/>
    <cellStyle name="Normal 2 2 2 2 9 5 2 2" xfId="6908"/>
    <cellStyle name="Normal 2 2 2 2 9 5 2 2 2" xfId="15938"/>
    <cellStyle name="Normal 2 2 2 2 9 5 2 3" xfId="11456"/>
    <cellStyle name="Normal 2 2 2 2 9 5 3" xfId="3920"/>
    <cellStyle name="Normal 2 2 2 2 9 5 3 2" xfId="8402"/>
    <cellStyle name="Normal 2 2 2 2 9 5 3 2 2" xfId="17432"/>
    <cellStyle name="Normal 2 2 2 2 9 5 3 3" xfId="12950"/>
    <cellStyle name="Normal 2 2 2 2 9 5 4" xfId="5414"/>
    <cellStyle name="Normal 2 2 2 2 9 5 4 2" xfId="14444"/>
    <cellStyle name="Normal 2 2 2 2 9 5 5" xfId="9962"/>
    <cellStyle name="Normal 2 2 2 2 9 6" xfId="1681"/>
    <cellStyle name="Normal 2 2 2 2 9 6 2" xfId="6163"/>
    <cellStyle name="Normal 2 2 2 2 9 6 2 2" xfId="15193"/>
    <cellStyle name="Normal 2 2 2 2 9 6 3" xfId="10711"/>
    <cellStyle name="Normal 2 2 2 2 9 7" xfId="3175"/>
    <cellStyle name="Normal 2 2 2 2 9 7 2" xfId="7657"/>
    <cellStyle name="Normal 2 2 2 2 9 7 2 2" xfId="16687"/>
    <cellStyle name="Normal 2 2 2 2 9 7 3" xfId="12205"/>
    <cellStyle name="Normal 2 2 2 2 9 8" xfId="4669"/>
    <cellStyle name="Normal 2 2 2 2 9 8 2" xfId="13699"/>
    <cellStyle name="Normal 2 2 2 2 9 9" xfId="9217"/>
    <cellStyle name="Normal 2 2 2 3" xfId="26"/>
    <cellStyle name="Normal 2 2 2 3 10" xfId="398"/>
    <cellStyle name="Normal 2 2 2 3 10 2" xfId="1145"/>
    <cellStyle name="Normal 2 2 2 3 10 2 2" xfId="2639"/>
    <cellStyle name="Normal 2 2 2 3 10 2 2 2" xfId="7121"/>
    <cellStyle name="Normal 2 2 2 3 10 2 2 2 2" xfId="16151"/>
    <cellStyle name="Normal 2 2 2 3 10 2 2 3" xfId="11669"/>
    <cellStyle name="Normal 2 2 2 3 10 2 3" xfId="4133"/>
    <cellStyle name="Normal 2 2 2 3 10 2 3 2" xfId="8615"/>
    <cellStyle name="Normal 2 2 2 3 10 2 3 2 2" xfId="17645"/>
    <cellStyle name="Normal 2 2 2 3 10 2 3 3" xfId="13163"/>
    <cellStyle name="Normal 2 2 2 3 10 2 4" xfId="5627"/>
    <cellStyle name="Normal 2 2 2 3 10 2 4 2" xfId="14657"/>
    <cellStyle name="Normal 2 2 2 3 10 2 5" xfId="10175"/>
    <cellStyle name="Normal 2 2 2 3 10 3" xfId="1892"/>
    <cellStyle name="Normal 2 2 2 3 10 3 2" xfId="6374"/>
    <cellStyle name="Normal 2 2 2 3 10 3 2 2" xfId="15404"/>
    <cellStyle name="Normal 2 2 2 3 10 3 3" xfId="10922"/>
    <cellStyle name="Normal 2 2 2 3 10 4" xfId="3386"/>
    <cellStyle name="Normal 2 2 2 3 10 4 2" xfId="7868"/>
    <cellStyle name="Normal 2 2 2 3 10 4 2 2" xfId="16898"/>
    <cellStyle name="Normal 2 2 2 3 10 4 3" xfId="12416"/>
    <cellStyle name="Normal 2 2 2 3 10 5" xfId="4880"/>
    <cellStyle name="Normal 2 2 2 3 10 5 2" xfId="13910"/>
    <cellStyle name="Normal 2 2 2 3 10 6" xfId="9428"/>
    <cellStyle name="Normal 2 2 2 3 11" xfId="584"/>
    <cellStyle name="Normal 2 2 2 3 11 2" xfId="1331"/>
    <cellStyle name="Normal 2 2 2 3 11 2 2" xfId="2825"/>
    <cellStyle name="Normal 2 2 2 3 11 2 2 2" xfId="7307"/>
    <cellStyle name="Normal 2 2 2 3 11 2 2 2 2" xfId="16337"/>
    <cellStyle name="Normal 2 2 2 3 11 2 2 3" xfId="11855"/>
    <cellStyle name="Normal 2 2 2 3 11 2 3" xfId="4319"/>
    <cellStyle name="Normal 2 2 2 3 11 2 3 2" xfId="8801"/>
    <cellStyle name="Normal 2 2 2 3 11 2 3 2 2" xfId="17831"/>
    <cellStyle name="Normal 2 2 2 3 11 2 3 3" xfId="13349"/>
    <cellStyle name="Normal 2 2 2 3 11 2 4" xfId="5813"/>
    <cellStyle name="Normal 2 2 2 3 11 2 4 2" xfId="14843"/>
    <cellStyle name="Normal 2 2 2 3 11 2 5" xfId="10361"/>
    <cellStyle name="Normal 2 2 2 3 11 3" xfId="2078"/>
    <cellStyle name="Normal 2 2 2 3 11 3 2" xfId="6560"/>
    <cellStyle name="Normal 2 2 2 3 11 3 2 2" xfId="15590"/>
    <cellStyle name="Normal 2 2 2 3 11 3 3" xfId="11108"/>
    <cellStyle name="Normal 2 2 2 3 11 4" xfId="3572"/>
    <cellStyle name="Normal 2 2 2 3 11 4 2" xfId="8054"/>
    <cellStyle name="Normal 2 2 2 3 11 4 2 2" xfId="17084"/>
    <cellStyle name="Normal 2 2 2 3 11 4 3" xfId="12602"/>
    <cellStyle name="Normal 2 2 2 3 11 5" xfId="5066"/>
    <cellStyle name="Normal 2 2 2 3 11 5 2" xfId="14096"/>
    <cellStyle name="Normal 2 2 2 3 11 6" xfId="9614"/>
    <cellStyle name="Normal 2 2 2 3 12" xfId="771"/>
    <cellStyle name="Normal 2 2 2 3 12 2" xfId="2265"/>
    <cellStyle name="Normal 2 2 2 3 12 2 2" xfId="6747"/>
    <cellStyle name="Normal 2 2 2 3 12 2 2 2" xfId="15777"/>
    <cellStyle name="Normal 2 2 2 3 12 2 3" xfId="11295"/>
    <cellStyle name="Normal 2 2 2 3 12 3" xfId="3759"/>
    <cellStyle name="Normal 2 2 2 3 12 3 2" xfId="8241"/>
    <cellStyle name="Normal 2 2 2 3 12 3 2 2" xfId="17271"/>
    <cellStyle name="Normal 2 2 2 3 12 3 3" xfId="12789"/>
    <cellStyle name="Normal 2 2 2 3 12 4" xfId="5253"/>
    <cellStyle name="Normal 2 2 2 3 12 4 2" xfId="14283"/>
    <cellStyle name="Normal 2 2 2 3 12 5" xfId="9801"/>
    <cellStyle name="Normal 2 2 2 3 13" xfId="1520"/>
    <cellStyle name="Normal 2 2 2 3 13 2" xfId="6002"/>
    <cellStyle name="Normal 2 2 2 3 13 2 2" xfId="15032"/>
    <cellStyle name="Normal 2 2 2 3 13 3" xfId="10550"/>
    <cellStyle name="Normal 2 2 2 3 14" xfId="3014"/>
    <cellStyle name="Normal 2 2 2 3 14 2" xfId="7496"/>
    <cellStyle name="Normal 2 2 2 3 14 2 2" xfId="16526"/>
    <cellStyle name="Normal 2 2 2 3 14 3" xfId="12044"/>
    <cellStyle name="Normal 2 2 2 3 15" xfId="4508"/>
    <cellStyle name="Normal 2 2 2 3 15 2" xfId="13538"/>
    <cellStyle name="Normal 2 2 2 3 16" xfId="9056"/>
    <cellStyle name="Normal 2 2 2 3 2" xfId="49"/>
    <cellStyle name="Normal 2 2 2 3 2 2" xfId="235"/>
    <cellStyle name="Normal 2 2 2 3 2 2 2" xfId="980"/>
    <cellStyle name="Normal 2 2 2 3 2 2 2 2" xfId="2474"/>
    <cellStyle name="Normal 2 2 2 3 2 2 2 2 2" xfId="6956"/>
    <cellStyle name="Normal 2 2 2 3 2 2 2 2 2 2" xfId="15986"/>
    <cellStyle name="Normal 2 2 2 3 2 2 2 2 3" xfId="11504"/>
    <cellStyle name="Normal 2 2 2 3 2 2 2 3" xfId="3968"/>
    <cellStyle name="Normal 2 2 2 3 2 2 2 3 2" xfId="8450"/>
    <cellStyle name="Normal 2 2 2 3 2 2 2 3 2 2" xfId="17480"/>
    <cellStyle name="Normal 2 2 2 3 2 2 2 3 3" xfId="12998"/>
    <cellStyle name="Normal 2 2 2 3 2 2 2 4" xfId="5462"/>
    <cellStyle name="Normal 2 2 2 3 2 2 2 4 2" xfId="14492"/>
    <cellStyle name="Normal 2 2 2 3 2 2 2 5" xfId="10010"/>
    <cellStyle name="Normal 2 2 2 3 2 2 3" xfId="1729"/>
    <cellStyle name="Normal 2 2 2 3 2 2 3 2" xfId="6211"/>
    <cellStyle name="Normal 2 2 2 3 2 2 3 2 2" xfId="15241"/>
    <cellStyle name="Normal 2 2 2 3 2 2 3 3" xfId="10759"/>
    <cellStyle name="Normal 2 2 2 3 2 2 4" xfId="3223"/>
    <cellStyle name="Normal 2 2 2 3 2 2 4 2" xfId="7705"/>
    <cellStyle name="Normal 2 2 2 3 2 2 4 2 2" xfId="16735"/>
    <cellStyle name="Normal 2 2 2 3 2 2 4 3" xfId="12253"/>
    <cellStyle name="Normal 2 2 2 3 2 2 5" xfId="4717"/>
    <cellStyle name="Normal 2 2 2 3 2 2 5 2" xfId="13747"/>
    <cellStyle name="Normal 2 2 2 3 2 2 6" xfId="9265"/>
    <cellStyle name="Normal 2 2 2 3 2 3" xfId="421"/>
    <cellStyle name="Normal 2 2 2 3 2 3 2" xfId="1168"/>
    <cellStyle name="Normal 2 2 2 3 2 3 2 2" xfId="2662"/>
    <cellStyle name="Normal 2 2 2 3 2 3 2 2 2" xfId="7144"/>
    <cellStyle name="Normal 2 2 2 3 2 3 2 2 2 2" xfId="16174"/>
    <cellStyle name="Normal 2 2 2 3 2 3 2 2 3" xfId="11692"/>
    <cellStyle name="Normal 2 2 2 3 2 3 2 3" xfId="4156"/>
    <cellStyle name="Normal 2 2 2 3 2 3 2 3 2" xfId="8638"/>
    <cellStyle name="Normal 2 2 2 3 2 3 2 3 2 2" xfId="17668"/>
    <cellStyle name="Normal 2 2 2 3 2 3 2 3 3" xfId="13186"/>
    <cellStyle name="Normal 2 2 2 3 2 3 2 4" xfId="5650"/>
    <cellStyle name="Normal 2 2 2 3 2 3 2 4 2" xfId="14680"/>
    <cellStyle name="Normal 2 2 2 3 2 3 2 5" xfId="10198"/>
    <cellStyle name="Normal 2 2 2 3 2 3 3" xfId="1915"/>
    <cellStyle name="Normal 2 2 2 3 2 3 3 2" xfId="6397"/>
    <cellStyle name="Normal 2 2 2 3 2 3 3 2 2" xfId="15427"/>
    <cellStyle name="Normal 2 2 2 3 2 3 3 3" xfId="10945"/>
    <cellStyle name="Normal 2 2 2 3 2 3 4" xfId="3409"/>
    <cellStyle name="Normal 2 2 2 3 2 3 4 2" xfId="7891"/>
    <cellStyle name="Normal 2 2 2 3 2 3 4 2 2" xfId="16921"/>
    <cellStyle name="Normal 2 2 2 3 2 3 4 3" xfId="12439"/>
    <cellStyle name="Normal 2 2 2 3 2 3 5" xfId="4903"/>
    <cellStyle name="Normal 2 2 2 3 2 3 5 2" xfId="13933"/>
    <cellStyle name="Normal 2 2 2 3 2 3 6" xfId="9451"/>
    <cellStyle name="Normal 2 2 2 3 2 4" xfId="607"/>
    <cellStyle name="Normal 2 2 2 3 2 4 2" xfId="1354"/>
    <cellStyle name="Normal 2 2 2 3 2 4 2 2" xfId="2848"/>
    <cellStyle name="Normal 2 2 2 3 2 4 2 2 2" xfId="7330"/>
    <cellStyle name="Normal 2 2 2 3 2 4 2 2 2 2" xfId="16360"/>
    <cellStyle name="Normal 2 2 2 3 2 4 2 2 3" xfId="11878"/>
    <cellStyle name="Normal 2 2 2 3 2 4 2 3" xfId="4342"/>
    <cellStyle name="Normal 2 2 2 3 2 4 2 3 2" xfId="8824"/>
    <cellStyle name="Normal 2 2 2 3 2 4 2 3 2 2" xfId="17854"/>
    <cellStyle name="Normal 2 2 2 3 2 4 2 3 3" xfId="13372"/>
    <cellStyle name="Normal 2 2 2 3 2 4 2 4" xfId="5836"/>
    <cellStyle name="Normal 2 2 2 3 2 4 2 4 2" xfId="14866"/>
    <cellStyle name="Normal 2 2 2 3 2 4 2 5" xfId="10384"/>
    <cellStyle name="Normal 2 2 2 3 2 4 3" xfId="2101"/>
    <cellStyle name="Normal 2 2 2 3 2 4 3 2" xfId="6583"/>
    <cellStyle name="Normal 2 2 2 3 2 4 3 2 2" xfId="15613"/>
    <cellStyle name="Normal 2 2 2 3 2 4 3 3" xfId="11131"/>
    <cellStyle name="Normal 2 2 2 3 2 4 4" xfId="3595"/>
    <cellStyle name="Normal 2 2 2 3 2 4 4 2" xfId="8077"/>
    <cellStyle name="Normal 2 2 2 3 2 4 4 2 2" xfId="17107"/>
    <cellStyle name="Normal 2 2 2 3 2 4 4 3" xfId="12625"/>
    <cellStyle name="Normal 2 2 2 3 2 4 5" xfId="5089"/>
    <cellStyle name="Normal 2 2 2 3 2 4 5 2" xfId="14119"/>
    <cellStyle name="Normal 2 2 2 3 2 4 6" xfId="9637"/>
    <cellStyle name="Normal 2 2 2 3 2 5" xfId="794"/>
    <cellStyle name="Normal 2 2 2 3 2 5 2" xfId="2288"/>
    <cellStyle name="Normal 2 2 2 3 2 5 2 2" xfId="6770"/>
    <cellStyle name="Normal 2 2 2 3 2 5 2 2 2" xfId="15800"/>
    <cellStyle name="Normal 2 2 2 3 2 5 2 3" xfId="11318"/>
    <cellStyle name="Normal 2 2 2 3 2 5 3" xfId="3782"/>
    <cellStyle name="Normal 2 2 2 3 2 5 3 2" xfId="8264"/>
    <cellStyle name="Normal 2 2 2 3 2 5 3 2 2" xfId="17294"/>
    <cellStyle name="Normal 2 2 2 3 2 5 3 3" xfId="12812"/>
    <cellStyle name="Normal 2 2 2 3 2 5 4" xfId="5276"/>
    <cellStyle name="Normal 2 2 2 3 2 5 4 2" xfId="14306"/>
    <cellStyle name="Normal 2 2 2 3 2 5 5" xfId="9824"/>
    <cellStyle name="Normal 2 2 2 3 2 6" xfId="1543"/>
    <cellStyle name="Normal 2 2 2 3 2 6 2" xfId="6025"/>
    <cellStyle name="Normal 2 2 2 3 2 6 2 2" xfId="15055"/>
    <cellStyle name="Normal 2 2 2 3 2 6 3" xfId="10573"/>
    <cellStyle name="Normal 2 2 2 3 2 7" xfId="3037"/>
    <cellStyle name="Normal 2 2 2 3 2 7 2" xfId="7519"/>
    <cellStyle name="Normal 2 2 2 3 2 7 2 2" xfId="16549"/>
    <cellStyle name="Normal 2 2 2 3 2 7 3" xfId="12067"/>
    <cellStyle name="Normal 2 2 2 3 2 8" xfId="4531"/>
    <cellStyle name="Normal 2 2 2 3 2 8 2" xfId="13561"/>
    <cellStyle name="Normal 2 2 2 3 2 9" xfId="9079"/>
    <cellStyle name="Normal 2 2 2 3 3" xfId="72"/>
    <cellStyle name="Normal 2 2 2 3 3 2" xfId="258"/>
    <cellStyle name="Normal 2 2 2 3 3 2 2" xfId="1003"/>
    <cellStyle name="Normal 2 2 2 3 3 2 2 2" xfId="2497"/>
    <cellStyle name="Normal 2 2 2 3 3 2 2 2 2" xfId="6979"/>
    <cellStyle name="Normal 2 2 2 3 3 2 2 2 2 2" xfId="16009"/>
    <cellStyle name="Normal 2 2 2 3 3 2 2 2 3" xfId="11527"/>
    <cellStyle name="Normal 2 2 2 3 3 2 2 3" xfId="3991"/>
    <cellStyle name="Normal 2 2 2 3 3 2 2 3 2" xfId="8473"/>
    <cellStyle name="Normal 2 2 2 3 3 2 2 3 2 2" xfId="17503"/>
    <cellStyle name="Normal 2 2 2 3 3 2 2 3 3" xfId="13021"/>
    <cellStyle name="Normal 2 2 2 3 3 2 2 4" xfId="5485"/>
    <cellStyle name="Normal 2 2 2 3 3 2 2 4 2" xfId="14515"/>
    <cellStyle name="Normal 2 2 2 3 3 2 2 5" xfId="10033"/>
    <cellStyle name="Normal 2 2 2 3 3 2 3" xfId="1752"/>
    <cellStyle name="Normal 2 2 2 3 3 2 3 2" xfId="6234"/>
    <cellStyle name="Normal 2 2 2 3 3 2 3 2 2" xfId="15264"/>
    <cellStyle name="Normal 2 2 2 3 3 2 3 3" xfId="10782"/>
    <cellStyle name="Normal 2 2 2 3 3 2 4" xfId="3246"/>
    <cellStyle name="Normal 2 2 2 3 3 2 4 2" xfId="7728"/>
    <cellStyle name="Normal 2 2 2 3 3 2 4 2 2" xfId="16758"/>
    <cellStyle name="Normal 2 2 2 3 3 2 4 3" xfId="12276"/>
    <cellStyle name="Normal 2 2 2 3 3 2 5" xfId="4740"/>
    <cellStyle name="Normal 2 2 2 3 3 2 5 2" xfId="13770"/>
    <cellStyle name="Normal 2 2 2 3 3 2 6" xfId="9288"/>
    <cellStyle name="Normal 2 2 2 3 3 3" xfId="444"/>
    <cellStyle name="Normal 2 2 2 3 3 3 2" xfId="1191"/>
    <cellStyle name="Normal 2 2 2 3 3 3 2 2" xfId="2685"/>
    <cellStyle name="Normal 2 2 2 3 3 3 2 2 2" xfId="7167"/>
    <cellStyle name="Normal 2 2 2 3 3 3 2 2 2 2" xfId="16197"/>
    <cellStyle name="Normal 2 2 2 3 3 3 2 2 3" xfId="11715"/>
    <cellStyle name="Normal 2 2 2 3 3 3 2 3" xfId="4179"/>
    <cellStyle name="Normal 2 2 2 3 3 3 2 3 2" xfId="8661"/>
    <cellStyle name="Normal 2 2 2 3 3 3 2 3 2 2" xfId="17691"/>
    <cellStyle name="Normal 2 2 2 3 3 3 2 3 3" xfId="13209"/>
    <cellStyle name="Normal 2 2 2 3 3 3 2 4" xfId="5673"/>
    <cellStyle name="Normal 2 2 2 3 3 3 2 4 2" xfId="14703"/>
    <cellStyle name="Normal 2 2 2 3 3 3 2 5" xfId="10221"/>
    <cellStyle name="Normal 2 2 2 3 3 3 3" xfId="1938"/>
    <cellStyle name="Normal 2 2 2 3 3 3 3 2" xfId="6420"/>
    <cellStyle name="Normal 2 2 2 3 3 3 3 2 2" xfId="15450"/>
    <cellStyle name="Normal 2 2 2 3 3 3 3 3" xfId="10968"/>
    <cellStyle name="Normal 2 2 2 3 3 3 4" xfId="3432"/>
    <cellStyle name="Normal 2 2 2 3 3 3 4 2" xfId="7914"/>
    <cellStyle name="Normal 2 2 2 3 3 3 4 2 2" xfId="16944"/>
    <cellStyle name="Normal 2 2 2 3 3 3 4 3" xfId="12462"/>
    <cellStyle name="Normal 2 2 2 3 3 3 5" xfId="4926"/>
    <cellStyle name="Normal 2 2 2 3 3 3 5 2" xfId="13956"/>
    <cellStyle name="Normal 2 2 2 3 3 3 6" xfId="9474"/>
    <cellStyle name="Normal 2 2 2 3 3 4" xfId="630"/>
    <cellStyle name="Normal 2 2 2 3 3 4 2" xfId="1377"/>
    <cellStyle name="Normal 2 2 2 3 3 4 2 2" xfId="2871"/>
    <cellStyle name="Normal 2 2 2 3 3 4 2 2 2" xfId="7353"/>
    <cellStyle name="Normal 2 2 2 3 3 4 2 2 2 2" xfId="16383"/>
    <cellStyle name="Normal 2 2 2 3 3 4 2 2 3" xfId="11901"/>
    <cellStyle name="Normal 2 2 2 3 3 4 2 3" xfId="4365"/>
    <cellStyle name="Normal 2 2 2 3 3 4 2 3 2" xfId="8847"/>
    <cellStyle name="Normal 2 2 2 3 3 4 2 3 2 2" xfId="17877"/>
    <cellStyle name="Normal 2 2 2 3 3 4 2 3 3" xfId="13395"/>
    <cellStyle name="Normal 2 2 2 3 3 4 2 4" xfId="5859"/>
    <cellStyle name="Normal 2 2 2 3 3 4 2 4 2" xfId="14889"/>
    <cellStyle name="Normal 2 2 2 3 3 4 2 5" xfId="10407"/>
    <cellStyle name="Normal 2 2 2 3 3 4 3" xfId="2124"/>
    <cellStyle name="Normal 2 2 2 3 3 4 3 2" xfId="6606"/>
    <cellStyle name="Normal 2 2 2 3 3 4 3 2 2" xfId="15636"/>
    <cellStyle name="Normal 2 2 2 3 3 4 3 3" xfId="11154"/>
    <cellStyle name="Normal 2 2 2 3 3 4 4" xfId="3618"/>
    <cellStyle name="Normal 2 2 2 3 3 4 4 2" xfId="8100"/>
    <cellStyle name="Normal 2 2 2 3 3 4 4 2 2" xfId="17130"/>
    <cellStyle name="Normal 2 2 2 3 3 4 4 3" xfId="12648"/>
    <cellStyle name="Normal 2 2 2 3 3 4 5" xfId="5112"/>
    <cellStyle name="Normal 2 2 2 3 3 4 5 2" xfId="14142"/>
    <cellStyle name="Normal 2 2 2 3 3 4 6" xfId="9660"/>
    <cellStyle name="Normal 2 2 2 3 3 5" xfId="817"/>
    <cellStyle name="Normal 2 2 2 3 3 5 2" xfId="2311"/>
    <cellStyle name="Normal 2 2 2 3 3 5 2 2" xfId="6793"/>
    <cellStyle name="Normal 2 2 2 3 3 5 2 2 2" xfId="15823"/>
    <cellStyle name="Normal 2 2 2 3 3 5 2 3" xfId="11341"/>
    <cellStyle name="Normal 2 2 2 3 3 5 3" xfId="3805"/>
    <cellStyle name="Normal 2 2 2 3 3 5 3 2" xfId="8287"/>
    <cellStyle name="Normal 2 2 2 3 3 5 3 2 2" xfId="17317"/>
    <cellStyle name="Normal 2 2 2 3 3 5 3 3" xfId="12835"/>
    <cellStyle name="Normal 2 2 2 3 3 5 4" xfId="5299"/>
    <cellStyle name="Normal 2 2 2 3 3 5 4 2" xfId="14329"/>
    <cellStyle name="Normal 2 2 2 3 3 5 5" xfId="9847"/>
    <cellStyle name="Normal 2 2 2 3 3 6" xfId="1566"/>
    <cellStyle name="Normal 2 2 2 3 3 6 2" xfId="6048"/>
    <cellStyle name="Normal 2 2 2 3 3 6 2 2" xfId="15078"/>
    <cellStyle name="Normal 2 2 2 3 3 6 3" xfId="10596"/>
    <cellStyle name="Normal 2 2 2 3 3 7" xfId="3060"/>
    <cellStyle name="Normal 2 2 2 3 3 7 2" xfId="7542"/>
    <cellStyle name="Normal 2 2 2 3 3 7 2 2" xfId="16572"/>
    <cellStyle name="Normal 2 2 2 3 3 7 3" xfId="12090"/>
    <cellStyle name="Normal 2 2 2 3 3 8" xfId="4554"/>
    <cellStyle name="Normal 2 2 2 3 3 8 2" xfId="13584"/>
    <cellStyle name="Normal 2 2 2 3 3 9" xfId="9102"/>
    <cellStyle name="Normal 2 2 2 3 4" xfId="96"/>
    <cellStyle name="Normal 2 2 2 3 4 2" xfId="282"/>
    <cellStyle name="Normal 2 2 2 3 4 2 2" xfId="1026"/>
    <cellStyle name="Normal 2 2 2 3 4 2 2 2" xfId="2520"/>
    <cellStyle name="Normal 2 2 2 3 4 2 2 2 2" xfId="7002"/>
    <cellStyle name="Normal 2 2 2 3 4 2 2 2 2 2" xfId="16032"/>
    <cellStyle name="Normal 2 2 2 3 4 2 2 2 3" xfId="11550"/>
    <cellStyle name="Normal 2 2 2 3 4 2 2 3" xfId="4014"/>
    <cellStyle name="Normal 2 2 2 3 4 2 2 3 2" xfId="8496"/>
    <cellStyle name="Normal 2 2 2 3 4 2 2 3 2 2" xfId="17526"/>
    <cellStyle name="Normal 2 2 2 3 4 2 2 3 3" xfId="13044"/>
    <cellStyle name="Normal 2 2 2 3 4 2 2 4" xfId="5508"/>
    <cellStyle name="Normal 2 2 2 3 4 2 2 4 2" xfId="14538"/>
    <cellStyle name="Normal 2 2 2 3 4 2 2 5" xfId="10056"/>
    <cellStyle name="Normal 2 2 2 3 4 2 3" xfId="1776"/>
    <cellStyle name="Normal 2 2 2 3 4 2 3 2" xfId="6258"/>
    <cellStyle name="Normal 2 2 2 3 4 2 3 2 2" xfId="15288"/>
    <cellStyle name="Normal 2 2 2 3 4 2 3 3" xfId="10806"/>
    <cellStyle name="Normal 2 2 2 3 4 2 4" xfId="3270"/>
    <cellStyle name="Normal 2 2 2 3 4 2 4 2" xfId="7752"/>
    <cellStyle name="Normal 2 2 2 3 4 2 4 2 2" xfId="16782"/>
    <cellStyle name="Normal 2 2 2 3 4 2 4 3" xfId="12300"/>
    <cellStyle name="Normal 2 2 2 3 4 2 5" xfId="4764"/>
    <cellStyle name="Normal 2 2 2 3 4 2 5 2" xfId="13794"/>
    <cellStyle name="Normal 2 2 2 3 4 2 6" xfId="9312"/>
    <cellStyle name="Normal 2 2 2 3 4 3" xfId="468"/>
    <cellStyle name="Normal 2 2 2 3 4 3 2" xfId="1215"/>
    <cellStyle name="Normal 2 2 2 3 4 3 2 2" xfId="2709"/>
    <cellStyle name="Normal 2 2 2 3 4 3 2 2 2" xfId="7191"/>
    <cellStyle name="Normal 2 2 2 3 4 3 2 2 2 2" xfId="16221"/>
    <cellStyle name="Normal 2 2 2 3 4 3 2 2 3" xfId="11739"/>
    <cellStyle name="Normal 2 2 2 3 4 3 2 3" xfId="4203"/>
    <cellStyle name="Normal 2 2 2 3 4 3 2 3 2" xfId="8685"/>
    <cellStyle name="Normal 2 2 2 3 4 3 2 3 2 2" xfId="17715"/>
    <cellStyle name="Normal 2 2 2 3 4 3 2 3 3" xfId="13233"/>
    <cellStyle name="Normal 2 2 2 3 4 3 2 4" xfId="5697"/>
    <cellStyle name="Normal 2 2 2 3 4 3 2 4 2" xfId="14727"/>
    <cellStyle name="Normal 2 2 2 3 4 3 2 5" xfId="10245"/>
    <cellStyle name="Normal 2 2 2 3 4 3 3" xfId="1962"/>
    <cellStyle name="Normal 2 2 2 3 4 3 3 2" xfId="6444"/>
    <cellStyle name="Normal 2 2 2 3 4 3 3 2 2" xfId="15474"/>
    <cellStyle name="Normal 2 2 2 3 4 3 3 3" xfId="10992"/>
    <cellStyle name="Normal 2 2 2 3 4 3 4" xfId="3456"/>
    <cellStyle name="Normal 2 2 2 3 4 3 4 2" xfId="7938"/>
    <cellStyle name="Normal 2 2 2 3 4 3 4 2 2" xfId="16968"/>
    <cellStyle name="Normal 2 2 2 3 4 3 4 3" xfId="12486"/>
    <cellStyle name="Normal 2 2 2 3 4 3 5" xfId="4950"/>
    <cellStyle name="Normal 2 2 2 3 4 3 5 2" xfId="13980"/>
    <cellStyle name="Normal 2 2 2 3 4 3 6" xfId="9498"/>
    <cellStyle name="Normal 2 2 2 3 4 4" xfId="654"/>
    <cellStyle name="Normal 2 2 2 3 4 4 2" xfId="1401"/>
    <cellStyle name="Normal 2 2 2 3 4 4 2 2" xfId="2895"/>
    <cellStyle name="Normal 2 2 2 3 4 4 2 2 2" xfId="7377"/>
    <cellStyle name="Normal 2 2 2 3 4 4 2 2 2 2" xfId="16407"/>
    <cellStyle name="Normal 2 2 2 3 4 4 2 2 3" xfId="11925"/>
    <cellStyle name="Normal 2 2 2 3 4 4 2 3" xfId="4389"/>
    <cellStyle name="Normal 2 2 2 3 4 4 2 3 2" xfId="8871"/>
    <cellStyle name="Normal 2 2 2 3 4 4 2 3 2 2" xfId="17901"/>
    <cellStyle name="Normal 2 2 2 3 4 4 2 3 3" xfId="13419"/>
    <cellStyle name="Normal 2 2 2 3 4 4 2 4" xfId="5883"/>
    <cellStyle name="Normal 2 2 2 3 4 4 2 4 2" xfId="14913"/>
    <cellStyle name="Normal 2 2 2 3 4 4 2 5" xfId="10431"/>
    <cellStyle name="Normal 2 2 2 3 4 4 3" xfId="2148"/>
    <cellStyle name="Normal 2 2 2 3 4 4 3 2" xfId="6630"/>
    <cellStyle name="Normal 2 2 2 3 4 4 3 2 2" xfId="15660"/>
    <cellStyle name="Normal 2 2 2 3 4 4 3 3" xfId="11178"/>
    <cellStyle name="Normal 2 2 2 3 4 4 4" xfId="3642"/>
    <cellStyle name="Normal 2 2 2 3 4 4 4 2" xfId="8124"/>
    <cellStyle name="Normal 2 2 2 3 4 4 4 2 2" xfId="17154"/>
    <cellStyle name="Normal 2 2 2 3 4 4 4 3" xfId="12672"/>
    <cellStyle name="Normal 2 2 2 3 4 4 5" xfId="5136"/>
    <cellStyle name="Normal 2 2 2 3 4 4 5 2" xfId="14166"/>
    <cellStyle name="Normal 2 2 2 3 4 4 6" xfId="9684"/>
    <cellStyle name="Normal 2 2 2 3 4 5" xfId="841"/>
    <cellStyle name="Normal 2 2 2 3 4 5 2" xfId="2335"/>
    <cellStyle name="Normal 2 2 2 3 4 5 2 2" xfId="6817"/>
    <cellStyle name="Normal 2 2 2 3 4 5 2 2 2" xfId="15847"/>
    <cellStyle name="Normal 2 2 2 3 4 5 2 3" xfId="11365"/>
    <cellStyle name="Normal 2 2 2 3 4 5 3" xfId="3829"/>
    <cellStyle name="Normal 2 2 2 3 4 5 3 2" xfId="8311"/>
    <cellStyle name="Normal 2 2 2 3 4 5 3 2 2" xfId="17341"/>
    <cellStyle name="Normal 2 2 2 3 4 5 3 3" xfId="12859"/>
    <cellStyle name="Normal 2 2 2 3 4 5 4" xfId="5323"/>
    <cellStyle name="Normal 2 2 2 3 4 5 4 2" xfId="14353"/>
    <cellStyle name="Normal 2 2 2 3 4 5 5" xfId="9871"/>
    <cellStyle name="Normal 2 2 2 3 4 6" xfId="1590"/>
    <cellStyle name="Normal 2 2 2 3 4 6 2" xfId="6072"/>
    <cellStyle name="Normal 2 2 2 3 4 6 2 2" xfId="15102"/>
    <cellStyle name="Normal 2 2 2 3 4 6 3" xfId="10620"/>
    <cellStyle name="Normal 2 2 2 3 4 7" xfId="3084"/>
    <cellStyle name="Normal 2 2 2 3 4 7 2" xfId="7566"/>
    <cellStyle name="Normal 2 2 2 3 4 7 2 2" xfId="16596"/>
    <cellStyle name="Normal 2 2 2 3 4 7 3" xfId="12114"/>
    <cellStyle name="Normal 2 2 2 3 4 8" xfId="4578"/>
    <cellStyle name="Normal 2 2 2 3 4 8 2" xfId="13608"/>
    <cellStyle name="Normal 2 2 2 3 4 9" xfId="9126"/>
    <cellStyle name="Normal 2 2 2 3 5" xfId="104"/>
    <cellStyle name="Normal 2 2 2 3 5 2" xfId="290"/>
    <cellStyle name="Normal 2 2 2 3 5 2 2" xfId="1033"/>
    <cellStyle name="Normal 2 2 2 3 5 2 2 2" xfId="2527"/>
    <cellStyle name="Normal 2 2 2 3 5 2 2 2 2" xfId="7009"/>
    <cellStyle name="Normal 2 2 2 3 5 2 2 2 2 2" xfId="16039"/>
    <cellStyle name="Normal 2 2 2 3 5 2 2 2 3" xfId="11557"/>
    <cellStyle name="Normal 2 2 2 3 5 2 2 3" xfId="4021"/>
    <cellStyle name="Normal 2 2 2 3 5 2 2 3 2" xfId="8503"/>
    <cellStyle name="Normal 2 2 2 3 5 2 2 3 2 2" xfId="17533"/>
    <cellStyle name="Normal 2 2 2 3 5 2 2 3 3" xfId="13051"/>
    <cellStyle name="Normal 2 2 2 3 5 2 2 4" xfId="5515"/>
    <cellStyle name="Normal 2 2 2 3 5 2 2 4 2" xfId="14545"/>
    <cellStyle name="Normal 2 2 2 3 5 2 2 5" xfId="10063"/>
    <cellStyle name="Normal 2 2 2 3 5 2 3" xfId="1784"/>
    <cellStyle name="Normal 2 2 2 3 5 2 3 2" xfId="6266"/>
    <cellStyle name="Normal 2 2 2 3 5 2 3 2 2" xfId="15296"/>
    <cellStyle name="Normal 2 2 2 3 5 2 3 3" xfId="10814"/>
    <cellStyle name="Normal 2 2 2 3 5 2 4" xfId="3278"/>
    <cellStyle name="Normal 2 2 2 3 5 2 4 2" xfId="7760"/>
    <cellStyle name="Normal 2 2 2 3 5 2 4 2 2" xfId="16790"/>
    <cellStyle name="Normal 2 2 2 3 5 2 4 3" xfId="12308"/>
    <cellStyle name="Normal 2 2 2 3 5 2 5" xfId="4772"/>
    <cellStyle name="Normal 2 2 2 3 5 2 5 2" xfId="13802"/>
    <cellStyle name="Normal 2 2 2 3 5 2 6" xfId="9320"/>
    <cellStyle name="Normal 2 2 2 3 5 3" xfId="476"/>
    <cellStyle name="Normal 2 2 2 3 5 3 2" xfId="1223"/>
    <cellStyle name="Normal 2 2 2 3 5 3 2 2" xfId="2717"/>
    <cellStyle name="Normal 2 2 2 3 5 3 2 2 2" xfId="7199"/>
    <cellStyle name="Normal 2 2 2 3 5 3 2 2 2 2" xfId="16229"/>
    <cellStyle name="Normal 2 2 2 3 5 3 2 2 3" xfId="11747"/>
    <cellStyle name="Normal 2 2 2 3 5 3 2 3" xfId="4211"/>
    <cellStyle name="Normal 2 2 2 3 5 3 2 3 2" xfId="8693"/>
    <cellStyle name="Normal 2 2 2 3 5 3 2 3 2 2" xfId="17723"/>
    <cellStyle name="Normal 2 2 2 3 5 3 2 3 3" xfId="13241"/>
    <cellStyle name="Normal 2 2 2 3 5 3 2 4" xfId="5705"/>
    <cellStyle name="Normal 2 2 2 3 5 3 2 4 2" xfId="14735"/>
    <cellStyle name="Normal 2 2 2 3 5 3 2 5" xfId="10253"/>
    <cellStyle name="Normal 2 2 2 3 5 3 3" xfId="1970"/>
    <cellStyle name="Normal 2 2 2 3 5 3 3 2" xfId="6452"/>
    <cellStyle name="Normal 2 2 2 3 5 3 3 2 2" xfId="15482"/>
    <cellStyle name="Normal 2 2 2 3 5 3 3 3" xfId="11000"/>
    <cellStyle name="Normal 2 2 2 3 5 3 4" xfId="3464"/>
    <cellStyle name="Normal 2 2 2 3 5 3 4 2" xfId="7946"/>
    <cellStyle name="Normal 2 2 2 3 5 3 4 2 2" xfId="16976"/>
    <cellStyle name="Normal 2 2 2 3 5 3 4 3" xfId="12494"/>
    <cellStyle name="Normal 2 2 2 3 5 3 5" xfId="4958"/>
    <cellStyle name="Normal 2 2 2 3 5 3 5 2" xfId="13988"/>
    <cellStyle name="Normal 2 2 2 3 5 3 6" xfId="9506"/>
    <cellStyle name="Normal 2 2 2 3 5 4" xfId="662"/>
    <cellStyle name="Normal 2 2 2 3 5 4 2" xfId="1409"/>
    <cellStyle name="Normal 2 2 2 3 5 4 2 2" xfId="2903"/>
    <cellStyle name="Normal 2 2 2 3 5 4 2 2 2" xfId="7385"/>
    <cellStyle name="Normal 2 2 2 3 5 4 2 2 2 2" xfId="16415"/>
    <cellStyle name="Normal 2 2 2 3 5 4 2 2 3" xfId="11933"/>
    <cellStyle name="Normal 2 2 2 3 5 4 2 3" xfId="4397"/>
    <cellStyle name="Normal 2 2 2 3 5 4 2 3 2" xfId="8879"/>
    <cellStyle name="Normal 2 2 2 3 5 4 2 3 2 2" xfId="17909"/>
    <cellStyle name="Normal 2 2 2 3 5 4 2 3 3" xfId="13427"/>
    <cellStyle name="Normal 2 2 2 3 5 4 2 4" xfId="5891"/>
    <cellStyle name="Normal 2 2 2 3 5 4 2 4 2" xfId="14921"/>
    <cellStyle name="Normal 2 2 2 3 5 4 2 5" xfId="10439"/>
    <cellStyle name="Normal 2 2 2 3 5 4 3" xfId="2156"/>
    <cellStyle name="Normal 2 2 2 3 5 4 3 2" xfId="6638"/>
    <cellStyle name="Normal 2 2 2 3 5 4 3 2 2" xfId="15668"/>
    <cellStyle name="Normal 2 2 2 3 5 4 3 3" xfId="11186"/>
    <cellStyle name="Normal 2 2 2 3 5 4 4" xfId="3650"/>
    <cellStyle name="Normal 2 2 2 3 5 4 4 2" xfId="8132"/>
    <cellStyle name="Normal 2 2 2 3 5 4 4 2 2" xfId="17162"/>
    <cellStyle name="Normal 2 2 2 3 5 4 4 3" xfId="12680"/>
    <cellStyle name="Normal 2 2 2 3 5 4 5" xfId="5144"/>
    <cellStyle name="Normal 2 2 2 3 5 4 5 2" xfId="14174"/>
    <cellStyle name="Normal 2 2 2 3 5 4 6" xfId="9692"/>
    <cellStyle name="Normal 2 2 2 3 5 5" xfId="849"/>
    <cellStyle name="Normal 2 2 2 3 5 5 2" xfId="2343"/>
    <cellStyle name="Normal 2 2 2 3 5 5 2 2" xfId="6825"/>
    <cellStyle name="Normal 2 2 2 3 5 5 2 2 2" xfId="15855"/>
    <cellStyle name="Normal 2 2 2 3 5 5 2 3" xfId="11373"/>
    <cellStyle name="Normal 2 2 2 3 5 5 3" xfId="3837"/>
    <cellStyle name="Normal 2 2 2 3 5 5 3 2" xfId="8319"/>
    <cellStyle name="Normal 2 2 2 3 5 5 3 2 2" xfId="17349"/>
    <cellStyle name="Normal 2 2 2 3 5 5 3 3" xfId="12867"/>
    <cellStyle name="Normal 2 2 2 3 5 5 4" xfId="5331"/>
    <cellStyle name="Normal 2 2 2 3 5 5 4 2" xfId="14361"/>
    <cellStyle name="Normal 2 2 2 3 5 5 5" xfId="9879"/>
    <cellStyle name="Normal 2 2 2 3 5 6" xfId="1598"/>
    <cellStyle name="Normal 2 2 2 3 5 6 2" xfId="6080"/>
    <cellStyle name="Normal 2 2 2 3 5 6 2 2" xfId="15110"/>
    <cellStyle name="Normal 2 2 2 3 5 6 3" xfId="10628"/>
    <cellStyle name="Normal 2 2 2 3 5 7" xfId="3092"/>
    <cellStyle name="Normal 2 2 2 3 5 7 2" xfId="7574"/>
    <cellStyle name="Normal 2 2 2 3 5 7 2 2" xfId="16604"/>
    <cellStyle name="Normal 2 2 2 3 5 7 3" xfId="12122"/>
    <cellStyle name="Normal 2 2 2 3 5 8" xfId="4586"/>
    <cellStyle name="Normal 2 2 2 3 5 8 2" xfId="13616"/>
    <cellStyle name="Normal 2 2 2 3 5 9" xfId="9134"/>
    <cellStyle name="Normal 2 2 2 3 6" xfId="143"/>
    <cellStyle name="Normal 2 2 2 3 6 2" xfId="329"/>
    <cellStyle name="Normal 2 2 2 3 6 2 2" xfId="1072"/>
    <cellStyle name="Normal 2 2 2 3 6 2 2 2" xfId="2566"/>
    <cellStyle name="Normal 2 2 2 3 6 2 2 2 2" xfId="7048"/>
    <cellStyle name="Normal 2 2 2 3 6 2 2 2 2 2" xfId="16078"/>
    <cellStyle name="Normal 2 2 2 3 6 2 2 2 3" xfId="11596"/>
    <cellStyle name="Normal 2 2 2 3 6 2 2 3" xfId="4060"/>
    <cellStyle name="Normal 2 2 2 3 6 2 2 3 2" xfId="8542"/>
    <cellStyle name="Normal 2 2 2 3 6 2 2 3 2 2" xfId="17572"/>
    <cellStyle name="Normal 2 2 2 3 6 2 2 3 3" xfId="13090"/>
    <cellStyle name="Normal 2 2 2 3 6 2 2 4" xfId="5554"/>
    <cellStyle name="Normal 2 2 2 3 6 2 2 4 2" xfId="14584"/>
    <cellStyle name="Normal 2 2 2 3 6 2 2 5" xfId="10102"/>
    <cellStyle name="Normal 2 2 2 3 6 2 3" xfId="1823"/>
    <cellStyle name="Normal 2 2 2 3 6 2 3 2" xfId="6305"/>
    <cellStyle name="Normal 2 2 2 3 6 2 3 2 2" xfId="15335"/>
    <cellStyle name="Normal 2 2 2 3 6 2 3 3" xfId="10853"/>
    <cellStyle name="Normal 2 2 2 3 6 2 4" xfId="3317"/>
    <cellStyle name="Normal 2 2 2 3 6 2 4 2" xfId="7799"/>
    <cellStyle name="Normal 2 2 2 3 6 2 4 2 2" xfId="16829"/>
    <cellStyle name="Normal 2 2 2 3 6 2 4 3" xfId="12347"/>
    <cellStyle name="Normal 2 2 2 3 6 2 5" xfId="4811"/>
    <cellStyle name="Normal 2 2 2 3 6 2 5 2" xfId="13841"/>
    <cellStyle name="Normal 2 2 2 3 6 2 6" xfId="9359"/>
    <cellStyle name="Normal 2 2 2 3 6 3" xfId="515"/>
    <cellStyle name="Normal 2 2 2 3 6 3 2" xfId="1262"/>
    <cellStyle name="Normal 2 2 2 3 6 3 2 2" xfId="2756"/>
    <cellStyle name="Normal 2 2 2 3 6 3 2 2 2" xfId="7238"/>
    <cellStyle name="Normal 2 2 2 3 6 3 2 2 2 2" xfId="16268"/>
    <cellStyle name="Normal 2 2 2 3 6 3 2 2 3" xfId="11786"/>
    <cellStyle name="Normal 2 2 2 3 6 3 2 3" xfId="4250"/>
    <cellStyle name="Normal 2 2 2 3 6 3 2 3 2" xfId="8732"/>
    <cellStyle name="Normal 2 2 2 3 6 3 2 3 2 2" xfId="17762"/>
    <cellStyle name="Normal 2 2 2 3 6 3 2 3 3" xfId="13280"/>
    <cellStyle name="Normal 2 2 2 3 6 3 2 4" xfId="5744"/>
    <cellStyle name="Normal 2 2 2 3 6 3 2 4 2" xfId="14774"/>
    <cellStyle name="Normal 2 2 2 3 6 3 2 5" xfId="10292"/>
    <cellStyle name="Normal 2 2 2 3 6 3 3" xfId="2009"/>
    <cellStyle name="Normal 2 2 2 3 6 3 3 2" xfId="6491"/>
    <cellStyle name="Normal 2 2 2 3 6 3 3 2 2" xfId="15521"/>
    <cellStyle name="Normal 2 2 2 3 6 3 3 3" xfId="11039"/>
    <cellStyle name="Normal 2 2 2 3 6 3 4" xfId="3503"/>
    <cellStyle name="Normal 2 2 2 3 6 3 4 2" xfId="7985"/>
    <cellStyle name="Normal 2 2 2 3 6 3 4 2 2" xfId="17015"/>
    <cellStyle name="Normal 2 2 2 3 6 3 4 3" xfId="12533"/>
    <cellStyle name="Normal 2 2 2 3 6 3 5" xfId="4997"/>
    <cellStyle name="Normal 2 2 2 3 6 3 5 2" xfId="14027"/>
    <cellStyle name="Normal 2 2 2 3 6 3 6" xfId="9545"/>
    <cellStyle name="Normal 2 2 2 3 6 4" xfId="701"/>
    <cellStyle name="Normal 2 2 2 3 6 4 2" xfId="1448"/>
    <cellStyle name="Normal 2 2 2 3 6 4 2 2" xfId="2942"/>
    <cellStyle name="Normal 2 2 2 3 6 4 2 2 2" xfId="7424"/>
    <cellStyle name="Normal 2 2 2 3 6 4 2 2 2 2" xfId="16454"/>
    <cellStyle name="Normal 2 2 2 3 6 4 2 2 3" xfId="11972"/>
    <cellStyle name="Normal 2 2 2 3 6 4 2 3" xfId="4436"/>
    <cellStyle name="Normal 2 2 2 3 6 4 2 3 2" xfId="8918"/>
    <cellStyle name="Normal 2 2 2 3 6 4 2 3 2 2" xfId="17948"/>
    <cellStyle name="Normal 2 2 2 3 6 4 2 3 3" xfId="13466"/>
    <cellStyle name="Normal 2 2 2 3 6 4 2 4" xfId="5930"/>
    <cellStyle name="Normal 2 2 2 3 6 4 2 4 2" xfId="14960"/>
    <cellStyle name="Normal 2 2 2 3 6 4 2 5" xfId="10478"/>
    <cellStyle name="Normal 2 2 2 3 6 4 3" xfId="2195"/>
    <cellStyle name="Normal 2 2 2 3 6 4 3 2" xfId="6677"/>
    <cellStyle name="Normal 2 2 2 3 6 4 3 2 2" xfId="15707"/>
    <cellStyle name="Normal 2 2 2 3 6 4 3 3" xfId="11225"/>
    <cellStyle name="Normal 2 2 2 3 6 4 4" xfId="3689"/>
    <cellStyle name="Normal 2 2 2 3 6 4 4 2" xfId="8171"/>
    <cellStyle name="Normal 2 2 2 3 6 4 4 2 2" xfId="17201"/>
    <cellStyle name="Normal 2 2 2 3 6 4 4 3" xfId="12719"/>
    <cellStyle name="Normal 2 2 2 3 6 4 5" xfId="5183"/>
    <cellStyle name="Normal 2 2 2 3 6 4 5 2" xfId="14213"/>
    <cellStyle name="Normal 2 2 2 3 6 4 6" xfId="9731"/>
    <cellStyle name="Normal 2 2 2 3 6 5" xfId="888"/>
    <cellStyle name="Normal 2 2 2 3 6 5 2" xfId="2382"/>
    <cellStyle name="Normal 2 2 2 3 6 5 2 2" xfId="6864"/>
    <cellStyle name="Normal 2 2 2 3 6 5 2 2 2" xfId="15894"/>
    <cellStyle name="Normal 2 2 2 3 6 5 2 3" xfId="11412"/>
    <cellStyle name="Normal 2 2 2 3 6 5 3" xfId="3876"/>
    <cellStyle name="Normal 2 2 2 3 6 5 3 2" xfId="8358"/>
    <cellStyle name="Normal 2 2 2 3 6 5 3 2 2" xfId="17388"/>
    <cellStyle name="Normal 2 2 2 3 6 5 3 3" xfId="12906"/>
    <cellStyle name="Normal 2 2 2 3 6 5 4" xfId="5370"/>
    <cellStyle name="Normal 2 2 2 3 6 5 4 2" xfId="14400"/>
    <cellStyle name="Normal 2 2 2 3 6 5 5" xfId="9918"/>
    <cellStyle name="Normal 2 2 2 3 6 6" xfId="1637"/>
    <cellStyle name="Normal 2 2 2 3 6 6 2" xfId="6119"/>
    <cellStyle name="Normal 2 2 2 3 6 6 2 2" xfId="15149"/>
    <cellStyle name="Normal 2 2 2 3 6 6 3" xfId="10667"/>
    <cellStyle name="Normal 2 2 2 3 6 7" xfId="3131"/>
    <cellStyle name="Normal 2 2 2 3 6 7 2" xfId="7613"/>
    <cellStyle name="Normal 2 2 2 3 6 7 2 2" xfId="16643"/>
    <cellStyle name="Normal 2 2 2 3 6 7 3" xfId="12161"/>
    <cellStyle name="Normal 2 2 2 3 6 8" xfId="4625"/>
    <cellStyle name="Normal 2 2 2 3 6 8 2" xfId="13655"/>
    <cellStyle name="Normal 2 2 2 3 6 9" xfId="9173"/>
    <cellStyle name="Normal 2 2 2 3 7" xfId="166"/>
    <cellStyle name="Normal 2 2 2 3 7 2" xfId="352"/>
    <cellStyle name="Normal 2 2 2 3 7 2 2" xfId="1095"/>
    <cellStyle name="Normal 2 2 2 3 7 2 2 2" xfId="2589"/>
    <cellStyle name="Normal 2 2 2 3 7 2 2 2 2" xfId="7071"/>
    <cellStyle name="Normal 2 2 2 3 7 2 2 2 2 2" xfId="16101"/>
    <cellStyle name="Normal 2 2 2 3 7 2 2 2 3" xfId="11619"/>
    <cellStyle name="Normal 2 2 2 3 7 2 2 3" xfId="4083"/>
    <cellStyle name="Normal 2 2 2 3 7 2 2 3 2" xfId="8565"/>
    <cellStyle name="Normal 2 2 2 3 7 2 2 3 2 2" xfId="17595"/>
    <cellStyle name="Normal 2 2 2 3 7 2 2 3 3" xfId="13113"/>
    <cellStyle name="Normal 2 2 2 3 7 2 2 4" xfId="5577"/>
    <cellStyle name="Normal 2 2 2 3 7 2 2 4 2" xfId="14607"/>
    <cellStyle name="Normal 2 2 2 3 7 2 2 5" xfId="10125"/>
    <cellStyle name="Normal 2 2 2 3 7 2 3" xfId="1846"/>
    <cellStyle name="Normal 2 2 2 3 7 2 3 2" xfId="6328"/>
    <cellStyle name="Normal 2 2 2 3 7 2 3 2 2" xfId="15358"/>
    <cellStyle name="Normal 2 2 2 3 7 2 3 3" xfId="10876"/>
    <cellStyle name="Normal 2 2 2 3 7 2 4" xfId="3340"/>
    <cellStyle name="Normal 2 2 2 3 7 2 4 2" xfId="7822"/>
    <cellStyle name="Normal 2 2 2 3 7 2 4 2 2" xfId="16852"/>
    <cellStyle name="Normal 2 2 2 3 7 2 4 3" xfId="12370"/>
    <cellStyle name="Normal 2 2 2 3 7 2 5" xfId="4834"/>
    <cellStyle name="Normal 2 2 2 3 7 2 5 2" xfId="13864"/>
    <cellStyle name="Normal 2 2 2 3 7 2 6" xfId="9382"/>
    <cellStyle name="Normal 2 2 2 3 7 3" xfId="538"/>
    <cellStyle name="Normal 2 2 2 3 7 3 2" xfId="1285"/>
    <cellStyle name="Normal 2 2 2 3 7 3 2 2" xfId="2779"/>
    <cellStyle name="Normal 2 2 2 3 7 3 2 2 2" xfId="7261"/>
    <cellStyle name="Normal 2 2 2 3 7 3 2 2 2 2" xfId="16291"/>
    <cellStyle name="Normal 2 2 2 3 7 3 2 2 3" xfId="11809"/>
    <cellStyle name="Normal 2 2 2 3 7 3 2 3" xfId="4273"/>
    <cellStyle name="Normal 2 2 2 3 7 3 2 3 2" xfId="8755"/>
    <cellStyle name="Normal 2 2 2 3 7 3 2 3 2 2" xfId="17785"/>
    <cellStyle name="Normal 2 2 2 3 7 3 2 3 3" xfId="13303"/>
    <cellStyle name="Normal 2 2 2 3 7 3 2 4" xfId="5767"/>
    <cellStyle name="Normal 2 2 2 3 7 3 2 4 2" xfId="14797"/>
    <cellStyle name="Normal 2 2 2 3 7 3 2 5" xfId="10315"/>
    <cellStyle name="Normal 2 2 2 3 7 3 3" xfId="2032"/>
    <cellStyle name="Normal 2 2 2 3 7 3 3 2" xfId="6514"/>
    <cellStyle name="Normal 2 2 2 3 7 3 3 2 2" xfId="15544"/>
    <cellStyle name="Normal 2 2 2 3 7 3 3 3" xfId="11062"/>
    <cellStyle name="Normal 2 2 2 3 7 3 4" xfId="3526"/>
    <cellStyle name="Normal 2 2 2 3 7 3 4 2" xfId="8008"/>
    <cellStyle name="Normal 2 2 2 3 7 3 4 2 2" xfId="17038"/>
    <cellStyle name="Normal 2 2 2 3 7 3 4 3" xfId="12556"/>
    <cellStyle name="Normal 2 2 2 3 7 3 5" xfId="5020"/>
    <cellStyle name="Normal 2 2 2 3 7 3 5 2" xfId="14050"/>
    <cellStyle name="Normal 2 2 2 3 7 3 6" xfId="9568"/>
    <cellStyle name="Normal 2 2 2 3 7 4" xfId="724"/>
    <cellStyle name="Normal 2 2 2 3 7 4 2" xfId="1471"/>
    <cellStyle name="Normal 2 2 2 3 7 4 2 2" xfId="2965"/>
    <cellStyle name="Normal 2 2 2 3 7 4 2 2 2" xfId="7447"/>
    <cellStyle name="Normal 2 2 2 3 7 4 2 2 2 2" xfId="16477"/>
    <cellStyle name="Normal 2 2 2 3 7 4 2 2 3" xfId="11995"/>
    <cellStyle name="Normal 2 2 2 3 7 4 2 3" xfId="4459"/>
    <cellStyle name="Normal 2 2 2 3 7 4 2 3 2" xfId="8941"/>
    <cellStyle name="Normal 2 2 2 3 7 4 2 3 2 2" xfId="17971"/>
    <cellStyle name="Normal 2 2 2 3 7 4 2 3 3" xfId="13489"/>
    <cellStyle name="Normal 2 2 2 3 7 4 2 4" xfId="5953"/>
    <cellStyle name="Normal 2 2 2 3 7 4 2 4 2" xfId="14983"/>
    <cellStyle name="Normal 2 2 2 3 7 4 2 5" xfId="10501"/>
    <cellStyle name="Normal 2 2 2 3 7 4 3" xfId="2218"/>
    <cellStyle name="Normal 2 2 2 3 7 4 3 2" xfId="6700"/>
    <cellStyle name="Normal 2 2 2 3 7 4 3 2 2" xfId="15730"/>
    <cellStyle name="Normal 2 2 2 3 7 4 3 3" xfId="11248"/>
    <cellStyle name="Normal 2 2 2 3 7 4 4" xfId="3712"/>
    <cellStyle name="Normal 2 2 2 3 7 4 4 2" xfId="8194"/>
    <cellStyle name="Normal 2 2 2 3 7 4 4 2 2" xfId="17224"/>
    <cellStyle name="Normal 2 2 2 3 7 4 4 3" xfId="12742"/>
    <cellStyle name="Normal 2 2 2 3 7 4 5" xfId="5206"/>
    <cellStyle name="Normal 2 2 2 3 7 4 5 2" xfId="14236"/>
    <cellStyle name="Normal 2 2 2 3 7 4 6" xfId="9754"/>
    <cellStyle name="Normal 2 2 2 3 7 5" xfId="911"/>
    <cellStyle name="Normal 2 2 2 3 7 5 2" xfId="2405"/>
    <cellStyle name="Normal 2 2 2 3 7 5 2 2" xfId="6887"/>
    <cellStyle name="Normal 2 2 2 3 7 5 2 2 2" xfId="15917"/>
    <cellStyle name="Normal 2 2 2 3 7 5 2 3" xfId="11435"/>
    <cellStyle name="Normal 2 2 2 3 7 5 3" xfId="3899"/>
    <cellStyle name="Normal 2 2 2 3 7 5 3 2" xfId="8381"/>
    <cellStyle name="Normal 2 2 2 3 7 5 3 2 2" xfId="17411"/>
    <cellStyle name="Normal 2 2 2 3 7 5 3 3" xfId="12929"/>
    <cellStyle name="Normal 2 2 2 3 7 5 4" xfId="5393"/>
    <cellStyle name="Normal 2 2 2 3 7 5 4 2" xfId="14423"/>
    <cellStyle name="Normal 2 2 2 3 7 5 5" xfId="9941"/>
    <cellStyle name="Normal 2 2 2 3 7 6" xfId="1660"/>
    <cellStyle name="Normal 2 2 2 3 7 6 2" xfId="6142"/>
    <cellStyle name="Normal 2 2 2 3 7 6 2 2" xfId="15172"/>
    <cellStyle name="Normal 2 2 2 3 7 6 3" xfId="10690"/>
    <cellStyle name="Normal 2 2 2 3 7 7" xfId="3154"/>
    <cellStyle name="Normal 2 2 2 3 7 7 2" xfId="7636"/>
    <cellStyle name="Normal 2 2 2 3 7 7 2 2" xfId="16666"/>
    <cellStyle name="Normal 2 2 2 3 7 7 3" xfId="12184"/>
    <cellStyle name="Normal 2 2 2 3 7 8" xfId="4648"/>
    <cellStyle name="Normal 2 2 2 3 7 8 2" xfId="13678"/>
    <cellStyle name="Normal 2 2 2 3 7 9" xfId="9196"/>
    <cellStyle name="Normal 2 2 2 3 8" xfId="189"/>
    <cellStyle name="Normal 2 2 2 3 8 2" xfId="375"/>
    <cellStyle name="Normal 2 2 2 3 8 2 2" xfId="1118"/>
    <cellStyle name="Normal 2 2 2 3 8 2 2 2" xfId="2612"/>
    <cellStyle name="Normal 2 2 2 3 8 2 2 2 2" xfId="7094"/>
    <cellStyle name="Normal 2 2 2 3 8 2 2 2 2 2" xfId="16124"/>
    <cellStyle name="Normal 2 2 2 3 8 2 2 2 3" xfId="11642"/>
    <cellStyle name="Normal 2 2 2 3 8 2 2 3" xfId="4106"/>
    <cellStyle name="Normal 2 2 2 3 8 2 2 3 2" xfId="8588"/>
    <cellStyle name="Normal 2 2 2 3 8 2 2 3 2 2" xfId="17618"/>
    <cellStyle name="Normal 2 2 2 3 8 2 2 3 3" xfId="13136"/>
    <cellStyle name="Normal 2 2 2 3 8 2 2 4" xfId="5600"/>
    <cellStyle name="Normal 2 2 2 3 8 2 2 4 2" xfId="14630"/>
    <cellStyle name="Normal 2 2 2 3 8 2 2 5" xfId="10148"/>
    <cellStyle name="Normal 2 2 2 3 8 2 3" xfId="1869"/>
    <cellStyle name="Normal 2 2 2 3 8 2 3 2" xfId="6351"/>
    <cellStyle name="Normal 2 2 2 3 8 2 3 2 2" xfId="15381"/>
    <cellStyle name="Normal 2 2 2 3 8 2 3 3" xfId="10899"/>
    <cellStyle name="Normal 2 2 2 3 8 2 4" xfId="3363"/>
    <cellStyle name="Normal 2 2 2 3 8 2 4 2" xfId="7845"/>
    <cellStyle name="Normal 2 2 2 3 8 2 4 2 2" xfId="16875"/>
    <cellStyle name="Normal 2 2 2 3 8 2 4 3" xfId="12393"/>
    <cellStyle name="Normal 2 2 2 3 8 2 5" xfId="4857"/>
    <cellStyle name="Normal 2 2 2 3 8 2 5 2" xfId="13887"/>
    <cellStyle name="Normal 2 2 2 3 8 2 6" xfId="9405"/>
    <cellStyle name="Normal 2 2 2 3 8 3" xfId="561"/>
    <cellStyle name="Normal 2 2 2 3 8 3 2" xfId="1308"/>
    <cellStyle name="Normal 2 2 2 3 8 3 2 2" xfId="2802"/>
    <cellStyle name="Normal 2 2 2 3 8 3 2 2 2" xfId="7284"/>
    <cellStyle name="Normal 2 2 2 3 8 3 2 2 2 2" xfId="16314"/>
    <cellStyle name="Normal 2 2 2 3 8 3 2 2 3" xfId="11832"/>
    <cellStyle name="Normal 2 2 2 3 8 3 2 3" xfId="4296"/>
    <cellStyle name="Normal 2 2 2 3 8 3 2 3 2" xfId="8778"/>
    <cellStyle name="Normal 2 2 2 3 8 3 2 3 2 2" xfId="17808"/>
    <cellStyle name="Normal 2 2 2 3 8 3 2 3 3" xfId="13326"/>
    <cellStyle name="Normal 2 2 2 3 8 3 2 4" xfId="5790"/>
    <cellStyle name="Normal 2 2 2 3 8 3 2 4 2" xfId="14820"/>
    <cellStyle name="Normal 2 2 2 3 8 3 2 5" xfId="10338"/>
    <cellStyle name="Normal 2 2 2 3 8 3 3" xfId="2055"/>
    <cellStyle name="Normal 2 2 2 3 8 3 3 2" xfId="6537"/>
    <cellStyle name="Normal 2 2 2 3 8 3 3 2 2" xfId="15567"/>
    <cellStyle name="Normal 2 2 2 3 8 3 3 3" xfId="11085"/>
    <cellStyle name="Normal 2 2 2 3 8 3 4" xfId="3549"/>
    <cellStyle name="Normal 2 2 2 3 8 3 4 2" xfId="8031"/>
    <cellStyle name="Normal 2 2 2 3 8 3 4 2 2" xfId="17061"/>
    <cellStyle name="Normal 2 2 2 3 8 3 4 3" xfId="12579"/>
    <cellStyle name="Normal 2 2 2 3 8 3 5" xfId="5043"/>
    <cellStyle name="Normal 2 2 2 3 8 3 5 2" xfId="14073"/>
    <cellStyle name="Normal 2 2 2 3 8 3 6" xfId="9591"/>
    <cellStyle name="Normal 2 2 2 3 8 4" xfId="747"/>
    <cellStyle name="Normal 2 2 2 3 8 4 2" xfId="1494"/>
    <cellStyle name="Normal 2 2 2 3 8 4 2 2" xfId="2988"/>
    <cellStyle name="Normal 2 2 2 3 8 4 2 2 2" xfId="7470"/>
    <cellStyle name="Normal 2 2 2 3 8 4 2 2 2 2" xfId="16500"/>
    <cellStyle name="Normal 2 2 2 3 8 4 2 2 3" xfId="12018"/>
    <cellStyle name="Normal 2 2 2 3 8 4 2 3" xfId="4482"/>
    <cellStyle name="Normal 2 2 2 3 8 4 2 3 2" xfId="8964"/>
    <cellStyle name="Normal 2 2 2 3 8 4 2 3 2 2" xfId="17994"/>
    <cellStyle name="Normal 2 2 2 3 8 4 2 3 3" xfId="13512"/>
    <cellStyle name="Normal 2 2 2 3 8 4 2 4" xfId="5976"/>
    <cellStyle name="Normal 2 2 2 3 8 4 2 4 2" xfId="15006"/>
    <cellStyle name="Normal 2 2 2 3 8 4 2 5" xfId="10524"/>
    <cellStyle name="Normal 2 2 2 3 8 4 3" xfId="2241"/>
    <cellStyle name="Normal 2 2 2 3 8 4 3 2" xfId="6723"/>
    <cellStyle name="Normal 2 2 2 3 8 4 3 2 2" xfId="15753"/>
    <cellStyle name="Normal 2 2 2 3 8 4 3 3" xfId="11271"/>
    <cellStyle name="Normal 2 2 2 3 8 4 4" xfId="3735"/>
    <cellStyle name="Normal 2 2 2 3 8 4 4 2" xfId="8217"/>
    <cellStyle name="Normal 2 2 2 3 8 4 4 2 2" xfId="17247"/>
    <cellStyle name="Normal 2 2 2 3 8 4 4 3" xfId="12765"/>
    <cellStyle name="Normal 2 2 2 3 8 4 5" xfId="5229"/>
    <cellStyle name="Normal 2 2 2 3 8 4 5 2" xfId="14259"/>
    <cellStyle name="Normal 2 2 2 3 8 4 6" xfId="9777"/>
    <cellStyle name="Normal 2 2 2 3 8 5" xfId="934"/>
    <cellStyle name="Normal 2 2 2 3 8 5 2" xfId="2428"/>
    <cellStyle name="Normal 2 2 2 3 8 5 2 2" xfId="6910"/>
    <cellStyle name="Normal 2 2 2 3 8 5 2 2 2" xfId="15940"/>
    <cellStyle name="Normal 2 2 2 3 8 5 2 3" xfId="11458"/>
    <cellStyle name="Normal 2 2 2 3 8 5 3" xfId="3922"/>
    <cellStyle name="Normal 2 2 2 3 8 5 3 2" xfId="8404"/>
    <cellStyle name="Normal 2 2 2 3 8 5 3 2 2" xfId="17434"/>
    <cellStyle name="Normal 2 2 2 3 8 5 3 3" xfId="12952"/>
    <cellStyle name="Normal 2 2 2 3 8 5 4" xfId="5416"/>
    <cellStyle name="Normal 2 2 2 3 8 5 4 2" xfId="14446"/>
    <cellStyle name="Normal 2 2 2 3 8 5 5" xfId="9964"/>
    <cellStyle name="Normal 2 2 2 3 8 6" xfId="1683"/>
    <cellStyle name="Normal 2 2 2 3 8 6 2" xfId="6165"/>
    <cellStyle name="Normal 2 2 2 3 8 6 2 2" xfId="15195"/>
    <cellStyle name="Normal 2 2 2 3 8 6 3" xfId="10713"/>
    <cellStyle name="Normal 2 2 2 3 8 7" xfId="3177"/>
    <cellStyle name="Normal 2 2 2 3 8 7 2" xfId="7659"/>
    <cellStyle name="Normal 2 2 2 3 8 7 2 2" xfId="16689"/>
    <cellStyle name="Normal 2 2 2 3 8 7 3" xfId="12207"/>
    <cellStyle name="Normal 2 2 2 3 8 8" xfId="4671"/>
    <cellStyle name="Normal 2 2 2 3 8 8 2" xfId="13701"/>
    <cellStyle name="Normal 2 2 2 3 8 9" xfId="9219"/>
    <cellStyle name="Normal 2 2 2 3 9" xfId="212"/>
    <cellStyle name="Normal 2 2 2 3 9 2" xfId="957"/>
    <cellStyle name="Normal 2 2 2 3 9 2 2" xfId="2451"/>
    <cellStyle name="Normal 2 2 2 3 9 2 2 2" xfId="6933"/>
    <cellStyle name="Normal 2 2 2 3 9 2 2 2 2" xfId="15963"/>
    <cellStyle name="Normal 2 2 2 3 9 2 2 3" xfId="11481"/>
    <cellStyle name="Normal 2 2 2 3 9 2 3" xfId="3945"/>
    <cellStyle name="Normal 2 2 2 3 9 2 3 2" xfId="8427"/>
    <cellStyle name="Normal 2 2 2 3 9 2 3 2 2" xfId="17457"/>
    <cellStyle name="Normal 2 2 2 3 9 2 3 3" xfId="12975"/>
    <cellStyle name="Normal 2 2 2 3 9 2 4" xfId="5439"/>
    <cellStyle name="Normal 2 2 2 3 9 2 4 2" xfId="14469"/>
    <cellStyle name="Normal 2 2 2 3 9 2 5" xfId="9987"/>
    <cellStyle name="Normal 2 2 2 3 9 3" xfId="1706"/>
    <cellStyle name="Normal 2 2 2 3 9 3 2" xfId="6188"/>
    <cellStyle name="Normal 2 2 2 3 9 3 2 2" xfId="15218"/>
    <cellStyle name="Normal 2 2 2 3 9 3 3" xfId="10736"/>
    <cellStyle name="Normal 2 2 2 3 9 4" xfId="3200"/>
    <cellStyle name="Normal 2 2 2 3 9 4 2" xfId="7682"/>
    <cellStyle name="Normal 2 2 2 3 9 4 2 2" xfId="16712"/>
    <cellStyle name="Normal 2 2 2 3 9 4 3" xfId="12230"/>
    <cellStyle name="Normal 2 2 2 3 9 5" xfId="4694"/>
    <cellStyle name="Normal 2 2 2 3 9 5 2" xfId="13724"/>
    <cellStyle name="Normal 2 2 2 3 9 6" xfId="9242"/>
    <cellStyle name="Normal 2 2 2 4" xfId="37"/>
    <cellStyle name="Normal 2 2 2 4 2" xfId="223"/>
    <cellStyle name="Normal 2 2 2 4 2 2" xfId="968"/>
    <cellStyle name="Normal 2 2 2 4 2 2 2" xfId="2462"/>
    <cellStyle name="Normal 2 2 2 4 2 2 2 2" xfId="6944"/>
    <cellStyle name="Normal 2 2 2 4 2 2 2 2 2" xfId="15974"/>
    <cellStyle name="Normal 2 2 2 4 2 2 2 3" xfId="11492"/>
    <cellStyle name="Normal 2 2 2 4 2 2 3" xfId="3956"/>
    <cellStyle name="Normal 2 2 2 4 2 2 3 2" xfId="8438"/>
    <cellStyle name="Normal 2 2 2 4 2 2 3 2 2" xfId="17468"/>
    <cellStyle name="Normal 2 2 2 4 2 2 3 3" xfId="12986"/>
    <cellStyle name="Normal 2 2 2 4 2 2 4" xfId="5450"/>
    <cellStyle name="Normal 2 2 2 4 2 2 4 2" xfId="14480"/>
    <cellStyle name="Normal 2 2 2 4 2 2 5" xfId="9998"/>
    <cellStyle name="Normal 2 2 2 4 2 3" xfId="1717"/>
    <cellStyle name="Normal 2 2 2 4 2 3 2" xfId="6199"/>
    <cellStyle name="Normal 2 2 2 4 2 3 2 2" xfId="15229"/>
    <cellStyle name="Normal 2 2 2 4 2 3 3" xfId="10747"/>
    <cellStyle name="Normal 2 2 2 4 2 4" xfId="3211"/>
    <cellStyle name="Normal 2 2 2 4 2 4 2" xfId="7693"/>
    <cellStyle name="Normal 2 2 2 4 2 4 2 2" xfId="16723"/>
    <cellStyle name="Normal 2 2 2 4 2 4 3" xfId="12241"/>
    <cellStyle name="Normal 2 2 2 4 2 5" xfId="4705"/>
    <cellStyle name="Normal 2 2 2 4 2 5 2" xfId="13735"/>
    <cellStyle name="Normal 2 2 2 4 2 6" xfId="9253"/>
    <cellStyle name="Normal 2 2 2 4 3" xfId="409"/>
    <cellStyle name="Normal 2 2 2 4 3 2" xfId="1156"/>
    <cellStyle name="Normal 2 2 2 4 3 2 2" xfId="2650"/>
    <cellStyle name="Normal 2 2 2 4 3 2 2 2" xfId="7132"/>
    <cellStyle name="Normal 2 2 2 4 3 2 2 2 2" xfId="16162"/>
    <cellStyle name="Normal 2 2 2 4 3 2 2 3" xfId="11680"/>
    <cellStyle name="Normal 2 2 2 4 3 2 3" xfId="4144"/>
    <cellStyle name="Normal 2 2 2 4 3 2 3 2" xfId="8626"/>
    <cellStyle name="Normal 2 2 2 4 3 2 3 2 2" xfId="17656"/>
    <cellStyle name="Normal 2 2 2 4 3 2 3 3" xfId="13174"/>
    <cellStyle name="Normal 2 2 2 4 3 2 4" xfId="5638"/>
    <cellStyle name="Normal 2 2 2 4 3 2 4 2" xfId="14668"/>
    <cellStyle name="Normal 2 2 2 4 3 2 5" xfId="10186"/>
    <cellStyle name="Normal 2 2 2 4 3 3" xfId="1903"/>
    <cellStyle name="Normal 2 2 2 4 3 3 2" xfId="6385"/>
    <cellStyle name="Normal 2 2 2 4 3 3 2 2" xfId="15415"/>
    <cellStyle name="Normal 2 2 2 4 3 3 3" xfId="10933"/>
    <cellStyle name="Normal 2 2 2 4 3 4" xfId="3397"/>
    <cellStyle name="Normal 2 2 2 4 3 4 2" xfId="7879"/>
    <cellStyle name="Normal 2 2 2 4 3 4 2 2" xfId="16909"/>
    <cellStyle name="Normal 2 2 2 4 3 4 3" xfId="12427"/>
    <cellStyle name="Normal 2 2 2 4 3 5" xfId="4891"/>
    <cellStyle name="Normal 2 2 2 4 3 5 2" xfId="13921"/>
    <cellStyle name="Normal 2 2 2 4 3 6" xfId="9439"/>
    <cellStyle name="Normal 2 2 2 4 4" xfId="595"/>
    <cellStyle name="Normal 2 2 2 4 4 2" xfId="1342"/>
    <cellStyle name="Normal 2 2 2 4 4 2 2" xfId="2836"/>
    <cellStyle name="Normal 2 2 2 4 4 2 2 2" xfId="7318"/>
    <cellStyle name="Normal 2 2 2 4 4 2 2 2 2" xfId="16348"/>
    <cellStyle name="Normal 2 2 2 4 4 2 2 3" xfId="11866"/>
    <cellStyle name="Normal 2 2 2 4 4 2 3" xfId="4330"/>
    <cellStyle name="Normal 2 2 2 4 4 2 3 2" xfId="8812"/>
    <cellStyle name="Normal 2 2 2 4 4 2 3 2 2" xfId="17842"/>
    <cellStyle name="Normal 2 2 2 4 4 2 3 3" xfId="13360"/>
    <cellStyle name="Normal 2 2 2 4 4 2 4" xfId="5824"/>
    <cellStyle name="Normal 2 2 2 4 4 2 4 2" xfId="14854"/>
    <cellStyle name="Normal 2 2 2 4 4 2 5" xfId="10372"/>
    <cellStyle name="Normal 2 2 2 4 4 3" xfId="2089"/>
    <cellStyle name="Normal 2 2 2 4 4 3 2" xfId="6571"/>
    <cellStyle name="Normal 2 2 2 4 4 3 2 2" xfId="15601"/>
    <cellStyle name="Normal 2 2 2 4 4 3 3" xfId="11119"/>
    <cellStyle name="Normal 2 2 2 4 4 4" xfId="3583"/>
    <cellStyle name="Normal 2 2 2 4 4 4 2" xfId="8065"/>
    <cellStyle name="Normal 2 2 2 4 4 4 2 2" xfId="17095"/>
    <cellStyle name="Normal 2 2 2 4 4 4 3" xfId="12613"/>
    <cellStyle name="Normal 2 2 2 4 4 5" xfId="5077"/>
    <cellStyle name="Normal 2 2 2 4 4 5 2" xfId="14107"/>
    <cellStyle name="Normal 2 2 2 4 4 6" xfId="9625"/>
    <cellStyle name="Normal 2 2 2 4 5" xfId="782"/>
    <cellStyle name="Normal 2 2 2 4 5 2" xfId="2276"/>
    <cellStyle name="Normal 2 2 2 4 5 2 2" xfId="6758"/>
    <cellStyle name="Normal 2 2 2 4 5 2 2 2" xfId="15788"/>
    <cellStyle name="Normal 2 2 2 4 5 2 3" xfId="11306"/>
    <cellStyle name="Normal 2 2 2 4 5 3" xfId="3770"/>
    <cellStyle name="Normal 2 2 2 4 5 3 2" xfId="8252"/>
    <cellStyle name="Normal 2 2 2 4 5 3 2 2" xfId="17282"/>
    <cellStyle name="Normal 2 2 2 4 5 3 3" xfId="12800"/>
    <cellStyle name="Normal 2 2 2 4 5 4" xfId="5264"/>
    <cellStyle name="Normal 2 2 2 4 5 4 2" xfId="14294"/>
    <cellStyle name="Normal 2 2 2 4 5 5" xfId="9812"/>
    <cellStyle name="Normal 2 2 2 4 6" xfId="1531"/>
    <cellStyle name="Normal 2 2 2 4 6 2" xfId="6013"/>
    <cellStyle name="Normal 2 2 2 4 6 2 2" xfId="15043"/>
    <cellStyle name="Normal 2 2 2 4 6 3" xfId="10561"/>
    <cellStyle name="Normal 2 2 2 4 7" xfId="3025"/>
    <cellStyle name="Normal 2 2 2 4 7 2" xfId="7507"/>
    <cellStyle name="Normal 2 2 2 4 7 2 2" xfId="16537"/>
    <cellStyle name="Normal 2 2 2 4 7 3" xfId="12055"/>
    <cellStyle name="Normal 2 2 2 4 8" xfId="4519"/>
    <cellStyle name="Normal 2 2 2 4 8 2" xfId="13549"/>
    <cellStyle name="Normal 2 2 2 4 9" xfId="9067"/>
    <cellStyle name="Normal 2 2 2 5" xfId="60"/>
    <cellStyle name="Normal 2 2 2 5 2" xfId="246"/>
    <cellStyle name="Normal 2 2 2 5 2 2" xfId="991"/>
    <cellStyle name="Normal 2 2 2 5 2 2 2" xfId="2485"/>
    <cellStyle name="Normal 2 2 2 5 2 2 2 2" xfId="6967"/>
    <cellStyle name="Normal 2 2 2 5 2 2 2 2 2" xfId="15997"/>
    <cellStyle name="Normal 2 2 2 5 2 2 2 3" xfId="11515"/>
    <cellStyle name="Normal 2 2 2 5 2 2 3" xfId="3979"/>
    <cellStyle name="Normal 2 2 2 5 2 2 3 2" xfId="8461"/>
    <cellStyle name="Normal 2 2 2 5 2 2 3 2 2" xfId="17491"/>
    <cellStyle name="Normal 2 2 2 5 2 2 3 3" xfId="13009"/>
    <cellStyle name="Normal 2 2 2 5 2 2 4" xfId="5473"/>
    <cellStyle name="Normal 2 2 2 5 2 2 4 2" xfId="14503"/>
    <cellStyle name="Normal 2 2 2 5 2 2 5" xfId="10021"/>
    <cellStyle name="Normal 2 2 2 5 2 3" xfId="1740"/>
    <cellStyle name="Normal 2 2 2 5 2 3 2" xfId="6222"/>
    <cellStyle name="Normal 2 2 2 5 2 3 2 2" xfId="15252"/>
    <cellStyle name="Normal 2 2 2 5 2 3 3" xfId="10770"/>
    <cellStyle name="Normal 2 2 2 5 2 4" xfId="3234"/>
    <cellStyle name="Normal 2 2 2 5 2 4 2" xfId="7716"/>
    <cellStyle name="Normal 2 2 2 5 2 4 2 2" xfId="16746"/>
    <cellStyle name="Normal 2 2 2 5 2 4 3" xfId="12264"/>
    <cellStyle name="Normal 2 2 2 5 2 5" xfId="4728"/>
    <cellStyle name="Normal 2 2 2 5 2 5 2" xfId="13758"/>
    <cellStyle name="Normal 2 2 2 5 2 6" xfId="9276"/>
    <cellStyle name="Normal 2 2 2 5 3" xfId="432"/>
    <cellStyle name="Normal 2 2 2 5 3 2" xfId="1179"/>
    <cellStyle name="Normal 2 2 2 5 3 2 2" xfId="2673"/>
    <cellStyle name="Normal 2 2 2 5 3 2 2 2" xfId="7155"/>
    <cellStyle name="Normal 2 2 2 5 3 2 2 2 2" xfId="16185"/>
    <cellStyle name="Normal 2 2 2 5 3 2 2 3" xfId="11703"/>
    <cellStyle name="Normal 2 2 2 5 3 2 3" xfId="4167"/>
    <cellStyle name="Normal 2 2 2 5 3 2 3 2" xfId="8649"/>
    <cellStyle name="Normal 2 2 2 5 3 2 3 2 2" xfId="17679"/>
    <cellStyle name="Normal 2 2 2 5 3 2 3 3" xfId="13197"/>
    <cellStyle name="Normal 2 2 2 5 3 2 4" xfId="5661"/>
    <cellStyle name="Normal 2 2 2 5 3 2 4 2" xfId="14691"/>
    <cellStyle name="Normal 2 2 2 5 3 2 5" xfId="10209"/>
    <cellStyle name="Normal 2 2 2 5 3 3" xfId="1926"/>
    <cellStyle name="Normal 2 2 2 5 3 3 2" xfId="6408"/>
    <cellStyle name="Normal 2 2 2 5 3 3 2 2" xfId="15438"/>
    <cellStyle name="Normal 2 2 2 5 3 3 3" xfId="10956"/>
    <cellStyle name="Normal 2 2 2 5 3 4" xfId="3420"/>
    <cellStyle name="Normal 2 2 2 5 3 4 2" xfId="7902"/>
    <cellStyle name="Normal 2 2 2 5 3 4 2 2" xfId="16932"/>
    <cellStyle name="Normal 2 2 2 5 3 4 3" xfId="12450"/>
    <cellStyle name="Normal 2 2 2 5 3 5" xfId="4914"/>
    <cellStyle name="Normal 2 2 2 5 3 5 2" xfId="13944"/>
    <cellStyle name="Normal 2 2 2 5 3 6" xfId="9462"/>
    <cellStyle name="Normal 2 2 2 5 4" xfId="618"/>
    <cellStyle name="Normal 2 2 2 5 4 2" xfId="1365"/>
    <cellStyle name="Normal 2 2 2 5 4 2 2" xfId="2859"/>
    <cellStyle name="Normal 2 2 2 5 4 2 2 2" xfId="7341"/>
    <cellStyle name="Normal 2 2 2 5 4 2 2 2 2" xfId="16371"/>
    <cellStyle name="Normal 2 2 2 5 4 2 2 3" xfId="11889"/>
    <cellStyle name="Normal 2 2 2 5 4 2 3" xfId="4353"/>
    <cellStyle name="Normal 2 2 2 5 4 2 3 2" xfId="8835"/>
    <cellStyle name="Normal 2 2 2 5 4 2 3 2 2" xfId="17865"/>
    <cellStyle name="Normal 2 2 2 5 4 2 3 3" xfId="13383"/>
    <cellStyle name="Normal 2 2 2 5 4 2 4" xfId="5847"/>
    <cellStyle name="Normal 2 2 2 5 4 2 4 2" xfId="14877"/>
    <cellStyle name="Normal 2 2 2 5 4 2 5" xfId="10395"/>
    <cellStyle name="Normal 2 2 2 5 4 3" xfId="2112"/>
    <cellStyle name="Normal 2 2 2 5 4 3 2" xfId="6594"/>
    <cellStyle name="Normal 2 2 2 5 4 3 2 2" xfId="15624"/>
    <cellStyle name="Normal 2 2 2 5 4 3 3" xfId="11142"/>
    <cellStyle name="Normal 2 2 2 5 4 4" xfId="3606"/>
    <cellStyle name="Normal 2 2 2 5 4 4 2" xfId="8088"/>
    <cellStyle name="Normal 2 2 2 5 4 4 2 2" xfId="17118"/>
    <cellStyle name="Normal 2 2 2 5 4 4 3" xfId="12636"/>
    <cellStyle name="Normal 2 2 2 5 4 5" xfId="5100"/>
    <cellStyle name="Normal 2 2 2 5 4 5 2" xfId="14130"/>
    <cellStyle name="Normal 2 2 2 5 4 6" xfId="9648"/>
    <cellStyle name="Normal 2 2 2 5 5" xfId="805"/>
    <cellStyle name="Normal 2 2 2 5 5 2" xfId="2299"/>
    <cellStyle name="Normal 2 2 2 5 5 2 2" xfId="6781"/>
    <cellStyle name="Normal 2 2 2 5 5 2 2 2" xfId="15811"/>
    <cellStyle name="Normal 2 2 2 5 5 2 3" xfId="11329"/>
    <cellStyle name="Normal 2 2 2 5 5 3" xfId="3793"/>
    <cellStyle name="Normal 2 2 2 5 5 3 2" xfId="8275"/>
    <cellStyle name="Normal 2 2 2 5 5 3 2 2" xfId="17305"/>
    <cellStyle name="Normal 2 2 2 5 5 3 3" xfId="12823"/>
    <cellStyle name="Normal 2 2 2 5 5 4" xfId="5287"/>
    <cellStyle name="Normal 2 2 2 5 5 4 2" xfId="14317"/>
    <cellStyle name="Normal 2 2 2 5 5 5" xfId="9835"/>
    <cellStyle name="Normal 2 2 2 5 6" xfId="1554"/>
    <cellStyle name="Normal 2 2 2 5 6 2" xfId="6036"/>
    <cellStyle name="Normal 2 2 2 5 6 2 2" xfId="15066"/>
    <cellStyle name="Normal 2 2 2 5 6 3" xfId="10584"/>
    <cellStyle name="Normal 2 2 2 5 7" xfId="3048"/>
    <cellStyle name="Normal 2 2 2 5 7 2" xfId="7530"/>
    <cellStyle name="Normal 2 2 2 5 7 2 2" xfId="16560"/>
    <cellStyle name="Normal 2 2 2 5 7 3" xfId="12078"/>
    <cellStyle name="Normal 2 2 2 5 8" xfId="4542"/>
    <cellStyle name="Normal 2 2 2 5 8 2" xfId="13572"/>
    <cellStyle name="Normal 2 2 2 5 9" xfId="9090"/>
    <cellStyle name="Normal 2 2 2 6" xfId="84"/>
    <cellStyle name="Normal 2 2 2 6 2" xfId="270"/>
    <cellStyle name="Normal 2 2 2 6 2 2" xfId="1014"/>
    <cellStyle name="Normal 2 2 2 6 2 2 2" xfId="2508"/>
    <cellStyle name="Normal 2 2 2 6 2 2 2 2" xfId="6990"/>
    <cellStyle name="Normal 2 2 2 6 2 2 2 2 2" xfId="16020"/>
    <cellStyle name="Normal 2 2 2 6 2 2 2 3" xfId="11538"/>
    <cellStyle name="Normal 2 2 2 6 2 2 3" xfId="4002"/>
    <cellStyle name="Normal 2 2 2 6 2 2 3 2" xfId="8484"/>
    <cellStyle name="Normal 2 2 2 6 2 2 3 2 2" xfId="17514"/>
    <cellStyle name="Normal 2 2 2 6 2 2 3 3" xfId="13032"/>
    <cellStyle name="Normal 2 2 2 6 2 2 4" xfId="5496"/>
    <cellStyle name="Normal 2 2 2 6 2 2 4 2" xfId="14526"/>
    <cellStyle name="Normal 2 2 2 6 2 2 5" xfId="10044"/>
    <cellStyle name="Normal 2 2 2 6 2 3" xfId="1764"/>
    <cellStyle name="Normal 2 2 2 6 2 3 2" xfId="6246"/>
    <cellStyle name="Normal 2 2 2 6 2 3 2 2" xfId="15276"/>
    <cellStyle name="Normal 2 2 2 6 2 3 3" xfId="10794"/>
    <cellStyle name="Normal 2 2 2 6 2 4" xfId="3258"/>
    <cellStyle name="Normal 2 2 2 6 2 4 2" xfId="7740"/>
    <cellStyle name="Normal 2 2 2 6 2 4 2 2" xfId="16770"/>
    <cellStyle name="Normal 2 2 2 6 2 4 3" xfId="12288"/>
    <cellStyle name="Normal 2 2 2 6 2 5" xfId="4752"/>
    <cellStyle name="Normal 2 2 2 6 2 5 2" xfId="13782"/>
    <cellStyle name="Normal 2 2 2 6 2 6" xfId="9300"/>
    <cellStyle name="Normal 2 2 2 6 3" xfId="456"/>
    <cellStyle name="Normal 2 2 2 6 3 2" xfId="1203"/>
    <cellStyle name="Normal 2 2 2 6 3 2 2" xfId="2697"/>
    <cellStyle name="Normal 2 2 2 6 3 2 2 2" xfId="7179"/>
    <cellStyle name="Normal 2 2 2 6 3 2 2 2 2" xfId="16209"/>
    <cellStyle name="Normal 2 2 2 6 3 2 2 3" xfId="11727"/>
    <cellStyle name="Normal 2 2 2 6 3 2 3" xfId="4191"/>
    <cellStyle name="Normal 2 2 2 6 3 2 3 2" xfId="8673"/>
    <cellStyle name="Normal 2 2 2 6 3 2 3 2 2" xfId="17703"/>
    <cellStyle name="Normal 2 2 2 6 3 2 3 3" xfId="13221"/>
    <cellStyle name="Normal 2 2 2 6 3 2 4" xfId="5685"/>
    <cellStyle name="Normal 2 2 2 6 3 2 4 2" xfId="14715"/>
    <cellStyle name="Normal 2 2 2 6 3 2 5" xfId="10233"/>
    <cellStyle name="Normal 2 2 2 6 3 3" xfId="1950"/>
    <cellStyle name="Normal 2 2 2 6 3 3 2" xfId="6432"/>
    <cellStyle name="Normal 2 2 2 6 3 3 2 2" xfId="15462"/>
    <cellStyle name="Normal 2 2 2 6 3 3 3" xfId="10980"/>
    <cellStyle name="Normal 2 2 2 6 3 4" xfId="3444"/>
    <cellStyle name="Normal 2 2 2 6 3 4 2" xfId="7926"/>
    <cellStyle name="Normal 2 2 2 6 3 4 2 2" xfId="16956"/>
    <cellStyle name="Normal 2 2 2 6 3 4 3" xfId="12474"/>
    <cellStyle name="Normal 2 2 2 6 3 5" xfId="4938"/>
    <cellStyle name="Normal 2 2 2 6 3 5 2" xfId="13968"/>
    <cellStyle name="Normal 2 2 2 6 3 6" xfId="9486"/>
    <cellStyle name="Normal 2 2 2 6 4" xfId="642"/>
    <cellStyle name="Normal 2 2 2 6 4 2" xfId="1389"/>
    <cellStyle name="Normal 2 2 2 6 4 2 2" xfId="2883"/>
    <cellStyle name="Normal 2 2 2 6 4 2 2 2" xfId="7365"/>
    <cellStyle name="Normal 2 2 2 6 4 2 2 2 2" xfId="16395"/>
    <cellStyle name="Normal 2 2 2 6 4 2 2 3" xfId="11913"/>
    <cellStyle name="Normal 2 2 2 6 4 2 3" xfId="4377"/>
    <cellStyle name="Normal 2 2 2 6 4 2 3 2" xfId="8859"/>
    <cellStyle name="Normal 2 2 2 6 4 2 3 2 2" xfId="17889"/>
    <cellStyle name="Normal 2 2 2 6 4 2 3 3" xfId="13407"/>
    <cellStyle name="Normal 2 2 2 6 4 2 4" xfId="5871"/>
    <cellStyle name="Normal 2 2 2 6 4 2 4 2" xfId="14901"/>
    <cellStyle name="Normal 2 2 2 6 4 2 5" xfId="10419"/>
    <cellStyle name="Normal 2 2 2 6 4 3" xfId="2136"/>
    <cellStyle name="Normal 2 2 2 6 4 3 2" xfId="6618"/>
    <cellStyle name="Normal 2 2 2 6 4 3 2 2" xfId="15648"/>
    <cellStyle name="Normal 2 2 2 6 4 3 3" xfId="11166"/>
    <cellStyle name="Normal 2 2 2 6 4 4" xfId="3630"/>
    <cellStyle name="Normal 2 2 2 6 4 4 2" xfId="8112"/>
    <cellStyle name="Normal 2 2 2 6 4 4 2 2" xfId="17142"/>
    <cellStyle name="Normal 2 2 2 6 4 4 3" xfId="12660"/>
    <cellStyle name="Normal 2 2 2 6 4 5" xfId="5124"/>
    <cellStyle name="Normal 2 2 2 6 4 5 2" xfId="14154"/>
    <cellStyle name="Normal 2 2 2 6 4 6" xfId="9672"/>
    <cellStyle name="Normal 2 2 2 6 5" xfId="829"/>
    <cellStyle name="Normal 2 2 2 6 5 2" xfId="2323"/>
    <cellStyle name="Normal 2 2 2 6 5 2 2" xfId="6805"/>
    <cellStyle name="Normal 2 2 2 6 5 2 2 2" xfId="15835"/>
    <cellStyle name="Normal 2 2 2 6 5 2 3" xfId="11353"/>
    <cellStyle name="Normal 2 2 2 6 5 3" xfId="3817"/>
    <cellStyle name="Normal 2 2 2 6 5 3 2" xfId="8299"/>
    <cellStyle name="Normal 2 2 2 6 5 3 2 2" xfId="17329"/>
    <cellStyle name="Normal 2 2 2 6 5 3 3" xfId="12847"/>
    <cellStyle name="Normal 2 2 2 6 5 4" xfId="5311"/>
    <cellStyle name="Normal 2 2 2 6 5 4 2" xfId="14341"/>
    <cellStyle name="Normal 2 2 2 6 5 5" xfId="9859"/>
    <cellStyle name="Normal 2 2 2 6 6" xfId="1578"/>
    <cellStyle name="Normal 2 2 2 6 6 2" xfId="6060"/>
    <cellStyle name="Normal 2 2 2 6 6 2 2" xfId="15090"/>
    <cellStyle name="Normal 2 2 2 6 6 3" xfId="10608"/>
    <cellStyle name="Normal 2 2 2 6 7" xfId="3072"/>
    <cellStyle name="Normal 2 2 2 6 7 2" xfId="7554"/>
    <cellStyle name="Normal 2 2 2 6 7 2 2" xfId="16584"/>
    <cellStyle name="Normal 2 2 2 6 7 3" xfId="12102"/>
    <cellStyle name="Normal 2 2 2 6 8" xfId="4566"/>
    <cellStyle name="Normal 2 2 2 6 8 2" xfId="13596"/>
    <cellStyle name="Normal 2 2 2 6 9" xfId="9114"/>
    <cellStyle name="Normal 2 2 2 7" xfId="101"/>
    <cellStyle name="Normal 2 2 2 7 2" xfId="287"/>
    <cellStyle name="Normal 2 2 2 7 2 2" xfId="1030"/>
    <cellStyle name="Normal 2 2 2 7 2 2 2" xfId="2524"/>
    <cellStyle name="Normal 2 2 2 7 2 2 2 2" xfId="7006"/>
    <cellStyle name="Normal 2 2 2 7 2 2 2 2 2" xfId="16036"/>
    <cellStyle name="Normal 2 2 2 7 2 2 2 3" xfId="11554"/>
    <cellStyle name="Normal 2 2 2 7 2 2 3" xfId="4018"/>
    <cellStyle name="Normal 2 2 2 7 2 2 3 2" xfId="8500"/>
    <cellStyle name="Normal 2 2 2 7 2 2 3 2 2" xfId="17530"/>
    <cellStyle name="Normal 2 2 2 7 2 2 3 3" xfId="13048"/>
    <cellStyle name="Normal 2 2 2 7 2 2 4" xfId="5512"/>
    <cellStyle name="Normal 2 2 2 7 2 2 4 2" xfId="14542"/>
    <cellStyle name="Normal 2 2 2 7 2 2 5" xfId="10060"/>
    <cellStyle name="Normal 2 2 2 7 2 3" xfId="1781"/>
    <cellStyle name="Normal 2 2 2 7 2 3 2" xfId="6263"/>
    <cellStyle name="Normal 2 2 2 7 2 3 2 2" xfId="15293"/>
    <cellStyle name="Normal 2 2 2 7 2 3 3" xfId="10811"/>
    <cellStyle name="Normal 2 2 2 7 2 4" xfId="3275"/>
    <cellStyle name="Normal 2 2 2 7 2 4 2" xfId="7757"/>
    <cellStyle name="Normal 2 2 2 7 2 4 2 2" xfId="16787"/>
    <cellStyle name="Normal 2 2 2 7 2 4 3" xfId="12305"/>
    <cellStyle name="Normal 2 2 2 7 2 5" xfId="4769"/>
    <cellStyle name="Normal 2 2 2 7 2 5 2" xfId="13799"/>
    <cellStyle name="Normal 2 2 2 7 2 6" xfId="9317"/>
    <cellStyle name="Normal 2 2 2 7 3" xfId="473"/>
    <cellStyle name="Normal 2 2 2 7 3 2" xfId="1220"/>
    <cellStyle name="Normal 2 2 2 7 3 2 2" xfId="2714"/>
    <cellStyle name="Normal 2 2 2 7 3 2 2 2" xfId="7196"/>
    <cellStyle name="Normal 2 2 2 7 3 2 2 2 2" xfId="16226"/>
    <cellStyle name="Normal 2 2 2 7 3 2 2 3" xfId="11744"/>
    <cellStyle name="Normal 2 2 2 7 3 2 3" xfId="4208"/>
    <cellStyle name="Normal 2 2 2 7 3 2 3 2" xfId="8690"/>
    <cellStyle name="Normal 2 2 2 7 3 2 3 2 2" xfId="17720"/>
    <cellStyle name="Normal 2 2 2 7 3 2 3 3" xfId="13238"/>
    <cellStyle name="Normal 2 2 2 7 3 2 4" xfId="5702"/>
    <cellStyle name="Normal 2 2 2 7 3 2 4 2" xfId="14732"/>
    <cellStyle name="Normal 2 2 2 7 3 2 5" xfId="10250"/>
    <cellStyle name="Normal 2 2 2 7 3 3" xfId="1967"/>
    <cellStyle name="Normal 2 2 2 7 3 3 2" xfId="6449"/>
    <cellStyle name="Normal 2 2 2 7 3 3 2 2" xfId="15479"/>
    <cellStyle name="Normal 2 2 2 7 3 3 3" xfId="10997"/>
    <cellStyle name="Normal 2 2 2 7 3 4" xfId="3461"/>
    <cellStyle name="Normal 2 2 2 7 3 4 2" xfId="7943"/>
    <cellStyle name="Normal 2 2 2 7 3 4 2 2" xfId="16973"/>
    <cellStyle name="Normal 2 2 2 7 3 4 3" xfId="12491"/>
    <cellStyle name="Normal 2 2 2 7 3 5" xfId="4955"/>
    <cellStyle name="Normal 2 2 2 7 3 5 2" xfId="13985"/>
    <cellStyle name="Normal 2 2 2 7 3 6" xfId="9503"/>
    <cellStyle name="Normal 2 2 2 7 4" xfId="659"/>
    <cellStyle name="Normal 2 2 2 7 4 2" xfId="1406"/>
    <cellStyle name="Normal 2 2 2 7 4 2 2" xfId="2900"/>
    <cellStyle name="Normal 2 2 2 7 4 2 2 2" xfId="7382"/>
    <cellStyle name="Normal 2 2 2 7 4 2 2 2 2" xfId="16412"/>
    <cellStyle name="Normal 2 2 2 7 4 2 2 3" xfId="11930"/>
    <cellStyle name="Normal 2 2 2 7 4 2 3" xfId="4394"/>
    <cellStyle name="Normal 2 2 2 7 4 2 3 2" xfId="8876"/>
    <cellStyle name="Normal 2 2 2 7 4 2 3 2 2" xfId="17906"/>
    <cellStyle name="Normal 2 2 2 7 4 2 3 3" xfId="13424"/>
    <cellStyle name="Normal 2 2 2 7 4 2 4" xfId="5888"/>
    <cellStyle name="Normal 2 2 2 7 4 2 4 2" xfId="14918"/>
    <cellStyle name="Normal 2 2 2 7 4 2 5" xfId="10436"/>
    <cellStyle name="Normal 2 2 2 7 4 3" xfId="2153"/>
    <cellStyle name="Normal 2 2 2 7 4 3 2" xfId="6635"/>
    <cellStyle name="Normal 2 2 2 7 4 3 2 2" xfId="15665"/>
    <cellStyle name="Normal 2 2 2 7 4 3 3" xfId="11183"/>
    <cellStyle name="Normal 2 2 2 7 4 4" xfId="3647"/>
    <cellStyle name="Normal 2 2 2 7 4 4 2" xfId="8129"/>
    <cellStyle name="Normal 2 2 2 7 4 4 2 2" xfId="17159"/>
    <cellStyle name="Normal 2 2 2 7 4 4 3" xfId="12677"/>
    <cellStyle name="Normal 2 2 2 7 4 5" xfId="5141"/>
    <cellStyle name="Normal 2 2 2 7 4 5 2" xfId="14171"/>
    <cellStyle name="Normal 2 2 2 7 4 6" xfId="9689"/>
    <cellStyle name="Normal 2 2 2 7 5" xfId="846"/>
    <cellStyle name="Normal 2 2 2 7 5 2" xfId="2340"/>
    <cellStyle name="Normal 2 2 2 7 5 2 2" xfId="6822"/>
    <cellStyle name="Normal 2 2 2 7 5 2 2 2" xfId="15852"/>
    <cellStyle name="Normal 2 2 2 7 5 2 3" xfId="11370"/>
    <cellStyle name="Normal 2 2 2 7 5 3" xfId="3834"/>
    <cellStyle name="Normal 2 2 2 7 5 3 2" xfId="8316"/>
    <cellStyle name="Normal 2 2 2 7 5 3 2 2" xfId="17346"/>
    <cellStyle name="Normal 2 2 2 7 5 3 3" xfId="12864"/>
    <cellStyle name="Normal 2 2 2 7 5 4" xfId="5328"/>
    <cellStyle name="Normal 2 2 2 7 5 4 2" xfId="14358"/>
    <cellStyle name="Normal 2 2 2 7 5 5" xfId="9876"/>
    <cellStyle name="Normal 2 2 2 7 6" xfId="1595"/>
    <cellStyle name="Normal 2 2 2 7 6 2" xfId="6077"/>
    <cellStyle name="Normal 2 2 2 7 6 2 2" xfId="15107"/>
    <cellStyle name="Normal 2 2 2 7 6 3" xfId="10625"/>
    <cellStyle name="Normal 2 2 2 7 7" xfId="3089"/>
    <cellStyle name="Normal 2 2 2 7 7 2" xfId="7571"/>
    <cellStyle name="Normal 2 2 2 7 7 2 2" xfId="16601"/>
    <cellStyle name="Normal 2 2 2 7 7 3" xfId="12119"/>
    <cellStyle name="Normal 2 2 2 7 8" xfId="4583"/>
    <cellStyle name="Normal 2 2 2 7 8 2" xfId="13613"/>
    <cellStyle name="Normal 2 2 2 7 9" xfId="9131"/>
    <cellStyle name="Normal 2 2 2 8" xfId="131"/>
    <cellStyle name="Normal 2 2 2 8 2" xfId="317"/>
    <cellStyle name="Normal 2 2 2 8 2 2" xfId="1060"/>
    <cellStyle name="Normal 2 2 2 8 2 2 2" xfId="2554"/>
    <cellStyle name="Normal 2 2 2 8 2 2 2 2" xfId="7036"/>
    <cellStyle name="Normal 2 2 2 8 2 2 2 2 2" xfId="16066"/>
    <cellStyle name="Normal 2 2 2 8 2 2 2 3" xfId="11584"/>
    <cellStyle name="Normal 2 2 2 8 2 2 3" xfId="4048"/>
    <cellStyle name="Normal 2 2 2 8 2 2 3 2" xfId="8530"/>
    <cellStyle name="Normal 2 2 2 8 2 2 3 2 2" xfId="17560"/>
    <cellStyle name="Normal 2 2 2 8 2 2 3 3" xfId="13078"/>
    <cellStyle name="Normal 2 2 2 8 2 2 4" xfId="5542"/>
    <cellStyle name="Normal 2 2 2 8 2 2 4 2" xfId="14572"/>
    <cellStyle name="Normal 2 2 2 8 2 2 5" xfId="10090"/>
    <cellStyle name="Normal 2 2 2 8 2 3" xfId="1811"/>
    <cellStyle name="Normal 2 2 2 8 2 3 2" xfId="6293"/>
    <cellStyle name="Normal 2 2 2 8 2 3 2 2" xfId="15323"/>
    <cellStyle name="Normal 2 2 2 8 2 3 3" xfId="10841"/>
    <cellStyle name="Normal 2 2 2 8 2 4" xfId="3305"/>
    <cellStyle name="Normal 2 2 2 8 2 4 2" xfId="7787"/>
    <cellStyle name="Normal 2 2 2 8 2 4 2 2" xfId="16817"/>
    <cellStyle name="Normal 2 2 2 8 2 4 3" xfId="12335"/>
    <cellStyle name="Normal 2 2 2 8 2 5" xfId="4799"/>
    <cellStyle name="Normal 2 2 2 8 2 5 2" xfId="13829"/>
    <cellStyle name="Normal 2 2 2 8 2 6" xfId="9347"/>
    <cellStyle name="Normal 2 2 2 8 3" xfId="503"/>
    <cellStyle name="Normal 2 2 2 8 3 2" xfId="1250"/>
    <cellStyle name="Normal 2 2 2 8 3 2 2" xfId="2744"/>
    <cellStyle name="Normal 2 2 2 8 3 2 2 2" xfId="7226"/>
    <cellStyle name="Normal 2 2 2 8 3 2 2 2 2" xfId="16256"/>
    <cellStyle name="Normal 2 2 2 8 3 2 2 3" xfId="11774"/>
    <cellStyle name="Normal 2 2 2 8 3 2 3" xfId="4238"/>
    <cellStyle name="Normal 2 2 2 8 3 2 3 2" xfId="8720"/>
    <cellStyle name="Normal 2 2 2 8 3 2 3 2 2" xfId="17750"/>
    <cellStyle name="Normal 2 2 2 8 3 2 3 3" xfId="13268"/>
    <cellStyle name="Normal 2 2 2 8 3 2 4" xfId="5732"/>
    <cellStyle name="Normal 2 2 2 8 3 2 4 2" xfId="14762"/>
    <cellStyle name="Normal 2 2 2 8 3 2 5" xfId="10280"/>
    <cellStyle name="Normal 2 2 2 8 3 3" xfId="1997"/>
    <cellStyle name="Normal 2 2 2 8 3 3 2" xfId="6479"/>
    <cellStyle name="Normal 2 2 2 8 3 3 2 2" xfId="15509"/>
    <cellStyle name="Normal 2 2 2 8 3 3 3" xfId="11027"/>
    <cellStyle name="Normal 2 2 2 8 3 4" xfId="3491"/>
    <cellStyle name="Normal 2 2 2 8 3 4 2" xfId="7973"/>
    <cellStyle name="Normal 2 2 2 8 3 4 2 2" xfId="17003"/>
    <cellStyle name="Normal 2 2 2 8 3 4 3" xfId="12521"/>
    <cellStyle name="Normal 2 2 2 8 3 5" xfId="4985"/>
    <cellStyle name="Normal 2 2 2 8 3 5 2" xfId="14015"/>
    <cellStyle name="Normal 2 2 2 8 3 6" xfId="9533"/>
    <cellStyle name="Normal 2 2 2 8 4" xfId="689"/>
    <cellStyle name="Normal 2 2 2 8 4 2" xfId="1436"/>
    <cellStyle name="Normal 2 2 2 8 4 2 2" xfId="2930"/>
    <cellStyle name="Normal 2 2 2 8 4 2 2 2" xfId="7412"/>
    <cellStyle name="Normal 2 2 2 8 4 2 2 2 2" xfId="16442"/>
    <cellStyle name="Normal 2 2 2 8 4 2 2 3" xfId="11960"/>
    <cellStyle name="Normal 2 2 2 8 4 2 3" xfId="4424"/>
    <cellStyle name="Normal 2 2 2 8 4 2 3 2" xfId="8906"/>
    <cellStyle name="Normal 2 2 2 8 4 2 3 2 2" xfId="17936"/>
    <cellStyle name="Normal 2 2 2 8 4 2 3 3" xfId="13454"/>
    <cellStyle name="Normal 2 2 2 8 4 2 4" xfId="5918"/>
    <cellStyle name="Normal 2 2 2 8 4 2 4 2" xfId="14948"/>
    <cellStyle name="Normal 2 2 2 8 4 2 5" xfId="10466"/>
    <cellStyle name="Normal 2 2 2 8 4 3" xfId="2183"/>
    <cellStyle name="Normal 2 2 2 8 4 3 2" xfId="6665"/>
    <cellStyle name="Normal 2 2 2 8 4 3 2 2" xfId="15695"/>
    <cellStyle name="Normal 2 2 2 8 4 3 3" xfId="11213"/>
    <cellStyle name="Normal 2 2 2 8 4 4" xfId="3677"/>
    <cellStyle name="Normal 2 2 2 8 4 4 2" xfId="8159"/>
    <cellStyle name="Normal 2 2 2 8 4 4 2 2" xfId="17189"/>
    <cellStyle name="Normal 2 2 2 8 4 4 3" xfId="12707"/>
    <cellStyle name="Normal 2 2 2 8 4 5" xfId="5171"/>
    <cellStyle name="Normal 2 2 2 8 4 5 2" xfId="14201"/>
    <cellStyle name="Normal 2 2 2 8 4 6" xfId="9719"/>
    <cellStyle name="Normal 2 2 2 8 5" xfId="876"/>
    <cellStyle name="Normal 2 2 2 8 5 2" xfId="2370"/>
    <cellStyle name="Normal 2 2 2 8 5 2 2" xfId="6852"/>
    <cellStyle name="Normal 2 2 2 8 5 2 2 2" xfId="15882"/>
    <cellStyle name="Normal 2 2 2 8 5 2 3" xfId="11400"/>
    <cellStyle name="Normal 2 2 2 8 5 3" xfId="3864"/>
    <cellStyle name="Normal 2 2 2 8 5 3 2" xfId="8346"/>
    <cellStyle name="Normal 2 2 2 8 5 3 2 2" xfId="17376"/>
    <cellStyle name="Normal 2 2 2 8 5 3 3" xfId="12894"/>
    <cellStyle name="Normal 2 2 2 8 5 4" xfId="5358"/>
    <cellStyle name="Normal 2 2 2 8 5 4 2" xfId="14388"/>
    <cellStyle name="Normal 2 2 2 8 5 5" xfId="9906"/>
    <cellStyle name="Normal 2 2 2 8 6" xfId="1625"/>
    <cellStyle name="Normal 2 2 2 8 6 2" xfId="6107"/>
    <cellStyle name="Normal 2 2 2 8 6 2 2" xfId="15137"/>
    <cellStyle name="Normal 2 2 2 8 6 3" xfId="10655"/>
    <cellStyle name="Normal 2 2 2 8 7" xfId="3119"/>
    <cellStyle name="Normal 2 2 2 8 7 2" xfId="7601"/>
    <cellStyle name="Normal 2 2 2 8 7 2 2" xfId="16631"/>
    <cellStyle name="Normal 2 2 2 8 7 3" xfId="12149"/>
    <cellStyle name="Normal 2 2 2 8 8" xfId="4613"/>
    <cellStyle name="Normal 2 2 2 8 8 2" xfId="13643"/>
    <cellStyle name="Normal 2 2 2 8 9" xfId="9161"/>
    <cellStyle name="Normal 2 2 2 9" xfId="154"/>
    <cellStyle name="Normal 2 2 2 9 2" xfId="340"/>
    <cellStyle name="Normal 2 2 2 9 2 2" xfId="1083"/>
    <cellStyle name="Normal 2 2 2 9 2 2 2" xfId="2577"/>
    <cellStyle name="Normal 2 2 2 9 2 2 2 2" xfId="7059"/>
    <cellStyle name="Normal 2 2 2 9 2 2 2 2 2" xfId="16089"/>
    <cellStyle name="Normal 2 2 2 9 2 2 2 3" xfId="11607"/>
    <cellStyle name="Normal 2 2 2 9 2 2 3" xfId="4071"/>
    <cellStyle name="Normal 2 2 2 9 2 2 3 2" xfId="8553"/>
    <cellStyle name="Normal 2 2 2 9 2 2 3 2 2" xfId="17583"/>
    <cellStyle name="Normal 2 2 2 9 2 2 3 3" xfId="13101"/>
    <cellStyle name="Normal 2 2 2 9 2 2 4" xfId="5565"/>
    <cellStyle name="Normal 2 2 2 9 2 2 4 2" xfId="14595"/>
    <cellStyle name="Normal 2 2 2 9 2 2 5" xfId="10113"/>
    <cellStyle name="Normal 2 2 2 9 2 3" xfId="1834"/>
    <cellStyle name="Normal 2 2 2 9 2 3 2" xfId="6316"/>
    <cellStyle name="Normal 2 2 2 9 2 3 2 2" xfId="15346"/>
    <cellStyle name="Normal 2 2 2 9 2 3 3" xfId="10864"/>
    <cellStyle name="Normal 2 2 2 9 2 4" xfId="3328"/>
    <cellStyle name="Normal 2 2 2 9 2 4 2" xfId="7810"/>
    <cellStyle name="Normal 2 2 2 9 2 4 2 2" xfId="16840"/>
    <cellStyle name="Normal 2 2 2 9 2 4 3" xfId="12358"/>
    <cellStyle name="Normal 2 2 2 9 2 5" xfId="4822"/>
    <cellStyle name="Normal 2 2 2 9 2 5 2" xfId="13852"/>
    <cellStyle name="Normal 2 2 2 9 2 6" xfId="9370"/>
    <cellStyle name="Normal 2 2 2 9 3" xfId="526"/>
    <cellStyle name="Normal 2 2 2 9 3 2" xfId="1273"/>
    <cellStyle name="Normal 2 2 2 9 3 2 2" xfId="2767"/>
    <cellStyle name="Normal 2 2 2 9 3 2 2 2" xfId="7249"/>
    <cellStyle name="Normal 2 2 2 9 3 2 2 2 2" xfId="16279"/>
    <cellStyle name="Normal 2 2 2 9 3 2 2 3" xfId="11797"/>
    <cellStyle name="Normal 2 2 2 9 3 2 3" xfId="4261"/>
    <cellStyle name="Normal 2 2 2 9 3 2 3 2" xfId="8743"/>
    <cellStyle name="Normal 2 2 2 9 3 2 3 2 2" xfId="17773"/>
    <cellStyle name="Normal 2 2 2 9 3 2 3 3" xfId="13291"/>
    <cellStyle name="Normal 2 2 2 9 3 2 4" xfId="5755"/>
    <cellStyle name="Normal 2 2 2 9 3 2 4 2" xfId="14785"/>
    <cellStyle name="Normal 2 2 2 9 3 2 5" xfId="10303"/>
    <cellStyle name="Normal 2 2 2 9 3 3" xfId="2020"/>
    <cellStyle name="Normal 2 2 2 9 3 3 2" xfId="6502"/>
    <cellStyle name="Normal 2 2 2 9 3 3 2 2" xfId="15532"/>
    <cellStyle name="Normal 2 2 2 9 3 3 3" xfId="11050"/>
    <cellStyle name="Normal 2 2 2 9 3 4" xfId="3514"/>
    <cellStyle name="Normal 2 2 2 9 3 4 2" xfId="7996"/>
    <cellStyle name="Normal 2 2 2 9 3 4 2 2" xfId="17026"/>
    <cellStyle name="Normal 2 2 2 9 3 4 3" xfId="12544"/>
    <cellStyle name="Normal 2 2 2 9 3 5" xfId="5008"/>
    <cellStyle name="Normal 2 2 2 9 3 5 2" xfId="14038"/>
    <cellStyle name="Normal 2 2 2 9 3 6" xfId="9556"/>
    <cellStyle name="Normal 2 2 2 9 4" xfId="712"/>
    <cellStyle name="Normal 2 2 2 9 4 2" xfId="1459"/>
    <cellStyle name="Normal 2 2 2 9 4 2 2" xfId="2953"/>
    <cellStyle name="Normal 2 2 2 9 4 2 2 2" xfId="7435"/>
    <cellStyle name="Normal 2 2 2 9 4 2 2 2 2" xfId="16465"/>
    <cellStyle name="Normal 2 2 2 9 4 2 2 3" xfId="11983"/>
    <cellStyle name="Normal 2 2 2 9 4 2 3" xfId="4447"/>
    <cellStyle name="Normal 2 2 2 9 4 2 3 2" xfId="8929"/>
    <cellStyle name="Normal 2 2 2 9 4 2 3 2 2" xfId="17959"/>
    <cellStyle name="Normal 2 2 2 9 4 2 3 3" xfId="13477"/>
    <cellStyle name="Normal 2 2 2 9 4 2 4" xfId="5941"/>
    <cellStyle name="Normal 2 2 2 9 4 2 4 2" xfId="14971"/>
    <cellStyle name="Normal 2 2 2 9 4 2 5" xfId="10489"/>
    <cellStyle name="Normal 2 2 2 9 4 3" xfId="2206"/>
    <cellStyle name="Normal 2 2 2 9 4 3 2" xfId="6688"/>
    <cellStyle name="Normal 2 2 2 9 4 3 2 2" xfId="15718"/>
    <cellStyle name="Normal 2 2 2 9 4 3 3" xfId="11236"/>
    <cellStyle name="Normal 2 2 2 9 4 4" xfId="3700"/>
    <cellStyle name="Normal 2 2 2 9 4 4 2" xfId="8182"/>
    <cellStyle name="Normal 2 2 2 9 4 4 2 2" xfId="17212"/>
    <cellStyle name="Normal 2 2 2 9 4 4 3" xfId="12730"/>
    <cellStyle name="Normal 2 2 2 9 4 5" xfId="5194"/>
    <cellStyle name="Normal 2 2 2 9 4 5 2" xfId="14224"/>
    <cellStyle name="Normal 2 2 2 9 4 6" xfId="9742"/>
    <cellStyle name="Normal 2 2 2 9 5" xfId="899"/>
    <cellStyle name="Normal 2 2 2 9 5 2" xfId="2393"/>
    <cellStyle name="Normal 2 2 2 9 5 2 2" xfId="6875"/>
    <cellStyle name="Normal 2 2 2 9 5 2 2 2" xfId="15905"/>
    <cellStyle name="Normal 2 2 2 9 5 2 3" xfId="11423"/>
    <cellStyle name="Normal 2 2 2 9 5 3" xfId="3887"/>
    <cellStyle name="Normal 2 2 2 9 5 3 2" xfId="8369"/>
    <cellStyle name="Normal 2 2 2 9 5 3 2 2" xfId="17399"/>
    <cellStyle name="Normal 2 2 2 9 5 3 3" xfId="12917"/>
    <cellStyle name="Normal 2 2 2 9 5 4" xfId="5381"/>
    <cellStyle name="Normal 2 2 2 9 5 4 2" xfId="14411"/>
    <cellStyle name="Normal 2 2 2 9 5 5" xfId="9929"/>
    <cellStyle name="Normal 2 2 2 9 6" xfId="1648"/>
    <cellStyle name="Normal 2 2 2 9 6 2" xfId="6130"/>
    <cellStyle name="Normal 2 2 2 9 6 2 2" xfId="15160"/>
    <cellStyle name="Normal 2 2 2 9 6 3" xfId="10678"/>
    <cellStyle name="Normal 2 2 2 9 7" xfId="3142"/>
    <cellStyle name="Normal 2 2 2 9 7 2" xfId="7624"/>
    <cellStyle name="Normal 2 2 2 9 7 2 2" xfId="16654"/>
    <cellStyle name="Normal 2 2 2 9 7 3" xfId="12172"/>
    <cellStyle name="Normal 2 2 2 9 8" xfId="4636"/>
    <cellStyle name="Normal 2 2 2 9 8 2" xfId="13666"/>
    <cellStyle name="Normal 2 2 2 9 9" xfId="9184"/>
    <cellStyle name="Normal 2 2 3" xfId="19"/>
    <cellStyle name="Normal 2 2 3 10" xfId="391"/>
    <cellStyle name="Normal 2 2 3 10 2" xfId="1138"/>
    <cellStyle name="Normal 2 2 3 10 2 2" xfId="2632"/>
    <cellStyle name="Normal 2 2 3 10 2 2 2" xfId="7114"/>
    <cellStyle name="Normal 2 2 3 10 2 2 2 2" xfId="16144"/>
    <cellStyle name="Normal 2 2 3 10 2 2 3" xfId="11662"/>
    <cellStyle name="Normal 2 2 3 10 2 3" xfId="4126"/>
    <cellStyle name="Normal 2 2 3 10 2 3 2" xfId="8608"/>
    <cellStyle name="Normal 2 2 3 10 2 3 2 2" xfId="17638"/>
    <cellStyle name="Normal 2 2 3 10 2 3 3" xfId="13156"/>
    <cellStyle name="Normal 2 2 3 10 2 4" xfId="5620"/>
    <cellStyle name="Normal 2 2 3 10 2 4 2" xfId="14650"/>
    <cellStyle name="Normal 2 2 3 10 2 5" xfId="10168"/>
    <cellStyle name="Normal 2 2 3 10 3" xfId="1885"/>
    <cellStyle name="Normal 2 2 3 10 3 2" xfId="6367"/>
    <cellStyle name="Normal 2 2 3 10 3 2 2" xfId="15397"/>
    <cellStyle name="Normal 2 2 3 10 3 3" xfId="10915"/>
    <cellStyle name="Normal 2 2 3 10 4" xfId="3379"/>
    <cellStyle name="Normal 2 2 3 10 4 2" xfId="7861"/>
    <cellStyle name="Normal 2 2 3 10 4 2 2" xfId="16891"/>
    <cellStyle name="Normal 2 2 3 10 4 3" xfId="12409"/>
    <cellStyle name="Normal 2 2 3 10 5" xfId="4873"/>
    <cellStyle name="Normal 2 2 3 10 5 2" xfId="13903"/>
    <cellStyle name="Normal 2 2 3 10 6" xfId="9421"/>
    <cellStyle name="Normal 2 2 3 11" xfId="577"/>
    <cellStyle name="Normal 2 2 3 11 2" xfId="1324"/>
    <cellStyle name="Normal 2 2 3 11 2 2" xfId="2818"/>
    <cellStyle name="Normal 2 2 3 11 2 2 2" xfId="7300"/>
    <cellStyle name="Normal 2 2 3 11 2 2 2 2" xfId="16330"/>
    <cellStyle name="Normal 2 2 3 11 2 2 3" xfId="11848"/>
    <cellStyle name="Normal 2 2 3 11 2 3" xfId="4312"/>
    <cellStyle name="Normal 2 2 3 11 2 3 2" xfId="8794"/>
    <cellStyle name="Normal 2 2 3 11 2 3 2 2" xfId="17824"/>
    <cellStyle name="Normal 2 2 3 11 2 3 3" xfId="13342"/>
    <cellStyle name="Normal 2 2 3 11 2 4" xfId="5806"/>
    <cellStyle name="Normal 2 2 3 11 2 4 2" xfId="14836"/>
    <cellStyle name="Normal 2 2 3 11 2 5" xfId="10354"/>
    <cellStyle name="Normal 2 2 3 11 3" xfId="2071"/>
    <cellStyle name="Normal 2 2 3 11 3 2" xfId="6553"/>
    <cellStyle name="Normal 2 2 3 11 3 2 2" xfId="15583"/>
    <cellStyle name="Normal 2 2 3 11 3 3" xfId="11101"/>
    <cellStyle name="Normal 2 2 3 11 4" xfId="3565"/>
    <cellStyle name="Normal 2 2 3 11 4 2" xfId="8047"/>
    <cellStyle name="Normal 2 2 3 11 4 2 2" xfId="17077"/>
    <cellStyle name="Normal 2 2 3 11 4 3" xfId="12595"/>
    <cellStyle name="Normal 2 2 3 11 5" xfId="5059"/>
    <cellStyle name="Normal 2 2 3 11 5 2" xfId="14089"/>
    <cellStyle name="Normal 2 2 3 11 6" xfId="9607"/>
    <cellStyle name="Normal 2 2 3 12" xfId="764"/>
    <cellStyle name="Normal 2 2 3 12 2" xfId="2258"/>
    <cellStyle name="Normal 2 2 3 12 2 2" xfId="6740"/>
    <cellStyle name="Normal 2 2 3 12 2 2 2" xfId="15770"/>
    <cellStyle name="Normal 2 2 3 12 2 3" xfId="11288"/>
    <cellStyle name="Normal 2 2 3 12 3" xfId="3752"/>
    <cellStyle name="Normal 2 2 3 12 3 2" xfId="8234"/>
    <cellStyle name="Normal 2 2 3 12 3 2 2" xfId="17264"/>
    <cellStyle name="Normal 2 2 3 12 3 3" xfId="12782"/>
    <cellStyle name="Normal 2 2 3 12 4" xfId="5246"/>
    <cellStyle name="Normal 2 2 3 12 4 2" xfId="14276"/>
    <cellStyle name="Normal 2 2 3 12 5" xfId="9794"/>
    <cellStyle name="Normal 2 2 3 13" xfId="1513"/>
    <cellStyle name="Normal 2 2 3 13 2" xfId="5995"/>
    <cellStyle name="Normal 2 2 3 13 2 2" xfId="15025"/>
    <cellStyle name="Normal 2 2 3 13 3" xfId="10543"/>
    <cellStyle name="Normal 2 2 3 14" xfId="3007"/>
    <cellStyle name="Normal 2 2 3 14 2" xfId="7489"/>
    <cellStyle name="Normal 2 2 3 14 2 2" xfId="16519"/>
    <cellStyle name="Normal 2 2 3 14 3" xfId="12037"/>
    <cellStyle name="Normal 2 2 3 15" xfId="4501"/>
    <cellStyle name="Normal 2 2 3 15 2" xfId="13531"/>
    <cellStyle name="Normal 2 2 3 16" xfId="9049"/>
    <cellStyle name="Normal 2 2 3 2" xfId="42"/>
    <cellStyle name="Normal 2 2 3 2 2" xfId="228"/>
    <cellStyle name="Normal 2 2 3 2 2 2" xfId="973"/>
    <cellStyle name="Normal 2 2 3 2 2 2 2" xfId="2467"/>
    <cellStyle name="Normal 2 2 3 2 2 2 2 2" xfId="6949"/>
    <cellStyle name="Normal 2 2 3 2 2 2 2 2 2" xfId="15979"/>
    <cellStyle name="Normal 2 2 3 2 2 2 2 3" xfId="11497"/>
    <cellStyle name="Normal 2 2 3 2 2 2 3" xfId="3961"/>
    <cellStyle name="Normal 2 2 3 2 2 2 3 2" xfId="8443"/>
    <cellStyle name="Normal 2 2 3 2 2 2 3 2 2" xfId="17473"/>
    <cellStyle name="Normal 2 2 3 2 2 2 3 3" xfId="12991"/>
    <cellStyle name="Normal 2 2 3 2 2 2 4" xfId="5455"/>
    <cellStyle name="Normal 2 2 3 2 2 2 4 2" xfId="14485"/>
    <cellStyle name="Normal 2 2 3 2 2 2 5" xfId="10003"/>
    <cellStyle name="Normal 2 2 3 2 2 3" xfId="1722"/>
    <cellStyle name="Normal 2 2 3 2 2 3 2" xfId="6204"/>
    <cellStyle name="Normal 2 2 3 2 2 3 2 2" xfId="15234"/>
    <cellStyle name="Normal 2 2 3 2 2 3 3" xfId="10752"/>
    <cellStyle name="Normal 2 2 3 2 2 4" xfId="3216"/>
    <cellStyle name="Normal 2 2 3 2 2 4 2" xfId="7698"/>
    <cellStyle name="Normal 2 2 3 2 2 4 2 2" xfId="16728"/>
    <cellStyle name="Normal 2 2 3 2 2 4 3" xfId="12246"/>
    <cellStyle name="Normal 2 2 3 2 2 5" xfId="4710"/>
    <cellStyle name="Normal 2 2 3 2 2 5 2" xfId="13740"/>
    <cellStyle name="Normal 2 2 3 2 2 6" xfId="9258"/>
    <cellStyle name="Normal 2 2 3 2 3" xfId="414"/>
    <cellStyle name="Normal 2 2 3 2 3 2" xfId="1161"/>
    <cellStyle name="Normal 2 2 3 2 3 2 2" xfId="2655"/>
    <cellStyle name="Normal 2 2 3 2 3 2 2 2" xfId="7137"/>
    <cellStyle name="Normal 2 2 3 2 3 2 2 2 2" xfId="16167"/>
    <cellStyle name="Normal 2 2 3 2 3 2 2 3" xfId="11685"/>
    <cellStyle name="Normal 2 2 3 2 3 2 3" xfId="4149"/>
    <cellStyle name="Normal 2 2 3 2 3 2 3 2" xfId="8631"/>
    <cellStyle name="Normal 2 2 3 2 3 2 3 2 2" xfId="17661"/>
    <cellStyle name="Normal 2 2 3 2 3 2 3 3" xfId="13179"/>
    <cellStyle name="Normal 2 2 3 2 3 2 4" xfId="5643"/>
    <cellStyle name="Normal 2 2 3 2 3 2 4 2" xfId="14673"/>
    <cellStyle name="Normal 2 2 3 2 3 2 5" xfId="10191"/>
    <cellStyle name="Normal 2 2 3 2 3 3" xfId="1908"/>
    <cellStyle name="Normal 2 2 3 2 3 3 2" xfId="6390"/>
    <cellStyle name="Normal 2 2 3 2 3 3 2 2" xfId="15420"/>
    <cellStyle name="Normal 2 2 3 2 3 3 3" xfId="10938"/>
    <cellStyle name="Normal 2 2 3 2 3 4" xfId="3402"/>
    <cellStyle name="Normal 2 2 3 2 3 4 2" xfId="7884"/>
    <cellStyle name="Normal 2 2 3 2 3 4 2 2" xfId="16914"/>
    <cellStyle name="Normal 2 2 3 2 3 4 3" xfId="12432"/>
    <cellStyle name="Normal 2 2 3 2 3 5" xfId="4896"/>
    <cellStyle name="Normal 2 2 3 2 3 5 2" xfId="13926"/>
    <cellStyle name="Normal 2 2 3 2 3 6" xfId="9444"/>
    <cellStyle name="Normal 2 2 3 2 4" xfId="600"/>
    <cellStyle name="Normal 2 2 3 2 4 2" xfId="1347"/>
    <cellStyle name="Normal 2 2 3 2 4 2 2" xfId="2841"/>
    <cellStyle name="Normal 2 2 3 2 4 2 2 2" xfId="7323"/>
    <cellStyle name="Normal 2 2 3 2 4 2 2 2 2" xfId="16353"/>
    <cellStyle name="Normal 2 2 3 2 4 2 2 3" xfId="11871"/>
    <cellStyle name="Normal 2 2 3 2 4 2 3" xfId="4335"/>
    <cellStyle name="Normal 2 2 3 2 4 2 3 2" xfId="8817"/>
    <cellStyle name="Normal 2 2 3 2 4 2 3 2 2" xfId="17847"/>
    <cellStyle name="Normal 2 2 3 2 4 2 3 3" xfId="13365"/>
    <cellStyle name="Normal 2 2 3 2 4 2 4" xfId="5829"/>
    <cellStyle name="Normal 2 2 3 2 4 2 4 2" xfId="14859"/>
    <cellStyle name="Normal 2 2 3 2 4 2 5" xfId="10377"/>
    <cellStyle name="Normal 2 2 3 2 4 3" xfId="2094"/>
    <cellStyle name="Normal 2 2 3 2 4 3 2" xfId="6576"/>
    <cellStyle name="Normal 2 2 3 2 4 3 2 2" xfId="15606"/>
    <cellStyle name="Normal 2 2 3 2 4 3 3" xfId="11124"/>
    <cellStyle name="Normal 2 2 3 2 4 4" xfId="3588"/>
    <cellStyle name="Normal 2 2 3 2 4 4 2" xfId="8070"/>
    <cellStyle name="Normal 2 2 3 2 4 4 2 2" xfId="17100"/>
    <cellStyle name="Normal 2 2 3 2 4 4 3" xfId="12618"/>
    <cellStyle name="Normal 2 2 3 2 4 5" xfId="5082"/>
    <cellStyle name="Normal 2 2 3 2 4 5 2" xfId="14112"/>
    <cellStyle name="Normal 2 2 3 2 4 6" xfId="9630"/>
    <cellStyle name="Normal 2 2 3 2 5" xfId="787"/>
    <cellStyle name="Normal 2 2 3 2 5 2" xfId="2281"/>
    <cellStyle name="Normal 2 2 3 2 5 2 2" xfId="6763"/>
    <cellStyle name="Normal 2 2 3 2 5 2 2 2" xfId="15793"/>
    <cellStyle name="Normal 2 2 3 2 5 2 3" xfId="11311"/>
    <cellStyle name="Normal 2 2 3 2 5 3" xfId="3775"/>
    <cellStyle name="Normal 2 2 3 2 5 3 2" xfId="8257"/>
    <cellStyle name="Normal 2 2 3 2 5 3 2 2" xfId="17287"/>
    <cellStyle name="Normal 2 2 3 2 5 3 3" xfId="12805"/>
    <cellStyle name="Normal 2 2 3 2 5 4" xfId="5269"/>
    <cellStyle name="Normal 2 2 3 2 5 4 2" xfId="14299"/>
    <cellStyle name="Normal 2 2 3 2 5 5" xfId="9817"/>
    <cellStyle name="Normal 2 2 3 2 6" xfId="1536"/>
    <cellStyle name="Normal 2 2 3 2 6 2" xfId="6018"/>
    <cellStyle name="Normal 2 2 3 2 6 2 2" xfId="15048"/>
    <cellStyle name="Normal 2 2 3 2 6 3" xfId="10566"/>
    <cellStyle name="Normal 2 2 3 2 7" xfId="3030"/>
    <cellStyle name="Normal 2 2 3 2 7 2" xfId="7512"/>
    <cellStyle name="Normal 2 2 3 2 7 2 2" xfId="16542"/>
    <cellStyle name="Normal 2 2 3 2 7 3" xfId="12060"/>
    <cellStyle name="Normal 2 2 3 2 8" xfId="4524"/>
    <cellStyle name="Normal 2 2 3 2 8 2" xfId="13554"/>
    <cellStyle name="Normal 2 2 3 2 9" xfId="9072"/>
    <cellStyle name="Normal 2 2 3 3" xfId="65"/>
    <cellStyle name="Normal 2 2 3 3 2" xfId="251"/>
    <cellStyle name="Normal 2 2 3 3 2 2" xfId="996"/>
    <cellStyle name="Normal 2 2 3 3 2 2 2" xfId="2490"/>
    <cellStyle name="Normal 2 2 3 3 2 2 2 2" xfId="6972"/>
    <cellStyle name="Normal 2 2 3 3 2 2 2 2 2" xfId="16002"/>
    <cellStyle name="Normal 2 2 3 3 2 2 2 3" xfId="11520"/>
    <cellStyle name="Normal 2 2 3 3 2 2 3" xfId="3984"/>
    <cellStyle name="Normal 2 2 3 3 2 2 3 2" xfId="8466"/>
    <cellStyle name="Normal 2 2 3 3 2 2 3 2 2" xfId="17496"/>
    <cellStyle name="Normal 2 2 3 3 2 2 3 3" xfId="13014"/>
    <cellStyle name="Normal 2 2 3 3 2 2 4" xfId="5478"/>
    <cellStyle name="Normal 2 2 3 3 2 2 4 2" xfId="14508"/>
    <cellStyle name="Normal 2 2 3 3 2 2 5" xfId="10026"/>
    <cellStyle name="Normal 2 2 3 3 2 3" xfId="1745"/>
    <cellStyle name="Normal 2 2 3 3 2 3 2" xfId="6227"/>
    <cellStyle name="Normal 2 2 3 3 2 3 2 2" xfId="15257"/>
    <cellStyle name="Normal 2 2 3 3 2 3 3" xfId="10775"/>
    <cellStyle name="Normal 2 2 3 3 2 4" xfId="3239"/>
    <cellStyle name="Normal 2 2 3 3 2 4 2" xfId="7721"/>
    <cellStyle name="Normal 2 2 3 3 2 4 2 2" xfId="16751"/>
    <cellStyle name="Normal 2 2 3 3 2 4 3" xfId="12269"/>
    <cellStyle name="Normal 2 2 3 3 2 5" xfId="4733"/>
    <cellStyle name="Normal 2 2 3 3 2 5 2" xfId="13763"/>
    <cellStyle name="Normal 2 2 3 3 2 6" xfId="9281"/>
    <cellStyle name="Normal 2 2 3 3 3" xfId="437"/>
    <cellStyle name="Normal 2 2 3 3 3 2" xfId="1184"/>
    <cellStyle name="Normal 2 2 3 3 3 2 2" xfId="2678"/>
    <cellStyle name="Normal 2 2 3 3 3 2 2 2" xfId="7160"/>
    <cellStyle name="Normal 2 2 3 3 3 2 2 2 2" xfId="16190"/>
    <cellStyle name="Normal 2 2 3 3 3 2 2 3" xfId="11708"/>
    <cellStyle name="Normal 2 2 3 3 3 2 3" xfId="4172"/>
    <cellStyle name="Normal 2 2 3 3 3 2 3 2" xfId="8654"/>
    <cellStyle name="Normal 2 2 3 3 3 2 3 2 2" xfId="17684"/>
    <cellStyle name="Normal 2 2 3 3 3 2 3 3" xfId="13202"/>
    <cellStyle name="Normal 2 2 3 3 3 2 4" xfId="5666"/>
    <cellStyle name="Normal 2 2 3 3 3 2 4 2" xfId="14696"/>
    <cellStyle name="Normal 2 2 3 3 3 2 5" xfId="10214"/>
    <cellStyle name="Normal 2 2 3 3 3 3" xfId="1931"/>
    <cellStyle name="Normal 2 2 3 3 3 3 2" xfId="6413"/>
    <cellStyle name="Normal 2 2 3 3 3 3 2 2" xfId="15443"/>
    <cellStyle name="Normal 2 2 3 3 3 3 3" xfId="10961"/>
    <cellStyle name="Normal 2 2 3 3 3 4" xfId="3425"/>
    <cellStyle name="Normal 2 2 3 3 3 4 2" xfId="7907"/>
    <cellStyle name="Normal 2 2 3 3 3 4 2 2" xfId="16937"/>
    <cellStyle name="Normal 2 2 3 3 3 4 3" xfId="12455"/>
    <cellStyle name="Normal 2 2 3 3 3 5" xfId="4919"/>
    <cellStyle name="Normal 2 2 3 3 3 5 2" xfId="13949"/>
    <cellStyle name="Normal 2 2 3 3 3 6" xfId="9467"/>
    <cellStyle name="Normal 2 2 3 3 4" xfId="623"/>
    <cellStyle name="Normal 2 2 3 3 4 2" xfId="1370"/>
    <cellStyle name="Normal 2 2 3 3 4 2 2" xfId="2864"/>
    <cellStyle name="Normal 2 2 3 3 4 2 2 2" xfId="7346"/>
    <cellStyle name="Normal 2 2 3 3 4 2 2 2 2" xfId="16376"/>
    <cellStyle name="Normal 2 2 3 3 4 2 2 3" xfId="11894"/>
    <cellStyle name="Normal 2 2 3 3 4 2 3" xfId="4358"/>
    <cellStyle name="Normal 2 2 3 3 4 2 3 2" xfId="8840"/>
    <cellStyle name="Normal 2 2 3 3 4 2 3 2 2" xfId="17870"/>
    <cellStyle name="Normal 2 2 3 3 4 2 3 3" xfId="13388"/>
    <cellStyle name="Normal 2 2 3 3 4 2 4" xfId="5852"/>
    <cellStyle name="Normal 2 2 3 3 4 2 4 2" xfId="14882"/>
    <cellStyle name="Normal 2 2 3 3 4 2 5" xfId="10400"/>
    <cellStyle name="Normal 2 2 3 3 4 3" xfId="2117"/>
    <cellStyle name="Normal 2 2 3 3 4 3 2" xfId="6599"/>
    <cellStyle name="Normal 2 2 3 3 4 3 2 2" xfId="15629"/>
    <cellStyle name="Normal 2 2 3 3 4 3 3" xfId="11147"/>
    <cellStyle name="Normal 2 2 3 3 4 4" xfId="3611"/>
    <cellStyle name="Normal 2 2 3 3 4 4 2" xfId="8093"/>
    <cellStyle name="Normal 2 2 3 3 4 4 2 2" xfId="17123"/>
    <cellStyle name="Normal 2 2 3 3 4 4 3" xfId="12641"/>
    <cellStyle name="Normal 2 2 3 3 4 5" xfId="5105"/>
    <cellStyle name="Normal 2 2 3 3 4 5 2" xfId="14135"/>
    <cellStyle name="Normal 2 2 3 3 4 6" xfId="9653"/>
    <cellStyle name="Normal 2 2 3 3 5" xfId="810"/>
    <cellStyle name="Normal 2 2 3 3 5 2" xfId="2304"/>
    <cellStyle name="Normal 2 2 3 3 5 2 2" xfId="6786"/>
    <cellStyle name="Normal 2 2 3 3 5 2 2 2" xfId="15816"/>
    <cellStyle name="Normal 2 2 3 3 5 2 3" xfId="11334"/>
    <cellStyle name="Normal 2 2 3 3 5 3" xfId="3798"/>
    <cellStyle name="Normal 2 2 3 3 5 3 2" xfId="8280"/>
    <cellStyle name="Normal 2 2 3 3 5 3 2 2" xfId="17310"/>
    <cellStyle name="Normal 2 2 3 3 5 3 3" xfId="12828"/>
    <cellStyle name="Normal 2 2 3 3 5 4" xfId="5292"/>
    <cellStyle name="Normal 2 2 3 3 5 4 2" xfId="14322"/>
    <cellStyle name="Normal 2 2 3 3 5 5" xfId="9840"/>
    <cellStyle name="Normal 2 2 3 3 6" xfId="1559"/>
    <cellStyle name="Normal 2 2 3 3 6 2" xfId="6041"/>
    <cellStyle name="Normal 2 2 3 3 6 2 2" xfId="15071"/>
    <cellStyle name="Normal 2 2 3 3 6 3" xfId="10589"/>
    <cellStyle name="Normal 2 2 3 3 7" xfId="3053"/>
    <cellStyle name="Normal 2 2 3 3 7 2" xfId="7535"/>
    <cellStyle name="Normal 2 2 3 3 7 2 2" xfId="16565"/>
    <cellStyle name="Normal 2 2 3 3 7 3" xfId="12083"/>
    <cellStyle name="Normal 2 2 3 3 8" xfId="4547"/>
    <cellStyle name="Normal 2 2 3 3 8 2" xfId="13577"/>
    <cellStyle name="Normal 2 2 3 3 9" xfId="9095"/>
    <cellStyle name="Normal 2 2 3 4" xfId="89"/>
    <cellStyle name="Normal 2 2 3 4 2" xfId="275"/>
    <cellStyle name="Normal 2 2 3 4 2 2" xfId="1019"/>
    <cellStyle name="Normal 2 2 3 4 2 2 2" xfId="2513"/>
    <cellStyle name="Normal 2 2 3 4 2 2 2 2" xfId="6995"/>
    <cellStyle name="Normal 2 2 3 4 2 2 2 2 2" xfId="16025"/>
    <cellStyle name="Normal 2 2 3 4 2 2 2 3" xfId="11543"/>
    <cellStyle name="Normal 2 2 3 4 2 2 3" xfId="4007"/>
    <cellStyle name="Normal 2 2 3 4 2 2 3 2" xfId="8489"/>
    <cellStyle name="Normal 2 2 3 4 2 2 3 2 2" xfId="17519"/>
    <cellStyle name="Normal 2 2 3 4 2 2 3 3" xfId="13037"/>
    <cellStyle name="Normal 2 2 3 4 2 2 4" xfId="5501"/>
    <cellStyle name="Normal 2 2 3 4 2 2 4 2" xfId="14531"/>
    <cellStyle name="Normal 2 2 3 4 2 2 5" xfId="10049"/>
    <cellStyle name="Normal 2 2 3 4 2 3" xfId="1769"/>
    <cellStyle name="Normal 2 2 3 4 2 3 2" xfId="6251"/>
    <cellStyle name="Normal 2 2 3 4 2 3 2 2" xfId="15281"/>
    <cellStyle name="Normal 2 2 3 4 2 3 3" xfId="10799"/>
    <cellStyle name="Normal 2 2 3 4 2 4" xfId="3263"/>
    <cellStyle name="Normal 2 2 3 4 2 4 2" xfId="7745"/>
    <cellStyle name="Normal 2 2 3 4 2 4 2 2" xfId="16775"/>
    <cellStyle name="Normal 2 2 3 4 2 4 3" xfId="12293"/>
    <cellStyle name="Normal 2 2 3 4 2 5" xfId="4757"/>
    <cellStyle name="Normal 2 2 3 4 2 5 2" xfId="13787"/>
    <cellStyle name="Normal 2 2 3 4 2 6" xfId="9305"/>
    <cellStyle name="Normal 2 2 3 4 3" xfId="461"/>
    <cellStyle name="Normal 2 2 3 4 3 2" xfId="1208"/>
    <cellStyle name="Normal 2 2 3 4 3 2 2" xfId="2702"/>
    <cellStyle name="Normal 2 2 3 4 3 2 2 2" xfId="7184"/>
    <cellStyle name="Normal 2 2 3 4 3 2 2 2 2" xfId="16214"/>
    <cellStyle name="Normal 2 2 3 4 3 2 2 3" xfId="11732"/>
    <cellStyle name="Normal 2 2 3 4 3 2 3" xfId="4196"/>
    <cellStyle name="Normal 2 2 3 4 3 2 3 2" xfId="8678"/>
    <cellStyle name="Normal 2 2 3 4 3 2 3 2 2" xfId="17708"/>
    <cellStyle name="Normal 2 2 3 4 3 2 3 3" xfId="13226"/>
    <cellStyle name="Normal 2 2 3 4 3 2 4" xfId="5690"/>
    <cellStyle name="Normal 2 2 3 4 3 2 4 2" xfId="14720"/>
    <cellStyle name="Normal 2 2 3 4 3 2 5" xfId="10238"/>
    <cellStyle name="Normal 2 2 3 4 3 3" xfId="1955"/>
    <cellStyle name="Normal 2 2 3 4 3 3 2" xfId="6437"/>
    <cellStyle name="Normal 2 2 3 4 3 3 2 2" xfId="15467"/>
    <cellStyle name="Normal 2 2 3 4 3 3 3" xfId="10985"/>
    <cellStyle name="Normal 2 2 3 4 3 4" xfId="3449"/>
    <cellStyle name="Normal 2 2 3 4 3 4 2" xfId="7931"/>
    <cellStyle name="Normal 2 2 3 4 3 4 2 2" xfId="16961"/>
    <cellStyle name="Normal 2 2 3 4 3 4 3" xfId="12479"/>
    <cellStyle name="Normal 2 2 3 4 3 5" xfId="4943"/>
    <cellStyle name="Normal 2 2 3 4 3 5 2" xfId="13973"/>
    <cellStyle name="Normal 2 2 3 4 3 6" xfId="9491"/>
    <cellStyle name="Normal 2 2 3 4 4" xfId="647"/>
    <cellStyle name="Normal 2 2 3 4 4 2" xfId="1394"/>
    <cellStyle name="Normal 2 2 3 4 4 2 2" xfId="2888"/>
    <cellStyle name="Normal 2 2 3 4 4 2 2 2" xfId="7370"/>
    <cellStyle name="Normal 2 2 3 4 4 2 2 2 2" xfId="16400"/>
    <cellStyle name="Normal 2 2 3 4 4 2 2 3" xfId="11918"/>
    <cellStyle name="Normal 2 2 3 4 4 2 3" xfId="4382"/>
    <cellStyle name="Normal 2 2 3 4 4 2 3 2" xfId="8864"/>
    <cellStyle name="Normal 2 2 3 4 4 2 3 2 2" xfId="17894"/>
    <cellStyle name="Normal 2 2 3 4 4 2 3 3" xfId="13412"/>
    <cellStyle name="Normal 2 2 3 4 4 2 4" xfId="5876"/>
    <cellStyle name="Normal 2 2 3 4 4 2 4 2" xfId="14906"/>
    <cellStyle name="Normal 2 2 3 4 4 2 5" xfId="10424"/>
    <cellStyle name="Normal 2 2 3 4 4 3" xfId="2141"/>
    <cellStyle name="Normal 2 2 3 4 4 3 2" xfId="6623"/>
    <cellStyle name="Normal 2 2 3 4 4 3 2 2" xfId="15653"/>
    <cellStyle name="Normal 2 2 3 4 4 3 3" xfId="11171"/>
    <cellStyle name="Normal 2 2 3 4 4 4" xfId="3635"/>
    <cellStyle name="Normal 2 2 3 4 4 4 2" xfId="8117"/>
    <cellStyle name="Normal 2 2 3 4 4 4 2 2" xfId="17147"/>
    <cellStyle name="Normal 2 2 3 4 4 4 3" xfId="12665"/>
    <cellStyle name="Normal 2 2 3 4 4 5" xfId="5129"/>
    <cellStyle name="Normal 2 2 3 4 4 5 2" xfId="14159"/>
    <cellStyle name="Normal 2 2 3 4 4 6" xfId="9677"/>
    <cellStyle name="Normal 2 2 3 4 5" xfId="834"/>
    <cellStyle name="Normal 2 2 3 4 5 2" xfId="2328"/>
    <cellStyle name="Normal 2 2 3 4 5 2 2" xfId="6810"/>
    <cellStyle name="Normal 2 2 3 4 5 2 2 2" xfId="15840"/>
    <cellStyle name="Normal 2 2 3 4 5 2 3" xfId="11358"/>
    <cellStyle name="Normal 2 2 3 4 5 3" xfId="3822"/>
    <cellStyle name="Normal 2 2 3 4 5 3 2" xfId="8304"/>
    <cellStyle name="Normal 2 2 3 4 5 3 2 2" xfId="17334"/>
    <cellStyle name="Normal 2 2 3 4 5 3 3" xfId="12852"/>
    <cellStyle name="Normal 2 2 3 4 5 4" xfId="5316"/>
    <cellStyle name="Normal 2 2 3 4 5 4 2" xfId="14346"/>
    <cellStyle name="Normal 2 2 3 4 5 5" xfId="9864"/>
    <cellStyle name="Normal 2 2 3 4 6" xfId="1583"/>
    <cellStyle name="Normal 2 2 3 4 6 2" xfId="6065"/>
    <cellStyle name="Normal 2 2 3 4 6 2 2" xfId="15095"/>
    <cellStyle name="Normal 2 2 3 4 6 3" xfId="10613"/>
    <cellStyle name="Normal 2 2 3 4 7" xfId="3077"/>
    <cellStyle name="Normal 2 2 3 4 7 2" xfId="7559"/>
    <cellStyle name="Normal 2 2 3 4 7 2 2" xfId="16589"/>
    <cellStyle name="Normal 2 2 3 4 7 3" xfId="12107"/>
    <cellStyle name="Normal 2 2 3 4 8" xfId="4571"/>
    <cellStyle name="Normal 2 2 3 4 8 2" xfId="13601"/>
    <cellStyle name="Normal 2 2 3 4 9" xfId="9119"/>
    <cellStyle name="Normal 2 2 3 5" xfId="105"/>
    <cellStyle name="Normal 2 2 3 5 2" xfId="291"/>
    <cellStyle name="Normal 2 2 3 5 2 2" xfId="1034"/>
    <cellStyle name="Normal 2 2 3 5 2 2 2" xfId="2528"/>
    <cellStyle name="Normal 2 2 3 5 2 2 2 2" xfId="7010"/>
    <cellStyle name="Normal 2 2 3 5 2 2 2 2 2" xfId="16040"/>
    <cellStyle name="Normal 2 2 3 5 2 2 2 3" xfId="11558"/>
    <cellStyle name="Normal 2 2 3 5 2 2 3" xfId="4022"/>
    <cellStyle name="Normal 2 2 3 5 2 2 3 2" xfId="8504"/>
    <cellStyle name="Normal 2 2 3 5 2 2 3 2 2" xfId="17534"/>
    <cellStyle name="Normal 2 2 3 5 2 2 3 3" xfId="13052"/>
    <cellStyle name="Normal 2 2 3 5 2 2 4" xfId="5516"/>
    <cellStyle name="Normal 2 2 3 5 2 2 4 2" xfId="14546"/>
    <cellStyle name="Normal 2 2 3 5 2 2 5" xfId="10064"/>
    <cellStyle name="Normal 2 2 3 5 2 3" xfId="1785"/>
    <cellStyle name="Normal 2 2 3 5 2 3 2" xfId="6267"/>
    <cellStyle name="Normal 2 2 3 5 2 3 2 2" xfId="15297"/>
    <cellStyle name="Normal 2 2 3 5 2 3 3" xfId="10815"/>
    <cellStyle name="Normal 2 2 3 5 2 4" xfId="3279"/>
    <cellStyle name="Normal 2 2 3 5 2 4 2" xfId="7761"/>
    <cellStyle name="Normal 2 2 3 5 2 4 2 2" xfId="16791"/>
    <cellStyle name="Normal 2 2 3 5 2 4 3" xfId="12309"/>
    <cellStyle name="Normal 2 2 3 5 2 5" xfId="4773"/>
    <cellStyle name="Normal 2 2 3 5 2 5 2" xfId="13803"/>
    <cellStyle name="Normal 2 2 3 5 2 6" xfId="9321"/>
    <cellStyle name="Normal 2 2 3 5 3" xfId="477"/>
    <cellStyle name="Normal 2 2 3 5 3 2" xfId="1224"/>
    <cellStyle name="Normal 2 2 3 5 3 2 2" xfId="2718"/>
    <cellStyle name="Normal 2 2 3 5 3 2 2 2" xfId="7200"/>
    <cellStyle name="Normal 2 2 3 5 3 2 2 2 2" xfId="16230"/>
    <cellStyle name="Normal 2 2 3 5 3 2 2 3" xfId="11748"/>
    <cellStyle name="Normal 2 2 3 5 3 2 3" xfId="4212"/>
    <cellStyle name="Normal 2 2 3 5 3 2 3 2" xfId="8694"/>
    <cellStyle name="Normal 2 2 3 5 3 2 3 2 2" xfId="17724"/>
    <cellStyle name="Normal 2 2 3 5 3 2 3 3" xfId="13242"/>
    <cellStyle name="Normal 2 2 3 5 3 2 4" xfId="5706"/>
    <cellStyle name="Normal 2 2 3 5 3 2 4 2" xfId="14736"/>
    <cellStyle name="Normal 2 2 3 5 3 2 5" xfId="10254"/>
    <cellStyle name="Normal 2 2 3 5 3 3" xfId="1971"/>
    <cellStyle name="Normal 2 2 3 5 3 3 2" xfId="6453"/>
    <cellStyle name="Normal 2 2 3 5 3 3 2 2" xfId="15483"/>
    <cellStyle name="Normal 2 2 3 5 3 3 3" xfId="11001"/>
    <cellStyle name="Normal 2 2 3 5 3 4" xfId="3465"/>
    <cellStyle name="Normal 2 2 3 5 3 4 2" xfId="7947"/>
    <cellStyle name="Normal 2 2 3 5 3 4 2 2" xfId="16977"/>
    <cellStyle name="Normal 2 2 3 5 3 4 3" xfId="12495"/>
    <cellStyle name="Normal 2 2 3 5 3 5" xfId="4959"/>
    <cellStyle name="Normal 2 2 3 5 3 5 2" xfId="13989"/>
    <cellStyle name="Normal 2 2 3 5 3 6" xfId="9507"/>
    <cellStyle name="Normal 2 2 3 5 4" xfId="663"/>
    <cellStyle name="Normal 2 2 3 5 4 2" xfId="1410"/>
    <cellStyle name="Normal 2 2 3 5 4 2 2" xfId="2904"/>
    <cellStyle name="Normal 2 2 3 5 4 2 2 2" xfId="7386"/>
    <cellStyle name="Normal 2 2 3 5 4 2 2 2 2" xfId="16416"/>
    <cellStyle name="Normal 2 2 3 5 4 2 2 3" xfId="11934"/>
    <cellStyle name="Normal 2 2 3 5 4 2 3" xfId="4398"/>
    <cellStyle name="Normal 2 2 3 5 4 2 3 2" xfId="8880"/>
    <cellStyle name="Normal 2 2 3 5 4 2 3 2 2" xfId="17910"/>
    <cellStyle name="Normal 2 2 3 5 4 2 3 3" xfId="13428"/>
    <cellStyle name="Normal 2 2 3 5 4 2 4" xfId="5892"/>
    <cellStyle name="Normal 2 2 3 5 4 2 4 2" xfId="14922"/>
    <cellStyle name="Normal 2 2 3 5 4 2 5" xfId="10440"/>
    <cellStyle name="Normal 2 2 3 5 4 3" xfId="2157"/>
    <cellStyle name="Normal 2 2 3 5 4 3 2" xfId="6639"/>
    <cellStyle name="Normal 2 2 3 5 4 3 2 2" xfId="15669"/>
    <cellStyle name="Normal 2 2 3 5 4 3 3" xfId="11187"/>
    <cellStyle name="Normal 2 2 3 5 4 4" xfId="3651"/>
    <cellStyle name="Normal 2 2 3 5 4 4 2" xfId="8133"/>
    <cellStyle name="Normal 2 2 3 5 4 4 2 2" xfId="17163"/>
    <cellStyle name="Normal 2 2 3 5 4 4 3" xfId="12681"/>
    <cellStyle name="Normal 2 2 3 5 4 5" xfId="5145"/>
    <cellStyle name="Normal 2 2 3 5 4 5 2" xfId="14175"/>
    <cellStyle name="Normal 2 2 3 5 4 6" xfId="9693"/>
    <cellStyle name="Normal 2 2 3 5 5" xfId="850"/>
    <cellStyle name="Normal 2 2 3 5 5 2" xfId="2344"/>
    <cellStyle name="Normal 2 2 3 5 5 2 2" xfId="6826"/>
    <cellStyle name="Normal 2 2 3 5 5 2 2 2" xfId="15856"/>
    <cellStyle name="Normal 2 2 3 5 5 2 3" xfId="11374"/>
    <cellStyle name="Normal 2 2 3 5 5 3" xfId="3838"/>
    <cellStyle name="Normal 2 2 3 5 5 3 2" xfId="8320"/>
    <cellStyle name="Normal 2 2 3 5 5 3 2 2" xfId="17350"/>
    <cellStyle name="Normal 2 2 3 5 5 3 3" xfId="12868"/>
    <cellStyle name="Normal 2 2 3 5 5 4" xfId="5332"/>
    <cellStyle name="Normal 2 2 3 5 5 4 2" xfId="14362"/>
    <cellStyle name="Normal 2 2 3 5 5 5" xfId="9880"/>
    <cellStyle name="Normal 2 2 3 5 6" xfId="1599"/>
    <cellStyle name="Normal 2 2 3 5 6 2" xfId="6081"/>
    <cellStyle name="Normal 2 2 3 5 6 2 2" xfId="15111"/>
    <cellStyle name="Normal 2 2 3 5 6 3" xfId="10629"/>
    <cellStyle name="Normal 2 2 3 5 7" xfId="3093"/>
    <cellStyle name="Normal 2 2 3 5 7 2" xfId="7575"/>
    <cellStyle name="Normal 2 2 3 5 7 2 2" xfId="16605"/>
    <cellStyle name="Normal 2 2 3 5 7 3" xfId="12123"/>
    <cellStyle name="Normal 2 2 3 5 8" xfId="4587"/>
    <cellStyle name="Normal 2 2 3 5 8 2" xfId="13617"/>
    <cellStyle name="Normal 2 2 3 5 9" xfId="9135"/>
    <cellStyle name="Normal 2 2 3 6" xfId="136"/>
    <cellStyle name="Normal 2 2 3 6 2" xfId="322"/>
    <cellStyle name="Normal 2 2 3 6 2 2" xfId="1065"/>
    <cellStyle name="Normal 2 2 3 6 2 2 2" xfId="2559"/>
    <cellStyle name="Normal 2 2 3 6 2 2 2 2" xfId="7041"/>
    <cellStyle name="Normal 2 2 3 6 2 2 2 2 2" xfId="16071"/>
    <cellStyle name="Normal 2 2 3 6 2 2 2 3" xfId="11589"/>
    <cellStyle name="Normal 2 2 3 6 2 2 3" xfId="4053"/>
    <cellStyle name="Normal 2 2 3 6 2 2 3 2" xfId="8535"/>
    <cellStyle name="Normal 2 2 3 6 2 2 3 2 2" xfId="17565"/>
    <cellStyle name="Normal 2 2 3 6 2 2 3 3" xfId="13083"/>
    <cellStyle name="Normal 2 2 3 6 2 2 4" xfId="5547"/>
    <cellStyle name="Normal 2 2 3 6 2 2 4 2" xfId="14577"/>
    <cellStyle name="Normal 2 2 3 6 2 2 5" xfId="10095"/>
    <cellStyle name="Normal 2 2 3 6 2 3" xfId="1816"/>
    <cellStyle name="Normal 2 2 3 6 2 3 2" xfId="6298"/>
    <cellStyle name="Normal 2 2 3 6 2 3 2 2" xfId="15328"/>
    <cellStyle name="Normal 2 2 3 6 2 3 3" xfId="10846"/>
    <cellStyle name="Normal 2 2 3 6 2 4" xfId="3310"/>
    <cellStyle name="Normal 2 2 3 6 2 4 2" xfId="7792"/>
    <cellStyle name="Normal 2 2 3 6 2 4 2 2" xfId="16822"/>
    <cellStyle name="Normal 2 2 3 6 2 4 3" xfId="12340"/>
    <cellStyle name="Normal 2 2 3 6 2 5" xfId="4804"/>
    <cellStyle name="Normal 2 2 3 6 2 5 2" xfId="13834"/>
    <cellStyle name="Normal 2 2 3 6 2 6" xfId="9352"/>
    <cellStyle name="Normal 2 2 3 6 3" xfId="508"/>
    <cellStyle name="Normal 2 2 3 6 3 2" xfId="1255"/>
    <cellStyle name="Normal 2 2 3 6 3 2 2" xfId="2749"/>
    <cellStyle name="Normal 2 2 3 6 3 2 2 2" xfId="7231"/>
    <cellStyle name="Normal 2 2 3 6 3 2 2 2 2" xfId="16261"/>
    <cellStyle name="Normal 2 2 3 6 3 2 2 3" xfId="11779"/>
    <cellStyle name="Normal 2 2 3 6 3 2 3" xfId="4243"/>
    <cellStyle name="Normal 2 2 3 6 3 2 3 2" xfId="8725"/>
    <cellStyle name="Normal 2 2 3 6 3 2 3 2 2" xfId="17755"/>
    <cellStyle name="Normal 2 2 3 6 3 2 3 3" xfId="13273"/>
    <cellStyle name="Normal 2 2 3 6 3 2 4" xfId="5737"/>
    <cellStyle name="Normal 2 2 3 6 3 2 4 2" xfId="14767"/>
    <cellStyle name="Normal 2 2 3 6 3 2 5" xfId="10285"/>
    <cellStyle name="Normal 2 2 3 6 3 3" xfId="2002"/>
    <cellStyle name="Normal 2 2 3 6 3 3 2" xfId="6484"/>
    <cellStyle name="Normal 2 2 3 6 3 3 2 2" xfId="15514"/>
    <cellStyle name="Normal 2 2 3 6 3 3 3" xfId="11032"/>
    <cellStyle name="Normal 2 2 3 6 3 4" xfId="3496"/>
    <cellStyle name="Normal 2 2 3 6 3 4 2" xfId="7978"/>
    <cellStyle name="Normal 2 2 3 6 3 4 2 2" xfId="17008"/>
    <cellStyle name="Normal 2 2 3 6 3 4 3" xfId="12526"/>
    <cellStyle name="Normal 2 2 3 6 3 5" xfId="4990"/>
    <cellStyle name="Normal 2 2 3 6 3 5 2" xfId="14020"/>
    <cellStyle name="Normal 2 2 3 6 3 6" xfId="9538"/>
    <cellStyle name="Normal 2 2 3 6 4" xfId="694"/>
    <cellStyle name="Normal 2 2 3 6 4 2" xfId="1441"/>
    <cellStyle name="Normal 2 2 3 6 4 2 2" xfId="2935"/>
    <cellStyle name="Normal 2 2 3 6 4 2 2 2" xfId="7417"/>
    <cellStyle name="Normal 2 2 3 6 4 2 2 2 2" xfId="16447"/>
    <cellStyle name="Normal 2 2 3 6 4 2 2 3" xfId="11965"/>
    <cellStyle name="Normal 2 2 3 6 4 2 3" xfId="4429"/>
    <cellStyle name="Normal 2 2 3 6 4 2 3 2" xfId="8911"/>
    <cellStyle name="Normal 2 2 3 6 4 2 3 2 2" xfId="17941"/>
    <cellStyle name="Normal 2 2 3 6 4 2 3 3" xfId="13459"/>
    <cellStyle name="Normal 2 2 3 6 4 2 4" xfId="5923"/>
    <cellStyle name="Normal 2 2 3 6 4 2 4 2" xfId="14953"/>
    <cellStyle name="Normal 2 2 3 6 4 2 5" xfId="10471"/>
    <cellStyle name="Normal 2 2 3 6 4 3" xfId="2188"/>
    <cellStyle name="Normal 2 2 3 6 4 3 2" xfId="6670"/>
    <cellStyle name="Normal 2 2 3 6 4 3 2 2" xfId="15700"/>
    <cellStyle name="Normal 2 2 3 6 4 3 3" xfId="11218"/>
    <cellStyle name="Normal 2 2 3 6 4 4" xfId="3682"/>
    <cellStyle name="Normal 2 2 3 6 4 4 2" xfId="8164"/>
    <cellStyle name="Normal 2 2 3 6 4 4 2 2" xfId="17194"/>
    <cellStyle name="Normal 2 2 3 6 4 4 3" xfId="12712"/>
    <cellStyle name="Normal 2 2 3 6 4 5" xfId="5176"/>
    <cellStyle name="Normal 2 2 3 6 4 5 2" xfId="14206"/>
    <cellStyle name="Normal 2 2 3 6 4 6" xfId="9724"/>
    <cellStyle name="Normal 2 2 3 6 5" xfId="881"/>
    <cellStyle name="Normal 2 2 3 6 5 2" xfId="2375"/>
    <cellStyle name="Normal 2 2 3 6 5 2 2" xfId="6857"/>
    <cellStyle name="Normal 2 2 3 6 5 2 2 2" xfId="15887"/>
    <cellStyle name="Normal 2 2 3 6 5 2 3" xfId="11405"/>
    <cellStyle name="Normal 2 2 3 6 5 3" xfId="3869"/>
    <cellStyle name="Normal 2 2 3 6 5 3 2" xfId="8351"/>
    <cellStyle name="Normal 2 2 3 6 5 3 2 2" xfId="17381"/>
    <cellStyle name="Normal 2 2 3 6 5 3 3" xfId="12899"/>
    <cellStyle name="Normal 2 2 3 6 5 4" xfId="5363"/>
    <cellStyle name="Normal 2 2 3 6 5 4 2" xfId="14393"/>
    <cellStyle name="Normal 2 2 3 6 5 5" xfId="9911"/>
    <cellStyle name="Normal 2 2 3 6 6" xfId="1630"/>
    <cellStyle name="Normal 2 2 3 6 6 2" xfId="6112"/>
    <cellStyle name="Normal 2 2 3 6 6 2 2" xfId="15142"/>
    <cellStyle name="Normal 2 2 3 6 6 3" xfId="10660"/>
    <cellStyle name="Normal 2 2 3 6 7" xfId="3124"/>
    <cellStyle name="Normal 2 2 3 6 7 2" xfId="7606"/>
    <cellStyle name="Normal 2 2 3 6 7 2 2" xfId="16636"/>
    <cellStyle name="Normal 2 2 3 6 7 3" xfId="12154"/>
    <cellStyle name="Normal 2 2 3 6 8" xfId="4618"/>
    <cellStyle name="Normal 2 2 3 6 8 2" xfId="13648"/>
    <cellStyle name="Normal 2 2 3 6 9" xfId="9166"/>
    <cellStyle name="Normal 2 2 3 7" xfId="159"/>
    <cellStyle name="Normal 2 2 3 7 2" xfId="345"/>
    <cellStyle name="Normal 2 2 3 7 2 2" xfId="1088"/>
    <cellStyle name="Normal 2 2 3 7 2 2 2" xfId="2582"/>
    <cellStyle name="Normal 2 2 3 7 2 2 2 2" xfId="7064"/>
    <cellStyle name="Normal 2 2 3 7 2 2 2 2 2" xfId="16094"/>
    <cellStyle name="Normal 2 2 3 7 2 2 2 3" xfId="11612"/>
    <cellStyle name="Normal 2 2 3 7 2 2 3" xfId="4076"/>
    <cellStyle name="Normal 2 2 3 7 2 2 3 2" xfId="8558"/>
    <cellStyle name="Normal 2 2 3 7 2 2 3 2 2" xfId="17588"/>
    <cellStyle name="Normal 2 2 3 7 2 2 3 3" xfId="13106"/>
    <cellStyle name="Normal 2 2 3 7 2 2 4" xfId="5570"/>
    <cellStyle name="Normal 2 2 3 7 2 2 4 2" xfId="14600"/>
    <cellStyle name="Normal 2 2 3 7 2 2 5" xfId="10118"/>
    <cellStyle name="Normal 2 2 3 7 2 3" xfId="1839"/>
    <cellStyle name="Normal 2 2 3 7 2 3 2" xfId="6321"/>
    <cellStyle name="Normal 2 2 3 7 2 3 2 2" xfId="15351"/>
    <cellStyle name="Normal 2 2 3 7 2 3 3" xfId="10869"/>
    <cellStyle name="Normal 2 2 3 7 2 4" xfId="3333"/>
    <cellStyle name="Normal 2 2 3 7 2 4 2" xfId="7815"/>
    <cellStyle name="Normal 2 2 3 7 2 4 2 2" xfId="16845"/>
    <cellStyle name="Normal 2 2 3 7 2 4 3" xfId="12363"/>
    <cellStyle name="Normal 2 2 3 7 2 5" xfId="4827"/>
    <cellStyle name="Normal 2 2 3 7 2 5 2" xfId="13857"/>
    <cellStyle name="Normal 2 2 3 7 2 6" xfId="9375"/>
    <cellStyle name="Normal 2 2 3 7 3" xfId="531"/>
    <cellStyle name="Normal 2 2 3 7 3 2" xfId="1278"/>
    <cellStyle name="Normal 2 2 3 7 3 2 2" xfId="2772"/>
    <cellStyle name="Normal 2 2 3 7 3 2 2 2" xfId="7254"/>
    <cellStyle name="Normal 2 2 3 7 3 2 2 2 2" xfId="16284"/>
    <cellStyle name="Normal 2 2 3 7 3 2 2 3" xfId="11802"/>
    <cellStyle name="Normal 2 2 3 7 3 2 3" xfId="4266"/>
    <cellStyle name="Normal 2 2 3 7 3 2 3 2" xfId="8748"/>
    <cellStyle name="Normal 2 2 3 7 3 2 3 2 2" xfId="17778"/>
    <cellStyle name="Normal 2 2 3 7 3 2 3 3" xfId="13296"/>
    <cellStyle name="Normal 2 2 3 7 3 2 4" xfId="5760"/>
    <cellStyle name="Normal 2 2 3 7 3 2 4 2" xfId="14790"/>
    <cellStyle name="Normal 2 2 3 7 3 2 5" xfId="10308"/>
    <cellStyle name="Normal 2 2 3 7 3 3" xfId="2025"/>
    <cellStyle name="Normal 2 2 3 7 3 3 2" xfId="6507"/>
    <cellStyle name="Normal 2 2 3 7 3 3 2 2" xfId="15537"/>
    <cellStyle name="Normal 2 2 3 7 3 3 3" xfId="11055"/>
    <cellStyle name="Normal 2 2 3 7 3 4" xfId="3519"/>
    <cellStyle name="Normal 2 2 3 7 3 4 2" xfId="8001"/>
    <cellStyle name="Normal 2 2 3 7 3 4 2 2" xfId="17031"/>
    <cellStyle name="Normal 2 2 3 7 3 4 3" xfId="12549"/>
    <cellStyle name="Normal 2 2 3 7 3 5" xfId="5013"/>
    <cellStyle name="Normal 2 2 3 7 3 5 2" xfId="14043"/>
    <cellStyle name="Normal 2 2 3 7 3 6" xfId="9561"/>
    <cellStyle name="Normal 2 2 3 7 4" xfId="717"/>
    <cellStyle name="Normal 2 2 3 7 4 2" xfId="1464"/>
    <cellStyle name="Normal 2 2 3 7 4 2 2" xfId="2958"/>
    <cellStyle name="Normal 2 2 3 7 4 2 2 2" xfId="7440"/>
    <cellStyle name="Normal 2 2 3 7 4 2 2 2 2" xfId="16470"/>
    <cellStyle name="Normal 2 2 3 7 4 2 2 3" xfId="11988"/>
    <cellStyle name="Normal 2 2 3 7 4 2 3" xfId="4452"/>
    <cellStyle name="Normal 2 2 3 7 4 2 3 2" xfId="8934"/>
    <cellStyle name="Normal 2 2 3 7 4 2 3 2 2" xfId="17964"/>
    <cellStyle name="Normal 2 2 3 7 4 2 3 3" xfId="13482"/>
    <cellStyle name="Normal 2 2 3 7 4 2 4" xfId="5946"/>
    <cellStyle name="Normal 2 2 3 7 4 2 4 2" xfId="14976"/>
    <cellStyle name="Normal 2 2 3 7 4 2 5" xfId="10494"/>
    <cellStyle name="Normal 2 2 3 7 4 3" xfId="2211"/>
    <cellStyle name="Normal 2 2 3 7 4 3 2" xfId="6693"/>
    <cellStyle name="Normal 2 2 3 7 4 3 2 2" xfId="15723"/>
    <cellStyle name="Normal 2 2 3 7 4 3 3" xfId="11241"/>
    <cellStyle name="Normal 2 2 3 7 4 4" xfId="3705"/>
    <cellStyle name="Normal 2 2 3 7 4 4 2" xfId="8187"/>
    <cellStyle name="Normal 2 2 3 7 4 4 2 2" xfId="17217"/>
    <cellStyle name="Normal 2 2 3 7 4 4 3" xfId="12735"/>
    <cellStyle name="Normal 2 2 3 7 4 5" xfId="5199"/>
    <cellStyle name="Normal 2 2 3 7 4 5 2" xfId="14229"/>
    <cellStyle name="Normal 2 2 3 7 4 6" xfId="9747"/>
    <cellStyle name="Normal 2 2 3 7 5" xfId="904"/>
    <cellStyle name="Normal 2 2 3 7 5 2" xfId="2398"/>
    <cellStyle name="Normal 2 2 3 7 5 2 2" xfId="6880"/>
    <cellStyle name="Normal 2 2 3 7 5 2 2 2" xfId="15910"/>
    <cellStyle name="Normal 2 2 3 7 5 2 3" xfId="11428"/>
    <cellStyle name="Normal 2 2 3 7 5 3" xfId="3892"/>
    <cellStyle name="Normal 2 2 3 7 5 3 2" xfId="8374"/>
    <cellStyle name="Normal 2 2 3 7 5 3 2 2" xfId="17404"/>
    <cellStyle name="Normal 2 2 3 7 5 3 3" xfId="12922"/>
    <cellStyle name="Normal 2 2 3 7 5 4" xfId="5386"/>
    <cellStyle name="Normal 2 2 3 7 5 4 2" xfId="14416"/>
    <cellStyle name="Normal 2 2 3 7 5 5" xfId="9934"/>
    <cellStyle name="Normal 2 2 3 7 6" xfId="1653"/>
    <cellStyle name="Normal 2 2 3 7 6 2" xfId="6135"/>
    <cellStyle name="Normal 2 2 3 7 6 2 2" xfId="15165"/>
    <cellStyle name="Normal 2 2 3 7 6 3" xfId="10683"/>
    <cellStyle name="Normal 2 2 3 7 7" xfId="3147"/>
    <cellStyle name="Normal 2 2 3 7 7 2" xfId="7629"/>
    <cellStyle name="Normal 2 2 3 7 7 2 2" xfId="16659"/>
    <cellStyle name="Normal 2 2 3 7 7 3" xfId="12177"/>
    <cellStyle name="Normal 2 2 3 7 8" xfId="4641"/>
    <cellStyle name="Normal 2 2 3 7 8 2" xfId="13671"/>
    <cellStyle name="Normal 2 2 3 7 9" xfId="9189"/>
    <cellStyle name="Normal 2 2 3 8" xfId="182"/>
    <cellStyle name="Normal 2 2 3 8 2" xfId="368"/>
    <cellStyle name="Normal 2 2 3 8 2 2" xfId="1111"/>
    <cellStyle name="Normal 2 2 3 8 2 2 2" xfId="2605"/>
    <cellStyle name="Normal 2 2 3 8 2 2 2 2" xfId="7087"/>
    <cellStyle name="Normal 2 2 3 8 2 2 2 2 2" xfId="16117"/>
    <cellStyle name="Normal 2 2 3 8 2 2 2 3" xfId="11635"/>
    <cellStyle name="Normal 2 2 3 8 2 2 3" xfId="4099"/>
    <cellStyle name="Normal 2 2 3 8 2 2 3 2" xfId="8581"/>
    <cellStyle name="Normal 2 2 3 8 2 2 3 2 2" xfId="17611"/>
    <cellStyle name="Normal 2 2 3 8 2 2 3 3" xfId="13129"/>
    <cellStyle name="Normal 2 2 3 8 2 2 4" xfId="5593"/>
    <cellStyle name="Normal 2 2 3 8 2 2 4 2" xfId="14623"/>
    <cellStyle name="Normal 2 2 3 8 2 2 5" xfId="10141"/>
    <cellStyle name="Normal 2 2 3 8 2 3" xfId="1862"/>
    <cellStyle name="Normal 2 2 3 8 2 3 2" xfId="6344"/>
    <cellStyle name="Normal 2 2 3 8 2 3 2 2" xfId="15374"/>
    <cellStyle name="Normal 2 2 3 8 2 3 3" xfId="10892"/>
    <cellStyle name="Normal 2 2 3 8 2 4" xfId="3356"/>
    <cellStyle name="Normal 2 2 3 8 2 4 2" xfId="7838"/>
    <cellStyle name="Normal 2 2 3 8 2 4 2 2" xfId="16868"/>
    <cellStyle name="Normal 2 2 3 8 2 4 3" xfId="12386"/>
    <cellStyle name="Normal 2 2 3 8 2 5" xfId="4850"/>
    <cellStyle name="Normal 2 2 3 8 2 5 2" xfId="13880"/>
    <cellStyle name="Normal 2 2 3 8 2 6" xfId="9398"/>
    <cellStyle name="Normal 2 2 3 8 3" xfId="554"/>
    <cellStyle name="Normal 2 2 3 8 3 2" xfId="1301"/>
    <cellStyle name="Normal 2 2 3 8 3 2 2" xfId="2795"/>
    <cellStyle name="Normal 2 2 3 8 3 2 2 2" xfId="7277"/>
    <cellStyle name="Normal 2 2 3 8 3 2 2 2 2" xfId="16307"/>
    <cellStyle name="Normal 2 2 3 8 3 2 2 3" xfId="11825"/>
    <cellStyle name="Normal 2 2 3 8 3 2 3" xfId="4289"/>
    <cellStyle name="Normal 2 2 3 8 3 2 3 2" xfId="8771"/>
    <cellStyle name="Normal 2 2 3 8 3 2 3 2 2" xfId="17801"/>
    <cellStyle name="Normal 2 2 3 8 3 2 3 3" xfId="13319"/>
    <cellStyle name="Normal 2 2 3 8 3 2 4" xfId="5783"/>
    <cellStyle name="Normal 2 2 3 8 3 2 4 2" xfId="14813"/>
    <cellStyle name="Normal 2 2 3 8 3 2 5" xfId="10331"/>
    <cellStyle name="Normal 2 2 3 8 3 3" xfId="2048"/>
    <cellStyle name="Normal 2 2 3 8 3 3 2" xfId="6530"/>
    <cellStyle name="Normal 2 2 3 8 3 3 2 2" xfId="15560"/>
    <cellStyle name="Normal 2 2 3 8 3 3 3" xfId="11078"/>
    <cellStyle name="Normal 2 2 3 8 3 4" xfId="3542"/>
    <cellStyle name="Normal 2 2 3 8 3 4 2" xfId="8024"/>
    <cellStyle name="Normal 2 2 3 8 3 4 2 2" xfId="17054"/>
    <cellStyle name="Normal 2 2 3 8 3 4 3" xfId="12572"/>
    <cellStyle name="Normal 2 2 3 8 3 5" xfId="5036"/>
    <cellStyle name="Normal 2 2 3 8 3 5 2" xfId="14066"/>
    <cellStyle name="Normal 2 2 3 8 3 6" xfId="9584"/>
    <cellStyle name="Normal 2 2 3 8 4" xfId="740"/>
    <cellStyle name="Normal 2 2 3 8 4 2" xfId="1487"/>
    <cellStyle name="Normal 2 2 3 8 4 2 2" xfId="2981"/>
    <cellStyle name="Normal 2 2 3 8 4 2 2 2" xfId="7463"/>
    <cellStyle name="Normal 2 2 3 8 4 2 2 2 2" xfId="16493"/>
    <cellStyle name="Normal 2 2 3 8 4 2 2 3" xfId="12011"/>
    <cellStyle name="Normal 2 2 3 8 4 2 3" xfId="4475"/>
    <cellStyle name="Normal 2 2 3 8 4 2 3 2" xfId="8957"/>
    <cellStyle name="Normal 2 2 3 8 4 2 3 2 2" xfId="17987"/>
    <cellStyle name="Normal 2 2 3 8 4 2 3 3" xfId="13505"/>
    <cellStyle name="Normal 2 2 3 8 4 2 4" xfId="5969"/>
    <cellStyle name="Normal 2 2 3 8 4 2 4 2" xfId="14999"/>
    <cellStyle name="Normal 2 2 3 8 4 2 5" xfId="10517"/>
    <cellStyle name="Normal 2 2 3 8 4 3" xfId="2234"/>
    <cellStyle name="Normal 2 2 3 8 4 3 2" xfId="6716"/>
    <cellStyle name="Normal 2 2 3 8 4 3 2 2" xfId="15746"/>
    <cellStyle name="Normal 2 2 3 8 4 3 3" xfId="11264"/>
    <cellStyle name="Normal 2 2 3 8 4 4" xfId="3728"/>
    <cellStyle name="Normal 2 2 3 8 4 4 2" xfId="8210"/>
    <cellStyle name="Normal 2 2 3 8 4 4 2 2" xfId="17240"/>
    <cellStyle name="Normal 2 2 3 8 4 4 3" xfId="12758"/>
    <cellStyle name="Normal 2 2 3 8 4 5" xfId="5222"/>
    <cellStyle name="Normal 2 2 3 8 4 5 2" xfId="14252"/>
    <cellStyle name="Normal 2 2 3 8 4 6" xfId="9770"/>
    <cellStyle name="Normal 2 2 3 8 5" xfId="927"/>
    <cellStyle name="Normal 2 2 3 8 5 2" xfId="2421"/>
    <cellStyle name="Normal 2 2 3 8 5 2 2" xfId="6903"/>
    <cellStyle name="Normal 2 2 3 8 5 2 2 2" xfId="15933"/>
    <cellStyle name="Normal 2 2 3 8 5 2 3" xfId="11451"/>
    <cellStyle name="Normal 2 2 3 8 5 3" xfId="3915"/>
    <cellStyle name="Normal 2 2 3 8 5 3 2" xfId="8397"/>
    <cellStyle name="Normal 2 2 3 8 5 3 2 2" xfId="17427"/>
    <cellStyle name="Normal 2 2 3 8 5 3 3" xfId="12945"/>
    <cellStyle name="Normal 2 2 3 8 5 4" xfId="5409"/>
    <cellStyle name="Normal 2 2 3 8 5 4 2" xfId="14439"/>
    <cellStyle name="Normal 2 2 3 8 5 5" xfId="9957"/>
    <cellStyle name="Normal 2 2 3 8 6" xfId="1676"/>
    <cellStyle name="Normal 2 2 3 8 6 2" xfId="6158"/>
    <cellStyle name="Normal 2 2 3 8 6 2 2" xfId="15188"/>
    <cellStyle name="Normal 2 2 3 8 6 3" xfId="10706"/>
    <cellStyle name="Normal 2 2 3 8 7" xfId="3170"/>
    <cellStyle name="Normal 2 2 3 8 7 2" xfId="7652"/>
    <cellStyle name="Normal 2 2 3 8 7 2 2" xfId="16682"/>
    <cellStyle name="Normal 2 2 3 8 7 3" xfId="12200"/>
    <cellStyle name="Normal 2 2 3 8 8" xfId="4664"/>
    <cellStyle name="Normal 2 2 3 8 8 2" xfId="13694"/>
    <cellStyle name="Normal 2 2 3 8 9" xfId="9212"/>
    <cellStyle name="Normal 2 2 3 9" xfId="205"/>
    <cellStyle name="Normal 2 2 3 9 2" xfId="950"/>
    <cellStyle name="Normal 2 2 3 9 2 2" xfId="2444"/>
    <cellStyle name="Normal 2 2 3 9 2 2 2" xfId="6926"/>
    <cellStyle name="Normal 2 2 3 9 2 2 2 2" xfId="15956"/>
    <cellStyle name="Normal 2 2 3 9 2 2 3" xfId="11474"/>
    <cellStyle name="Normal 2 2 3 9 2 3" xfId="3938"/>
    <cellStyle name="Normal 2 2 3 9 2 3 2" xfId="8420"/>
    <cellStyle name="Normal 2 2 3 9 2 3 2 2" xfId="17450"/>
    <cellStyle name="Normal 2 2 3 9 2 3 3" xfId="12968"/>
    <cellStyle name="Normal 2 2 3 9 2 4" xfId="5432"/>
    <cellStyle name="Normal 2 2 3 9 2 4 2" xfId="14462"/>
    <cellStyle name="Normal 2 2 3 9 2 5" xfId="9980"/>
    <cellStyle name="Normal 2 2 3 9 3" xfId="1699"/>
    <cellStyle name="Normal 2 2 3 9 3 2" xfId="6181"/>
    <cellStyle name="Normal 2 2 3 9 3 2 2" xfId="15211"/>
    <cellStyle name="Normal 2 2 3 9 3 3" xfId="10729"/>
    <cellStyle name="Normal 2 2 3 9 4" xfId="3193"/>
    <cellStyle name="Normal 2 2 3 9 4 2" xfId="7675"/>
    <cellStyle name="Normal 2 2 3 9 4 2 2" xfId="16705"/>
    <cellStyle name="Normal 2 2 3 9 4 3" xfId="12223"/>
    <cellStyle name="Normal 2 2 3 9 5" xfId="4687"/>
    <cellStyle name="Normal 2 2 3 9 5 2" xfId="13717"/>
    <cellStyle name="Normal 2 2 3 9 6" xfId="9235"/>
    <cellStyle name="Normal 2 2 4" xfId="32"/>
    <cellStyle name="Normal 2 2 4 2" xfId="218"/>
    <cellStyle name="Normal 2 2 4 2 2" xfId="963"/>
    <cellStyle name="Normal 2 2 4 2 2 2" xfId="2457"/>
    <cellStyle name="Normal 2 2 4 2 2 2 2" xfId="6939"/>
    <cellStyle name="Normal 2 2 4 2 2 2 2 2" xfId="15969"/>
    <cellStyle name="Normal 2 2 4 2 2 2 3" xfId="11487"/>
    <cellStyle name="Normal 2 2 4 2 2 3" xfId="3951"/>
    <cellStyle name="Normal 2 2 4 2 2 3 2" xfId="8433"/>
    <cellStyle name="Normal 2 2 4 2 2 3 2 2" xfId="17463"/>
    <cellStyle name="Normal 2 2 4 2 2 3 3" xfId="12981"/>
    <cellStyle name="Normal 2 2 4 2 2 4" xfId="5445"/>
    <cellStyle name="Normal 2 2 4 2 2 4 2" xfId="14475"/>
    <cellStyle name="Normal 2 2 4 2 2 5" xfId="9993"/>
    <cellStyle name="Normal 2 2 4 2 3" xfId="1712"/>
    <cellStyle name="Normal 2 2 4 2 3 2" xfId="6194"/>
    <cellStyle name="Normal 2 2 4 2 3 2 2" xfId="15224"/>
    <cellStyle name="Normal 2 2 4 2 3 3" xfId="10742"/>
    <cellStyle name="Normal 2 2 4 2 4" xfId="3206"/>
    <cellStyle name="Normal 2 2 4 2 4 2" xfId="7688"/>
    <cellStyle name="Normal 2 2 4 2 4 2 2" xfId="16718"/>
    <cellStyle name="Normal 2 2 4 2 4 3" xfId="12236"/>
    <cellStyle name="Normal 2 2 4 2 5" xfId="4700"/>
    <cellStyle name="Normal 2 2 4 2 5 2" xfId="13730"/>
    <cellStyle name="Normal 2 2 4 2 6" xfId="9248"/>
    <cellStyle name="Normal 2 2 4 3" xfId="404"/>
    <cellStyle name="Normal 2 2 4 3 2" xfId="1151"/>
    <cellStyle name="Normal 2 2 4 3 2 2" xfId="2645"/>
    <cellStyle name="Normal 2 2 4 3 2 2 2" xfId="7127"/>
    <cellStyle name="Normal 2 2 4 3 2 2 2 2" xfId="16157"/>
    <cellStyle name="Normal 2 2 4 3 2 2 3" xfId="11675"/>
    <cellStyle name="Normal 2 2 4 3 2 3" xfId="4139"/>
    <cellStyle name="Normal 2 2 4 3 2 3 2" xfId="8621"/>
    <cellStyle name="Normal 2 2 4 3 2 3 2 2" xfId="17651"/>
    <cellStyle name="Normal 2 2 4 3 2 3 3" xfId="13169"/>
    <cellStyle name="Normal 2 2 4 3 2 4" xfId="5633"/>
    <cellStyle name="Normal 2 2 4 3 2 4 2" xfId="14663"/>
    <cellStyle name="Normal 2 2 4 3 2 5" xfId="10181"/>
    <cellStyle name="Normal 2 2 4 3 3" xfId="1898"/>
    <cellStyle name="Normal 2 2 4 3 3 2" xfId="6380"/>
    <cellStyle name="Normal 2 2 4 3 3 2 2" xfId="15410"/>
    <cellStyle name="Normal 2 2 4 3 3 3" xfId="10928"/>
    <cellStyle name="Normal 2 2 4 3 4" xfId="3392"/>
    <cellStyle name="Normal 2 2 4 3 4 2" xfId="7874"/>
    <cellStyle name="Normal 2 2 4 3 4 2 2" xfId="16904"/>
    <cellStyle name="Normal 2 2 4 3 4 3" xfId="12422"/>
    <cellStyle name="Normal 2 2 4 3 5" xfId="4886"/>
    <cellStyle name="Normal 2 2 4 3 5 2" xfId="13916"/>
    <cellStyle name="Normal 2 2 4 3 6" xfId="9434"/>
    <cellStyle name="Normal 2 2 4 4" xfId="590"/>
    <cellStyle name="Normal 2 2 4 4 2" xfId="1337"/>
    <cellStyle name="Normal 2 2 4 4 2 2" xfId="2831"/>
    <cellStyle name="Normal 2 2 4 4 2 2 2" xfId="7313"/>
    <cellStyle name="Normal 2 2 4 4 2 2 2 2" xfId="16343"/>
    <cellStyle name="Normal 2 2 4 4 2 2 3" xfId="11861"/>
    <cellStyle name="Normal 2 2 4 4 2 3" xfId="4325"/>
    <cellStyle name="Normal 2 2 4 4 2 3 2" xfId="8807"/>
    <cellStyle name="Normal 2 2 4 4 2 3 2 2" xfId="17837"/>
    <cellStyle name="Normal 2 2 4 4 2 3 3" xfId="13355"/>
    <cellStyle name="Normal 2 2 4 4 2 4" xfId="5819"/>
    <cellStyle name="Normal 2 2 4 4 2 4 2" xfId="14849"/>
    <cellStyle name="Normal 2 2 4 4 2 5" xfId="10367"/>
    <cellStyle name="Normal 2 2 4 4 3" xfId="2084"/>
    <cellStyle name="Normal 2 2 4 4 3 2" xfId="6566"/>
    <cellStyle name="Normal 2 2 4 4 3 2 2" xfId="15596"/>
    <cellStyle name="Normal 2 2 4 4 3 3" xfId="11114"/>
    <cellStyle name="Normal 2 2 4 4 4" xfId="3578"/>
    <cellStyle name="Normal 2 2 4 4 4 2" xfId="8060"/>
    <cellStyle name="Normal 2 2 4 4 4 2 2" xfId="17090"/>
    <cellStyle name="Normal 2 2 4 4 4 3" xfId="12608"/>
    <cellStyle name="Normal 2 2 4 4 5" xfId="5072"/>
    <cellStyle name="Normal 2 2 4 4 5 2" xfId="14102"/>
    <cellStyle name="Normal 2 2 4 4 6" xfId="9620"/>
    <cellStyle name="Normal 2 2 4 5" xfId="777"/>
    <cellStyle name="Normal 2 2 4 5 2" xfId="2271"/>
    <cellStyle name="Normal 2 2 4 5 2 2" xfId="6753"/>
    <cellStyle name="Normal 2 2 4 5 2 2 2" xfId="15783"/>
    <cellStyle name="Normal 2 2 4 5 2 3" xfId="11301"/>
    <cellStyle name="Normal 2 2 4 5 3" xfId="3765"/>
    <cellStyle name="Normal 2 2 4 5 3 2" xfId="8247"/>
    <cellStyle name="Normal 2 2 4 5 3 2 2" xfId="17277"/>
    <cellStyle name="Normal 2 2 4 5 3 3" xfId="12795"/>
    <cellStyle name="Normal 2 2 4 5 4" xfId="5259"/>
    <cellStyle name="Normal 2 2 4 5 4 2" xfId="14289"/>
    <cellStyle name="Normal 2 2 4 5 5" xfId="9807"/>
    <cellStyle name="Normal 2 2 4 6" xfId="1526"/>
    <cellStyle name="Normal 2 2 4 6 2" xfId="6008"/>
    <cellStyle name="Normal 2 2 4 6 2 2" xfId="15038"/>
    <cellStyle name="Normal 2 2 4 6 3" xfId="10556"/>
    <cellStyle name="Normal 2 2 4 7" xfId="3020"/>
    <cellStyle name="Normal 2 2 4 7 2" xfId="7502"/>
    <cellStyle name="Normal 2 2 4 7 2 2" xfId="16532"/>
    <cellStyle name="Normal 2 2 4 7 3" xfId="12050"/>
    <cellStyle name="Normal 2 2 4 8" xfId="4514"/>
    <cellStyle name="Normal 2 2 4 8 2" xfId="13544"/>
    <cellStyle name="Normal 2 2 4 9" xfId="9062"/>
    <cellStyle name="Normal 2 2 5" xfId="55"/>
    <cellStyle name="Normal 2 2 5 2" xfId="241"/>
    <cellStyle name="Normal 2 2 5 2 2" xfId="986"/>
    <cellStyle name="Normal 2 2 5 2 2 2" xfId="2480"/>
    <cellStyle name="Normal 2 2 5 2 2 2 2" xfId="6962"/>
    <cellStyle name="Normal 2 2 5 2 2 2 2 2" xfId="15992"/>
    <cellStyle name="Normal 2 2 5 2 2 2 3" xfId="11510"/>
    <cellStyle name="Normal 2 2 5 2 2 3" xfId="3974"/>
    <cellStyle name="Normal 2 2 5 2 2 3 2" xfId="8456"/>
    <cellStyle name="Normal 2 2 5 2 2 3 2 2" xfId="17486"/>
    <cellStyle name="Normal 2 2 5 2 2 3 3" xfId="13004"/>
    <cellStyle name="Normal 2 2 5 2 2 4" xfId="5468"/>
    <cellStyle name="Normal 2 2 5 2 2 4 2" xfId="14498"/>
    <cellStyle name="Normal 2 2 5 2 2 5" xfId="10016"/>
    <cellStyle name="Normal 2 2 5 2 3" xfId="1735"/>
    <cellStyle name="Normal 2 2 5 2 3 2" xfId="6217"/>
    <cellStyle name="Normal 2 2 5 2 3 2 2" xfId="15247"/>
    <cellStyle name="Normal 2 2 5 2 3 3" xfId="10765"/>
    <cellStyle name="Normal 2 2 5 2 4" xfId="3229"/>
    <cellStyle name="Normal 2 2 5 2 4 2" xfId="7711"/>
    <cellStyle name="Normal 2 2 5 2 4 2 2" xfId="16741"/>
    <cellStyle name="Normal 2 2 5 2 4 3" xfId="12259"/>
    <cellStyle name="Normal 2 2 5 2 5" xfId="4723"/>
    <cellStyle name="Normal 2 2 5 2 5 2" xfId="13753"/>
    <cellStyle name="Normal 2 2 5 2 6" xfId="9271"/>
    <cellStyle name="Normal 2 2 5 3" xfId="427"/>
    <cellStyle name="Normal 2 2 5 3 2" xfId="1174"/>
    <cellStyle name="Normal 2 2 5 3 2 2" xfId="2668"/>
    <cellStyle name="Normal 2 2 5 3 2 2 2" xfId="7150"/>
    <cellStyle name="Normal 2 2 5 3 2 2 2 2" xfId="16180"/>
    <cellStyle name="Normal 2 2 5 3 2 2 3" xfId="11698"/>
    <cellStyle name="Normal 2 2 5 3 2 3" xfId="4162"/>
    <cellStyle name="Normal 2 2 5 3 2 3 2" xfId="8644"/>
    <cellStyle name="Normal 2 2 5 3 2 3 2 2" xfId="17674"/>
    <cellStyle name="Normal 2 2 5 3 2 3 3" xfId="13192"/>
    <cellStyle name="Normal 2 2 5 3 2 4" xfId="5656"/>
    <cellStyle name="Normal 2 2 5 3 2 4 2" xfId="14686"/>
    <cellStyle name="Normal 2 2 5 3 2 5" xfId="10204"/>
    <cellStyle name="Normal 2 2 5 3 3" xfId="1921"/>
    <cellStyle name="Normal 2 2 5 3 3 2" xfId="6403"/>
    <cellStyle name="Normal 2 2 5 3 3 2 2" xfId="15433"/>
    <cellStyle name="Normal 2 2 5 3 3 3" xfId="10951"/>
    <cellStyle name="Normal 2 2 5 3 4" xfId="3415"/>
    <cellStyle name="Normal 2 2 5 3 4 2" xfId="7897"/>
    <cellStyle name="Normal 2 2 5 3 4 2 2" xfId="16927"/>
    <cellStyle name="Normal 2 2 5 3 4 3" xfId="12445"/>
    <cellStyle name="Normal 2 2 5 3 5" xfId="4909"/>
    <cellStyle name="Normal 2 2 5 3 5 2" xfId="13939"/>
    <cellStyle name="Normal 2 2 5 3 6" xfId="9457"/>
    <cellStyle name="Normal 2 2 5 4" xfId="613"/>
    <cellStyle name="Normal 2 2 5 4 2" xfId="1360"/>
    <cellStyle name="Normal 2 2 5 4 2 2" xfId="2854"/>
    <cellStyle name="Normal 2 2 5 4 2 2 2" xfId="7336"/>
    <cellStyle name="Normal 2 2 5 4 2 2 2 2" xfId="16366"/>
    <cellStyle name="Normal 2 2 5 4 2 2 3" xfId="11884"/>
    <cellStyle name="Normal 2 2 5 4 2 3" xfId="4348"/>
    <cellStyle name="Normal 2 2 5 4 2 3 2" xfId="8830"/>
    <cellStyle name="Normal 2 2 5 4 2 3 2 2" xfId="17860"/>
    <cellStyle name="Normal 2 2 5 4 2 3 3" xfId="13378"/>
    <cellStyle name="Normal 2 2 5 4 2 4" xfId="5842"/>
    <cellStyle name="Normal 2 2 5 4 2 4 2" xfId="14872"/>
    <cellStyle name="Normal 2 2 5 4 2 5" xfId="10390"/>
    <cellStyle name="Normal 2 2 5 4 3" xfId="2107"/>
    <cellStyle name="Normal 2 2 5 4 3 2" xfId="6589"/>
    <cellStyle name="Normal 2 2 5 4 3 2 2" xfId="15619"/>
    <cellStyle name="Normal 2 2 5 4 3 3" xfId="11137"/>
    <cellStyle name="Normal 2 2 5 4 4" xfId="3601"/>
    <cellStyle name="Normal 2 2 5 4 4 2" xfId="8083"/>
    <cellStyle name="Normal 2 2 5 4 4 2 2" xfId="17113"/>
    <cellStyle name="Normal 2 2 5 4 4 3" xfId="12631"/>
    <cellStyle name="Normal 2 2 5 4 5" xfId="5095"/>
    <cellStyle name="Normal 2 2 5 4 5 2" xfId="14125"/>
    <cellStyle name="Normal 2 2 5 4 6" xfId="9643"/>
    <cellStyle name="Normal 2 2 5 5" xfId="800"/>
    <cellStyle name="Normal 2 2 5 5 2" xfId="2294"/>
    <cellStyle name="Normal 2 2 5 5 2 2" xfId="6776"/>
    <cellStyle name="Normal 2 2 5 5 2 2 2" xfId="15806"/>
    <cellStyle name="Normal 2 2 5 5 2 3" xfId="11324"/>
    <cellStyle name="Normal 2 2 5 5 3" xfId="3788"/>
    <cellStyle name="Normal 2 2 5 5 3 2" xfId="8270"/>
    <cellStyle name="Normal 2 2 5 5 3 2 2" xfId="17300"/>
    <cellStyle name="Normal 2 2 5 5 3 3" xfId="12818"/>
    <cellStyle name="Normal 2 2 5 5 4" xfId="5282"/>
    <cellStyle name="Normal 2 2 5 5 4 2" xfId="14312"/>
    <cellStyle name="Normal 2 2 5 5 5" xfId="9830"/>
    <cellStyle name="Normal 2 2 5 6" xfId="1549"/>
    <cellStyle name="Normal 2 2 5 6 2" xfId="6031"/>
    <cellStyle name="Normal 2 2 5 6 2 2" xfId="15061"/>
    <cellStyle name="Normal 2 2 5 6 3" xfId="10579"/>
    <cellStyle name="Normal 2 2 5 7" xfId="3043"/>
    <cellStyle name="Normal 2 2 5 7 2" xfId="7525"/>
    <cellStyle name="Normal 2 2 5 7 2 2" xfId="16555"/>
    <cellStyle name="Normal 2 2 5 7 3" xfId="12073"/>
    <cellStyle name="Normal 2 2 5 8" xfId="4537"/>
    <cellStyle name="Normal 2 2 5 8 2" xfId="13567"/>
    <cellStyle name="Normal 2 2 5 9" xfId="9085"/>
    <cellStyle name="Normal 2 2 6" xfId="79"/>
    <cellStyle name="Normal 2 2 6 2" xfId="265"/>
    <cellStyle name="Normal 2 2 6 2 2" xfId="1009"/>
    <cellStyle name="Normal 2 2 6 2 2 2" xfId="2503"/>
    <cellStyle name="Normal 2 2 6 2 2 2 2" xfId="6985"/>
    <cellStyle name="Normal 2 2 6 2 2 2 2 2" xfId="16015"/>
    <cellStyle name="Normal 2 2 6 2 2 2 3" xfId="11533"/>
    <cellStyle name="Normal 2 2 6 2 2 3" xfId="3997"/>
    <cellStyle name="Normal 2 2 6 2 2 3 2" xfId="8479"/>
    <cellStyle name="Normal 2 2 6 2 2 3 2 2" xfId="17509"/>
    <cellStyle name="Normal 2 2 6 2 2 3 3" xfId="13027"/>
    <cellStyle name="Normal 2 2 6 2 2 4" xfId="5491"/>
    <cellStyle name="Normal 2 2 6 2 2 4 2" xfId="14521"/>
    <cellStyle name="Normal 2 2 6 2 2 5" xfId="10039"/>
    <cellStyle name="Normal 2 2 6 2 3" xfId="1759"/>
    <cellStyle name="Normal 2 2 6 2 3 2" xfId="6241"/>
    <cellStyle name="Normal 2 2 6 2 3 2 2" xfId="15271"/>
    <cellStyle name="Normal 2 2 6 2 3 3" xfId="10789"/>
    <cellStyle name="Normal 2 2 6 2 4" xfId="3253"/>
    <cellStyle name="Normal 2 2 6 2 4 2" xfId="7735"/>
    <cellStyle name="Normal 2 2 6 2 4 2 2" xfId="16765"/>
    <cellStyle name="Normal 2 2 6 2 4 3" xfId="12283"/>
    <cellStyle name="Normal 2 2 6 2 5" xfId="4747"/>
    <cellStyle name="Normal 2 2 6 2 5 2" xfId="13777"/>
    <cellStyle name="Normal 2 2 6 2 6" xfId="9295"/>
    <cellStyle name="Normal 2 2 6 3" xfId="451"/>
    <cellStyle name="Normal 2 2 6 3 2" xfId="1198"/>
    <cellStyle name="Normal 2 2 6 3 2 2" xfId="2692"/>
    <cellStyle name="Normal 2 2 6 3 2 2 2" xfId="7174"/>
    <cellStyle name="Normal 2 2 6 3 2 2 2 2" xfId="16204"/>
    <cellStyle name="Normal 2 2 6 3 2 2 3" xfId="11722"/>
    <cellStyle name="Normal 2 2 6 3 2 3" xfId="4186"/>
    <cellStyle name="Normal 2 2 6 3 2 3 2" xfId="8668"/>
    <cellStyle name="Normal 2 2 6 3 2 3 2 2" xfId="17698"/>
    <cellStyle name="Normal 2 2 6 3 2 3 3" xfId="13216"/>
    <cellStyle name="Normal 2 2 6 3 2 4" xfId="5680"/>
    <cellStyle name="Normal 2 2 6 3 2 4 2" xfId="14710"/>
    <cellStyle name="Normal 2 2 6 3 2 5" xfId="10228"/>
    <cellStyle name="Normal 2 2 6 3 3" xfId="1945"/>
    <cellStyle name="Normal 2 2 6 3 3 2" xfId="6427"/>
    <cellStyle name="Normal 2 2 6 3 3 2 2" xfId="15457"/>
    <cellStyle name="Normal 2 2 6 3 3 3" xfId="10975"/>
    <cellStyle name="Normal 2 2 6 3 4" xfId="3439"/>
    <cellStyle name="Normal 2 2 6 3 4 2" xfId="7921"/>
    <cellStyle name="Normal 2 2 6 3 4 2 2" xfId="16951"/>
    <cellStyle name="Normal 2 2 6 3 4 3" xfId="12469"/>
    <cellStyle name="Normal 2 2 6 3 5" xfId="4933"/>
    <cellStyle name="Normal 2 2 6 3 5 2" xfId="13963"/>
    <cellStyle name="Normal 2 2 6 3 6" xfId="9481"/>
    <cellStyle name="Normal 2 2 6 4" xfId="637"/>
    <cellStyle name="Normal 2 2 6 4 2" xfId="1384"/>
    <cellStyle name="Normal 2 2 6 4 2 2" xfId="2878"/>
    <cellStyle name="Normal 2 2 6 4 2 2 2" xfId="7360"/>
    <cellStyle name="Normal 2 2 6 4 2 2 2 2" xfId="16390"/>
    <cellStyle name="Normal 2 2 6 4 2 2 3" xfId="11908"/>
    <cellStyle name="Normal 2 2 6 4 2 3" xfId="4372"/>
    <cellStyle name="Normal 2 2 6 4 2 3 2" xfId="8854"/>
    <cellStyle name="Normal 2 2 6 4 2 3 2 2" xfId="17884"/>
    <cellStyle name="Normal 2 2 6 4 2 3 3" xfId="13402"/>
    <cellStyle name="Normal 2 2 6 4 2 4" xfId="5866"/>
    <cellStyle name="Normal 2 2 6 4 2 4 2" xfId="14896"/>
    <cellStyle name="Normal 2 2 6 4 2 5" xfId="10414"/>
    <cellStyle name="Normal 2 2 6 4 3" xfId="2131"/>
    <cellStyle name="Normal 2 2 6 4 3 2" xfId="6613"/>
    <cellStyle name="Normal 2 2 6 4 3 2 2" xfId="15643"/>
    <cellStyle name="Normal 2 2 6 4 3 3" xfId="11161"/>
    <cellStyle name="Normal 2 2 6 4 4" xfId="3625"/>
    <cellStyle name="Normal 2 2 6 4 4 2" xfId="8107"/>
    <cellStyle name="Normal 2 2 6 4 4 2 2" xfId="17137"/>
    <cellStyle name="Normal 2 2 6 4 4 3" xfId="12655"/>
    <cellStyle name="Normal 2 2 6 4 5" xfId="5119"/>
    <cellStyle name="Normal 2 2 6 4 5 2" xfId="14149"/>
    <cellStyle name="Normal 2 2 6 4 6" xfId="9667"/>
    <cellStyle name="Normal 2 2 6 5" xfId="824"/>
    <cellStyle name="Normal 2 2 6 5 2" xfId="2318"/>
    <cellStyle name="Normal 2 2 6 5 2 2" xfId="6800"/>
    <cellStyle name="Normal 2 2 6 5 2 2 2" xfId="15830"/>
    <cellStyle name="Normal 2 2 6 5 2 3" xfId="11348"/>
    <cellStyle name="Normal 2 2 6 5 3" xfId="3812"/>
    <cellStyle name="Normal 2 2 6 5 3 2" xfId="8294"/>
    <cellStyle name="Normal 2 2 6 5 3 2 2" xfId="17324"/>
    <cellStyle name="Normal 2 2 6 5 3 3" xfId="12842"/>
    <cellStyle name="Normal 2 2 6 5 4" xfId="5306"/>
    <cellStyle name="Normal 2 2 6 5 4 2" xfId="14336"/>
    <cellStyle name="Normal 2 2 6 5 5" xfId="9854"/>
    <cellStyle name="Normal 2 2 6 6" xfId="1573"/>
    <cellStyle name="Normal 2 2 6 6 2" xfId="6055"/>
    <cellStyle name="Normal 2 2 6 6 2 2" xfId="15085"/>
    <cellStyle name="Normal 2 2 6 6 3" xfId="10603"/>
    <cellStyle name="Normal 2 2 6 7" xfId="3067"/>
    <cellStyle name="Normal 2 2 6 7 2" xfId="7549"/>
    <cellStyle name="Normal 2 2 6 7 2 2" xfId="16579"/>
    <cellStyle name="Normal 2 2 6 7 3" xfId="12097"/>
    <cellStyle name="Normal 2 2 6 8" xfId="4561"/>
    <cellStyle name="Normal 2 2 6 8 2" xfId="13591"/>
    <cellStyle name="Normal 2 2 6 9" xfId="9109"/>
    <cellStyle name="Normal 2 2 7" xfId="100"/>
    <cellStyle name="Normal 2 2 7 2" xfId="286"/>
    <cellStyle name="Normal 2 2 7 2 2" xfId="1029"/>
    <cellStyle name="Normal 2 2 7 2 2 2" xfId="2523"/>
    <cellStyle name="Normal 2 2 7 2 2 2 2" xfId="7005"/>
    <cellStyle name="Normal 2 2 7 2 2 2 2 2" xfId="16035"/>
    <cellStyle name="Normal 2 2 7 2 2 2 3" xfId="11553"/>
    <cellStyle name="Normal 2 2 7 2 2 3" xfId="4017"/>
    <cellStyle name="Normal 2 2 7 2 2 3 2" xfId="8499"/>
    <cellStyle name="Normal 2 2 7 2 2 3 2 2" xfId="17529"/>
    <cellStyle name="Normal 2 2 7 2 2 3 3" xfId="13047"/>
    <cellStyle name="Normal 2 2 7 2 2 4" xfId="5511"/>
    <cellStyle name="Normal 2 2 7 2 2 4 2" xfId="14541"/>
    <cellStyle name="Normal 2 2 7 2 2 5" xfId="10059"/>
    <cellStyle name="Normal 2 2 7 2 3" xfId="1780"/>
    <cellStyle name="Normal 2 2 7 2 3 2" xfId="6262"/>
    <cellStyle name="Normal 2 2 7 2 3 2 2" xfId="15292"/>
    <cellStyle name="Normal 2 2 7 2 3 3" xfId="10810"/>
    <cellStyle name="Normal 2 2 7 2 4" xfId="3274"/>
    <cellStyle name="Normal 2 2 7 2 4 2" xfId="7756"/>
    <cellStyle name="Normal 2 2 7 2 4 2 2" xfId="16786"/>
    <cellStyle name="Normal 2 2 7 2 4 3" xfId="12304"/>
    <cellStyle name="Normal 2 2 7 2 5" xfId="4768"/>
    <cellStyle name="Normal 2 2 7 2 5 2" xfId="13798"/>
    <cellStyle name="Normal 2 2 7 2 6" xfId="9316"/>
    <cellStyle name="Normal 2 2 7 3" xfId="472"/>
    <cellStyle name="Normal 2 2 7 3 2" xfId="1219"/>
    <cellStyle name="Normal 2 2 7 3 2 2" xfId="2713"/>
    <cellStyle name="Normal 2 2 7 3 2 2 2" xfId="7195"/>
    <cellStyle name="Normal 2 2 7 3 2 2 2 2" xfId="16225"/>
    <cellStyle name="Normal 2 2 7 3 2 2 3" xfId="11743"/>
    <cellStyle name="Normal 2 2 7 3 2 3" xfId="4207"/>
    <cellStyle name="Normal 2 2 7 3 2 3 2" xfId="8689"/>
    <cellStyle name="Normal 2 2 7 3 2 3 2 2" xfId="17719"/>
    <cellStyle name="Normal 2 2 7 3 2 3 3" xfId="13237"/>
    <cellStyle name="Normal 2 2 7 3 2 4" xfId="5701"/>
    <cellStyle name="Normal 2 2 7 3 2 4 2" xfId="14731"/>
    <cellStyle name="Normal 2 2 7 3 2 5" xfId="10249"/>
    <cellStyle name="Normal 2 2 7 3 3" xfId="1966"/>
    <cellStyle name="Normal 2 2 7 3 3 2" xfId="6448"/>
    <cellStyle name="Normal 2 2 7 3 3 2 2" xfId="15478"/>
    <cellStyle name="Normal 2 2 7 3 3 3" xfId="10996"/>
    <cellStyle name="Normal 2 2 7 3 4" xfId="3460"/>
    <cellStyle name="Normal 2 2 7 3 4 2" xfId="7942"/>
    <cellStyle name="Normal 2 2 7 3 4 2 2" xfId="16972"/>
    <cellStyle name="Normal 2 2 7 3 4 3" xfId="12490"/>
    <cellStyle name="Normal 2 2 7 3 5" xfId="4954"/>
    <cellStyle name="Normal 2 2 7 3 5 2" xfId="13984"/>
    <cellStyle name="Normal 2 2 7 3 6" xfId="9502"/>
    <cellStyle name="Normal 2 2 7 4" xfId="658"/>
    <cellStyle name="Normal 2 2 7 4 2" xfId="1405"/>
    <cellStyle name="Normal 2 2 7 4 2 2" xfId="2899"/>
    <cellStyle name="Normal 2 2 7 4 2 2 2" xfId="7381"/>
    <cellStyle name="Normal 2 2 7 4 2 2 2 2" xfId="16411"/>
    <cellStyle name="Normal 2 2 7 4 2 2 3" xfId="11929"/>
    <cellStyle name="Normal 2 2 7 4 2 3" xfId="4393"/>
    <cellStyle name="Normal 2 2 7 4 2 3 2" xfId="8875"/>
    <cellStyle name="Normal 2 2 7 4 2 3 2 2" xfId="17905"/>
    <cellStyle name="Normal 2 2 7 4 2 3 3" xfId="13423"/>
    <cellStyle name="Normal 2 2 7 4 2 4" xfId="5887"/>
    <cellStyle name="Normal 2 2 7 4 2 4 2" xfId="14917"/>
    <cellStyle name="Normal 2 2 7 4 2 5" xfId="10435"/>
    <cellStyle name="Normal 2 2 7 4 3" xfId="2152"/>
    <cellStyle name="Normal 2 2 7 4 3 2" xfId="6634"/>
    <cellStyle name="Normal 2 2 7 4 3 2 2" xfId="15664"/>
    <cellStyle name="Normal 2 2 7 4 3 3" xfId="11182"/>
    <cellStyle name="Normal 2 2 7 4 4" xfId="3646"/>
    <cellStyle name="Normal 2 2 7 4 4 2" xfId="8128"/>
    <cellStyle name="Normal 2 2 7 4 4 2 2" xfId="17158"/>
    <cellStyle name="Normal 2 2 7 4 4 3" xfId="12676"/>
    <cellStyle name="Normal 2 2 7 4 5" xfId="5140"/>
    <cellStyle name="Normal 2 2 7 4 5 2" xfId="14170"/>
    <cellStyle name="Normal 2 2 7 4 6" xfId="9688"/>
    <cellStyle name="Normal 2 2 7 5" xfId="845"/>
    <cellStyle name="Normal 2 2 7 5 2" xfId="2339"/>
    <cellStyle name="Normal 2 2 7 5 2 2" xfId="6821"/>
    <cellStyle name="Normal 2 2 7 5 2 2 2" xfId="15851"/>
    <cellStyle name="Normal 2 2 7 5 2 3" xfId="11369"/>
    <cellStyle name="Normal 2 2 7 5 3" xfId="3833"/>
    <cellStyle name="Normal 2 2 7 5 3 2" xfId="8315"/>
    <cellStyle name="Normal 2 2 7 5 3 2 2" xfId="17345"/>
    <cellStyle name="Normal 2 2 7 5 3 3" xfId="12863"/>
    <cellStyle name="Normal 2 2 7 5 4" xfId="5327"/>
    <cellStyle name="Normal 2 2 7 5 4 2" xfId="14357"/>
    <cellStyle name="Normal 2 2 7 5 5" xfId="9875"/>
    <cellStyle name="Normal 2 2 7 6" xfId="1594"/>
    <cellStyle name="Normal 2 2 7 6 2" xfId="6076"/>
    <cellStyle name="Normal 2 2 7 6 2 2" xfId="15106"/>
    <cellStyle name="Normal 2 2 7 6 3" xfId="10624"/>
    <cellStyle name="Normal 2 2 7 7" xfId="3088"/>
    <cellStyle name="Normal 2 2 7 7 2" xfId="7570"/>
    <cellStyle name="Normal 2 2 7 7 2 2" xfId="16600"/>
    <cellStyle name="Normal 2 2 7 7 3" xfId="12118"/>
    <cellStyle name="Normal 2 2 7 8" xfId="4582"/>
    <cellStyle name="Normal 2 2 7 8 2" xfId="13612"/>
    <cellStyle name="Normal 2 2 7 9" xfId="9130"/>
    <cellStyle name="Normal 2 2 8" xfId="126"/>
    <cellStyle name="Normal 2 2 8 2" xfId="312"/>
    <cellStyle name="Normal 2 2 8 2 2" xfId="1055"/>
    <cellStyle name="Normal 2 2 8 2 2 2" xfId="2549"/>
    <cellStyle name="Normal 2 2 8 2 2 2 2" xfId="7031"/>
    <cellStyle name="Normal 2 2 8 2 2 2 2 2" xfId="16061"/>
    <cellStyle name="Normal 2 2 8 2 2 2 3" xfId="11579"/>
    <cellStyle name="Normal 2 2 8 2 2 3" xfId="4043"/>
    <cellStyle name="Normal 2 2 8 2 2 3 2" xfId="8525"/>
    <cellStyle name="Normal 2 2 8 2 2 3 2 2" xfId="17555"/>
    <cellStyle name="Normal 2 2 8 2 2 3 3" xfId="13073"/>
    <cellStyle name="Normal 2 2 8 2 2 4" xfId="5537"/>
    <cellStyle name="Normal 2 2 8 2 2 4 2" xfId="14567"/>
    <cellStyle name="Normal 2 2 8 2 2 5" xfId="10085"/>
    <cellStyle name="Normal 2 2 8 2 3" xfId="1806"/>
    <cellStyle name="Normal 2 2 8 2 3 2" xfId="6288"/>
    <cellStyle name="Normal 2 2 8 2 3 2 2" xfId="15318"/>
    <cellStyle name="Normal 2 2 8 2 3 3" xfId="10836"/>
    <cellStyle name="Normal 2 2 8 2 4" xfId="3300"/>
    <cellStyle name="Normal 2 2 8 2 4 2" xfId="7782"/>
    <cellStyle name="Normal 2 2 8 2 4 2 2" xfId="16812"/>
    <cellStyle name="Normal 2 2 8 2 4 3" xfId="12330"/>
    <cellStyle name="Normal 2 2 8 2 5" xfId="4794"/>
    <cellStyle name="Normal 2 2 8 2 5 2" xfId="13824"/>
    <cellStyle name="Normal 2 2 8 2 6" xfId="9342"/>
    <cellStyle name="Normal 2 2 8 3" xfId="498"/>
    <cellStyle name="Normal 2 2 8 3 2" xfId="1245"/>
    <cellStyle name="Normal 2 2 8 3 2 2" xfId="2739"/>
    <cellStyle name="Normal 2 2 8 3 2 2 2" xfId="7221"/>
    <cellStyle name="Normal 2 2 8 3 2 2 2 2" xfId="16251"/>
    <cellStyle name="Normal 2 2 8 3 2 2 3" xfId="11769"/>
    <cellStyle name="Normal 2 2 8 3 2 3" xfId="4233"/>
    <cellStyle name="Normal 2 2 8 3 2 3 2" xfId="8715"/>
    <cellStyle name="Normal 2 2 8 3 2 3 2 2" xfId="17745"/>
    <cellStyle name="Normal 2 2 8 3 2 3 3" xfId="13263"/>
    <cellStyle name="Normal 2 2 8 3 2 4" xfId="5727"/>
    <cellStyle name="Normal 2 2 8 3 2 4 2" xfId="14757"/>
    <cellStyle name="Normal 2 2 8 3 2 5" xfId="10275"/>
    <cellStyle name="Normal 2 2 8 3 3" xfId="1992"/>
    <cellStyle name="Normal 2 2 8 3 3 2" xfId="6474"/>
    <cellStyle name="Normal 2 2 8 3 3 2 2" xfId="15504"/>
    <cellStyle name="Normal 2 2 8 3 3 3" xfId="11022"/>
    <cellStyle name="Normal 2 2 8 3 4" xfId="3486"/>
    <cellStyle name="Normal 2 2 8 3 4 2" xfId="7968"/>
    <cellStyle name="Normal 2 2 8 3 4 2 2" xfId="16998"/>
    <cellStyle name="Normal 2 2 8 3 4 3" xfId="12516"/>
    <cellStyle name="Normal 2 2 8 3 5" xfId="4980"/>
    <cellStyle name="Normal 2 2 8 3 5 2" xfId="14010"/>
    <cellStyle name="Normal 2 2 8 3 6" xfId="9528"/>
    <cellStyle name="Normal 2 2 8 4" xfId="684"/>
    <cellStyle name="Normal 2 2 8 4 2" xfId="1431"/>
    <cellStyle name="Normal 2 2 8 4 2 2" xfId="2925"/>
    <cellStyle name="Normal 2 2 8 4 2 2 2" xfId="7407"/>
    <cellStyle name="Normal 2 2 8 4 2 2 2 2" xfId="16437"/>
    <cellStyle name="Normal 2 2 8 4 2 2 3" xfId="11955"/>
    <cellStyle name="Normal 2 2 8 4 2 3" xfId="4419"/>
    <cellStyle name="Normal 2 2 8 4 2 3 2" xfId="8901"/>
    <cellStyle name="Normal 2 2 8 4 2 3 2 2" xfId="17931"/>
    <cellStyle name="Normal 2 2 8 4 2 3 3" xfId="13449"/>
    <cellStyle name="Normal 2 2 8 4 2 4" xfId="5913"/>
    <cellStyle name="Normal 2 2 8 4 2 4 2" xfId="14943"/>
    <cellStyle name="Normal 2 2 8 4 2 5" xfId="10461"/>
    <cellStyle name="Normal 2 2 8 4 3" xfId="2178"/>
    <cellStyle name="Normal 2 2 8 4 3 2" xfId="6660"/>
    <cellStyle name="Normal 2 2 8 4 3 2 2" xfId="15690"/>
    <cellStyle name="Normal 2 2 8 4 3 3" xfId="11208"/>
    <cellStyle name="Normal 2 2 8 4 4" xfId="3672"/>
    <cellStyle name="Normal 2 2 8 4 4 2" xfId="8154"/>
    <cellStyle name="Normal 2 2 8 4 4 2 2" xfId="17184"/>
    <cellStyle name="Normal 2 2 8 4 4 3" xfId="12702"/>
    <cellStyle name="Normal 2 2 8 4 5" xfId="5166"/>
    <cellStyle name="Normal 2 2 8 4 5 2" xfId="14196"/>
    <cellStyle name="Normal 2 2 8 4 6" xfId="9714"/>
    <cellStyle name="Normal 2 2 8 5" xfId="871"/>
    <cellStyle name="Normal 2 2 8 5 2" xfId="2365"/>
    <cellStyle name="Normal 2 2 8 5 2 2" xfId="6847"/>
    <cellStyle name="Normal 2 2 8 5 2 2 2" xfId="15877"/>
    <cellStyle name="Normal 2 2 8 5 2 3" xfId="11395"/>
    <cellStyle name="Normal 2 2 8 5 3" xfId="3859"/>
    <cellStyle name="Normal 2 2 8 5 3 2" xfId="8341"/>
    <cellStyle name="Normal 2 2 8 5 3 2 2" xfId="17371"/>
    <cellStyle name="Normal 2 2 8 5 3 3" xfId="12889"/>
    <cellStyle name="Normal 2 2 8 5 4" xfId="5353"/>
    <cellStyle name="Normal 2 2 8 5 4 2" xfId="14383"/>
    <cellStyle name="Normal 2 2 8 5 5" xfId="9901"/>
    <cellStyle name="Normal 2 2 8 6" xfId="1620"/>
    <cellStyle name="Normal 2 2 8 6 2" xfId="6102"/>
    <cellStyle name="Normal 2 2 8 6 2 2" xfId="15132"/>
    <cellStyle name="Normal 2 2 8 6 3" xfId="10650"/>
    <cellStyle name="Normal 2 2 8 7" xfId="3114"/>
    <cellStyle name="Normal 2 2 8 7 2" xfId="7596"/>
    <cellStyle name="Normal 2 2 8 7 2 2" xfId="16626"/>
    <cellStyle name="Normal 2 2 8 7 3" xfId="12144"/>
    <cellStyle name="Normal 2 2 8 8" xfId="4608"/>
    <cellStyle name="Normal 2 2 8 8 2" xfId="13638"/>
    <cellStyle name="Normal 2 2 8 9" xfId="9156"/>
    <cellStyle name="Normal 2 2 9" xfId="149"/>
    <cellStyle name="Normal 2 2 9 2" xfId="335"/>
    <cellStyle name="Normal 2 2 9 2 2" xfId="1078"/>
    <cellStyle name="Normal 2 2 9 2 2 2" xfId="2572"/>
    <cellStyle name="Normal 2 2 9 2 2 2 2" xfId="7054"/>
    <cellStyle name="Normal 2 2 9 2 2 2 2 2" xfId="16084"/>
    <cellStyle name="Normal 2 2 9 2 2 2 3" xfId="11602"/>
    <cellStyle name="Normal 2 2 9 2 2 3" xfId="4066"/>
    <cellStyle name="Normal 2 2 9 2 2 3 2" xfId="8548"/>
    <cellStyle name="Normal 2 2 9 2 2 3 2 2" xfId="17578"/>
    <cellStyle name="Normal 2 2 9 2 2 3 3" xfId="13096"/>
    <cellStyle name="Normal 2 2 9 2 2 4" xfId="5560"/>
    <cellStyle name="Normal 2 2 9 2 2 4 2" xfId="14590"/>
    <cellStyle name="Normal 2 2 9 2 2 5" xfId="10108"/>
    <cellStyle name="Normal 2 2 9 2 3" xfId="1829"/>
    <cellStyle name="Normal 2 2 9 2 3 2" xfId="6311"/>
    <cellStyle name="Normal 2 2 9 2 3 2 2" xfId="15341"/>
    <cellStyle name="Normal 2 2 9 2 3 3" xfId="10859"/>
    <cellStyle name="Normal 2 2 9 2 4" xfId="3323"/>
    <cellStyle name="Normal 2 2 9 2 4 2" xfId="7805"/>
    <cellStyle name="Normal 2 2 9 2 4 2 2" xfId="16835"/>
    <cellStyle name="Normal 2 2 9 2 4 3" xfId="12353"/>
    <cellStyle name="Normal 2 2 9 2 5" xfId="4817"/>
    <cellStyle name="Normal 2 2 9 2 5 2" xfId="13847"/>
    <cellStyle name="Normal 2 2 9 2 6" xfId="9365"/>
    <cellStyle name="Normal 2 2 9 3" xfId="521"/>
    <cellStyle name="Normal 2 2 9 3 2" xfId="1268"/>
    <cellStyle name="Normal 2 2 9 3 2 2" xfId="2762"/>
    <cellStyle name="Normal 2 2 9 3 2 2 2" xfId="7244"/>
    <cellStyle name="Normal 2 2 9 3 2 2 2 2" xfId="16274"/>
    <cellStyle name="Normal 2 2 9 3 2 2 3" xfId="11792"/>
    <cellStyle name="Normal 2 2 9 3 2 3" xfId="4256"/>
    <cellStyle name="Normal 2 2 9 3 2 3 2" xfId="8738"/>
    <cellStyle name="Normal 2 2 9 3 2 3 2 2" xfId="17768"/>
    <cellStyle name="Normal 2 2 9 3 2 3 3" xfId="13286"/>
    <cellStyle name="Normal 2 2 9 3 2 4" xfId="5750"/>
    <cellStyle name="Normal 2 2 9 3 2 4 2" xfId="14780"/>
    <cellStyle name="Normal 2 2 9 3 2 5" xfId="10298"/>
    <cellStyle name="Normal 2 2 9 3 3" xfId="2015"/>
    <cellStyle name="Normal 2 2 9 3 3 2" xfId="6497"/>
    <cellStyle name="Normal 2 2 9 3 3 2 2" xfId="15527"/>
    <cellStyle name="Normal 2 2 9 3 3 3" xfId="11045"/>
    <cellStyle name="Normal 2 2 9 3 4" xfId="3509"/>
    <cellStyle name="Normal 2 2 9 3 4 2" xfId="7991"/>
    <cellStyle name="Normal 2 2 9 3 4 2 2" xfId="17021"/>
    <cellStyle name="Normal 2 2 9 3 4 3" xfId="12539"/>
    <cellStyle name="Normal 2 2 9 3 5" xfId="5003"/>
    <cellStyle name="Normal 2 2 9 3 5 2" xfId="14033"/>
    <cellStyle name="Normal 2 2 9 3 6" xfId="9551"/>
    <cellStyle name="Normal 2 2 9 4" xfId="707"/>
    <cellStyle name="Normal 2 2 9 4 2" xfId="1454"/>
    <cellStyle name="Normal 2 2 9 4 2 2" xfId="2948"/>
    <cellStyle name="Normal 2 2 9 4 2 2 2" xfId="7430"/>
    <cellStyle name="Normal 2 2 9 4 2 2 2 2" xfId="16460"/>
    <cellStyle name="Normal 2 2 9 4 2 2 3" xfId="11978"/>
    <cellStyle name="Normal 2 2 9 4 2 3" xfId="4442"/>
    <cellStyle name="Normal 2 2 9 4 2 3 2" xfId="8924"/>
    <cellStyle name="Normal 2 2 9 4 2 3 2 2" xfId="17954"/>
    <cellStyle name="Normal 2 2 9 4 2 3 3" xfId="13472"/>
    <cellStyle name="Normal 2 2 9 4 2 4" xfId="5936"/>
    <cellStyle name="Normal 2 2 9 4 2 4 2" xfId="14966"/>
    <cellStyle name="Normal 2 2 9 4 2 5" xfId="10484"/>
    <cellStyle name="Normal 2 2 9 4 3" xfId="2201"/>
    <cellStyle name="Normal 2 2 9 4 3 2" xfId="6683"/>
    <cellStyle name="Normal 2 2 9 4 3 2 2" xfId="15713"/>
    <cellStyle name="Normal 2 2 9 4 3 3" xfId="11231"/>
    <cellStyle name="Normal 2 2 9 4 4" xfId="3695"/>
    <cellStyle name="Normal 2 2 9 4 4 2" xfId="8177"/>
    <cellStyle name="Normal 2 2 9 4 4 2 2" xfId="17207"/>
    <cellStyle name="Normal 2 2 9 4 4 3" xfId="12725"/>
    <cellStyle name="Normal 2 2 9 4 5" xfId="5189"/>
    <cellStyle name="Normal 2 2 9 4 5 2" xfId="14219"/>
    <cellStyle name="Normal 2 2 9 4 6" xfId="9737"/>
    <cellStyle name="Normal 2 2 9 5" xfId="894"/>
    <cellStyle name="Normal 2 2 9 5 2" xfId="2388"/>
    <cellStyle name="Normal 2 2 9 5 2 2" xfId="6870"/>
    <cellStyle name="Normal 2 2 9 5 2 2 2" xfId="15900"/>
    <cellStyle name="Normal 2 2 9 5 2 3" xfId="11418"/>
    <cellStyle name="Normal 2 2 9 5 3" xfId="3882"/>
    <cellStyle name="Normal 2 2 9 5 3 2" xfId="8364"/>
    <cellStyle name="Normal 2 2 9 5 3 2 2" xfId="17394"/>
    <cellStyle name="Normal 2 2 9 5 3 3" xfId="12912"/>
    <cellStyle name="Normal 2 2 9 5 4" xfId="5376"/>
    <cellStyle name="Normal 2 2 9 5 4 2" xfId="14406"/>
    <cellStyle name="Normal 2 2 9 5 5" xfId="9924"/>
    <cellStyle name="Normal 2 2 9 6" xfId="1643"/>
    <cellStyle name="Normal 2 2 9 6 2" xfId="6125"/>
    <cellStyle name="Normal 2 2 9 6 2 2" xfId="15155"/>
    <cellStyle name="Normal 2 2 9 6 3" xfId="10673"/>
    <cellStyle name="Normal 2 2 9 7" xfId="3137"/>
    <cellStyle name="Normal 2 2 9 7 2" xfId="7619"/>
    <cellStyle name="Normal 2 2 9 7 2 2" xfId="16649"/>
    <cellStyle name="Normal 2 2 9 7 3" xfId="12167"/>
    <cellStyle name="Normal 2 2 9 8" xfId="4631"/>
    <cellStyle name="Normal 2 2 9 8 2" xfId="13661"/>
    <cellStyle name="Normal 2 2 9 9" xfId="9179"/>
    <cellStyle name="Normal 2 20" xfId="9037"/>
    <cellStyle name="Normal 2 3" xfId="12"/>
    <cellStyle name="Normal 2 3 10" xfId="198"/>
    <cellStyle name="Normal 2 3 10 2" xfId="943"/>
    <cellStyle name="Normal 2 3 10 2 2" xfId="2437"/>
    <cellStyle name="Normal 2 3 10 2 2 2" xfId="6919"/>
    <cellStyle name="Normal 2 3 10 2 2 2 2" xfId="15949"/>
    <cellStyle name="Normal 2 3 10 2 2 3" xfId="11467"/>
    <cellStyle name="Normal 2 3 10 2 3" xfId="3931"/>
    <cellStyle name="Normal 2 3 10 2 3 2" xfId="8413"/>
    <cellStyle name="Normal 2 3 10 2 3 2 2" xfId="17443"/>
    <cellStyle name="Normal 2 3 10 2 3 3" xfId="12961"/>
    <cellStyle name="Normal 2 3 10 2 4" xfId="5425"/>
    <cellStyle name="Normal 2 3 10 2 4 2" xfId="14455"/>
    <cellStyle name="Normal 2 3 10 2 5" xfId="9973"/>
    <cellStyle name="Normal 2 3 10 3" xfId="1692"/>
    <cellStyle name="Normal 2 3 10 3 2" xfId="6174"/>
    <cellStyle name="Normal 2 3 10 3 2 2" xfId="15204"/>
    <cellStyle name="Normal 2 3 10 3 3" xfId="10722"/>
    <cellStyle name="Normal 2 3 10 4" xfId="3186"/>
    <cellStyle name="Normal 2 3 10 4 2" xfId="7668"/>
    <cellStyle name="Normal 2 3 10 4 2 2" xfId="16698"/>
    <cellStyle name="Normal 2 3 10 4 3" xfId="12216"/>
    <cellStyle name="Normal 2 3 10 5" xfId="4680"/>
    <cellStyle name="Normal 2 3 10 5 2" xfId="13710"/>
    <cellStyle name="Normal 2 3 10 6" xfId="9228"/>
    <cellStyle name="Normal 2 3 11" xfId="384"/>
    <cellStyle name="Normal 2 3 11 2" xfId="1131"/>
    <cellStyle name="Normal 2 3 11 2 2" xfId="2625"/>
    <cellStyle name="Normal 2 3 11 2 2 2" xfId="7107"/>
    <cellStyle name="Normal 2 3 11 2 2 2 2" xfId="16137"/>
    <cellStyle name="Normal 2 3 11 2 2 3" xfId="11655"/>
    <cellStyle name="Normal 2 3 11 2 3" xfId="4119"/>
    <cellStyle name="Normal 2 3 11 2 3 2" xfId="8601"/>
    <cellStyle name="Normal 2 3 11 2 3 2 2" xfId="17631"/>
    <cellStyle name="Normal 2 3 11 2 3 3" xfId="13149"/>
    <cellStyle name="Normal 2 3 11 2 4" xfId="5613"/>
    <cellStyle name="Normal 2 3 11 2 4 2" xfId="14643"/>
    <cellStyle name="Normal 2 3 11 2 5" xfId="10161"/>
    <cellStyle name="Normal 2 3 11 3" xfId="1878"/>
    <cellStyle name="Normal 2 3 11 3 2" xfId="6360"/>
    <cellStyle name="Normal 2 3 11 3 2 2" xfId="15390"/>
    <cellStyle name="Normal 2 3 11 3 3" xfId="10908"/>
    <cellStyle name="Normal 2 3 11 4" xfId="3372"/>
    <cellStyle name="Normal 2 3 11 4 2" xfId="7854"/>
    <cellStyle name="Normal 2 3 11 4 2 2" xfId="16884"/>
    <cellStyle name="Normal 2 3 11 4 3" xfId="12402"/>
    <cellStyle name="Normal 2 3 11 5" xfId="4866"/>
    <cellStyle name="Normal 2 3 11 5 2" xfId="13896"/>
    <cellStyle name="Normal 2 3 11 6" xfId="9414"/>
    <cellStyle name="Normal 2 3 12" xfId="570"/>
    <cellStyle name="Normal 2 3 12 2" xfId="1317"/>
    <cellStyle name="Normal 2 3 12 2 2" xfId="2811"/>
    <cellStyle name="Normal 2 3 12 2 2 2" xfId="7293"/>
    <cellStyle name="Normal 2 3 12 2 2 2 2" xfId="16323"/>
    <cellStyle name="Normal 2 3 12 2 2 3" xfId="11841"/>
    <cellStyle name="Normal 2 3 12 2 3" xfId="4305"/>
    <cellStyle name="Normal 2 3 12 2 3 2" xfId="8787"/>
    <cellStyle name="Normal 2 3 12 2 3 2 2" xfId="17817"/>
    <cellStyle name="Normal 2 3 12 2 3 3" xfId="13335"/>
    <cellStyle name="Normal 2 3 12 2 4" xfId="5799"/>
    <cellStyle name="Normal 2 3 12 2 4 2" xfId="14829"/>
    <cellStyle name="Normal 2 3 12 2 5" xfId="10347"/>
    <cellStyle name="Normal 2 3 12 3" xfId="2064"/>
    <cellStyle name="Normal 2 3 12 3 2" xfId="6546"/>
    <cellStyle name="Normal 2 3 12 3 2 2" xfId="15576"/>
    <cellStyle name="Normal 2 3 12 3 3" xfId="11094"/>
    <cellStyle name="Normal 2 3 12 4" xfId="3558"/>
    <cellStyle name="Normal 2 3 12 4 2" xfId="8040"/>
    <cellStyle name="Normal 2 3 12 4 2 2" xfId="17070"/>
    <cellStyle name="Normal 2 3 12 4 3" xfId="12588"/>
    <cellStyle name="Normal 2 3 12 5" xfId="5052"/>
    <cellStyle name="Normal 2 3 12 5 2" xfId="14082"/>
    <cellStyle name="Normal 2 3 12 6" xfId="9600"/>
    <cellStyle name="Normal 2 3 13" xfId="757"/>
    <cellStyle name="Normal 2 3 13 2" xfId="2251"/>
    <cellStyle name="Normal 2 3 13 2 2" xfId="6733"/>
    <cellStyle name="Normal 2 3 13 2 2 2" xfId="15763"/>
    <cellStyle name="Normal 2 3 13 2 3" xfId="11281"/>
    <cellStyle name="Normal 2 3 13 3" xfId="3745"/>
    <cellStyle name="Normal 2 3 13 3 2" xfId="8227"/>
    <cellStyle name="Normal 2 3 13 3 2 2" xfId="17257"/>
    <cellStyle name="Normal 2 3 13 3 3" xfId="12775"/>
    <cellStyle name="Normal 2 3 13 4" xfId="5239"/>
    <cellStyle name="Normal 2 3 13 4 2" xfId="14269"/>
    <cellStyle name="Normal 2 3 13 5" xfId="9787"/>
    <cellStyle name="Normal 2 3 14" xfId="1506"/>
    <cellStyle name="Normal 2 3 14 2" xfId="5988"/>
    <cellStyle name="Normal 2 3 14 2 2" xfId="15018"/>
    <cellStyle name="Normal 2 3 14 3" xfId="10536"/>
    <cellStyle name="Normal 2 3 15" xfId="3000"/>
    <cellStyle name="Normal 2 3 15 2" xfId="7482"/>
    <cellStyle name="Normal 2 3 15 2 2" xfId="16512"/>
    <cellStyle name="Normal 2 3 15 3" xfId="12030"/>
    <cellStyle name="Normal 2 3 16" xfId="4494"/>
    <cellStyle name="Normal 2 3 16 2" xfId="13524"/>
    <cellStyle name="Normal 2 3 17" xfId="9042"/>
    <cellStyle name="Normal 2 3 2" xfId="22"/>
    <cellStyle name="Normal 2 3 2 10" xfId="394"/>
    <cellStyle name="Normal 2 3 2 10 2" xfId="1141"/>
    <cellStyle name="Normal 2 3 2 10 2 2" xfId="2635"/>
    <cellStyle name="Normal 2 3 2 10 2 2 2" xfId="7117"/>
    <cellStyle name="Normal 2 3 2 10 2 2 2 2" xfId="16147"/>
    <cellStyle name="Normal 2 3 2 10 2 2 3" xfId="11665"/>
    <cellStyle name="Normal 2 3 2 10 2 3" xfId="4129"/>
    <cellStyle name="Normal 2 3 2 10 2 3 2" xfId="8611"/>
    <cellStyle name="Normal 2 3 2 10 2 3 2 2" xfId="17641"/>
    <cellStyle name="Normal 2 3 2 10 2 3 3" xfId="13159"/>
    <cellStyle name="Normal 2 3 2 10 2 4" xfId="5623"/>
    <cellStyle name="Normal 2 3 2 10 2 4 2" xfId="14653"/>
    <cellStyle name="Normal 2 3 2 10 2 5" xfId="10171"/>
    <cellStyle name="Normal 2 3 2 10 3" xfId="1888"/>
    <cellStyle name="Normal 2 3 2 10 3 2" xfId="6370"/>
    <cellStyle name="Normal 2 3 2 10 3 2 2" xfId="15400"/>
    <cellStyle name="Normal 2 3 2 10 3 3" xfId="10918"/>
    <cellStyle name="Normal 2 3 2 10 4" xfId="3382"/>
    <cellStyle name="Normal 2 3 2 10 4 2" xfId="7864"/>
    <cellStyle name="Normal 2 3 2 10 4 2 2" xfId="16894"/>
    <cellStyle name="Normal 2 3 2 10 4 3" xfId="12412"/>
    <cellStyle name="Normal 2 3 2 10 5" xfId="4876"/>
    <cellStyle name="Normal 2 3 2 10 5 2" xfId="13906"/>
    <cellStyle name="Normal 2 3 2 10 6" xfId="9424"/>
    <cellStyle name="Normal 2 3 2 11" xfId="580"/>
    <cellStyle name="Normal 2 3 2 11 2" xfId="1327"/>
    <cellStyle name="Normal 2 3 2 11 2 2" xfId="2821"/>
    <cellStyle name="Normal 2 3 2 11 2 2 2" xfId="7303"/>
    <cellStyle name="Normal 2 3 2 11 2 2 2 2" xfId="16333"/>
    <cellStyle name="Normal 2 3 2 11 2 2 3" xfId="11851"/>
    <cellStyle name="Normal 2 3 2 11 2 3" xfId="4315"/>
    <cellStyle name="Normal 2 3 2 11 2 3 2" xfId="8797"/>
    <cellStyle name="Normal 2 3 2 11 2 3 2 2" xfId="17827"/>
    <cellStyle name="Normal 2 3 2 11 2 3 3" xfId="13345"/>
    <cellStyle name="Normal 2 3 2 11 2 4" xfId="5809"/>
    <cellStyle name="Normal 2 3 2 11 2 4 2" xfId="14839"/>
    <cellStyle name="Normal 2 3 2 11 2 5" xfId="10357"/>
    <cellStyle name="Normal 2 3 2 11 3" xfId="2074"/>
    <cellStyle name="Normal 2 3 2 11 3 2" xfId="6556"/>
    <cellStyle name="Normal 2 3 2 11 3 2 2" xfId="15586"/>
    <cellStyle name="Normal 2 3 2 11 3 3" xfId="11104"/>
    <cellStyle name="Normal 2 3 2 11 4" xfId="3568"/>
    <cellStyle name="Normal 2 3 2 11 4 2" xfId="8050"/>
    <cellStyle name="Normal 2 3 2 11 4 2 2" xfId="17080"/>
    <cellStyle name="Normal 2 3 2 11 4 3" xfId="12598"/>
    <cellStyle name="Normal 2 3 2 11 5" xfId="5062"/>
    <cellStyle name="Normal 2 3 2 11 5 2" xfId="14092"/>
    <cellStyle name="Normal 2 3 2 11 6" xfId="9610"/>
    <cellStyle name="Normal 2 3 2 12" xfId="767"/>
    <cellStyle name="Normal 2 3 2 12 2" xfId="2261"/>
    <cellStyle name="Normal 2 3 2 12 2 2" xfId="6743"/>
    <cellStyle name="Normal 2 3 2 12 2 2 2" xfId="15773"/>
    <cellStyle name="Normal 2 3 2 12 2 3" xfId="11291"/>
    <cellStyle name="Normal 2 3 2 12 3" xfId="3755"/>
    <cellStyle name="Normal 2 3 2 12 3 2" xfId="8237"/>
    <cellStyle name="Normal 2 3 2 12 3 2 2" xfId="17267"/>
    <cellStyle name="Normal 2 3 2 12 3 3" xfId="12785"/>
    <cellStyle name="Normal 2 3 2 12 4" xfId="5249"/>
    <cellStyle name="Normal 2 3 2 12 4 2" xfId="14279"/>
    <cellStyle name="Normal 2 3 2 12 5" xfId="9797"/>
    <cellStyle name="Normal 2 3 2 13" xfId="1516"/>
    <cellStyle name="Normal 2 3 2 13 2" xfId="5998"/>
    <cellStyle name="Normal 2 3 2 13 2 2" xfId="15028"/>
    <cellStyle name="Normal 2 3 2 13 3" xfId="10546"/>
    <cellStyle name="Normal 2 3 2 14" xfId="3010"/>
    <cellStyle name="Normal 2 3 2 14 2" xfId="7492"/>
    <cellStyle name="Normal 2 3 2 14 2 2" xfId="16522"/>
    <cellStyle name="Normal 2 3 2 14 3" xfId="12040"/>
    <cellStyle name="Normal 2 3 2 15" xfId="4504"/>
    <cellStyle name="Normal 2 3 2 15 2" xfId="13534"/>
    <cellStyle name="Normal 2 3 2 16" xfId="9052"/>
    <cellStyle name="Normal 2 3 2 2" xfId="45"/>
    <cellStyle name="Normal 2 3 2 2 2" xfId="231"/>
    <cellStyle name="Normal 2 3 2 2 2 2" xfId="976"/>
    <cellStyle name="Normal 2 3 2 2 2 2 2" xfId="2470"/>
    <cellStyle name="Normal 2 3 2 2 2 2 2 2" xfId="6952"/>
    <cellStyle name="Normal 2 3 2 2 2 2 2 2 2" xfId="15982"/>
    <cellStyle name="Normal 2 3 2 2 2 2 2 3" xfId="11500"/>
    <cellStyle name="Normal 2 3 2 2 2 2 3" xfId="3964"/>
    <cellStyle name="Normal 2 3 2 2 2 2 3 2" xfId="8446"/>
    <cellStyle name="Normal 2 3 2 2 2 2 3 2 2" xfId="17476"/>
    <cellStyle name="Normal 2 3 2 2 2 2 3 3" xfId="12994"/>
    <cellStyle name="Normal 2 3 2 2 2 2 4" xfId="5458"/>
    <cellStyle name="Normal 2 3 2 2 2 2 4 2" xfId="14488"/>
    <cellStyle name="Normal 2 3 2 2 2 2 5" xfId="10006"/>
    <cellStyle name="Normal 2 3 2 2 2 3" xfId="1725"/>
    <cellStyle name="Normal 2 3 2 2 2 3 2" xfId="6207"/>
    <cellStyle name="Normal 2 3 2 2 2 3 2 2" xfId="15237"/>
    <cellStyle name="Normal 2 3 2 2 2 3 3" xfId="10755"/>
    <cellStyle name="Normal 2 3 2 2 2 4" xfId="3219"/>
    <cellStyle name="Normal 2 3 2 2 2 4 2" xfId="7701"/>
    <cellStyle name="Normal 2 3 2 2 2 4 2 2" xfId="16731"/>
    <cellStyle name="Normal 2 3 2 2 2 4 3" xfId="12249"/>
    <cellStyle name="Normal 2 3 2 2 2 5" xfId="4713"/>
    <cellStyle name="Normal 2 3 2 2 2 5 2" xfId="13743"/>
    <cellStyle name="Normal 2 3 2 2 2 6" xfId="9261"/>
    <cellStyle name="Normal 2 3 2 2 3" xfId="417"/>
    <cellStyle name="Normal 2 3 2 2 3 2" xfId="1164"/>
    <cellStyle name="Normal 2 3 2 2 3 2 2" xfId="2658"/>
    <cellStyle name="Normal 2 3 2 2 3 2 2 2" xfId="7140"/>
    <cellStyle name="Normal 2 3 2 2 3 2 2 2 2" xfId="16170"/>
    <cellStyle name="Normal 2 3 2 2 3 2 2 3" xfId="11688"/>
    <cellStyle name="Normal 2 3 2 2 3 2 3" xfId="4152"/>
    <cellStyle name="Normal 2 3 2 2 3 2 3 2" xfId="8634"/>
    <cellStyle name="Normal 2 3 2 2 3 2 3 2 2" xfId="17664"/>
    <cellStyle name="Normal 2 3 2 2 3 2 3 3" xfId="13182"/>
    <cellStyle name="Normal 2 3 2 2 3 2 4" xfId="5646"/>
    <cellStyle name="Normal 2 3 2 2 3 2 4 2" xfId="14676"/>
    <cellStyle name="Normal 2 3 2 2 3 2 5" xfId="10194"/>
    <cellStyle name="Normal 2 3 2 2 3 3" xfId="1911"/>
    <cellStyle name="Normal 2 3 2 2 3 3 2" xfId="6393"/>
    <cellStyle name="Normal 2 3 2 2 3 3 2 2" xfId="15423"/>
    <cellStyle name="Normal 2 3 2 2 3 3 3" xfId="10941"/>
    <cellStyle name="Normal 2 3 2 2 3 4" xfId="3405"/>
    <cellStyle name="Normal 2 3 2 2 3 4 2" xfId="7887"/>
    <cellStyle name="Normal 2 3 2 2 3 4 2 2" xfId="16917"/>
    <cellStyle name="Normal 2 3 2 2 3 4 3" xfId="12435"/>
    <cellStyle name="Normal 2 3 2 2 3 5" xfId="4899"/>
    <cellStyle name="Normal 2 3 2 2 3 5 2" xfId="13929"/>
    <cellStyle name="Normal 2 3 2 2 3 6" xfId="9447"/>
    <cellStyle name="Normal 2 3 2 2 4" xfId="603"/>
    <cellStyle name="Normal 2 3 2 2 4 2" xfId="1350"/>
    <cellStyle name="Normal 2 3 2 2 4 2 2" xfId="2844"/>
    <cellStyle name="Normal 2 3 2 2 4 2 2 2" xfId="7326"/>
    <cellStyle name="Normal 2 3 2 2 4 2 2 2 2" xfId="16356"/>
    <cellStyle name="Normal 2 3 2 2 4 2 2 3" xfId="11874"/>
    <cellStyle name="Normal 2 3 2 2 4 2 3" xfId="4338"/>
    <cellStyle name="Normal 2 3 2 2 4 2 3 2" xfId="8820"/>
    <cellStyle name="Normal 2 3 2 2 4 2 3 2 2" xfId="17850"/>
    <cellStyle name="Normal 2 3 2 2 4 2 3 3" xfId="13368"/>
    <cellStyle name="Normal 2 3 2 2 4 2 4" xfId="5832"/>
    <cellStyle name="Normal 2 3 2 2 4 2 4 2" xfId="14862"/>
    <cellStyle name="Normal 2 3 2 2 4 2 5" xfId="10380"/>
    <cellStyle name="Normal 2 3 2 2 4 3" xfId="2097"/>
    <cellStyle name="Normal 2 3 2 2 4 3 2" xfId="6579"/>
    <cellStyle name="Normal 2 3 2 2 4 3 2 2" xfId="15609"/>
    <cellStyle name="Normal 2 3 2 2 4 3 3" xfId="11127"/>
    <cellStyle name="Normal 2 3 2 2 4 4" xfId="3591"/>
    <cellStyle name="Normal 2 3 2 2 4 4 2" xfId="8073"/>
    <cellStyle name="Normal 2 3 2 2 4 4 2 2" xfId="17103"/>
    <cellStyle name="Normal 2 3 2 2 4 4 3" xfId="12621"/>
    <cellStyle name="Normal 2 3 2 2 4 5" xfId="5085"/>
    <cellStyle name="Normal 2 3 2 2 4 5 2" xfId="14115"/>
    <cellStyle name="Normal 2 3 2 2 4 6" xfId="9633"/>
    <cellStyle name="Normal 2 3 2 2 5" xfId="790"/>
    <cellStyle name="Normal 2 3 2 2 5 2" xfId="2284"/>
    <cellStyle name="Normal 2 3 2 2 5 2 2" xfId="6766"/>
    <cellStyle name="Normal 2 3 2 2 5 2 2 2" xfId="15796"/>
    <cellStyle name="Normal 2 3 2 2 5 2 3" xfId="11314"/>
    <cellStyle name="Normal 2 3 2 2 5 3" xfId="3778"/>
    <cellStyle name="Normal 2 3 2 2 5 3 2" xfId="8260"/>
    <cellStyle name="Normal 2 3 2 2 5 3 2 2" xfId="17290"/>
    <cellStyle name="Normal 2 3 2 2 5 3 3" xfId="12808"/>
    <cellStyle name="Normal 2 3 2 2 5 4" xfId="5272"/>
    <cellStyle name="Normal 2 3 2 2 5 4 2" xfId="14302"/>
    <cellStyle name="Normal 2 3 2 2 5 5" xfId="9820"/>
    <cellStyle name="Normal 2 3 2 2 6" xfId="1539"/>
    <cellStyle name="Normal 2 3 2 2 6 2" xfId="6021"/>
    <cellStyle name="Normal 2 3 2 2 6 2 2" xfId="15051"/>
    <cellStyle name="Normal 2 3 2 2 6 3" xfId="10569"/>
    <cellStyle name="Normal 2 3 2 2 7" xfId="3033"/>
    <cellStyle name="Normal 2 3 2 2 7 2" xfId="7515"/>
    <cellStyle name="Normal 2 3 2 2 7 2 2" xfId="16545"/>
    <cellStyle name="Normal 2 3 2 2 7 3" xfId="12063"/>
    <cellStyle name="Normal 2 3 2 2 8" xfId="4527"/>
    <cellStyle name="Normal 2 3 2 2 8 2" xfId="13557"/>
    <cellStyle name="Normal 2 3 2 2 9" xfId="9075"/>
    <cellStyle name="Normal 2 3 2 3" xfId="68"/>
    <cellStyle name="Normal 2 3 2 3 2" xfId="254"/>
    <cellStyle name="Normal 2 3 2 3 2 2" xfId="999"/>
    <cellStyle name="Normal 2 3 2 3 2 2 2" xfId="2493"/>
    <cellStyle name="Normal 2 3 2 3 2 2 2 2" xfId="6975"/>
    <cellStyle name="Normal 2 3 2 3 2 2 2 2 2" xfId="16005"/>
    <cellStyle name="Normal 2 3 2 3 2 2 2 3" xfId="11523"/>
    <cellStyle name="Normal 2 3 2 3 2 2 3" xfId="3987"/>
    <cellStyle name="Normal 2 3 2 3 2 2 3 2" xfId="8469"/>
    <cellStyle name="Normal 2 3 2 3 2 2 3 2 2" xfId="17499"/>
    <cellStyle name="Normal 2 3 2 3 2 2 3 3" xfId="13017"/>
    <cellStyle name="Normal 2 3 2 3 2 2 4" xfId="5481"/>
    <cellStyle name="Normal 2 3 2 3 2 2 4 2" xfId="14511"/>
    <cellStyle name="Normal 2 3 2 3 2 2 5" xfId="10029"/>
    <cellStyle name="Normal 2 3 2 3 2 3" xfId="1748"/>
    <cellStyle name="Normal 2 3 2 3 2 3 2" xfId="6230"/>
    <cellStyle name="Normal 2 3 2 3 2 3 2 2" xfId="15260"/>
    <cellStyle name="Normal 2 3 2 3 2 3 3" xfId="10778"/>
    <cellStyle name="Normal 2 3 2 3 2 4" xfId="3242"/>
    <cellStyle name="Normal 2 3 2 3 2 4 2" xfId="7724"/>
    <cellStyle name="Normal 2 3 2 3 2 4 2 2" xfId="16754"/>
    <cellStyle name="Normal 2 3 2 3 2 4 3" xfId="12272"/>
    <cellStyle name="Normal 2 3 2 3 2 5" xfId="4736"/>
    <cellStyle name="Normal 2 3 2 3 2 5 2" xfId="13766"/>
    <cellStyle name="Normal 2 3 2 3 2 6" xfId="9284"/>
    <cellStyle name="Normal 2 3 2 3 3" xfId="440"/>
    <cellStyle name="Normal 2 3 2 3 3 2" xfId="1187"/>
    <cellStyle name="Normal 2 3 2 3 3 2 2" xfId="2681"/>
    <cellStyle name="Normal 2 3 2 3 3 2 2 2" xfId="7163"/>
    <cellStyle name="Normal 2 3 2 3 3 2 2 2 2" xfId="16193"/>
    <cellStyle name="Normal 2 3 2 3 3 2 2 3" xfId="11711"/>
    <cellStyle name="Normal 2 3 2 3 3 2 3" xfId="4175"/>
    <cellStyle name="Normal 2 3 2 3 3 2 3 2" xfId="8657"/>
    <cellStyle name="Normal 2 3 2 3 3 2 3 2 2" xfId="17687"/>
    <cellStyle name="Normal 2 3 2 3 3 2 3 3" xfId="13205"/>
    <cellStyle name="Normal 2 3 2 3 3 2 4" xfId="5669"/>
    <cellStyle name="Normal 2 3 2 3 3 2 4 2" xfId="14699"/>
    <cellStyle name="Normal 2 3 2 3 3 2 5" xfId="10217"/>
    <cellStyle name="Normal 2 3 2 3 3 3" xfId="1934"/>
    <cellStyle name="Normal 2 3 2 3 3 3 2" xfId="6416"/>
    <cellStyle name="Normal 2 3 2 3 3 3 2 2" xfId="15446"/>
    <cellStyle name="Normal 2 3 2 3 3 3 3" xfId="10964"/>
    <cellStyle name="Normal 2 3 2 3 3 4" xfId="3428"/>
    <cellStyle name="Normal 2 3 2 3 3 4 2" xfId="7910"/>
    <cellStyle name="Normal 2 3 2 3 3 4 2 2" xfId="16940"/>
    <cellStyle name="Normal 2 3 2 3 3 4 3" xfId="12458"/>
    <cellStyle name="Normal 2 3 2 3 3 5" xfId="4922"/>
    <cellStyle name="Normal 2 3 2 3 3 5 2" xfId="13952"/>
    <cellStyle name="Normal 2 3 2 3 3 6" xfId="9470"/>
    <cellStyle name="Normal 2 3 2 3 4" xfId="626"/>
    <cellStyle name="Normal 2 3 2 3 4 2" xfId="1373"/>
    <cellStyle name="Normal 2 3 2 3 4 2 2" xfId="2867"/>
    <cellStyle name="Normal 2 3 2 3 4 2 2 2" xfId="7349"/>
    <cellStyle name="Normal 2 3 2 3 4 2 2 2 2" xfId="16379"/>
    <cellStyle name="Normal 2 3 2 3 4 2 2 3" xfId="11897"/>
    <cellStyle name="Normal 2 3 2 3 4 2 3" xfId="4361"/>
    <cellStyle name="Normal 2 3 2 3 4 2 3 2" xfId="8843"/>
    <cellStyle name="Normal 2 3 2 3 4 2 3 2 2" xfId="17873"/>
    <cellStyle name="Normal 2 3 2 3 4 2 3 3" xfId="13391"/>
    <cellStyle name="Normal 2 3 2 3 4 2 4" xfId="5855"/>
    <cellStyle name="Normal 2 3 2 3 4 2 4 2" xfId="14885"/>
    <cellStyle name="Normal 2 3 2 3 4 2 5" xfId="10403"/>
    <cellStyle name="Normal 2 3 2 3 4 3" xfId="2120"/>
    <cellStyle name="Normal 2 3 2 3 4 3 2" xfId="6602"/>
    <cellStyle name="Normal 2 3 2 3 4 3 2 2" xfId="15632"/>
    <cellStyle name="Normal 2 3 2 3 4 3 3" xfId="11150"/>
    <cellStyle name="Normal 2 3 2 3 4 4" xfId="3614"/>
    <cellStyle name="Normal 2 3 2 3 4 4 2" xfId="8096"/>
    <cellStyle name="Normal 2 3 2 3 4 4 2 2" xfId="17126"/>
    <cellStyle name="Normal 2 3 2 3 4 4 3" xfId="12644"/>
    <cellStyle name="Normal 2 3 2 3 4 5" xfId="5108"/>
    <cellStyle name="Normal 2 3 2 3 4 5 2" xfId="14138"/>
    <cellStyle name="Normal 2 3 2 3 4 6" xfId="9656"/>
    <cellStyle name="Normal 2 3 2 3 5" xfId="813"/>
    <cellStyle name="Normal 2 3 2 3 5 2" xfId="2307"/>
    <cellStyle name="Normal 2 3 2 3 5 2 2" xfId="6789"/>
    <cellStyle name="Normal 2 3 2 3 5 2 2 2" xfId="15819"/>
    <cellStyle name="Normal 2 3 2 3 5 2 3" xfId="11337"/>
    <cellStyle name="Normal 2 3 2 3 5 3" xfId="3801"/>
    <cellStyle name="Normal 2 3 2 3 5 3 2" xfId="8283"/>
    <cellStyle name="Normal 2 3 2 3 5 3 2 2" xfId="17313"/>
    <cellStyle name="Normal 2 3 2 3 5 3 3" xfId="12831"/>
    <cellStyle name="Normal 2 3 2 3 5 4" xfId="5295"/>
    <cellStyle name="Normal 2 3 2 3 5 4 2" xfId="14325"/>
    <cellStyle name="Normal 2 3 2 3 5 5" xfId="9843"/>
    <cellStyle name="Normal 2 3 2 3 6" xfId="1562"/>
    <cellStyle name="Normal 2 3 2 3 6 2" xfId="6044"/>
    <cellStyle name="Normal 2 3 2 3 6 2 2" xfId="15074"/>
    <cellStyle name="Normal 2 3 2 3 6 3" xfId="10592"/>
    <cellStyle name="Normal 2 3 2 3 7" xfId="3056"/>
    <cellStyle name="Normal 2 3 2 3 7 2" xfId="7538"/>
    <cellStyle name="Normal 2 3 2 3 7 2 2" xfId="16568"/>
    <cellStyle name="Normal 2 3 2 3 7 3" xfId="12086"/>
    <cellStyle name="Normal 2 3 2 3 8" xfId="4550"/>
    <cellStyle name="Normal 2 3 2 3 8 2" xfId="13580"/>
    <cellStyle name="Normal 2 3 2 3 9" xfId="9098"/>
    <cellStyle name="Normal 2 3 2 4" xfId="92"/>
    <cellStyle name="Normal 2 3 2 4 2" xfId="278"/>
    <cellStyle name="Normal 2 3 2 4 2 2" xfId="1022"/>
    <cellStyle name="Normal 2 3 2 4 2 2 2" xfId="2516"/>
    <cellStyle name="Normal 2 3 2 4 2 2 2 2" xfId="6998"/>
    <cellStyle name="Normal 2 3 2 4 2 2 2 2 2" xfId="16028"/>
    <cellStyle name="Normal 2 3 2 4 2 2 2 3" xfId="11546"/>
    <cellStyle name="Normal 2 3 2 4 2 2 3" xfId="4010"/>
    <cellStyle name="Normal 2 3 2 4 2 2 3 2" xfId="8492"/>
    <cellStyle name="Normal 2 3 2 4 2 2 3 2 2" xfId="17522"/>
    <cellStyle name="Normal 2 3 2 4 2 2 3 3" xfId="13040"/>
    <cellStyle name="Normal 2 3 2 4 2 2 4" xfId="5504"/>
    <cellStyle name="Normal 2 3 2 4 2 2 4 2" xfId="14534"/>
    <cellStyle name="Normal 2 3 2 4 2 2 5" xfId="10052"/>
    <cellStyle name="Normal 2 3 2 4 2 3" xfId="1772"/>
    <cellStyle name="Normal 2 3 2 4 2 3 2" xfId="6254"/>
    <cellStyle name="Normal 2 3 2 4 2 3 2 2" xfId="15284"/>
    <cellStyle name="Normal 2 3 2 4 2 3 3" xfId="10802"/>
    <cellStyle name="Normal 2 3 2 4 2 4" xfId="3266"/>
    <cellStyle name="Normal 2 3 2 4 2 4 2" xfId="7748"/>
    <cellStyle name="Normal 2 3 2 4 2 4 2 2" xfId="16778"/>
    <cellStyle name="Normal 2 3 2 4 2 4 3" xfId="12296"/>
    <cellStyle name="Normal 2 3 2 4 2 5" xfId="4760"/>
    <cellStyle name="Normal 2 3 2 4 2 5 2" xfId="13790"/>
    <cellStyle name="Normal 2 3 2 4 2 6" xfId="9308"/>
    <cellStyle name="Normal 2 3 2 4 3" xfId="464"/>
    <cellStyle name="Normal 2 3 2 4 3 2" xfId="1211"/>
    <cellStyle name="Normal 2 3 2 4 3 2 2" xfId="2705"/>
    <cellStyle name="Normal 2 3 2 4 3 2 2 2" xfId="7187"/>
    <cellStyle name="Normal 2 3 2 4 3 2 2 2 2" xfId="16217"/>
    <cellStyle name="Normal 2 3 2 4 3 2 2 3" xfId="11735"/>
    <cellStyle name="Normal 2 3 2 4 3 2 3" xfId="4199"/>
    <cellStyle name="Normal 2 3 2 4 3 2 3 2" xfId="8681"/>
    <cellStyle name="Normal 2 3 2 4 3 2 3 2 2" xfId="17711"/>
    <cellStyle name="Normal 2 3 2 4 3 2 3 3" xfId="13229"/>
    <cellStyle name="Normal 2 3 2 4 3 2 4" xfId="5693"/>
    <cellStyle name="Normal 2 3 2 4 3 2 4 2" xfId="14723"/>
    <cellStyle name="Normal 2 3 2 4 3 2 5" xfId="10241"/>
    <cellStyle name="Normal 2 3 2 4 3 3" xfId="1958"/>
    <cellStyle name="Normal 2 3 2 4 3 3 2" xfId="6440"/>
    <cellStyle name="Normal 2 3 2 4 3 3 2 2" xfId="15470"/>
    <cellStyle name="Normal 2 3 2 4 3 3 3" xfId="10988"/>
    <cellStyle name="Normal 2 3 2 4 3 4" xfId="3452"/>
    <cellStyle name="Normal 2 3 2 4 3 4 2" xfId="7934"/>
    <cellStyle name="Normal 2 3 2 4 3 4 2 2" xfId="16964"/>
    <cellStyle name="Normal 2 3 2 4 3 4 3" xfId="12482"/>
    <cellStyle name="Normal 2 3 2 4 3 5" xfId="4946"/>
    <cellStyle name="Normal 2 3 2 4 3 5 2" xfId="13976"/>
    <cellStyle name="Normal 2 3 2 4 3 6" xfId="9494"/>
    <cellStyle name="Normal 2 3 2 4 4" xfId="650"/>
    <cellStyle name="Normal 2 3 2 4 4 2" xfId="1397"/>
    <cellStyle name="Normal 2 3 2 4 4 2 2" xfId="2891"/>
    <cellStyle name="Normal 2 3 2 4 4 2 2 2" xfId="7373"/>
    <cellStyle name="Normal 2 3 2 4 4 2 2 2 2" xfId="16403"/>
    <cellStyle name="Normal 2 3 2 4 4 2 2 3" xfId="11921"/>
    <cellStyle name="Normal 2 3 2 4 4 2 3" xfId="4385"/>
    <cellStyle name="Normal 2 3 2 4 4 2 3 2" xfId="8867"/>
    <cellStyle name="Normal 2 3 2 4 4 2 3 2 2" xfId="17897"/>
    <cellStyle name="Normal 2 3 2 4 4 2 3 3" xfId="13415"/>
    <cellStyle name="Normal 2 3 2 4 4 2 4" xfId="5879"/>
    <cellStyle name="Normal 2 3 2 4 4 2 4 2" xfId="14909"/>
    <cellStyle name="Normal 2 3 2 4 4 2 5" xfId="10427"/>
    <cellStyle name="Normal 2 3 2 4 4 3" xfId="2144"/>
    <cellStyle name="Normal 2 3 2 4 4 3 2" xfId="6626"/>
    <cellStyle name="Normal 2 3 2 4 4 3 2 2" xfId="15656"/>
    <cellStyle name="Normal 2 3 2 4 4 3 3" xfId="11174"/>
    <cellStyle name="Normal 2 3 2 4 4 4" xfId="3638"/>
    <cellStyle name="Normal 2 3 2 4 4 4 2" xfId="8120"/>
    <cellStyle name="Normal 2 3 2 4 4 4 2 2" xfId="17150"/>
    <cellStyle name="Normal 2 3 2 4 4 4 3" xfId="12668"/>
    <cellStyle name="Normal 2 3 2 4 4 5" xfId="5132"/>
    <cellStyle name="Normal 2 3 2 4 4 5 2" xfId="14162"/>
    <cellStyle name="Normal 2 3 2 4 4 6" xfId="9680"/>
    <cellStyle name="Normal 2 3 2 4 5" xfId="837"/>
    <cellStyle name="Normal 2 3 2 4 5 2" xfId="2331"/>
    <cellStyle name="Normal 2 3 2 4 5 2 2" xfId="6813"/>
    <cellStyle name="Normal 2 3 2 4 5 2 2 2" xfId="15843"/>
    <cellStyle name="Normal 2 3 2 4 5 2 3" xfId="11361"/>
    <cellStyle name="Normal 2 3 2 4 5 3" xfId="3825"/>
    <cellStyle name="Normal 2 3 2 4 5 3 2" xfId="8307"/>
    <cellStyle name="Normal 2 3 2 4 5 3 2 2" xfId="17337"/>
    <cellStyle name="Normal 2 3 2 4 5 3 3" xfId="12855"/>
    <cellStyle name="Normal 2 3 2 4 5 4" xfId="5319"/>
    <cellStyle name="Normal 2 3 2 4 5 4 2" xfId="14349"/>
    <cellStyle name="Normal 2 3 2 4 5 5" xfId="9867"/>
    <cellStyle name="Normal 2 3 2 4 6" xfId="1586"/>
    <cellStyle name="Normal 2 3 2 4 6 2" xfId="6068"/>
    <cellStyle name="Normal 2 3 2 4 6 2 2" xfId="15098"/>
    <cellStyle name="Normal 2 3 2 4 6 3" xfId="10616"/>
    <cellStyle name="Normal 2 3 2 4 7" xfId="3080"/>
    <cellStyle name="Normal 2 3 2 4 7 2" xfId="7562"/>
    <cellStyle name="Normal 2 3 2 4 7 2 2" xfId="16592"/>
    <cellStyle name="Normal 2 3 2 4 7 3" xfId="12110"/>
    <cellStyle name="Normal 2 3 2 4 8" xfId="4574"/>
    <cellStyle name="Normal 2 3 2 4 8 2" xfId="13604"/>
    <cellStyle name="Normal 2 3 2 4 9" xfId="9122"/>
    <cellStyle name="Normal 2 3 2 5" xfId="107"/>
    <cellStyle name="Normal 2 3 2 5 2" xfId="293"/>
    <cellStyle name="Normal 2 3 2 5 2 2" xfId="1036"/>
    <cellStyle name="Normal 2 3 2 5 2 2 2" xfId="2530"/>
    <cellStyle name="Normal 2 3 2 5 2 2 2 2" xfId="7012"/>
    <cellStyle name="Normal 2 3 2 5 2 2 2 2 2" xfId="16042"/>
    <cellStyle name="Normal 2 3 2 5 2 2 2 3" xfId="11560"/>
    <cellStyle name="Normal 2 3 2 5 2 2 3" xfId="4024"/>
    <cellStyle name="Normal 2 3 2 5 2 2 3 2" xfId="8506"/>
    <cellStyle name="Normal 2 3 2 5 2 2 3 2 2" xfId="17536"/>
    <cellStyle name="Normal 2 3 2 5 2 2 3 3" xfId="13054"/>
    <cellStyle name="Normal 2 3 2 5 2 2 4" xfId="5518"/>
    <cellStyle name="Normal 2 3 2 5 2 2 4 2" xfId="14548"/>
    <cellStyle name="Normal 2 3 2 5 2 2 5" xfId="10066"/>
    <cellStyle name="Normal 2 3 2 5 2 3" xfId="1787"/>
    <cellStyle name="Normal 2 3 2 5 2 3 2" xfId="6269"/>
    <cellStyle name="Normal 2 3 2 5 2 3 2 2" xfId="15299"/>
    <cellStyle name="Normal 2 3 2 5 2 3 3" xfId="10817"/>
    <cellStyle name="Normal 2 3 2 5 2 4" xfId="3281"/>
    <cellStyle name="Normal 2 3 2 5 2 4 2" xfId="7763"/>
    <cellStyle name="Normal 2 3 2 5 2 4 2 2" xfId="16793"/>
    <cellStyle name="Normal 2 3 2 5 2 4 3" xfId="12311"/>
    <cellStyle name="Normal 2 3 2 5 2 5" xfId="4775"/>
    <cellStyle name="Normal 2 3 2 5 2 5 2" xfId="13805"/>
    <cellStyle name="Normal 2 3 2 5 2 6" xfId="9323"/>
    <cellStyle name="Normal 2 3 2 5 3" xfId="479"/>
    <cellStyle name="Normal 2 3 2 5 3 2" xfId="1226"/>
    <cellStyle name="Normal 2 3 2 5 3 2 2" xfId="2720"/>
    <cellStyle name="Normal 2 3 2 5 3 2 2 2" xfId="7202"/>
    <cellStyle name="Normal 2 3 2 5 3 2 2 2 2" xfId="16232"/>
    <cellStyle name="Normal 2 3 2 5 3 2 2 3" xfId="11750"/>
    <cellStyle name="Normal 2 3 2 5 3 2 3" xfId="4214"/>
    <cellStyle name="Normal 2 3 2 5 3 2 3 2" xfId="8696"/>
    <cellStyle name="Normal 2 3 2 5 3 2 3 2 2" xfId="17726"/>
    <cellStyle name="Normal 2 3 2 5 3 2 3 3" xfId="13244"/>
    <cellStyle name="Normal 2 3 2 5 3 2 4" xfId="5708"/>
    <cellStyle name="Normal 2 3 2 5 3 2 4 2" xfId="14738"/>
    <cellStyle name="Normal 2 3 2 5 3 2 5" xfId="10256"/>
    <cellStyle name="Normal 2 3 2 5 3 3" xfId="1973"/>
    <cellStyle name="Normal 2 3 2 5 3 3 2" xfId="6455"/>
    <cellStyle name="Normal 2 3 2 5 3 3 2 2" xfId="15485"/>
    <cellStyle name="Normal 2 3 2 5 3 3 3" xfId="11003"/>
    <cellStyle name="Normal 2 3 2 5 3 4" xfId="3467"/>
    <cellStyle name="Normal 2 3 2 5 3 4 2" xfId="7949"/>
    <cellStyle name="Normal 2 3 2 5 3 4 2 2" xfId="16979"/>
    <cellStyle name="Normal 2 3 2 5 3 4 3" xfId="12497"/>
    <cellStyle name="Normal 2 3 2 5 3 5" xfId="4961"/>
    <cellStyle name="Normal 2 3 2 5 3 5 2" xfId="13991"/>
    <cellStyle name="Normal 2 3 2 5 3 6" xfId="9509"/>
    <cellStyle name="Normal 2 3 2 5 4" xfId="665"/>
    <cellStyle name="Normal 2 3 2 5 4 2" xfId="1412"/>
    <cellStyle name="Normal 2 3 2 5 4 2 2" xfId="2906"/>
    <cellStyle name="Normal 2 3 2 5 4 2 2 2" xfId="7388"/>
    <cellStyle name="Normal 2 3 2 5 4 2 2 2 2" xfId="16418"/>
    <cellStyle name="Normal 2 3 2 5 4 2 2 3" xfId="11936"/>
    <cellStyle name="Normal 2 3 2 5 4 2 3" xfId="4400"/>
    <cellStyle name="Normal 2 3 2 5 4 2 3 2" xfId="8882"/>
    <cellStyle name="Normal 2 3 2 5 4 2 3 2 2" xfId="17912"/>
    <cellStyle name="Normal 2 3 2 5 4 2 3 3" xfId="13430"/>
    <cellStyle name="Normal 2 3 2 5 4 2 4" xfId="5894"/>
    <cellStyle name="Normal 2 3 2 5 4 2 4 2" xfId="14924"/>
    <cellStyle name="Normal 2 3 2 5 4 2 5" xfId="10442"/>
    <cellStyle name="Normal 2 3 2 5 4 3" xfId="2159"/>
    <cellStyle name="Normal 2 3 2 5 4 3 2" xfId="6641"/>
    <cellStyle name="Normal 2 3 2 5 4 3 2 2" xfId="15671"/>
    <cellStyle name="Normal 2 3 2 5 4 3 3" xfId="11189"/>
    <cellStyle name="Normal 2 3 2 5 4 4" xfId="3653"/>
    <cellStyle name="Normal 2 3 2 5 4 4 2" xfId="8135"/>
    <cellStyle name="Normal 2 3 2 5 4 4 2 2" xfId="17165"/>
    <cellStyle name="Normal 2 3 2 5 4 4 3" xfId="12683"/>
    <cellStyle name="Normal 2 3 2 5 4 5" xfId="5147"/>
    <cellStyle name="Normal 2 3 2 5 4 5 2" xfId="14177"/>
    <cellStyle name="Normal 2 3 2 5 4 6" xfId="9695"/>
    <cellStyle name="Normal 2 3 2 5 5" xfId="852"/>
    <cellStyle name="Normal 2 3 2 5 5 2" xfId="2346"/>
    <cellStyle name="Normal 2 3 2 5 5 2 2" xfId="6828"/>
    <cellStyle name="Normal 2 3 2 5 5 2 2 2" xfId="15858"/>
    <cellStyle name="Normal 2 3 2 5 5 2 3" xfId="11376"/>
    <cellStyle name="Normal 2 3 2 5 5 3" xfId="3840"/>
    <cellStyle name="Normal 2 3 2 5 5 3 2" xfId="8322"/>
    <cellStyle name="Normal 2 3 2 5 5 3 2 2" xfId="17352"/>
    <cellStyle name="Normal 2 3 2 5 5 3 3" xfId="12870"/>
    <cellStyle name="Normal 2 3 2 5 5 4" xfId="5334"/>
    <cellStyle name="Normal 2 3 2 5 5 4 2" xfId="14364"/>
    <cellStyle name="Normal 2 3 2 5 5 5" xfId="9882"/>
    <cellStyle name="Normal 2 3 2 5 6" xfId="1601"/>
    <cellStyle name="Normal 2 3 2 5 6 2" xfId="6083"/>
    <cellStyle name="Normal 2 3 2 5 6 2 2" xfId="15113"/>
    <cellStyle name="Normal 2 3 2 5 6 3" xfId="10631"/>
    <cellStyle name="Normal 2 3 2 5 7" xfId="3095"/>
    <cellStyle name="Normal 2 3 2 5 7 2" xfId="7577"/>
    <cellStyle name="Normal 2 3 2 5 7 2 2" xfId="16607"/>
    <cellStyle name="Normal 2 3 2 5 7 3" xfId="12125"/>
    <cellStyle name="Normal 2 3 2 5 8" xfId="4589"/>
    <cellStyle name="Normal 2 3 2 5 8 2" xfId="13619"/>
    <cellStyle name="Normal 2 3 2 5 9" xfId="9137"/>
    <cellStyle name="Normal 2 3 2 6" xfId="139"/>
    <cellStyle name="Normal 2 3 2 6 2" xfId="325"/>
    <cellStyle name="Normal 2 3 2 6 2 2" xfId="1068"/>
    <cellStyle name="Normal 2 3 2 6 2 2 2" xfId="2562"/>
    <cellStyle name="Normal 2 3 2 6 2 2 2 2" xfId="7044"/>
    <cellStyle name="Normal 2 3 2 6 2 2 2 2 2" xfId="16074"/>
    <cellStyle name="Normal 2 3 2 6 2 2 2 3" xfId="11592"/>
    <cellStyle name="Normal 2 3 2 6 2 2 3" xfId="4056"/>
    <cellStyle name="Normal 2 3 2 6 2 2 3 2" xfId="8538"/>
    <cellStyle name="Normal 2 3 2 6 2 2 3 2 2" xfId="17568"/>
    <cellStyle name="Normal 2 3 2 6 2 2 3 3" xfId="13086"/>
    <cellStyle name="Normal 2 3 2 6 2 2 4" xfId="5550"/>
    <cellStyle name="Normal 2 3 2 6 2 2 4 2" xfId="14580"/>
    <cellStyle name="Normal 2 3 2 6 2 2 5" xfId="10098"/>
    <cellStyle name="Normal 2 3 2 6 2 3" xfId="1819"/>
    <cellStyle name="Normal 2 3 2 6 2 3 2" xfId="6301"/>
    <cellStyle name="Normal 2 3 2 6 2 3 2 2" xfId="15331"/>
    <cellStyle name="Normal 2 3 2 6 2 3 3" xfId="10849"/>
    <cellStyle name="Normal 2 3 2 6 2 4" xfId="3313"/>
    <cellStyle name="Normal 2 3 2 6 2 4 2" xfId="7795"/>
    <cellStyle name="Normal 2 3 2 6 2 4 2 2" xfId="16825"/>
    <cellStyle name="Normal 2 3 2 6 2 4 3" xfId="12343"/>
    <cellStyle name="Normal 2 3 2 6 2 5" xfId="4807"/>
    <cellStyle name="Normal 2 3 2 6 2 5 2" xfId="13837"/>
    <cellStyle name="Normal 2 3 2 6 2 6" xfId="9355"/>
    <cellStyle name="Normal 2 3 2 6 3" xfId="511"/>
    <cellStyle name="Normal 2 3 2 6 3 2" xfId="1258"/>
    <cellStyle name="Normal 2 3 2 6 3 2 2" xfId="2752"/>
    <cellStyle name="Normal 2 3 2 6 3 2 2 2" xfId="7234"/>
    <cellStyle name="Normal 2 3 2 6 3 2 2 2 2" xfId="16264"/>
    <cellStyle name="Normal 2 3 2 6 3 2 2 3" xfId="11782"/>
    <cellStyle name="Normal 2 3 2 6 3 2 3" xfId="4246"/>
    <cellStyle name="Normal 2 3 2 6 3 2 3 2" xfId="8728"/>
    <cellStyle name="Normal 2 3 2 6 3 2 3 2 2" xfId="17758"/>
    <cellStyle name="Normal 2 3 2 6 3 2 3 3" xfId="13276"/>
    <cellStyle name="Normal 2 3 2 6 3 2 4" xfId="5740"/>
    <cellStyle name="Normal 2 3 2 6 3 2 4 2" xfId="14770"/>
    <cellStyle name="Normal 2 3 2 6 3 2 5" xfId="10288"/>
    <cellStyle name="Normal 2 3 2 6 3 3" xfId="2005"/>
    <cellStyle name="Normal 2 3 2 6 3 3 2" xfId="6487"/>
    <cellStyle name="Normal 2 3 2 6 3 3 2 2" xfId="15517"/>
    <cellStyle name="Normal 2 3 2 6 3 3 3" xfId="11035"/>
    <cellStyle name="Normal 2 3 2 6 3 4" xfId="3499"/>
    <cellStyle name="Normal 2 3 2 6 3 4 2" xfId="7981"/>
    <cellStyle name="Normal 2 3 2 6 3 4 2 2" xfId="17011"/>
    <cellStyle name="Normal 2 3 2 6 3 4 3" xfId="12529"/>
    <cellStyle name="Normal 2 3 2 6 3 5" xfId="4993"/>
    <cellStyle name="Normal 2 3 2 6 3 5 2" xfId="14023"/>
    <cellStyle name="Normal 2 3 2 6 3 6" xfId="9541"/>
    <cellStyle name="Normal 2 3 2 6 4" xfId="697"/>
    <cellStyle name="Normal 2 3 2 6 4 2" xfId="1444"/>
    <cellStyle name="Normal 2 3 2 6 4 2 2" xfId="2938"/>
    <cellStyle name="Normal 2 3 2 6 4 2 2 2" xfId="7420"/>
    <cellStyle name="Normal 2 3 2 6 4 2 2 2 2" xfId="16450"/>
    <cellStyle name="Normal 2 3 2 6 4 2 2 3" xfId="11968"/>
    <cellStyle name="Normal 2 3 2 6 4 2 3" xfId="4432"/>
    <cellStyle name="Normal 2 3 2 6 4 2 3 2" xfId="8914"/>
    <cellStyle name="Normal 2 3 2 6 4 2 3 2 2" xfId="17944"/>
    <cellStyle name="Normal 2 3 2 6 4 2 3 3" xfId="13462"/>
    <cellStyle name="Normal 2 3 2 6 4 2 4" xfId="5926"/>
    <cellStyle name="Normal 2 3 2 6 4 2 4 2" xfId="14956"/>
    <cellStyle name="Normal 2 3 2 6 4 2 5" xfId="10474"/>
    <cellStyle name="Normal 2 3 2 6 4 3" xfId="2191"/>
    <cellStyle name="Normal 2 3 2 6 4 3 2" xfId="6673"/>
    <cellStyle name="Normal 2 3 2 6 4 3 2 2" xfId="15703"/>
    <cellStyle name="Normal 2 3 2 6 4 3 3" xfId="11221"/>
    <cellStyle name="Normal 2 3 2 6 4 4" xfId="3685"/>
    <cellStyle name="Normal 2 3 2 6 4 4 2" xfId="8167"/>
    <cellStyle name="Normal 2 3 2 6 4 4 2 2" xfId="17197"/>
    <cellStyle name="Normal 2 3 2 6 4 4 3" xfId="12715"/>
    <cellStyle name="Normal 2 3 2 6 4 5" xfId="5179"/>
    <cellStyle name="Normal 2 3 2 6 4 5 2" xfId="14209"/>
    <cellStyle name="Normal 2 3 2 6 4 6" xfId="9727"/>
    <cellStyle name="Normal 2 3 2 6 5" xfId="884"/>
    <cellStyle name="Normal 2 3 2 6 5 2" xfId="2378"/>
    <cellStyle name="Normal 2 3 2 6 5 2 2" xfId="6860"/>
    <cellStyle name="Normal 2 3 2 6 5 2 2 2" xfId="15890"/>
    <cellStyle name="Normal 2 3 2 6 5 2 3" xfId="11408"/>
    <cellStyle name="Normal 2 3 2 6 5 3" xfId="3872"/>
    <cellStyle name="Normal 2 3 2 6 5 3 2" xfId="8354"/>
    <cellStyle name="Normal 2 3 2 6 5 3 2 2" xfId="17384"/>
    <cellStyle name="Normal 2 3 2 6 5 3 3" xfId="12902"/>
    <cellStyle name="Normal 2 3 2 6 5 4" xfId="5366"/>
    <cellStyle name="Normal 2 3 2 6 5 4 2" xfId="14396"/>
    <cellStyle name="Normal 2 3 2 6 5 5" xfId="9914"/>
    <cellStyle name="Normal 2 3 2 6 6" xfId="1633"/>
    <cellStyle name="Normal 2 3 2 6 6 2" xfId="6115"/>
    <cellStyle name="Normal 2 3 2 6 6 2 2" xfId="15145"/>
    <cellStyle name="Normal 2 3 2 6 6 3" xfId="10663"/>
    <cellStyle name="Normal 2 3 2 6 7" xfId="3127"/>
    <cellStyle name="Normal 2 3 2 6 7 2" xfId="7609"/>
    <cellStyle name="Normal 2 3 2 6 7 2 2" xfId="16639"/>
    <cellStyle name="Normal 2 3 2 6 7 3" xfId="12157"/>
    <cellStyle name="Normal 2 3 2 6 8" xfId="4621"/>
    <cellStyle name="Normal 2 3 2 6 8 2" xfId="13651"/>
    <cellStyle name="Normal 2 3 2 6 9" xfId="9169"/>
    <cellStyle name="Normal 2 3 2 7" xfId="162"/>
    <cellStyle name="Normal 2 3 2 7 2" xfId="348"/>
    <cellStyle name="Normal 2 3 2 7 2 2" xfId="1091"/>
    <cellStyle name="Normal 2 3 2 7 2 2 2" xfId="2585"/>
    <cellStyle name="Normal 2 3 2 7 2 2 2 2" xfId="7067"/>
    <cellStyle name="Normal 2 3 2 7 2 2 2 2 2" xfId="16097"/>
    <cellStyle name="Normal 2 3 2 7 2 2 2 3" xfId="11615"/>
    <cellStyle name="Normal 2 3 2 7 2 2 3" xfId="4079"/>
    <cellStyle name="Normal 2 3 2 7 2 2 3 2" xfId="8561"/>
    <cellStyle name="Normal 2 3 2 7 2 2 3 2 2" xfId="17591"/>
    <cellStyle name="Normal 2 3 2 7 2 2 3 3" xfId="13109"/>
    <cellStyle name="Normal 2 3 2 7 2 2 4" xfId="5573"/>
    <cellStyle name="Normal 2 3 2 7 2 2 4 2" xfId="14603"/>
    <cellStyle name="Normal 2 3 2 7 2 2 5" xfId="10121"/>
    <cellStyle name="Normal 2 3 2 7 2 3" xfId="1842"/>
    <cellStyle name="Normal 2 3 2 7 2 3 2" xfId="6324"/>
    <cellStyle name="Normal 2 3 2 7 2 3 2 2" xfId="15354"/>
    <cellStyle name="Normal 2 3 2 7 2 3 3" xfId="10872"/>
    <cellStyle name="Normal 2 3 2 7 2 4" xfId="3336"/>
    <cellStyle name="Normal 2 3 2 7 2 4 2" xfId="7818"/>
    <cellStyle name="Normal 2 3 2 7 2 4 2 2" xfId="16848"/>
    <cellStyle name="Normal 2 3 2 7 2 4 3" xfId="12366"/>
    <cellStyle name="Normal 2 3 2 7 2 5" xfId="4830"/>
    <cellStyle name="Normal 2 3 2 7 2 5 2" xfId="13860"/>
    <cellStyle name="Normal 2 3 2 7 2 6" xfId="9378"/>
    <cellStyle name="Normal 2 3 2 7 3" xfId="534"/>
    <cellStyle name="Normal 2 3 2 7 3 2" xfId="1281"/>
    <cellStyle name="Normal 2 3 2 7 3 2 2" xfId="2775"/>
    <cellStyle name="Normal 2 3 2 7 3 2 2 2" xfId="7257"/>
    <cellStyle name="Normal 2 3 2 7 3 2 2 2 2" xfId="16287"/>
    <cellStyle name="Normal 2 3 2 7 3 2 2 3" xfId="11805"/>
    <cellStyle name="Normal 2 3 2 7 3 2 3" xfId="4269"/>
    <cellStyle name="Normal 2 3 2 7 3 2 3 2" xfId="8751"/>
    <cellStyle name="Normal 2 3 2 7 3 2 3 2 2" xfId="17781"/>
    <cellStyle name="Normal 2 3 2 7 3 2 3 3" xfId="13299"/>
    <cellStyle name="Normal 2 3 2 7 3 2 4" xfId="5763"/>
    <cellStyle name="Normal 2 3 2 7 3 2 4 2" xfId="14793"/>
    <cellStyle name="Normal 2 3 2 7 3 2 5" xfId="10311"/>
    <cellStyle name="Normal 2 3 2 7 3 3" xfId="2028"/>
    <cellStyle name="Normal 2 3 2 7 3 3 2" xfId="6510"/>
    <cellStyle name="Normal 2 3 2 7 3 3 2 2" xfId="15540"/>
    <cellStyle name="Normal 2 3 2 7 3 3 3" xfId="11058"/>
    <cellStyle name="Normal 2 3 2 7 3 4" xfId="3522"/>
    <cellStyle name="Normal 2 3 2 7 3 4 2" xfId="8004"/>
    <cellStyle name="Normal 2 3 2 7 3 4 2 2" xfId="17034"/>
    <cellStyle name="Normal 2 3 2 7 3 4 3" xfId="12552"/>
    <cellStyle name="Normal 2 3 2 7 3 5" xfId="5016"/>
    <cellStyle name="Normal 2 3 2 7 3 5 2" xfId="14046"/>
    <cellStyle name="Normal 2 3 2 7 3 6" xfId="9564"/>
    <cellStyle name="Normal 2 3 2 7 4" xfId="720"/>
    <cellStyle name="Normal 2 3 2 7 4 2" xfId="1467"/>
    <cellStyle name="Normal 2 3 2 7 4 2 2" xfId="2961"/>
    <cellStyle name="Normal 2 3 2 7 4 2 2 2" xfId="7443"/>
    <cellStyle name="Normal 2 3 2 7 4 2 2 2 2" xfId="16473"/>
    <cellStyle name="Normal 2 3 2 7 4 2 2 3" xfId="11991"/>
    <cellStyle name="Normal 2 3 2 7 4 2 3" xfId="4455"/>
    <cellStyle name="Normal 2 3 2 7 4 2 3 2" xfId="8937"/>
    <cellStyle name="Normal 2 3 2 7 4 2 3 2 2" xfId="17967"/>
    <cellStyle name="Normal 2 3 2 7 4 2 3 3" xfId="13485"/>
    <cellStyle name="Normal 2 3 2 7 4 2 4" xfId="5949"/>
    <cellStyle name="Normal 2 3 2 7 4 2 4 2" xfId="14979"/>
    <cellStyle name="Normal 2 3 2 7 4 2 5" xfId="10497"/>
    <cellStyle name="Normal 2 3 2 7 4 3" xfId="2214"/>
    <cellStyle name="Normal 2 3 2 7 4 3 2" xfId="6696"/>
    <cellStyle name="Normal 2 3 2 7 4 3 2 2" xfId="15726"/>
    <cellStyle name="Normal 2 3 2 7 4 3 3" xfId="11244"/>
    <cellStyle name="Normal 2 3 2 7 4 4" xfId="3708"/>
    <cellStyle name="Normal 2 3 2 7 4 4 2" xfId="8190"/>
    <cellStyle name="Normal 2 3 2 7 4 4 2 2" xfId="17220"/>
    <cellStyle name="Normal 2 3 2 7 4 4 3" xfId="12738"/>
    <cellStyle name="Normal 2 3 2 7 4 5" xfId="5202"/>
    <cellStyle name="Normal 2 3 2 7 4 5 2" xfId="14232"/>
    <cellStyle name="Normal 2 3 2 7 4 6" xfId="9750"/>
    <cellStyle name="Normal 2 3 2 7 5" xfId="907"/>
    <cellStyle name="Normal 2 3 2 7 5 2" xfId="2401"/>
    <cellStyle name="Normal 2 3 2 7 5 2 2" xfId="6883"/>
    <cellStyle name="Normal 2 3 2 7 5 2 2 2" xfId="15913"/>
    <cellStyle name="Normal 2 3 2 7 5 2 3" xfId="11431"/>
    <cellStyle name="Normal 2 3 2 7 5 3" xfId="3895"/>
    <cellStyle name="Normal 2 3 2 7 5 3 2" xfId="8377"/>
    <cellStyle name="Normal 2 3 2 7 5 3 2 2" xfId="17407"/>
    <cellStyle name="Normal 2 3 2 7 5 3 3" xfId="12925"/>
    <cellStyle name="Normal 2 3 2 7 5 4" xfId="5389"/>
    <cellStyle name="Normal 2 3 2 7 5 4 2" xfId="14419"/>
    <cellStyle name="Normal 2 3 2 7 5 5" xfId="9937"/>
    <cellStyle name="Normal 2 3 2 7 6" xfId="1656"/>
    <cellStyle name="Normal 2 3 2 7 6 2" xfId="6138"/>
    <cellStyle name="Normal 2 3 2 7 6 2 2" xfId="15168"/>
    <cellStyle name="Normal 2 3 2 7 6 3" xfId="10686"/>
    <cellStyle name="Normal 2 3 2 7 7" xfId="3150"/>
    <cellStyle name="Normal 2 3 2 7 7 2" xfId="7632"/>
    <cellStyle name="Normal 2 3 2 7 7 2 2" xfId="16662"/>
    <cellStyle name="Normal 2 3 2 7 7 3" xfId="12180"/>
    <cellStyle name="Normal 2 3 2 7 8" xfId="4644"/>
    <cellStyle name="Normal 2 3 2 7 8 2" xfId="13674"/>
    <cellStyle name="Normal 2 3 2 7 9" xfId="9192"/>
    <cellStyle name="Normal 2 3 2 8" xfId="185"/>
    <cellStyle name="Normal 2 3 2 8 2" xfId="371"/>
    <cellStyle name="Normal 2 3 2 8 2 2" xfId="1114"/>
    <cellStyle name="Normal 2 3 2 8 2 2 2" xfId="2608"/>
    <cellStyle name="Normal 2 3 2 8 2 2 2 2" xfId="7090"/>
    <cellStyle name="Normal 2 3 2 8 2 2 2 2 2" xfId="16120"/>
    <cellStyle name="Normal 2 3 2 8 2 2 2 3" xfId="11638"/>
    <cellStyle name="Normal 2 3 2 8 2 2 3" xfId="4102"/>
    <cellStyle name="Normal 2 3 2 8 2 2 3 2" xfId="8584"/>
    <cellStyle name="Normal 2 3 2 8 2 2 3 2 2" xfId="17614"/>
    <cellStyle name="Normal 2 3 2 8 2 2 3 3" xfId="13132"/>
    <cellStyle name="Normal 2 3 2 8 2 2 4" xfId="5596"/>
    <cellStyle name="Normal 2 3 2 8 2 2 4 2" xfId="14626"/>
    <cellStyle name="Normal 2 3 2 8 2 2 5" xfId="10144"/>
    <cellStyle name="Normal 2 3 2 8 2 3" xfId="1865"/>
    <cellStyle name="Normal 2 3 2 8 2 3 2" xfId="6347"/>
    <cellStyle name="Normal 2 3 2 8 2 3 2 2" xfId="15377"/>
    <cellStyle name="Normal 2 3 2 8 2 3 3" xfId="10895"/>
    <cellStyle name="Normal 2 3 2 8 2 4" xfId="3359"/>
    <cellStyle name="Normal 2 3 2 8 2 4 2" xfId="7841"/>
    <cellStyle name="Normal 2 3 2 8 2 4 2 2" xfId="16871"/>
    <cellStyle name="Normal 2 3 2 8 2 4 3" xfId="12389"/>
    <cellStyle name="Normal 2 3 2 8 2 5" xfId="4853"/>
    <cellStyle name="Normal 2 3 2 8 2 5 2" xfId="13883"/>
    <cellStyle name="Normal 2 3 2 8 2 6" xfId="9401"/>
    <cellStyle name="Normal 2 3 2 8 3" xfId="557"/>
    <cellStyle name="Normal 2 3 2 8 3 2" xfId="1304"/>
    <cellStyle name="Normal 2 3 2 8 3 2 2" xfId="2798"/>
    <cellStyle name="Normal 2 3 2 8 3 2 2 2" xfId="7280"/>
    <cellStyle name="Normal 2 3 2 8 3 2 2 2 2" xfId="16310"/>
    <cellStyle name="Normal 2 3 2 8 3 2 2 3" xfId="11828"/>
    <cellStyle name="Normal 2 3 2 8 3 2 3" xfId="4292"/>
    <cellStyle name="Normal 2 3 2 8 3 2 3 2" xfId="8774"/>
    <cellStyle name="Normal 2 3 2 8 3 2 3 2 2" xfId="17804"/>
    <cellStyle name="Normal 2 3 2 8 3 2 3 3" xfId="13322"/>
    <cellStyle name="Normal 2 3 2 8 3 2 4" xfId="5786"/>
    <cellStyle name="Normal 2 3 2 8 3 2 4 2" xfId="14816"/>
    <cellStyle name="Normal 2 3 2 8 3 2 5" xfId="10334"/>
    <cellStyle name="Normal 2 3 2 8 3 3" xfId="2051"/>
    <cellStyle name="Normal 2 3 2 8 3 3 2" xfId="6533"/>
    <cellStyle name="Normal 2 3 2 8 3 3 2 2" xfId="15563"/>
    <cellStyle name="Normal 2 3 2 8 3 3 3" xfId="11081"/>
    <cellStyle name="Normal 2 3 2 8 3 4" xfId="3545"/>
    <cellStyle name="Normal 2 3 2 8 3 4 2" xfId="8027"/>
    <cellStyle name="Normal 2 3 2 8 3 4 2 2" xfId="17057"/>
    <cellStyle name="Normal 2 3 2 8 3 4 3" xfId="12575"/>
    <cellStyle name="Normal 2 3 2 8 3 5" xfId="5039"/>
    <cellStyle name="Normal 2 3 2 8 3 5 2" xfId="14069"/>
    <cellStyle name="Normal 2 3 2 8 3 6" xfId="9587"/>
    <cellStyle name="Normal 2 3 2 8 4" xfId="743"/>
    <cellStyle name="Normal 2 3 2 8 4 2" xfId="1490"/>
    <cellStyle name="Normal 2 3 2 8 4 2 2" xfId="2984"/>
    <cellStyle name="Normal 2 3 2 8 4 2 2 2" xfId="7466"/>
    <cellStyle name="Normal 2 3 2 8 4 2 2 2 2" xfId="16496"/>
    <cellStyle name="Normal 2 3 2 8 4 2 2 3" xfId="12014"/>
    <cellStyle name="Normal 2 3 2 8 4 2 3" xfId="4478"/>
    <cellStyle name="Normal 2 3 2 8 4 2 3 2" xfId="8960"/>
    <cellStyle name="Normal 2 3 2 8 4 2 3 2 2" xfId="17990"/>
    <cellStyle name="Normal 2 3 2 8 4 2 3 3" xfId="13508"/>
    <cellStyle name="Normal 2 3 2 8 4 2 4" xfId="5972"/>
    <cellStyle name="Normal 2 3 2 8 4 2 4 2" xfId="15002"/>
    <cellStyle name="Normal 2 3 2 8 4 2 5" xfId="10520"/>
    <cellStyle name="Normal 2 3 2 8 4 3" xfId="2237"/>
    <cellStyle name="Normal 2 3 2 8 4 3 2" xfId="6719"/>
    <cellStyle name="Normal 2 3 2 8 4 3 2 2" xfId="15749"/>
    <cellStyle name="Normal 2 3 2 8 4 3 3" xfId="11267"/>
    <cellStyle name="Normal 2 3 2 8 4 4" xfId="3731"/>
    <cellStyle name="Normal 2 3 2 8 4 4 2" xfId="8213"/>
    <cellStyle name="Normal 2 3 2 8 4 4 2 2" xfId="17243"/>
    <cellStyle name="Normal 2 3 2 8 4 4 3" xfId="12761"/>
    <cellStyle name="Normal 2 3 2 8 4 5" xfId="5225"/>
    <cellStyle name="Normal 2 3 2 8 4 5 2" xfId="14255"/>
    <cellStyle name="Normal 2 3 2 8 4 6" xfId="9773"/>
    <cellStyle name="Normal 2 3 2 8 5" xfId="930"/>
    <cellStyle name="Normal 2 3 2 8 5 2" xfId="2424"/>
    <cellStyle name="Normal 2 3 2 8 5 2 2" xfId="6906"/>
    <cellStyle name="Normal 2 3 2 8 5 2 2 2" xfId="15936"/>
    <cellStyle name="Normal 2 3 2 8 5 2 3" xfId="11454"/>
    <cellStyle name="Normal 2 3 2 8 5 3" xfId="3918"/>
    <cellStyle name="Normal 2 3 2 8 5 3 2" xfId="8400"/>
    <cellStyle name="Normal 2 3 2 8 5 3 2 2" xfId="17430"/>
    <cellStyle name="Normal 2 3 2 8 5 3 3" xfId="12948"/>
    <cellStyle name="Normal 2 3 2 8 5 4" xfId="5412"/>
    <cellStyle name="Normal 2 3 2 8 5 4 2" xfId="14442"/>
    <cellStyle name="Normal 2 3 2 8 5 5" xfId="9960"/>
    <cellStyle name="Normal 2 3 2 8 6" xfId="1679"/>
    <cellStyle name="Normal 2 3 2 8 6 2" xfId="6161"/>
    <cellStyle name="Normal 2 3 2 8 6 2 2" xfId="15191"/>
    <cellStyle name="Normal 2 3 2 8 6 3" xfId="10709"/>
    <cellStyle name="Normal 2 3 2 8 7" xfId="3173"/>
    <cellStyle name="Normal 2 3 2 8 7 2" xfId="7655"/>
    <cellStyle name="Normal 2 3 2 8 7 2 2" xfId="16685"/>
    <cellStyle name="Normal 2 3 2 8 7 3" xfId="12203"/>
    <cellStyle name="Normal 2 3 2 8 8" xfId="4667"/>
    <cellStyle name="Normal 2 3 2 8 8 2" xfId="13697"/>
    <cellStyle name="Normal 2 3 2 8 9" xfId="9215"/>
    <cellStyle name="Normal 2 3 2 9" xfId="208"/>
    <cellStyle name="Normal 2 3 2 9 2" xfId="953"/>
    <cellStyle name="Normal 2 3 2 9 2 2" xfId="2447"/>
    <cellStyle name="Normal 2 3 2 9 2 2 2" xfId="6929"/>
    <cellStyle name="Normal 2 3 2 9 2 2 2 2" xfId="15959"/>
    <cellStyle name="Normal 2 3 2 9 2 2 3" xfId="11477"/>
    <cellStyle name="Normal 2 3 2 9 2 3" xfId="3941"/>
    <cellStyle name="Normal 2 3 2 9 2 3 2" xfId="8423"/>
    <cellStyle name="Normal 2 3 2 9 2 3 2 2" xfId="17453"/>
    <cellStyle name="Normal 2 3 2 9 2 3 3" xfId="12971"/>
    <cellStyle name="Normal 2 3 2 9 2 4" xfId="5435"/>
    <cellStyle name="Normal 2 3 2 9 2 4 2" xfId="14465"/>
    <cellStyle name="Normal 2 3 2 9 2 5" xfId="9983"/>
    <cellStyle name="Normal 2 3 2 9 3" xfId="1702"/>
    <cellStyle name="Normal 2 3 2 9 3 2" xfId="6184"/>
    <cellStyle name="Normal 2 3 2 9 3 2 2" xfId="15214"/>
    <cellStyle name="Normal 2 3 2 9 3 3" xfId="10732"/>
    <cellStyle name="Normal 2 3 2 9 4" xfId="3196"/>
    <cellStyle name="Normal 2 3 2 9 4 2" xfId="7678"/>
    <cellStyle name="Normal 2 3 2 9 4 2 2" xfId="16708"/>
    <cellStyle name="Normal 2 3 2 9 4 3" xfId="12226"/>
    <cellStyle name="Normal 2 3 2 9 5" xfId="4690"/>
    <cellStyle name="Normal 2 3 2 9 5 2" xfId="13720"/>
    <cellStyle name="Normal 2 3 2 9 6" xfId="9238"/>
    <cellStyle name="Normal 2 3 3" xfId="35"/>
    <cellStyle name="Normal 2 3 3 2" xfId="221"/>
    <cellStyle name="Normal 2 3 3 2 2" xfId="966"/>
    <cellStyle name="Normal 2 3 3 2 2 2" xfId="2460"/>
    <cellStyle name="Normal 2 3 3 2 2 2 2" xfId="6942"/>
    <cellStyle name="Normal 2 3 3 2 2 2 2 2" xfId="15972"/>
    <cellStyle name="Normal 2 3 3 2 2 2 3" xfId="11490"/>
    <cellStyle name="Normal 2 3 3 2 2 3" xfId="3954"/>
    <cellStyle name="Normal 2 3 3 2 2 3 2" xfId="8436"/>
    <cellStyle name="Normal 2 3 3 2 2 3 2 2" xfId="17466"/>
    <cellStyle name="Normal 2 3 3 2 2 3 3" xfId="12984"/>
    <cellStyle name="Normal 2 3 3 2 2 4" xfId="5448"/>
    <cellStyle name="Normal 2 3 3 2 2 4 2" xfId="14478"/>
    <cellStyle name="Normal 2 3 3 2 2 5" xfId="9996"/>
    <cellStyle name="Normal 2 3 3 2 3" xfId="1715"/>
    <cellStyle name="Normal 2 3 3 2 3 2" xfId="6197"/>
    <cellStyle name="Normal 2 3 3 2 3 2 2" xfId="15227"/>
    <cellStyle name="Normal 2 3 3 2 3 3" xfId="10745"/>
    <cellStyle name="Normal 2 3 3 2 4" xfId="3209"/>
    <cellStyle name="Normal 2 3 3 2 4 2" xfId="7691"/>
    <cellStyle name="Normal 2 3 3 2 4 2 2" xfId="16721"/>
    <cellStyle name="Normal 2 3 3 2 4 3" xfId="12239"/>
    <cellStyle name="Normal 2 3 3 2 5" xfId="4703"/>
    <cellStyle name="Normal 2 3 3 2 5 2" xfId="13733"/>
    <cellStyle name="Normal 2 3 3 2 6" xfId="9251"/>
    <cellStyle name="Normal 2 3 3 3" xfId="407"/>
    <cellStyle name="Normal 2 3 3 3 2" xfId="1154"/>
    <cellStyle name="Normal 2 3 3 3 2 2" xfId="2648"/>
    <cellStyle name="Normal 2 3 3 3 2 2 2" xfId="7130"/>
    <cellStyle name="Normal 2 3 3 3 2 2 2 2" xfId="16160"/>
    <cellStyle name="Normal 2 3 3 3 2 2 3" xfId="11678"/>
    <cellStyle name="Normal 2 3 3 3 2 3" xfId="4142"/>
    <cellStyle name="Normal 2 3 3 3 2 3 2" xfId="8624"/>
    <cellStyle name="Normal 2 3 3 3 2 3 2 2" xfId="17654"/>
    <cellStyle name="Normal 2 3 3 3 2 3 3" xfId="13172"/>
    <cellStyle name="Normal 2 3 3 3 2 4" xfId="5636"/>
    <cellStyle name="Normal 2 3 3 3 2 4 2" xfId="14666"/>
    <cellStyle name="Normal 2 3 3 3 2 5" xfId="10184"/>
    <cellStyle name="Normal 2 3 3 3 3" xfId="1901"/>
    <cellStyle name="Normal 2 3 3 3 3 2" xfId="6383"/>
    <cellStyle name="Normal 2 3 3 3 3 2 2" xfId="15413"/>
    <cellStyle name="Normal 2 3 3 3 3 3" xfId="10931"/>
    <cellStyle name="Normal 2 3 3 3 4" xfId="3395"/>
    <cellStyle name="Normal 2 3 3 3 4 2" xfId="7877"/>
    <cellStyle name="Normal 2 3 3 3 4 2 2" xfId="16907"/>
    <cellStyle name="Normal 2 3 3 3 4 3" xfId="12425"/>
    <cellStyle name="Normal 2 3 3 3 5" xfId="4889"/>
    <cellStyle name="Normal 2 3 3 3 5 2" xfId="13919"/>
    <cellStyle name="Normal 2 3 3 3 6" xfId="9437"/>
    <cellStyle name="Normal 2 3 3 4" xfId="593"/>
    <cellStyle name="Normal 2 3 3 4 2" xfId="1340"/>
    <cellStyle name="Normal 2 3 3 4 2 2" xfId="2834"/>
    <cellStyle name="Normal 2 3 3 4 2 2 2" xfId="7316"/>
    <cellStyle name="Normal 2 3 3 4 2 2 2 2" xfId="16346"/>
    <cellStyle name="Normal 2 3 3 4 2 2 3" xfId="11864"/>
    <cellStyle name="Normal 2 3 3 4 2 3" xfId="4328"/>
    <cellStyle name="Normal 2 3 3 4 2 3 2" xfId="8810"/>
    <cellStyle name="Normal 2 3 3 4 2 3 2 2" xfId="17840"/>
    <cellStyle name="Normal 2 3 3 4 2 3 3" xfId="13358"/>
    <cellStyle name="Normal 2 3 3 4 2 4" xfId="5822"/>
    <cellStyle name="Normal 2 3 3 4 2 4 2" xfId="14852"/>
    <cellStyle name="Normal 2 3 3 4 2 5" xfId="10370"/>
    <cellStyle name="Normal 2 3 3 4 3" xfId="2087"/>
    <cellStyle name="Normal 2 3 3 4 3 2" xfId="6569"/>
    <cellStyle name="Normal 2 3 3 4 3 2 2" xfId="15599"/>
    <cellStyle name="Normal 2 3 3 4 3 3" xfId="11117"/>
    <cellStyle name="Normal 2 3 3 4 4" xfId="3581"/>
    <cellStyle name="Normal 2 3 3 4 4 2" xfId="8063"/>
    <cellStyle name="Normal 2 3 3 4 4 2 2" xfId="17093"/>
    <cellStyle name="Normal 2 3 3 4 4 3" xfId="12611"/>
    <cellStyle name="Normal 2 3 3 4 5" xfId="5075"/>
    <cellStyle name="Normal 2 3 3 4 5 2" xfId="14105"/>
    <cellStyle name="Normal 2 3 3 4 6" xfId="9623"/>
    <cellStyle name="Normal 2 3 3 5" xfId="780"/>
    <cellStyle name="Normal 2 3 3 5 2" xfId="2274"/>
    <cellStyle name="Normal 2 3 3 5 2 2" xfId="6756"/>
    <cellStyle name="Normal 2 3 3 5 2 2 2" xfId="15786"/>
    <cellStyle name="Normal 2 3 3 5 2 3" xfId="11304"/>
    <cellStyle name="Normal 2 3 3 5 3" xfId="3768"/>
    <cellStyle name="Normal 2 3 3 5 3 2" xfId="8250"/>
    <cellStyle name="Normal 2 3 3 5 3 2 2" xfId="17280"/>
    <cellStyle name="Normal 2 3 3 5 3 3" xfId="12798"/>
    <cellStyle name="Normal 2 3 3 5 4" xfId="5262"/>
    <cellStyle name="Normal 2 3 3 5 4 2" xfId="14292"/>
    <cellStyle name="Normal 2 3 3 5 5" xfId="9810"/>
    <cellStyle name="Normal 2 3 3 6" xfId="1529"/>
    <cellStyle name="Normal 2 3 3 6 2" xfId="6011"/>
    <cellStyle name="Normal 2 3 3 6 2 2" xfId="15041"/>
    <cellStyle name="Normal 2 3 3 6 3" xfId="10559"/>
    <cellStyle name="Normal 2 3 3 7" xfId="3023"/>
    <cellStyle name="Normal 2 3 3 7 2" xfId="7505"/>
    <cellStyle name="Normal 2 3 3 7 2 2" xfId="16535"/>
    <cellStyle name="Normal 2 3 3 7 3" xfId="12053"/>
    <cellStyle name="Normal 2 3 3 8" xfId="4517"/>
    <cellStyle name="Normal 2 3 3 8 2" xfId="13547"/>
    <cellStyle name="Normal 2 3 3 9" xfId="9065"/>
    <cellStyle name="Normal 2 3 4" xfId="58"/>
    <cellStyle name="Normal 2 3 4 2" xfId="244"/>
    <cellStyle name="Normal 2 3 4 2 2" xfId="989"/>
    <cellStyle name="Normal 2 3 4 2 2 2" xfId="2483"/>
    <cellStyle name="Normal 2 3 4 2 2 2 2" xfId="6965"/>
    <cellStyle name="Normal 2 3 4 2 2 2 2 2" xfId="15995"/>
    <cellStyle name="Normal 2 3 4 2 2 2 3" xfId="11513"/>
    <cellStyle name="Normal 2 3 4 2 2 3" xfId="3977"/>
    <cellStyle name="Normal 2 3 4 2 2 3 2" xfId="8459"/>
    <cellStyle name="Normal 2 3 4 2 2 3 2 2" xfId="17489"/>
    <cellStyle name="Normal 2 3 4 2 2 3 3" xfId="13007"/>
    <cellStyle name="Normal 2 3 4 2 2 4" xfId="5471"/>
    <cellStyle name="Normal 2 3 4 2 2 4 2" xfId="14501"/>
    <cellStyle name="Normal 2 3 4 2 2 5" xfId="10019"/>
    <cellStyle name="Normal 2 3 4 2 3" xfId="1738"/>
    <cellStyle name="Normal 2 3 4 2 3 2" xfId="6220"/>
    <cellStyle name="Normal 2 3 4 2 3 2 2" xfId="15250"/>
    <cellStyle name="Normal 2 3 4 2 3 3" xfId="10768"/>
    <cellStyle name="Normal 2 3 4 2 4" xfId="3232"/>
    <cellStyle name="Normal 2 3 4 2 4 2" xfId="7714"/>
    <cellStyle name="Normal 2 3 4 2 4 2 2" xfId="16744"/>
    <cellStyle name="Normal 2 3 4 2 4 3" xfId="12262"/>
    <cellStyle name="Normal 2 3 4 2 5" xfId="4726"/>
    <cellStyle name="Normal 2 3 4 2 5 2" xfId="13756"/>
    <cellStyle name="Normal 2 3 4 2 6" xfId="9274"/>
    <cellStyle name="Normal 2 3 4 3" xfId="430"/>
    <cellStyle name="Normal 2 3 4 3 2" xfId="1177"/>
    <cellStyle name="Normal 2 3 4 3 2 2" xfId="2671"/>
    <cellStyle name="Normal 2 3 4 3 2 2 2" xfId="7153"/>
    <cellStyle name="Normal 2 3 4 3 2 2 2 2" xfId="16183"/>
    <cellStyle name="Normal 2 3 4 3 2 2 3" xfId="11701"/>
    <cellStyle name="Normal 2 3 4 3 2 3" xfId="4165"/>
    <cellStyle name="Normal 2 3 4 3 2 3 2" xfId="8647"/>
    <cellStyle name="Normal 2 3 4 3 2 3 2 2" xfId="17677"/>
    <cellStyle name="Normal 2 3 4 3 2 3 3" xfId="13195"/>
    <cellStyle name="Normal 2 3 4 3 2 4" xfId="5659"/>
    <cellStyle name="Normal 2 3 4 3 2 4 2" xfId="14689"/>
    <cellStyle name="Normal 2 3 4 3 2 5" xfId="10207"/>
    <cellStyle name="Normal 2 3 4 3 3" xfId="1924"/>
    <cellStyle name="Normal 2 3 4 3 3 2" xfId="6406"/>
    <cellStyle name="Normal 2 3 4 3 3 2 2" xfId="15436"/>
    <cellStyle name="Normal 2 3 4 3 3 3" xfId="10954"/>
    <cellStyle name="Normal 2 3 4 3 4" xfId="3418"/>
    <cellStyle name="Normal 2 3 4 3 4 2" xfId="7900"/>
    <cellStyle name="Normal 2 3 4 3 4 2 2" xfId="16930"/>
    <cellStyle name="Normal 2 3 4 3 4 3" xfId="12448"/>
    <cellStyle name="Normal 2 3 4 3 5" xfId="4912"/>
    <cellStyle name="Normal 2 3 4 3 5 2" xfId="13942"/>
    <cellStyle name="Normal 2 3 4 3 6" xfId="9460"/>
    <cellStyle name="Normal 2 3 4 4" xfId="616"/>
    <cellStyle name="Normal 2 3 4 4 2" xfId="1363"/>
    <cellStyle name="Normal 2 3 4 4 2 2" xfId="2857"/>
    <cellStyle name="Normal 2 3 4 4 2 2 2" xfId="7339"/>
    <cellStyle name="Normal 2 3 4 4 2 2 2 2" xfId="16369"/>
    <cellStyle name="Normal 2 3 4 4 2 2 3" xfId="11887"/>
    <cellStyle name="Normal 2 3 4 4 2 3" xfId="4351"/>
    <cellStyle name="Normal 2 3 4 4 2 3 2" xfId="8833"/>
    <cellStyle name="Normal 2 3 4 4 2 3 2 2" xfId="17863"/>
    <cellStyle name="Normal 2 3 4 4 2 3 3" xfId="13381"/>
    <cellStyle name="Normal 2 3 4 4 2 4" xfId="5845"/>
    <cellStyle name="Normal 2 3 4 4 2 4 2" xfId="14875"/>
    <cellStyle name="Normal 2 3 4 4 2 5" xfId="10393"/>
    <cellStyle name="Normal 2 3 4 4 3" xfId="2110"/>
    <cellStyle name="Normal 2 3 4 4 3 2" xfId="6592"/>
    <cellStyle name="Normal 2 3 4 4 3 2 2" xfId="15622"/>
    <cellStyle name="Normal 2 3 4 4 3 3" xfId="11140"/>
    <cellStyle name="Normal 2 3 4 4 4" xfId="3604"/>
    <cellStyle name="Normal 2 3 4 4 4 2" xfId="8086"/>
    <cellStyle name="Normal 2 3 4 4 4 2 2" xfId="17116"/>
    <cellStyle name="Normal 2 3 4 4 4 3" xfId="12634"/>
    <cellStyle name="Normal 2 3 4 4 5" xfId="5098"/>
    <cellStyle name="Normal 2 3 4 4 5 2" xfId="14128"/>
    <cellStyle name="Normal 2 3 4 4 6" xfId="9646"/>
    <cellStyle name="Normal 2 3 4 5" xfId="803"/>
    <cellStyle name="Normal 2 3 4 5 2" xfId="2297"/>
    <cellStyle name="Normal 2 3 4 5 2 2" xfId="6779"/>
    <cellStyle name="Normal 2 3 4 5 2 2 2" xfId="15809"/>
    <cellStyle name="Normal 2 3 4 5 2 3" xfId="11327"/>
    <cellStyle name="Normal 2 3 4 5 3" xfId="3791"/>
    <cellStyle name="Normal 2 3 4 5 3 2" xfId="8273"/>
    <cellStyle name="Normal 2 3 4 5 3 2 2" xfId="17303"/>
    <cellStyle name="Normal 2 3 4 5 3 3" xfId="12821"/>
    <cellStyle name="Normal 2 3 4 5 4" xfId="5285"/>
    <cellStyle name="Normal 2 3 4 5 4 2" xfId="14315"/>
    <cellStyle name="Normal 2 3 4 5 5" xfId="9833"/>
    <cellStyle name="Normal 2 3 4 6" xfId="1552"/>
    <cellStyle name="Normal 2 3 4 6 2" xfId="6034"/>
    <cellStyle name="Normal 2 3 4 6 2 2" xfId="15064"/>
    <cellStyle name="Normal 2 3 4 6 3" xfId="10582"/>
    <cellStyle name="Normal 2 3 4 7" xfId="3046"/>
    <cellStyle name="Normal 2 3 4 7 2" xfId="7528"/>
    <cellStyle name="Normal 2 3 4 7 2 2" xfId="16558"/>
    <cellStyle name="Normal 2 3 4 7 3" xfId="12076"/>
    <cellStyle name="Normal 2 3 4 8" xfId="4540"/>
    <cellStyle name="Normal 2 3 4 8 2" xfId="13570"/>
    <cellStyle name="Normal 2 3 4 9" xfId="9088"/>
    <cellStyle name="Normal 2 3 5" xfId="82"/>
    <cellStyle name="Normal 2 3 5 2" xfId="268"/>
    <cellStyle name="Normal 2 3 5 2 2" xfId="1012"/>
    <cellStyle name="Normal 2 3 5 2 2 2" xfId="2506"/>
    <cellStyle name="Normal 2 3 5 2 2 2 2" xfId="6988"/>
    <cellStyle name="Normal 2 3 5 2 2 2 2 2" xfId="16018"/>
    <cellStyle name="Normal 2 3 5 2 2 2 3" xfId="11536"/>
    <cellStyle name="Normal 2 3 5 2 2 3" xfId="4000"/>
    <cellStyle name="Normal 2 3 5 2 2 3 2" xfId="8482"/>
    <cellStyle name="Normal 2 3 5 2 2 3 2 2" xfId="17512"/>
    <cellStyle name="Normal 2 3 5 2 2 3 3" xfId="13030"/>
    <cellStyle name="Normal 2 3 5 2 2 4" xfId="5494"/>
    <cellStyle name="Normal 2 3 5 2 2 4 2" xfId="14524"/>
    <cellStyle name="Normal 2 3 5 2 2 5" xfId="10042"/>
    <cellStyle name="Normal 2 3 5 2 3" xfId="1762"/>
    <cellStyle name="Normal 2 3 5 2 3 2" xfId="6244"/>
    <cellStyle name="Normal 2 3 5 2 3 2 2" xfId="15274"/>
    <cellStyle name="Normal 2 3 5 2 3 3" xfId="10792"/>
    <cellStyle name="Normal 2 3 5 2 4" xfId="3256"/>
    <cellStyle name="Normal 2 3 5 2 4 2" xfId="7738"/>
    <cellStyle name="Normal 2 3 5 2 4 2 2" xfId="16768"/>
    <cellStyle name="Normal 2 3 5 2 4 3" xfId="12286"/>
    <cellStyle name="Normal 2 3 5 2 5" xfId="4750"/>
    <cellStyle name="Normal 2 3 5 2 5 2" xfId="13780"/>
    <cellStyle name="Normal 2 3 5 2 6" xfId="9298"/>
    <cellStyle name="Normal 2 3 5 3" xfId="454"/>
    <cellStyle name="Normal 2 3 5 3 2" xfId="1201"/>
    <cellStyle name="Normal 2 3 5 3 2 2" xfId="2695"/>
    <cellStyle name="Normal 2 3 5 3 2 2 2" xfId="7177"/>
    <cellStyle name="Normal 2 3 5 3 2 2 2 2" xfId="16207"/>
    <cellStyle name="Normal 2 3 5 3 2 2 3" xfId="11725"/>
    <cellStyle name="Normal 2 3 5 3 2 3" xfId="4189"/>
    <cellStyle name="Normal 2 3 5 3 2 3 2" xfId="8671"/>
    <cellStyle name="Normal 2 3 5 3 2 3 2 2" xfId="17701"/>
    <cellStyle name="Normal 2 3 5 3 2 3 3" xfId="13219"/>
    <cellStyle name="Normal 2 3 5 3 2 4" xfId="5683"/>
    <cellStyle name="Normal 2 3 5 3 2 4 2" xfId="14713"/>
    <cellStyle name="Normal 2 3 5 3 2 5" xfId="10231"/>
    <cellStyle name="Normal 2 3 5 3 3" xfId="1948"/>
    <cellStyle name="Normal 2 3 5 3 3 2" xfId="6430"/>
    <cellStyle name="Normal 2 3 5 3 3 2 2" xfId="15460"/>
    <cellStyle name="Normal 2 3 5 3 3 3" xfId="10978"/>
    <cellStyle name="Normal 2 3 5 3 4" xfId="3442"/>
    <cellStyle name="Normal 2 3 5 3 4 2" xfId="7924"/>
    <cellStyle name="Normal 2 3 5 3 4 2 2" xfId="16954"/>
    <cellStyle name="Normal 2 3 5 3 4 3" xfId="12472"/>
    <cellStyle name="Normal 2 3 5 3 5" xfId="4936"/>
    <cellStyle name="Normal 2 3 5 3 5 2" xfId="13966"/>
    <cellStyle name="Normal 2 3 5 3 6" xfId="9484"/>
    <cellStyle name="Normal 2 3 5 4" xfId="640"/>
    <cellStyle name="Normal 2 3 5 4 2" xfId="1387"/>
    <cellStyle name="Normal 2 3 5 4 2 2" xfId="2881"/>
    <cellStyle name="Normal 2 3 5 4 2 2 2" xfId="7363"/>
    <cellStyle name="Normal 2 3 5 4 2 2 2 2" xfId="16393"/>
    <cellStyle name="Normal 2 3 5 4 2 2 3" xfId="11911"/>
    <cellStyle name="Normal 2 3 5 4 2 3" xfId="4375"/>
    <cellStyle name="Normal 2 3 5 4 2 3 2" xfId="8857"/>
    <cellStyle name="Normal 2 3 5 4 2 3 2 2" xfId="17887"/>
    <cellStyle name="Normal 2 3 5 4 2 3 3" xfId="13405"/>
    <cellStyle name="Normal 2 3 5 4 2 4" xfId="5869"/>
    <cellStyle name="Normal 2 3 5 4 2 4 2" xfId="14899"/>
    <cellStyle name="Normal 2 3 5 4 2 5" xfId="10417"/>
    <cellStyle name="Normal 2 3 5 4 3" xfId="2134"/>
    <cellStyle name="Normal 2 3 5 4 3 2" xfId="6616"/>
    <cellStyle name="Normal 2 3 5 4 3 2 2" xfId="15646"/>
    <cellStyle name="Normal 2 3 5 4 3 3" xfId="11164"/>
    <cellStyle name="Normal 2 3 5 4 4" xfId="3628"/>
    <cellStyle name="Normal 2 3 5 4 4 2" xfId="8110"/>
    <cellStyle name="Normal 2 3 5 4 4 2 2" xfId="17140"/>
    <cellStyle name="Normal 2 3 5 4 4 3" xfId="12658"/>
    <cellStyle name="Normal 2 3 5 4 5" xfId="5122"/>
    <cellStyle name="Normal 2 3 5 4 5 2" xfId="14152"/>
    <cellStyle name="Normal 2 3 5 4 6" xfId="9670"/>
    <cellStyle name="Normal 2 3 5 5" xfId="827"/>
    <cellStyle name="Normal 2 3 5 5 2" xfId="2321"/>
    <cellStyle name="Normal 2 3 5 5 2 2" xfId="6803"/>
    <cellStyle name="Normal 2 3 5 5 2 2 2" xfId="15833"/>
    <cellStyle name="Normal 2 3 5 5 2 3" xfId="11351"/>
    <cellStyle name="Normal 2 3 5 5 3" xfId="3815"/>
    <cellStyle name="Normal 2 3 5 5 3 2" xfId="8297"/>
    <cellStyle name="Normal 2 3 5 5 3 2 2" xfId="17327"/>
    <cellStyle name="Normal 2 3 5 5 3 3" xfId="12845"/>
    <cellStyle name="Normal 2 3 5 5 4" xfId="5309"/>
    <cellStyle name="Normal 2 3 5 5 4 2" xfId="14339"/>
    <cellStyle name="Normal 2 3 5 5 5" xfId="9857"/>
    <cellStyle name="Normal 2 3 5 6" xfId="1576"/>
    <cellStyle name="Normal 2 3 5 6 2" xfId="6058"/>
    <cellStyle name="Normal 2 3 5 6 2 2" xfId="15088"/>
    <cellStyle name="Normal 2 3 5 6 3" xfId="10606"/>
    <cellStyle name="Normal 2 3 5 7" xfId="3070"/>
    <cellStyle name="Normal 2 3 5 7 2" xfId="7552"/>
    <cellStyle name="Normal 2 3 5 7 2 2" xfId="16582"/>
    <cellStyle name="Normal 2 3 5 7 3" xfId="12100"/>
    <cellStyle name="Normal 2 3 5 8" xfId="4564"/>
    <cellStyle name="Normal 2 3 5 8 2" xfId="13594"/>
    <cellStyle name="Normal 2 3 5 9" xfId="9112"/>
    <cellStyle name="Normal 2 3 6" xfId="106"/>
    <cellStyle name="Normal 2 3 6 2" xfId="292"/>
    <cellStyle name="Normal 2 3 6 2 2" xfId="1035"/>
    <cellStyle name="Normal 2 3 6 2 2 2" xfId="2529"/>
    <cellStyle name="Normal 2 3 6 2 2 2 2" xfId="7011"/>
    <cellStyle name="Normal 2 3 6 2 2 2 2 2" xfId="16041"/>
    <cellStyle name="Normal 2 3 6 2 2 2 3" xfId="11559"/>
    <cellStyle name="Normal 2 3 6 2 2 3" xfId="4023"/>
    <cellStyle name="Normal 2 3 6 2 2 3 2" xfId="8505"/>
    <cellStyle name="Normal 2 3 6 2 2 3 2 2" xfId="17535"/>
    <cellStyle name="Normal 2 3 6 2 2 3 3" xfId="13053"/>
    <cellStyle name="Normal 2 3 6 2 2 4" xfId="5517"/>
    <cellStyle name="Normal 2 3 6 2 2 4 2" xfId="14547"/>
    <cellStyle name="Normal 2 3 6 2 2 5" xfId="10065"/>
    <cellStyle name="Normal 2 3 6 2 3" xfId="1786"/>
    <cellStyle name="Normal 2 3 6 2 3 2" xfId="6268"/>
    <cellStyle name="Normal 2 3 6 2 3 2 2" xfId="15298"/>
    <cellStyle name="Normal 2 3 6 2 3 3" xfId="10816"/>
    <cellStyle name="Normal 2 3 6 2 4" xfId="3280"/>
    <cellStyle name="Normal 2 3 6 2 4 2" xfId="7762"/>
    <cellStyle name="Normal 2 3 6 2 4 2 2" xfId="16792"/>
    <cellStyle name="Normal 2 3 6 2 4 3" xfId="12310"/>
    <cellStyle name="Normal 2 3 6 2 5" xfId="4774"/>
    <cellStyle name="Normal 2 3 6 2 5 2" xfId="13804"/>
    <cellStyle name="Normal 2 3 6 2 6" xfId="9322"/>
    <cellStyle name="Normal 2 3 6 3" xfId="478"/>
    <cellStyle name="Normal 2 3 6 3 2" xfId="1225"/>
    <cellStyle name="Normal 2 3 6 3 2 2" xfId="2719"/>
    <cellStyle name="Normal 2 3 6 3 2 2 2" xfId="7201"/>
    <cellStyle name="Normal 2 3 6 3 2 2 2 2" xfId="16231"/>
    <cellStyle name="Normal 2 3 6 3 2 2 3" xfId="11749"/>
    <cellStyle name="Normal 2 3 6 3 2 3" xfId="4213"/>
    <cellStyle name="Normal 2 3 6 3 2 3 2" xfId="8695"/>
    <cellStyle name="Normal 2 3 6 3 2 3 2 2" xfId="17725"/>
    <cellStyle name="Normal 2 3 6 3 2 3 3" xfId="13243"/>
    <cellStyle name="Normal 2 3 6 3 2 4" xfId="5707"/>
    <cellStyle name="Normal 2 3 6 3 2 4 2" xfId="14737"/>
    <cellStyle name="Normal 2 3 6 3 2 5" xfId="10255"/>
    <cellStyle name="Normal 2 3 6 3 3" xfId="1972"/>
    <cellStyle name="Normal 2 3 6 3 3 2" xfId="6454"/>
    <cellStyle name="Normal 2 3 6 3 3 2 2" xfId="15484"/>
    <cellStyle name="Normal 2 3 6 3 3 3" xfId="11002"/>
    <cellStyle name="Normal 2 3 6 3 4" xfId="3466"/>
    <cellStyle name="Normal 2 3 6 3 4 2" xfId="7948"/>
    <cellStyle name="Normal 2 3 6 3 4 2 2" xfId="16978"/>
    <cellStyle name="Normal 2 3 6 3 4 3" xfId="12496"/>
    <cellStyle name="Normal 2 3 6 3 5" xfId="4960"/>
    <cellStyle name="Normal 2 3 6 3 5 2" xfId="13990"/>
    <cellStyle name="Normal 2 3 6 3 6" xfId="9508"/>
    <cellStyle name="Normal 2 3 6 4" xfId="664"/>
    <cellStyle name="Normal 2 3 6 4 2" xfId="1411"/>
    <cellStyle name="Normal 2 3 6 4 2 2" xfId="2905"/>
    <cellStyle name="Normal 2 3 6 4 2 2 2" xfId="7387"/>
    <cellStyle name="Normal 2 3 6 4 2 2 2 2" xfId="16417"/>
    <cellStyle name="Normal 2 3 6 4 2 2 3" xfId="11935"/>
    <cellStyle name="Normal 2 3 6 4 2 3" xfId="4399"/>
    <cellStyle name="Normal 2 3 6 4 2 3 2" xfId="8881"/>
    <cellStyle name="Normal 2 3 6 4 2 3 2 2" xfId="17911"/>
    <cellStyle name="Normal 2 3 6 4 2 3 3" xfId="13429"/>
    <cellStyle name="Normal 2 3 6 4 2 4" xfId="5893"/>
    <cellStyle name="Normal 2 3 6 4 2 4 2" xfId="14923"/>
    <cellStyle name="Normal 2 3 6 4 2 5" xfId="10441"/>
    <cellStyle name="Normal 2 3 6 4 3" xfId="2158"/>
    <cellStyle name="Normal 2 3 6 4 3 2" xfId="6640"/>
    <cellStyle name="Normal 2 3 6 4 3 2 2" xfId="15670"/>
    <cellStyle name="Normal 2 3 6 4 3 3" xfId="11188"/>
    <cellStyle name="Normal 2 3 6 4 4" xfId="3652"/>
    <cellStyle name="Normal 2 3 6 4 4 2" xfId="8134"/>
    <cellStyle name="Normal 2 3 6 4 4 2 2" xfId="17164"/>
    <cellStyle name="Normal 2 3 6 4 4 3" xfId="12682"/>
    <cellStyle name="Normal 2 3 6 4 5" xfId="5146"/>
    <cellStyle name="Normal 2 3 6 4 5 2" xfId="14176"/>
    <cellStyle name="Normal 2 3 6 4 6" xfId="9694"/>
    <cellStyle name="Normal 2 3 6 5" xfId="851"/>
    <cellStyle name="Normal 2 3 6 5 2" xfId="2345"/>
    <cellStyle name="Normal 2 3 6 5 2 2" xfId="6827"/>
    <cellStyle name="Normal 2 3 6 5 2 2 2" xfId="15857"/>
    <cellStyle name="Normal 2 3 6 5 2 3" xfId="11375"/>
    <cellStyle name="Normal 2 3 6 5 3" xfId="3839"/>
    <cellStyle name="Normal 2 3 6 5 3 2" xfId="8321"/>
    <cellStyle name="Normal 2 3 6 5 3 2 2" xfId="17351"/>
    <cellStyle name="Normal 2 3 6 5 3 3" xfId="12869"/>
    <cellStyle name="Normal 2 3 6 5 4" xfId="5333"/>
    <cellStyle name="Normal 2 3 6 5 4 2" xfId="14363"/>
    <cellStyle name="Normal 2 3 6 5 5" xfId="9881"/>
    <cellStyle name="Normal 2 3 6 6" xfId="1600"/>
    <cellStyle name="Normal 2 3 6 6 2" xfId="6082"/>
    <cellStyle name="Normal 2 3 6 6 2 2" xfId="15112"/>
    <cellStyle name="Normal 2 3 6 6 3" xfId="10630"/>
    <cellStyle name="Normal 2 3 6 7" xfId="3094"/>
    <cellStyle name="Normal 2 3 6 7 2" xfId="7576"/>
    <cellStyle name="Normal 2 3 6 7 2 2" xfId="16606"/>
    <cellStyle name="Normal 2 3 6 7 3" xfId="12124"/>
    <cellStyle name="Normal 2 3 6 8" xfId="4588"/>
    <cellStyle name="Normal 2 3 6 8 2" xfId="13618"/>
    <cellStyle name="Normal 2 3 6 9" xfId="9136"/>
    <cellStyle name="Normal 2 3 7" xfId="129"/>
    <cellStyle name="Normal 2 3 7 2" xfId="315"/>
    <cellStyle name="Normal 2 3 7 2 2" xfId="1058"/>
    <cellStyle name="Normal 2 3 7 2 2 2" xfId="2552"/>
    <cellStyle name="Normal 2 3 7 2 2 2 2" xfId="7034"/>
    <cellStyle name="Normal 2 3 7 2 2 2 2 2" xfId="16064"/>
    <cellStyle name="Normal 2 3 7 2 2 2 3" xfId="11582"/>
    <cellStyle name="Normal 2 3 7 2 2 3" xfId="4046"/>
    <cellStyle name="Normal 2 3 7 2 2 3 2" xfId="8528"/>
    <cellStyle name="Normal 2 3 7 2 2 3 2 2" xfId="17558"/>
    <cellStyle name="Normal 2 3 7 2 2 3 3" xfId="13076"/>
    <cellStyle name="Normal 2 3 7 2 2 4" xfId="5540"/>
    <cellStyle name="Normal 2 3 7 2 2 4 2" xfId="14570"/>
    <cellStyle name="Normal 2 3 7 2 2 5" xfId="10088"/>
    <cellStyle name="Normal 2 3 7 2 3" xfId="1809"/>
    <cellStyle name="Normal 2 3 7 2 3 2" xfId="6291"/>
    <cellStyle name="Normal 2 3 7 2 3 2 2" xfId="15321"/>
    <cellStyle name="Normal 2 3 7 2 3 3" xfId="10839"/>
    <cellStyle name="Normal 2 3 7 2 4" xfId="3303"/>
    <cellStyle name="Normal 2 3 7 2 4 2" xfId="7785"/>
    <cellStyle name="Normal 2 3 7 2 4 2 2" xfId="16815"/>
    <cellStyle name="Normal 2 3 7 2 4 3" xfId="12333"/>
    <cellStyle name="Normal 2 3 7 2 5" xfId="4797"/>
    <cellStyle name="Normal 2 3 7 2 5 2" xfId="13827"/>
    <cellStyle name="Normal 2 3 7 2 6" xfId="9345"/>
    <cellStyle name="Normal 2 3 7 3" xfId="501"/>
    <cellStyle name="Normal 2 3 7 3 2" xfId="1248"/>
    <cellStyle name="Normal 2 3 7 3 2 2" xfId="2742"/>
    <cellStyle name="Normal 2 3 7 3 2 2 2" xfId="7224"/>
    <cellStyle name="Normal 2 3 7 3 2 2 2 2" xfId="16254"/>
    <cellStyle name="Normal 2 3 7 3 2 2 3" xfId="11772"/>
    <cellStyle name="Normal 2 3 7 3 2 3" xfId="4236"/>
    <cellStyle name="Normal 2 3 7 3 2 3 2" xfId="8718"/>
    <cellStyle name="Normal 2 3 7 3 2 3 2 2" xfId="17748"/>
    <cellStyle name="Normal 2 3 7 3 2 3 3" xfId="13266"/>
    <cellStyle name="Normal 2 3 7 3 2 4" xfId="5730"/>
    <cellStyle name="Normal 2 3 7 3 2 4 2" xfId="14760"/>
    <cellStyle name="Normal 2 3 7 3 2 5" xfId="10278"/>
    <cellStyle name="Normal 2 3 7 3 3" xfId="1995"/>
    <cellStyle name="Normal 2 3 7 3 3 2" xfId="6477"/>
    <cellStyle name="Normal 2 3 7 3 3 2 2" xfId="15507"/>
    <cellStyle name="Normal 2 3 7 3 3 3" xfId="11025"/>
    <cellStyle name="Normal 2 3 7 3 4" xfId="3489"/>
    <cellStyle name="Normal 2 3 7 3 4 2" xfId="7971"/>
    <cellStyle name="Normal 2 3 7 3 4 2 2" xfId="17001"/>
    <cellStyle name="Normal 2 3 7 3 4 3" xfId="12519"/>
    <cellStyle name="Normal 2 3 7 3 5" xfId="4983"/>
    <cellStyle name="Normal 2 3 7 3 5 2" xfId="14013"/>
    <cellStyle name="Normal 2 3 7 3 6" xfId="9531"/>
    <cellStyle name="Normal 2 3 7 4" xfId="687"/>
    <cellStyle name="Normal 2 3 7 4 2" xfId="1434"/>
    <cellStyle name="Normal 2 3 7 4 2 2" xfId="2928"/>
    <cellStyle name="Normal 2 3 7 4 2 2 2" xfId="7410"/>
    <cellStyle name="Normal 2 3 7 4 2 2 2 2" xfId="16440"/>
    <cellStyle name="Normal 2 3 7 4 2 2 3" xfId="11958"/>
    <cellStyle name="Normal 2 3 7 4 2 3" xfId="4422"/>
    <cellStyle name="Normal 2 3 7 4 2 3 2" xfId="8904"/>
    <cellStyle name="Normal 2 3 7 4 2 3 2 2" xfId="17934"/>
    <cellStyle name="Normal 2 3 7 4 2 3 3" xfId="13452"/>
    <cellStyle name="Normal 2 3 7 4 2 4" xfId="5916"/>
    <cellStyle name="Normal 2 3 7 4 2 4 2" xfId="14946"/>
    <cellStyle name="Normal 2 3 7 4 2 5" xfId="10464"/>
    <cellStyle name="Normal 2 3 7 4 3" xfId="2181"/>
    <cellStyle name="Normal 2 3 7 4 3 2" xfId="6663"/>
    <cellStyle name="Normal 2 3 7 4 3 2 2" xfId="15693"/>
    <cellStyle name="Normal 2 3 7 4 3 3" xfId="11211"/>
    <cellStyle name="Normal 2 3 7 4 4" xfId="3675"/>
    <cellStyle name="Normal 2 3 7 4 4 2" xfId="8157"/>
    <cellStyle name="Normal 2 3 7 4 4 2 2" xfId="17187"/>
    <cellStyle name="Normal 2 3 7 4 4 3" xfId="12705"/>
    <cellStyle name="Normal 2 3 7 4 5" xfId="5169"/>
    <cellStyle name="Normal 2 3 7 4 5 2" xfId="14199"/>
    <cellStyle name="Normal 2 3 7 4 6" xfId="9717"/>
    <cellStyle name="Normal 2 3 7 5" xfId="874"/>
    <cellStyle name="Normal 2 3 7 5 2" xfId="2368"/>
    <cellStyle name="Normal 2 3 7 5 2 2" xfId="6850"/>
    <cellStyle name="Normal 2 3 7 5 2 2 2" xfId="15880"/>
    <cellStyle name="Normal 2 3 7 5 2 3" xfId="11398"/>
    <cellStyle name="Normal 2 3 7 5 3" xfId="3862"/>
    <cellStyle name="Normal 2 3 7 5 3 2" xfId="8344"/>
    <cellStyle name="Normal 2 3 7 5 3 2 2" xfId="17374"/>
    <cellStyle name="Normal 2 3 7 5 3 3" xfId="12892"/>
    <cellStyle name="Normal 2 3 7 5 4" xfId="5356"/>
    <cellStyle name="Normal 2 3 7 5 4 2" xfId="14386"/>
    <cellStyle name="Normal 2 3 7 5 5" xfId="9904"/>
    <cellStyle name="Normal 2 3 7 6" xfId="1623"/>
    <cellStyle name="Normal 2 3 7 6 2" xfId="6105"/>
    <cellStyle name="Normal 2 3 7 6 2 2" xfId="15135"/>
    <cellStyle name="Normal 2 3 7 6 3" xfId="10653"/>
    <cellStyle name="Normal 2 3 7 7" xfId="3117"/>
    <cellStyle name="Normal 2 3 7 7 2" xfId="7599"/>
    <cellStyle name="Normal 2 3 7 7 2 2" xfId="16629"/>
    <cellStyle name="Normal 2 3 7 7 3" xfId="12147"/>
    <cellStyle name="Normal 2 3 7 8" xfId="4611"/>
    <cellStyle name="Normal 2 3 7 8 2" xfId="13641"/>
    <cellStyle name="Normal 2 3 7 9" xfId="9159"/>
    <cellStyle name="Normal 2 3 8" xfId="152"/>
    <cellStyle name="Normal 2 3 8 2" xfId="338"/>
    <cellStyle name="Normal 2 3 8 2 2" xfId="1081"/>
    <cellStyle name="Normal 2 3 8 2 2 2" xfId="2575"/>
    <cellStyle name="Normal 2 3 8 2 2 2 2" xfId="7057"/>
    <cellStyle name="Normal 2 3 8 2 2 2 2 2" xfId="16087"/>
    <cellStyle name="Normal 2 3 8 2 2 2 3" xfId="11605"/>
    <cellStyle name="Normal 2 3 8 2 2 3" xfId="4069"/>
    <cellStyle name="Normal 2 3 8 2 2 3 2" xfId="8551"/>
    <cellStyle name="Normal 2 3 8 2 2 3 2 2" xfId="17581"/>
    <cellStyle name="Normal 2 3 8 2 2 3 3" xfId="13099"/>
    <cellStyle name="Normal 2 3 8 2 2 4" xfId="5563"/>
    <cellStyle name="Normal 2 3 8 2 2 4 2" xfId="14593"/>
    <cellStyle name="Normal 2 3 8 2 2 5" xfId="10111"/>
    <cellStyle name="Normal 2 3 8 2 3" xfId="1832"/>
    <cellStyle name="Normal 2 3 8 2 3 2" xfId="6314"/>
    <cellStyle name="Normal 2 3 8 2 3 2 2" xfId="15344"/>
    <cellStyle name="Normal 2 3 8 2 3 3" xfId="10862"/>
    <cellStyle name="Normal 2 3 8 2 4" xfId="3326"/>
    <cellStyle name="Normal 2 3 8 2 4 2" xfId="7808"/>
    <cellStyle name="Normal 2 3 8 2 4 2 2" xfId="16838"/>
    <cellStyle name="Normal 2 3 8 2 4 3" xfId="12356"/>
    <cellStyle name="Normal 2 3 8 2 5" xfId="4820"/>
    <cellStyle name="Normal 2 3 8 2 5 2" xfId="13850"/>
    <cellStyle name="Normal 2 3 8 2 6" xfId="9368"/>
    <cellStyle name="Normal 2 3 8 3" xfId="524"/>
    <cellStyle name="Normal 2 3 8 3 2" xfId="1271"/>
    <cellStyle name="Normal 2 3 8 3 2 2" xfId="2765"/>
    <cellStyle name="Normal 2 3 8 3 2 2 2" xfId="7247"/>
    <cellStyle name="Normal 2 3 8 3 2 2 2 2" xfId="16277"/>
    <cellStyle name="Normal 2 3 8 3 2 2 3" xfId="11795"/>
    <cellStyle name="Normal 2 3 8 3 2 3" xfId="4259"/>
    <cellStyle name="Normal 2 3 8 3 2 3 2" xfId="8741"/>
    <cellStyle name="Normal 2 3 8 3 2 3 2 2" xfId="17771"/>
    <cellStyle name="Normal 2 3 8 3 2 3 3" xfId="13289"/>
    <cellStyle name="Normal 2 3 8 3 2 4" xfId="5753"/>
    <cellStyle name="Normal 2 3 8 3 2 4 2" xfId="14783"/>
    <cellStyle name="Normal 2 3 8 3 2 5" xfId="10301"/>
    <cellStyle name="Normal 2 3 8 3 3" xfId="2018"/>
    <cellStyle name="Normal 2 3 8 3 3 2" xfId="6500"/>
    <cellStyle name="Normal 2 3 8 3 3 2 2" xfId="15530"/>
    <cellStyle name="Normal 2 3 8 3 3 3" xfId="11048"/>
    <cellStyle name="Normal 2 3 8 3 4" xfId="3512"/>
    <cellStyle name="Normal 2 3 8 3 4 2" xfId="7994"/>
    <cellStyle name="Normal 2 3 8 3 4 2 2" xfId="17024"/>
    <cellStyle name="Normal 2 3 8 3 4 3" xfId="12542"/>
    <cellStyle name="Normal 2 3 8 3 5" xfId="5006"/>
    <cellStyle name="Normal 2 3 8 3 5 2" xfId="14036"/>
    <cellStyle name="Normal 2 3 8 3 6" xfId="9554"/>
    <cellStyle name="Normal 2 3 8 4" xfId="710"/>
    <cellStyle name="Normal 2 3 8 4 2" xfId="1457"/>
    <cellStyle name="Normal 2 3 8 4 2 2" xfId="2951"/>
    <cellStyle name="Normal 2 3 8 4 2 2 2" xfId="7433"/>
    <cellStyle name="Normal 2 3 8 4 2 2 2 2" xfId="16463"/>
    <cellStyle name="Normal 2 3 8 4 2 2 3" xfId="11981"/>
    <cellStyle name="Normal 2 3 8 4 2 3" xfId="4445"/>
    <cellStyle name="Normal 2 3 8 4 2 3 2" xfId="8927"/>
    <cellStyle name="Normal 2 3 8 4 2 3 2 2" xfId="17957"/>
    <cellStyle name="Normal 2 3 8 4 2 3 3" xfId="13475"/>
    <cellStyle name="Normal 2 3 8 4 2 4" xfId="5939"/>
    <cellStyle name="Normal 2 3 8 4 2 4 2" xfId="14969"/>
    <cellStyle name="Normal 2 3 8 4 2 5" xfId="10487"/>
    <cellStyle name="Normal 2 3 8 4 3" xfId="2204"/>
    <cellStyle name="Normal 2 3 8 4 3 2" xfId="6686"/>
    <cellStyle name="Normal 2 3 8 4 3 2 2" xfId="15716"/>
    <cellStyle name="Normal 2 3 8 4 3 3" xfId="11234"/>
    <cellStyle name="Normal 2 3 8 4 4" xfId="3698"/>
    <cellStyle name="Normal 2 3 8 4 4 2" xfId="8180"/>
    <cellStyle name="Normal 2 3 8 4 4 2 2" xfId="17210"/>
    <cellStyle name="Normal 2 3 8 4 4 3" xfId="12728"/>
    <cellStyle name="Normal 2 3 8 4 5" xfId="5192"/>
    <cellStyle name="Normal 2 3 8 4 5 2" xfId="14222"/>
    <cellStyle name="Normal 2 3 8 4 6" xfId="9740"/>
    <cellStyle name="Normal 2 3 8 5" xfId="897"/>
    <cellStyle name="Normal 2 3 8 5 2" xfId="2391"/>
    <cellStyle name="Normal 2 3 8 5 2 2" xfId="6873"/>
    <cellStyle name="Normal 2 3 8 5 2 2 2" xfId="15903"/>
    <cellStyle name="Normal 2 3 8 5 2 3" xfId="11421"/>
    <cellStyle name="Normal 2 3 8 5 3" xfId="3885"/>
    <cellStyle name="Normal 2 3 8 5 3 2" xfId="8367"/>
    <cellStyle name="Normal 2 3 8 5 3 2 2" xfId="17397"/>
    <cellStyle name="Normal 2 3 8 5 3 3" xfId="12915"/>
    <cellStyle name="Normal 2 3 8 5 4" xfId="5379"/>
    <cellStyle name="Normal 2 3 8 5 4 2" xfId="14409"/>
    <cellStyle name="Normal 2 3 8 5 5" xfId="9927"/>
    <cellStyle name="Normal 2 3 8 6" xfId="1646"/>
    <cellStyle name="Normal 2 3 8 6 2" xfId="6128"/>
    <cellStyle name="Normal 2 3 8 6 2 2" xfId="15158"/>
    <cellStyle name="Normal 2 3 8 6 3" xfId="10676"/>
    <cellStyle name="Normal 2 3 8 7" xfId="3140"/>
    <cellStyle name="Normal 2 3 8 7 2" xfId="7622"/>
    <cellStyle name="Normal 2 3 8 7 2 2" xfId="16652"/>
    <cellStyle name="Normal 2 3 8 7 3" xfId="12170"/>
    <cellStyle name="Normal 2 3 8 8" xfId="4634"/>
    <cellStyle name="Normal 2 3 8 8 2" xfId="13664"/>
    <cellStyle name="Normal 2 3 8 9" xfId="9182"/>
    <cellStyle name="Normal 2 3 9" xfId="175"/>
    <cellStyle name="Normal 2 3 9 2" xfId="361"/>
    <cellStyle name="Normal 2 3 9 2 2" xfId="1104"/>
    <cellStyle name="Normal 2 3 9 2 2 2" xfId="2598"/>
    <cellStyle name="Normal 2 3 9 2 2 2 2" xfId="7080"/>
    <cellStyle name="Normal 2 3 9 2 2 2 2 2" xfId="16110"/>
    <cellStyle name="Normal 2 3 9 2 2 2 3" xfId="11628"/>
    <cellStyle name="Normal 2 3 9 2 2 3" xfId="4092"/>
    <cellStyle name="Normal 2 3 9 2 2 3 2" xfId="8574"/>
    <cellStyle name="Normal 2 3 9 2 2 3 2 2" xfId="17604"/>
    <cellStyle name="Normal 2 3 9 2 2 3 3" xfId="13122"/>
    <cellStyle name="Normal 2 3 9 2 2 4" xfId="5586"/>
    <cellStyle name="Normal 2 3 9 2 2 4 2" xfId="14616"/>
    <cellStyle name="Normal 2 3 9 2 2 5" xfId="10134"/>
    <cellStyle name="Normal 2 3 9 2 3" xfId="1855"/>
    <cellStyle name="Normal 2 3 9 2 3 2" xfId="6337"/>
    <cellStyle name="Normal 2 3 9 2 3 2 2" xfId="15367"/>
    <cellStyle name="Normal 2 3 9 2 3 3" xfId="10885"/>
    <cellStyle name="Normal 2 3 9 2 4" xfId="3349"/>
    <cellStyle name="Normal 2 3 9 2 4 2" xfId="7831"/>
    <cellStyle name="Normal 2 3 9 2 4 2 2" xfId="16861"/>
    <cellStyle name="Normal 2 3 9 2 4 3" xfId="12379"/>
    <cellStyle name="Normal 2 3 9 2 5" xfId="4843"/>
    <cellStyle name="Normal 2 3 9 2 5 2" xfId="13873"/>
    <cellStyle name="Normal 2 3 9 2 6" xfId="9391"/>
    <cellStyle name="Normal 2 3 9 3" xfId="547"/>
    <cellStyle name="Normal 2 3 9 3 2" xfId="1294"/>
    <cellStyle name="Normal 2 3 9 3 2 2" xfId="2788"/>
    <cellStyle name="Normal 2 3 9 3 2 2 2" xfId="7270"/>
    <cellStyle name="Normal 2 3 9 3 2 2 2 2" xfId="16300"/>
    <cellStyle name="Normal 2 3 9 3 2 2 3" xfId="11818"/>
    <cellStyle name="Normal 2 3 9 3 2 3" xfId="4282"/>
    <cellStyle name="Normal 2 3 9 3 2 3 2" xfId="8764"/>
    <cellStyle name="Normal 2 3 9 3 2 3 2 2" xfId="17794"/>
    <cellStyle name="Normal 2 3 9 3 2 3 3" xfId="13312"/>
    <cellStyle name="Normal 2 3 9 3 2 4" xfId="5776"/>
    <cellStyle name="Normal 2 3 9 3 2 4 2" xfId="14806"/>
    <cellStyle name="Normal 2 3 9 3 2 5" xfId="10324"/>
    <cellStyle name="Normal 2 3 9 3 3" xfId="2041"/>
    <cellStyle name="Normal 2 3 9 3 3 2" xfId="6523"/>
    <cellStyle name="Normal 2 3 9 3 3 2 2" xfId="15553"/>
    <cellStyle name="Normal 2 3 9 3 3 3" xfId="11071"/>
    <cellStyle name="Normal 2 3 9 3 4" xfId="3535"/>
    <cellStyle name="Normal 2 3 9 3 4 2" xfId="8017"/>
    <cellStyle name="Normal 2 3 9 3 4 2 2" xfId="17047"/>
    <cellStyle name="Normal 2 3 9 3 4 3" xfId="12565"/>
    <cellStyle name="Normal 2 3 9 3 5" xfId="5029"/>
    <cellStyle name="Normal 2 3 9 3 5 2" xfId="14059"/>
    <cellStyle name="Normal 2 3 9 3 6" xfId="9577"/>
    <cellStyle name="Normal 2 3 9 4" xfId="733"/>
    <cellStyle name="Normal 2 3 9 4 2" xfId="1480"/>
    <cellStyle name="Normal 2 3 9 4 2 2" xfId="2974"/>
    <cellStyle name="Normal 2 3 9 4 2 2 2" xfId="7456"/>
    <cellStyle name="Normal 2 3 9 4 2 2 2 2" xfId="16486"/>
    <cellStyle name="Normal 2 3 9 4 2 2 3" xfId="12004"/>
    <cellStyle name="Normal 2 3 9 4 2 3" xfId="4468"/>
    <cellStyle name="Normal 2 3 9 4 2 3 2" xfId="8950"/>
    <cellStyle name="Normal 2 3 9 4 2 3 2 2" xfId="17980"/>
    <cellStyle name="Normal 2 3 9 4 2 3 3" xfId="13498"/>
    <cellStyle name="Normal 2 3 9 4 2 4" xfId="5962"/>
    <cellStyle name="Normal 2 3 9 4 2 4 2" xfId="14992"/>
    <cellStyle name="Normal 2 3 9 4 2 5" xfId="10510"/>
    <cellStyle name="Normal 2 3 9 4 3" xfId="2227"/>
    <cellStyle name="Normal 2 3 9 4 3 2" xfId="6709"/>
    <cellStyle name="Normal 2 3 9 4 3 2 2" xfId="15739"/>
    <cellStyle name="Normal 2 3 9 4 3 3" xfId="11257"/>
    <cellStyle name="Normal 2 3 9 4 4" xfId="3721"/>
    <cellStyle name="Normal 2 3 9 4 4 2" xfId="8203"/>
    <cellStyle name="Normal 2 3 9 4 4 2 2" xfId="17233"/>
    <cellStyle name="Normal 2 3 9 4 4 3" xfId="12751"/>
    <cellStyle name="Normal 2 3 9 4 5" xfId="5215"/>
    <cellStyle name="Normal 2 3 9 4 5 2" xfId="14245"/>
    <cellStyle name="Normal 2 3 9 4 6" xfId="9763"/>
    <cellStyle name="Normal 2 3 9 5" xfId="920"/>
    <cellStyle name="Normal 2 3 9 5 2" xfId="2414"/>
    <cellStyle name="Normal 2 3 9 5 2 2" xfId="6896"/>
    <cellStyle name="Normal 2 3 9 5 2 2 2" xfId="15926"/>
    <cellStyle name="Normal 2 3 9 5 2 3" xfId="11444"/>
    <cellStyle name="Normal 2 3 9 5 3" xfId="3908"/>
    <cellStyle name="Normal 2 3 9 5 3 2" xfId="8390"/>
    <cellStyle name="Normal 2 3 9 5 3 2 2" xfId="17420"/>
    <cellStyle name="Normal 2 3 9 5 3 3" xfId="12938"/>
    <cellStyle name="Normal 2 3 9 5 4" xfId="5402"/>
    <cellStyle name="Normal 2 3 9 5 4 2" xfId="14432"/>
    <cellStyle name="Normal 2 3 9 5 5" xfId="9950"/>
    <cellStyle name="Normal 2 3 9 6" xfId="1669"/>
    <cellStyle name="Normal 2 3 9 6 2" xfId="6151"/>
    <cellStyle name="Normal 2 3 9 6 2 2" xfId="15181"/>
    <cellStyle name="Normal 2 3 9 6 3" xfId="10699"/>
    <cellStyle name="Normal 2 3 9 7" xfId="3163"/>
    <cellStyle name="Normal 2 3 9 7 2" xfId="7645"/>
    <cellStyle name="Normal 2 3 9 7 2 2" xfId="16675"/>
    <cellStyle name="Normal 2 3 9 7 3" xfId="12193"/>
    <cellStyle name="Normal 2 3 9 8" xfId="4657"/>
    <cellStyle name="Normal 2 3 9 8 2" xfId="13687"/>
    <cellStyle name="Normal 2 3 9 9" xfId="9205"/>
    <cellStyle name="Normal 2 4" xfId="17"/>
    <cellStyle name="Normal 2 4 10" xfId="389"/>
    <cellStyle name="Normal 2 4 10 2" xfId="1136"/>
    <cellStyle name="Normal 2 4 10 2 2" xfId="2630"/>
    <cellStyle name="Normal 2 4 10 2 2 2" xfId="7112"/>
    <cellStyle name="Normal 2 4 10 2 2 2 2" xfId="16142"/>
    <cellStyle name="Normal 2 4 10 2 2 3" xfId="11660"/>
    <cellStyle name="Normal 2 4 10 2 3" xfId="4124"/>
    <cellStyle name="Normal 2 4 10 2 3 2" xfId="8606"/>
    <cellStyle name="Normal 2 4 10 2 3 2 2" xfId="17636"/>
    <cellStyle name="Normal 2 4 10 2 3 3" xfId="13154"/>
    <cellStyle name="Normal 2 4 10 2 4" xfId="5618"/>
    <cellStyle name="Normal 2 4 10 2 4 2" xfId="14648"/>
    <cellStyle name="Normal 2 4 10 2 5" xfId="10166"/>
    <cellStyle name="Normal 2 4 10 3" xfId="1883"/>
    <cellStyle name="Normal 2 4 10 3 2" xfId="6365"/>
    <cellStyle name="Normal 2 4 10 3 2 2" xfId="15395"/>
    <cellStyle name="Normal 2 4 10 3 3" xfId="10913"/>
    <cellStyle name="Normal 2 4 10 4" xfId="3377"/>
    <cellStyle name="Normal 2 4 10 4 2" xfId="7859"/>
    <cellStyle name="Normal 2 4 10 4 2 2" xfId="16889"/>
    <cellStyle name="Normal 2 4 10 4 3" xfId="12407"/>
    <cellStyle name="Normal 2 4 10 5" xfId="4871"/>
    <cellStyle name="Normal 2 4 10 5 2" xfId="13901"/>
    <cellStyle name="Normal 2 4 10 6" xfId="9419"/>
    <cellStyle name="Normal 2 4 11" xfId="575"/>
    <cellStyle name="Normal 2 4 11 2" xfId="1322"/>
    <cellStyle name="Normal 2 4 11 2 2" xfId="2816"/>
    <cellStyle name="Normal 2 4 11 2 2 2" xfId="7298"/>
    <cellStyle name="Normal 2 4 11 2 2 2 2" xfId="16328"/>
    <cellStyle name="Normal 2 4 11 2 2 3" xfId="11846"/>
    <cellStyle name="Normal 2 4 11 2 3" xfId="4310"/>
    <cellStyle name="Normal 2 4 11 2 3 2" xfId="8792"/>
    <cellStyle name="Normal 2 4 11 2 3 2 2" xfId="17822"/>
    <cellStyle name="Normal 2 4 11 2 3 3" xfId="13340"/>
    <cellStyle name="Normal 2 4 11 2 4" xfId="5804"/>
    <cellStyle name="Normal 2 4 11 2 4 2" xfId="14834"/>
    <cellStyle name="Normal 2 4 11 2 5" xfId="10352"/>
    <cellStyle name="Normal 2 4 11 3" xfId="2069"/>
    <cellStyle name="Normal 2 4 11 3 2" xfId="6551"/>
    <cellStyle name="Normal 2 4 11 3 2 2" xfId="15581"/>
    <cellStyle name="Normal 2 4 11 3 3" xfId="11099"/>
    <cellStyle name="Normal 2 4 11 4" xfId="3563"/>
    <cellStyle name="Normal 2 4 11 4 2" xfId="8045"/>
    <cellStyle name="Normal 2 4 11 4 2 2" xfId="17075"/>
    <cellStyle name="Normal 2 4 11 4 3" xfId="12593"/>
    <cellStyle name="Normal 2 4 11 5" xfId="5057"/>
    <cellStyle name="Normal 2 4 11 5 2" xfId="14087"/>
    <cellStyle name="Normal 2 4 11 6" xfId="9605"/>
    <cellStyle name="Normal 2 4 12" xfId="762"/>
    <cellStyle name="Normal 2 4 12 2" xfId="2256"/>
    <cellStyle name="Normal 2 4 12 2 2" xfId="6738"/>
    <cellStyle name="Normal 2 4 12 2 2 2" xfId="15768"/>
    <cellStyle name="Normal 2 4 12 2 3" xfId="11286"/>
    <cellStyle name="Normal 2 4 12 3" xfId="3750"/>
    <cellStyle name="Normal 2 4 12 3 2" xfId="8232"/>
    <cellStyle name="Normal 2 4 12 3 2 2" xfId="17262"/>
    <cellStyle name="Normal 2 4 12 3 3" xfId="12780"/>
    <cellStyle name="Normal 2 4 12 4" xfId="5244"/>
    <cellStyle name="Normal 2 4 12 4 2" xfId="14274"/>
    <cellStyle name="Normal 2 4 12 5" xfId="9792"/>
    <cellStyle name="Normal 2 4 13" xfId="1511"/>
    <cellStyle name="Normal 2 4 13 2" xfId="5993"/>
    <cellStyle name="Normal 2 4 13 2 2" xfId="15023"/>
    <cellStyle name="Normal 2 4 13 3" xfId="10541"/>
    <cellStyle name="Normal 2 4 14" xfId="3005"/>
    <cellStyle name="Normal 2 4 14 2" xfId="7487"/>
    <cellStyle name="Normal 2 4 14 2 2" xfId="16517"/>
    <cellStyle name="Normal 2 4 14 3" xfId="12035"/>
    <cellStyle name="Normal 2 4 15" xfId="4499"/>
    <cellStyle name="Normal 2 4 15 2" xfId="13529"/>
    <cellStyle name="Normal 2 4 16" xfId="9047"/>
    <cellStyle name="Normal 2 4 2" xfId="40"/>
    <cellStyle name="Normal 2 4 2 2" xfId="226"/>
    <cellStyle name="Normal 2 4 2 2 2" xfId="971"/>
    <cellStyle name="Normal 2 4 2 2 2 2" xfId="2465"/>
    <cellStyle name="Normal 2 4 2 2 2 2 2" xfId="6947"/>
    <cellStyle name="Normal 2 4 2 2 2 2 2 2" xfId="15977"/>
    <cellStyle name="Normal 2 4 2 2 2 2 3" xfId="11495"/>
    <cellStyle name="Normal 2 4 2 2 2 3" xfId="3959"/>
    <cellStyle name="Normal 2 4 2 2 2 3 2" xfId="8441"/>
    <cellStyle name="Normal 2 4 2 2 2 3 2 2" xfId="17471"/>
    <cellStyle name="Normal 2 4 2 2 2 3 3" xfId="12989"/>
    <cellStyle name="Normal 2 4 2 2 2 4" xfId="5453"/>
    <cellStyle name="Normal 2 4 2 2 2 4 2" xfId="14483"/>
    <cellStyle name="Normal 2 4 2 2 2 5" xfId="10001"/>
    <cellStyle name="Normal 2 4 2 2 3" xfId="1720"/>
    <cellStyle name="Normal 2 4 2 2 3 2" xfId="6202"/>
    <cellStyle name="Normal 2 4 2 2 3 2 2" xfId="15232"/>
    <cellStyle name="Normal 2 4 2 2 3 3" xfId="10750"/>
    <cellStyle name="Normal 2 4 2 2 4" xfId="3214"/>
    <cellStyle name="Normal 2 4 2 2 4 2" xfId="7696"/>
    <cellStyle name="Normal 2 4 2 2 4 2 2" xfId="16726"/>
    <cellStyle name="Normal 2 4 2 2 4 3" xfId="12244"/>
    <cellStyle name="Normal 2 4 2 2 5" xfId="4708"/>
    <cellStyle name="Normal 2 4 2 2 5 2" xfId="13738"/>
    <cellStyle name="Normal 2 4 2 2 6" xfId="9256"/>
    <cellStyle name="Normal 2 4 2 3" xfId="412"/>
    <cellStyle name="Normal 2 4 2 3 2" xfId="1159"/>
    <cellStyle name="Normal 2 4 2 3 2 2" xfId="2653"/>
    <cellStyle name="Normal 2 4 2 3 2 2 2" xfId="7135"/>
    <cellStyle name="Normal 2 4 2 3 2 2 2 2" xfId="16165"/>
    <cellStyle name="Normal 2 4 2 3 2 2 3" xfId="11683"/>
    <cellStyle name="Normal 2 4 2 3 2 3" xfId="4147"/>
    <cellStyle name="Normal 2 4 2 3 2 3 2" xfId="8629"/>
    <cellStyle name="Normal 2 4 2 3 2 3 2 2" xfId="17659"/>
    <cellStyle name="Normal 2 4 2 3 2 3 3" xfId="13177"/>
    <cellStyle name="Normal 2 4 2 3 2 4" xfId="5641"/>
    <cellStyle name="Normal 2 4 2 3 2 4 2" xfId="14671"/>
    <cellStyle name="Normal 2 4 2 3 2 5" xfId="10189"/>
    <cellStyle name="Normal 2 4 2 3 3" xfId="1906"/>
    <cellStyle name="Normal 2 4 2 3 3 2" xfId="6388"/>
    <cellStyle name="Normal 2 4 2 3 3 2 2" xfId="15418"/>
    <cellStyle name="Normal 2 4 2 3 3 3" xfId="10936"/>
    <cellStyle name="Normal 2 4 2 3 4" xfId="3400"/>
    <cellStyle name="Normal 2 4 2 3 4 2" xfId="7882"/>
    <cellStyle name="Normal 2 4 2 3 4 2 2" xfId="16912"/>
    <cellStyle name="Normal 2 4 2 3 4 3" xfId="12430"/>
    <cellStyle name="Normal 2 4 2 3 5" xfId="4894"/>
    <cellStyle name="Normal 2 4 2 3 5 2" xfId="13924"/>
    <cellStyle name="Normal 2 4 2 3 6" xfId="9442"/>
    <cellStyle name="Normal 2 4 2 4" xfId="598"/>
    <cellStyle name="Normal 2 4 2 4 2" xfId="1345"/>
    <cellStyle name="Normal 2 4 2 4 2 2" xfId="2839"/>
    <cellStyle name="Normal 2 4 2 4 2 2 2" xfId="7321"/>
    <cellStyle name="Normal 2 4 2 4 2 2 2 2" xfId="16351"/>
    <cellStyle name="Normal 2 4 2 4 2 2 3" xfId="11869"/>
    <cellStyle name="Normal 2 4 2 4 2 3" xfId="4333"/>
    <cellStyle name="Normal 2 4 2 4 2 3 2" xfId="8815"/>
    <cellStyle name="Normal 2 4 2 4 2 3 2 2" xfId="17845"/>
    <cellStyle name="Normal 2 4 2 4 2 3 3" xfId="13363"/>
    <cellStyle name="Normal 2 4 2 4 2 4" xfId="5827"/>
    <cellStyle name="Normal 2 4 2 4 2 4 2" xfId="14857"/>
    <cellStyle name="Normal 2 4 2 4 2 5" xfId="10375"/>
    <cellStyle name="Normal 2 4 2 4 3" xfId="2092"/>
    <cellStyle name="Normal 2 4 2 4 3 2" xfId="6574"/>
    <cellStyle name="Normal 2 4 2 4 3 2 2" xfId="15604"/>
    <cellStyle name="Normal 2 4 2 4 3 3" xfId="11122"/>
    <cellStyle name="Normal 2 4 2 4 4" xfId="3586"/>
    <cellStyle name="Normal 2 4 2 4 4 2" xfId="8068"/>
    <cellStyle name="Normal 2 4 2 4 4 2 2" xfId="17098"/>
    <cellStyle name="Normal 2 4 2 4 4 3" xfId="12616"/>
    <cellStyle name="Normal 2 4 2 4 5" xfId="5080"/>
    <cellStyle name="Normal 2 4 2 4 5 2" xfId="14110"/>
    <cellStyle name="Normal 2 4 2 4 6" xfId="9628"/>
    <cellStyle name="Normal 2 4 2 5" xfId="785"/>
    <cellStyle name="Normal 2 4 2 5 2" xfId="2279"/>
    <cellStyle name="Normal 2 4 2 5 2 2" xfId="6761"/>
    <cellStyle name="Normal 2 4 2 5 2 2 2" xfId="15791"/>
    <cellStyle name="Normal 2 4 2 5 2 3" xfId="11309"/>
    <cellStyle name="Normal 2 4 2 5 3" xfId="3773"/>
    <cellStyle name="Normal 2 4 2 5 3 2" xfId="8255"/>
    <cellStyle name="Normal 2 4 2 5 3 2 2" xfId="17285"/>
    <cellStyle name="Normal 2 4 2 5 3 3" xfId="12803"/>
    <cellStyle name="Normal 2 4 2 5 4" xfId="5267"/>
    <cellStyle name="Normal 2 4 2 5 4 2" xfId="14297"/>
    <cellStyle name="Normal 2 4 2 5 5" xfId="9815"/>
    <cellStyle name="Normal 2 4 2 6" xfId="1534"/>
    <cellStyle name="Normal 2 4 2 6 2" xfId="6016"/>
    <cellStyle name="Normal 2 4 2 6 2 2" xfId="15046"/>
    <cellStyle name="Normal 2 4 2 6 3" xfId="10564"/>
    <cellStyle name="Normal 2 4 2 7" xfId="3028"/>
    <cellStyle name="Normal 2 4 2 7 2" xfId="7510"/>
    <cellStyle name="Normal 2 4 2 7 2 2" xfId="16540"/>
    <cellStyle name="Normal 2 4 2 7 3" xfId="12058"/>
    <cellStyle name="Normal 2 4 2 8" xfId="4522"/>
    <cellStyle name="Normal 2 4 2 8 2" xfId="13552"/>
    <cellStyle name="Normal 2 4 2 9" xfId="9070"/>
    <cellStyle name="Normal 2 4 3" xfId="63"/>
    <cellStyle name="Normal 2 4 3 2" xfId="249"/>
    <cellStyle name="Normal 2 4 3 2 2" xfId="994"/>
    <cellStyle name="Normal 2 4 3 2 2 2" xfId="2488"/>
    <cellStyle name="Normal 2 4 3 2 2 2 2" xfId="6970"/>
    <cellStyle name="Normal 2 4 3 2 2 2 2 2" xfId="16000"/>
    <cellStyle name="Normal 2 4 3 2 2 2 3" xfId="11518"/>
    <cellStyle name="Normal 2 4 3 2 2 3" xfId="3982"/>
    <cellStyle name="Normal 2 4 3 2 2 3 2" xfId="8464"/>
    <cellStyle name="Normal 2 4 3 2 2 3 2 2" xfId="17494"/>
    <cellStyle name="Normal 2 4 3 2 2 3 3" xfId="13012"/>
    <cellStyle name="Normal 2 4 3 2 2 4" xfId="5476"/>
    <cellStyle name="Normal 2 4 3 2 2 4 2" xfId="14506"/>
    <cellStyle name="Normal 2 4 3 2 2 5" xfId="10024"/>
    <cellStyle name="Normal 2 4 3 2 3" xfId="1743"/>
    <cellStyle name="Normal 2 4 3 2 3 2" xfId="6225"/>
    <cellStyle name="Normal 2 4 3 2 3 2 2" xfId="15255"/>
    <cellStyle name="Normal 2 4 3 2 3 3" xfId="10773"/>
    <cellStyle name="Normal 2 4 3 2 4" xfId="3237"/>
    <cellStyle name="Normal 2 4 3 2 4 2" xfId="7719"/>
    <cellStyle name="Normal 2 4 3 2 4 2 2" xfId="16749"/>
    <cellStyle name="Normal 2 4 3 2 4 3" xfId="12267"/>
    <cellStyle name="Normal 2 4 3 2 5" xfId="4731"/>
    <cellStyle name="Normal 2 4 3 2 5 2" xfId="13761"/>
    <cellStyle name="Normal 2 4 3 2 6" xfId="9279"/>
    <cellStyle name="Normal 2 4 3 3" xfId="435"/>
    <cellStyle name="Normal 2 4 3 3 2" xfId="1182"/>
    <cellStyle name="Normal 2 4 3 3 2 2" xfId="2676"/>
    <cellStyle name="Normal 2 4 3 3 2 2 2" xfId="7158"/>
    <cellStyle name="Normal 2 4 3 3 2 2 2 2" xfId="16188"/>
    <cellStyle name="Normal 2 4 3 3 2 2 3" xfId="11706"/>
    <cellStyle name="Normal 2 4 3 3 2 3" xfId="4170"/>
    <cellStyle name="Normal 2 4 3 3 2 3 2" xfId="8652"/>
    <cellStyle name="Normal 2 4 3 3 2 3 2 2" xfId="17682"/>
    <cellStyle name="Normal 2 4 3 3 2 3 3" xfId="13200"/>
    <cellStyle name="Normal 2 4 3 3 2 4" xfId="5664"/>
    <cellStyle name="Normal 2 4 3 3 2 4 2" xfId="14694"/>
    <cellStyle name="Normal 2 4 3 3 2 5" xfId="10212"/>
    <cellStyle name="Normal 2 4 3 3 3" xfId="1929"/>
    <cellStyle name="Normal 2 4 3 3 3 2" xfId="6411"/>
    <cellStyle name="Normal 2 4 3 3 3 2 2" xfId="15441"/>
    <cellStyle name="Normal 2 4 3 3 3 3" xfId="10959"/>
    <cellStyle name="Normal 2 4 3 3 4" xfId="3423"/>
    <cellStyle name="Normal 2 4 3 3 4 2" xfId="7905"/>
    <cellStyle name="Normal 2 4 3 3 4 2 2" xfId="16935"/>
    <cellStyle name="Normal 2 4 3 3 4 3" xfId="12453"/>
    <cellStyle name="Normal 2 4 3 3 5" xfId="4917"/>
    <cellStyle name="Normal 2 4 3 3 5 2" xfId="13947"/>
    <cellStyle name="Normal 2 4 3 3 6" xfId="9465"/>
    <cellStyle name="Normal 2 4 3 4" xfId="621"/>
    <cellStyle name="Normal 2 4 3 4 2" xfId="1368"/>
    <cellStyle name="Normal 2 4 3 4 2 2" xfId="2862"/>
    <cellStyle name="Normal 2 4 3 4 2 2 2" xfId="7344"/>
    <cellStyle name="Normal 2 4 3 4 2 2 2 2" xfId="16374"/>
    <cellStyle name="Normal 2 4 3 4 2 2 3" xfId="11892"/>
    <cellStyle name="Normal 2 4 3 4 2 3" xfId="4356"/>
    <cellStyle name="Normal 2 4 3 4 2 3 2" xfId="8838"/>
    <cellStyle name="Normal 2 4 3 4 2 3 2 2" xfId="17868"/>
    <cellStyle name="Normal 2 4 3 4 2 3 3" xfId="13386"/>
    <cellStyle name="Normal 2 4 3 4 2 4" xfId="5850"/>
    <cellStyle name="Normal 2 4 3 4 2 4 2" xfId="14880"/>
    <cellStyle name="Normal 2 4 3 4 2 5" xfId="10398"/>
    <cellStyle name="Normal 2 4 3 4 3" xfId="2115"/>
    <cellStyle name="Normal 2 4 3 4 3 2" xfId="6597"/>
    <cellStyle name="Normal 2 4 3 4 3 2 2" xfId="15627"/>
    <cellStyle name="Normal 2 4 3 4 3 3" xfId="11145"/>
    <cellStyle name="Normal 2 4 3 4 4" xfId="3609"/>
    <cellStyle name="Normal 2 4 3 4 4 2" xfId="8091"/>
    <cellStyle name="Normal 2 4 3 4 4 2 2" xfId="17121"/>
    <cellStyle name="Normal 2 4 3 4 4 3" xfId="12639"/>
    <cellStyle name="Normal 2 4 3 4 5" xfId="5103"/>
    <cellStyle name="Normal 2 4 3 4 5 2" xfId="14133"/>
    <cellStyle name="Normal 2 4 3 4 6" xfId="9651"/>
    <cellStyle name="Normal 2 4 3 5" xfId="808"/>
    <cellStyle name="Normal 2 4 3 5 2" xfId="2302"/>
    <cellStyle name="Normal 2 4 3 5 2 2" xfId="6784"/>
    <cellStyle name="Normal 2 4 3 5 2 2 2" xfId="15814"/>
    <cellStyle name="Normal 2 4 3 5 2 3" xfId="11332"/>
    <cellStyle name="Normal 2 4 3 5 3" xfId="3796"/>
    <cellStyle name="Normal 2 4 3 5 3 2" xfId="8278"/>
    <cellStyle name="Normal 2 4 3 5 3 2 2" xfId="17308"/>
    <cellStyle name="Normal 2 4 3 5 3 3" xfId="12826"/>
    <cellStyle name="Normal 2 4 3 5 4" xfId="5290"/>
    <cellStyle name="Normal 2 4 3 5 4 2" xfId="14320"/>
    <cellStyle name="Normal 2 4 3 5 5" xfId="9838"/>
    <cellStyle name="Normal 2 4 3 6" xfId="1557"/>
    <cellStyle name="Normal 2 4 3 6 2" xfId="6039"/>
    <cellStyle name="Normal 2 4 3 6 2 2" xfId="15069"/>
    <cellStyle name="Normal 2 4 3 6 3" xfId="10587"/>
    <cellStyle name="Normal 2 4 3 7" xfId="3051"/>
    <cellStyle name="Normal 2 4 3 7 2" xfId="7533"/>
    <cellStyle name="Normal 2 4 3 7 2 2" xfId="16563"/>
    <cellStyle name="Normal 2 4 3 7 3" xfId="12081"/>
    <cellStyle name="Normal 2 4 3 8" xfId="4545"/>
    <cellStyle name="Normal 2 4 3 8 2" xfId="13575"/>
    <cellStyle name="Normal 2 4 3 9" xfId="9093"/>
    <cellStyle name="Normal 2 4 4" xfId="87"/>
    <cellStyle name="Normal 2 4 4 2" xfId="273"/>
    <cellStyle name="Normal 2 4 4 2 2" xfId="1017"/>
    <cellStyle name="Normal 2 4 4 2 2 2" xfId="2511"/>
    <cellStyle name="Normal 2 4 4 2 2 2 2" xfId="6993"/>
    <cellStyle name="Normal 2 4 4 2 2 2 2 2" xfId="16023"/>
    <cellStyle name="Normal 2 4 4 2 2 2 3" xfId="11541"/>
    <cellStyle name="Normal 2 4 4 2 2 3" xfId="4005"/>
    <cellStyle name="Normal 2 4 4 2 2 3 2" xfId="8487"/>
    <cellStyle name="Normal 2 4 4 2 2 3 2 2" xfId="17517"/>
    <cellStyle name="Normal 2 4 4 2 2 3 3" xfId="13035"/>
    <cellStyle name="Normal 2 4 4 2 2 4" xfId="5499"/>
    <cellStyle name="Normal 2 4 4 2 2 4 2" xfId="14529"/>
    <cellStyle name="Normal 2 4 4 2 2 5" xfId="10047"/>
    <cellStyle name="Normal 2 4 4 2 3" xfId="1767"/>
    <cellStyle name="Normal 2 4 4 2 3 2" xfId="6249"/>
    <cellStyle name="Normal 2 4 4 2 3 2 2" xfId="15279"/>
    <cellStyle name="Normal 2 4 4 2 3 3" xfId="10797"/>
    <cellStyle name="Normal 2 4 4 2 4" xfId="3261"/>
    <cellStyle name="Normal 2 4 4 2 4 2" xfId="7743"/>
    <cellStyle name="Normal 2 4 4 2 4 2 2" xfId="16773"/>
    <cellStyle name="Normal 2 4 4 2 4 3" xfId="12291"/>
    <cellStyle name="Normal 2 4 4 2 5" xfId="4755"/>
    <cellStyle name="Normal 2 4 4 2 5 2" xfId="13785"/>
    <cellStyle name="Normal 2 4 4 2 6" xfId="9303"/>
    <cellStyle name="Normal 2 4 4 3" xfId="459"/>
    <cellStyle name="Normal 2 4 4 3 2" xfId="1206"/>
    <cellStyle name="Normal 2 4 4 3 2 2" xfId="2700"/>
    <cellStyle name="Normal 2 4 4 3 2 2 2" xfId="7182"/>
    <cellStyle name="Normal 2 4 4 3 2 2 2 2" xfId="16212"/>
    <cellStyle name="Normal 2 4 4 3 2 2 3" xfId="11730"/>
    <cellStyle name="Normal 2 4 4 3 2 3" xfId="4194"/>
    <cellStyle name="Normal 2 4 4 3 2 3 2" xfId="8676"/>
    <cellStyle name="Normal 2 4 4 3 2 3 2 2" xfId="17706"/>
    <cellStyle name="Normal 2 4 4 3 2 3 3" xfId="13224"/>
    <cellStyle name="Normal 2 4 4 3 2 4" xfId="5688"/>
    <cellStyle name="Normal 2 4 4 3 2 4 2" xfId="14718"/>
    <cellStyle name="Normal 2 4 4 3 2 5" xfId="10236"/>
    <cellStyle name="Normal 2 4 4 3 3" xfId="1953"/>
    <cellStyle name="Normal 2 4 4 3 3 2" xfId="6435"/>
    <cellStyle name="Normal 2 4 4 3 3 2 2" xfId="15465"/>
    <cellStyle name="Normal 2 4 4 3 3 3" xfId="10983"/>
    <cellStyle name="Normal 2 4 4 3 4" xfId="3447"/>
    <cellStyle name="Normal 2 4 4 3 4 2" xfId="7929"/>
    <cellStyle name="Normal 2 4 4 3 4 2 2" xfId="16959"/>
    <cellStyle name="Normal 2 4 4 3 4 3" xfId="12477"/>
    <cellStyle name="Normal 2 4 4 3 5" xfId="4941"/>
    <cellStyle name="Normal 2 4 4 3 5 2" xfId="13971"/>
    <cellStyle name="Normal 2 4 4 3 6" xfId="9489"/>
    <cellStyle name="Normal 2 4 4 4" xfId="645"/>
    <cellStyle name="Normal 2 4 4 4 2" xfId="1392"/>
    <cellStyle name="Normal 2 4 4 4 2 2" xfId="2886"/>
    <cellStyle name="Normal 2 4 4 4 2 2 2" xfId="7368"/>
    <cellStyle name="Normal 2 4 4 4 2 2 2 2" xfId="16398"/>
    <cellStyle name="Normal 2 4 4 4 2 2 3" xfId="11916"/>
    <cellStyle name="Normal 2 4 4 4 2 3" xfId="4380"/>
    <cellStyle name="Normal 2 4 4 4 2 3 2" xfId="8862"/>
    <cellStyle name="Normal 2 4 4 4 2 3 2 2" xfId="17892"/>
    <cellStyle name="Normal 2 4 4 4 2 3 3" xfId="13410"/>
    <cellStyle name="Normal 2 4 4 4 2 4" xfId="5874"/>
    <cellStyle name="Normal 2 4 4 4 2 4 2" xfId="14904"/>
    <cellStyle name="Normal 2 4 4 4 2 5" xfId="10422"/>
    <cellStyle name="Normal 2 4 4 4 3" xfId="2139"/>
    <cellStyle name="Normal 2 4 4 4 3 2" xfId="6621"/>
    <cellStyle name="Normal 2 4 4 4 3 2 2" xfId="15651"/>
    <cellStyle name="Normal 2 4 4 4 3 3" xfId="11169"/>
    <cellStyle name="Normal 2 4 4 4 4" xfId="3633"/>
    <cellStyle name="Normal 2 4 4 4 4 2" xfId="8115"/>
    <cellStyle name="Normal 2 4 4 4 4 2 2" xfId="17145"/>
    <cellStyle name="Normal 2 4 4 4 4 3" xfId="12663"/>
    <cellStyle name="Normal 2 4 4 4 5" xfId="5127"/>
    <cellStyle name="Normal 2 4 4 4 5 2" xfId="14157"/>
    <cellStyle name="Normal 2 4 4 4 6" xfId="9675"/>
    <cellStyle name="Normal 2 4 4 5" xfId="832"/>
    <cellStyle name="Normal 2 4 4 5 2" xfId="2326"/>
    <cellStyle name="Normal 2 4 4 5 2 2" xfId="6808"/>
    <cellStyle name="Normal 2 4 4 5 2 2 2" xfId="15838"/>
    <cellStyle name="Normal 2 4 4 5 2 3" xfId="11356"/>
    <cellStyle name="Normal 2 4 4 5 3" xfId="3820"/>
    <cellStyle name="Normal 2 4 4 5 3 2" xfId="8302"/>
    <cellStyle name="Normal 2 4 4 5 3 2 2" xfId="17332"/>
    <cellStyle name="Normal 2 4 4 5 3 3" xfId="12850"/>
    <cellStyle name="Normal 2 4 4 5 4" xfId="5314"/>
    <cellStyle name="Normal 2 4 4 5 4 2" xfId="14344"/>
    <cellStyle name="Normal 2 4 4 5 5" xfId="9862"/>
    <cellStyle name="Normal 2 4 4 6" xfId="1581"/>
    <cellStyle name="Normal 2 4 4 6 2" xfId="6063"/>
    <cellStyle name="Normal 2 4 4 6 2 2" xfId="15093"/>
    <cellStyle name="Normal 2 4 4 6 3" xfId="10611"/>
    <cellStyle name="Normal 2 4 4 7" xfId="3075"/>
    <cellStyle name="Normal 2 4 4 7 2" xfId="7557"/>
    <cellStyle name="Normal 2 4 4 7 2 2" xfId="16587"/>
    <cellStyle name="Normal 2 4 4 7 3" xfId="12105"/>
    <cellStyle name="Normal 2 4 4 8" xfId="4569"/>
    <cellStyle name="Normal 2 4 4 8 2" xfId="13599"/>
    <cellStyle name="Normal 2 4 4 9" xfId="9117"/>
    <cellStyle name="Normal 2 4 5" xfId="108"/>
    <cellStyle name="Normal 2 4 5 2" xfId="294"/>
    <cellStyle name="Normal 2 4 5 2 2" xfId="1037"/>
    <cellStyle name="Normal 2 4 5 2 2 2" xfId="2531"/>
    <cellStyle name="Normal 2 4 5 2 2 2 2" xfId="7013"/>
    <cellStyle name="Normal 2 4 5 2 2 2 2 2" xfId="16043"/>
    <cellStyle name="Normal 2 4 5 2 2 2 3" xfId="11561"/>
    <cellStyle name="Normal 2 4 5 2 2 3" xfId="4025"/>
    <cellStyle name="Normal 2 4 5 2 2 3 2" xfId="8507"/>
    <cellStyle name="Normal 2 4 5 2 2 3 2 2" xfId="17537"/>
    <cellStyle name="Normal 2 4 5 2 2 3 3" xfId="13055"/>
    <cellStyle name="Normal 2 4 5 2 2 4" xfId="5519"/>
    <cellStyle name="Normal 2 4 5 2 2 4 2" xfId="14549"/>
    <cellStyle name="Normal 2 4 5 2 2 5" xfId="10067"/>
    <cellStyle name="Normal 2 4 5 2 3" xfId="1788"/>
    <cellStyle name="Normal 2 4 5 2 3 2" xfId="6270"/>
    <cellStyle name="Normal 2 4 5 2 3 2 2" xfId="15300"/>
    <cellStyle name="Normal 2 4 5 2 3 3" xfId="10818"/>
    <cellStyle name="Normal 2 4 5 2 4" xfId="3282"/>
    <cellStyle name="Normal 2 4 5 2 4 2" xfId="7764"/>
    <cellStyle name="Normal 2 4 5 2 4 2 2" xfId="16794"/>
    <cellStyle name="Normal 2 4 5 2 4 3" xfId="12312"/>
    <cellStyle name="Normal 2 4 5 2 5" xfId="4776"/>
    <cellStyle name="Normal 2 4 5 2 5 2" xfId="13806"/>
    <cellStyle name="Normal 2 4 5 2 6" xfId="9324"/>
    <cellStyle name="Normal 2 4 5 3" xfId="480"/>
    <cellStyle name="Normal 2 4 5 3 2" xfId="1227"/>
    <cellStyle name="Normal 2 4 5 3 2 2" xfId="2721"/>
    <cellStyle name="Normal 2 4 5 3 2 2 2" xfId="7203"/>
    <cellStyle name="Normal 2 4 5 3 2 2 2 2" xfId="16233"/>
    <cellStyle name="Normal 2 4 5 3 2 2 3" xfId="11751"/>
    <cellStyle name="Normal 2 4 5 3 2 3" xfId="4215"/>
    <cellStyle name="Normal 2 4 5 3 2 3 2" xfId="8697"/>
    <cellStyle name="Normal 2 4 5 3 2 3 2 2" xfId="17727"/>
    <cellStyle name="Normal 2 4 5 3 2 3 3" xfId="13245"/>
    <cellStyle name="Normal 2 4 5 3 2 4" xfId="5709"/>
    <cellStyle name="Normal 2 4 5 3 2 4 2" xfId="14739"/>
    <cellStyle name="Normal 2 4 5 3 2 5" xfId="10257"/>
    <cellStyle name="Normal 2 4 5 3 3" xfId="1974"/>
    <cellStyle name="Normal 2 4 5 3 3 2" xfId="6456"/>
    <cellStyle name="Normal 2 4 5 3 3 2 2" xfId="15486"/>
    <cellStyle name="Normal 2 4 5 3 3 3" xfId="11004"/>
    <cellStyle name="Normal 2 4 5 3 4" xfId="3468"/>
    <cellStyle name="Normal 2 4 5 3 4 2" xfId="7950"/>
    <cellStyle name="Normal 2 4 5 3 4 2 2" xfId="16980"/>
    <cellStyle name="Normal 2 4 5 3 4 3" xfId="12498"/>
    <cellStyle name="Normal 2 4 5 3 5" xfId="4962"/>
    <cellStyle name="Normal 2 4 5 3 5 2" xfId="13992"/>
    <cellStyle name="Normal 2 4 5 3 6" xfId="9510"/>
    <cellStyle name="Normal 2 4 5 4" xfId="666"/>
    <cellStyle name="Normal 2 4 5 4 2" xfId="1413"/>
    <cellStyle name="Normal 2 4 5 4 2 2" xfId="2907"/>
    <cellStyle name="Normal 2 4 5 4 2 2 2" xfId="7389"/>
    <cellStyle name="Normal 2 4 5 4 2 2 2 2" xfId="16419"/>
    <cellStyle name="Normal 2 4 5 4 2 2 3" xfId="11937"/>
    <cellStyle name="Normal 2 4 5 4 2 3" xfId="4401"/>
    <cellStyle name="Normal 2 4 5 4 2 3 2" xfId="8883"/>
    <cellStyle name="Normal 2 4 5 4 2 3 2 2" xfId="17913"/>
    <cellStyle name="Normal 2 4 5 4 2 3 3" xfId="13431"/>
    <cellStyle name="Normal 2 4 5 4 2 4" xfId="5895"/>
    <cellStyle name="Normal 2 4 5 4 2 4 2" xfId="14925"/>
    <cellStyle name="Normal 2 4 5 4 2 5" xfId="10443"/>
    <cellStyle name="Normal 2 4 5 4 3" xfId="2160"/>
    <cellStyle name="Normal 2 4 5 4 3 2" xfId="6642"/>
    <cellStyle name="Normal 2 4 5 4 3 2 2" xfId="15672"/>
    <cellStyle name="Normal 2 4 5 4 3 3" xfId="11190"/>
    <cellStyle name="Normal 2 4 5 4 4" xfId="3654"/>
    <cellStyle name="Normal 2 4 5 4 4 2" xfId="8136"/>
    <cellStyle name="Normal 2 4 5 4 4 2 2" xfId="17166"/>
    <cellStyle name="Normal 2 4 5 4 4 3" xfId="12684"/>
    <cellStyle name="Normal 2 4 5 4 5" xfId="5148"/>
    <cellStyle name="Normal 2 4 5 4 5 2" xfId="14178"/>
    <cellStyle name="Normal 2 4 5 4 6" xfId="9696"/>
    <cellStyle name="Normal 2 4 5 5" xfId="853"/>
    <cellStyle name="Normal 2 4 5 5 2" xfId="2347"/>
    <cellStyle name="Normal 2 4 5 5 2 2" xfId="6829"/>
    <cellStyle name="Normal 2 4 5 5 2 2 2" xfId="15859"/>
    <cellStyle name="Normal 2 4 5 5 2 3" xfId="11377"/>
    <cellStyle name="Normal 2 4 5 5 3" xfId="3841"/>
    <cellStyle name="Normal 2 4 5 5 3 2" xfId="8323"/>
    <cellStyle name="Normal 2 4 5 5 3 2 2" xfId="17353"/>
    <cellStyle name="Normal 2 4 5 5 3 3" xfId="12871"/>
    <cellStyle name="Normal 2 4 5 5 4" xfId="5335"/>
    <cellStyle name="Normal 2 4 5 5 4 2" xfId="14365"/>
    <cellStyle name="Normal 2 4 5 5 5" xfId="9883"/>
    <cellStyle name="Normal 2 4 5 6" xfId="1602"/>
    <cellStyle name="Normal 2 4 5 6 2" xfId="6084"/>
    <cellStyle name="Normal 2 4 5 6 2 2" xfId="15114"/>
    <cellStyle name="Normal 2 4 5 6 3" xfId="10632"/>
    <cellStyle name="Normal 2 4 5 7" xfId="3096"/>
    <cellStyle name="Normal 2 4 5 7 2" xfId="7578"/>
    <cellStyle name="Normal 2 4 5 7 2 2" xfId="16608"/>
    <cellStyle name="Normal 2 4 5 7 3" xfId="12126"/>
    <cellStyle name="Normal 2 4 5 8" xfId="4590"/>
    <cellStyle name="Normal 2 4 5 8 2" xfId="13620"/>
    <cellStyle name="Normal 2 4 5 9" xfId="9138"/>
    <cellStyle name="Normal 2 4 6" xfId="134"/>
    <cellStyle name="Normal 2 4 6 2" xfId="320"/>
    <cellStyle name="Normal 2 4 6 2 2" xfId="1063"/>
    <cellStyle name="Normal 2 4 6 2 2 2" xfId="2557"/>
    <cellStyle name="Normal 2 4 6 2 2 2 2" xfId="7039"/>
    <cellStyle name="Normal 2 4 6 2 2 2 2 2" xfId="16069"/>
    <cellStyle name="Normal 2 4 6 2 2 2 3" xfId="11587"/>
    <cellStyle name="Normal 2 4 6 2 2 3" xfId="4051"/>
    <cellStyle name="Normal 2 4 6 2 2 3 2" xfId="8533"/>
    <cellStyle name="Normal 2 4 6 2 2 3 2 2" xfId="17563"/>
    <cellStyle name="Normal 2 4 6 2 2 3 3" xfId="13081"/>
    <cellStyle name="Normal 2 4 6 2 2 4" xfId="5545"/>
    <cellStyle name="Normal 2 4 6 2 2 4 2" xfId="14575"/>
    <cellStyle name="Normal 2 4 6 2 2 5" xfId="10093"/>
    <cellStyle name="Normal 2 4 6 2 3" xfId="1814"/>
    <cellStyle name="Normal 2 4 6 2 3 2" xfId="6296"/>
    <cellStyle name="Normal 2 4 6 2 3 2 2" xfId="15326"/>
    <cellStyle name="Normal 2 4 6 2 3 3" xfId="10844"/>
    <cellStyle name="Normal 2 4 6 2 4" xfId="3308"/>
    <cellStyle name="Normal 2 4 6 2 4 2" xfId="7790"/>
    <cellStyle name="Normal 2 4 6 2 4 2 2" xfId="16820"/>
    <cellStyle name="Normal 2 4 6 2 4 3" xfId="12338"/>
    <cellStyle name="Normal 2 4 6 2 5" xfId="4802"/>
    <cellStyle name="Normal 2 4 6 2 5 2" xfId="13832"/>
    <cellStyle name="Normal 2 4 6 2 6" xfId="9350"/>
    <cellStyle name="Normal 2 4 6 3" xfId="506"/>
    <cellStyle name="Normal 2 4 6 3 2" xfId="1253"/>
    <cellStyle name="Normal 2 4 6 3 2 2" xfId="2747"/>
    <cellStyle name="Normal 2 4 6 3 2 2 2" xfId="7229"/>
    <cellStyle name="Normal 2 4 6 3 2 2 2 2" xfId="16259"/>
    <cellStyle name="Normal 2 4 6 3 2 2 3" xfId="11777"/>
    <cellStyle name="Normal 2 4 6 3 2 3" xfId="4241"/>
    <cellStyle name="Normal 2 4 6 3 2 3 2" xfId="8723"/>
    <cellStyle name="Normal 2 4 6 3 2 3 2 2" xfId="17753"/>
    <cellStyle name="Normal 2 4 6 3 2 3 3" xfId="13271"/>
    <cellStyle name="Normal 2 4 6 3 2 4" xfId="5735"/>
    <cellStyle name="Normal 2 4 6 3 2 4 2" xfId="14765"/>
    <cellStyle name="Normal 2 4 6 3 2 5" xfId="10283"/>
    <cellStyle name="Normal 2 4 6 3 3" xfId="2000"/>
    <cellStyle name="Normal 2 4 6 3 3 2" xfId="6482"/>
    <cellStyle name="Normal 2 4 6 3 3 2 2" xfId="15512"/>
    <cellStyle name="Normal 2 4 6 3 3 3" xfId="11030"/>
    <cellStyle name="Normal 2 4 6 3 4" xfId="3494"/>
    <cellStyle name="Normal 2 4 6 3 4 2" xfId="7976"/>
    <cellStyle name="Normal 2 4 6 3 4 2 2" xfId="17006"/>
    <cellStyle name="Normal 2 4 6 3 4 3" xfId="12524"/>
    <cellStyle name="Normal 2 4 6 3 5" xfId="4988"/>
    <cellStyle name="Normal 2 4 6 3 5 2" xfId="14018"/>
    <cellStyle name="Normal 2 4 6 3 6" xfId="9536"/>
    <cellStyle name="Normal 2 4 6 4" xfId="692"/>
    <cellStyle name="Normal 2 4 6 4 2" xfId="1439"/>
    <cellStyle name="Normal 2 4 6 4 2 2" xfId="2933"/>
    <cellStyle name="Normal 2 4 6 4 2 2 2" xfId="7415"/>
    <cellStyle name="Normal 2 4 6 4 2 2 2 2" xfId="16445"/>
    <cellStyle name="Normal 2 4 6 4 2 2 3" xfId="11963"/>
    <cellStyle name="Normal 2 4 6 4 2 3" xfId="4427"/>
    <cellStyle name="Normal 2 4 6 4 2 3 2" xfId="8909"/>
    <cellStyle name="Normal 2 4 6 4 2 3 2 2" xfId="17939"/>
    <cellStyle name="Normal 2 4 6 4 2 3 3" xfId="13457"/>
    <cellStyle name="Normal 2 4 6 4 2 4" xfId="5921"/>
    <cellStyle name="Normal 2 4 6 4 2 4 2" xfId="14951"/>
    <cellStyle name="Normal 2 4 6 4 2 5" xfId="10469"/>
    <cellStyle name="Normal 2 4 6 4 3" xfId="2186"/>
    <cellStyle name="Normal 2 4 6 4 3 2" xfId="6668"/>
    <cellStyle name="Normal 2 4 6 4 3 2 2" xfId="15698"/>
    <cellStyle name="Normal 2 4 6 4 3 3" xfId="11216"/>
    <cellStyle name="Normal 2 4 6 4 4" xfId="3680"/>
    <cellStyle name="Normal 2 4 6 4 4 2" xfId="8162"/>
    <cellStyle name="Normal 2 4 6 4 4 2 2" xfId="17192"/>
    <cellStyle name="Normal 2 4 6 4 4 3" xfId="12710"/>
    <cellStyle name="Normal 2 4 6 4 5" xfId="5174"/>
    <cellStyle name="Normal 2 4 6 4 5 2" xfId="14204"/>
    <cellStyle name="Normal 2 4 6 4 6" xfId="9722"/>
    <cellStyle name="Normal 2 4 6 5" xfId="879"/>
    <cellStyle name="Normal 2 4 6 5 2" xfId="2373"/>
    <cellStyle name="Normal 2 4 6 5 2 2" xfId="6855"/>
    <cellStyle name="Normal 2 4 6 5 2 2 2" xfId="15885"/>
    <cellStyle name="Normal 2 4 6 5 2 3" xfId="11403"/>
    <cellStyle name="Normal 2 4 6 5 3" xfId="3867"/>
    <cellStyle name="Normal 2 4 6 5 3 2" xfId="8349"/>
    <cellStyle name="Normal 2 4 6 5 3 2 2" xfId="17379"/>
    <cellStyle name="Normal 2 4 6 5 3 3" xfId="12897"/>
    <cellStyle name="Normal 2 4 6 5 4" xfId="5361"/>
    <cellStyle name="Normal 2 4 6 5 4 2" xfId="14391"/>
    <cellStyle name="Normal 2 4 6 5 5" xfId="9909"/>
    <cellStyle name="Normal 2 4 6 6" xfId="1628"/>
    <cellStyle name="Normal 2 4 6 6 2" xfId="6110"/>
    <cellStyle name="Normal 2 4 6 6 2 2" xfId="15140"/>
    <cellStyle name="Normal 2 4 6 6 3" xfId="10658"/>
    <cellStyle name="Normal 2 4 6 7" xfId="3122"/>
    <cellStyle name="Normal 2 4 6 7 2" xfId="7604"/>
    <cellStyle name="Normal 2 4 6 7 2 2" xfId="16634"/>
    <cellStyle name="Normal 2 4 6 7 3" xfId="12152"/>
    <cellStyle name="Normal 2 4 6 8" xfId="4616"/>
    <cellStyle name="Normal 2 4 6 8 2" xfId="13646"/>
    <cellStyle name="Normal 2 4 6 9" xfId="9164"/>
    <cellStyle name="Normal 2 4 7" xfId="157"/>
    <cellStyle name="Normal 2 4 7 2" xfId="343"/>
    <cellStyle name="Normal 2 4 7 2 2" xfId="1086"/>
    <cellStyle name="Normal 2 4 7 2 2 2" xfId="2580"/>
    <cellStyle name="Normal 2 4 7 2 2 2 2" xfId="7062"/>
    <cellStyle name="Normal 2 4 7 2 2 2 2 2" xfId="16092"/>
    <cellStyle name="Normal 2 4 7 2 2 2 3" xfId="11610"/>
    <cellStyle name="Normal 2 4 7 2 2 3" xfId="4074"/>
    <cellStyle name="Normal 2 4 7 2 2 3 2" xfId="8556"/>
    <cellStyle name="Normal 2 4 7 2 2 3 2 2" xfId="17586"/>
    <cellStyle name="Normal 2 4 7 2 2 3 3" xfId="13104"/>
    <cellStyle name="Normal 2 4 7 2 2 4" xfId="5568"/>
    <cellStyle name="Normal 2 4 7 2 2 4 2" xfId="14598"/>
    <cellStyle name="Normal 2 4 7 2 2 5" xfId="10116"/>
    <cellStyle name="Normal 2 4 7 2 3" xfId="1837"/>
    <cellStyle name="Normal 2 4 7 2 3 2" xfId="6319"/>
    <cellStyle name="Normal 2 4 7 2 3 2 2" xfId="15349"/>
    <cellStyle name="Normal 2 4 7 2 3 3" xfId="10867"/>
    <cellStyle name="Normal 2 4 7 2 4" xfId="3331"/>
    <cellStyle name="Normal 2 4 7 2 4 2" xfId="7813"/>
    <cellStyle name="Normal 2 4 7 2 4 2 2" xfId="16843"/>
    <cellStyle name="Normal 2 4 7 2 4 3" xfId="12361"/>
    <cellStyle name="Normal 2 4 7 2 5" xfId="4825"/>
    <cellStyle name="Normal 2 4 7 2 5 2" xfId="13855"/>
    <cellStyle name="Normal 2 4 7 2 6" xfId="9373"/>
    <cellStyle name="Normal 2 4 7 3" xfId="529"/>
    <cellStyle name="Normal 2 4 7 3 2" xfId="1276"/>
    <cellStyle name="Normal 2 4 7 3 2 2" xfId="2770"/>
    <cellStyle name="Normal 2 4 7 3 2 2 2" xfId="7252"/>
    <cellStyle name="Normal 2 4 7 3 2 2 2 2" xfId="16282"/>
    <cellStyle name="Normal 2 4 7 3 2 2 3" xfId="11800"/>
    <cellStyle name="Normal 2 4 7 3 2 3" xfId="4264"/>
    <cellStyle name="Normal 2 4 7 3 2 3 2" xfId="8746"/>
    <cellStyle name="Normal 2 4 7 3 2 3 2 2" xfId="17776"/>
    <cellStyle name="Normal 2 4 7 3 2 3 3" xfId="13294"/>
    <cellStyle name="Normal 2 4 7 3 2 4" xfId="5758"/>
    <cellStyle name="Normal 2 4 7 3 2 4 2" xfId="14788"/>
    <cellStyle name="Normal 2 4 7 3 2 5" xfId="10306"/>
    <cellStyle name="Normal 2 4 7 3 3" xfId="2023"/>
    <cellStyle name="Normal 2 4 7 3 3 2" xfId="6505"/>
    <cellStyle name="Normal 2 4 7 3 3 2 2" xfId="15535"/>
    <cellStyle name="Normal 2 4 7 3 3 3" xfId="11053"/>
    <cellStyle name="Normal 2 4 7 3 4" xfId="3517"/>
    <cellStyle name="Normal 2 4 7 3 4 2" xfId="7999"/>
    <cellStyle name="Normal 2 4 7 3 4 2 2" xfId="17029"/>
    <cellStyle name="Normal 2 4 7 3 4 3" xfId="12547"/>
    <cellStyle name="Normal 2 4 7 3 5" xfId="5011"/>
    <cellStyle name="Normal 2 4 7 3 5 2" xfId="14041"/>
    <cellStyle name="Normal 2 4 7 3 6" xfId="9559"/>
    <cellStyle name="Normal 2 4 7 4" xfId="715"/>
    <cellStyle name="Normal 2 4 7 4 2" xfId="1462"/>
    <cellStyle name="Normal 2 4 7 4 2 2" xfId="2956"/>
    <cellStyle name="Normal 2 4 7 4 2 2 2" xfId="7438"/>
    <cellStyle name="Normal 2 4 7 4 2 2 2 2" xfId="16468"/>
    <cellStyle name="Normal 2 4 7 4 2 2 3" xfId="11986"/>
    <cellStyle name="Normal 2 4 7 4 2 3" xfId="4450"/>
    <cellStyle name="Normal 2 4 7 4 2 3 2" xfId="8932"/>
    <cellStyle name="Normal 2 4 7 4 2 3 2 2" xfId="17962"/>
    <cellStyle name="Normal 2 4 7 4 2 3 3" xfId="13480"/>
    <cellStyle name="Normal 2 4 7 4 2 4" xfId="5944"/>
    <cellStyle name="Normal 2 4 7 4 2 4 2" xfId="14974"/>
    <cellStyle name="Normal 2 4 7 4 2 5" xfId="10492"/>
    <cellStyle name="Normal 2 4 7 4 3" xfId="2209"/>
    <cellStyle name="Normal 2 4 7 4 3 2" xfId="6691"/>
    <cellStyle name="Normal 2 4 7 4 3 2 2" xfId="15721"/>
    <cellStyle name="Normal 2 4 7 4 3 3" xfId="11239"/>
    <cellStyle name="Normal 2 4 7 4 4" xfId="3703"/>
    <cellStyle name="Normal 2 4 7 4 4 2" xfId="8185"/>
    <cellStyle name="Normal 2 4 7 4 4 2 2" xfId="17215"/>
    <cellStyle name="Normal 2 4 7 4 4 3" xfId="12733"/>
    <cellStyle name="Normal 2 4 7 4 5" xfId="5197"/>
    <cellStyle name="Normal 2 4 7 4 5 2" xfId="14227"/>
    <cellStyle name="Normal 2 4 7 4 6" xfId="9745"/>
    <cellStyle name="Normal 2 4 7 5" xfId="902"/>
    <cellStyle name="Normal 2 4 7 5 2" xfId="2396"/>
    <cellStyle name="Normal 2 4 7 5 2 2" xfId="6878"/>
    <cellStyle name="Normal 2 4 7 5 2 2 2" xfId="15908"/>
    <cellStyle name="Normal 2 4 7 5 2 3" xfId="11426"/>
    <cellStyle name="Normal 2 4 7 5 3" xfId="3890"/>
    <cellStyle name="Normal 2 4 7 5 3 2" xfId="8372"/>
    <cellStyle name="Normal 2 4 7 5 3 2 2" xfId="17402"/>
    <cellStyle name="Normal 2 4 7 5 3 3" xfId="12920"/>
    <cellStyle name="Normal 2 4 7 5 4" xfId="5384"/>
    <cellStyle name="Normal 2 4 7 5 4 2" xfId="14414"/>
    <cellStyle name="Normal 2 4 7 5 5" xfId="9932"/>
    <cellStyle name="Normal 2 4 7 6" xfId="1651"/>
    <cellStyle name="Normal 2 4 7 6 2" xfId="6133"/>
    <cellStyle name="Normal 2 4 7 6 2 2" xfId="15163"/>
    <cellStyle name="Normal 2 4 7 6 3" xfId="10681"/>
    <cellStyle name="Normal 2 4 7 7" xfId="3145"/>
    <cellStyle name="Normal 2 4 7 7 2" xfId="7627"/>
    <cellStyle name="Normal 2 4 7 7 2 2" xfId="16657"/>
    <cellStyle name="Normal 2 4 7 7 3" xfId="12175"/>
    <cellStyle name="Normal 2 4 7 8" xfId="4639"/>
    <cellStyle name="Normal 2 4 7 8 2" xfId="13669"/>
    <cellStyle name="Normal 2 4 7 9" xfId="9187"/>
    <cellStyle name="Normal 2 4 8" xfId="180"/>
    <cellStyle name="Normal 2 4 8 2" xfId="366"/>
    <cellStyle name="Normal 2 4 8 2 2" xfId="1109"/>
    <cellStyle name="Normal 2 4 8 2 2 2" xfId="2603"/>
    <cellStyle name="Normal 2 4 8 2 2 2 2" xfId="7085"/>
    <cellStyle name="Normal 2 4 8 2 2 2 2 2" xfId="16115"/>
    <cellStyle name="Normal 2 4 8 2 2 2 3" xfId="11633"/>
    <cellStyle name="Normal 2 4 8 2 2 3" xfId="4097"/>
    <cellStyle name="Normal 2 4 8 2 2 3 2" xfId="8579"/>
    <cellStyle name="Normal 2 4 8 2 2 3 2 2" xfId="17609"/>
    <cellStyle name="Normal 2 4 8 2 2 3 3" xfId="13127"/>
    <cellStyle name="Normal 2 4 8 2 2 4" xfId="5591"/>
    <cellStyle name="Normal 2 4 8 2 2 4 2" xfId="14621"/>
    <cellStyle name="Normal 2 4 8 2 2 5" xfId="10139"/>
    <cellStyle name="Normal 2 4 8 2 3" xfId="1860"/>
    <cellStyle name="Normal 2 4 8 2 3 2" xfId="6342"/>
    <cellStyle name="Normal 2 4 8 2 3 2 2" xfId="15372"/>
    <cellStyle name="Normal 2 4 8 2 3 3" xfId="10890"/>
    <cellStyle name="Normal 2 4 8 2 4" xfId="3354"/>
    <cellStyle name="Normal 2 4 8 2 4 2" xfId="7836"/>
    <cellStyle name="Normal 2 4 8 2 4 2 2" xfId="16866"/>
    <cellStyle name="Normal 2 4 8 2 4 3" xfId="12384"/>
    <cellStyle name="Normal 2 4 8 2 5" xfId="4848"/>
    <cellStyle name="Normal 2 4 8 2 5 2" xfId="13878"/>
    <cellStyle name="Normal 2 4 8 2 6" xfId="9396"/>
    <cellStyle name="Normal 2 4 8 3" xfId="552"/>
    <cellStyle name="Normal 2 4 8 3 2" xfId="1299"/>
    <cellStyle name="Normal 2 4 8 3 2 2" xfId="2793"/>
    <cellStyle name="Normal 2 4 8 3 2 2 2" xfId="7275"/>
    <cellStyle name="Normal 2 4 8 3 2 2 2 2" xfId="16305"/>
    <cellStyle name="Normal 2 4 8 3 2 2 3" xfId="11823"/>
    <cellStyle name="Normal 2 4 8 3 2 3" xfId="4287"/>
    <cellStyle name="Normal 2 4 8 3 2 3 2" xfId="8769"/>
    <cellStyle name="Normal 2 4 8 3 2 3 2 2" xfId="17799"/>
    <cellStyle name="Normal 2 4 8 3 2 3 3" xfId="13317"/>
    <cellStyle name="Normal 2 4 8 3 2 4" xfId="5781"/>
    <cellStyle name="Normal 2 4 8 3 2 4 2" xfId="14811"/>
    <cellStyle name="Normal 2 4 8 3 2 5" xfId="10329"/>
    <cellStyle name="Normal 2 4 8 3 3" xfId="2046"/>
    <cellStyle name="Normal 2 4 8 3 3 2" xfId="6528"/>
    <cellStyle name="Normal 2 4 8 3 3 2 2" xfId="15558"/>
    <cellStyle name="Normal 2 4 8 3 3 3" xfId="11076"/>
    <cellStyle name="Normal 2 4 8 3 4" xfId="3540"/>
    <cellStyle name="Normal 2 4 8 3 4 2" xfId="8022"/>
    <cellStyle name="Normal 2 4 8 3 4 2 2" xfId="17052"/>
    <cellStyle name="Normal 2 4 8 3 4 3" xfId="12570"/>
    <cellStyle name="Normal 2 4 8 3 5" xfId="5034"/>
    <cellStyle name="Normal 2 4 8 3 5 2" xfId="14064"/>
    <cellStyle name="Normal 2 4 8 3 6" xfId="9582"/>
    <cellStyle name="Normal 2 4 8 4" xfId="738"/>
    <cellStyle name="Normal 2 4 8 4 2" xfId="1485"/>
    <cellStyle name="Normal 2 4 8 4 2 2" xfId="2979"/>
    <cellStyle name="Normal 2 4 8 4 2 2 2" xfId="7461"/>
    <cellStyle name="Normal 2 4 8 4 2 2 2 2" xfId="16491"/>
    <cellStyle name="Normal 2 4 8 4 2 2 3" xfId="12009"/>
    <cellStyle name="Normal 2 4 8 4 2 3" xfId="4473"/>
    <cellStyle name="Normal 2 4 8 4 2 3 2" xfId="8955"/>
    <cellStyle name="Normal 2 4 8 4 2 3 2 2" xfId="17985"/>
    <cellStyle name="Normal 2 4 8 4 2 3 3" xfId="13503"/>
    <cellStyle name="Normal 2 4 8 4 2 4" xfId="5967"/>
    <cellStyle name="Normal 2 4 8 4 2 4 2" xfId="14997"/>
    <cellStyle name="Normal 2 4 8 4 2 5" xfId="10515"/>
    <cellStyle name="Normal 2 4 8 4 3" xfId="2232"/>
    <cellStyle name="Normal 2 4 8 4 3 2" xfId="6714"/>
    <cellStyle name="Normal 2 4 8 4 3 2 2" xfId="15744"/>
    <cellStyle name="Normal 2 4 8 4 3 3" xfId="11262"/>
    <cellStyle name="Normal 2 4 8 4 4" xfId="3726"/>
    <cellStyle name="Normal 2 4 8 4 4 2" xfId="8208"/>
    <cellStyle name="Normal 2 4 8 4 4 2 2" xfId="17238"/>
    <cellStyle name="Normal 2 4 8 4 4 3" xfId="12756"/>
    <cellStyle name="Normal 2 4 8 4 5" xfId="5220"/>
    <cellStyle name="Normal 2 4 8 4 5 2" xfId="14250"/>
    <cellStyle name="Normal 2 4 8 4 6" xfId="9768"/>
    <cellStyle name="Normal 2 4 8 5" xfId="925"/>
    <cellStyle name="Normal 2 4 8 5 2" xfId="2419"/>
    <cellStyle name="Normal 2 4 8 5 2 2" xfId="6901"/>
    <cellStyle name="Normal 2 4 8 5 2 2 2" xfId="15931"/>
    <cellStyle name="Normal 2 4 8 5 2 3" xfId="11449"/>
    <cellStyle name="Normal 2 4 8 5 3" xfId="3913"/>
    <cellStyle name="Normal 2 4 8 5 3 2" xfId="8395"/>
    <cellStyle name="Normal 2 4 8 5 3 2 2" xfId="17425"/>
    <cellStyle name="Normal 2 4 8 5 3 3" xfId="12943"/>
    <cellStyle name="Normal 2 4 8 5 4" xfId="5407"/>
    <cellStyle name="Normal 2 4 8 5 4 2" xfId="14437"/>
    <cellStyle name="Normal 2 4 8 5 5" xfId="9955"/>
    <cellStyle name="Normal 2 4 8 6" xfId="1674"/>
    <cellStyle name="Normal 2 4 8 6 2" xfId="6156"/>
    <cellStyle name="Normal 2 4 8 6 2 2" xfId="15186"/>
    <cellStyle name="Normal 2 4 8 6 3" xfId="10704"/>
    <cellStyle name="Normal 2 4 8 7" xfId="3168"/>
    <cellStyle name="Normal 2 4 8 7 2" xfId="7650"/>
    <cellStyle name="Normal 2 4 8 7 2 2" xfId="16680"/>
    <cellStyle name="Normal 2 4 8 7 3" xfId="12198"/>
    <cellStyle name="Normal 2 4 8 8" xfId="4662"/>
    <cellStyle name="Normal 2 4 8 8 2" xfId="13692"/>
    <cellStyle name="Normal 2 4 8 9" xfId="9210"/>
    <cellStyle name="Normal 2 4 9" xfId="203"/>
    <cellStyle name="Normal 2 4 9 2" xfId="948"/>
    <cellStyle name="Normal 2 4 9 2 2" xfId="2442"/>
    <cellStyle name="Normal 2 4 9 2 2 2" xfId="6924"/>
    <cellStyle name="Normal 2 4 9 2 2 2 2" xfId="15954"/>
    <cellStyle name="Normal 2 4 9 2 2 3" xfId="11472"/>
    <cellStyle name="Normal 2 4 9 2 3" xfId="3936"/>
    <cellStyle name="Normal 2 4 9 2 3 2" xfId="8418"/>
    <cellStyle name="Normal 2 4 9 2 3 2 2" xfId="17448"/>
    <cellStyle name="Normal 2 4 9 2 3 3" xfId="12966"/>
    <cellStyle name="Normal 2 4 9 2 4" xfId="5430"/>
    <cellStyle name="Normal 2 4 9 2 4 2" xfId="14460"/>
    <cellStyle name="Normal 2 4 9 2 5" xfId="9978"/>
    <cellStyle name="Normal 2 4 9 3" xfId="1697"/>
    <cellStyle name="Normal 2 4 9 3 2" xfId="6179"/>
    <cellStyle name="Normal 2 4 9 3 2 2" xfId="15209"/>
    <cellStyle name="Normal 2 4 9 3 3" xfId="10727"/>
    <cellStyle name="Normal 2 4 9 4" xfId="3191"/>
    <cellStyle name="Normal 2 4 9 4 2" xfId="7673"/>
    <cellStyle name="Normal 2 4 9 4 2 2" xfId="16703"/>
    <cellStyle name="Normal 2 4 9 4 3" xfId="12221"/>
    <cellStyle name="Normal 2 4 9 5" xfId="4685"/>
    <cellStyle name="Normal 2 4 9 5 2" xfId="13715"/>
    <cellStyle name="Normal 2 4 9 6" xfId="9233"/>
    <cellStyle name="Normal 2 5" xfId="25"/>
    <cellStyle name="Normal 2 5 10" xfId="397"/>
    <cellStyle name="Normal 2 5 10 2" xfId="1144"/>
    <cellStyle name="Normal 2 5 10 2 2" xfId="2638"/>
    <cellStyle name="Normal 2 5 10 2 2 2" xfId="7120"/>
    <cellStyle name="Normal 2 5 10 2 2 2 2" xfId="16150"/>
    <cellStyle name="Normal 2 5 10 2 2 3" xfId="11668"/>
    <cellStyle name="Normal 2 5 10 2 3" xfId="4132"/>
    <cellStyle name="Normal 2 5 10 2 3 2" xfId="8614"/>
    <cellStyle name="Normal 2 5 10 2 3 2 2" xfId="17644"/>
    <cellStyle name="Normal 2 5 10 2 3 3" xfId="13162"/>
    <cellStyle name="Normal 2 5 10 2 4" xfId="5626"/>
    <cellStyle name="Normal 2 5 10 2 4 2" xfId="14656"/>
    <cellStyle name="Normal 2 5 10 2 5" xfId="10174"/>
    <cellStyle name="Normal 2 5 10 3" xfId="1891"/>
    <cellStyle name="Normal 2 5 10 3 2" xfId="6373"/>
    <cellStyle name="Normal 2 5 10 3 2 2" xfId="15403"/>
    <cellStyle name="Normal 2 5 10 3 3" xfId="10921"/>
    <cellStyle name="Normal 2 5 10 4" xfId="3385"/>
    <cellStyle name="Normal 2 5 10 4 2" xfId="7867"/>
    <cellStyle name="Normal 2 5 10 4 2 2" xfId="16897"/>
    <cellStyle name="Normal 2 5 10 4 3" xfId="12415"/>
    <cellStyle name="Normal 2 5 10 5" xfId="4879"/>
    <cellStyle name="Normal 2 5 10 5 2" xfId="13909"/>
    <cellStyle name="Normal 2 5 10 6" xfId="9427"/>
    <cellStyle name="Normal 2 5 11" xfId="583"/>
    <cellStyle name="Normal 2 5 11 2" xfId="1330"/>
    <cellStyle name="Normal 2 5 11 2 2" xfId="2824"/>
    <cellStyle name="Normal 2 5 11 2 2 2" xfId="7306"/>
    <cellStyle name="Normal 2 5 11 2 2 2 2" xfId="16336"/>
    <cellStyle name="Normal 2 5 11 2 2 3" xfId="11854"/>
    <cellStyle name="Normal 2 5 11 2 3" xfId="4318"/>
    <cellStyle name="Normal 2 5 11 2 3 2" xfId="8800"/>
    <cellStyle name="Normal 2 5 11 2 3 2 2" xfId="17830"/>
    <cellStyle name="Normal 2 5 11 2 3 3" xfId="13348"/>
    <cellStyle name="Normal 2 5 11 2 4" xfId="5812"/>
    <cellStyle name="Normal 2 5 11 2 4 2" xfId="14842"/>
    <cellStyle name="Normal 2 5 11 2 5" xfId="10360"/>
    <cellStyle name="Normal 2 5 11 3" xfId="2077"/>
    <cellStyle name="Normal 2 5 11 3 2" xfId="6559"/>
    <cellStyle name="Normal 2 5 11 3 2 2" xfId="15589"/>
    <cellStyle name="Normal 2 5 11 3 3" xfId="11107"/>
    <cellStyle name="Normal 2 5 11 4" xfId="3571"/>
    <cellStyle name="Normal 2 5 11 4 2" xfId="8053"/>
    <cellStyle name="Normal 2 5 11 4 2 2" xfId="17083"/>
    <cellStyle name="Normal 2 5 11 4 3" xfId="12601"/>
    <cellStyle name="Normal 2 5 11 5" xfId="5065"/>
    <cellStyle name="Normal 2 5 11 5 2" xfId="14095"/>
    <cellStyle name="Normal 2 5 11 6" xfId="9613"/>
    <cellStyle name="Normal 2 5 12" xfId="770"/>
    <cellStyle name="Normal 2 5 12 2" xfId="2264"/>
    <cellStyle name="Normal 2 5 12 2 2" xfId="6746"/>
    <cellStyle name="Normal 2 5 12 2 2 2" xfId="15776"/>
    <cellStyle name="Normal 2 5 12 2 3" xfId="11294"/>
    <cellStyle name="Normal 2 5 12 3" xfId="3758"/>
    <cellStyle name="Normal 2 5 12 3 2" xfId="8240"/>
    <cellStyle name="Normal 2 5 12 3 2 2" xfId="17270"/>
    <cellStyle name="Normal 2 5 12 3 3" xfId="12788"/>
    <cellStyle name="Normal 2 5 12 4" xfId="5252"/>
    <cellStyle name="Normal 2 5 12 4 2" xfId="14282"/>
    <cellStyle name="Normal 2 5 12 5" xfId="9800"/>
    <cellStyle name="Normal 2 5 13" xfId="1519"/>
    <cellStyle name="Normal 2 5 13 2" xfId="6001"/>
    <cellStyle name="Normal 2 5 13 2 2" xfId="15031"/>
    <cellStyle name="Normal 2 5 13 3" xfId="10549"/>
    <cellStyle name="Normal 2 5 14" xfId="3013"/>
    <cellStyle name="Normal 2 5 14 2" xfId="7495"/>
    <cellStyle name="Normal 2 5 14 2 2" xfId="16525"/>
    <cellStyle name="Normal 2 5 14 3" xfId="12043"/>
    <cellStyle name="Normal 2 5 15" xfId="4507"/>
    <cellStyle name="Normal 2 5 15 2" xfId="13537"/>
    <cellStyle name="Normal 2 5 16" xfId="9055"/>
    <cellStyle name="Normal 2 5 2" xfId="48"/>
    <cellStyle name="Normal 2 5 2 2" xfId="234"/>
    <cellStyle name="Normal 2 5 2 2 2" xfId="979"/>
    <cellStyle name="Normal 2 5 2 2 2 2" xfId="2473"/>
    <cellStyle name="Normal 2 5 2 2 2 2 2" xfId="6955"/>
    <cellStyle name="Normal 2 5 2 2 2 2 2 2" xfId="15985"/>
    <cellStyle name="Normal 2 5 2 2 2 2 3" xfId="11503"/>
    <cellStyle name="Normal 2 5 2 2 2 3" xfId="3967"/>
    <cellStyle name="Normal 2 5 2 2 2 3 2" xfId="8449"/>
    <cellStyle name="Normal 2 5 2 2 2 3 2 2" xfId="17479"/>
    <cellStyle name="Normal 2 5 2 2 2 3 3" xfId="12997"/>
    <cellStyle name="Normal 2 5 2 2 2 4" xfId="5461"/>
    <cellStyle name="Normal 2 5 2 2 2 4 2" xfId="14491"/>
    <cellStyle name="Normal 2 5 2 2 2 5" xfId="10009"/>
    <cellStyle name="Normal 2 5 2 2 3" xfId="1728"/>
    <cellStyle name="Normal 2 5 2 2 3 2" xfId="6210"/>
    <cellStyle name="Normal 2 5 2 2 3 2 2" xfId="15240"/>
    <cellStyle name="Normal 2 5 2 2 3 3" xfId="10758"/>
    <cellStyle name="Normal 2 5 2 2 4" xfId="3222"/>
    <cellStyle name="Normal 2 5 2 2 4 2" xfId="7704"/>
    <cellStyle name="Normal 2 5 2 2 4 2 2" xfId="16734"/>
    <cellStyle name="Normal 2 5 2 2 4 3" xfId="12252"/>
    <cellStyle name="Normal 2 5 2 2 5" xfId="4716"/>
    <cellStyle name="Normal 2 5 2 2 5 2" xfId="13746"/>
    <cellStyle name="Normal 2 5 2 2 6" xfId="9264"/>
    <cellStyle name="Normal 2 5 2 3" xfId="420"/>
    <cellStyle name="Normal 2 5 2 3 2" xfId="1167"/>
    <cellStyle name="Normal 2 5 2 3 2 2" xfId="2661"/>
    <cellStyle name="Normal 2 5 2 3 2 2 2" xfId="7143"/>
    <cellStyle name="Normal 2 5 2 3 2 2 2 2" xfId="16173"/>
    <cellStyle name="Normal 2 5 2 3 2 2 3" xfId="11691"/>
    <cellStyle name="Normal 2 5 2 3 2 3" xfId="4155"/>
    <cellStyle name="Normal 2 5 2 3 2 3 2" xfId="8637"/>
    <cellStyle name="Normal 2 5 2 3 2 3 2 2" xfId="17667"/>
    <cellStyle name="Normal 2 5 2 3 2 3 3" xfId="13185"/>
    <cellStyle name="Normal 2 5 2 3 2 4" xfId="5649"/>
    <cellStyle name="Normal 2 5 2 3 2 4 2" xfId="14679"/>
    <cellStyle name="Normal 2 5 2 3 2 5" xfId="10197"/>
    <cellStyle name="Normal 2 5 2 3 3" xfId="1914"/>
    <cellStyle name="Normal 2 5 2 3 3 2" xfId="6396"/>
    <cellStyle name="Normal 2 5 2 3 3 2 2" xfId="15426"/>
    <cellStyle name="Normal 2 5 2 3 3 3" xfId="10944"/>
    <cellStyle name="Normal 2 5 2 3 4" xfId="3408"/>
    <cellStyle name="Normal 2 5 2 3 4 2" xfId="7890"/>
    <cellStyle name="Normal 2 5 2 3 4 2 2" xfId="16920"/>
    <cellStyle name="Normal 2 5 2 3 4 3" xfId="12438"/>
    <cellStyle name="Normal 2 5 2 3 5" xfId="4902"/>
    <cellStyle name="Normal 2 5 2 3 5 2" xfId="13932"/>
    <cellStyle name="Normal 2 5 2 3 6" xfId="9450"/>
    <cellStyle name="Normal 2 5 2 4" xfId="606"/>
    <cellStyle name="Normal 2 5 2 4 2" xfId="1353"/>
    <cellStyle name="Normal 2 5 2 4 2 2" xfId="2847"/>
    <cellStyle name="Normal 2 5 2 4 2 2 2" xfId="7329"/>
    <cellStyle name="Normal 2 5 2 4 2 2 2 2" xfId="16359"/>
    <cellStyle name="Normal 2 5 2 4 2 2 3" xfId="11877"/>
    <cellStyle name="Normal 2 5 2 4 2 3" xfId="4341"/>
    <cellStyle name="Normal 2 5 2 4 2 3 2" xfId="8823"/>
    <cellStyle name="Normal 2 5 2 4 2 3 2 2" xfId="17853"/>
    <cellStyle name="Normal 2 5 2 4 2 3 3" xfId="13371"/>
    <cellStyle name="Normal 2 5 2 4 2 4" xfId="5835"/>
    <cellStyle name="Normal 2 5 2 4 2 4 2" xfId="14865"/>
    <cellStyle name="Normal 2 5 2 4 2 5" xfId="10383"/>
    <cellStyle name="Normal 2 5 2 4 3" xfId="2100"/>
    <cellStyle name="Normal 2 5 2 4 3 2" xfId="6582"/>
    <cellStyle name="Normal 2 5 2 4 3 2 2" xfId="15612"/>
    <cellStyle name="Normal 2 5 2 4 3 3" xfId="11130"/>
    <cellStyle name="Normal 2 5 2 4 4" xfId="3594"/>
    <cellStyle name="Normal 2 5 2 4 4 2" xfId="8076"/>
    <cellStyle name="Normal 2 5 2 4 4 2 2" xfId="17106"/>
    <cellStyle name="Normal 2 5 2 4 4 3" xfId="12624"/>
    <cellStyle name="Normal 2 5 2 4 5" xfId="5088"/>
    <cellStyle name="Normal 2 5 2 4 5 2" xfId="14118"/>
    <cellStyle name="Normal 2 5 2 4 6" xfId="9636"/>
    <cellStyle name="Normal 2 5 2 5" xfId="793"/>
    <cellStyle name="Normal 2 5 2 5 2" xfId="2287"/>
    <cellStyle name="Normal 2 5 2 5 2 2" xfId="6769"/>
    <cellStyle name="Normal 2 5 2 5 2 2 2" xfId="15799"/>
    <cellStyle name="Normal 2 5 2 5 2 3" xfId="11317"/>
    <cellStyle name="Normal 2 5 2 5 3" xfId="3781"/>
    <cellStyle name="Normal 2 5 2 5 3 2" xfId="8263"/>
    <cellStyle name="Normal 2 5 2 5 3 2 2" xfId="17293"/>
    <cellStyle name="Normal 2 5 2 5 3 3" xfId="12811"/>
    <cellStyle name="Normal 2 5 2 5 4" xfId="5275"/>
    <cellStyle name="Normal 2 5 2 5 4 2" xfId="14305"/>
    <cellStyle name="Normal 2 5 2 5 5" xfId="9823"/>
    <cellStyle name="Normal 2 5 2 6" xfId="1542"/>
    <cellStyle name="Normal 2 5 2 6 2" xfId="6024"/>
    <cellStyle name="Normal 2 5 2 6 2 2" xfId="15054"/>
    <cellStyle name="Normal 2 5 2 6 3" xfId="10572"/>
    <cellStyle name="Normal 2 5 2 7" xfId="3036"/>
    <cellStyle name="Normal 2 5 2 7 2" xfId="7518"/>
    <cellStyle name="Normal 2 5 2 7 2 2" xfId="16548"/>
    <cellStyle name="Normal 2 5 2 7 3" xfId="12066"/>
    <cellStyle name="Normal 2 5 2 8" xfId="4530"/>
    <cellStyle name="Normal 2 5 2 8 2" xfId="13560"/>
    <cellStyle name="Normal 2 5 2 9" xfId="9078"/>
    <cellStyle name="Normal 2 5 3" xfId="71"/>
    <cellStyle name="Normal 2 5 3 2" xfId="257"/>
    <cellStyle name="Normal 2 5 3 2 2" xfId="1002"/>
    <cellStyle name="Normal 2 5 3 2 2 2" xfId="2496"/>
    <cellStyle name="Normal 2 5 3 2 2 2 2" xfId="6978"/>
    <cellStyle name="Normal 2 5 3 2 2 2 2 2" xfId="16008"/>
    <cellStyle name="Normal 2 5 3 2 2 2 3" xfId="11526"/>
    <cellStyle name="Normal 2 5 3 2 2 3" xfId="3990"/>
    <cellStyle name="Normal 2 5 3 2 2 3 2" xfId="8472"/>
    <cellStyle name="Normal 2 5 3 2 2 3 2 2" xfId="17502"/>
    <cellStyle name="Normal 2 5 3 2 2 3 3" xfId="13020"/>
    <cellStyle name="Normal 2 5 3 2 2 4" xfId="5484"/>
    <cellStyle name="Normal 2 5 3 2 2 4 2" xfId="14514"/>
    <cellStyle name="Normal 2 5 3 2 2 5" xfId="10032"/>
    <cellStyle name="Normal 2 5 3 2 3" xfId="1751"/>
    <cellStyle name="Normal 2 5 3 2 3 2" xfId="6233"/>
    <cellStyle name="Normal 2 5 3 2 3 2 2" xfId="15263"/>
    <cellStyle name="Normal 2 5 3 2 3 3" xfId="10781"/>
    <cellStyle name="Normal 2 5 3 2 4" xfId="3245"/>
    <cellStyle name="Normal 2 5 3 2 4 2" xfId="7727"/>
    <cellStyle name="Normal 2 5 3 2 4 2 2" xfId="16757"/>
    <cellStyle name="Normal 2 5 3 2 4 3" xfId="12275"/>
    <cellStyle name="Normal 2 5 3 2 5" xfId="4739"/>
    <cellStyle name="Normal 2 5 3 2 5 2" xfId="13769"/>
    <cellStyle name="Normal 2 5 3 2 6" xfId="9287"/>
    <cellStyle name="Normal 2 5 3 3" xfId="443"/>
    <cellStyle name="Normal 2 5 3 3 2" xfId="1190"/>
    <cellStyle name="Normal 2 5 3 3 2 2" xfId="2684"/>
    <cellStyle name="Normal 2 5 3 3 2 2 2" xfId="7166"/>
    <cellStyle name="Normal 2 5 3 3 2 2 2 2" xfId="16196"/>
    <cellStyle name="Normal 2 5 3 3 2 2 3" xfId="11714"/>
    <cellStyle name="Normal 2 5 3 3 2 3" xfId="4178"/>
    <cellStyle name="Normal 2 5 3 3 2 3 2" xfId="8660"/>
    <cellStyle name="Normal 2 5 3 3 2 3 2 2" xfId="17690"/>
    <cellStyle name="Normal 2 5 3 3 2 3 3" xfId="13208"/>
    <cellStyle name="Normal 2 5 3 3 2 4" xfId="5672"/>
    <cellStyle name="Normal 2 5 3 3 2 4 2" xfId="14702"/>
    <cellStyle name="Normal 2 5 3 3 2 5" xfId="10220"/>
    <cellStyle name="Normal 2 5 3 3 3" xfId="1937"/>
    <cellStyle name="Normal 2 5 3 3 3 2" xfId="6419"/>
    <cellStyle name="Normal 2 5 3 3 3 2 2" xfId="15449"/>
    <cellStyle name="Normal 2 5 3 3 3 3" xfId="10967"/>
    <cellStyle name="Normal 2 5 3 3 4" xfId="3431"/>
    <cellStyle name="Normal 2 5 3 3 4 2" xfId="7913"/>
    <cellStyle name="Normal 2 5 3 3 4 2 2" xfId="16943"/>
    <cellStyle name="Normal 2 5 3 3 4 3" xfId="12461"/>
    <cellStyle name="Normal 2 5 3 3 5" xfId="4925"/>
    <cellStyle name="Normal 2 5 3 3 5 2" xfId="13955"/>
    <cellStyle name="Normal 2 5 3 3 6" xfId="9473"/>
    <cellStyle name="Normal 2 5 3 4" xfId="629"/>
    <cellStyle name="Normal 2 5 3 4 2" xfId="1376"/>
    <cellStyle name="Normal 2 5 3 4 2 2" xfId="2870"/>
    <cellStyle name="Normal 2 5 3 4 2 2 2" xfId="7352"/>
    <cellStyle name="Normal 2 5 3 4 2 2 2 2" xfId="16382"/>
    <cellStyle name="Normal 2 5 3 4 2 2 3" xfId="11900"/>
    <cellStyle name="Normal 2 5 3 4 2 3" xfId="4364"/>
    <cellStyle name="Normal 2 5 3 4 2 3 2" xfId="8846"/>
    <cellStyle name="Normal 2 5 3 4 2 3 2 2" xfId="17876"/>
    <cellStyle name="Normal 2 5 3 4 2 3 3" xfId="13394"/>
    <cellStyle name="Normal 2 5 3 4 2 4" xfId="5858"/>
    <cellStyle name="Normal 2 5 3 4 2 4 2" xfId="14888"/>
    <cellStyle name="Normal 2 5 3 4 2 5" xfId="10406"/>
    <cellStyle name="Normal 2 5 3 4 3" xfId="2123"/>
    <cellStyle name="Normal 2 5 3 4 3 2" xfId="6605"/>
    <cellStyle name="Normal 2 5 3 4 3 2 2" xfId="15635"/>
    <cellStyle name="Normal 2 5 3 4 3 3" xfId="11153"/>
    <cellStyle name="Normal 2 5 3 4 4" xfId="3617"/>
    <cellStyle name="Normal 2 5 3 4 4 2" xfId="8099"/>
    <cellStyle name="Normal 2 5 3 4 4 2 2" xfId="17129"/>
    <cellStyle name="Normal 2 5 3 4 4 3" xfId="12647"/>
    <cellStyle name="Normal 2 5 3 4 5" xfId="5111"/>
    <cellStyle name="Normal 2 5 3 4 5 2" xfId="14141"/>
    <cellStyle name="Normal 2 5 3 4 6" xfId="9659"/>
    <cellStyle name="Normal 2 5 3 5" xfId="816"/>
    <cellStyle name="Normal 2 5 3 5 2" xfId="2310"/>
    <cellStyle name="Normal 2 5 3 5 2 2" xfId="6792"/>
    <cellStyle name="Normal 2 5 3 5 2 2 2" xfId="15822"/>
    <cellStyle name="Normal 2 5 3 5 2 3" xfId="11340"/>
    <cellStyle name="Normal 2 5 3 5 3" xfId="3804"/>
    <cellStyle name="Normal 2 5 3 5 3 2" xfId="8286"/>
    <cellStyle name="Normal 2 5 3 5 3 2 2" xfId="17316"/>
    <cellStyle name="Normal 2 5 3 5 3 3" xfId="12834"/>
    <cellStyle name="Normal 2 5 3 5 4" xfId="5298"/>
    <cellStyle name="Normal 2 5 3 5 4 2" xfId="14328"/>
    <cellStyle name="Normal 2 5 3 5 5" xfId="9846"/>
    <cellStyle name="Normal 2 5 3 6" xfId="1565"/>
    <cellStyle name="Normal 2 5 3 6 2" xfId="6047"/>
    <cellStyle name="Normal 2 5 3 6 2 2" xfId="15077"/>
    <cellStyle name="Normal 2 5 3 6 3" xfId="10595"/>
    <cellStyle name="Normal 2 5 3 7" xfId="3059"/>
    <cellStyle name="Normal 2 5 3 7 2" xfId="7541"/>
    <cellStyle name="Normal 2 5 3 7 2 2" xfId="16571"/>
    <cellStyle name="Normal 2 5 3 7 3" xfId="12089"/>
    <cellStyle name="Normal 2 5 3 8" xfId="4553"/>
    <cellStyle name="Normal 2 5 3 8 2" xfId="13583"/>
    <cellStyle name="Normal 2 5 3 9" xfId="9101"/>
    <cellStyle name="Normal 2 5 4" xfId="95"/>
    <cellStyle name="Normal 2 5 4 2" xfId="281"/>
    <cellStyle name="Normal 2 5 4 2 2" xfId="1025"/>
    <cellStyle name="Normal 2 5 4 2 2 2" xfId="2519"/>
    <cellStyle name="Normal 2 5 4 2 2 2 2" xfId="7001"/>
    <cellStyle name="Normal 2 5 4 2 2 2 2 2" xfId="16031"/>
    <cellStyle name="Normal 2 5 4 2 2 2 3" xfId="11549"/>
    <cellStyle name="Normal 2 5 4 2 2 3" xfId="4013"/>
    <cellStyle name="Normal 2 5 4 2 2 3 2" xfId="8495"/>
    <cellStyle name="Normal 2 5 4 2 2 3 2 2" xfId="17525"/>
    <cellStyle name="Normal 2 5 4 2 2 3 3" xfId="13043"/>
    <cellStyle name="Normal 2 5 4 2 2 4" xfId="5507"/>
    <cellStyle name="Normal 2 5 4 2 2 4 2" xfId="14537"/>
    <cellStyle name="Normal 2 5 4 2 2 5" xfId="10055"/>
    <cellStyle name="Normal 2 5 4 2 3" xfId="1775"/>
    <cellStyle name="Normal 2 5 4 2 3 2" xfId="6257"/>
    <cellStyle name="Normal 2 5 4 2 3 2 2" xfId="15287"/>
    <cellStyle name="Normal 2 5 4 2 3 3" xfId="10805"/>
    <cellStyle name="Normal 2 5 4 2 4" xfId="3269"/>
    <cellStyle name="Normal 2 5 4 2 4 2" xfId="7751"/>
    <cellStyle name="Normal 2 5 4 2 4 2 2" xfId="16781"/>
    <cellStyle name="Normal 2 5 4 2 4 3" xfId="12299"/>
    <cellStyle name="Normal 2 5 4 2 5" xfId="4763"/>
    <cellStyle name="Normal 2 5 4 2 5 2" xfId="13793"/>
    <cellStyle name="Normal 2 5 4 2 6" xfId="9311"/>
    <cellStyle name="Normal 2 5 4 3" xfId="467"/>
    <cellStyle name="Normal 2 5 4 3 2" xfId="1214"/>
    <cellStyle name="Normal 2 5 4 3 2 2" xfId="2708"/>
    <cellStyle name="Normal 2 5 4 3 2 2 2" xfId="7190"/>
    <cellStyle name="Normal 2 5 4 3 2 2 2 2" xfId="16220"/>
    <cellStyle name="Normal 2 5 4 3 2 2 3" xfId="11738"/>
    <cellStyle name="Normal 2 5 4 3 2 3" xfId="4202"/>
    <cellStyle name="Normal 2 5 4 3 2 3 2" xfId="8684"/>
    <cellStyle name="Normal 2 5 4 3 2 3 2 2" xfId="17714"/>
    <cellStyle name="Normal 2 5 4 3 2 3 3" xfId="13232"/>
    <cellStyle name="Normal 2 5 4 3 2 4" xfId="5696"/>
    <cellStyle name="Normal 2 5 4 3 2 4 2" xfId="14726"/>
    <cellStyle name="Normal 2 5 4 3 2 5" xfId="10244"/>
    <cellStyle name="Normal 2 5 4 3 3" xfId="1961"/>
    <cellStyle name="Normal 2 5 4 3 3 2" xfId="6443"/>
    <cellStyle name="Normal 2 5 4 3 3 2 2" xfId="15473"/>
    <cellStyle name="Normal 2 5 4 3 3 3" xfId="10991"/>
    <cellStyle name="Normal 2 5 4 3 4" xfId="3455"/>
    <cellStyle name="Normal 2 5 4 3 4 2" xfId="7937"/>
    <cellStyle name="Normal 2 5 4 3 4 2 2" xfId="16967"/>
    <cellStyle name="Normal 2 5 4 3 4 3" xfId="12485"/>
    <cellStyle name="Normal 2 5 4 3 5" xfId="4949"/>
    <cellStyle name="Normal 2 5 4 3 5 2" xfId="13979"/>
    <cellStyle name="Normal 2 5 4 3 6" xfId="9497"/>
    <cellStyle name="Normal 2 5 4 4" xfId="653"/>
    <cellStyle name="Normal 2 5 4 4 2" xfId="1400"/>
    <cellStyle name="Normal 2 5 4 4 2 2" xfId="2894"/>
    <cellStyle name="Normal 2 5 4 4 2 2 2" xfId="7376"/>
    <cellStyle name="Normal 2 5 4 4 2 2 2 2" xfId="16406"/>
    <cellStyle name="Normal 2 5 4 4 2 2 3" xfId="11924"/>
    <cellStyle name="Normal 2 5 4 4 2 3" xfId="4388"/>
    <cellStyle name="Normal 2 5 4 4 2 3 2" xfId="8870"/>
    <cellStyle name="Normal 2 5 4 4 2 3 2 2" xfId="17900"/>
    <cellStyle name="Normal 2 5 4 4 2 3 3" xfId="13418"/>
    <cellStyle name="Normal 2 5 4 4 2 4" xfId="5882"/>
    <cellStyle name="Normal 2 5 4 4 2 4 2" xfId="14912"/>
    <cellStyle name="Normal 2 5 4 4 2 5" xfId="10430"/>
    <cellStyle name="Normal 2 5 4 4 3" xfId="2147"/>
    <cellStyle name="Normal 2 5 4 4 3 2" xfId="6629"/>
    <cellStyle name="Normal 2 5 4 4 3 2 2" xfId="15659"/>
    <cellStyle name="Normal 2 5 4 4 3 3" xfId="11177"/>
    <cellStyle name="Normal 2 5 4 4 4" xfId="3641"/>
    <cellStyle name="Normal 2 5 4 4 4 2" xfId="8123"/>
    <cellStyle name="Normal 2 5 4 4 4 2 2" xfId="17153"/>
    <cellStyle name="Normal 2 5 4 4 4 3" xfId="12671"/>
    <cellStyle name="Normal 2 5 4 4 5" xfId="5135"/>
    <cellStyle name="Normal 2 5 4 4 5 2" xfId="14165"/>
    <cellStyle name="Normal 2 5 4 4 6" xfId="9683"/>
    <cellStyle name="Normal 2 5 4 5" xfId="840"/>
    <cellStyle name="Normal 2 5 4 5 2" xfId="2334"/>
    <cellStyle name="Normal 2 5 4 5 2 2" xfId="6816"/>
    <cellStyle name="Normal 2 5 4 5 2 2 2" xfId="15846"/>
    <cellStyle name="Normal 2 5 4 5 2 3" xfId="11364"/>
    <cellStyle name="Normal 2 5 4 5 3" xfId="3828"/>
    <cellStyle name="Normal 2 5 4 5 3 2" xfId="8310"/>
    <cellStyle name="Normal 2 5 4 5 3 2 2" xfId="17340"/>
    <cellStyle name="Normal 2 5 4 5 3 3" xfId="12858"/>
    <cellStyle name="Normal 2 5 4 5 4" xfId="5322"/>
    <cellStyle name="Normal 2 5 4 5 4 2" xfId="14352"/>
    <cellStyle name="Normal 2 5 4 5 5" xfId="9870"/>
    <cellStyle name="Normal 2 5 4 6" xfId="1589"/>
    <cellStyle name="Normal 2 5 4 6 2" xfId="6071"/>
    <cellStyle name="Normal 2 5 4 6 2 2" xfId="15101"/>
    <cellStyle name="Normal 2 5 4 6 3" xfId="10619"/>
    <cellStyle name="Normal 2 5 4 7" xfId="3083"/>
    <cellStyle name="Normal 2 5 4 7 2" xfId="7565"/>
    <cellStyle name="Normal 2 5 4 7 2 2" xfId="16595"/>
    <cellStyle name="Normal 2 5 4 7 3" xfId="12113"/>
    <cellStyle name="Normal 2 5 4 8" xfId="4577"/>
    <cellStyle name="Normal 2 5 4 8 2" xfId="13607"/>
    <cellStyle name="Normal 2 5 4 9" xfId="9125"/>
    <cellStyle name="Normal 2 5 5" xfId="109"/>
    <cellStyle name="Normal 2 5 5 2" xfId="295"/>
    <cellStyle name="Normal 2 5 5 2 2" xfId="1038"/>
    <cellStyle name="Normal 2 5 5 2 2 2" xfId="2532"/>
    <cellStyle name="Normal 2 5 5 2 2 2 2" xfId="7014"/>
    <cellStyle name="Normal 2 5 5 2 2 2 2 2" xfId="16044"/>
    <cellStyle name="Normal 2 5 5 2 2 2 3" xfId="11562"/>
    <cellStyle name="Normal 2 5 5 2 2 3" xfId="4026"/>
    <cellStyle name="Normal 2 5 5 2 2 3 2" xfId="8508"/>
    <cellStyle name="Normal 2 5 5 2 2 3 2 2" xfId="17538"/>
    <cellStyle name="Normal 2 5 5 2 2 3 3" xfId="13056"/>
    <cellStyle name="Normal 2 5 5 2 2 4" xfId="5520"/>
    <cellStyle name="Normal 2 5 5 2 2 4 2" xfId="14550"/>
    <cellStyle name="Normal 2 5 5 2 2 5" xfId="10068"/>
    <cellStyle name="Normal 2 5 5 2 3" xfId="1789"/>
    <cellStyle name="Normal 2 5 5 2 3 2" xfId="6271"/>
    <cellStyle name="Normal 2 5 5 2 3 2 2" xfId="15301"/>
    <cellStyle name="Normal 2 5 5 2 3 3" xfId="10819"/>
    <cellStyle name="Normal 2 5 5 2 4" xfId="3283"/>
    <cellStyle name="Normal 2 5 5 2 4 2" xfId="7765"/>
    <cellStyle name="Normal 2 5 5 2 4 2 2" xfId="16795"/>
    <cellStyle name="Normal 2 5 5 2 4 3" xfId="12313"/>
    <cellStyle name="Normal 2 5 5 2 5" xfId="4777"/>
    <cellStyle name="Normal 2 5 5 2 5 2" xfId="13807"/>
    <cellStyle name="Normal 2 5 5 2 6" xfId="9325"/>
    <cellStyle name="Normal 2 5 5 3" xfId="481"/>
    <cellStyle name="Normal 2 5 5 3 2" xfId="1228"/>
    <cellStyle name="Normal 2 5 5 3 2 2" xfId="2722"/>
    <cellStyle name="Normal 2 5 5 3 2 2 2" xfId="7204"/>
    <cellStyle name="Normal 2 5 5 3 2 2 2 2" xfId="16234"/>
    <cellStyle name="Normal 2 5 5 3 2 2 3" xfId="11752"/>
    <cellStyle name="Normal 2 5 5 3 2 3" xfId="4216"/>
    <cellStyle name="Normal 2 5 5 3 2 3 2" xfId="8698"/>
    <cellStyle name="Normal 2 5 5 3 2 3 2 2" xfId="17728"/>
    <cellStyle name="Normal 2 5 5 3 2 3 3" xfId="13246"/>
    <cellStyle name="Normal 2 5 5 3 2 4" xfId="5710"/>
    <cellStyle name="Normal 2 5 5 3 2 4 2" xfId="14740"/>
    <cellStyle name="Normal 2 5 5 3 2 5" xfId="10258"/>
    <cellStyle name="Normal 2 5 5 3 3" xfId="1975"/>
    <cellStyle name="Normal 2 5 5 3 3 2" xfId="6457"/>
    <cellStyle name="Normal 2 5 5 3 3 2 2" xfId="15487"/>
    <cellStyle name="Normal 2 5 5 3 3 3" xfId="11005"/>
    <cellStyle name="Normal 2 5 5 3 4" xfId="3469"/>
    <cellStyle name="Normal 2 5 5 3 4 2" xfId="7951"/>
    <cellStyle name="Normal 2 5 5 3 4 2 2" xfId="16981"/>
    <cellStyle name="Normal 2 5 5 3 4 3" xfId="12499"/>
    <cellStyle name="Normal 2 5 5 3 5" xfId="4963"/>
    <cellStyle name="Normal 2 5 5 3 5 2" xfId="13993"/>
    <cellStyle name="Normal 2 5 5 3 6" xfId="9511"/>
    <cellStyle name="Normal 2 5 5 4" xfId="667"/>
    <cellStyle name="Normal 2 5 5 4 2" xfId="1414"/>
    <cellStyle name="Normal 2 5 5 4 2 2" xfId="2908"/>
    <cellStyle name="Normal 2 5 5 4 2 2 2" xfId="7390"/>
    <cellStyle name="Normal 2 5 5 4 2 2 2 2" xfId="16420"/>
    <cellStyle name="Normal 2 5 5 4 2 2 3" xfId="11938"/>
    <cellStyle name="Normal 2 5 5 4 2 3" xfId="4402"/>
    <cellStyle name="Normal 2 5 5 4 2 3 2" xfId="8884"/>
    <cellStyle name="Normal 2 5 5 4 2 3 2 2" xfId="17914"/>
    <cellStyle name="Normal 2 5 5 4 2 3 3" xfId="13432"/>
    <cellStyle name="Normal 2 5 5 4 2 4" xfId="5896"/>
    <cellStyle name="Normal 2 5 5 4 2 4 2" xfId="14926"/>
    <cellStyle name="Normal 2 5 5 4 2 5" xfId="10444"/>
    <cellStyle name="Normal 2 5 5 4 3" xfId="2161"/>
    <cellStyle name="Normal 2 5 5 4 3 2" xfId="6643"/>
    <cellStyle name="Normal 2 5 5 4 3 2 2" xfId="15673"/>
    <cellStyle name="Normal 2 5 5 4 3 3" xfId="11191"/>
    <cellStyle name="Normal 2 5 5 4 4" xfId="3655"/>
    <cellStyle name="Normal 2 5 5 4 4 2" xfId="8137"/>
    <cellStyle name="Normal 2 5 5 4 4 2 2" xfId="17167"/>
    <cellStyle name="Normal 2 5 5 4 4 3" xfId="12685"/>
    <cellStyle name="Normal 2 5 5 4 5" xfId="5149"/>
    <cellStyle name="Normal 2 5 5 4 5 2" xfId="14179"/>
    <cellStyle name="Normal 2 5 5 4 6" xfId="9697"/>
    <cellStyle name="Normal 2 5 5 5" xfId="854"/>
    <cellStyle name="Normal 2 5 5 5 2" xfId="2348"/>
    <cellStyle name="Normal 2 5 5 5 2 2" xfId="6830"/>
    <cellStyle name="Normal 2 5 5 5 2 2 2" xfId="15860"/>
    <cellStyle name="Normal 2 5 5 5 2 3" xfId="11378"/>
    <cellStyle name="Normal 2 5 5 5 3" xfId="3842"/>
    <cellStyle name="Normal 2 5 5 5 3 2" xfId="8324"/>
    <cellStyle name="Normal 2 5 5 5 3 2 2" xfId="17354"/>
    <cellStyle name="Normal 2 5 5 5 3 3" xfId="12872"/>
    <cellStyle name="Normal 2 5 5 5 4" xfId="5336"/>
    <cellStyle name="Normal 2 5 5 5 4 2" xfId="14366"/>
    <cellStyle name="Normal 2 5 5 5 5" xfId="9884"/>
    <cellStyle name="Normal 2 5 5 6" xfId="1603"/>
    <cellStyle name="Normal 2 5 5 6 2" xfId="6085"/>
    <cellStyle name="Normal 2 5 5 6 2 2" xfId="15115"/>
    <cellStyle name="Normal 2 5 5 6 3" xfId="10633"/>
    <cellStyle name="Normal 2 5 5 7" xfId="3097"/>
    <cellStyle name="Normal 2 5 5 7 2" xfId="7579"/>
    <cellStyle name="Normal 2 5 5 7 2 2" xfId="16609"/>
    <cellStyle name="Normal 2 5 5 7 3" xfId="12127"/>
    <cellStyle name="Normal 2 5 5 8" xfId="4591"/>
    <cellStyle name="Normal 2 5 5 8 2" xfId="13621"/>
    <cellStyle name="Normal 2 5 5 9" xfId="9139"/>
    <cellStyle name="Normal 2 5 6" xfId="142"/>
    <cellStyle name="Normal 2 5 6 2" xfId="328"/>
    <cellStyle name="Normal 2 5 6 2 2" xfId="1071"/>
    <cellStyle name="Normal 2 5 6 2 2 2" xfId="2565"/>
    <cellStyle name="Normal 2 5 6 2 2 2 2" xfId="7047"/>
    <cellStyle name="Normal 2 5 6 2 2 2 2 2" xfId="16077"/>
    <cellStyle name="Normal 2 5 6 2 2 2 3" xfId="11595"/>
    <cellStyle name="Normal 2 5 6 2 2 3" xfId="4059"/>
    <cellStyle name="Normal 2 5 6 2 2 3 2" xfId="8541"/>
    <cellStyle name="Normal 2 5 6 2 2 3 2 2" xfId="17571"/>
    <cellStyle name="Normal 2 5 6 2 2 3 3" xfId="13089"/>
    <cellStyle name="Normal 2 5 6 2 2 4" xfId="5553"/>
    <cellStyle name="Normal 2 5 6 2 2 4 2" xfId="14583"/>
    <cellStyle name="Normal 2 5 6 2 2 5" xfId="10101"/>
    <cellStyle name="Normal 2 5 6 2 3" xfId="1822"/>
    <cellStyle name="Normal 2 5 6 2 3 2" xfId="6304"/>
    <cellStyle name="Normal 2 5 6 2 3 2 2" xfId="15334"/>
    <cellStyle name="Normal 2 5 6 2 3 3" xfId="10852"/>
    <cellStyle name="Normal 2 5 6 2 4" xfId="3316"/>
    <cellStyle name="Normal 2 5 6 2 4 2" xfId="7798"/>
    <cellStyle name="Normal 2 5 6 2 4 2 2" xfId="16828"/>
    <cellStyle name="Normal 2 5 6 2 4 3" xfId="12346"/>
    <cellStyle name="Normal 2 5 6 2 5" xfId="4810"/>
    <cellStyle name="Normal 2 5 6 2 5 2" xfId="13840"/>
    <cellStyle name="Normal 2 5 6 2 6" xfId="9358"/>
    <cellStyle name="Normal 2 5 6 3" xfId="514"/>
    <cellStyle name="Normal 2 5 6 3 2" xfId="1261"/>
    <cellStyle name="Normal 2 5 6 3 2 2" xfId="2755"/>
    <cellStyle name="Normal 2 5 6 3 2 2 2" xfId="7237"/>
    <cellStyle name="Normal 2 5 6 3 2 2 2 2" xfId="16267"/>
    <cellStyle name="Normal 2 5 6 3 2 2 3" xfId="11785"/>
    <cellStyle name="Normal 2 5 6 3 2 3" xfId="4249"/>
    <cellStyle name="Normal 2 5 6 3 2 3 2" xfId="8731"/>
    <cellStyle name="Normal 2 5 6 3 2 3 2 2" xfId="17761"/>
    <cellStyle name="Normal 2 5 6 3 2 3 3" xfId="13279"/>
    <cellStyle name="Normal 2 5 6 3 2 4" xfId="5743"/>
    <cellStyle name="Normal 2 5 6 3 2 4 2" xfId="14773"/>
    <cellStyle name="Normal 2 5 6 3 2 5" xfId="10291"/>
    <cellStyle name="Normal 2 5 6 3 3" xfId="2008"/>
    <cellStyle name="Normal 2 5 6 3 3 2" xfId="6490"/>
    <cellStyle name="Normal 2 5 6 3 3 2 2" xfId="15520"/>
    <cellStyle name="Normal 2 5 6 3 3 3" xfId="11038"/>
    <cellStyle name="Normal 2 5 6 3 4" xfId="3502"/>
    <cellStyle name="Normal 2 5 6 3 4 2" xfId="7984"/>
    <cellStyle name="Normal 2 5 6 3 4 2 2" xfId="17014"/>
    <cellStyle name="Normal 2 5 6 3 4 3" xfId="12532"/>
    <cellStyle name="Normal 2 5 6 3 5" xfId="4996"/>
    <cellStyle name="Normal 2 5 6 3 5 2" xfId="14026"/>
    <cellStyle name="Normal 2 5 6 3 6" xfId="9544"/>
    <cellStyle name="Normal 2 5 6 4" xfId="700"/>
    <cellStyle name="Normal 2 5 6 4 2" xfId="1447"/>
    <cellStyle name="Normal 2 5 6 4 2 2" xfId="2941"/>
    <cellStyle name="Normal 2 5 6 4 2 2 2" xfId="7423"/>
    <cellStyle name="Normal 2 5 6 4 2 2 2 2" xfId="16453"/>
    <cellStyle name="Normal 2 5 6 4 2 2 3" xfId="11971"/>
    <cellStyle name="Normal 2 5 6 4 2 3" xfId="4435"/>
    <cellStyle name="Normal 2 5 6 4 2 3 2" xfId="8917"/>
    <cellStyle name="Normal 2 5 6 4 2 3 2 2" xfId="17947"/>
    <cellStyle name="Normal 2 5 6 4 2 3 3" xfId="13465"/>
    <cellStyle name="Normal 2 5 6 4 2 4" xfId="5929"/>
    <cellStyle name="Normal 2 5 6 4 2 4 2" xfId="14959"/>
    <cellStyle name="Normal 2 5 6 4 2 5" xfId="10477"/>
    <cellStyle name="Normal 2 5 6 4 3" xfId="2194"/>
    <cellStyle name="Normal 2 5 6 4 3 2" xfId="6676"/>
    <cellStyle name="Normal 2 5 6 4 3 2 2" xfId="15706"/>
    <cellStyle name="Normal 2 5 6 4 3 3" xfId="11224"/>
    <cellStyle name="Normal 2 5 6 4 4" xfId="3688"/>
    <cellStyle name="Normal 2 5 6 4 4 2" xfId="8170"/>
    <cellStyle name="Normal 2 5 6 4 4 2 2" xfId="17200"/>
    <cellStyle name="Normal 2 5 6 4 4 3" xfId="12718"/>
    <cellStyle name="Normal 2 5 6 4 5" xfId="5182"/>
    <cellStyle name="Normal 2 5 6 4 5 2" xfId="14212"/>
    <cellStyle name="Normal 2 5 6 4 6" xfId="9730"/>
    <cellStyle name="Normal 2 5 6 5" xfId="887"/>
    <cellStyle name="Normal 2 5 6 5 2" xfId="2381"/>
    <cellStyle name="Normal 2 5 6 5 2 2" xfId="6863"/>
    <cellStyle name="Normal 2 5 6 5 2 2 2" xfId="15893"/>
    <cellStyle name="Normal 2 5 6 5 2 3" xfId="11411"/>
    <cellStyle name="Normal 2 5 6 5 3" xfId="3875"/>
    <cellStyle name="Normal 2 5 6 5 3 2" xfId="8357"/>
    <cellStyle name="Normal 2 5 6 5 3 2 2" xfId="17387"/>
    <cellStyle name="Normal 2 5 6 5 3 3" xfId="12905"/>
    <cellStyle name="Normal 2 5 6 5 4" xfId="5369"/>
    <cellStyle name="Normal 2 5 6 5 4 2" xfId="14399"/>
    <cellStyle name="Normal 2 5 6 5 5" xfId="9917"/>
    <cellStyle name="Normal 2 5 6 6" xfId="1636"/>
    <cellStyle name="Normal 2 5 6 6 2" xfId="6118"/>
    <cellStyle name="Normal 2 5 6 6 2 2" xfId="15148"/>
    <cellStyle name="Normal 2 5 6 6 3" xfId="10666"/>
    <cellStyle name="Normal 2 5 6 7" xfId="3130"/>
    <cellStyle name="Normal 2 5 6 7 2" xfId="7612"/>
    <cellStyle name="Normal 2 5 6 7 2 2" xfId="16642"/>
    <cellStyle name="Normal 2 5 6 7 3" xfId="12160"/>
    <cellStyle name="Normal 2 5 6 8" xfId="4624"/>
    <cellStyle name="Normal 2 5 6 8 2" xfId="13654"/>
    <cellStyle name="Normal 2 5 6 9" xfId="9172"/>
    <cellStyle name="Normal 2 5 7" xfId="165"/>
    <cellStyle name="Normal 2 5 7 2" xfId="351"/>
    <cellStyle name="Normal 2 5 7 2 2" xfId="1094"/>
    <cellStyle name="Normal 2 5 7 2 2 2" xfId="2588"/>
    <cellStyle name="Normal 2 5 7 2 2 2 2" xfId="7070"/>
    <cellStyle name="Normal 2 5 7 2 2 2 2 2" xfId="16100"/>
    <cellStyle name="Normal 2 5 7 2 2 2 3" xfId="11618"/>
    <cellStyle name="Normal 2 5 7 2 2 3" xfId="4082"/>
    <cellStyle name="Normal 2 5 7 2 2 3 2" xfId="8564"/>
    <cellStyle name="Normal 2 5 7 2 2 3 2 2" xfId="17594"/>
    <cellStyle name="Normal 2 5 7 2 2 3 3" xfId="13112"/>
    <cellStyle name="Normal 2 5 7 2 2 4" xfId="5576"/>
    <cellStyle name="Normal 2 5 7 2 2 4 2" xfId="14606"/>
    <cellStyle name="Normal 2 5 7 2 2 5" xfId="10124"/>
    <cellStyle name="Normal 2 5 7 2 3" xfId="1845"/>
    <cellStyle name="Normal 2 5 7 2 3 2" xfId="6327"/>
    <cellStyle name="Normal 2 5 7 2 3 2 2" xfId="15357"/>
    <cellStyle name="Normal 2 5 7 2 3 3" xfId="10875"/>
    <cellStyle name="Normal 2 5 7 2 4" xfId="3339"/>
    <cellStyle name="Normal 2 5 7 2 4 2" xfId="7821"/>
    <cellStyle name="Normal 2 5 7 2 4 2 2" xfId="16851"/>
    <cellStyle name="Normal 2 5 7 2 4 3" xfId="12369"/>
    <cellStyle name="Normal 2 5 7 2 5" xfId="4833"/>
    <cellStyle name="Normal 2 5 7 2 5 2" xfId="13863"/>
    <cellStyle name="Normal 2 5 7 2 6" xfId="9381"/>
    <cellStyle name="Normal 2 5 7 3" xfId="537"/>
    <cellStyle name="Normal 2 5 7 3 2" xfId="1284"/>
    <cellStyle name="Normal 2 5 7 3 2 2" xfId="2778"/>
    <cellStyle name="Normal 2 5 7 3 2 2 2" xfId="7260"/>
    <cellStyle name="Normal 2 5 7 3 2 2 2 2" xfId="16290"/>
    <cellStyle name="Normal 2 5 7 3 2 2 3" xfId="11808"/>
    <cellStyle name="Normal 2 5 7 3 2 3" xfId="4272"/>
    <cellStyle name="Normal 2 5 7 3 2 3 2" xfId="8754"/>
    <cellStyle name="Normal 2 5 7 3 2 3 2 2" xfId="17784"/>
    <cellStyle name="Normal 2 5 7 3 2 3 3" xfId="13302"/>
    <cellStyle name="Normal 2 5 7 3 2 4" xfId="5766"/>
    <cellStyle name="Normal 2 5 7 3 2 4 2" xfId="14796"/>
    <cellStyle name="Normal 2 5 7 3 2 5" xfId="10314"/>
    <cellStyle name="Normal 2 5 7 3 3" xfId="2031"/>
    <cellStyle name="Normal 2 5 7 3 3 2" xfId="6513"/>
    <cellStyle name="Normal 2 5 7 3 3 2 2" xfId="15543"/>
    <cellStyle name="Normal 2 5 7 3 3 3" xfId="11061"/>
    <cellStyle name="Normal 2 5 7 3 4" xfId="3525"/>
    <cellStyle name="Normal 2 5 7 3 4 2" xfId="8007"/>
    <cellStyle name="Normal 2 5 7 3 4 2 2" xfId="17037"/>
    <cellStyle name="Normal 2 5 7 3 4 3" xfId="12555"/>
    <cellStyle name="Normal 2 5 7 3 5" xfId="5019"/>
    <cellStyle name="Normal 2 5 7 3 5 2" xfId="14049"/>
    <cellStyle name="Normal 2 5 7 3 6" xfId="9567"/>
    <cellStyle name="Normal 2 5 7 4" xfId="723"/>
    <cellStyle name="Normal 2 5 7 4 2" xfId="1470"/>
    <cellStyle name="Normal 2 5 7 4 2 2" xfId="2964"/>
    <cellStyle name="Normal 2 5 7 4 2 2 2" xfId="7446"/>
    <cellStyle name="Normal 2 5 7 4 2 2 2 2" xfId="16476"/>
    <cellStyle name="Normal 2 5 7 4 2 2 3" xfId="11994"/>
    <cellStyle name="Normal 2 5 7 4 2 3" xfId="4458"/>
    <cellStyle name="Normal 2 5 7 4 2 3 2" xfId="8940"/>
    <cellStyle name="Normal 2 5 7 4 2 3 2 2" xfId="17970"/>
    <cellStyle name="Normal 2 5 7 4 2 3 3" xfId="13488"/>
    <cellStyle name="Normal 2 5 7 4 2 4" xfId="5952"/>
    <cellStyle name="Normal 2 5 7 4 2 4 2" xfId="14982"/>
    <cellStyle name="Normal 2 5 7 4 2 5" xfId="10500"/>
    <cellStyle name="Normal 2 5 7 4 3" xfId="2217"/>
    <cellStyle name="Normal 2 5 7 4 3 2" xfId="6699"/>
    <cellStyle name="Normal 2 5 7 4 3 2 2" xfId="15729"/>
    <cellStyle name="Normal 2 5 7 4 3 3" xfId="11247"/>
    <cellStyle name="Normal 2 5 7 4 4" xfId="3711"/>
    <cellStyle name="Normal 2 5 7 4 4 2" xfId="8193"/>
    <cellStyle name="Normal 2 5 7 4 4 2 2" xfId="17223"/>
    <cellStyle name="Normal 2 5 7 4 4 3" xfId="12741"/>
    <cellStyle name="Normal 2 5 7 4 5" xfId="5205"/>
    <cellStyle name="Normal 2 5 7 4 5 2" xfId="14235"/>
    <cellStyle name="Normal 2 5 7 4 6" xfId="9753"/>
    <cellStyle name="Normal 2 5 7 5" xfId="910"/>
    <cellStyle name="Normal 2 5 7 5 2" xfId="2404"/>
    <cellStyle name="Normal 2 5 7 5 2 2" xfId="6886"/>
    <cellStyle name="Normal 2 5 7 5 2 2 2" xfId="15916"/>
    <cellStyle name="Normal 2 5 7 5 2 3" xfId="11434"/>
    <cellStyle name="Normal 2 5 7 5 3" xfId="3898"/>
    <cellStyle name="Normal 2 5 7 5 3 2" xfId="8380"/>
    <cellStyle name="Normal 2 5 7 5 3 2 2" xfId="17410"/>
    <cellStyle name="Normal 2 5 7 5 3 3" xfId="12928"/>
    <cellStyle name="Normal 2 5 7 5 4" xfId="5392"/>
    <cellStyle name="Normal 2 5 7 5 4 2" xfId="14422"/>
    <cellStyle name="Normal 2 5 7 5 5" xfId="9940"/>
    <cellStyle name="Normal 2 5 7 6" xfId="1659"/>
    <cellStyle name="Normal 2 5 7 6 2" xfId="6141"/>
    <cellStyle name="Normal 2 5 7 6 2 2" xfId="15171"/>
    <cellStyle name="Normal 2 5 7 6 3" xfId="10689"/>
    <cellStyle name="Normal 2 5 7 7" xfId="3153"/>
    <cellStyle name="Normal 2 5 7 7 2" xfId="7635"/>
    <cellStyle name="Normal 2 5 7 7 2 2" xfId="16665"/>
    <cellStyle name="Normal 2 5 7 7 3" xfId="12183"/>
    <cellStyle name="Normal 2 5 7 8" xfId="4647"/>
    <cellStyle name="Normal 2 5 7 8 2" xfId="13677"/>
    <cellStyle name="Normal 2 5 7 9" xfId="9195"/>
    <cellStyle name="Normal 2 5 8" xfId="188"/>
    <cellStyle name="Normal 2 5 8 2" xfId="374"/>
    <cellStyle name="Normal 2 5 8 2 2" xfId="1117"/>
    <cellStyle name="Normal 2 5 8 2 2 2" xfId="2611"/>
    <cellStyle name="Normal 2 5 8 2 2 2 2" xfId="7093"/>
    <cellStyle name="Normal 2 5 8 2 2 2 2 2" xfId="16123"/>
    <cellStyle name="Normal 2 5 8 2 2 2 3" xfId="11641"/>
    <cellStyle name="Normal 2 5 8 2 2 3" xfId="4105"/>
    <cellStyle name="Normal 2 5 8 2 2 3 2" xfId="8587"/>
    <cellStyle name="Normal 2 5 8 2 2 3 2 2" xfId="17617"/>
    <cellStyle name="Normal 2 5 8 2 2 3 3" xfId="13135"/>
    <cellStyle name="Normal 2 5 8 2 2 4" xfId="5599"/>
    <cellStyle name="Normal 2 5 8 2 2 4 2" xfId="14629"/>
    <cellStyle name="Normal 2 5 8 2 2 5" xfId="10147"/>
    <cellStyle name="Normal 2 5 8 2 3" xfId="1868"/>
    <cellStyle name="Normal 2 5 8 2 3 2" xfId="6350"/>
    <cellStyle name="Normal 2 5 8 2 3 2 2" xfId="15380"/>
    <cellStyle name="Normal 2 5 8 2 3 3" xfId="10898"/>
    <cellStyle name="Normal 2 5 8 2 4" xfId="3362"/>
    <cellStyle name="Normal 2 5 8 2 4 2" xfId="7844"/>
    <cellStyle name="Normal 2 5 8 2 4 2 2" xfId="16874"/>
    <cellStyle name="Normal 2 5 8 2 4 3" xfId="12392"/>
    <cellStyle name="Normal 2 5 8 2 5" xfId="4856"/>
    <cellStyle name="Normal 2 5 8 2 5 2" xfId="13886"/>
    <cellStyle name="Normal 2 5 8 2 6" xfId="9404"/>
    <cellStyle name="Normal 2 5 8 3" xfId="560"/>
    <cellStyle name="Normal 2 5 8 3 2" xfId="1307"/>
    <cellStyle name="Normal 2 5 8 3 2 2" xfId="2801"/>
    <cellStyle name="Normal 2 5 8 3 2 2 2" xfId="7283"/>
    <cellStyle name="Normal 2 5 8 3 2 2 2 2" xfId="16313"/>
    <cellStyle name="Normal 2 5 8 3 2 2 3" xfId="11831"/>
    <cellStyle name="Normal 2 5 8 3 2 3" xfId="4295"/>
    <cellStyle name="Normal 2 5 8 3 2 3 2" xfId="8777"/>
    <cellStyle name="Normal 2 5 8 3 2 3 2 2" xfId="17807"/>
    <cellStyle name="Normal 2 5 8 3 2 3 3" xfId="13325"/>
    <cellStyle name="Normal 2 5 8 3 2 4" xfId="5789"/>
    <cellStyle name="Normal 2 5 8 3 2 4 2" xfId="14819"/>
    <cellStyle name="Normal 2 5 8 3 2 5" xfId="10337"/>
    <cellStyle name="Normal 2 5 8 3 3" xfId="2054"/>
    <cellStyle name="Normal 2 5 8 3 3 2" xfId="6536"/>
    <cellStyle name="Normal 2 5 8 3 3 2 2" xfId="15566"/>
    <cellStyle name="Normal 2 5 8 3 3 3" xfId="11084"/>
    <cellStyle name="Normal 2 5 8 3 4" xfId="3548"/>
    <cellStyle name="Normal 2 5 8 3 4 2" xfId="8030"/>
    <cellStyle name="Normal 2 5 8 3 4 2 2" xfId="17060"/>
    <cellStyle name="Normal 2 5 8 3 4 3" xfId="12578"/>
    <cellStyle name="Normal 2 5 8 3 5" xfId="5042"/>
    <cellStyle name="Normal 2 5 8 3 5 2" xfId="14072"/>
    <cellStyle name="Normal 2 5 8 3 6" xfId="9590"/>
    <cellStyle name="Normal 2 5 8 4" xfId="746"/>
    <cellStyle name="Normal 2 5 8 4 2" xfId="1493"/>
    <cellStyle name="Normal 2 5 8 4 2 2" xfId="2987"/>
    <cellStyle name="Normal 2 5 8 4 2 2 2" xfId="7469"/>
    <cellStyle name="Normal 2 5 8 4 2 2 2 2" xfId="16499"/>
    <cellStyle name="Normal 2 5 8 4 2 2 3" xfId="12017"/>
    <cellStyle name="Normal 2 5 8 4 2 3" xfId="4481"/>
    <cellStyle name="Normal 2 5 8 4 2 3 2" xfId="8963"/>
    <cellStyle name="Normal 2 5 8 4 2 3 2 2" xfId="17993"/>
    <cellStyle name="Normal 2 5 8 4 2 3 3" xfId="13511"/>
    <cellStyle name="Normal 2 5 8 4 2 4" xfId="5975"/>
    <cellStyle name="Normal 2 5 8 4 2 4 2" xfId="15005"/>
    <cellStyle name="Normal 2 5 8 4 2 5" xfId="10523"/>
    <cellStyle name="Normal 2 5 8 4 3" xfId="2240"/>
    <cellStyle name="Normal 2 5 8 4 3 2" xfId="6722"/>
    <cellStyle name="Normal 2 5 8 4 3 2 2" xfId="15752"/>
    <cellStyle name="Normal 2 5 8 4 3 3" xfId="11270"/>
    <cellStyle name="Normal 2 5 8 4 4" xfId="3734"/>
    <cellStyle name="Normal 2 5 8 4 4 2" xfId="8216"/>
    <cellStyle name="Normal 2 5 8 4 4 2 2" xfId="17246"/>
    <cellStyle name="Normal 2 5 8 4 4 3" xfId="12764"/>
    <cellStyle name="Normal 2 5 8 4 5" xfId="5228"/>
    <cellStyle name="Normal 2 5 8 4 5 2" xfId="14258"/>
    <cellStyle name="Normal 2 5 8 4 6" xfId="9776"/>
    <cellStyle name="Normal 2 5 8 5" xfId="933"/>
    <cellStyle name="Normal 2 5 8 5 2" xfId="2427"/>
    <cellStyle name="Normal 2 5 8 5 2 2" xfId="6909"/>
    <cellStyle name="Normal 2 5 8 5 2 2 2" xfId="15939"/>
    <cellStyle name="Normal 2 5 8 5 2 3" xfId="11457"/>
    <cellStyle name="Normal 2 5 8 5 3" xfId="3921"/>
    <cellStyle name="Normal 2 5 8 5 3 2" xfId="8403"/>
    <cellStyle name="Normal 2 5 8 5 3 2 2" xfId="17433"/>
    <cellStyle name="Normal 2 5 8 5 3 3" xfId="12951"/>
    <cellStyle name="Normal 2 5 8 5 4" xfId="5415"/>
    <cellStyle name="Normal 2 5 8 5 4 2" xfId="14445"/>
    <cellStyle name="Normal 2 5 8 5 5" xfId="9963"/>
    <cellStyle name="Normal 2 5 8 6" xfId="1682"/>
    <cellStyle name="Normal 2 5 8 6 2" xfId="6164"/>
    <cellStyle name="Normal 2 5 8 6 2 2" xfId="15194"/>
    <cellStyle name="Normal 2 5 8 6 3" xfId="10712"/>
    <cellStyle name="Normal 2 5 8 7" xfId="3176"/>
    <cellStyle name="Normal 2 5 8 7 2" xfId="7658"/>
    <cellStyle name="Normal 2 5 8 7 2 2" xfId="16688"/>
    <cellStyle name="Normal 2 5 8 7 3" xfId="12206"/>
    <cellStyle name="Normal 2 5 8 8" xfId="4670"/>
    <cellStyle name="Normal 2 5 8 8 2" xfId="13700"/>
    <cellStyle name="Normal 2 5 8 9" xfId="9218"/>
    <cellStyle name="Normal 2 5 9" xfId="211"/>
    <cellStyle name="Normal 2 5 9 2" xfId="956"/>
    <cellStyle name="Normal 2 5 9 2 2" xfId="2450"/>
    <cellStyle name="Normal 2 5 9 2 2 2" xfId="6932"/>
    <cellStyle name="Normal 2 5 9 2 2 2 2" xfId="15962"/>
    <cellStyle name="Normal 2 5 9 2 2 3" xfId="11480"/>
    <cellStyle name="Normal 2 5 9 2 3" xfId="3944"/>
    <cellStyle name="Normal 2 5 9 2 3 2" xfId="8426"/>
    <cellStyle name="Normal 2 5 9 2 3 2 2" xfId="17456"/>
    <cellStyle name="Normal 2 5 9 2 3 3" xfId="12974"/>
    <cellStyle name="Normal 2 5 9 2 4" xfId="5438"/>
    <cellStyle name="Normal 2 5 9 2 4 2" xfId="14468"/>
    <cellStyle name="Normal 2 5 9 2 5" xfId="9986"/>
    <cellStyle name="Normal 2 5 9 3" xfId="1705"/>
    <cellStyle name="Normal 2 5 9 3 2" xfId="6187"/>
    <cellStyle name="Normal 2 5 9 3 2 2" xfId="15217"/>
    <cellStyle name="Normal 2 5 9 3 3" xfId="10735"/>
    <cellStyle name="Normal 2 5 9 4" xfId="3199"/>
    <cellStyle name="Normal 2 5 9 4 2" xfId="7681"/>
    <cellStyle name="Normal 2 5 9 4 2 2" xfId="16711"/>
    <cellStyle name="Normal 2 5 9 4 3" xfId="12229"/>
    <cellStyle name="Normal 2 5 9 5" xfId="4693"/>
    <cellStyle name="Normal 2 5 9 5 2" xfId="13723"/>
    <cellStyle name="Normal 2 5 9 6" xfId="9241"/>
    <cellStyle name="Normal 2 6" xfId="30"/>
    <cellStyle name="Normal 2 6 2" xfId="216"/>
    <cellStyle name="Normal 2 6 2 2" xfId="961"/>
    <cellStyle name="Normal 2 6 2 2 2" xfId="2455"/>
    <cellStyle name="Normal 2 6 2 2 2 2" xfId="6937"/>
    <cellStyle name="Normal 2 6 2 2 2 2 2" xfId="15967"/>
    <cellStyle name="Normal 2 6 2 2 2 3" xfId="11485"/>
    <cellStyle name="Normal 2 6 2 2 3" xfId="3949"/>
    <cellStyle name="Normal 2 6 2 2 3 2" xfId="8431"/>
    <cellStyle name="Normal 2 6 2 2 3 2 2" xfId="17461"/>
    <cellStyle name="Normal 2 6 2 2 3 3" xfId="12979"/>
    <cellStyle name="Normal 2 6 2 2 4" xfId="5443"/>
    <cellStyle name="Normal 2 6 2 2 4 2" xfId="14473"/>
    <cellStyle name="Normal 2 6 2 2 5" xfId="9991"/>
    <cellStyle name="Normal 2 6 2 3" xfId="1710"/>
    <cellStyle name="Normal 2 6 2 3 2" xfId="6192"/>
    <cellStyle name="Normal 2 6 2 3 2 2" xfId="15222"/>
    <cellStyle name="Normal 2 6 2 3 3" xfId="10740"/>
    <cellStyle name="Normal 2 6 2 4" xfId="3204"/>
    <cellStyle name="Normal 2 6 2 4 2" xfId="7686"/>
    <cellStyle name="Normal 2 6 2 4 2 2" xfId="16716"/>
    <cellStyle name="Normal 2 6 2 4 3" xfId="12234"/>
    <cellStyle name="Normal 2 6 2 5" xfId="4698"/>
    <cellStyle name="Normal 2 6 2 5 2" xfId="13728"/>
    <cellStyle name="Normal 2 6 2 6" xfId="9246"/>
    <cellStyle name="Normal 2 6 3" xfId="402"/>
    <cellStyle name="Normal 2 6 3 2" xfId="1149"/>
    <cellStyle name="Normal 2 6 3 2 2" xfId="2643"/>
    <cellStyle name="Normal 2 6 3 2 2 2" xfId="7125"/>
    <cellStyle name="Normal 2 6 3 2 2 2 2" xfId="16155"/>
    <cellStyle name="Normal 2 6 3 2 2 3" xfId="11673"/>
    <cellStyle name="Normal 2 6 3 2 3" xfId="4137"/>
    <cellStyle name="Normal 2 6 3 2 3 2" xfId="8619"/>
    <cellStyle name="Normal 2 6 3 2 3 2 2" xfId="17649"/>
    <cellStyle name="Normal 2 6 3 2 3 3" xfId="13167"/>
    <cellStyle name="Normal 2 6 3 2 4" xfId="5631"/>
    <cellStyle name="Normal 2 6 3 2 4 2" xfId="14661"/>
    <cellStyle name="Normal 2 6 3 2 5" xfId="10179"/>
    <cellStyle name="Normal 2 6 3 3" xfId="1896"/>
    <cellStyle name="Normal 2 6 3 3 2" xfId="6378"/>
    <cellStyle name="Normal 2 6 3 3 2 2" xfId="15408"/>
    <cellStyle name="Normal 2 6 3 3 3" xfId="10926"/>
    <cellStyle name="Normal 2 6 3 4" xfId="3390"/>
    <cellStyle name="Normal 2 6 3 4 2" xfId="7872"/>
    <cellStyle name="Normal 2 6 3 4 2 2" xfId="16902"/>
    <cellStyle name="Normal 2 6 3 4 3" xfId="12420"/>
    <cellStyle name="Normal 2 6 3 5" xfId="4884"/>
    <cellStyle name="Normal 2 6 3 5 2" xfId="13914"/>
    <cellStyle name="Normal 2 6 3 6" xfId="9432"/>
    <cellStyle name="Normal 2 6 4" xfId="588"/>
    <cellStyle name="Normal 2 6 4 2" xfId="1335"/>
    <cellStyle name="Normal 2 6 4 2 2" xfId="2829"/>
    <cellStyle name="Normal 2 6 4 2 2 2" xfId="7311"/>
    <cellStyle name="Normal 2 6 4 2 2 2 2" xfId="16341"/>
    <cellStyle name="Normal 2 6 4 2 2 3" xfId="11859"/>
    <cellStyle name="Normal 2 6 4 2 3" xfId="4323"/>
    <cellStyle name="Normal 2 6 4 2 3 2" xfId="8805"/>
    <cellStyle name="Normal 2 6 4 2 3 2 2" xfId="17835"/>
    <cellStyle name="Normal 2 6 4 2 3 3" xfId="13353"/>
    <cellStyle name="Normal 2 6 4 2 4" xfId="5817"/>
    <cellStyle name="Normal 2 6 4 2 4 2" xfId="14847"/>
    <cellStyle name="Normal 2 6 4 2 5" xfId="10365"/>
    <cellStyle name="Normal 2 6 4 3" xfId="2082"/>
    <cellStyle name="Normal 2 6 4 3 2" xfId="6564"/>
    <cellStyle name="Normal 2 6 4 3 2 2" xfId="15594"/>
    <cellStyle name="Normal 2 6 4 3 3" xfId="11112"/>
    <cellStyle name="Normal 2 6 4 4" xfId="3576"/>
    <cellStyle name="Normal 2 6 4 4 2" xfId="8058"/>
    <cellStyle name="Normal 2 6 4 4 2 2" xfId="17088"/>
    <cellStyle name="Normal 2 6 4 4 3" xfId="12606"/>
    <cellStyle name="Normal 2 6 4 5" xfId="5070"/>
    <cellStyle name="Normal 2 6 4 5 2" xfId="14100"/>
    <cellStyle name="Normal 2 6 4 6" xfId="9618"/>
    <cellStyle name="Normal 2 6 5" xfId="775"/>
    <cellStyle name="Normal 2 6 5 2" xfId="2269"/>
    <cellStyle name="Normal 2 6 5 2 2" xfId="6751"/>
    <cellStyle name="Normal 2 6 5 2 2 2" xfId="15781"/>
    <cellStyle name="Normal 2 6 5 2 3" xfId="11299"/>
    <cellStyle name="Normal 2 6 5 3" xfId="3763"/>
    <cellStyle name="Normal 2 6 5 3 2" xfId="8245"/>
    <cellStyle name="Normal 2 6 5 3 2 2" xfId="17275"/>
    <cellStyle name="Normal 2 6 5 3 3" xfId="12793"/>
    <cellStyle name="Normal 2 6 5 4" xfId="5257"/>
    <cellStyle name="Normal 2 6 5 4 2" xfId="14287"/>
    <cellStyle name="Normal 2 6 5 5" xfId="9805"/>
    <cellStyle name="Normal 2 6 6" xfId="1524"/>
    <cellStyle name="Normal 2 6 6 2" xfId="6006"/>
    <cellStyle name="Normal 2 6 6 2 2" xfId="15036"/>
    <cellStyle name="Normal 2 6 6 3" xfId="10554"/>
    <cellStyle name="Normal 2 6 7" xfId="3018"/>
    <cellStyle name="Normal 2 6 7 2" xfId="7500"/>
    <cellStyle name="Normal 2 6 7 2 2" xfId="16530"/>
    <cellStyle name="Normal 2 6 7 3" xfId="12048"/>
    <cellStyle name="Normal 2 6 8" xfId="4512"/>
    <cellStyle name="Normal 2 6 8 2" xfId="13542"/>
    <cellStyle name="Normal 2 6 9" xfId="9060"/>
    <cellStyle name="Normal 2 7" xfId="53"/>
    <cellStyle name="Normal 2 7 2" xfId="239"/>
    <cellStyle name="Normal 2 7 2 2" xfId="984"/>
    <cellStyle name="Normal 2 7 2 2 2" xfId="2478"/>
    <cellStyle name="Normal 2 7 2 2 2 2" xfId="6960"/>
    <cellStyle name="Normal 2 7 2 2 2 2 2" xfId="15990"/>
    <cellStyle name="Normal 2 7 2 2 2 3" xfId="11508"/>
    <cellStyle name="Normal 2 7 2 2 3" xfId="3972"/>
    <cellStyle name="Normal 2 7 2 2 3 2" xfId="8454"/>
    <cellStyle name="Normal 2 7 2 2 3 2 2" xfId="17484"/>
    <cellStyle name="Normal 2 7 2 2 3 3" xfId="13002"/>
    <cellStyle name="Normal 2 7 2 2 4" xfId="5466"/>
    <cellStyle name="Normal 2 7 2 2 4 2" xfId="14496"/>
    <cellStyle name="Normal 2 7 2 2 5" xfId="10014"/>
    <cellStyle name="Normal 2 7 2 3" xfId="1733"/>
    <cellStyle name="Normal 2 7 2 3 2" xfId="6215"/>
    <cellStyle name="Normal 2 7 2 3 2 2" xfId="15245"/>
    <cellStyle name="Normal 2 7 2 3 3" xfId="10763"/>
    <cellStyle name="Normal 2 7 2 4" xfId="3227"/>
    <cellStyle name="Normal 2 7 2 4 2" xfId="7709"/>
    <cellStyle name="Normal 2 7 2 4 2 2" xfId="16739"/>
    <cellStyle name="Normal 2 7 2 4 3" xfId="12257"/>
    <cellStyle name="Normal 2 7 2 5" xfId="4721"/>
    <cellStyle name="Normal 2 7 2 5 2" xfId="13751"/>
    <cellStyle name="Normal 2 7 2 6" xfId="9269"/>
    <cellStyle name="Normal 2 7 3" xfId="425"/>
    <cellStyle name="Normal 2 7 3 2" xfId="1172"/>
    <cellStyle name="Normal 2 7 3 2 2" xfId="2666"/>
    <cellStyle name="Normal 2 7 3 2 2 2" xfId="7148"/>
    <cellStyle name="Normal 2 7 3 2 2 2 2" xfId="16178"/>
    <cellStyle name="Normal 2 7 3 2 2 3" xfId="11696"/>
    <cellStyle name="Normal 2 7 3 2 3" xfId="4160"/>
    <cellStyle name="Normal 2 7 3 2 3 2" xfId="8642"/>
    <cellStyle name="Normal 2 7 3 2 3 2 2" xfId="17672"/>
    <cellStyle name="Normal 2 7 3 2 3 3" xfId="13190"/>
    <cellStyle name="Normal 2 7 3 2 4" xfId="5654"/>
    <cellStyle name="Normal 2 7 3 2 4 2" xfId="14684"/>
    <cellStyle name="Normal 2 7 3 2 5" xfId="10202"/>
    <cellStyle name="Normal 2 7 3 3" xfId="1919"/>
    <cellStyle name="Normal 2 7 3 3 2" xfId="6401"/>
    <cellStyle name="Normal 2 7 3 3 2 2" xfId="15431"/>
    <cellStyle name="Normal 2 7 3 3 3" xfId="10949"/>
    <cellStyle name="Normal 2 7 3 4" xfId="3413"/>
    <cellStyle name="Normal 2 7 3 4 2" xfId="7895"/>
    <cellStyle name="Normal 2 7 3 4 2 2" xfId="16925"/>
    <cellStyle name="Normal 2 7 3 4 3" xfId="12443"/>
    <cellStyle name="Normal 2 7 3 5" xfId="4907"/>
    <cellStyle name="Normal 2 7 3 5 2" xfId="13937"/>
    <cellStyle name="Normal 2 7 3 6" xfId="9455"/>
    <cellStyle name="Normal 2 7 4" xfId="611"/>
    <cellStyle name="Normal 2 7 4 2" xfId="1358"/>
    <cellStyle name="Normal 2 7 4 2 2" xfId="2852"/>
    <cellStyle name="Normal 2 7 4 2 2 2" xfId="7334"/>
    <cellStyle name="Normal 2 7 4 2 2 2 2" xfId="16364"/>
    <cellStyle name="Normal 2 7 4 2 2 3" xfId="11882"/>
    <cellStyle name="Normal 2 7 4 2 3" xfId="4346"/>
    <cellStyle name="Normal 2 7 4 2 3 2" xfId="8828"/>
    <cellStyle name="Normal 2 7 4 2 3 2 2" xfId="17858"/>
    <cellStyle name="Normal 2 7 4 2 3 3" xfId="13376"/>
    <cellStyle name="Normal 2 7 4 2 4" xfId="5840"/>
    <cellStyle name="Normal 2 7 4 2 4 2" xfId="14870"/>
    <cellStyle name="Normal 2 7 4 2 5" xfId="10388"/>
    <cellStyle name="Normal 2 7 4 3" xfId="2105"/>
    <cellStyle name="Normal 2 7 4 3 2" xfId="6587"/>
    <cellStyle name="Normal 2 7 4 3 2 2" xfId="15617"/>
    <cellStyle name="Normal 2 7 4 3 3" xfId="11135"/>
    <cellStyle name="Normal 2 7 4 4" xfId="3599"/>
    <cellStyle name="Normal 2 7 4 4 2" xfId="8081"/>
    <cellStyle name="Normal 2 7 4 4 2 2" xfId="17111"/>
    <cellStyle name="Normal 2 7 4 4 3" xfId="12629"/>
    <cellStyle name="Normal 2 7 4 5" xfId="5093"/>
    <cellStyle name="Normal 2 7 4 5 2" xfId="14123"/>
    <cellStyle name="Normal 2 7 4 6" xfId="9641"/>
    <cellStyle name="Normal 2 7 5" xfId="798"/>
    <cellStyle name="Normal 2 7 5 2" xfId="2292"/>
    <cellStyle name="Normal 2 7 5 2 2" xfId="6774"/>
    <cellStyle name="Normal 2 7 5 2 2 2" xfId="15804"/>
    <cellStyle name="Normal 2 7 5 2 3" xfId="11322"/>
    <cellStyle name="Normal 2 7 5 3" xfId="3786"/>
    <cellStyle name="Normal 2 7 5 3 2" xfId="8268"/>
    <cellStyle name="Normal 2 7 5 3 2 2" xfId="17298"/>
    <cellStyle name="Normal 2 7 5 3 3" xfId="12816"/>
    <cellStyle name="Normal 2 7 5 4" xfId="5280"/>
    <cellStyle name="Normal 2 7 5 4 2" xfId="14310"/>
    <cellStyle name="Normal 2 7 5 5" xfId="9828"/>
    <cellStyle name="Normal 2 7 6" xfId="1547"/>
    <cellStyle name="Normal 2 7 6 2" xfId="6029"/>
    <cellStyle name="Normal 2 7 6 2 2" xfId="15059"/>
    <cellStyle name="Normal 2 7 6 3" xfId="10577"/>
    <cellStyle name="Normal 2 7 7" xfId="3041"/>
    <cellStyle name="Normal 2 7 7 2" xfId="7523"/>
    <cellStyle name="Normal 2 7 7 2 2" xfId="16553"/>
    <cellStyle name="Normal 2 7 7 3" xfId="12071"/>
    <cellStyle name="Normal 2 7 8" xfId="4535"/>
    <cellStyle name="Normal 2 7 8 2" xfId="13565"/>
    <cellStyle name="Normal 2 7 9" xfId="9083"/>
    <cellStyle name="Normal 2 8" xfId="77"/>
    <cellStyle name="Normal 2 8 2" xfId="263"/>
    <cellStyle name="Normal 2 8 2 2" xfId="1007"/>
    <cellStyle name="Normal 2 8 2 2 2" xfId="2501"/>
    <cellStyle name="Normal 2 8 2 2 2 2" xfId="6983"/>
    <cellStyle name="Normal 2 8 2 2 2 2 2" xfId="16013"/>
    <cellStyle name="Normal 2 8 2 2 2 3" xfId="11531"/>
    <cellStyle name="Normal 2 8 2 2 3" xfId="3995"/>
    <cellStyle name="Normal 2 8 2 2 3 2" xfId="8477"/>
    <cellStyle name="Normal 2 8 2 2 3 2 2" xfId="17507"/>
    <cellStyle name="Normal 2 8 2 2 3 3" xfId="13025"/>
    <cellStyle name="Normal 2 8 2 2 4" xfId="5489"/>
    <cellStyle name="Normal 2 8 2 2 4 2" xfId="14519"/>
    <cellStyle name="Normal 2 8 2 2 5" xfId="10037"/>
    <cellStyle name="Normal 2 8 2 3" xfId="1757"/>
    <cellStyle name="Normal 2 8 2 3 2" xfId="6239"/>
    <cellStyle name="Normal 2 8 2 3 2 2" xfId="15269"/>
    <cellStyle name="Normal 2 8 2 3 3" xfId="10787"/>
    <cellStyle name="Normal 2 8 2 4" xfId="3251"/>
    <cellStyle name="Normal 2 8 2 4 2" xfId="7733"/>
    <cellStyle name="Normal 2 8 2 4 2 2" xfId="16763"/>
    <cellStyle name="Normal 2 8 2 4 3" xfId="12281"/>
    <cellStyle name="Normal 2 8 2 5" xfId="4745"/>
    <cellStyle name="Normal 2 8 2 5 2" xfId="13775"/>
    <cellStyle name="Normal 2 8 2 6" xfId="9293"/>
    <cellStyle name="Normal 2 8 3" xfId="449"/>
    <cellStyle name="Normal 2 8 3 2" xfId="1196"/>
    <cellStyle name="Normal 2 8 3 2 2" xfId="2690"/>
    <cellStyle name="Normal 2 8 3 2 2 2" xfId="7172"/>
    <cellStyle name="Normal 2 8 3 2 2 2 2" xfId="16202"/>
    <cellStyle name="Normal 2 8 3 2 2 3" xfId="11720"/>
    <cellStyle name="Normal 2 8 3 2 3" xfId="4184"/>
    <cellStyle name="Normal 2 8 3 2 3 2" xfId="8666"/>
    <cellStyle name="Normal 2 8 3 2 3 2 2" xfId="17696"/>
    <cellStyle name="Normal 2 8 3 2 3 3" xfId="13214"/>
    <cellStyle name="Normal 2 8 3 2 4" xfId="5678"/>
    <cellStyle name="Normal 2 8 3 2 4 2" xfId="14708"/>
    <cellStyle name="Normal 2 8 3 2 5" xfId="10226"/>
    <cellStyle name="Normal 2 8 3 3" xfId="1943"/>
    <cellStyle name="Normal 2 8 3 3 2" xfId="6425"/>
    <cellStyle name="Normal 2 8 3 3 2 2" xfId="15455"/>
    <cellStyle name="Normal 2 8 3 3 3" xfId="10973"/>
    <cellStyle name="Normal 2 8 3 4" xfId="3437"/>
    <cellStyle name="Normal 2 8 3 4 2" xfId="7919"/>
    <cellStyle name="Normal 2 8 3 4 2 2" xfId="16949"/>
    <cellStyle name="Normal 2 8 3 4 3" xfId="12467"/>
    <cellStyle name="Normal 2 8 3 5" xfId="4931"/>
    <cellStyle name="Normal 2 8 3 5 2" xfId="13961"/>
    <cellStyle name="Normal 2 8 3 6" xfId="9479"/>
    <cellStyle name="Normal 2 8 4" xfId="635"/>
    <cellStyle name="Normal 2 8 4 2" xfId="1382"/>
    <cellStyle name="Normal 2 8 4 2 2" xfId="2876"/>
    <cellStyle name="Normal 2 8 4 2 2 2" xfId="7358"/>
    <cellStyle name="Normal 2 8 4 2 2 2 2" xfId="16388"/>
    <cellStyle name="Normal 2 8 4 2 2 3" xfId="11906"/>
    <cellStyle name="Normal 2 8 4 2 3" xfId="4370"/>
    <cellStyle name="Normal 2 8 4 2 3 2" xfId="8852"/>
    <cellStyle name="Normal 2 8 4 2 3 2 2" xfId="17882"/>
    <cellStyle name="Normal 2 8 4 2 3 3" xfId="13400"/>
    <cellStyle name="Normal 2 8 4 2 4" xfId="5864"/>
    <cellStyle name="Normal 2 8 4 2 4 2" xfId="14894"/>
    <cellStyle name="Normal 2 8 4 2 5" xfId="10412"/>
    <cellStyle name="Normal 2 8 4 3" xfId="2129"/>
    <cellStyle name="Normal 2 8 4 3 2" xfId="6611"/>
    <cellStyle name="Normal 2 8 4 3 2 2" xfId="15641"/>
    <cellStyle name="Normal 2 8 4 3 3" xfId="11159"/>
    <cellStyle name="Normal 2 8 4 4" xfId="3623"/>
    <cellStyle name="Normal 2 8 4 4 2" xfId="8105"/>
    <cellStyle name="Normal 2 8 4 4 2 2" xfId="17135"/>
    <cellStyle name="Normal 2 8 4 4 3" xfId="12653"/>
    <cellStyle name="Normal 2 8 4 5" xfId="5117"/>
    <cellStyle name="Normal 2 8 4 5 2" xfId="14147"/>
    <cellStyle name="Normal 2 8 4 6" xfId="9665"/>
    <cellStyle name="Normal 2 8 5" xfId="822"/>
    <cellStyle name="Normal 2 8 5 2" xfId="2316"/>
    <cellStyle name="Normal 2 8 5 2 2" xfId="6798"/>
    <cellStyle name="Normal 2 8 5 2 2 2" xfId="15828"/>
    <cellStyle name="Normal 2 8 5 2 3" xfId="11346"/>
    <cellStyle name="Normal 2 8 5 3" xfId="3810"/>
    <cellStyle name="Normal 2 8 5 3 2" xfId="8292"/>
    <cellStyle name="Normal 2 8 5 3 2 2" xfId="17322"/>
    <cellStyle name="Normal 2 8 5 3 3" xfId="12840"/>
    <cellStyle name="Normal 2 8 5 4" xfId="5304"/>
    <cellStyle name="Normal 2 8 5 4 2" xfId="14334"/>
    <cellStyle name="Normal 2 8 5 5" xfId="9852"/>
    <cellStyle name="Normal 2 8 6" xfId="1571"/>
    <cellStyle name="Normal 2 8 6 2" xfId="6053"/>
    <cellStyle name="Normal 2 8 6 2 2" xfId="15083"/>
    <cellStyle name="Normal 2 8 6 3" xfId="10601"/>
    <cellStyle name="Normal 2 8 7" xfId="3065"/>
    <cellStyle name="Normal 2 8 7 2" xfId="7547"/>
    <cellStyle name="Normal 2 8 7 2 2" xfId="16577"/>
    <cellStyle name="Normal 2 8 7 3" xfId="12095"/>
    <cellStyle name="Normal 2 8 8" xfId="4559"/>
    <cellStyle name="Normal 2 8 8 2" xfId="13589"/>
    <cellStyle name="Normal 2 8 9" xfId="9107"/>
    <cellStyle name="Normal 2 9" xfId="99"/>
    <cellStyle name="Normal 2 9 2" xfId="285"/>
    <cellStyle name="Normal 2 9 2 2" xfId="1028"/>
    <cellStyle name="Normal 2 9 2 2 2" xfId="2522"/>
    <cellStyle name="Normal 2 9 2 2 2 2" xfId="7004"/>
    <cellStyle name="Normal 2 9 2 2 2 2 2" xfId="16034"/>
    <cellStyle name="Normal 2 9 2 2 2 3" xfId="11552"/>
    <cellStyle name="Normal 2 9 2 2 3" xfId="4016"/>
    <cellStyle name="Normal 2 9 2 2 3 2" xfId="8498"/>
    <cellStyle name="Normal 2 9 2 2 3 2 2" xfId="17528"/>
    <cellStyle name="Normal 2 9 2 2 3 3" xfId="13046"/>
    <cellStyle name="Normal 2 9 2 2 4" xfId="5510"/>
    <cellStyle name="Normal 2 9 2 2 4 2" xfId="14540"/>
    <cellStyle name="Normal 2 9 2 2 5" xfId="10058"/>
    <cellStyle name="Normal 2 9 2 3" xfId="1779"/>
    <cellStyle name="Normal 2 9 2 3 2" xfId="6261"/>
    <cellStyle name="Normal 2 9 2 3 2 2" xfId="15291"/>
    <cellStyle name="Normal 2 9 2 3 3" xfId="10809"/>
    <cellStyle name="Normal 2 9 2 4" xfId="3273"/>
    <cellStyle name="Normal 2 9 2 4 2" xfId="7755"/>
    <cellStyle name="Normal 2 9 2 4 2 2" xfId="16785"/>
    <cellStyle name="Normal 2 9 2 4 3" xfId="12303"/>
    <cellStyle name="Normal 2 9 2 5" xfId="4767"/>
    <cellStyle name="Normal 2 9 2 5 2" xfId="13797"/>
    <cellStyle name="Normal 2 9 2 6" xfId="9315"/>
    <cellStyle name="Normal 2 9 3" xfId="471"/>
    <cellStyle name="Normal 2 9 3 2" xfId="1218"/>
    <cellStyle name="Normal 2 9 3 2 2" xfId="2712"/>
    <cellStyle name="Normal 2 9 3 2 2 2" xfId="7194"/>
    <cellStyle name="Normal 2 9 3 2 2 2 2" xfId="16224"/>
    <cellStyle name="Normal 2 9 3 2 2 3" xfId="11742"/>
    <cellStyle name="Normal 2 9 3 2 3" xfId="4206"/>
    <cellStyle name="Normal 2 9 3 2 3 2" xfId="8688"/>
    <cellStyle name="Normal 2 9 3 2 3 2 2" xfId="17718"/>
    <cellStyle name="Normal 2 9 3 2 3 3" xfId="13236"/>
    <cellStyle name="Normal 2 9 3 2 4" xfId="5700"/>
    <cellStyle name="Normal 2 9 3 2 4 2" xfId="14730"/>
    <cellStyle name="Normal 2 9 3 2 5" xfId="10248"/>
    <cellStyle name="Normal 2 9 3 3" xfId="1965"/>
    <cellStyle name="Normal 2 9 3 3 2" xfId="6447"/>
    <cellStyle name="Normal 2 9 3 3 2 2" xfId="15477"/>
    <cellStyle name="Normal 2 9 3 3 3" xfId="10995"/>
    <cellStyle name="Normal 2 9 3 4" xfId="3459"/>
    <cellStyle name="Normal 2 9 3 4 2" xfId="7941"/>
    <cellStyle name="Normal 2 9 3 4 2 2" xfId="16971"/>
    <cellStyle name="Normal 2 9 3 4 3" xfId="12489"/>
    <cellStyle name="Normal 2 9 3 5" xfId="4953"/>
    <cellStyle name="Normal 2 9 3 5 2" xfId="13983"/>
    <cellStyle name="Normal 2 9 3 6" xfId="9501"/>
    <cellStyle name="Normal 2 9 4" xfId="657"/>
    <cellStyle name="Normal 2 9 4 2" xfId="1404"/>
    <cellStyle name="Normal 2 9 4 2 2" xfId="2898"/>
    <cellStyle name="Normal 2 9 4 2 2 2" xfId="7380"/>
    <cellStyle name="Normal 2 9 4 2 2 2 2" xfId="16410"/>
    <cellStyle name="Normal 2 9 4 2 2 3" xfId="11928"/>
    <cellStyle name="Normal 2 9 4 2 3" xfId="4392"/>
    <cellStyle name="Normal 2 9 4 2 3 2" xfId="8874"/>
    <cellStyle name="Normal 2 9 4 2 3 2 2" xfId="17904"/>
    <cellStyle name="Normal 2 9 4 2 3 3" xfId="13422"/>
    <cellStyle name="Normal 2 9 4 2 4" xfId="5886"/>
    <cellStyle name="Normal 2 9 4 2 4 2" xfId="14916"/>
    <cellStyle name="Normal 2 9 4 2 5" xfId="10434"/>
    <cellStyle name="Normal 2 9 4 3" xfId="2151"/>
    <cellStyle name="Normal 2 9 4 3 2" xfId="6633"/>
    <cellStyle name="Normal 2 9 4 3 2 2" xfId="15663"/>
    <cellStyle name="Normal 2 9 4 3 3" xfId="11181"/>
    <cellStyle name="Normal 2 9 4 4" xfId="3645"/>
    <cellStyle name="Normal 2 9 4 4 2" xfId="8127"/>
    <cellStyle name="Normal 2 9 4 4 2 2" xfId="17157"/>
    <cellStyle name="Normal 2 9 4 4 3" xfId="12675"/>
    <cellStyle name="Normal 2 9 4 5" xfId="5139"/>
    <cellStyle name="Normal 2 9 4 5 2" xfId="14169"/>
    <cellStyle name="Normal 2 9 4 6" xfId="9687"/>
    <cellStyle name="Normal 2 9 5" xfId="844"/>
    <cellStyle name="Normal 2 9 5 2" xfId="2338"/>
    <cellStyle name="Normal 2 9 5 2 2" xfId="6820"/>
    <cellStyle name="Normal 2 9 5 2 2 2" xfId="15850"/>
    <cellStyle name="Normal 2 9 5 2 3" xfId="11368"/>
    <cellStyle name="Normal 2 9 5 3" xfId="3832"/>
    <cellStyle name="Normal 2 9 5 3 2" xfId="8314"/>
    <cellStyle name="Normal 2 9 5 3 2 2" xfId="17344"/>
    <cellStyle name="Normal 2 9 5 3 3" xfId="12862"/>
    <cellStyle name="Normal 2 9 5 4" xfId="5326"/>
    <cellStyle name="Normal 2 9 5 4 2" xfId="14356"/>
    <cellStyle name="Normal 2 9 5 5" xfId="9874"/>
    <cellStyle name="Normal 2 9 6" xfId="1593"/>
    <cellStyle name="Normal 2 9 6 2" xfId="6075"/>
    <cellStyle name="Normal 2 9 6 2 2" xfId="15105"/>
    <cellStyle name="Normal 2 9 6 3" xfId="10623"/>
    <cellStyle name="Normal 2 9 7" xfId="3087"/>
    <cellStyle name="Normal 2 9 7 2" xfId="7569"/>
    <cellStyle name="Normal 2 9 7 2 2" xfId="16599"/>
    <cellStyle name="Normal 2 9 7 3" xfId="12117"/>
    <cellStyle name="Normal 2 9 8" xfId="4581"/>
    <cellStyle name="Normal 2 9 8 2" xfId="13611"/>
    <cellStyle name="Normal 2 9 9" xfId="9129"/>
    <cellStyle name="Normal 3" xfId="4"/>
    <cellStyle name="Normal 3 2" xfId="8"/>
    <cellStyle name="Normal 4" xfId="2"/>
    <cellStyle name="Normal 4 10" xfId="168"/>
    <cellStyle name="Normal 4 10 2" xfId="354"/>
    <cellStyle name="Normal 4 10 2 2" xfId="1097"/>
    <cellStyle name="Normal 4 10 2 2 2" xfId="2591"/>
    <cellStyle name="Normal 4 10 2 2 2 2" xfId="7073"/>
    <cellStyle name="Normal 4 10 2 2 2 2 2" xfId="16103"/>
    <cellStyle name="Normal 4 10 2 2 2 3" xfId="11621"/>
    <cellStyle name="Normal 4 10 2 2 3" xfId="4085"/>
    <cellStyle name="Normal 4 10 2 2 3 2" xfId="8567"/>
    <cellStyle name="Normal 4 10 2 2 3 2 2" xfId="17597"/>
    <cellStyle name="Normal 4 10 2 2 3 3" xfId="13115"/>
    <cellStyle name="Normal 4 10 2 2 4" xfId="5579"/>
    <cellStyle name="Normal 4 10 2 2 4 2" xfId="14609"/>
    <cellStyle name="Normal 4 10 2 2 5" xfId="10127"/>
    <cellStyle name="Normal 4 10 2 3" xfId="1848"/>
    <cellStyle name="Normal 4 10 2 3 2" xfId="6330"/>
    <cellStyle name="Normal 4 10 2 3 2 2" xfId="15360"/>
    <cellStyle name="Normal 4 10 2 3 3" xfId="10878"/>
    <cellStyle name="Normal 4 10 2 4" xfId="3342"/>
    <cellStyle name="Normal 4 10 2 4 2" xfId="7824"/>
    <cellStyle name="Normal 4 10 2 4 2 2" xfId="16854"/>
    <cellStyle name="Normal 4 10 2 4 3" xfId="12372"/>
    <cellStyle name="Normal 4 10 2 5" xfId="4836"/>
    <cellStyle name="Normal 4 10 2 5 2" xfId="13866"/>
    <cellStyle name="Normal 4 10 2 6" xfId="9384"/>
    <cellStyle name="Normal 4 10 3" xfId="540"/>
    <cellStyle name="Normal 4 10 3 2" xfId="1287"/>
    <cellStyle name="Normal 4 10 3 2 2" xfId="2781"/>
    <cellStyle name="Normal 4 10 3 2 2 2" xfId="7263"/>
    <cellStyle name="Normal 4 10 3 2 2 2 2" xfId="16293"/>
    <cellStyle name="Normal 4 10 3 2 2 3" xfId="11811"/>
    <cellStyle name="Normal 4 10 3 2 3" xfId="4275"/>
    <cellStyle name="Normal 4 10 3 2 3 2" xfId="8757"/>
    <cellStyle name="Normal 4 10 3 2 3 2 2" xfId="17787"/>
    <cellStyle name="Normal 4 10 3 2 3 3" xfId="13305"/>
    <cellStyle name="Normal 4 10 3 2 4" xfId="5769"/>
    <cellStyle name="Normal 4 10 3 2 4 2" xfId="14799"/>
    <cellStyle name="Normal 4 10 3 2 5" xfId="10317"/>
    <cellStyle name="Normal 4 10 3 3" xfId="2034"/>
    <cellStyle name="Normal 4 10 3 3 2" xfId="6516"/>
    <cellStyle name="Normal 4 10 3 3 2 2" xfId="15546"/>
    <cellStyle name="Normal 4 10 3 3 3" xfId="11064"/>
    <cellStyle name="Normal 4 10 3 4" xfId="3528"/>
    <cellStyle name="Normal 4 10 3 4 2" xfId="8010"/>
    <cellStyle name="Normal 4 10 3 4 2 2" xfId="17040"/>
    <cellStyle name="Normal 4 10 3 4 3" xfId="12558"/>
    <cellStyle name="Normal 4 10 3 5" xfId="5022"/>
    <cellStyle name="Normal 4 10 3 5 2" xfId="14052"/>
    <cellStyle name="Normal 4 10 3 6" xfId="9570"/>
    <cellStyle name="Normal 4 10 4" xfId="726"/>
    <cellStyle name="Normal 4 10 4 2" xfId="1473"/>
    <cellStyle name="Normal 4 10 4 2 2" xfId="2967"/>
    <cellStyle name="Normal 4 10 4 2 2 2" xfId="7449"/>
    <cellStyle name="Normal 4 10 4 2 2 2 2" xfId="16479"/>
    <cellStyle name="Normal 4 10 4 2 2 3" xfId="11997"/>
    <cellStyle name="Normal 4 10 4 2 3" xfId="4461"/>
    <cellStyle name="Normal 4 10 4 2 3 2" xfId="8943"/>
    <cellStyle name="Normal 4 10 4 2 3 2 2" xfId="17973"/>
    <cellStyle name="Normal 4 10 4 2 3 3" xfId="13491"/>
    <cellStyle name="Normal 4 10 4 2 4" xfId="5955"/>
    <cellStyle name="Normal 4 10 4 2 4 2" xfId="14985"/>
    <cellStyle name="Normal 4 10 4 2 5" xfId="10503"/>
    <cellStyle name="Normal 4 10 4 3" xfId="2220"/>
    <cellStyle name="Normal 4 10 4 3 2" xfId="6702"/>
    <cellStyle name="Normal 4 10 4 3 2 2" xfId="15732"/>
    <cellStyle name="Normal 4 10 4 3 3" xfId="11250"/>
    <cellStyle name="Normal 4 10 4 4" xfId="3714"/>
    <cellStyle name="Normal 4 10 4 4 2" xfId="8196"/>
    <cellStyle name="Normal 4 10 4 4 2 2" xfId="17226"/>
    <cellStyle name="Normal 4 10 4 4 3" xfId="12744"/>
    <cellStyle name="Normal 4 10 4 5" xfId="5208"/>
    <cellStyle name="Normal 4 10 4 5 2" xfId="14238"/>
    <cellStyle name="Normal 4 10 4 6" xfId="9756"/>
    <cellStyle name="Normal 4 10 5" xfId="913"/>
    <cellStyle name="Normal 4 10 5 2" xfId="2407"/>
    <cellStyle name="Normal 4 10 5 2 2" xfId="6889"/>
    <cellStyle name="Normal 4 10 5 2 2 2" xfId="15919"/>
    <cellStyle name="Normal 4 10 5 2 3" xfId="11437"/>
    <cellStyle name="Normal 4 10 5 3" xfId="3901"/>
    <cellStyle name="Normal 4 10 5 3 2" xfId="8383"/>
    <cellStyle name="Normal 4 10 5 3 2 2" xfId="17413"/>
    <cellStyle name="Normal 4 10 5 3 3" xfId="12931"/>
    <cellStyle name="Normal 4 10 5 4" xfId="5395"/>
    <cellStyle name="Normal 4 10 5 4 2" xfId="14425"/>
    <cellStyle name="Normal 4 10 5 5" xfId="9943"/>
    <cellStyle name="Normal 4 10 6" xfId="1662"/>
    <cellStyle name="Normal 4 10 6 2" xfId="6144"/>
    <cellStyle name="Normal 4 10 6 2 2" xfId="15174"/>
    <cellStyle name="Normal 4 10 6 3" xfId="10692"/>
    <cellStyle name="Normal 4 10 7" xfId="3156"/>
    <cellStyle name="Normal 4 10 7 2" xfId="7638"/>
    <cellStyle name="Normal 4 10 7 2 2" xfId="16668"/>
    <cellStyle name="Normal 4 10 7 3" xfId="12186"/>
    <cellStyle name="Normal 4 10 8" xfId="4650"/>
    <cellStyle name="Normal 4 10 8 2" xfId="13680"/>
    <cellStyle name="Normal 4 10 9" xfId="9198"/>
    <cellStyle name="Normal 4 11" xfId="191"/>
    <cellStyle name="Normal 4 11 2" xfId="936"/>
    <cellStyle name="Normal 4 11 2 2" xfId="2430"/>
    <cellStyle name="Normal 4 11 2 2 2" xfId="6912"/>
    <cellStyle name="Normal 4 11 2 2 2 2" xfId="15942"/>
    <cellStyle name="Normal 4 11 2 2 3" xfId="11460"/>
    <cellStyle name="Normal 4 11 2 3" xfId="3924"/>
    <cellStyle name="Normal 4 11 2 3 2" xfId="8406"/>
    <cellStyle name="Normal 4 11 2 3 2 2" xfId="17436"/>
    <cellStyle name="Normal 4 11 2 3 3" xfId="12954"/>
    <cellStyle name="Normal 4 11 2 4" xfId="5418"/>
    <cellStyle name="Normal 4 11 2 4 2" xfId="14448"/>
    <cellStyle name="Normal 4 11 2 5" xfId="9966"/>
    <cellStyle name="Normal 4 11 3" xfId="1685"/>
    <cellStyle name="Normal 4 11 3 2" xfId="6167"/>
    <cellStyle name="Normal 4 11 3 2 2" xfId="15197"/>
    <cellStyle name="Normal 4 11 3 3" xfId="10715"/>
    <cellStyle name="Normal 4 11 4" xfId="3179"/>
    <cellStyle name="Normal 4 11 4 2" xfId="7661"/>
    <cellStyle name="Normal 4 11 4 2 2" xfId="16691"/>
    <cellStyle name="Normal 4 11 4 3" xfId="12209"/>
    <cellStyle name="Normal 4 11 5" xfId="4673"/>
    <cellStyle name="Normal 4 11 5 2" xfId="13703"/>
    <cellStyle name="Normal 4 11 6" xfId="9221"/>
    <cellStyle name="Normal 4 12" xfId="377"/>
    <cellStyle name="Normal 4 12 2" xfId="1124"/>
    <cellStyle name="Normal 4 12 2 2" xfId="2618"/>
    <cellStyle name="Normal 4 12 2 2 2" xfId="7100"/>
    <cellStyle name="Normal 4 12 2 2 2 2" xfId="16130"/>
    <cellStyle name="Normal 4 12 2 2 3" xfId="11648"/>
    <cellStyle name="Normal 4 12 2 3" xfId="4112"/>
    <cellStyle name="Normal 4 12 2 3 2" xfId="8594"/>
    <cellStyle name="Normal 4 12 2 3 2 2" xfId="17624"/>
    <cellStyle name="Normal 4 12 2 3 3" xfId="13142"/>
    <cellStyle name="Normal 4 12 2 4" xfId="5606"/>
    <cellStyle name="Normal 4 12 2 4 2" xfId="14636"/>
    <cellStyle name="Normal 4 12 2 5" xfId="10154"/>
    <cellStyle name="Normal 4 12 3" xfId="1871"/>
    <cellStyle name="Normal 4 12 3 2" xfId="6353"/>
    <cellStyle name="Normal 4 12 3 2 2" xfId="15383"/>
    <cellStyle name="Normal 4 12 3 3" xfId="10901"/>
    <cellStyle name="Normal 4 12 4" xfId="3365"/>
    <cellStyle name="Normal 4 12 4 2" xfId="7847"/>
    <cellStyle name="Normal 4 12 4 2 2" xfId="16877"/>
    <cellStyle name="Normal 4 12 4 3" xfId="12395"/>
    <cellStyle name="Normal 4 12 5" xfId="4859"/>
    <cellStyle name="Normal 4 12 5 2" xfId="13889"/>
    <cellStyle name="Normal 4 12 6" xfId="9407"/>
    <cellStyle name="Normal 4 13" xfId="563"/>
    <cellStyle name="Normal 4 13 2" xfId="1310"/>
    <cellStyle name="Normal 4 13 2 2" xfId="2804"/>
    <cellStyle name="Normal 4 13 2 2 2" xfId="7286"/>
    <cellStyle name="Normal 4 13 2 2 2 2" xfId="16316"/>
    <cellStyle name="Normal 4 13 2 2 3" xfId="11834"/>
    <cellStyle name="Normal 4 13 2 3" xfId="4298"/>
    <cellStyle name="Normal 4 13 2 3 2" xfId="8780"/>
    <cellStyle name="Normal 4 13 2 3 2 2" xfId="17810"/>
    <cellStyle name="Normal 4 13 2 3 3" xfId="13328"/>
    <cellStyle name="Normal 4 13 2 4" xfId="5792"/>
    <cellStyle name="Normal 4 13 2 4 2" xfId="14822"/>
    <cellStyle name="Normal 4 13 2 5" xfId="10340"/>
    <cellStyle name="Normal 4 13 3" xfId="2057"/>
    <cellStyle name="Normal 4 13 3 2" xfId="6539"/>
    <cellStyle name="Normal 4 13 3 2 2" xfId="15569"/>
    <cellStyle name="Normal 4 13 3 3" xfId="11087"/>
    <cellStyle name="Normal 4 13 4" xfId="3551"/>
    <cellStyle name="Normal 4 13 4 2" xfId="8033"/>
    <cellStyle name="Normal 4 13 4 2 2" xfId="17063"/>
    <cellStyle name="Normal 4 13 4 3" xfId="12581"/>
    <cellStyle name="Normal 4 13 5" xfId="5045"/>
    <cellStyle name="Normal 4 13 5 2" xfId="14075"/>
    <cellStyle name="Normal 4 13 6" xfId="9593"/>
    <cellStyle name="Normal 4 14" xfId="750"/>
    <cellStyle name="Normal 4 14 2" xfId="2244"/>
    <cellStyle name="Normal 4 14 2 2" xfId="6726"/>
    <cellStyle name="Normal 4 14 2 2 2" xfId="15756"/>
    <cellStyle name="Normal 4 14 2 3" xfId="11274"/>
    <cellStyle name="Normal 4 14 3" xfId="3738"/>
    <cellStyle name="Normal 4 14 3 2" xfId="8220"/>
    <cellStyle name="Normal 4 14 3 2 2" xfId="17250"/>
    <cellStyle name="Normal 4 14 3 3" xfId="12768"/>
    <cellStyle name="Normal 4 14 4" xfId="5232"/>
    <cellStyle name="Normal 4 14 4 2" xfId="14262"/>
    <cellStyle name="Normal 4 14 5" xfId="9780"/>
    <cellStyle name="Normal 4 15" xfId="1499"/>
    <cellStyle name="Normal 4 15 2" xfId="5981"/>
    <cellStyle name="Normal 4 15 2 2" xfId="15011"/>
    <cellStyle name="Normal 4 15 3" xfId="10529"/>
    <cellStyle name="Normal 4 16" xfId="2993"/>
    <cellStyle name="Normal 4 16 2" xfId="7475"/>
    <cellStyle name="Normal 4 16 2 2" xfId="16505"/>
    <cellStyle name="Normal 4 16 3" xfId="12023"/>
    <cellStyle name="Normal 4 17" xfId="4487"/>
    <cellStyle name="Normal 4 17 2" xfId="13517"/>
    <cellStyle name="Normal 4 18" xfId="9035"/>
    <cellStyle name="Normal 4 2" xfId="10"/>
    <cellStyle name="Normal 4 2 10" xfId="196"/>
    <cellStyle name="Normal 4 2 10 2" xfId="941"/>
    <cellStyle name="Normal 4 2 10 2 2" xfId="2435"/>
    <cellStyle name="Normal 4 2 10 2 2 2" xfId="6917"/>
    <cellStyle name="Normal 4 2 10 2 2 2 2" xfId="15947"/>
    <cellStyle name="Normal 4 2 10 2 2 3" xfId="11465"/>
    <cellStyle name="Normal 4 2 10 2 3" xfId="3929"/>
    <cellStyle name="Normal 4 2 10 2 3 2" xfId="8411"/>
    <cellStyle name="Normal 4 2 10 2 3 2 2" xfId="17441"/>
    <cellStyle name="Normal 4 2 10 2 3 3" xfId="12959"/>
    <cellStyle name="Normal 4 2 10 2 4" xfId="5423"/>
    <cellStyle name="Normal 4 2 10 2 4 2" xfId="14453"/>
    <cellStyle name="Normal 4 2 10 2 5" xfId="9971"/>
    <cellStyle name="Normal 4 2 10 3" xfId="1690"/>
    <cellStyle name="Normal 4 2 10 3 2" xfId="6172"/>
    <cellStyle name="Normal 4 2 10 3 2 2" xfId="15202"/>
    <cellStyle name="Normal 4 2 10 3 3" xfId="10720"/>
    <cellStyle name="Normal 4 2 10 4" xfId="3184"/>
    <cellStyle name="Normal 4 2 10 4 2" xfId="7666"/>
    <cellStyle name="Normal 4 2 10 4 2 2" xfId="16696"/>
    <cellStyle name="Normal 4 2 10 4 3" xfId="12214"/>
    <cellStyle name="Normal 4 2 10 5" xfId="4678"/>
    <cellStyle name="Normal 4 2 10 5 2" xfId="13708"/>
    <cellStyle name="Normal 4 2 10 6" xfId="9226"/>
    <cellStyle name="Normal 4 2 11" xfId="382"/>
    <cellStyle name="Normal 4 2 11 2" xfId="1129"/>
    <cellStyle name="Normal 4 2 11 2 2" xfId="2623"/>
    <cellStyle name="Normal 4 2 11 2 2 2" xfId="7105"/>
    <cellStyle name="Normal 4 2 11 2 2 2 2" xfId="16135"/>
    <cellStyle name="Normal 4 2 11 2 2 3" xfId="11653"/>
    <cellStyle name="Normal 4 2 11 2 3" xfId="4117"/>
    <cellStyle name="Normal 4 2 11 2 3 2" xfId="8599"/>
    <cellStyle name="Normal 4 2 11 2 3 2 2" xfId="17629"/>
    <cellStyle name="Normal 4 2 11 2 3 3" xfId="13147"/>
    <cellStyle name="Normal 4 2 11 2 4" xfId="5611"/>
    <cellStyle name="Normal 4 2 11 2 4 2" xfId="14641"/>
    <cellStyle name="Normal 4 2 11 2 5" xfId="10159"/>
    <cellStyle name="Normal 4 2 11 3" xfId="1876"/>
    <cellStyle name="Normal 4 2 11 3 2" xfId="6358"/>
    <cellStyle name="Normal 4 2 11 3 2 2" xfId="15388"/>
    <cellStyle name="Normal 4 2 11 3 3" xfId="10906"/>
    <cellStyle name="Normal 4 2 11 4" xfId="3370"/>
    <cellStyle name="Normal 4 2 11 4 2" xfId="7852"/>
    <cellStyle name="Normal 4 2 11 4 2 2" xfId="16882"/>
    <cellStyle name="Normal 4 2 11 4 3" xfId="12400"/>
    <cellStyle name="Normal 4 2 11 5" xfId="4864"/>
    <cellStyle name="Normal 4 2 11 5 2" xfId="13894"/>
    <cellStyle name="Normal 4 2 11 6" xfId="9412"/>
    <cellStyle name="Normal 4 2 12" xfId="568"/>
    <cellStyle name="Normal 4 2 12 2" xfId="1315"/>
    <cellStyle name="Normal 4 2 12 2 2" xfId="2809"/>
    <cellStyle name="Normal 4 2 12 2 2 2" xfId="7291"/>
    <cellStyle name="Normal 4 2 12 2 2 2 2" xfId="16321"/>
    <cellStyle name="Normal 4 2 12 2 2 3" xfId="11839"/>
    <cellStyle name="Normal 4 2 12 2 3" xfId="4303"/>
    <cellStyle name="Normal 4 2 12 2 3 2" xfId="8785"/>
    <cellStyle name="Normal 4 2 12 2 3 2 2" xfId="17815"/>
    <cellStyle name="Normal 4 2 12 2 3 3" xfId="13333"/>
    <cellStyle name="Normal 4 2 12 2 4" xfId="5797"/>
    <cellStyle name="Normal 4 2 12 2 4 2" xfId="14827"/>
    <cellStyle name="Normal 4 2 12 2 5" xfId="10345"/>
    <cellStyle name="Normal 4 2 12 3" xfId="2062"/>
    <cellStyle name="Normal 4 2 12 3 2" xfId="6544"/>
    <cellStyle name="Normal 4 2 12 3 2 2" xfId="15574"/>
    <cellStyle name="Normal 4 2 12 3 3" xfId="11092"/>
    <cellStyle name="Normal 4 2 12 4" xfId="3556"/>
    <cellStyle name="Normal 4 2 12 4 2" xfId="8038"/>
    <cellStyle name="Normal 4 2 12 4 2 2" xfId="17068"/>
    <cellStyle name="Normal 4 2 12 4 3" xfId="12586"/>
    <cellStyle name="Normal 4 2 12 5" xfId="5050"/>
    <cellStyle name="Normal 4 2 12 5 2" xfId="14080"/>
    <cellStyle name="Normal 4 2 12 6" xfId="9598"/>
    <cellStyle name="Normal 4 2 13" xfId="755"/>
    <cellStyle name="Normal 4 2 13 2" xfId="2249"/>
    <cellStyle name="Normal 4 2 13 2 2" xfId="6731"/>
    <cellStyle name="Normal 4 2 13 2 2 2" xfId="15761"/>
    <cellStyle name="Normal 4 2 13 2 3" xfId="11279"/>
    <cellStyle name="Normal 4 2 13 3" xfId="3743"/>
    <cellStyle name="Normal 4 2 13 3 2" xfId="8225"/>
    <cellStyle name="Normal 4 2 13 3 2 2" xfId="17255"/>
    <cellStyle name="Normal 4 2 13 3 3" xfId="12773"/>
    <cellStyle name="Normal 4 2 13 4" xfId="5237"/>
    <cellStyle name="Normal 4 2 13 4 2" xfId="14267"/>
    <cellStyle name="Normal 4 2 13 5" xfId="9785"/>
    <cellStyle name="Normal 4 2 14" xfId="1504"/>
    <cellStyle name="Normal 4 2 14 2" xfId="5986"/>
    <cellStyle name="Normal 4 2 14 2 2" xfId="15016"/>
    <cellStyle name="Normal 4 2 14 3" xfId="10534"/>
    <cellStyle name="Normal 4 2 15" xfId="2998"/>
    <cellStyle name="Normal 4 2 15 2" xfId="7480"/>
    <cellStyle name="Normal 4 2 15 2 2" xfId="16510"/>
    <cellStyle name="Normal 4 2 15 3" xfId="12028"/>
    <cellStyle name="Normal 4 2 16" xfId="4492"/>
    <cellStyle name="Normal 4 2 16 2" xfId="13522"/>
    <cellStyle name="Normal 4 2 17" xfId="9040"/>
    <cellStyle name="Normal 4 2 2" xfId="20"/>
    <cellStyle name="Normal 4 2 2 10" xfId="392"/>
    <cellStyle name="Normal 4 2 2 10 2" xfId="1139"/>
    <cellStyle name="Normal 4 2 2 10 2 2" xfId="2633"/>
    <cellStyle name="Normal 4 2 2 10 2 2 2" xfId="7115"/>
    <cellStyle name="Normal 4 2 2 10 2 2 2 2" xfId="16145"/>
    <cellStyle name="Normal 4 2 2 10 2 2 3" xfId="11663"/>
    <cellStyle name="Normal 4 2 2 10 2 3" xfId="4127"/>
    <cellStyle name="Normal 4 2 2 10 2 3 2" xfId="8609"/>
    <cellStyle name="Normal 4 2 2 10 2 3 2 2" xfId="17639"/>
    <cellStyle name="Normal 4 2 2 10 2 3 3" xfId="13157"/>
    <cellStyle name="Normal 4 2 2 10 2 4" xfId="5621"/>
    <cellStyle name="Normal 4 2 2 10 2 4 2" xfId="14651"/>
    <cellStyle name="Normal 4 2 2 10 2 5" xfId="10169"/>
    <cellStyle name="Normal 4 2 2 10 3" xfId="1886"/>
    <cellStyle name="Normal 4 2 2 10 3 2" xfId="6368"/>
    <cellStyle name="Normal 4 2 2 10 3 2 2" xfId="15398"/>
    <cellStyle name="Normal 4 2 2 10 3 3" xfId="10916"/>
    <cellStyle name="Normal 4 2 2 10 4" xfId="3380"/>
    <cellStyle name="Normal 4 2 2 10 4 2" xfId="7862"/>
    <cellStyle name="Normal 4 2 2 10 4 2 2" xfId="16892"/>
    <cellStyle name="Normal 4 2 2 10 4 3" xfId="12410"/>
    <cellStyle name="Normal 4 2 2 10 5" xfId="4874"/>
    <cellStyle name="Normal 4 2 2 10 5 2" xfId="13904"/>
    <cellStyle name="Normal 4 2 2 10 6" xfId="9422"/>
    <cellStyle name="Normal 4 2 2 11" xfId="578"/>
    <cellStyle name="Normal 4 2 2 11 2" xfId="1325"/>
    <cellStyle name="Normal 4 2 2 11 2 2" xfId="2819"/>
    <cellStyle name="Normal 4 2 2 11 2 2 2" xfId="7301"/>
    <cellStyle name="Normal 4 2 2 11 2 2 2 2" xfId="16331"/>
    <cellStyle name="Normal 4 2 2 11 2 2 3" xfId="11849"/>
    <cellStyle name="Normal 4 2 2 11 2 3" xfId="4313"/>
    <cellStyle name="Normal 4 2 2 11 2 3 2" xfId="8795"/>
    <cellStyle name="Normal 4 2 2 11 2 3 2 2" xfId="17825"/>
    <cellStyle name="Normal 4 2 2 11 2 3 3" xfId="13343"/>
    <cellStyle name="Normal 4 2 2 11 2 4" xfId="5807"/>
    <cellStyle name="Normal 4 2 2 11 2 4 2" xfId="14837"/>
    <cellStyle name="Normal 4 2 2 11 2 5" xfId="10355"/>
    <cellStyle name="Normal 4 2 2 11 3" xfId="2072"/>
    <cellStyle name="Normal 4 2 2 11 3 2" xfId="6554"/>
    <cellStyle name="Normal 4 2 2 11 3 2 2" xfId="15584"/>
    <cellStyle name="Normal 4 2 2 11 3 3" xfId="11102"/>
    <cellStyle name="Normal 4 2 2 11 4" xfId="3566"/>
    <cellStyle name="Normal 4 2 2 11 4 2" xfId="8048"/>
    <cellStyle name="Normal 4 2 2 11 4 2 2" xfId="17078"/>
    <cellStyle name="Normal 4 2 2 11 4 3" xfId="12596"/>
    <cellStyle name="Normal 4 2 2 11 5" xfId="5060"/>
    <cellStyle name="Normal 4 2 2 11 5 2" xfId="14090"/>
    <cellStyle name="Normal 4 2 2 11 6" xfId="9608"/>
    <cellStyle name="Normal 4 2 2 12" xfId="765"/>
    <cellStyle name="Normal 4 2 2 12 2" xfId="2259"/>
    <cellStyle name="Normal 4 2 2 12 2 2" xfId="6741"/>
    <cellStyle name="Normal 4 2 2 12 2 2 2" xfId="15771"/>
    <cellStyle name="Normal 4 2 2 12 2 3" xfId="11289"/>
    <cellStyle name="Normal 4 2 2 12 3" xfId="3753"/>
    <cellStyle name="Normal 4 2 2 12 3 2" xfId="8235"/>
    <cellStyle name="Normal 4 2 2 12 3 2 2" xfId="17265"/>
    <cellStyle name="Normal 4 2 2 12 3 3" xfId="12783"/>
    <cellStyle name="Normal 4 2 2 12 4" xfId="5247"/>
    <cellStyle name="Normal 4 2 2 12 4 2" xfId="14277"/>
    <cellStyle name="Normal 4 2 2 12 5" xfId="9795"/>
    <cellStyle name="Normal 4 2 2 13" xfId="1514"/>
    <cellStyle name="Normal 4 2 2 13 2" xfId="5996"/>
    <cellStyle name="Normal 4 2 2 13 2 2" xfId="15026"/>
    <cellStyle name="Normal 4 2 2 13 3" xfId="10544"/>
    <cellStyle name="Normal 4 2 2 14" xfId="3008"/>
    <cellStyle name="Normal 4 2 2 14 2" xfId="7490"/>
    <cellStyle name="Normal 4 2 2 14 2 2" xfId="16520"/>
    <cellStyle name="Normal 4 2 2 14 3" xfId="12038"/>
    <cellStyle name="Normal 4 2 2 15" xfId="4502"/>
    <cellStyle name="Normal 4 2 2 15 2" xfId="13532"/>
    <cellStyle name="Normal 4 2 2 16" xfId="9050"/>
    <cellStyle name="Normal 4 2 2 2" xfId="43"/>
    <cellStyle name="Normal 4 2 2 2 2" xfId="229"/>
    <cellStyle name="Normal 4 2 2 2 2 2" xfId="974"/>
    <cellStyle name="Normal 4 2 2 2 2 2 2" xfId="2468"/>
    <cellStyle name="Normal 4 2 2 2 2 2 2 2" xfId="6950"/>
    <cellStyle name="Normal 4 2 2 2 2 2 2 2 2" xfId="15980"/>
    <cellStyle name="Normal 4 2 2 2 2 2 2 3" xfId="11498"/>
    <cellStyle name="Normal 4 2 2 2 2 2 3" xfId="3962"/>
    <cellStyle name="Normal 4 2 2 2 2 2 3 2" xfId="8444"/>
    <cellStyle name="Normal 4 2 2 2 2 2 3 2 2" xfId="17474"/>
    <cellStyle name="Normal 4 2 2 2 2 2 3 3" xfId="12992"/>
    <cellStyle name="Normal 4 2 2 2 2 2 4" xfId="5456"/>
    <cellStyle name="Normal 4 2 2 2 2 2 4 2" xfId="14486"/>
    <cellStyle name="Normal 4 2 2 2 2 2 5" xfId="10004"/>
    <cellStyle name="Normal 4 2 2 2 2 3" xfId="1723"/>
    <cellStyle name="Normal 4 2 2 2 2 3 2" xfId="6205"/>
    <cellStyle name="Normal 4 2 2 2 2 3 2 2" xfId="15235"/>
    <cellStyle name="Normal 4 2 2 2 2 3 3" xfId="10753"/>
    <cellStyle name="Normal 4 2 2 2 2 4" xfId="3217"/>
    <cellStyle name="Normal 4 2 2 2 2 4 2" xfId="7699"/>
    <cellStyle name="Normal 4 2 2 2 2 4 2 2" xfId="16729"/>
    <cellStyle name="Normal 4 2 2 2 2 4 3" xfId="12247"/>
    <cellStyle name="Normal 4 2 2 2 2 5" xfId="4711"/>
    <cellStyle name="Normal 4 2 2 2 2 5 2" xfId="13741"/>
    <cellStyle name="Normal 4 2 2 2 2 6" xfId="9259"/>
    <cellStyle name="Normal 4 2 2 2 3" xfId="415"/>
    <cellStyle name="Normal 4 2 2 2 3 2" xfId="1162"/>
    <cellStyle name="Normal 4 2 2 2 3 2 2" xfId="2656"/>
    <cellStyle name="Normal 4 2 2 2 3 2 2 2" xfId="7138"/>
    <cellStyle name="Normal 4 2 2 2 3 2 2 2 2" xfId="16168"/>
    <cellStyle name="Normal 4 2 2 2 3 2 2 3" xfId="11686"/>
    <cellStyle name="Normal 4 2 2 2 3 2 3" xfId="4150"/>
    <cellStyle name="Normal 4 2 2 2 3 2 3 2" xfId="8632"/>
    <cellStyle name="Normal 4 2 2 2 3 2 3 2 2" xfId="17662"/>
    <cellStyle name="Normal 4 2 2 2 3 2 3 3" xfId="13180"/>
    <cellStyle name="Normal 4 2 2 2 3 2 4" xfId="5644"/>
    <cellStyle name="Normal 4 2 2 2 3 2 4 2" xfId="14674"/>
    <cellStyle name="Normal 4 2 2 2 3 2 5" xfId="10192"/>
    <cellStyle name="Normal 4 2 2 2 3 3" xfId="1909"/>
    <cellStyle name="Normal 4 2 2 2 3 3 2" xfId="6391"/>
    <cellStyle name="Normal 4 2 2 2 3 3 2 2" xfId="15421"/>
    <cellStyle name="Normal 4 2 2 2 3 3 3" xfId="10939"/>
    <cellStyle name="Normal 4 2 2 2 3 4" xfId="3403"/>
    <cellStyle name="Normal 4 2 2 2 3 4 2" xfId="7885"/>
    <cellStyle name="Normal 4 2 2 2 3 4 2 2" xfId="16915"/>
    <cellStyle name="Normal 4 2 2 2 3 4 3" xfId="12433"/>
    <cellStyle name="Normal 4 2 2 2 3 5" xfId="4897"/>
    <cellStyle name="Normal 4 2 2 2 3 5 2" xfId="13927"/>
    <cellStyle name="Normal 4 2 2 2 3 6" xfId="9445"/>
    <cellStyle name="Normal 4 2 2 2 4" xfId="601"/>
    <cellStyle name="Normal 4 2 2 2 4 2" xfId="1348"/>
    <cellStyle name="Normal 4 2 2 2 4 2 2" xfId="2842"/>
    <cellStyle name="Normal 4 2 2 2 4 2 2 2" xfId="7324"/>
    <cellStyle name="Normal 4 2 2 2 4 2 2 2 2" xfId="16354"/>
    <cellStyle name="Normal 4 2 2 2 4 2 2 3" xfId="11872"/>
    <cellStyle name="Normal 4 2 2 2 4 2 3" xfId="4336"/>
    <cellStyle name="Normal 4 2 2 2 4 2 3 2" xfId="8818"/>
    <cellStyle name="Normal 4 2 2 2 4 2 3 2 2" xfId="17848"/>
    <cellStyle name="Normal 4 2 2 2 4 2 3 3" xfId="13366"/>
    <cellStyle name="Normal 4 2 2 2 4 2 4" xfId="5830"/>
    <cellStyle name="Normal 4 2 2 2 4 2 4 2" xfId="14860"/>
    <cellStyle name="Normal 4 2 2 2 4 2 5" xfId="10378"/>
    <cellStyle name="Normal 4 2 2 2 4 3" xfId="2095"/>
    <cellStyle name="Normal 4 2 2 2 4 3 2" xfId="6577"/>
    <cellStyle name="Normal 4 2 2 2 4 3 2 2" xfId="15607"/>
    <cellStyle name="Normal 4 2 2 2 4 3 3" xfId="11125"/>
    <cellStyle name="Normal 4 2 2 2 4 4" xfId="3589"/>
    <cellStyle name="Normal 4 2 2 2 4 4 2" xfId="8071"/>
    <cellStyle name="Normal 4 2 2 2 4 4 2 2" xfId="17101"/>
    <cellStyle name="Normal 4 2 2 2 4 4 3" xfId="12619"/>
    <cellStyle name="Normal 4 2 2 2 4 5" xfId="5083"/>
    <cellStyle name="Normal 4 2 2 2 4 5 2" xfId="14113"/>
    <cellStyle name="Normal 4 2 2 2 4 6" xfId="9631"/>
    <cellStyle name="Normal 4 2 2 2 5" xfId="788"/>
    <cellStyle name="Normal 4 2 2 2 5 2" xfId="2282"/>
    <cellStyle name="Normal 4 2 2 2 5 2 2" xfId="6764"/>
    <cellStyle name="Normal 4 2 2 2 5 2 2 2" xfId="15794"/>
    <cellStyle name="Normal 4 2 2 2 5 2 3" xfId="11312"/>
    <cellStyle name="Normal 4 2 2 2 5 3" xfId="3776"/>
    <cellStyle name="Normal 4 2 2 2 5 3 2" xfId="8258"/>
    <cellStyle name="Normal 4 2 2 2 5 3 2 2" xfId="17288"/>
    <cellStyle name="Normal 4 2 2 2 5 3 3" xfId="12806"/>
    <cellStyle name="Normal 4 2 2 2 5 4" xfId="5270"/>
    <cellStyle name="Normal 4 2 2 2 5 4 2" xfId="14300"/>
    <cellStyle name="Normal 4 2 2 2 5 5" xfId="9818"/>
    <cellStyle name="Normal 4 2 2 2 6" xfId="1537"/>
    <cellStyle name="Normal 4 2 2 2 6 2" xfId="6019"/>
    <cellStyle name="Normal 4 2 2 2 6 2 2" xfId="15049"/>
    <cellStyle name="Normal 4 2 2 2 6 3" xfId="10567"/>
    <cellStyle name="Normal 4 2 2 2 7" xfId="3031"/>
    <cellStyle name="Normal 4 2 2 2 7 2" xfId="7513"/>
    <cellStyle name="Normal 4 2 2 2 7 2 2" xfId="16543"/>
    <cellStyle name="Normal 4 2 2 2 7 3" xfId="12061"/>
    <cellStyle name="Normal 4 2 2 2 8" xfId="4525"/>
    <cellStyle name="Normal 4 2 2 2 8 2" xfId="13555"/>
    <cellStyle name="Normal 4 2 2 2 9" xfId="9073"/>
    <cellStyle name="Normal 4 2 2 3" xfId="66"/>
    <cellStyle name="Normal 4 2 2 3 2" xfId="252"/>
    <cellStyle name="Normal 4 2 2 3 2 2" xfId="997"/>
    <cellStyle name="Normal 4 2 2 3 2 2 2" xfId="2491"/>
    <cellStyle name="Normal 4 2 2 3 2 2 2 2" xfId="6973"/>
    <cellStyle name="Normal 4 2 2 3 2 2 2 2 2" xfId="16003"/>
    <cellStyle name="Normal 4 2 2 3 2 2 2 3" xfId="11521"/>
    <cellStyle name="Normal 4 2 2 3 2 2 3" xfId="3985"/>
    <cellStyle name="Normal 4 2 2 3 2 2 3 2" xfId="8467"/>
    <cellStyle name="Normal 4 2 2 3 2 2 3 2 2" xfId="17497"/>
    <cellStyle name="Normal 4 2 2 3 2 2 3 3" xfId="13015"/>
    <cellStyle name="Normal 4 2 2 3 2 2 4" xfId="5479"/>
    <cellStyle name="Normal 4 2 2 3 2 2 4 2" xfId="14509"/>
    <cellStyle name="Normal 4 2 2 3 2 2 5" xfId="10027"/>
    <cellStyle name="Normal 4 2 2 3 2 3" xfId="1746"/>
    <cellStyle name="Normal 4 2 2 3 2 3 2" xfId="6228"/>
    <cellStyle name="Normal 4 2 2 3 2 3 2 2" xfId="15258"/>
    <cellStyle name="Normal 4 2 2 3 2 3 3" xfId="10776"/>
    <cellStyle name="Normal 4 2 2 3 2 4" xfId="3240"/>
    <cellStyle name="Normal 4 2 2 3 2 4 2" xfId="7722"/>
    <cellStyle name="Normal 4 2 2 3 2 4 2 2" xfId="16752"/>
    <cellStyle name="Normal 4 2 2 3 2 4 3" xfId="12270"/>
    <cellStyle name="Normal 4 2 2 3 2 5" xfId="4734"/>
    <cellStyle name="Normal 4 2 2 3 2 5 2" xfId="13764"/>
    <cellStyle name="Normal 4 2 2 3 2 6" xfId="9282"/>
    <cellStyle name="Normal 4 2 2 3 3" xfId="438"/>
    <cellStyle name="Normal 4 2 2 3 3 2" xfId="1185"/>
    <cellStyle name="Normal 4 2 2 3 3 2 2" xfId="2679"/>
    <cellStyle name="Normal 4 2 2 3 3 2 2 2" xfId="7161"/>
    <cellStyle name="Normal 4 2 2 3 3 2 2 2 2" xfId="16191"/>
    <cellStyle name="Normal 4 2 2 3 3 2 2 3" xfId="11709"/>
    <cellStyle name="Normal 4 2 2 3 3 2 3" xfId="4173"/>
    <cellStyle name="Normal 4 2 2 3 3 2 3 2" xfId="8655"/>
    <cellStyle name="Normal 4 2 2 3 3 2 3 2 2" xfId="17685"/>
    <cellStyle name="Normal 4 2 2 3 3 2 3 3" xfId="13203"/>
    <cellStyle name="Normal 4 2 2 3 3 2 4" xfId="5667"/>
    <cellStyle name="Normal 4 2 2 3 3 2 4 2" xfId="14697"/>
    <cellStyle name="Normal 4 2 2 3 3 2 5" xfId="10215"/>
    <cellStyle name="Normal 4 2 2 3 3 3" xfId="1932"/>
    <cellStyle name="Normal 4 2 2 3 3 3 2" xfId="6414"/>
    <cellStyle name="Normal 4 2 2 3 3 3 2 2" xfId="15444"/>
    <cellStyle name="Normal 4 2 2 3 3 3 3" xfId="10962"/>
    <cellStyle name="Normal 4 2 2 3 3 4" xfId="3426"/>
    <cellStyle name="Normal 4 2 2 3 3 4 2" xfId="7908"/>
    <cellStyle name="Normal 4 2 2 3 3 4 2 2" xfId="16938"/>
    <cellStyle name="Normal 4 2 2 3 3 4 3" xfId="12456"/>
    <cellStyle name="Normal 4 2 2 3 3 5" xfId="4920"/>
    <cellStyle name="Normal 4 2 2 3 3 5 2" xfId="13950"/>
    <cellStyle name="Normal 4 2 2 3 3 6" xfId="9468"/>
    <cellStyle name="Normal 4 2 2 3 4" xfId="624"/>
    <cellStyle name="Normal 4 2 2 3 4 2" xfId="1371"/>
    <cellStyle name="Normal 4 2 2 3 4 2 2" xfId="2865"/>
    <cellStyle name="Normal 4 2 2 3 4 2 2 2" xfId="7347"/>
    <cellStyle name="Normal 4 2 2 3 4 2 2 2 2" xfId="16377"/>
    <cellStyle name="Normal 4 2 2 3 4 2 2 3" xfId="11895"/>
    <cellStyle name="Normal 4 2 2 3 4 2 3" xfId="4359"/>
    <cellStyle name="Normal 4 2 2 3 4 2 3 2" xfId="8841"/>
    <cellStyle name="Normal 4 2 2 3 4 2 3 2 2" xfId="17871"/>
    <cellStyle name="Normal 4 2 2 3 4 2 3 3" xfId="13389"/>
    <cellStyle name="Normal 4 2 2 3 4 2 4" xfId="5853"/>
    <cellStyle name="Normal 4 2 2 3 4 2 4 2" xfId="14883"/>
    <cellStyle name="Normal 4 2 2 3 4 2 5" xfId="10401"/>
    <cellStyle name="Normal 4 2 2 3 4 3" xfId="2118"/>
    <cellStyle name="Normal 4 2 2 3 4 3 2" xfId="6600"/>
    <cellStyle name="Normal 4 2 2 3 4 3 2 2" xfId="15630"/>
    <cellStyle name="Normal 4 2 2 3 4 3 3" xfId="11148"/>
    <cellStyle name="Normal 4 2 2 3 4 4" xfId="3612"/>
    <cellStyle name="Normal 4 2 2 3 4 4 2" xfId="8094"/>
    <cellStyle name="Normal 4 2 2 3 4 4 2 2" xfId="17124"/>
    <cellStyle name="Normal 4 2 2 3 4 4 3" xfId="12642"/>
    <cellStyle name="Normal 4 2 2 3 4 5" xfId="5106"/>
    <cellStyle name="Normal 4 2 2 3 4 5 2" xfId="14136"/>
    <cellStyle name="Normal 4 2 2 3 4 6" xfId="9654"/>
    <cellStyle name="Normal 4 2 2 3 5" xfId="811"/>
    <cellStyle name="Normal 4 2 2 3 5 2" xfId="2305"/>
    <cellStyle name="Normal 4 2 2 3 5 2 2" xfId="6787"/>
    <cellStyle name="Normal 4 2 2 3 5 2 2 2" xfId="15817"/>
    <cellStyle name="Normal 4 2 2 3 5 2 3" xfId="11335"/>
    <cellStyle name="Normal 4 2 2 3 5 3" xfId="3799"/>
    <cellStyle name="Normal 4 2 2 3 5 3 2" xfId="8281"/>
    <cellStyle name="Normal 4 2 2 3 5 3 2 2" xfId="17311"/>
    <cellStyle name="Normal 4 2 2 3 5 3 3" xfId="12829"/>
    <cellStyle name="Normal 4 2 2 3 5 4" xfId="5293"/>
    <cellStyle name="Normal 4 2 2 3 5 4 2" xfId="14323"/>
    <cellStyle name="Normal 4 2 2 3 5 5" xfId="9841"/>
    <cellStyle name="Normal 4 2 2 3 6" xfId="1560"/>
    <cellStyle name="Normal 4 2 2 3 6 2" xfId="6042"/>
    <cellStyle name="Normal 4 2 2 3 6 2 2" xfId="15072"/>
    <cellStyle name="Normal 4 2 2 3 6 3" xfId="10590"/>
    <cellStyle name="Normal 4 2 2 3 7" xfId="3054"/>
    <cellStyle name="Normal 4 2 2 3 7 2" xfId="7536"/>
    <cellStyle name="Normal 4 2 2 3 7 2 2" xfId="16566"/>
    <cellStyle name="Normal 4 2 2 3 7 3" xfId="12084"/>
    <cellStyle name="Normal 4 2 2 3 8" xfId="4548"/>
    <cellStyle name="Normal 4 2 2 3 8 2" xfId="13578"/>
    <cellStyle name="Normal 4 2 2 3 9" xfId="9096"/>
    <cellStyle name="Normal 4 2 2 4" xfId="90"/>
    <cellStyle name="Normal 4 2 2 4 2" xfId="276"/>
    <cellStyle name="Normal 4 2 2 4 2 2" xfId="1020"/>
    <cellStyle name="Normal 4 2 2 4 2 2 2" xfId="2514"/>
    <cellStyle name="Normal 4 2 2 4 2 2 2 2" xfId="6996"/>
    <cellStyle name="Normal 4 2 2 4 2 2 2 2 2" xfId="16026"/>
    <cellStyle name="Normal 4 2 2 4 2 2 2 3" xfId="11544"/>
    <cellStyle name="Normal 4 2 2 4 2 2 3" xfId="4008"/>
    <cellStyle name="Normal 4 2 2 4 2 2 3 2" xfId="8490"/>
    <cellStyle name="Normal 4 2 2 4 2 2 3 2 2" xfId="17520"/>
    <cellStyle name="Normal 4 2 2 4 2 2 3 3" xfId="13038"/>
    <cellStyle name="Normal 4 2 2 4 2 2 4" xfId="5502"/>
    <cellStyle name="Normal 4 2 2 4 2 2 4 2" xfId="14532"/>
    <cellStyle name="Normal 4 2 2 4 2 2 5" xfId="10050"/>
    <cellStyle name="Normal 4 2 2 4 2 3" xfId="1770"/>
    <cellStyle name="Normal 4 2 2 4 2 3 2" xfId="6252"/>
    <cellStyle name="Normal 4 2 2 4 2 3 2 2" xfId="15282"/>
    <cellStyle name="Normal 4 2 2 4 2 3 3" xfId="10800"/>
    <cellStyle name="Normal 4 2 2 4 2 4" xfId="3264"/>
    <cellStyle name="Normal 4 2 2 4 2 4 2" xfId="7746"/>
    <cellStyle name="Normal 4 2 2 4 2 4 2 2" xfId="16776"/>
    <cellStyle name="Normal 4 2 2 4 2 4 3" xfId="12294"/>
    <cellStyle name="Normal 4 2 2 4 2 5" xfId="4758"/>
    <cellStyle name="Normal 4 2 2 4 2 5 2" xfId="13788"/>
    <cellStyle name="Normal 4 2 2 4 2 6" xfId="9306"/>
    <cellStyle name="Normal 4 2 2 4 3" xfId="462"/>
    <cellStyle name="Normal 4 2 2 4 3 2" xfId="1209"/>
    <cellStyle name="Normal 4 2 2 4 3 2 2" xfId="2703"/>
    <cellStyle name="Normal 4 2 2 4 3 2 2 2" xfId="7185"/>
    <cellStyle name="Normal 4 2 2 4 3 2 2 2 2" xfId="16215"/>
    <cellStyle name="Normal 4 2 2 4 3 2 2 3" xfId="11733"/>
    <cellStyle name="Normal 4 2 2 4 3 2 3" xfId="4197"/>
    <cellStyle name="Normal 4 2 2 4 3 2 3 2" xfId="8679"/>
    <cellStyle name="Normal 4 2 2 4 3 2 3 2 2" xfId="17709"/>
    <cellStyle name="Normal 4 2 2 4 3 2 3 3" xfId="13227"/>
    <cellStyle name="Normal 4 2 2 4 3 2 4" xfId="5691"/>
    <cellStyle name="Normal 4 2 2 4 3 2 4 2" xfId="14721"/>
    <cellStyle name="Normal 4 2 2 4 3 2 5" xfId="10239"/>
    <cellStyle name="Normal 4 2 2 4 3 3" xfId="1956"/>
    <cellStyle name="Normal 4 2 2 4 3 3 2" xfId="6438"/>
    <cellStyle name="Normal 4 2 2 4 3 3 2 2" xfId="15468"/>
    <cellStyle name="Normal 4 2 2 4 3 3 3" xfId="10986"/>
    <cellStyle name="Normal 4 2 2 4 3 4" xfId="3450"/>
    <cellStyle name="Normal 4 2 2 4 3 4 2" xfId="7932"/>
    <cellStyle name="Normal 4 2 2 4 3 4 2 2" xfId="16962"/>
    <cellStyle name="Normal 4 2 2 4 3 4 3" xfId="12480"/>
    <cellStyle name="Normal 4 2 2 4 3 5" xfId="4944"/>
    <cellStyle name="Normal 4 2 2 4 3 5 2" xfId="13974"/>
    <cellStyle name="Normal 4 2 2 4 3 6" xfId="9492"/>
    <cellStyle name="Normal 4 2 2 4 4" xfId="648"/>
    <cellStyle name="Normal 4 2 2 4 4 2" xfId="1395"/>
    <cellStyle name="Normal 4 2 2 4 4 2 2" xfId="2889"/>
    <cellStyle name="Normal 4 2 2 4 4 2 2 2" xfId="7371"/>
    <cellStyle name="Normal 4 2 2 4 4 2 2 2 2" xfId="16401"/>
    <cellStyle name="Normal 4 2 2 4 4 2 2 3" xfId="11919"/>
    <cellStyle name="Normal 4 2 2 4 4 2 3" xfId="4383"/>
    <cellStyle name="Normal 4 2 2 4 4 2 3 2" xfId="8865"/>
    <cellStyle name="Normal 4 2 2 4 4 2 3 2 2" xfId="17895"/>
    <cellStyle name="Normal 4 2 2 4 4 2 3 3" xfId="13413"/>
    <cellStyle name="Normal 4 2 2 4 4 2 4" xfId="5877"/>
    <cellStyle name="Normal 4 2 2 4 4 2 4 2" xfId="14907"/>
    <cellStyle name="Normal 4 2 2 4 4 2 5" xfId="10425"/>
    <cellStyle name="Normal 4 2 2 4 4 3" xfId="2142"/>
    <cellStyle name="Normal 4 2 2 4 4 3 2" xfId="6624"/>
    <cellStyle name="Normal 4 2 2 4 4 3 2 2" xfId="15654"/>
    <cellStyle name="Normal 4 2 2 4 4 3 3" xfId="11172"/>
    <cellStyle name="Normal 4 2 2 4 4 4" xfId="3636"/>
    <cellStyle name="Normal 4 2 2 4 4 4 2" xfId="8118"/>
    <cellStyle name="Normal 4 2 2 4 4 4 2 2" xfId="17148"/>
    <cellStyle name="Normal 4 2 2 4 4 4 3" xfId="12666"/>
    <cellStyle name="Normal 4 2 2 4 4 5" xfId="5130"/>
    <cellStyle name="Normal 4 2 2 4 4 5 2" xfId="14160"/>
    <cellStyle name="Normal 4 2 2 4 4 6" xfId="9678"/>
    <cellStyle name="Normal 4 2 2 4 5" xfId="835"/>
    <cellStyle name="Normal 4 2 2 4 5 2" xfId="2329"/>
    <cellStyle name="Normal 4 2 2 4 5 2 2" xfId="6811"/>
    <cellStyle name="Normal 4 2 2 4 5 2 2 2" xfId="15841"/>
    <cellStyle name="Normal 4 2 2 4 5 2 3" xfId="11359"/>
    <cellStyle name="Normal 4 2 2 4 5 3" xfId="3823"/>
    <cellStyle name="Normal 4 2 2 4 5 3 2" xfId="8305"/>
    <cellStyle name="Normal 4 2 2 4 5 3 2 2" xfId="17335"/>
    <cellStyle name="Normal 4 2 2 4 5 3 3" xfId="12853"/>
    <cellStyle name="Normal 4 2 2 4 5 4" xfId="5317"/>
    <cellStyle name="Normal 4 2 2 4 5 4 2" xfId="14347"/>
    <cellStyle name="Normal 4 2 2 4 5 5" xfId="9865"/>
    <cellStyle name="Normal 4 2 2 4 6" xfId="1584"/>
    <cellStyle name="Normal 4 2 2 4 6 2" xfId="6066"/>
    <cellStyle name="Normal 4 2 2 4 6 2 2" xfId="15096"/>
    <cellStyle name="Normal 4 2 2 4 6 3" xfId="10614"/>
    <cellStyle name="Normal 4 2 2 4 7" xfId="3078"/>
    <cellStyle name="Normal 4 2 2 4 7 2" xfId="7560"/>
    <cellStyle name="Normal 4 2 2 4 7 2 2" xfId="16590"/>
    <cellStyle name="Normal 4 2 2 4 7 3" xfId="12108"/>
    <cellStyle name="Normal 4 2 2 4 8" xfId="4572"/>
    <cellStyle name="Normal 4 2 2 4 8 2" xfId="13602"/>
    <cellStyle name="Normal 4 2 2 4 9" xfId="9120"/>
    <cellStyle name="Normal 4 2 2 5" xfId="112"/>
    <cellStyle name="Normal 4 2 2 5 2" xfId="298"/>
    <cellStyle name="Normal 4 2 2 5 2 2" xfId="1041"/>
    <cellStyle name="Normal 4 2 2 5 2 2 2" xfId="2535"/>
    <cellStyle name="Normal 4 2 2 5 2 2 2 2" xfId="7017"/>
    <cellStyle name="Normal 4 2 2 5 2 2 2 2 2" xfId="16047"/>
    <cellStyle name="Normal 4 2 2 5 2 2 2 3" xfId="11565"/>
    <cellStyle name="Normal 4 2 2 5 2 2 3" xfId="4029"/>
    <cellStyle name="Normal 4 2 2 5 2 2 3 2" xfId="8511"/>
    <cellStyle name="Normal 4 2 2 5 2 2 3 2 2" xfId="17541"/>
    <cellStyle name="Normal 4 2 2 5 2 2 3 3" xfId="13059"/>
    <cellStyle name="Normal 4 2 2 5 2 2 4" xfId="5523"/>
    <cellStyle name="Normal 4 2 2 5 2 2 4 2" xfId="14553"/>
    <cellStyle name="Normal 4 2 2 5 2 2 5" xfId="10071"/>
    <cellStyle name="Normal 4 2 2 5 2 3" xfId="1792"/>
    <cellStyle name="Normal 4 2 2 5 2 3 2" xfId="6274"/>
    <cellStyle name="Normal 4 2 2 5 2 3 2 2" xfId="15304"/>
    <cellStyle name="Normal 4 2 2 5 2 3 3" xfId="10822"/>
    <cellStyle name="Normal 4 2 2 5 2 4" xfId="3286"/>
    <cellStyle name="Normal 4 2 2 5 2 4 2" xfId="7768"/>
    <cellStyle name="Normal 4 2 2 5 2 4 2 2" xfId="16798"/>
    <cellStyle name="Normal 4 2 2 5 2 4 3" xfId="12316"/>
    <cellStyle name="Normal 4 2 2 5 2 5" xfId="4780"/>
    <cellStyle name="Normal 4 2 2 5 2 5 2" xfId="13810"/>
    <cellStyle name="Normal 4 2 2 5 2 6" xfId="9328"/>
    <cellStyle name="Normal 4 2 2 5 3" xfId="484"/>
    <cellStyle name="Normal 4 2 2 5 3 2" xfId="1231"/>
    <cellStyle name="Normal 4 2 2 5 3 2 2" xfId="2725"/>
    <cellStyle name="Normal 4 2 2 5 3 2 2 2" xfId="7207"/>
    <cellStyle name="Normal 4 2 2 5 3 2 2 2 2" xfId="16237"/>
    <cellStyle name="Normal 4 2 2 5 3 2 2 3" xfId="11755"/>
    <cellStyle name="Normal 4 2 2 5 3 2 3" xfId="4219"/>
    <cellStyle name="Normal 4 2 2 5 3 2 3 2" xfId="8701"/>
    <cellStyle name="Normal 4 2 2 5 3 2 3 2 2" xfId="17731"/>
    <cellStyle name="Normal 4 2 2 5 3 2 3 3" xfId="13249"/>
    <cellStyle name="Normal 4 2 2 5 3 2 4" xfId="5713"/>
    <cellStyle name="Normal 4 2 2 5 3 2 4 2" xfId="14743"/>
    <cellStyle name="Normal 4 2 2 5 3 2 5" xfId="10261"/>
    <cellStyle name="Normal 4 2 2 5 3 3" xfId="1978"/>
    <cellStyle name="Normal 4 2 2 5 3 3 2" xfId="6460"/>
    <cellStyle name="Normal 4 2 2 5 3 3 2 2" xfId="15490"/>
    <cellStyle name="Normal 4 2 2 5 3 3 3" xfId="11008"/>
    <cellStyle name="Normal 4 2 2 5 3 4" xfId="3472"/>
    <cellStyle name="Normal 4 2 2 5 3 4 2" xfId="7954"/>
    <cellStyle name="Normal 4 2 2 5 3 4 2 2" xfId="16984"/>
    <cellStyle name="Normal 4 2 2 5 3 4 3" xfId="12502"/>
    <cellStyle name="Normal 4 2 2 5 3 5" xfId="4966"/>
    <cellStyle name="Normal 4 2 2 5 3 5 2" xfId="13996"/>
    <cellStyle name="Normal 4 2 2 5 3 6" xfId="9514"/>
    <cellStyle name="Normal 4 2 2 5 4" xfId="670"/>
    <cellStyle name="Normal 4 2 2 5 4 2" xfId="1417"/>
    <cellStyle name="Normal 4 2 2 5 4 2 2" xfId="2911"/>
    <cellStyle name="Normal 4 2 2 5 4 2 2 2" xfId="7393"/>
    <cellStyle name="Normal 4 2 2 5 4 2 2 2 2" xfId="16423"/>
    <cellStyle name="Normal 4 2 2 5 4 2 2 3" xfId="11941"/>
    <cellStyle name="Normal 4 2 2 5 4 2 3" xfId="4405"/>
    <cellStyle name="Normal 4 2 2 5 4 2 3 2" xfId="8887"/>
    <cellStyle name="Normal 4 2 2 5 4 2 3 2 2" xfId="17917"/>
    <cellStyle name="Normal 4 2 2 5 4 2 3 3" xfId="13435"/>
    <cellStyle name="Normal 4 2 2 5 4 2 4" xfId="5899"/>
    <cellStyle name="Normal 4 2 2 5 4 2 4 2" xfId="14929"/>
    <cellStyle name="Normal 4 2 2 5 4 2 5" xfId="10447"/>
    <cellStyle name="Normal 4 2 2 5 4 3" xfId="2164"/>
    <cellStyle name="Normal 4 2 2 5 4 3 2" xfId="6646"/>
    <cellStyle name="Normal 4 2 2 5 4 3 2 2" xfId="15676"/>
    <cellStyle name="Normal 4 2 2 5 4 3 3" xfId="11194"/>
    <cellStyle name="Normal 4 2 2 5 4 4" xfId="3658"/>
    <cellStyle name="Normal 4 2 2 5 4 4 2" xfId="8140"/>
    <cellStyle name="Normal 4 2 2 5 4 4 2 2" xfId="17170"/>
    <cellStyle name="Normal 4 2 2 5 4 4 3" xfId="12688"/>
    <cellStyle name="Normal 4 2 2 5 4 5" xfId="5152"/>
    <cellStyle name="Normal 4 2 2 5 4 5 2" xfId="14182"/>
    <cellStyle name="Normal 4 2 2 5 4 6" xfId="9700"/>
    <cellStyle name="Normal 4 2 2 5 5" xfId="857"/>
    <cellStyle name="Normal 4 2 2 5 5 2" xfId="2351"/>
    <cellStyle name="Normal 4 2 2 5 5 2 2" xfId="6833"/>
    <cellStyle name="Normal 4 2 2 5 5 2 2 2" xfId="15863"/>
    <cellStyle name="Normal 4 2 2 5 5 2 3" xfId="11381"/>
    <cellStyle name="Normal 4 2 2 5 5 3" xfId="3845"/>
    <cellStyle name="Normal 4 2 2 5 5 3 2" xfId="8327"/>
    <cellStyle name="Normal 4 2 2 5 5 3 2 2" xfId="17357"/>
    <cellStyle name="Normal 4 2 2 5 5 3 3" xfId="12875"/>
    <cellStyle name="Normal 4 2 2 5 5 4" xfId="5339"/>
    <cellStyle name="Normal 4 2 2 5 5 4 2" xfId="14369"/>
    <cellStyle name="Normal 4 2 2 5 5 5" xfId="9887"/>
    <cellStyle name="Normal 4 2 2 5 6" xfId="1606"/>
    <cellStyle name="Normal 4 2 2 5 6 2" xfId="6088"/>
    <cellStyle name="Normal 4 2 2 5 6 2 2" xfId="15118"/>
    <cellStyle name="Normal 4 2 2 5 6 3" xfId="10636"/>
    <cellStyle name="Normal 4 2 2 5 7" xfId="3100"/>
    <cellStyle name="Normal 4 2 2 5 7 2" xfId="7582"/>
    <cellStyle name="Normal 4 2 2 5 7 2 2" xfId="16612"/>
    <cellStyle name="Normal 4 2 2 5 7 3" xfId="12130"/>
    <cellStyle name="Normal 4 2 2 5 8" xfId="4594"/>
    <cellStyle name="Normal 4 2 2 5 8 2" xfId="13624"/>
    <cellStyle name="Normal 4 2 2 5 9" xfId="9142"/>
    <cellStyle name="Normal 4 2 2 6" xfId="137"/>
    <cellStyle name="Normal 4 2 2 6 2" xfId="323"/>
    <cellStyle name="Normal 4 2 2 6 2 2" xfId="1066"/>
    <cellStyle name="Normal 4 2 2 6 2 2 2" xfId="2560"/>
    <cellStyle name="Normal 4 2 2 6 2 2 2 2" xfId="7042"/>
    <cellStyle name="Normal 4 2 2 6 2 2 2 2 2" xfId="16072"/>
    <cellStyle name="Normal 4 2 2 6 2 2 2 3" xfId="11590"/>
    <cellStyle name="Normal 4 2 2 6 2 2 3" xfId="4054"/>
    <cellStyle name="Normal 4 2 2 6 2 2 3 2" xfId="8536"/>
    <cellStyle name="Normal 4 2 2 6 2 2 3 2 2" xfId="17566"/>
    <cellStyle name="Normal 4 2 2 6 2 2 3 3" xfId="13084"/>
    <cellStyle name="Normal 4 2 2 6 2 2 4" xfId="5548"/>
    <cellStyle name="Normal 4 2 2 6 2 2 4 2" xfId="14578"/>
    <cellStyle name="Normal 4 2 2 6 2 2 5" xfId="10096"/>
    <cellStyle name="Normal 4 2 2 6 2 3" xfId="1817"/>
    <cellStyle name="Normal 4 2 2 6 2 3 2" xfId="6299"/>
    <cellStyle name="Normal 4 2 2 6 2 3 2 2" xfId="15329"/>
    <cellStyle name="Normal 4 2 2 6 2 3 3" xfId="10847"/>
    <cellStyle name="Normal 4 2 2 6 2 4" xfId="3311"/>
    <cellStyle name="Normal 4 2 2 6 2 4 2" xfId="7793"/>
    <cellStyle name="Normal 4 2 2 6 2 4 2 2" xfId="16823"/>
    <cellStyle name="Normal 4 2 2 6 2 4 3" xfId="12341"/>
    <cellStyle name="Normal 4 2 2 6 2 5" xfId="4805"/>
    <cellStyle name="Normal 4 2 2 6 2 5 2" xfId="13835"/>
    <cellStyle name="Normal 4 2 2 6 2 6" xfId="9353"/>
    <cellStyle name="Normal 4 2 2 6 3" xfId="509"/>
    <cellStyle name="Normal 4 2 2 6 3 2" xfId="1256"/>
    <cellStyle name="Normal 4 2 2 6 3 2 2" xfId="2750"/>
    <cellStyle name="Normal 4 2 2 6 3 2 2 2" xfId="7232"/>
    <cellStyle name="Normal 4 2 2 6 3 2 2 2 2" xfId="16262"/>
    <cellStyle name="Normal 4 2 2 6 3 2 2 3" xfId="11780"/>
    <cellStyle name="Normal 4 2 2 6 3 2 3" xfId="4244"/>
    <cellStyle name="Normal 4 2 2 6 3 2 3 2" xfId="8726"/>
    <cellStyle name="Normal 4 2 2 6 3 2 3 2 2" xfId="17756"/>
    <cellStyle name="Normal 4 2 2 6 3 2 3 3" xfId="13274"/>
    <cellStyle name="Normal 4 2 2 6 3 2 4" xfId="5738"/>
    <cellStyle name="Normal 4 2 2 6 3 2 4 2" xfId="14768"/>
    <cellStyle name="Normal 4 2 2 6 3 2 5" xfId="10286"/>
    <cellStyle name="Normal 4 2 2 6 3 3" xfId="2003"/>
    <cellStyle name="Normal 4 2 2 6 3 3 2" xfId="6485"/>
    <cellStyle name="Normal 4 2 2 6 3 3 2 2" xfId="15515"/>
    <cellStyle name="Normal 4 2 2 6 3 3 3" xfId="11033"/>
    <cellStyle name="Normal 4 2 2 6 3 4" xfId="3497"/>
    <cellStyle name="Normal 4 2 2 6 3 4 2" xfId="7979"/>
    <cellStyle name="Normal 4 2 2 6 3 4 2 2" xfId="17009"/>
    <cellStyle name="Normal 4 2 2 6 3 4 3" xfId="12527"/>
    <cellStyle name="Normal 4 2 2 6 3 5" xfId="4991"/>
    <cellStyle name="Normal 4 2 2 6 3 5 2" xfId="14021"/>
    <cellStyle name="Normal 4 2 2 6 3 6" xfId="9539"/>
    <cellStyle name="Normal 4 2 2 6 4" xfId="695"/>
    <cellStyle name="Normal 4 2 2 6 4 2" xfId="1442"/>
    <cellStyle name="Normal 4 2 2 6 4 2 2" xfId="2936"/>
    <cellStyle name="Normal 4 2 2 6 4 2 2 2" xfId="7418"/>
    <cellStyle name="Normal 4 2 2 6 4 2 2 2 2" xfId="16448"/>
    <cellStyle name="Normal 4 2 2 6 4 2 2 3" xfId="11966"/>
    <cellStyle name="Normal 4 2 2 6 4 2 3" xfId="4430"/>
    <cellStyle name="Normal 4 2 2 6 4 2 3 2" xfId="8912"/>
    <cellStyle name="Normal 4 2 2 6 4 2 3 2 2" xfId="17942"/>
    <cellStyle name="Normal 4 2 2 6 4 2 3 3" xfId="13460"/>
    <cellStyle name="Normal 4 2 2 6 4 2 4" xfId="5924"/>
    <cellStyle name="Normal 4 2 2 6 4 2 4 2" xfId="14954"/>
    <cellStyle name="Normal 4 2 2 6 4 2 5" xfId="10472"/>
    <cellStyle name="Normal 4 2 2 6 4 3" xfId="2189"/>
    <cellStyle name="Normal 4 2 2 6 4 3 2" xfId="6671"/>
    <cellStyle name="Normal 4 2 2 6 4 3 2 2" xfId="15701"/>
    <cellStyle name="Normal 4 2 2 6 4 3 3" xfId="11219"/>
    <cellStyle name="Normal 4 2 2 6 4 4" xfId="3683"/>
    <cellStyle name="Normal 4 2 2 6 4 4 2" xfId="8165"/>
    <cellStyle name="Normal 4 2 2 6 4 4 2 2" xfId="17195"/>
    <cellStyle name="Normal 4 2 2 6 4 4 3" xfId="12713"/>
    <cellStyle name="Normal 4 2 2 6 4 5" xfId="5177"/>
    <cellStyle name="Normal 4 2 2 6 4 5 2" xfId="14207"/>
    <cellStyle name="Normal 4 2 2 6 4 6" xfId="9725"/>
    <cellStyle name="Normal 4 2 2 6 5" xfId="882"/>
    <cellStyle name="Normal 4 2 2 6 5 2" xfId="2376"/>
    <cellStyle name="Normal 4 2 2 6 5 2 2" xfId="6858"/>
    <cellStyle name="Normal 4 2 2 6 5 2 2 2" xfId="15888"/>
    <cellStyle name="Normal 4 2 2 6 5 2 3" xfId="11406"/>
    <cellStyle name="Normal 4 2 2 6 5 3" xfId="3870"/>
    <cellStyle name="Normal 4 2 2 6 5 3 2" xfId="8352"/>
    <cellStyle name="Normal 4 2 2 6 5 3 2 2" xfId="17382"/>
    <cellStyle name="Normal 4 2 2 6 5 3 3" xfId="12900"/>
    <cellStyle name="Normal 4 2 2 6 5 4" xfId="5364"/>
    <cellStyle name="Normal 4 2 2 6 5 4 2" xfId="14394"/>
    <cellStyle name="Normal 4 2 2 6 5 5" xfId="9912"/>
    <cellStyle name="Normal 4 2 2 6 6" xfId="1631"/>
    <cellStyle name="Normal 4 2 2 6 6 2" xfId="6113"/>
    <cellStyle name="Normal 4 2 2 6 6 2 2" xfId="15143"/>
    <cellStyle name="Normal 4 2 2 6 6 3" xfId="10661"/>
    <cellStyle name="Normal 4 2 2 6 7" xfId="3125"/>
    <cellStyle name="Normal 4 2 2 6 7 2" xfId="7607"/>
    <cellStyle name="Normal 4 2 2 6 7 2 2" xfId="16637"/>
    <cellStyle name="Normal 4 2 2 6 7 3" xfId="12155"/>
    <cellStyle name="Normal 4 2 2 6 8" xfId="4619"/>
    <cellStyle name="Normal 4 2 2 6 8 2" xfId="13649"/>
    <cellStyle name="Normal 4 2 2 6 9" xfId="9167"/>
    <cellStyle name="Normal 4 2 2 7" xfId="160"/>
    <cellStyle name="Normal 4 2 2 7 2" xfId="346"/>
    <cellStyle name="Normal 4 2 2 7 2 2" xfId="1089"/>
    <cellStyle name="Normal 4 2 2 7 2 2 2" xfId="2583"/>
    <cellStyle name="Normal 4 2 2 7 2 2 2 2" xfId="7065"/>
    <cellStyle name="Normal 4 2 2 7 2 2 2 2 2" xfId="16095"/>
    <cellStyle name="Normal 4 2 2 7 2 2 2 3" xfId="11613"/>
    <cellStyle name="Normal 4 2 2 7 2 2 3" xfId="4077"/>
    <cellStyle name="Normal 4 2 2 7 2 2 3 2" xfId="8559"/>
    <cellStyle name="Normal 4 2 2 7 2 2 3 2 2" xfId="17589"/>
    <cellStyle name="Normal 4 2 2 7 2 2 3 3" xfId="13107"/>
    <cellStyle name="Normal 4 2 2 7 2 2 4" xfId="5571"/>
    <cellStyle name="Normal 4 2 2 7 2 2 4 2" xfId="14601"/>
    <cellStyle name="Normal 4 2 2 7 2 2 5" xfId="10119"/>
    <cellStyle name="Normal 4 2 2 7 2 3" xfId="1840"/>
    <cellStyle name="Normal 4 2 2 7 2 3 2" xfId="6322"/>
    <cellStyle name="Normal 4 2 2 7 2 3 2 2" xfId="15352"/>
    <cellStyle name="Normal 4 2 2 7 2 3 3" xfId="10870"/>
    <cellStyle name="Normal 4 2 2 7 2 4" xfId="3334"/>
    <cellStyle name="Normal 4 2 2 7 2 4 2" xfId="7816"/>
    <cellStyle name="Normal 4 2 2 7 2 4 2 2" xfId="16846"/>
    <cellStyle name="Normal 4 2 2 7 2 4 3" xfId="12364"/>
    <cellStyle name="Normal 4 2 2 7 2 5" xfId="4828"/>
    <cellStyle name="Normal 4 2 2 7 2 5 2" xfId="13858"/>
    <cellStyle name="Normal 4 2 2 7 2 6" xfId="9376"/>
    <cellStyle name="Normal 4 2 2 7 3" xfId="532"/>
    <cellStyle name="Normal 4 2 2 7 3 2" xfId="1279"/>
    <cellStyle name="Normal 4 2 2 7 3 2 2" xfId="2773"/>
    <cellStyle name="Normal 4 2 2 7 3 2 2 2" xfId="7255"/>
    <cellStyle name="Normal 4 2 2 7 3 2 2 2 2" xfId="16285"/>
    <cellStyle name="Normal 4 2 2 7 3 2 2 3" xfId="11803"/>
    <cellStyle name="Normal 4 2 2 7 3 2 3" xfId="4267"/>
    <cellStyle name="Normal 4 2 2 7 3 2 3 2" xfId="8749"/>
    <cellStyle name="Normal 4 2 2 7 3 2 3 2 2" xfId="17779"/>
    <cellStyle name="Normal 4 2 2 7 3 2 3 3" xfId="13297"/>
    <cellStyle name="Normal 4 2 2 7 3 2 4" xfId="5761"/>
    <cellStyle name="Normal 4 2 2 7 3 2 4 2" xfId="14791"/>
    <cellStyle name="Normal 4 2 2 7 3 2 5" xfId="10309"/>
    <cellStyle name="Normal 4 2 2 7 3 3" xfId="2026"/>
    <cellStyle name="Normal 4 2 2 7 3 3 2" xfId="6508"/>
    <cellStyle name="Normal 4 2 2 7 3 3 2 2" xfId="15538"/>
    <cellStyle name="Normal 4 2 2 7 3 3 3" xfId="11056"/>
    <cellStyle name="Normal 4 2 2 7 3 4" xfId="3520"/>
    <cellStyle name="Normal 4 2 2 7 3 4 2" xfId="8002"/>
    <cellStyle name="Normal 4 2 2 7 3 4 2 2" xfId="17032"/>
    <cellStyle name="Normal 4 2 2 7 3 4 3" xfId="12550"/>
    <cellStyle name="Normal 4 2 2 7 3 5" xfId="5014"/>
    <cellStyle name="Normal 4 2 2 7 3 5 2" xfId="14044"/>
    <cellStyle name="Normal 4 2 2 7 3 6" xfId="9562"/>
    <cellStyle name="Normal 4 2 2 7 4" xfId="718"/>
    <cellStyle name="Normal 4 2 2 7 4 2" xfId="1465"/>
    <cellStyle name="Normal 4 2 2 7 4 2 2" xfId="2959"/>
    <cellStyle name="Normal 4 2 2 7 4 2 2 2" xfId="7441"/>
    <cellStyle name="Normal 4 2 2 7 4 2 2 2 2" xfId="16471"/>
    <cellStyle name="Normal 4 2 2 7 4 2 2 3" xfId="11989"/>
    <cellStyle name="Normal 4 2 2 7 4 2 3" xfId="4453"/>
    <cellStyle name="Normal 4 2 2 7 4 2 3 2" xfId="8935"/>
    <cellStyle name="Normal 4 2 2 7 4 2 3 2 2" xfId="17965"/>
    <cellStyle name="Normal 4 2 2 7 4 2 3 3" xfId="13483"/>
    <cellStyle name="Normal 4 2 2 7 4 2 4" xfId="5947"/>
    <cellStyle name="Normal 4 2 2 7 4 2 4 2" xfId="14977"/>
    <cellStyle name="Normal 4 2 2 7 4 2 5" xfId="10495"/>
    <cellStyle name="Normal 4 2 2 7 4 3" xfId="2212"/>
    <cellStyle name="Normal 4 2 2 7 4 3 2" xfId="6694"/>
    <cellStyle name="Normal 4 2 2 7 4 3 2 2" xfId="15724"/>
    <cellStyle name="Normal 4 2 2 7 4 3 3" xfId="11242"/>
    <cellStyle name="Normal 4 2 2 7 4 4" xfId="3706"/>
    <cellStyle name="Normal 4 2 2 7 4 4 2" xfId="8188"/>
    <cellStyle name="Normal 4 2 2 7 4 4 2 2" xfId="17218"/>
    <cellStyle name="Normal 4 2 2 7 4 4 3" xfId="12736"/>
    <cellStyle name="Normal 4 2 2 7 4 5" xfId="5200"/>
    <cellStyle name="Normal 4 2 2 7 4 5 2" xfId="14230"/>
    <cellStyle name="Normal 4 2 2 7 4 6" xfId="9748"/>
    <cellStyle name="Normal 4 2 2 7 5" xfId="905"/>
    <cellStyle name="Normal 4 2 2 7 5 2" xfId="2399"/>
    <cellStyle name="Normal 4 2 2 7 5 2 2" xfId="6881"/>
    <cellStyle name="Normal 4 2 2 7 5 2 2 2" xfId="15911"/>
    <cellStyle name="Normal 4 2 2 7 5 2 3" xfId="11429"/>
    <cellStyle name="Normal 4 2 2 7 5 3" xfId="3893"/>
    <cellStyle name="Normal 4 2 2 7 5 3 2" xfId="8375"/>
    <cellStyle name="Normal 4 2 2 7 5 3 2 2" xfId="17405"/>
    <cellStyle name="Normal 4 2 2 7 5 3 3" xfId="12923"/>
    <cellStyle name="Normal 4 2 2 7 5 4" xfId="5387"/>
    <cellStyle name="Normal 4 2 2 7 5 4 2" xfId="14417"/>
    <cellStyle name="Normal 4 2 2 7 5 5" xfId="9935"/>
    <cellStyle name="Normal 4 2 2 7 6" xfId="1654"/>
    <cellStyle name="Normal 4 2 2 7 6 2" xfId="6136"/>
    <cellStyle name="Normal 4 2 2 7 6 2 2" xfId="15166"/>
    <cellStyle name="Normal 4 2 2 7 6 3" xfId="10684"/>
    <cellStyle name="Normal 4 2 2 7 7" xfId="3148"/>
    <cellStyle name="Normal 4 2 2 7 7 2" xfId="7630"/>
    <cellStyle name="Normal 4 2 2 7 7 2 2" xfId="16660"/>
    <cellStyle name="Normal 4 2 2 7 7 3" xfId="12178"/>
    <cellStyle name="Normal 4 2 2 7 8" xfId="4642"/>
    <cellStyle name="Normal 4 2 2 7 8 2" xfId="13672"/>
    <cellStyle name="Normal 4 2 2 7 9" xfId="9190"/>
    <cellStyle name="Normal 4 2 2 8" xfId="183"/>
    <cellStyle name="Normal 4 2 2 8 2" xfId="369"/>
    <cellStyle name="Normal 4 2 2 8 2 2" xfId="1112"/>
    <cellStyle name="Normal 4 2 2 8 2 2 2" xfId="2606"/>
    <cellStyle name="Normal 4 2 2 8 2 2 2 2" xfId="7088"/>
    <cellStyle name="Normal 4 2 2 8 2 2 2 2 2" xfId="16118"/>
    <cellStyle name="Normal 4 2 2 8 2 2 2 3" xfId="11636"/>
    <cellStyle name="Normal 4 2 2 8 2 2 3" xfId="4100"/>
    <cellStyle name="Normal 4 2 2 8 2 2 3 2" xfId="8582"/>
    <cellStyle name="Normal 4 2 2 8 2 2 3 2 2" xfId="17612"/>
    <cellStyle name="Normal 4 2 2 8 2 2 3 3" xfId="13130"/>
    <cellStyle name="Normal 4 2 2 8 2 2 4" xfId="5594"/>
    <cellStyle name="Normal 4 2 2 8 2 2 4 2" xfId="14624"/>
    <cellStyle name="Normal 4 2 2 8 2 2 5" xfId="10142"/>
    <cellStyle name="Normal 4 2 2 8 2 3" xfId="1863"/>
    <cellStyle name="Normal 4 2 2 8 2 3 2" xfId="6345"/>
    <cellStyle name="Normal 4 2 2 8 2 3 2 2" xfId="15375"/>
    <cellStyle name="Normal 4 2 2 8 2 3 3" xfId="10893"/>
    <cellStyle name="Normal 4 2 2 8 2 4" xfId="3357"/>
    <cellStyle name="Normal 4 2 2 8 2 4 2" xfId="7839"/>
    <cellStyle name="Normal 4 2 2 8 2 4 2 2" xfId="16869"/>
    <cellStyle name="Normal 4 2 2 8 2 4 3" xfId="12387"/>
    <cellStyle name="Normal 4 2 2 8 2 5" xfId="4851"/>
    <cellStyle name="Normal 4 2 2 8 2 5 2" xfId="13881"/>
    <cellStyle name="Normal 4 2 2 8 2 6" xfId="9399"/>
    <cellStyle name="Normal 4 2 2 8 3" xfId="555"/>
    <cellStyle name="Normal 4 2 2 8 3 2" xfId="1302"/>
    <cellStyle name="Normal 4 2 2 8 3 2 2" xfId="2796"/>
    <cellStyle name="Normal 4 2 2 8 3 2 2 2" xfId="7278"/>
    <cellStyle name="Normal 4 2 2 8 3 2 2 2 2" xfId="16308"/>
    <cellStyle name="Normal 4 2 2 8 3 2 2 3" xfId="11826"/>
    <cellStyle name="Normal 4 2 2 8 3 2 3" xfId="4290"/>
    <cellStyle name="Normal 4 2 2 8 3 2 3 2" xfId="8772"/>
    <cellStyle name="Normal 4 2 2 8 3 2 3 2 2" xfId="17802"/>
    <cellStyle name="Normal 4 2 2 8 3 2 3 3" xfId="13320"/>
    <cellStyle name="Normal 4 2 2 8 3 2 4" xfId="5784"/>
    <cellStyle name="Normal 4 2 2 8 3 2 4 2" xfId="14814"/>
    <cellStyle name="Normal 4 2 2 8 3 2 5" xfId="10332"/>
    <cellStyle name="Normal 4 2 2 8 3 3" xfId="2049"/>
    <cellStyle name="Normal 4 2 2 8 3 3 2" xfId="6531"/>
    <cellStyle name="Normal 4 2 2 8 3 3 2 2" xfId="15561"/>
    <cellStyle name="Normal 4 2 2 8 3 3 3" xfId="11079"/>
    <cellStyle name="Normal 4 2 2 8 3 4" xfId="3543"/>
    <cellStyle name="Normal 4 2 2 8 3 4 2" xfId="8025"/>
    <cellStyle name="Normal 4 2 2 8 3 4 2 2" xfId="17055"/>
    <cellStyle name="Normal 4 2 2 8 3 4 3" xfId="12573"/>
    <cellStyle name="Normal 4 2 2 8 3 5" xfId="5037"/>
    <cellStyle name="Normal 4 2 2 8 3 5 2" xfId="14067"/>
    <cellStyle name="Normal 4 2 2 8 3 6" xfId="9585"/>
    <cellStyle name="Normal 4 2 2 8 4" xfId="741"/>
    <cellStyle name="Normal 4 2 2 8 4 2" xfId="1488"/>
    <cellStyle name="Normal 4 2 2 8 4 2 2" xfId="2982"/>
    <cellStyle name="Normal 4 2 2 8 4 2 2 2" xfId="7464"/>
    <cellStyle name="Normal 4 2 2 8 4 2 2 2 2" xfId="16494"/>
    <cellStyle name="Normal 4 2 2 8 4 2 2 3" xfId="12012"/>
    <cellStyle name="Normal 4 2 2 8 4 2 3" xfId="4476"/>
    <cellStyle name="Normal 4 2 2 8 4 2 3 2" xfId="8958"/>
    <cellStyle name="Normal 4 2 2 8 4 2 3 2 2" xfId="17988"/>
    <cellStyle name="Normal 4 2 2 8 4 2 3 3" xfId="13506"/>
    <cellStyle name="Normal 4 2 2 8 4 2 4" xfId="5970"/>
    <cellStyle name="Normal 4 2 2 8 4 2 4 2" xfId="15000"/>
    <cellStyle name="Normal 4 2 2 8 4 2 5" xfId="10518"/>
    <cellStyle name="Normal 4 2 2 8 4 3" xfId="2235"/>
    <cellStyle name="Normal 4 2 2 8 4 3 2" xfId="6717"/>
    <cellStyle name="Normal 4 2 2 8 4 3 2 2" xfId="15747"/>
    <cellStyle name="Normal 4 2 2 8 4 3 3" xfId="11265"/>
    <cellStyle name="Normal 4 2 2 8 4 4" xfId="3729"/>
    <cellStyle name="Normal 4 2 2 8 4 4 2" xfId="8211"/>
    <cellStyle name="Normal 4 2 2 8 4 4 2 2" xfId="17241"/>
    <cellStyle name="Normal 4 2 2 8 4 4 3" xfId="12759"/>
    <cellStyle name="Normal 4 2 2 8 4 5" xfId="5223"/>
    <cellStyle name="Normal 4 2 2 8 4 5 2" xfId="14253"/>
    <cellStyle name="Normal 4 2 2 8 4 6" xfId="9771"/>
    <cellStyle name="Normal 4 2 2 8 5" xfId="928"/>
    <cellStyle name="Normal 4 2 2 8 5 2" xfId="2422"/>
    <cellStyle name="Normal 4 2 2 8 5 2 2" xfId="6904"/>
    <cellStyle name="Normal 4 2 2 8 5 2 2 2" xfId="15934"/>
    <cellStyle name="Normal 4 2 2 8 5 2 3" xfId="11452"/>
    <cellStyle name="Normal 4 2 2 8 5 3" xfId="3916"/>
    <cellStyle name="Normal 4 2 2 8 5 3 2" xfId="8398"/>
    <cellStyle name="Normal 4 2 2 8 5 3 2 2" xfId="17428"/>
    <cellStyle name="Normal 4 2 2 8 5 3 3" xfId="12946"/>
    <cellStyle name="Normal 4 2 2 8 5 4" xfId="5410"/>
    <cellStyle name="Normal 4 2 2 8 5 4 2" xfId="14440"/>
    <cellStyle name="Normal 4 2 2 8 5 5" xfId="9958"/>
    <cellStyle name="Normal 4 2 2 8 6" xfId="1677"/>
    <cellStyle name="Normal 4 2 2 8 6 2" xfId="6159"/>
    <cellStyle name="Normal 4 2 2 8 6 2 2" xfId="15189"/>
    <cellStyle name="Normal 4 2 2 8 6 3" xfId="10707"/>
    <cellStyle name="Normal 4 2 2 8 7" xfId="3171"/>
    <cellStyle name="Normal 4 2 2 8 7 2" xfId="7653"/>
    <cellStyle name="Normal 4 2 2 8 7 2 2" xfId="16683"/>
    <cellStyle name="Normal 4 2 2 8 7 3" xfId="12201"/>
    <cellStyle name="Normal 4 2 2 8 8" xfId="4665"/>
    <cellStyle name="Normal 4 2 2 8 8 2" xfId="13695"/>
    <cellStyle name="Normal 4 2 2 8 9" xfId="9213"/>
    <cellStyle name="Normal 4 2 2 9" xfId="206"/>
    <cellStyle name="Normal 4 2 2 9 2" xfId="951"/>
    <cellStyle name="Normal 4 2 2 9 2 2" xfId="2445"/>
    <cellStyle name="Normal 4 2 2 9 2 2 2" xfId="6927"/>
    <cellStyle name="Normal 4 2 2 9 2 2 2 2" xfId="15957"/>
    <cellStyle name="Normal 4 2 2 9 2 2 3" xfId="11475"/>
    <cellStyle name="Normal 4 2 2 9 2 3" xfId="3939"/>
    <cellStyle name="Normal 4 2 2 9 2 3 2" xfId="8421"/>
    <cellStyle name="Normal 4 2 2 9 2 3 2 2" xfId="17451"/>
    <cellStyle name="Normal 4 2 2 9 2 3 3" xfId="12969"/>
    <cellStyle name="Normal 4 2 2 9 2 4" xfId="5433"/>
    <cellStyle name="Normal 4 2 2 9 2 4 2" xfId="14463"/>
    <cellStyle name="Normal 4 2 2 9 2 5" xfId="9981"/>
    <cellStyle name="Normal 4 2 2 9 3" xfId="1700"/>
    <cellStyle name="Normal 4 2 2 9 3 2" xfId="6182"/>
    <cellStyle name="Normal 4 2 2 9 3 2 2" xfId="15212"/>
    <cellStyle name="Normal 4 2 2 9 3 3" xfId="10730"/>
    <cellStyle name="Normal 4 2 2 9 4" xfId="3194"/>
    <cellStyle name="Normal 4 2 2 9 4 2" xfId="7676"/>
    <cellStyle name="Normal 4 2 2 9 4 2 2" xfId="16706"/>
    <cellStyle name="Normal 4 2 2 9 4 3" xfId="12224"/>
    <cellStyle name="Normal 4 2 2 9 5" xfId="4688"/>
    <cellStyle name="Normal 4 2 2 9 5 2" xfId="13718"/>
    <cellStyle name="Normal 4 2 2 9 6" xfId="9236"/>
    <cellStyle name="Normal 4 2 3" xfId="33"/>
    <cellStyle name="Normal 4 2 3 2" xfId="219"/>
    <cellStyle name="Normal 4 2 3 2 2" xfId="964"/>
    <cellStyle name="Normal 4 2 3 2 2 2" xfId="2458"/>
    <cellStyle name="Normal 4 2 3 2 2 2 2" xfId="6940"/>
    <cellStyle name="Normal 4 2 3 2 2 2 2 2" xfId="15970"/>
    <cellStyle name="Normal 4 2 3 2 2 2 3" xfId="11488"/>
    <cellStyle name="Normal 4 2 3 2 2 3" xfId="3952"/>
    <cellStyle name="Normal 4 2 3 2 2 3 2" xfId="8434"/>
    <cellStyle name="Normal 4 2 3 2 2 3 2 2" xfId="17464"/>
    <cellStyle name="Normal 4 2 3 2 2 3 3" xfId="12982"/>
    <cellStyle name="Normal 4 2 3 2 2 4" xfId="5446"/>
    <cellStyle name="Normal 4 2 3 2 2 4 2" xfId="14476"/>
    <cellStyle name="Normal 4 2 3 2 2 5" xfId="9994"/>
    <cellStyle name="Normal 4 2 3 2 3" xfId="1713"/>
    <cellStyle name="Normal 4 2 3 2 3 2" xfId="6195"/>
    <cellStyle name="Normal 4 2 3 2 3 2 2" xfId="15225"/>
    <cellStyle name="Normal 4 2 3 2 3 3" xfId="10743"/>
    <cellStyle name="Normal 4 2 3 2 4" xfId="3207"/>
    <cellStyle name="Normal 4 2 3 2 4 2" xfId="7689"/>
    <cellStyle name="Normal 4 2 3 2 4 2 2" xfId="16719"/>
    <cellStyle name="Normal 4 2 3 2 4 3" xfId="12237"/>
    <cellStyle name="Normal 4 2 3 2 5" xfId="4701"/>
    <cellStyle name="Normal 4 2 3 2 5 2" xfId="13731"/>
    <cellStyle name="Normal 4 2 3 2 6" xfId="9249"/>
    <cellStyle name="Normal 4 2 3 3" xfId="405"/>
    <cellStyle name="Normal 4 2 3 3 2" xfId="1152"/>
    <cellStyle name="Normal 4 2 3 3 2 2" xfId="2646"/>
    <cellStyle name="Normal 4 2 3 3 2 2 2" xfId="7128"/>
    <cellStyle name="Normal 4 2 3 3 2 2 2 2" xfId="16158"/>
    <cellStyle name="Normal 4 2 3 3 2 2 3" xfId="11676"/>
    <cellStyle name="Normal 4 2 3 3 2 3" xfId="4140"/>
    <cellStyle name="Normal 4 2 3 3 2 3 2" xfId="8622"/>
    <cellStyle name="Normal 4 2 3 3 2 3 2 2" xfId="17652"/>
    <cellStyle name="Normal 4 2 3 3 2 3 3" xfId="13170"/>
    <cellStyle name="Normal 4 2 3 3 2 4" xfId="5634"/>
    <cellStyle name="Normal 4 2 3 3 2 4 2" xfId="14664"/>
    <cellStyle name="Normal 4 2 3 3 2 5" xfId="10182"/>
    <cellStyle name="Normal 4 2 3 3 3" xfId="1899"/>
    <cellStyle name="Normal 4 2 3 3 3 2" xfId="6381"/>
    <cellStyle name="Normal 4 2 3 3 3 2 2" xfId="15411"/>
    <cellStyle name="Normal 4 2 3 3 3 3" xfId="10929"/>
    <cellStyle name="Normal 4 2 3 3 4" xfId="3393"/>
    <cellStyle name="Normal 4 2 3 3 4 2" xfId="7875"/>
    <cellStyle name="Normal 4 2 3 3 4 2 2" xfId="16905"/>
    <cellStyle name="Normal 4 2 3 3 4 3" xfId="12423"/>
    <cellStyle name="Normal 4 2 3 3 5" xfId="4887"/>
    <cellStyle name="Normal 4 2 3 3 5 2" xfId="13917"/>
    <cellStyle name="Normal 4 2 3 3 6" xfId="9435"/>
    <cellStyle name="Normal 4 2 3 4" xfId="591"/>
    <cellStyle name="Normal 4 2 3 4 2" xfId="1338"/>
    <cellStyle name="Normal 4 2 3 4 2 2" xfId="2832"/>
    <cellStyle name="Normal 4 2 3 4 2 2 2" xfId="7314"/>
    <cellStyle name="Normal 4 2 3 4 2 2 2 2" xfId="16344"/>
    <cellStyle name="Normal 4 2 3 4 2 2 3" xfId="11862"/>
    <cellStyle name="Normal 4 2 3 4 2 3" xfId="4326"/>
    <cellStyle name="Normal 4 2 3 4 2 3 2" xfId="8808"/>
    <cellStyle name="Normal 4 2 3 4 2 3 2 2" xfId="17838"/>
    <cellStyle name="Normal 4 2 3 4 2 3 3" xfId="13356"/>
    <cellStyle name="Normal 4 2 3 4 2 4" xfId="5820"/>
    <cellStyle name="Normal 4 2 3 4 2 4 2" xfId="14850"/>
    <cellStyle name="Normal 4 2 3 4 2 5" xfId="10368"/>
    <cellStyle name="Normal 4 2 3 4 3" xfId="2085"/>
    <cellStyle name="Normal 4 2 3 4 3 2" xfId="6567"/>
    <cellStyle name="Normal 4 2 3 4 3 2 2" xfId="15597"/>
    <cellStyle name="Normal 4 2 3 4 3 3" xfId="11115"/>
    <cellStyle name="Normal 4 2 3 4 4" xfId="3579"/>
    <cellStyle name="Normal 4 2 3 4 4 2" xfId="8061"/>
    <cellStyle name="Normal 4 2 3 4 4 2 2" xfId="17091"/>
    <cellStyle name="Normal 4 2 3 4 4 3" xfId="12609"/>
    <cellStyle name="Normal 4 2 3 4 5" xfId="5073"/>
    <cellStyle name="Normal 4 2 3 4 5 2" xfId="14103"/>
    <cellStyle name="Normal 4 2 3 4 6" xfId="9621"/>
    <cellStyle name="Normal 4 2 3 5" xfId="778"/>
    <cellStyle name="Normal 4 2 3 5 2" xfId="2272"/>
    <cellStyle name="Normal 4 2 3 5 2 2" xfId="6754"/>
    <cellStyle name="Normal 4 2 3 5 2 2 2" xfId="15784"/>
    <cellStyle name="Normal 4 2 3 5 2 3" xfId="11302"/>
    <cellStyle name="Normal 4 2 3 5 3" xfId="3766"/>
    <cellStyle name="Normal 4 2 3 5 3 2" xfId="8248"/>
    <cellStyle name="Normal 4 2 3 5 3 2 2" xfId="17278"/>
    <cellStyle name="Normal 4 2 3 5 3 3" xfId="12796"/>
    <cellStyle name="Normal 4 2 3 5 4" xfId="5260"/>
    <cellStyle name="Normal 4 2 3 5 4 2" xfId="14290"/>
    <cellStyle name="Normal 4 2 3 5 5" xfId="9808"/>
    <cellStyle name="Normal 4 2 3 6" xfId="1527"/>
    <cellStyle name="Normal 4 2 3 6 2" xfId="6009"/>
    <cellStyle name="Normal 4 2 3 6 2 2" xfId="15039"/>
    <cellStyle name="Normal 4 2 3 6 3" xfId="10557"/>
    <cellStyle name="Normal 4 2 3 7" xfId="3021"/>
    <cellStyle name="Normal 4 2 3 7 2" xfId="7503"/>
    <cellStyle name="Normal 4 2 3 7 2 2" xfId="16533"/>
    <cellStyle name="Normal 4 2 3 7 3" xfId="12051"/>
    <cellStyle name="Normal 4 2 3 8" xfId="4515"/>
    <cellStyle name="Normal 4 2 3 8 2" xfId="13545"/>
    <cellStyle name="Normal 4 2 3 9" xfId="9063"/>
    <cellStyle name="Normal 4 2 4" xfId="56"/>
    <cellStyle name="Normal 4 2 4 2" xfId="242"/>
    <cellStyle name="Normal 4 2 4 2 2" xfId="987"/>
    <cellStyle name="Normal 4 2 4 2 2 2" xfId="2481"/>
    <cellStyle name="Normal 4 2 4 2 2 2 2" xfId="6963"/>
    <cellStyle name="Normal 4 2 4 2 2 2 2 2" xfId="15993"/>
    <cellStyle name="Normal 4 2 4 2 2 2 3" xfId="11511"/>
    <cellStyle name="Normal 4 2 4 2 2 3" xfId="3975"/>
    <cellStyle name="Normal 4 2 4 2 2 3 2" xfId="8457"/>
    <cellStyle name="Normal 4 2 4 2 2 3 2 2" xfId="17487"/>
    <cellStyle name="Normal 4 2 4 2 2 3 3" xfId="13005"/>
    <cellStyle name="Normal 4 2 4 2 2 4" xfId="5469"/>
    <cellStyle name="Normal 4 2 4 2 2 4 2" xfId="14499"/>
    <cellStyle name="Normal 4 2 4 2 2 5" xfId="10017"/>
    <cellStyle name="Normal 4 2 4 2 3" xfId="1736"/>
    <cellStyle name="Normal 4 2 4 2 3 2" xfId="6218"/>
    <cellStyle name="Normal 4 2 4 2 3 2 2" xfId="15248"/>
    <cellStyle name="Normal 4 2 4 2 3 3" xfId="10766"/>
    <cellStyle name="Normal 4 2 4 2 4" xfId="3230"/>
    <cellStyle name="Normal 4 2 4 2 4 2" xfId="7712"/>
    <cellStyle name="Normal 4 2 4 2 4 2 2" xfId="16742"/>
    <cellStyle name="Normal 4 2 4 2 4 3" xfId="12260"/>
    <cellStyle name="Normal 4 2 4 2 5" xfId="4724"/>
    <cellStyle name="Normal 4 2 4 2 5 2" xfId="13754"/>
    <cellStyle name="Normal 4 2 4 2 6" xfId="9272"/>
    <cellStyle name="Normal 4 2 4 3" xfId="428"/>
    <cellStyle name="Normal 4 2 4 3 2" xfId="1175"/>
    <cellStyle name="Normal 4 2 4 3 2 2" xfId="2669"/>
    <cellStyle name="Normal 4 2 4 3 2 2 2" xfId="7151"/>
    <cellStyle name="Normal 4 2 4 3 2 2 2 2" xfId="16181"/>
    <cellStyle name="Normal 4 2 4 3 2 2 3" xfId="11699"/>
    <cellStyle name="Normal 4 2 4 3 2 3" xfId="4163"/>
    <cellStyle name="Normal 4 2 4 3 2 3 2" xfId="8645"/>
    <cellStyle name="Normal 4 2 4 3 2 3 2 2" xfId="17675"/>
    <cellStyle name="Normal 4 2 4 3 2 3 3" xfId="13193"/>
    <cellStyle name="Normal 4 2 4 3 2 4" xfId="5657"/>
    <cellStyle name="Normal 4 2 4 3 2 4 2" xfId="14687"/>
    <cellStyle name="Normal 4 2 4 3 2 5" xfId="10205"/>
    <cellStyle name="Normal 4 2 4 3 3" xfId="1922"/>
    <cellStyle name="Normal 4 2 4 3 3 2" xfId="6404"/>
    <cellStyle name="Normal 4 2 4 3 3 2 2" xfId="15434"/>
    <cellStyle name="Normal 4 2 4 3 3 3" xfId="10952"/>
    <cellStyle name="Normal 4 2 4 3 4" xfId="3416"/>
    <cellStyle name="Normal 4 2 4 3 4 2" xfId="7898"/>
    <cellStyle name="Normal 4 2 4 3 4 2 2" xfId="16928"/>
    <cellStyle name="Normal 4 2 4 3 4 3" xfId="12446"/>
    <cellStyle name="Normal 4 2 4 3 5" xfId="4910"/>
    <cellStyle name="Normal 4 2 4 3 5 2" xfId="13940"/>
    <cellStyle name="Normal 4 2 4 3 6" xfId="9458"/>
    <cellStyle name="Normal 4 2 4 4" xfId="614"/>
    <cellStyle name="Normal 4 2 4 4 2" xfId="1361"/>
    <cellStyle name="Normal 4 2 4 4 2 2" xfId="2855"/>
    <cellStyle name="Normal 4 2 4 4 2 2 2" xfId="7337"/>
    <cellStyle name="Normal 4 2 4 4 2 2 2 2" xfId="16367"/>
    <cellStyle name="Normal 4 2 4 4 2 2 3" xfId="11885"/>
    <cellStyle name="Normal 4 2 4 4 2 3" xfId="4349"/>
    <cellStyle name="Normal 4 2 4 4 2 3 2" xfId="8831"/>
    <cellStyle name="Normal 4 2 4 4 2 3 2 2" xfId="17861"/>
    <cellStyle name="Normal 4 2 4 4 2 3 3" xfId="13379"/>
    <cellStyle name="Normal 4 2 4 4 2 4" xfId="5843"/>
    <cellStyle name="Normal 4 2 4 4 2 4 2" xfId="14873"/>
    <cellStyle name="Normal 4 2 4 4 2 5" xfId="10391"/>
    <cellStyle name="Normal 4 2 4 4 3" xfId="2108"/>
    <cellStyle name="Normal 4 2 4 4 3 2" xfId="6590"/>
    <cellStyle name="Normal 4 2 4 4 3 2 2" xfId="15620"/>
    <cellStyle name="Normal 4 2 4 4 3 3" xfId="11138"/>
    <cellStyle name="Normal 4 2 4 4 4" xfId="3602"/>
    <cellStyle name="Normal 4 2 4 4 4 2" xfId="8084"/>
    <cellStyle name="Normal 4 2 4 4 4 2 2" xfId="17114"/>
    <cellStyle name="Normal 4 2 4 4 4 3" xfId="12632"/>
    <cellStyle name="Normal 4 2 4 4 5" xfId="5096"/>
    <cellStyle name="Normal 4 2 4 4 5 2" xfId="14126"/>
    <cellStyle name="Normal 4 2 4 4 6" xfId="9644"/>
    <cellStyle name="Normal 4 2 4 5" xfId="801"/>
    <cellStyle name="Normal 4 2 4 5 2" xfId="2295"/>
    <cellStyle name="Normal 4 2 4 5 2 2" xfId="6777"/>
    <cellStyle name="Normal 4 2 4 5 2 2 2" xfId="15807"/>
    <cellStyle name="Normal 4 2 4 5 2 3" xfId="11325"/>
    <cellStyle name="Normal 4 2 4 5 3" xfId="3789"/>
    <cellStyle name="Normal 4 2 4 5 3 2" xfId="8271"/>
    <cellStyle name="Normal 4 2 4 5 3 2 2" xfId="17301"/>
    <cellStyle name="Normal 4 2 4 5 3 3" xfId="12819"/>
    <cellStyle name="Normal 4 2 4 5 4" xfId="5283"/>
    <cellStyle name="Normal 4 2 4 5 4 2" xfId="14313"/>
    <cellStyle name="Normal 4 2 4 5 5" xfId="9831"/>
    <cellStyle name="Normal 4 2 4 6" xfId="1550"/>
    <cellStyle name="Normal 4 2 4 6 2" xfId="6032"/>
    <cellStyle name="Normal 4 2 4 6 2 2" xfId="15062"/>
    <cellStyle name="Normal 4 2 4 6 3" xfId="10580"/>
    <cellStyle name="Normal 4 2 4 7" xfId="3044"/>
    <cellStyle name="Normal 4 2 4 7 2" xfId="7526"/>
    <cellStyle name="Normal 4 2 4 7 2 2" xfId="16556"/>
    <cellStyle name="Normal 4 2 4 7 3" xfId="12074"/>
    <cellStyle name="Normal 4 2 4 8" xfId="4538"/>
    <cellStyle name="Normal 4 2 4 8 2" xfId="13568"/>
    <cellStyle name="Normal 4 2 4 9" xfId="9086"/>
    <cellStyle name="Normal 4 2 5" xfId="80"/>
    <cellStyle name="Normal 4 2 5 2" xfId="266"/>
    <cellStyle name="Normal 4 2 5 2 2" xfId="1010"/>
    <cellStyle name="Normal 4 2 5 2 2 2" xfId="2504"/>
    <cellStyle name="Normal 4 2 5 2 2 2 2" xfId="6986"/>
    <cellStyle name="Normal 4 2 5 2 2 2 2 2" xfId="16016"/>
    <cellStyle name="Normal 4 2 5 2 2 2 3" xfId="11534"/>
    <cellStyle name="Normal 4 2 5 2 2 3" xfId="3998"/>
    <cellStyle name="Normal 4 2 5 2 2 3 2" xfId="8480"/>
    <cellStyle name="Normal 4 2 5 2 2 3 2 2" xfId="17510"/>
    <cellStyle name="Normal 4 2 5 2 2 3 3" xfId="13028"/>
    <cellStyle name="Normal 4 2 5 2 2 4" xfId="5492"/>
    <cellStyle name="Normal 4 2 5 2 2 4 2" xfId="14522"/>
    <cellStyle name="Normal 4 2 5 2 2 5" xfId="10040"/>
    <cellStyle name="Normal 4 2 5 2 3" xfId="1760"/>
    <cellStyle name="Normal 4 2 5 2 3 2" xfId="6242"/>
    <cellStyle name="Normal 4 2 5 2 3 2 2" xfId="15272"/>
    <cellStyle name="Normal 4 2 5 2 3 3" xfId="10790"/>
    <cellStyle name="Normal 4 2 5 2 4" xfId="3254"/>
    <cellStyle name="Normal 4 2 5 2 4 2" xfId="7736"/>
    <cellStyle name="Normal 4 2 5 2 4 2 2" xfId="16766"/>
    <cellStyle name="Normal 4 2 5 2 4 3" xfId="12284"/>
    <cellStyle name="Normal 4 2 5 2 5" xfId="4748"/>
    <cellStyle name="Normal 4 2 5 2 5 2" xfId="13778"/>
    <cellStyle name="Normal 4 2 5 2 6" xfId="9296"/>
    <cellStyle name="Normal 4 2 5 3" xfId="452"/>
    <cellStyle name="Normal 4 2 5 3 2" xfId="1199"/>
    <cellStyle name="Normal 4 2 5 3 2 2" xfId="2693"/>
    <cellStyle name="Normal 4 2 5 3 2 2 2" xfId="7175"/>
    <cellStyle name="Normal 4 2 5 3 2 2 2 2" xfId="16205"/>
    <cellStyle name="Normal 4 2 5 3 2 2 3" xfId="11723"/>
    <cellStyle name="Normal 4 2 5 3 2 3" xfId="4187"/>
    <cellStyle name="Normal 4 2 5 3 2 3 2" xfId="8669"/>
    <cellStyle name="Normal 4 2 5 3 2 3 2 2" xfId="17699"/>
    <cellStyle name="Normal 4 2 5 3 2 3 3" xfId="13217"/>
    <cellStyle name="Normal 4 2 5 3 2 4" xfId="5681"/>
    <cellStyle name="Normal 4 2 5 3 2 4 2" xfId="14711"/>
    <cellStyle name="Normal 4 2 5 3 2 5" xfId="10229"/>
    <cellStyle name="Normal 4 2 5 3 3" xfId="1946"/>
    <cellStyle name="Normal 4 2 5 3 3 2" xfId="6428"/>
    <cellStyle name="Normal 4 2 5 3 3 2 2" xfId="15458"/>
    <cellStyle name="Normal 4 2 5 3 3 3" xfId="10976"/>
    <cellStyle name="Normal 4 2 5 3 4" xfId="3440"/>
    <cellStyle name="Normal 4 2 5 3 4 2" xfId="7922"/>
    <cellStyle name="Normal 4 2 5 3 4 2 2" xfId="16952"/>
    <cellStyle name="Normal 4 2 5 3 4 3" xfId="12470"/>
    <cellStyle name="Normal 4 2 5 3 5" xfId="4934"/>
    <cellStyle name="Normal 4 2 5 3 5 2" xfId="13964"/>
    <cellStyle name="Normal 4 2 5 3 6" xfId="9482"/>
    <cellStyle name="Normal 4 2 5 4" xfId="638"/>
    <cellStyle name="Normal 4 2 5 4 2" xfId="1385"/>
    <cellStyle name="Normal 4 2 5 4 2 2" xfId="2879"/>
    <cellStyle name="Normal 4 2 5 4 2 2 2" xfId="7361"/>
    <cellStyle name="Normal 4 2 5 4 2 2 2 2" xfId="16391"/>
    <cellStyle name="Normal 4 2 5 4 2 2 3" xfId="11909"/>
    <cellStyle name="Normal 4 2 5 4 2 3" xfId="4373"/>
    <cellStyle name="Normal 4 2 5 4 2 3 2" xfId="8855"/>
    <cellStyle name="Normal 4 2 5 4 2 3 2 2" xfId="17885"/>
    <cellStyle name="Normal 4 2 5 4 2 3 3" xfId="13403"/>
    <cellStyle name="Normal 4 2 5 4 2 4" xfId="5867"/>
    <cellStyle name="Normal 4 2 5 4 2 4 2" xfId="14897"/>
    <cellStyle name="Normal 4 2 5 4 2 5" xfId="10415"/>
    <cellStyle name="Normal 4 2 5 4 3" xfId="2132"/>
    <cellStyle name="Normal 4 2 5 4 3 2" xfId="6614"/>
    <cellStyle name="Normal 4 2 5 4 3 2 2" xfId="15644"/>
    <cellStyle name="Normal 4 2 5 4 3 3" xfId="11162"/>
    <cellStyle name="Normal 4 2 5 4 4" xfId="3626"/>
    <cellStyle name="Normal 4 2 5 4 4 2" xfId="8108"/>
    <cellStyle name="Normal 4 2 5 4 4 2 2" xfId="17138"/>
    <cellStyle name="Normal 4 2 5 4 4 3" xfId="12656"/>
    <cellStyle name="Normal 4 2 5 4 5" xfId="5120"/>
    <cellStyle name="Normal 4 2 5 4 5 2" xfId="14150"/>
    <cellStyle name="Normal 4 2 5 4 6" xfId="9668"/>
    <cellStyle name="Normal 4 2 5 5" xfId="825"/>
    <cellStyle name="Normal 4 2 5 5 2" xfId="2319"/>
    <cellStyle name="Normal 4 2 5 5 2 2" xfId="6801"/>
    <cellStyle name="Normal 4 2 5 5 2 2 2" xfId="15831"/>
    <cellStyle name="Normal 4 2 5 5 2 3" xfId="11349"/>
    <cellStyle name="Normal 4 2 5 5 3" xfId="3813"/>
    <cellStyle name="Normal 4 2 5 5 3 2" xfId="8295"/>
    <cellStyle name="Normal 4 2 5 5 3 2 2" xfId="17325"/>
    <cellStyle name="Normal 4 2 5 5 3 3" xfId="12843"/>
    <cellStyle name="Normal 4 2 5 5 4" xfId="5307"/>
    <cellStyle name="Normal 4 2 5 5 4 2" xfId="14337"/>
    <cellStyle name="Normal 4 2 5 5 5" xfId="9855"/>
    <cellStyle name="Normal 4 2 5 6" xfId="1574"/>
    <cellStyle name="Normal 4 2 5 6 2" xfId="6056"/>
    <cellStyle name="Normal 4 2 5 6 2 2" xfId="15086"/>
    <cellStyle name="Normal 4 2 5 6 3" xfId="10604"/>
    <cellStyle name="Normal 4 2 5 7" xfId="3068"/>
    <cellStyle name="Normal 4 2 5 7 2" xfId="7550"/>
    <cellStyle name="Normal 4 2 5 7 2 2" xfId="16580"/>
    <cellStyle name="Normal 4 2 5 7 3" xfId="12098"/>
    <cellStyle name="Normal 4 2 5 8" xfId="4562"/>
    <cellStyle name="Normal 4 2 5 8 2" xfId="13592"/>
    <cellStyle name="Normal 4 2 5 9" xfId="9110"/>
    <cellStyle name="Normal 4 2 6" xfId="111"/>
    <cellStyle name="Normal 4 2 6 2" xfId="297"/>
    <cellStyle name="Normal 4 2 6 2 2" xfId="1040"/>
    <cellStyle name="Normal 4 2 6 2 2 2" xfId="2534"/>
    <cellStyle name="Normal 4 2 6 2 2 2 2" xfId="7016"/>
    <cellStyle name="Normal 4 2 6 2 2 2 2 2" xfId="16046"/>
    <cellStyle name="Normal 4 2 6 2 2 2 3" xfId="11564"/>
    <cellStyle name="Normal 4 2 6 2 2 3" xfId="4028"/>
    <cellStyle name="Normal 4 2 6 2 2 3 2" xfId="8510"/>
    <cellStyle name="Normal 4 2 6 2 2 3 2 2" xfId="17540"/>
    <cellStyle name="Normal 4 2 6 2 2 3 3" xfId="13058"/>
    <cellStyle name="Normal 4 2 6 2 2 4" xfId="5522"/>
    <cellStyle name="Normal 4 2 6 2 2 4 2" xfId="14552"/>
    <cellStyle name="Normal 4 2 6 2 2 5" xfId="10070"/>
    <cellStyle name="Normal 4 2 6 2 3" xfId="1791"/>
    <cellStyle name="Normal 4 2 6 2 3 2" xfId="6273"/>
    <cellStyle name="Normal 4 2 6 2 3 2 2" xfId="15303"/>
    <cellStyle name="Normal 4 2 6 2 3 3" xfId="10821"/>
    <cellStyle name="Normal 4 2 6 2 4" xfId="3285"/>
    <cellStyle name="Normal 4 2 6 2 4 2" xfId="7767"/>
    <cellStyle name="Normal 4 2 6 2 4 2 2" xfId="16797"/>
    <cellStyle name="Normal 4 2 6 2 4 3" xfId="12315"/>
    <cellStyle name="Normal 4 2 6 2 5" xfId="4779"/>
    <cellStyle name="Normal 4 2 6 2 5 2" xfId="13809"/>
    <cellStyle name="Normal 4 2 6 2 6" xfId="9327"/>
    <cellStyle name="Normal 4 2 6 3" xfId="483"/>
    <cellStyle name="Normal 4 2 6 3 2" xfId="1230"/>
    <cellStyle name="Normal 4 2 6 3 2 2" xfId="2724"/>
    <cellStyle name="Normal 4 2 6 3 2 2 2" xfId="7206"/>
    <cellStyle name="Normal 4 2 6 3 2 2 2 2" xfId="16236"/>
    <cellStyle name="Normal 4 2 6 3 2 2 3" xfId="11754"/>
    <cellStyle name="Normal 4 2 6 3 2 3" xfId="4218"/>
    <cellStyle name="Normal 4 2 6 3 2 3 2" xfId="8700"/>
    <cellStyle name="Normal 4 2 6 3 2 3 2 2" xfId="17730"/>
    <cellStyle name="Normal 4 2 6 3 2 3 3" xfId="13248"/>
    <cellStyle name="Normal 4 2 6 3 2 4" xfId="5712"/>
    <cellStyle name="Normal 4 2 6 3 2 4 2" xfId="14742"/>
    <cellStyle name="Normal 4 2 6 3 2 5" xfId="10260"/>
    <cellStyle name="Normal 4 2 6 3 3" xfId="1977"/>
    <cellStyle name="Normal 4 2 6 3 3 2" xfId="6459"/>
    <cellStyle name="Normal 4 2 6 3 3 2 2" xfId="15489"/>
    <cellStyle name="Normal 4 2 6 3 3 3" xfId="11007"/>
    <cellStyle name="Normal 4 2 6 3 4" xfId="3471"/>
    <cellStyle name="Normal 4 2 6 3 4 2" xfId="7953"/>
    <cellStyle name="Normal 4 2 6 3 4 2 2" xfId="16983"/>
    <cellStyle name="Normal 4 2 6 3 4 3" xfId="12501"/>
    <cellStyle name="Normal 4 2 6 3 5" xfId="4965"/>
    <cellStyle name="Normal 4 2 6 3 5 2" xfId="13995"/>
    <cellStyle name="Normal 4 2 6 3 6" xfId="9513"/>
    <cellStyle name="Normal 4 2 6 4" xfId="669"/>
    <cellStyle name="Normal 4 2 6 4 2" xfId="1416"/>
    <cellStyle name="Normal 4 2 6 4 2 2" xfId="2910"/>
    <cellStyle name="Normal 4 2 6 4 2 2 2" xfId="7392"/>
    <cellStyle name="Normal 4 2 6 4 2 2 2 2" xfId="16422"/>
    <cellStyle name="Normal 4 2 6 4 2 2 3" xfId="11940"/>
    <cellStyle name="Normal 4 2 6 4 2 3" xfId="4404"/>
    <cellStyle name="Normal 4 2 6 4 2 3 2" xfId="8886"/>
    <cellStyle name="Normal 4 2 6 4 2 3 2 2" xfId="17916"/>
    <cellStyle name="Normal 4 2 6 4 2 3 3" xfId="13434"/>
    <cellStyle name="Normal 4 2 6 4 2 4" xfId="5898"/>
    <cellStyle name="Normal 4 2 6 4 2 4 2" xfId="14928"/>
    <cellStyle name="Normal 4 2 6 4 2 5" xfId="10446"/>
    <cellStyle name="Normal 4 2 6 4 3" xfId="2163"/>
    <cellStyle name="Normal 4 2 6 4 3 2" xfId="6645"/>
    <cellStyle name="Normal 4 2 6 4 3 2 2" xfId="15675"/>
    <cellStyle name="Normal 4 2 6 4 3 3" xfId="11193"/>
    <cellStyle name="Normal 4 2 6 4 4" xfId="3657"/>
    <cellStyle name="Normal 4 2 6 4 4 2" xfId="8139"/>
    <cellStyle name="Normal 4 2 6 4 4 2 2" xfId="17169"/>
    <cellStyle name="Normal 4 2 6 4 4 3" xfId="12687"/>
    <cellStyle name="Normal 4 2 6 4 5" xfId="5151"/>
    <cellStyle name="Normal 4 2 6 4 5 2" xfId="14181"/>
    <cellStyle name="Normal 4 2 6 4 6" xfId="9699"/>
    <cellStyle name="Normal 4 2 6 5" xfId="856"/>
    <cellStyle name="Normal 4 2 6 5 2" xfId="2350"/>
    <cellStyle name="Normal 4 2 6 5 2 2" xfId="6832"/>
    <cellStyle name="Normal 4 2 6 5 2 2 2" xfId="15862"/>
    <cellStyle name="Normal 4 2 6 5 2 3" xfId="11380"/>
    <cellStyle name="Normal 4 2 6 5 3" xfId="3844"/>
    <cellStyle name="Normal 4 2 6 5 3 2" xfId="8326"/>
    <cellStyle name="Normal 4 2 6 5 3 2 2" xfId="17356"/>
    <cellStyle name="Normal 4 2 6 5 3 3" xfId="12874"/>
    <cellStyle name="Normal 4 2 6 5 4" xfId="5338"/>
    <cellStyle name="Normal 4 2 6 5 4 2" xfId="14368"/>
    <cellStyle name="Normal 4 2 6 5 5" xfId="9886"/>
    <cellStyle name="Normal 4 2 6 6" xfId="1605"/>
    <cellStyle name="Normal 4 2 6 6 2" xfId="6087"/>
    <cellStyle name="Normal 4 2 6 6 2 2" xfId="15117"/>
    <cellStyle name="Normal 4 2 6 6 3" xfId="10635"/>
    <cellStyle name="Normal 4 2 6 7" xfId="3099"/>
    <cellStyle name="Normal 4 2 6 7 2" xfId="7581"/>
    <cellStyle name="Normal 4 2 6 7 2 2" xfId="16611"/>
    <cellStyle name="Normal 4 2 6 7 3" xfId="12129"/>
    <cellStyle name="Normal 4 2 6 8" xfId="4593"/>
    <cellStyle name="Normal 4 2 6 8 2" xfId="13623"/>
    <cellStyle name="Normal 4 2 6 9" xfId="9141"/>
    <cellStyle name="Normal 4 2 7" xfId="127"/>
    <cellStyle name="Normal 4 2 7 2" xfId="313"/>
    <cellStyle name="Normal 4 2 7 2 2" xfId="1056"/>
    <cellStyle name="Normal 4 2 7 2 2 2" xfId="2550"/>
    <cellStyle name="Normal 4 2 7 2 2 2 2" xfId="7032"/>
    <cellStyle name="Normal 4 2 7 2 2 2 2 2" xfId="16062"/>
    <cellStyle name="Normal 4 2 7 2 2 2 3" xfId="11580"/>
    <cellStyle name="Normal 4 2 7 2 2 3" xfId="4044"/>
    <cellStyle name="Normal 4 2 7 2 2 3 2" xfId="8526"/>
    <cellStyle name="Normal 4 2 7 2 2 3 2 2" xfId="17556"/>
    <cellStyle name="Normal 4 2 7 2 2 3 3" xfId="13074"/>
    <cellStyle name="Normal 4 2 7 2 2 4" xfId="5538"/>
    <cellStyle name="Normal 4 2 7 2 2 4 2" xfId="14568"/>
    <cellStyle name="Normal 4 2 7 2 2 5" xfId="10086"/>
    <cellStyle name="Normal 4 2 7 2 3" xfId="1807"/>
    <cellStyle name="Normal 4 2 7 2 3 2" xfId="6289"/>
    <cellStyle name="Normal 4 2 7 2 3 2 2" xfId="15319"/>
    <cellStyle name="Normal 4 2 7 2 3 3" xfId="10837"/>
    <cellStyle name="Normal 4 2 7 2 4" xfId="3301"/>
    <cellStyle name="Normal 4 2 7 2 4 2" xfId="7783"/>
    <cellStyle name="Normal 4 2 7 2 4 2 2" xfId="16813"/>
    <cellStyle name="Normal 4 2 7 2 4 3" xfId="12331"/>
    <cellStyle name="Normal 4 2 7 2 5" xfId="4795"/>
    <cellStyle name="Normal 4 2 7 2 5 2" xfId="13825"/>
    <cellStyle name="Normal 4 2 7 2 6" xfId="9343"/>
    <cellStyle name="Normal 4 2 7 3" xfId="499"/>
    <cellStyle name="Normal 4 2 7 3 2" xfId="1246"/>
    <cellStyle name="Normal 4 2 7 3 2 2" xfId="2740"/>
    <cellStyle name="Normal 4 2 7 3 2 2 2" xfId="7222"/>
    <cellStyle name="Normal 4 2 7 3 2 2 2 2" xfId="16252"/>
    <cellStyle name="Normal 4 2 7 3 2 2 3" xfId="11770"/>
    <cellStyle name="Normal 4 2 7 3 2 3" xfId="4234"/>
    <cellStyle name="Normal 4 2 7 3 2 3 2" xfId="8716"/>
    <cellStyle name="Normal 4 2 7 3 2 3 2 2" xfId="17746"/>
    <cellStyle name="Normal 4 2 7 3 2 3 3" xfId="13264"/>
    <cellStyle name="Normal 4 2 7 3 2 4" xfId="5728"/>
    <cellStyle name="Normal 4 2 7 3 2 4 2" xfId="14758"/>
    <cellStyle name="Normal 4 2 7 3 2 5" xfId="10276"/>
    <cellStyle name="Normal 4 2 7 3 3" xfId="1993"/>
    <cellStyle name="Normal 4 2 7 3 3 2" xfId="6475"/>
    <cellStyle name="Normal 4 2 7 3 3 2 2" xfId="15505"/>
    <cellStyle name="Normal 4 2 7 3 3 3" xfId="11023"/>
    <cellStyle name="Normal 4 2 7 3 4" xfId="3487"/>
    <cellStyle name="Normal 4 2 7 3 4 2" xfId="7969"/>
    <cellStyle name="Normal 4 2 7 3 4 2 2" xfId="16999"/>
    <cellStyle name="Normal 4 2 7 3 4 3" xfId="12517"/>
    <cellStyle name="Normal 4 2 7 3 5" xfId="4981"/>
    <cellStyle name="Normal 4 2 7 3 5 2" xfId="14011"/>
    <cellStyle name="Normal 4 2 7 3 6" xfId="9529"/>
    <cellStyle name="Normal 4 2 7 4" xfId="685"/>
    <cellStyle name="Normal 4 2 7 4 2" xfId="1432"/>
    <cellStyle name="Normal 4 2 7 4 2 2" xfId="2926"/>
    <cellStyle name="Normal 4 2 7 4 2 2 2" xfId="7408"/>
    <cellStyle name="Normal 4 2 7 4 2 2 2 2" xfId="16438"/>
    <cellStyle name="Normal 4 2 7 4 2 2 3" xfId="11956"/>
    <cellStyle name="Normal 4 2 7 4 2 3" xfId="4420"/>
    <cellStyle name="Normal 4 2 7 4 2 3 2" xfId="8902"/>
    <cellStyle name="Normal 4 2 7 4 2 3 2 2" xfId="17932"/>
    <cellStyle name="Normal 4 2 7 4 2 3 3" xfId="13450"/>
    <cellStyle name="Normal 4 2 7 4 2 4" xfId="5914"/>
    <cellStyle name="Normal 4 2 7 4 2 4 2" xfId="14944"/>
    <cellStyle name="Normal 4 2 7 4 2 5" xfId="10462"/>
    <cellStyle name="Normal 4 2 7 4 3" xfId="2179"/>
    <cellStyle name="Normal 4 2 7 4 3 2" xfId="6661"/>
    <cellStyle name="Normal 4 2 7 4 3 2 2" xfId="15691"/>
    <cellStyle name="Normal 4 2 7 4 3 3" xfId="11209"/>
    <cellStyle name="Normal 4 2 7 4 4" xfId="3673"/>
    <cellStyle name="Normal 4 2 7 4 4 2" xfId="8155"/>
    <cellStyle name="Normal 4 2 7 4 4 2 2" xfId="17185"/>
    <cellStyle name="Normal 4 2 7 4 4 3" xfId="12703"/>
    <cellStyle name="Normal 4 2 7 4 5" xfId="5167"/>
    <cellStyle name="Normal 4 2 7 4 5 2" xfId="14197"/>
    <cellStyle name="Normal 4 2 7 4 6" xfId="9715"/>
    <cellStyle name="Normal 4 2 7 5" xfId="872"/>
    <cellStyle name="Normal 4 2 7 5 2" xfId="2366"/>
    <cellStyle name="Normal 4 2 7 5 2 2" xfId="6848"/>
    <cellStyle name="Normal 4 2 7 5 2 2 2" xfId="15878"/>
    <cellStyle name="Normal 4 2 7 5 2 3" xfId="11396"/>
    <cellStyle name="Normal 4 2 7 5 3" xfId="3860"/>
    <cellStyle name="Normal 4 2 7 5 3 2" xfId="8342"/>
    <cellStyle name="Normal 4 2 7 5 3 2 2" xfId="17372"/>
    <cellStyle name="Normal 4 2 7 5 3 3" xfId="12890"/>
    <cellStyle name="Normal 4 2 7 5 4" xfId="5354"/>
    <cellStyle name="Normal 4 2 7 5 4 2" xfId="14384"/>
    <cellStyle name="Normal 4 2 7 5 5" xfId="9902"/>
    <cellStyle name="Normal 4 2 7 6" xfId="1621"/>
    <cellStyle name="Normal 4 2 7 6 2" xfId="6103"/>
    <cellStyle name="Normal 4 2 7 6 2 2" xfId="15133"/>
    <cellStyle name="Normal 4 2 7 6 3" xfId="10651"/>
    <cellStyle name="Normal 4 2 7 7" xfId="3115"/>
    <cellStyle name="Normal 4 2 7 7 2" xfId="7597"/>
    <cellStyle name="Normal 4 2 7 7 2 2" xfId="16627"/>
    <cellStyle name="Normal 4 2 7 7 3" xfId="12145"/>
    <cellStyle name="Normal 4 2 7 8" xfId="4609"/>
    <cellStyle name="Normal 4 2 7 8 2" xfId="13639"/>
    <cellStyle name="Normal 4 2 7 9" xfId="9157"/>
    <cellStyle name="Normal 4 2 8" xfId="150"/>
    <cellStyle name="Normal 4 2 8 2" xfId="336"/>
    <cellStyle name="Normal 4 2 8 2 2" xfId="1079"/>
    <cellStyle name="Normal 4 2 8 2 2 2" xfId="2573"/>
    <cellStyle name="Normal 4 2 8 2 2 2 2" xfId="7055"/>
    <cellStyle name="Normal 4 2 8 2 2 2 2 2" xfId="16085"/>
    <cellStyle name="Normal 4 2 8 2 2 2 3" xfId="11603"/>
    <cellStyle name="Normal 4 2 8 2 2 3" xfId="4067"/>
    <cellStyle name="Normal 4 2 8 2 2 3 2" xfId="8549"/>
    <cellStyle name="Normal 4 2 8 2 2 3 2 2" xfId="17579"/>
    <cellStyle name="Normal 4 2 8 2 2 3 3" xfId="13097"/>
    <cellStyle name="Normal 4 2 8 2 2 4" xfId="5561"/>
    <cellStyle name="Normal 4 2 8 2 2 4 2" xfId="14591"/>
    <cellStyle name="Normal 4 2 8 2 2 5" xfId="10109"/>
    <cellStyle name="Normal 4 2 8 2 3" xfId="1830"/>
    <cellStyle name="Normal 4 2 8 2 3 2" xfId="6312"/>
    <cellStyle name="Normal 4 2 8 2 3 2 2" xfId="15342"/>
    <cellStyle name="Normal 4 2 8 2 3 3" xfId="10860"/>
    <cellStyle name="Normal 4 2 8 2 4" xfId="3324"/>
    <cellStyle name="Normal 4 2 8 2 4 2" xfId="7806"/>
    <cellStyle name="Normal 4 2 8 2 4 2 2" xfId="16836"/>
    <cellStyle name="Normal 4 2 8 2 4 3" xfId="12354"/>
    <cellStyle name="Normal 4 2 8 2 5" xfId="4818"/>
    <cellStyle name="Normal 4 2 8 2 5 2" xfId="13848"/>
    <cellStyle name="Normal 4 2 8 2 6" xfId="9366"/>
    <cellStyle name="Normal 4 2 8 3" xfId="522"/>
    <cellStyle name="Normal 4 2 8 3 2" xfId="1269"/>
    <cellStyle name="Normal 4 2 8 3 2 2" xfId="2763"/>
    <cellStyle name="Normal 4 2 8 3 2 2 2" xfId="7245"/>
    <cellStyle name="Normal 4 2 8 3 2 2 2 2" xfId="16275"/>
    <cellStyle name="Normal 4 2 8 3 2 2 3" xfId="11793"/>
    <cellStyle name="Normal 4 2 8 3 2 3" xfId="4257"/>
    <cellStyle name="Normal 4 2 8 3 2 3 2" xfId="8739"/>
    <cellStyle name="Normal 4 2 8 3 2 3 2 2" xfId="17769"/>
    <cellStyle name="Normal 4 2 8 3 2 3 3" xfId="13287"/>
    <cellStyle name="Normal 4 2 8 3 2 4" xfId="5751"/>
    <cellStyle name="Normal 4 2 8 3 2 4 2" xfId="14781"/>
    <cellStyle name="Normal 4 2 8 3 2 5" xfId="10299"/>
    <cellStyle name="Normal 4 2 8 3 3" xfId="2016"/>
    <cellStyle name="Normal 4 2 8 3 3 2" xfId="6498"/>
    <cellStyle name="Normal 4 2 8 3 3 2 2" xfId="15528"/>
    <cellStyle name="Normal 4 2 8 3 3 3" xfId="11046"/>
    <cellStyle name="Normal 4 2 8 3 4" xfId="3510"/>
    <cellStyle name="Normal 4 2 8 3 4 2" xfId="7992"/>
    <cellStyle name="Normal 4 2 8 3 4 2 2" xfId="17022"/>
    <cellStyle name="Normal 4 2 8 3 4 3" xfId="12540"/>
    <cellStyle name="Normal 4 2 8 3 5" xfId="5004"/>
    <cellStyle name="Normal 4 2 8 3 5 2" xfId="14034"/>
    <cellStyle name="Normal 4 2 8 3 6" xfId="9552"/>
    <cellStyle name="Normal 4 2 8 4" xfId="708"/>
    <cellStyle name="Normal 4 2 8 4 2" xfId="1455"/>
    <cellStyle name="Normal 4 2 8 4 2 2" xfId="2949"/>
    <cellStyle name="Normal 4 2 8 4 2 2 2" xfId="7431"/>
    <cellStyle name="Normal 4 2 8 4 2 2 2 2" xfId="16461"/>
    <cellStyle name="Normal 4 2 8 4 2 2 3" xfId="11979"/>
    <cellStyle name="Normal 4 2 8 4 2 3" xfId="4443"/>
    <cellStyle name="Normal 4 2 8 4 2 3 2" xfId="8925"/>
    <cellStyle name="Normal 4 2 8 4 2 3 2 2" xfId="17955"/>
    <cellStyle name="Normal 4 2 8 4 2 3 3" xfId="13473"/>
    <cellStyle name="Normal 4 2 8 4 2 4" xfId="5937"/>
    <cellStyle name="Normal 4 2 8 4 2 4 2" xfId="14967"/>
    <cellStyle name="Normal 4 2 8 4 2 5" xfId="10485"/>
    <cellStyle name="Normal 4 2 8 4 3" xfId="2202"/>
    <cellStyle name="Normal 4 2 8 4 3 2" xfId="6684"/>
    <cellStyle name="Normal 4 2 8 4 3 2 2" xfId="15714"/>
    <cellStyle name="Normal 4 2 8 4 3 3" xfId="11232"/>
    <cellStyle name="Normal 4 2 8 4 4" xfId="3696"/>
    <cellStyle name="Normal 4 2 8 4 4 2" xfId="8178"/>
    <cellStyle name="Normal 4 2 8 4 4 2 2" xfId="17208"/>
    <cellStyle name="Normal 4 2 8 4 4 3" xfId="12726"/>
    <cellStyle name="Normal 4 2 8 4 5" xfId="5190"/>
    <cellStyle name="Normal 4 2 8 4 5 2" xfId="14220"/>
    <cellStyle name="Normal 4 2 8 4 6" xfId="9738"/>
    <cellStyle name="Normal 4 2 8 5" xfId="895"/>
    <cellStyle name="Normal 4 2 8 5 2" xfId="2389"/>
    <cellStyle name="Normal 4 2 8 5 2 2" xfId="6871"/>
    <cellStyle name="Normal 4 2 8 5 2 2 2" xfId="15901"/>
    <cellStyle name="Normal 4 2 8 5 2 3" xfId="11419"/>
    <cellStyle name="Normal 4 2 8 5 3" xfId="3883"/>
    <cellStyle name="Normal 4 2 8 5 3 2" xfId="8365"/>
    <cellStyle name="Normal 4 2 8 5 3 2 2" xfId="17395"/>
    <cellStyle name="Normal 4 2 8 5 3 3" xfId="12913"/>
    <cellStyle name="Normal 4 2 8 5 4" xfId="5377"/>
    <cellStyle name="Normal 4 2 8 5 4 2" xfId="14407"/>
    <cellStyle name="Normal 4 2 8 5 5" xfId="9925"/>
    <cellStyle name="Normal 4 2 8 6" xfId="1644"/>
    <cellStyle name="Normal 4 2 8 6 2" xfId="6126"/>
    <cellStyle name="Normal 4 2 8 6 2 2" xfId="15156"/>
    <cellStyle name="Normal 4 2 8 6 3" xfId="10674"/>
    <cellStyle name="Normal 4 2 8 7" xfId="3138"/>
    <cellStyle name="Normal 4 2 8 7 2" xfId="7620"/>
    <cellStyle name="Normal 4 2 8 7 2 2" xfId="16650"/>
    <cellStyle name="Normal 4 2 8 7 3" xfId="12168"/>
    <cellStyle name="Normal 4 2 8 8" xfId="4632"/>
    <cellStyle name="Normal 4 2 8 8 2" xfId="13662"/>
    <cellStyle name="Normal 4 2 8 9" xfId="9180"/>
    <cellStyle name="Normal 4 2 9" xfId="173"/>
    <cellStyle name="Normal 4 2 9 2" xfId="359"/>
    <cellStyle name="Normal 4 2 9 2 2" xfId="1102"/>
    <cellStyle name="Normal 4 2 9 2 2 2" xfId="2596"/>
    <cellStyle name="Normal 4 2 9 2 2 2 2" xfId="7078"/>
    <cellStyle name="Normal 4 2 9 2 2 2 2 2" xfId="16108"/>
    <cellStyle name="Normal 4 2 9 2 2 2 3" xfId="11626"/>
    <cellStyle name="Normal 4 2 9 2 2 3" xfId="4090"/>
    <cellStyle name="Normal 4 2 9 2 2 3 2" xfId="8572"/>
    <cellStyle name="Normal 4 2 9 2 2 3 2 2" xfId="17602"/>
    <cellStyle name="Normal 4 2 9 2 2 3 3" xfId="13120"/>
    <cellStyle name="Normal 4 2 9 2 2 4" xfId="5584"/>
    <cellStyle name="Normal 4 2 9 2 2 4 2" xfId="14614"/>
    <cellStyle name="Normal 4 2 9 2 2 5" xfId="10132"/>
    <cellStyle name="Normal 4 2 9 2 3" xfId="1853"/>
    <cellStyle name="Normal 4 2 9 2 3 2" xfId="6335"/>
    <cellStyle name="Normal 4 2 9 2 3 2 2" xfId="15365"/>
    <cellStyle name="Normal 4 2 9 2 3 3" xfId="10883"/>
    <cellStyle name="Normal 4 2 9 2 4" xfId="3347"/>
    <cellStyle name="Normal 4 2 9 2 4 2" xfId="7829"/>
    <cellStyle name="Normal 4 2 9 2 4 2 2" xfId="16859"/>
    <cellStyle name="Normal 4 2 9 2 4 3" xfId="12377"/>
    <cellStyle name="Normal 4 2 9 2 5" xfId="4841"/>
    <cellStyle name="Normal 4 2 9 2 5 2" xfId="13871"/>
    <cellStyle name="Normal 4 2 9 2 6" xfId="9389"/>
    <cellStyle name="Normal 4 2 9 3" xfId="545"/>
    <cellStyle name="Normal 4 2 9 3 2" xfId="1292"/>
    <cellStyle name="Normal 4 2 9 3 2 2" xfId="2786"/>
    <cellStyle name="Normal 4 2 9 3 2 2 2" xfId="7268"/>
    <cellStyle name="Normal 4 2 9 3 2 2 2 2" xfId="16298"/>
    <cellStyle name="Normal 4 2 9 3 2 2 3" xfId="11816"/>
    <cellStyle name="Normal 4 2 9 3 2 3" xfId="4280"/>
    <cellStyle name="Normal 4 2 9 3 2 3 2" xfId="8762"/>
    <cellStyle name="Normal 4 2 9 3 2 3 2 2" xfId="17792"/>
    <cellStyle name="Normal 4 2 9 3 2 3 3" xfId="13310"/>
    <cellStyle name="Normal 4 2 9 3 2 4" xfId="5774"/>
    <cellStyle name="Normal 4 2 9 3 2 4 2" xfId="14804"/>
    <cellStyle name="Normal 4 2 9 3 2 5" xfId="10322"/>
    <cellStyle name="Normal 4 2 9 3 3" xfId="2039"/>
    <cellStyle name="Normal 4 2 9 3 3 2" xfId="6521"/>
    <cellStyle name="Normal 4 2 9 3 3 2 2" xfId="15551"/>
    <cellStyle name="Normal 4 2 9 3 3 3" xfId="11069"/>
    <cellStyle name="Normal 4 2 9 3 4" xfId="3533"/>
    <cellStyle name="Normal 4 2 9 3 4 2" xfId="8015"/>
    <cellStyle name="Normal 4 2 9 3 4 2 2" xfId="17045"/>
    <cellStyle name="Normal 4 2 9 3 4 3" xfId="12563"/>
    <cellStyle name="Normal 4 2 9 3 5" xfId="5027"/>
    <cellStyle name="Normal 4 2 9 3 5 2" xfId="14057"/>
    <cellStyle name="Normal 4 2 9 3 6" xfId="9575"/>
    <cellStyle name="Normal 4 2 9 4" xfId="731"/>
    <cellStyle name="Normal 4 2 9 4 2" xfId="1478"/>
    <cellStyle name="Normal 4 2 9 4 2 2" xfId="2972"/>
    <cellStyle name="Normal 4 2 9 4 2 2 2" xfId="7454"/>
    <cellStyle name="Normal 4 2 9 4 2 2 2 2" xfId="16484"/>
    <cellStyle name="Normal 4 2 9 4 2 2 3" xfId="12002"/>
    <cellStyle name="Normal 4 2 9 4 2 3" xfId="4466"/>
    <cellStyle name="Normal 4 2 9 4 2 3 2" xfId="8948"/>
    <cellStyle name="Normal 4 2 9 4 2 3 2 2" xfId="17978"/>
    <cellStyle name="Normal 4 2 9 4 2 3 3" xfId="13496"/>
    <cellStyle name="Normal 4 2 9 4 2 4" xfId="5960"/>
    <cellStyle name="Normal 4 2 9 4 2 4 2" xfId="14990"/>
    <cellStyle name="Normal 4 2 9 4 2 5" xfId="10508"/>
    <cellStyle name="Normal 4 2 9 4 3" xfId="2225"/>
    <cellStyle name="Normal 4 2 9 4 3 2" xfId="6707"/>
    <cellStyle name="Normal 4 2 9 4 3 2 2" xfId="15737"/>
    <cellStyle name="Normal 4 2 9 4 3 3" xfId="11255"/>
    <cellStyle name="Normal 4 2 9 4 4" xfId="3719"/>
    <cellStyle name="Normal 4 2 9 4 4 2" xfId="8201"/>
    <cellStyle name="Normal 4 2 9 4 4 2 2" xfId="17231"/>
    <cellStyle name="Normal 4 2 9 4 4 3" xfId="12749"/>
    <cellStyle name="Normal 4 2 9 4 5" xfId="5213"/>
    <cellStyle name="Normal 4 2 9 4 5 2" xfId="14243"/>
    <cellStyle name="Normal 4 2 9 4 6" xfId="9761"/>
    <cellStyle name="Normal 4 2 9 5" xfId="918"/>
    <cellStyle name="Normal 4 2 9 5 2" xfId="2412"/>
    <cellStyle name="Normal 4 2 9 5 2 2" xfId="6894"/>
    <cellStyle name="Normal 4 2 9 5 2 2 2" xfId="15924"/>
    <cellStyle name="Normal 4 2 9 5 2 3" xfId="11442"/>
    <cellStyle name="Normal 4 2 9 5 3" xfId="3906"/>
    <cellStyle name="Normal 4 2 9 5 3 2" xfId="8388"/>
    <cellStyle name="Normal 4 2 9 5 3 2 2" xfId="17418"/>
    <cellStyle name="Normal 4 2 9 5 3 3" xfId="12936"/>
    <cellStyle name="Normal 4 2 9 5 4" xfId="5400"/>
    <cellStyle name="Normal 4 2 9 5 4 2" xfId="14430"/>
    <cellStyle name="Normal 4 2 9 5 5" xfId="9948"/>
    <cellStyle name="Normal 4 2 9 6" xfId="1667"/>
    <cellStyle name="Normal 4 2 9 6 2" xfId="6149"/>
    <cellStyle name="Normal 4 2 9 6 2 2" xfId="15179"/>
    <cellStyle name="Normal 4 2 9 6 3" xfId="10697"/>
    <cellStyle name="Normal 4 2 9 7" xfId="3161"/>
    <cellStyle name="Normal 4 2 9 7 2" xfId="7643"/>
    <cellStyle name="Normal 4 2 9 7 2 2" xfId="16673"/>
    <cellStyle name="Normal 4 2 9 7 3" xfId="12191"/>
    <cellStyle name="Normal 4 2 9 8" xfId="4655"/>
    <cellStyle name="Normal 4 2 9 8 2" xfId="13685"/>
    <cellStyle name="Normal 4 2 9 9" xfId="9203"/>
    <cellStyle name="Normal 4 3" xfId="15"/>
    <cellStyle name="Normal 4 3 10" xfId="387"/>
    <cellStyle name="Normal 4 3 10 2" xfId="1134"/>
    <cellStyle name="Normal 4 3 10 2 2" xfId="2628"/>
    <cellStyle name="Normal 4 3 10 2 2 2" xfId="7110"/>
    <cellStyle name="Normal 4 3 10 2 2 2 2" xfId="16140"/>
    <cellStyle name="Normal 4 3 10 2 2 3" xfId="11658"/>
    <cellStyle name="Normal 4 3 10 2 3" xfId="4122"/>
    <cellStyle name="Normal 4 3 10 2 3 2" xfId="8604"/>
    <cellStyle name="Normal 4 3 10 2 3 2 2" xfId="17634"/>
    <cellStyle name="Normal 4 3 10 2 3 3" xfId="13152"/>
    <cellStyle name="Normal 4 3 10 2 4" xfId="5616"/>
    <cellStyle name="Normal 4 3 10 2 4 2" xfId="14646"/>
    <cellStyle name="Normal 4 3 10 2 5" xfId="10164"/>
    <cellStyle name="Normal 4 3 10 3" xfId="1881"/>
    <cellStyle name="Normal 4 3 10 3 2" xfId="6363"/>
    <cellStyle name="Normal 4 3 10 3 2 2" xfId="15393"/>
    <cellStyle name="Normal 4 3 10 3 3" xfId="10911"/>
    <cellStyle name="Normal 4 3 10 4" xfId="3375"/>
    <cellStyle name="Normal 4 3 10 4 2" xfId="7857"/>
    <cellStyle name="Normal 4 3 10 4 2 2" xfId="16887"/>
    <cellStyle name="Normal 4 3 10 4 3" xfId="12405"/>
    <cellStyle name="Normal 4 3 10 5" xfId="4869"/>
    <cellStyle name="Normal 4 3 10 5 2" xfId="13899"/>
    <cellStyle name="Normal 4 3 10 6" xfId="9417"/>
    <cellStyle name="Normal 4 3 11" xfId="573"/>
    <cellStyle name="Normal 4 3 11 2" xfId="1320"/>
    <cellStyle name="Normal 4 3 11 2 2" xfId="2814"/>
    <cellStyle name="Normal 4 3 11 2 2 2" xfId="7296"/>
    <cellStyle name="Normal 4 3 11 2 2 2 2" xfId="16326"/>
    <cellStyle name="Normal 4 3 11 2 2 3" xfId="11844"/>
    <cellStyle name="Normal 4 3 11 2 3" xfId="4308"/>
    <cellStyle name="Normal 4 3 11 2 3 2" xfId="8790"/>
    <cellStyle name="Normal 4 3 11 2 3 2 2" xfId="17820"/>
    <cellStyle name="Normal 4 3 11 2 3 3" xfId="13338"/>
    <cellStyle name="Normal 4 3 11 2 4" xfId="5802"/>
    <cellStyle name="Normal 4 3 11 2 4 2" xfId="14832"/>
    <cellStyle name="Normal 4 3 11 2 5" xfId="10350"/>
    <cellStyle name="Normal 4 3 11 3" xfId="2067"/>
    <cellStyle name="Normal 4 3 11 3 2" xfId="6549"/>
    <cellStyle name="Normal 4 3 11 3 2 2" xfId="15579"/>
    <cellStyle name="Normal 4 3 11 3 3" xfId="11097"/>
    <cellStyle name="Normal 4 3 11 4" xfId="3561"/>
    <cellStyle name="Normal 4 3 11 4 2" xfId="8043"/>
    <cellStyle name="Normal 4 3 11 4 2 2" xfId="17073"/>
    <cellStyle name="Normal 4 3 11 4 3" xfId="12591"/>
    <cellStyle name="Normal 4 3 11 5" xfId="5055"/>
    <cellStyle name="Normal 4 3 11 5 2" xfId="14085"/>
    <cellStyle name="Normal 4 3 11 6" xfId="9603"/>
    <cellStyle name="Normal 4 3 12" xfId="760"/>
    <cellStyle name="Normal 4 3 12 2" xfId="2254"/>
    <cellStyle name="Normal 4 3 12 2 2" xfId="6736"/>
    <cellStyle name="Normal 4 3 12 2 2 2" xfId="15766"/>
    <cellStyle name="Normal 4 3 12 2 3" xfId="11284"/>
    <cellStyle name="Normal 4 3 12 3" xfId="3748"/>
    <cellStyle name="Normal 4 3 12 3 2" xfId="8230"/>
    <cellStyle name="Normal 4 3 12 3 2 2" xfId="17260"/>
    <cellStyle name="Normal 4 3 12 3 3" xfId="12778"/>
    <cellStyle name="Normal 4 3 12 4" xfId="5242"/>
    <cellStyle name="Normal 4 3 12 4 2" xfId="14272"/>
    <cellStyle name="Normal 4 3 12 5" xfId="9790"/>
    <cellStyle name="Normal 4 3 13" xfId="1509"/>
    <cellStyle name="Normal 4 3 13 2" xfId="5991"/>
    <cellStyle name="Normal 4 3 13 2 2" xfId="15021"/>
    <cellStyle name="Normal 4 3 13 3" xfId="10539"/>
    <cellStyle name="Normal 4 3 14" xfId="3003"/>
    <cellStyle name="Normal 4 3 14 2" xfId="7485"/>
    <cellStyle name="Normal 4 3 14 2 2" xfId="16515"/>
    <cellStyle name="Normal 4 3 14 3" xfId="12033"/>
    <cellStyle name="Normal 4 3 15" xfId="4497"/>
    <cellStyle name="Normal 4 3 15 2" xfId="13527"/>
    <cellStyle name="Normal 4 3 16" xfId="9045"/>
    <cellStyle name="Normal 4 3 2" xfId="38"/>
    <cellStyle name="Normal 4 3 2 2" xfId="224"/>
    <cellStyle name="Normal 4 3 2 2 2" xfId="969"/>
    <cellStyle name="Normal 4 3 2 2 2 2" xfId="2463"/>
    <cellStyle name="Normal 4 3 2 2 2 2 2" xfId="6945"/>
    <cellStyle name="Normal 4 3 2 2 2 2 2 2" xfId="15975"/>
    <cellStyle name="Normal 4 3 2 2 2 2 3" xfId="11493"/>
    <cellStyle name="Normal 4 3 2 2 2 3" xfId="3957"/>
    <cellStyle name="Normal 4 3 2 2 2 3 2" xfId="8439"/>
    <cellStyle name="Normal 4 3 2 2 2 3 2 2" xfId="17469"/>
    <cellStyle name="Normal 4 3 2 2 2 3 3" xfId="12987"/>
    <cellStyle name="Normal 4 3 2 2 2 4" xfId="5451"/>
    <cellStyle name="Normal 4 3 2 2 2 4 2" xfId="14481"/>
    <cellStyle name="Normal 4 3 2 2 2 5" xfId="9999"/>
    <cellStyle name="Normal 4 3 2 2 3" xfId="1718"/>
    <cellStyle name="Normal 4 3 2 2 3 2" xfId="6200"/>
    <cellStyle name="Normal 4 3 2 2 3 2 2" xfId="15230"/>
    <cellStyle name="Normal 4 3 2 2 3 3" xfId="10748"/>
    <cellStyle name="Normal 4 3 2 2 4" xfId="3212"/>
    <cellStyle name="Normal 4 3 2 2 4 2" xfId="7694"/>
    <cellStyle name="Normal 4 3 2 2 4 2 2" xfId="16724"/>
    <cellStyle name="Normal 4 3 2 2 4 3" xfId="12242"/>
    <cellStyle name="Normal 4 3 2 2 5" xfId="4706"/>
    <cellStyle name="Normal 4 3 2 2 5 2" xfId="13736"/>
    <cellStyle name="Normal 4 3 2 2 6" xfId="9254"/>
    <cellStyle name="Normal 4 3 2 3" xfId="410"/>
    <cellStyle name="Normal 4 3 2 3 2" xfId="1157"/>
    <cellStyle name="Normal 4 3 2 3 2 2" xfId="2651"/>
    <cellStyle name="Normal 4 3 2 3 2 2 2" xfId="7133"/>
    <cellStyle name="Normal 4 3 2 3 2 2 2 2" xfId="16163"/>
    <cellStyle name="Normal 4 3 2 3 2 2 3" xfId="11681"/>
    <cellStyle name="Normal 4 3 2 3 2 3" xfId="4145"/>
    <cellStyle name="Normal 4 3 2 3 2 3 2" xfId="8627"/>
    <cellStyle name="Normal 4 3 2 3 2 3 2 2" xfId="17657"/>
    <cellStyle name="Normal 4 3 2 3 2 3 3" xfId="13175"/>
    <cellStyle name="Normal 4 3 2 3 2 4" xfId="5639"/>
    <cellStyle name="Normal 4 3 2 3 2 4 2" xfId="14669"/>
    <cellStyle name="Normal 4 3 2 3 2 5" xfId="10187"/>
    <cellStyle name="Normal 4 3 2 3 3" xfId="1904"/>
    <cellStyle name="Normal 4 3 2 3 3 2" xfId="6386"/>
    <cellStyle name="Normal 4 3 2 3 3 2 2" xfId="15416"/>
    <cellStyle name="Normal 4 3 2 3 3 3" xfId="10934"/>
    <cellStyle name="Normal 4 3 2 3 4" xfId="3398"/>
    <cellStyle name="Normal 4 3 2 3 4 2" xfId="7880"/>
    <cellStyle name="Normal 4 3 2 3 4 2 2" xfId="16910"/>
    <cellStyle name="Normal 4 3 2 3 4 3" xfId="12428"/>
    <cellStyle name="Normal 4 3 2 3 5" xfId="4892"/>
    <cellStyle name="Normal 4 3 2 3 5 2" xfId="13922"/>
    <cellStyle name="Normal 4 3 2 3 6" xfId="9440"/>
    <cellStyle name="Normal 4 3 2 4" xfId="596"/>
    <cellStyle name="Normal 4 3 2 4 2" xfId="1343"/>
    <cellStyle name="Normal 4 3 2 4 2 2" xfId="2837"/>
    <cellStyle name="Normal 4 3 2 4 2 2 2" xfId="7319"/>
    <cellStyle name="Normal 4 3 2 4 2 2 2 2" xfId="16349"/>
    <cellStyle name="Normal 4 3 2 4 2 2 3" xfId="11867"/>
    <cellStyle name="Normal 4 3 2 4 2 3" xfId="4331"/>
    <cellStyle name="Normal 4 3 2 4 2 3 2" xfId="8813"/>
    <cellStyle name="Normal 4 3 2 4 2 3 2 2" xfId="17843"/>
    <cellStyle name="Normal 4 3 2 4 2 3 3" xfId="13361"/>
    <cellStyle name="Normal 4 3 2 4 2 4" xfId="5825"/>
    <cellStyle name="Normal 4 3 2 4 2 4 2" xfId="14855"/>
    <cellStyle name="Normal 4 3 2 4 2 5" xfId="10373"/>
    <cellStyle name="Normal 4 3 2 4 3" xfId="2090"/>
    <cellStyle name="Normal 4 3 2 4 3 2" xfId="6572"/>
    <cellStyle name="Normal 4 3 2 4 3 2 2" xfId="15602"/>
    <cellStyle name="Normal 4 3 2 4 3 3" xfId="11120"/>
    <cellStyle name="Normal 4 3 2 4 4" xfId="3584"/>
    <cellStyle name="Normal 4 3 2 4 4 2" xfId="8066"/>
    <cellStyle name="Normal 4 3 2 4 4 2 2" xfId="17096"/>
    <cellStyle name="Normal 4 3 2 4 4 3" xfId="12614"/>
    <cellStyle name="Normal 4 3 2 4 5" xfId="5078"/>
    <cellStyle name="Normal 4 3 2 4 5 2" xfId="14108"/>
    <cellStyle name="Normal 4 3 2 4 6" xfId="9626"/>
    <cellStyle name="Normal 4 3 2 5" xfId="783"/>
    <cellStyle name="Normal 4 3 2 5 2" xfId="2277"/>
    <cellStyle name="Normal 4 3 2 5 2 2" xfId="6759"/>
    <cellStyle name="Normal 4 3 2 5 2 2 2" xfId="15789"/>
    <cellStyle name="Normal 4 3 2 5 2 3" xfId="11307"/>
    <cellStyle name="Normal 4 3 2 5 3" xfId="3771"/>
    <cellStyle name="Normal 4 3 2 5 3 2" xfId="8253"/>
    <cellStyle name="Normal 4 3 2 5 3 2 2" xfId="17283"/>
    <cellStyle name="Normal 4 3 2 5 3 3" xfId="12801"/>
    <cellStyle name="Normal 4 3 2 5 4" xfId="5265"/>
    <cellStyle name="Normal 4 3 2 5 4 2" xfId="14295"/>
    <cellStyle name="Normal 4 3 2 5 5" xfId="9813"/>
    <cellStyle name="Normal 4 3 2 6" xfId="1532"/>
    <cellStyle name="Normal 4 3 2 6 2" xfId="6014"/>
    <cellStyle name="Normal 4 3 2 6 2 2" xfId="15044"/>
    <cellStyle name="Normal 4 3 2 6 3" xfId="10562"/>
    <cellStyle name="Normal 4 3 2 7" xfId="3026"/>
    <cellStyle name="Normal 4 3 2 7 2" xfId="7508"/>
    <cellStyle name="Normal 4 3 2 7 2 2" xfId="16538"/>
    <cellStyle name="Normal 4 3 2 7 3" xfId="12056"/>
    <cellStyle name="Normal 4 3 2 8" xfId="4520"/>
    <cellStyle name="Normal 4 3 2 8 2" xfId="13550"/>
    <cellStyle name="Normal 4 3 2 9" xfId="9068"/>
    <cellStyle name="Normal 4 3 3" xfId="61"/>
    <cellStyle name="Normal 4 3 3 2" xfId="247"/>
    <cellStyle name="Normal 4 3 3 2 2" xfId="992"/>
    <cellStyle name="Normal 4 3 3 2 2 2" xfId="2486"/>
    <cellStyle name="Normal 4 3 3 2 2 2 2" xfId="6968"/>
    <cellStyle name="Normal 4 3 3 2 2 2 2 2" xfId="15998"/>
    <cellStyle name="Normal 4 3 3 2 2 2 3" xfId="11516"/>
    <cellStyle name="Normal 4 3 3 2 2 3" xfId="3980"/>
    <cellStyle name="Normal 4 3 3 2 2 3 2" xfId="8462"/>
    <cellStyle name="Normal 4 3 3 2 2 3 2 2" xfId="17492"/>
    <cellStyle name="Normal 4 3 3 2 2 3 3" xfId="13010"/>
    <cellStyle name="Normal 4 3 3 2 2 4" xfId="5474"/>
    <cellStyle name="Normal 4 3 3 2 2 4 2" xfId="14504"/>
    <cellStyle name="Normal 4 3 3 2 2 5" xfId="10022"/>
    <cellStyle name="Normal 4 3 3 2 3" xfId="1741"/>
    <cellStyle name="Normal 4 3 3 2 3 2" xfId="6223"/>
    <cellStyle name="Normal 4 3 3 2 3 2 2" xfId="15253"/>
    <cellStyle name="Normal 4 3 3 2 3 3" xfId="10771"/>
    <cellStyle name="Normal 4 3 3 2 4" xfId="3235"/>
    <cellStyle name="Normal 4 3 3 2 4 2" xfId="7717"/>
    <cellStyle name="Normal 4 3 3 2 4 2 2" xfId="16747"/>
    <cellStyle name="Normal 4 3 3 2 4 3" xfId="12265"/>
    <cellStyle name="Normal 4 3 3 2 5" xfId="4729"/>
    <cellStyle name="Normal 4 3 3 2 5 2" xfId="13759"/>
    <cellStyle name="Normal 4 3 3 2 6" xfId="9277"/>
    <cellStyle name="Normal 4 3 3 3" xfId="433"/>
    <cellStyle name="Normal 4 3 3 3 2" xfId="1180"/>
    <cellStyle name="Normal 4 3 3 3 2 2" xfId="2674"/>
    <cellStyle name="Normal 4 3 3 3 2 2 2" xfId="7156"/>
    <cellStyle name="Normal 4 3 3 3 2 2 2 2" xfId="16186"/>
    <cellStyle name="Normal 4 3 3 3 2 2 3" xfId="11704"/>
    <cellStyle name="Normal 4 3 3 3 2 3" xfId="4168"/>
    <cellStyle name="Normal 4 3 3 3 2 3 2" xfId="8650"/>
    <cellStyle name="Normal 4 3 3 3 2 3 2 2" xfId="17680"/>
    <cellStyle name="Normal 4 3 3 3 2 3 3" xfId="13198"/>
    <cellStyle name="Normal 4 3 3 3 2 4" xfId="5662"/>
    <cellStyle name="Normal 4 3 3 3 2 4 2" xfId="14692"/>
    <cellStyle name="Normal 4 3 3 3 2 5" xfId="10210"/>
    <cellStyle name="Normal 4 3 3 3 3" xfId="1927"/>
    <cellStyle name="Normal 4 3 3 3 3 2" xfId="6409"/>
    <cellStyle name="Normal 4 3 3 3 3 2 2" xfId="15439"/>
    <cellStyle name="Normal 4 3 3 3 3 3" xfId="10957"/>
    <cellStyle name="Normal 4 3 3 3 4" xfId="3421"/>
    <cellStyle name="Normal 4 3 3 3 4 2" xfId="7903"/>
    <cellStyle name="Normal 4 3 3 3 4 2 2" xfId="16933"/>
    <cellStyle name="Normal 4 3 3 3 4 3" xfId="12451"/>
    <cellStyle name="Normal 4 3 3 3 5" xfId="4915"/>
    <cellStyle name="Normal 4 3 3 3 5 2" xfId="13945"/>
    <cellStyle name="Normal 4 3 3 3 6" xfId="9463"/>
    <cellStyle name="Normal 4 3 3 4" xfId="619"/>
    <cellStyle name="Normal 4 3 3 4 2" xfId="1366"/>
    <cellStyle name="Normal 4 3 3 4 2 2" xfId="2860"/>
    <cellStyle name="Normal 4 3 3 4 2 2 2" xfId="7342"/>
    <cellStyle name="Normal 4 3 3 4 2 2 2 2" xfId="16372"/>
    <cellStyle name="Normal 4 3 3 4 2 2 3" xfId="11890"/>
    <cellStyle name="Normal 4 3 3 4 2 3" xfId="4354"/>
    <cellStyle name="Normal 4 3 3 4 2 3 2" xfId="8836"/>
    <cellStyle name="Normal 4 3 3 4 2 3 2 2" xfId="17866"/>
    <cellStyle name="Normal 4 3 3 4 2 3 3" xfId="13384"/>
    <cellStyle name="Normal 4 3 3 4 2 4" xfId="5848"/>
    <cellStyle name="Normal 4 3 3 4 2 4 2" xfId="14878"/>
    <cellStyle name="Normal 4 3 3 4 2 5" xfId="10396"/>
    <cellStyle name="Normal 4 3 3 4 3" xfId="2113"/>
    <cellStyle name="Normal 4 3 3 4 3 2" xfId="6595"/>
    <cellStyle name="Normal 4 3 3 4 3 2 2" xfId="15625"/>
    <cellStyle name="Normal 4 3 3 4 3 3" xfId="11143"/>
    <cellStyle name="Normal 4 3 3 4 4" xfId="3607"/>
    <cellStyle name="Normal 4 3 3 4 4 2" xfId="8089"/>
    <cellStyle name="Normal 4 3 3 4 4 2 2" xfId="17119"/>
    <cellStyle name="Normal 4 3 3 4 4 3" xfId="12637"/>
    <cellStyle name="Normal 4 3 3 4 5" xfId="5101"/>
    <cellStyle name="Normal 4 3 3 4 5 2" xfId="14131"/>
    <cellStyle name="Normal 4 3 3 4 6" xfId="9649"/>
    <cellStyle name="Normal 4 3 3 5" xfId="806"/>
    <cellStyle name="Normal 4 3 3 5 2" xfId="2300"/>
    <cellStyle name="Normal 4 3 3 5 2 2" xfId="6782"/>
    <cellStyle name="Normal 4 3 3 5 2 2 2" xfId="15812"/>
    <cellStyle name="Normal 4 3 3 5 2 3" xfId="11330"/>
    <cellStyle name="Normal 4 3 3 5 3" xfId="3794"/>
    <cellStyle name="Normal 4 3 3 5 3 2" xfId="8276"/>
    <cellStyle name="Normal 4 3 3 5 3 2 2" xfId="17306"/>
    <cellStyle name="Normal 4 3 3 5 3 3" xfId="12824"/>
    <cellStyle name="Normal 4 3 3 5 4" xfId="5288"/>
    <cellStyle name="Normal 4 3 3 5 4 2" xfId="14318"/>
    <cellStyle name="Normal 4 3 3 5 5" xfId="9836"/>
    <cellStyle name="Normal 4 3 3 6" xfId="1555"/>
    <cellStyle name="Normal 4 3 3 6 2" xfId="6037"/>
    <cellStyle name="Normal 4 3 3 6 2 2" xfId="15067"/>
    <cellStyle name="Normal 4 3 3 6 3" xfId="10585"/>
    <cellStyle name="Normal 4 3 3 7" xfId="3049"/>
    <cellStyle name="Normal 4 3 3 7 2" xfId="7531"/>
    <cellStyle name="Normal 4 3 3 7 2 2" xfId="16561"/>
    <cellStyle name="Normal 4 3 3 7 3" xfId="12079"/>
    <cellStyle name="Normal 4 3 3 8" xfId="4543"/>
    <cellStyle name="Normal 4 3 3 8 2" xfId="13573"/>
    <cellStyle name="Normal 4 3 3 9" xfId="9091"/>
    <cellStyle name="Normal 4 3 4" xfId="85"/>
    <cellStyle name="Normal 4 3 4 2" xfId="271"/>
    <cellStyle name="Normal 4 3 4 2 2" xfId="1015"/>
    <cellStyle name="Normal 4 3 4 2 2 2" xfId="2509"/>
    <cellStyle name="Normal 4 3 4 2 2 2 2" xfId="6991"/>
    <cellStyle name="Normal 4 3 4 2 2 2 2 2" xfId="16021"/>
    <cellStyle name="Normal 4 3 4 2 2 2 3" xfId="11539"/>
    <cellStyle name="Normal 4 3 4 2 2 3" xfId="4003"/>
    <cellStyle name="Normal 4 3 4 2 2 3 2" xfId="8485"/>
    <cellStyle name="Normal 4 3 4 2 2 3 2 2" xfId="17515"/>
    <cellStyle name="Normal 4 3 4 2 2 3 3" xfId="13033"/>
    <cellStyle name="Normal 4 3 4 2 2 4" xfId="5497"/>
    <cellStyle name="Normal 4 3 4 2 2 4 2" xfId="14527"/>
    <cellStyle name="Normal 4 3 4 2 2 5" xfId="10045"/>
    <cellStyle name="Normal 4 3 4 2 3" xfId="1765"/>
    <cellStyle name="Normal 4 3 4 2 3 2" xfId="6247"/>
    <cellStyle name="Normal 4 3 4 2 3 2 2" xfId="15277"/>
    <cellStyle name="Normal 4 3 4 2 3 3" xfId="10795"/>
    <cellStyle name="Normal 4 3 4 2 4" xfId="3259"/>
    <cellStyle name="Normal 4 3 4 2 4 2" xfId="7741"/>
    <cellStyle name="Normal 4 3 4 2 4 2 2" xfId="16771"/>
    <cellStyle name="Normal 4 3 4 2 4 3" xfId="12289"/>
    <cellStyle name="Normal 4 3 4 2 5" xfId="4753"/>
    <cellStyle name="Normal 4 3 4 2 5 2" xfId="13783"/>
    <cellStyle name="Normal 4 3 4 2 6" xfId="9301"/>
    <cellStyle name="Normal 4 3 4 3" xfId="457"/>
    <cellStyle name="Normal 4 3 4 3 2" xfId="1204"/>
    <cellStyle name="Normal 4 3 4 3 2 2" xfId="2698"/>
    <cellStyle name="Normal 4 3 4 3 2 2 2" xfId="7180"/>
    <cellStyle name="Normal 4 3 4 3 2 2 2 2" xfId="16210"/>
    <cellStyle name="Normal 4 3 4 3 2 2 3" xfId="11728"/>
    <cellStyle name="Normal 4 3 4 3 2 3" xfId="4192"/>
    <cellStyle name="Normal 4 3 4 3 2 3 2" xfId="8674"/>
    <cellStyle name="Normal 4 3 4 3 2 3 2 2" xfId="17704"/>
    <cellStyle name="Normal 4 3 4 3 2 3 3" xfId="13222"/>
    <cellStyle name="Normal 4 3 4 3 2 4" xfId="5686"/>
    <cellStyle name="Normal 4 3 4 3 2 4 2" xfId="14716"/>
    <cellStyle name="Normal 4 3 4 3 2 5" xfId="10234"/>
    <cellStyle name="Normal 4 3 4 3 3" xfId="1951"/>
    <cellStyle name="Normal 4 3 4 3 3 2" xfId="6433"/>
    <cellStyle name="Normal 4 3 4 3 3 2 2" xfId="15463"/>
    <cellStyle name="Normal 4 3 4 3 3 3" xfId="10981"/>
    <cellStyle name="Normal 4 3 4 3 4" xfId="3445"/>
    <cellStyle name="Normal 4 3 4 3 4 2" xfId="7927"/>
    <cellStyle name="Normal 4 3 4 3 4 2 2" xfId="16957"/>
    <cellStyle name="Normal 4 3 4 3 4 3" xfId="12475"/>
    <cellStyle name="Normal 4 3 4 3 5" xfId="4939"/>
    <cellStyle name="Normal 4 3 4 3 5 2" xfId="13969"/>
    <cellStyle name="Normal 4 3 4 3 6" xfId="9487"/>
    <cellStyle name="Normal 4 3 4 4" xfId="643"/>
    <cellStyle name="Normal 4 3 4 4 2" xfId="1390"/>
    <cellStyle name="Normal 4 3 4 4 2 2" xfId="2884"/>
    <cellStyle name="Normal 4 3 4 4 2 2 2" xfId="7366"/>
    <cellStyle name="Normal 4 3 4 4 2 2 2 2" xfId="16396"/>
    <cellStyle name="Normal 4 3 4 4 2 2 3" xfId="11914"/>
    <cellStyle name="Normal 4 3 4 4 2 3" xfId="4378"/>
    <cellStyle name="Normal 4 3 4 4 2 3 2" xfId="8860"/>
    <cellStyle name="Normal 4 3 4 4 2 3 2 2" xfId="17890"/>
    <cellStyle name="Normal 4 3 4 4 2 3 3" xfId="13408"/>
    <cellStyle name="Normal 4 3 4 4 2 4" xfId="5872"/>
    <cellStyle name="Normal 4 3 4 4 2 4 2" xfId="14902"/>
    <cellStyle name="Normal 4 3 4 4 2 5" xfId="10420"/>
    <cellStyle name="Normal 4 3 4 4 3" xfId="2137"/>
    <cellStyle name="Normal 4 3 4 4 3 2" xfId="6619"/>
    <cellStyle name="Normal 4 3 4 4 3 2 2" xfId="15649"/>
    <cellStyle name="Normal 4 3 4 4 3 3" xfId="11167"/>
    <cellStyle name="Normal 4 3 4 4 4" xfId="3631"/>
    <cellStyle name="Normal 4 3 4 4 4 2" xfId="8113"/>
    <cellStyle name="Normal 4 3 4 4 4 2 2" xfId="17143"/>
    <cellStyle name="Normal 4 3 4 4 4 3" xfId="12661"/>
    <cellStyle name="Normal 4 3 4 4 5" xfId="5125"/>
    <cellStyle name="Normal 4 3 4 4 5 2" xfId="14155"/>
    <cellStyle name="Normal 4 3 4 4 6" xfId="9673"/>
    <cellStyle name="Normal 4 3 4 5" xfId="830"/>
    <cellStyle name="Normal 4 3 4 5 2" xfId="2324"/>
    <cellStyle name="Normal 4 3 4 5 2 2" xfId="6806"/>
    <cellStyle name="Normal 4 3 4 5 2 2 2" xfId="15836"/>
    <cellStyle name="Normal 4 3 4 5 2 3" xfId="11354"/>
    <cellStyle name="Normal 4 3 4 5 3" xfId="3818"/>
    <cellStyle name="Normal 4 3 4 5 3 2" xfId="8300"/>
    <cellStyle name="Normal 4 3 4 5 3 2 2" xfId="17330"/>
    <cellStyle name="Normal 4 3 4 5 3 3" xfId="12848"/>
    <cellStyle name="Normal 4 3 4 5 4" xfId="5312"/>
    <cellStyle name="Normal 4 3 4 5 4 2" xfId="14342"/>
    <cellStyle name="Normal 4 3 4 5 5" xfId="9860"/>
    <cellStyle name="Normal 4 3 4 6" xfId="1579"/>
    <cellStyle name="Normal 4 3 4 6 2" xfId="6061"/>
    <cellStyle name="Normal 4 3 4 6 2 2" xfId="15091"/>
    <cellStyle name="Normal 4 3 4 6 3" xfId="10609"/>
    <cellStyle name="Normal 4 3 4 7" xfId="3073"/>
    <cellStyle name="Normal 4 3 4 7 2" xfId="7555"/>
    <cellStyle name="Normal 4 3 4 7 2 2" xfId="16585"/>
    <cellStyle name="Normal 4 3 4 7 3" xfId="12103"/>
    <cellStyle name="Normal 4 3 4 8" xfId="4567"/>
    <cellStyle name="Normal 4 3 4 8 2" xfId="13597"/>
    <cellStyle name="Normal 4 3 4 9" xfId="9115"/>
    <cellStyle name="Normal 4 3 5" xfId="113"/>
    <cellStyle name="Normal 4 3 5 2" xfId="299"/>
    <cellStyle name="Normal 4 3 5 2 2" xfId="1042"/>
    <cellStyle name="Normal 4 3 5 2 2 2" xfId="2536"/>
    <cellStyle name="Normal 4 3 5 2 2 2 2" xfId="7018"/>
    <cellStyle name="Normal 4 3 5 2 2 2 2 2" xfId="16048"/>
    <cellStyle name="Normal 4 3 5 2 2 2 3" xfId="11566"/>
    <cellStyle name="Normal 4 3 5 2 2 3" xfId="4030"/>
    <cellStyle name="Normal 4 3 5 2 2 3 2" xfId="8512"/>
    <cellStyle name="Normal 4 3 5 2 2 3 2 2" xfId="17542"/>
    <cellStyle name="Normal 4 3 5 2 2 3 3" xfId="13060"/>
    <cellStyle name="Normal 4 3 5 2 2 4" xfId="5524"/>
    <cellStyle name="Normal 4 3 5 2 2 4 2" xfId="14554"/>
    <cellStyle name="Normal 4 3 5 2 2 5" xfId="10072"/>
    <cellStyle name="Normal 4 3 5 2 3" xfId="1793"/>
    <cellStyle name="Normal 4 3 5 2 3 2" xfId="6275"/>
    <cellStyle name="Normal 4 3 5 2 3 2 2" xfId="15305"/>
    <cellStyle name="Normal 4 3 5 2 3 3" xfId="10823"/>
    <cellStyle name="Normal 4 3 5 2 4" xfId="3287"/>
    <cellStyle name="Normal 4 3 5 2 4 2" xfId="7769"/>
    <cellStyle name="Normal 4 3 5 2 4 2 2" xfId="16799"/>
    <cellStyle name="Normal 4 3 5 2 4 3" xfId="12317"/>
    <cellStyle name="Normal 4 3 5 2 5" xfId="4781"/>
    <cellStyle name="Normal 4 3 5 2 5 2" xfId="13811"/>
    <cellStyle name="Normal 4 3 5 2 6" xfId="9329"/>
    <cellStyle name="Normal 4 3 5 3" xfId="485"/>
    <cellStyle name="Normal 4 3 5 3 2" xfId="1232"/>
    <cellStyle name="Normal 4 3 5 3 2 2" xfId="2726"/>
    <cellStyle name="Normal 4 3 5 3 2 2 2" xfId="7208"/>
    <cellStyle name="Normal 4 3 5 3 2 2 2 2" xfId="16238"/>
    <cellStyle name="Normal 4 3 5 3 2 2 3" xfId="11756"/>
    <cellStyle name="Normal 4 3 5 3 2 3" xfId="4220"/>
    <cellStyle name="Normal 4 3 5 3 2 3 2" xfId="8702"/>
    <cellStyle name="Normal 4 3 5 3 2 3 2 2" xfId="17732"/>
    <cellStyle name="Normal 4 3 5 3 2 3 3" xfId="13250"/>
    <cellStyle name="Normal 4 3 5 3 2 4" xfId="5714"/>
    <cellStyle name="Normal 4 3 5 3 2 4 2" xfId="14744"/>
    <cellStyle name="Normal 4 3 5 3 2 5" xfId="10262"/>
    <cellStyle name="Normal 4 3 5 3 3" xfId="1979"/>
    <cellStyle name="Normal 4 3 5 3 3 2" xfId="6461"/>
    <cellStyle name="Normal 4 3 5 3 3 2 2" xfId="15491"/>
    <cellStyle name="Normal 4 3 5 3 3 3" xfId="11009"/>
    <cellStyle name="Normal 4 3 5 3 4" xfId="3473"/>
    <cellStyle name="Normal 4 3 5 3 4 2" xfId="7955"/>
    <cellStyle name="Normal 4 3 5 3 4 2 2" xfId="16985"/>
    <cellStyle name="Normal 4 3 5 3 4 3" xfId="12503"/>
    <cellStyle name="Normal 4 3 5 3 5" xfId="4967"/>
    <cellStyle name="Normal 4 3 5 3 5 2" xfId="13997"/>
    <cellStyle name="Normal 4 3 5 3 6" xfId="9515"/>
    <cellStyle name="Normal 4 3 5 4" xfId="671"/>
    <cellStyle name="Normal 4 3 5 4 2" xfId="1418"/>
    <cellStyle name="Normal 4 3 5 4 2 2" xfId="2912"/>
    <cellStyle name="Normal 4 3 5 4 2 2 2" xfId="7394"/>
    <cellStyle name="Normal 4 3 5 4 2 2 2 2" xfId="16424"/>
    <cellStyle name="Normal 4 3 5 4 2 2 3" xfId="11942"/>
    <cellStyle name="Normal 4 3 5 4 2 3" xfId="4406"/>
    <cellStyle name="Normal 4 3 5 4 2 3 2" xfId="8888"/>
    <cellStyle name="Normal 4 3 5 4 2 3 2 2" xfId="17918"/>
    <cellStyle name="Normal 4 3 5 4 2 3 3" xfId="13436"/>
    <cellStyle name="Normal 4 3 5 4 2 4" xfId="5900"/>
    <cellStyle name="Normal 4 3 5 4 2 4 2" xfId="14930"/>
    <cellStyle name="Normal 4 3 5 4 2 5" xfId="10448"/>
    <cellStyle name="Normal 4 3 5 4 3" xfId="2165"/>
    <cellStyle name="Normal 4 3 5 4 3 2" xfId="6647"/>
    <cellStyle name="Normal 4 3 5 4 3 2 2" xfId="15677"/>
    <cellStyle name="Normal 4 3 5 4 3 3" xfId="11195"/>
    <cellStyle name="Normal 4 3 5 4 4" xfId="3659"/>
    <cellStyle name="Normal 4 3 5 4 4 2" xfId="8141"/>
    <cellStyle name="Normal 4 3 5 4 4 2 2" xfId="17171"/>
    <cellStyle name="Normal 4 3 5 4 4 3" xfId="12689"/>
    <cellStyle name="Normal 4 3 5 4 5" xfId="5153"/>
    <cellStyle name="Normal 4 3 5 4 5 2" xfId="14183"/>
    <cellStyle name="Normal 4 3 5 4 6" xfId="9701"/>
    <cellStyle name="Normal 4 3 5 5" xfId="858"/>
    <cellStyle name="Normal 4 3 5 5 2" xfId="2352"/>
    <cellStyle name="Normal 4 3 5 5 2 2" xfId="6834"/>
    <cellStyle name="Normal 4 3 5 5 2 2 2" xfId="15864"/>
    <cellStyle name="Normal 4 3 5 5 2 3" xfId="11382"/>
    <cellStyle name="Normal 4 3 5 5 3" xfId="3846"/>
    <cellStyle name="Normal 4 3 5 5 3 2" xfId="8328"/>
    <cellStyle name="Normal 4 3 5 5 3 2 2" xfId="17358"/>
    <cellStyle name="Normal 4 3 5 5 3 3" xfId="12876"/>
    <cellStyle name="Normal 4 3 5 5 4" xfId="5340"/>
    <cellStyle name="Normal 4 3 5 5 4 2" xfId="14370"/>
    <cellStyle name="Normal 4 3 5 5 5" xfId="9888"/>
    <cellStyle name="Normal 4 3 5 6" xfId="1607"/>
    <cellStyle name="Normal 4 3 5 6 2" xfId="6089"/>
    <cellStyle name="Normal 4 3 5 6 2 2" xfId="15119"/>
    <cellStyle name="Normal 4 3 5 6 3" xfId="10637"/>
    <cellStyle name="Normal 4 3 5 7" xfId="3101"/>
    <cellStyle name="Normal 4 3 5 7 2" xfId="7583"/>
    <cellStyle name="Normal 4 3 5 7 2 2" xfId="16613"/>
    <cellStyle name="Normal 4 3 5 7 3" xfId="12131"/>
    <cellStyle name="Normal 4 3 5 8" xfId="4595"/>
    <cellStyle name="Normal 4 3 5 8 2" xfId="13625"/>
    <cellStyle name="Normal 4 3 5 9" xfId="9143"/>
    <cellStyle name="Normal 4 3 6" xfId="132"/>
    <cellStyle name="Normal 4 3 6 2" xfId="318"/>
    <cellStyle name="Normal 4 3 6 2 2" xfId="1061"/>
    <cellStyle name="Normal 4 3 6 2 2 2" xfId="2555"/>
    <cellStyle name="Normal 4 3 6 2 2 2 2" xfId="7037"/>
    <cellStyle name="Normal 4 3 6 2 2 2 2 2" xfId="16067"/>
    <cellStyle name="Normal 4 3 6 2 2 2 3" xfId="11585"/>
    <cellStyle name="Normal 4 3 6 2 2 3" xfId="4049"/>
    <cellStyle name="Normal 4 3 6 2 2 3 2" xfId="8531"/>
    <cellStyle name="Normal 4 3 6 2 2 3 2 2" xfId="17561"/>
    <cellStyle name="Normal 4 3 6 2 2 3 3" xfId="13079"/>
    <cellStyle name="Normal 4 3 6 2 2 4" xfId="5543"/>
    <cellStyle name="Normal 4 3 6 2 2 4 2" xfId="14573"/>
    <cellStyle name="Normal 4 3 6 2 2 5" xfId="10091"/>
    <cellStyle name="Normal 4 3 6 2 3" xfId="1812"/>
    <cellStyle name="Normal 4 3 6 2 3 2" xfId="6294"/>
    <cellStyle name="Normal 4 3 6 2 3 2 2" xfId="15324"/>
    <cellStyle name="Normal 4 3 6 2 3 3" xfId="10842"/>
    <cellStyle name="Normal 4 3 6 2 4" xfId="3306"/>
    <cellStyle name="Normal 4 3 6 2 4 2" xfId="7788"/>
    <cellStyle name="Normal 4 3 6 2 4 2 2" xfId="16818"/>
    <cellStyle name="Normal 4 3 6 2 4 3" xfId="12336"/>
    <cellStyle name="Normal 4 3 6 2 5" xfId="4800"/>
    <cellStyle name="Normal 4 3 6 2 5 2" xfId="13830"/>
    <cellStyle name="Normal 4 3 6 2 6" xfId="9348"/>
    <cellStyle name="Normal 4 3 6 3" xfId="504"/>
    <cellStyle name="Normal 4 3 6 3 2" xfId="1251"/>
    <cellStyle name="Normal 4 3 6 3 2 2" xfId="2745"/>
    <cellStyle name="Normal 4 3 6 3 2 2 2" xfId="7227"/>
    <cellStyle name="Normal 4 3 6 3 2 2 2 2" xfId="16257"/>
    <cellStyle name="Normal 4 3 6 3 2 2 3" xfId="11775"/>
    <cellStyle name="Normal 4 3 6 3 2 3" xfId="4239"/>
    <cellStyle name="Normal 4 3 6 3 2 3 2" xfId="8721"/>
    <cellStyle name="Normal 4 3 6 3 2 3 2 2" xfId="17751"/>
    <cellStyle name="Normal 4 3 6 3 2 3 3" xfId="13269"/>
    <cellStyle name="Normal 4 3 6 3 2 4" xfId="5733"/>
    <cellStyle name="Normal 4 3 6 3 2 4 2" xfId="14763"/>
    <cellStyle name="Normal 4 3 6 3 2 5" xfId="10281"/>
    <cellStyle name="Normal 4 3 6 3 3" xfId="1998"/>
    <cellStyle name="Normal 4 3 6 3 3 2" xfId="6480"/>
    <cellStyle name="Normal 4 3 6 3 3 2 2" xfId="15510"/>
    <cellStyle name="Normal 4 3 6 3 3 3" xfId="11028"/>
    <cellStyle name="Normal 4 3 6 3 4" xfId="3492"/>
    <cellStyle name="Normal 4 3 6 3 4 2" xfId="7974"/>
    <cellStyle name="Normal 4 3 6 3 4 2 2" xfId="17004"/>
    <cellStyle name="Normal 4 3 6 3 4 3" xfId="12522"/>
    <cellStyle name="Normal 4 3 6 3 5" xfId="4986"/>
    <cellStyle name="Normal 4 3 6 3 5 2" xfId="14016"/>
    <cellStyle name="Normal 4 3 6 3 6" xfId="9534"/>
    <cellStyle name="Normal 4 3 6 4" xfId="690"/>
    <cellStyle name="Normal 4 3 6 4 2" xfId="1437"/>
    <cellStyle name="Normal 4 3 6 4 2 2" xfId="2931"/>
    <cellStyle name="Normal 4 3 6 4 2 2 2" xfId="7413"/>
    <cellStyle name="Normal 4 3 6 4 2 2 2 2" xfId="16443"/>
    <cellStyle name="Normal 4 3 6 4 2 2 3" xfId="11961"/>
    <cellStyle name="Normal 4 3 6 4 2 3" xfId="4425"/>
    <cellStyle name="Normal 4 3 6 4 2 3 2" xfId="8907"/>
    <cellStyle name="Normal 4 3 6 4 2 3 2 2" xfId="17937"/>
    <cellStyle name="Normal 4 3 6 4 2 3 3" xfId="13455"/>
    <cellStyle name="Normal 4 3 6 4 2 4" xfId="5919"/>
    <cellStyle name="Normal 4 3 6 4 2 4 2" xfId="14949"/>
    <cellStyle name="Normal 4 3 6 4 2 5" xfId="10467"/>
    <cellStyle name="Normal 4 3 6 4 3" xfId="2184"/>
    <cellStyle name="Normal 4 3 6 4 3 2" xfId="6666"/>
    <cellStyle name="Normal 4 3 6 4 3 2 2" xfId="15696"/>
    <cellStyle name="Normal 4 3 6 4 3 3" xfId="11214"/>
    <cellStyle name="Normal 4 3 6 4 4" xfId="3678"/>
    <cellStyle name="Normal 4 3 6 4 4 2" xfId="8160"/>
    <cellStyle name="Normal 4 3 6 4 4 2 2" xfId="17190"/>
    <cellStyle name="Normal 4 3 6 4 4 3" xfId="12708"/>
    <cellStyle name="Normal 4 3 6 4 5" xfId="5172"/>
    <cellStyle name="Normal 4 3 6 4 5 2" xfId="14202"/>
    <cellStyle name="Normal 4 3 6 4 6" xfId="9720"/>
    <cellStyle name="Normal 4 3 6 5" xfId="877"/>
    <cellStyle name="Normal 4 3 6 5 2" xfId="2371"/>
    <cellStyle name="Normal 4 3 6 5 2 2" xfId="6853"/>
    <cellStyle name="Normal 4 3 6 5 2 2 2" xfId="15883"/>
    <cellStyle name="Normal 4 3 6 5 2 3" xfId="11401"/>
    <cellStyle name="Normal 4 3 6 5 3" xfId="3865"/>
    <cellStyle name="Normal 4 3 6 5 3 2" xfId="8347"/>
    <cellStyle name="Normal 4 3 6 5 3 2 2" xfId="17377"/>
    <cellStyle name="Normal 4 3 6 5 3 3" xfId="12895"/>
    <cellStyle name="Normal 4 3 6 5 4" xfId="5359"/>
    <cellStyle name="Normal 4 3 6 5 4 2" xfId="14389"/>
    <cellStyle name="Normal 4 3 6 5 5" xfId="9907"/>
    <cellStyle name="Normal 4 3 6 6" xfId="1626"/>
    <cellStyle name="Normal 4 3 6 6 2" xfId="6108"/>
    <cellStyle name="Normal 4 3 6 6 2 2" xfId="15138"/>
    <cellStyle name="Normal 4 3 6 6 3" xfId="10656"/>
    <cellStyle name="Normal 4 3 6 7" xfId="3120"/>
    <cellStyle name="Normal 4 3 6 7 2" xfId="7602"/>
    <cellStyle name="Normal 4 3 6 7 2 2" xfId="16632"/>
    <cellStyle name="Normal 4 3 6 7 3" xfId="12150"/>
    <cellStyle name="Normal 4 3 6 8" xfId="4614"/>
    <cellStyle name="Normal 4 3 6 8 2" xfId="13644"/>
    <cellStyle name="Normal 4 3 6 9" xfId="9162"/>
    <cellStyle name="Normal 4 3 7" xfId="155"/>
    <cellStyle name="Normal 4 3 7 2" xfId="341"/>
    <cellStyle name="Normal 4 3 7 2 2" xfId="1084"/>
    <cellStyle name="Normal 4 3 7 2 2 2" xfId="2578"/>
    <cellStyle name="Normal 4 3 7 2 2 2 2" xfId="7060"/>
    <cellStyle name="Normal 4 3 7 2 2 2 2 2" xfId="16090"/>
    <cellStyle name="Normal 4 3 7 2 2 2 3" xfId="11608"/>
    <cellStyle name="Normal 4 3 7 2 2 3" xfId="4072"/>
    <cellStyle name="Normal 4 3 7 2 2 3 2" xfId="8554"/>
    <cellStyle name="Normal 4 3 7 2 2 3 2 2" xfId="17584"/>
    <cellStyle name="Normal 4 3 7 2 2 3 3" xfId="13102"/>
    <cellStyle name="Normal 4 3 7 2 2 4" xfId="5566"/>
    <cellStyle name="Normal 4 3 7 2 2 4 2" xfId="14596"/>
    <cellStyle name="Normal 4 3 7 2 2 5" xfId="10114"/>
    <cellStyle name="Normal 4 3 7 2 3" xfId="1835"/>
    <cellStyle name="Normal 4 3 7 2 3 2" xfId="6317"/>
    <cellStyle name="Normal 4 3 7 2 3 2 2" xfId="15347"/>
    <cellStyle name="Normal 4 3 7 2 3 3" xfId="10865"/>
    <cellStyle name="Normal 4 3 7 2 4" xfId="3329"/>
    <cellStyle name="Normal 4 3 7 2 4 2" xfId="7811"/>
    <cellStyle name="Normal 4 3 7 2 4 2 2" xfId="16841"/>
    <cellStyle name="Normal 4 3 7 2 4 3" xfId="12359"/>
    <cellStyle name="Normal 4 3 7 2 5" xfId="4823"/>
    <cellStyle name="Normal 4 3 7 2 5 2" xfId="13853"/>
    <cellStyle name="Normal 4 3 7 2 6" xfId="9371"/>
    <cellStyle name="Normal 4 3 7 3" xfId="527"/>
    <cellStyle name="Normal 4 3 7 3 2" xfId="1274"/>
    <cellStyle name="Normal 4 3 7 3 2 2" xfId="2768"/>
    <cellStyle name="Normal 4 3 7 3 2 2 2" xfId="7250"/>
    <cellStyle name="Normal 4 3 7 3 2 2 2 2" xfId="16280"/>
    <cellStyle name="Normal 4 3 7 3 2 2 3" xfId="11798"/>
    <cellStyle name="Normal 4 3 7 3 2 3" xfId="4262"/>
    <cellStyle name="Normal 4 3 7 3 2 3 2" xfId="8744"/>
    <cellStyle name="Normal 4 3 7 3 2 3 2 2" xfId="17774"/>
    <cellStyle name="Normal 4 3 7 3 2 3 3" xfId="13292"/>
    <cellStyle name="Normal 4 3 7 3 2 4" xfId="5756"/>
    <cellStyle name="Normal 4 3 7 3 2 4 2" xfId="14786"/>
    <cellStyle name="Normal 4 3 7 3 2 5" xfId="10304"/>
    <cellStyle name="Normal 4 3 7 3 3" xfId="2021"/>
    <cellStyle name="Normal 4 3 7 3 3 2" xfId="6503"/>
    <cellStyle name="Normal 4 3 7 3 3 2 2" xfId="15533"/>
    <cellStyle name="Normal 4 3 7 3 3 3" xfId="11051"/>
    <cellStyle name="Normal 4 3 7 3 4" xfId="3515"/>
    <cellStyle name="Normal 4 3 7 3 4 2" xfId="7997"/>
    <cellStyle name="Normal 4 3 7 3 4 2 2" xfId="17027"/>
    <cellStyle name="Normal 4 3 7 3 4 3" xfId="12545"/>
    <cellStyle name="Normal 4 3 7 3 5" xfId="5009"/>
    <cellStyle name="Normal 4 3 7 3 5 2" xfId="14039"/>
    <cellStyle name="Normal 4 3 7 3 6" xfId="9557"/>
    <cellStyle name="Normal 4 3 7 4" xfId="713"/>
    <cellStyle name="Normal 4 3 7 4 2" xfId="1460"/>
    <cellStyle name="Normal 4 3 7 4 2 2" xfId="2954"/>
    <cellStyle name="Normal 4 3 7 4 2 2 2" xfId="7436"/>
    <cellStyle name="Normal 4 3 7 4 2 2 2 2" xfId="16466"/>
    <cellStyle name="Normal 4 3 7 4 2 2 3" xfId="11984"/>
    <cellStyle name="Normal 4 3 7 4 2 3" xfId="4448"/>
    <cellStyle name="Normal 4 3 7 4 2 3 2" xfId="8930"/>
    <cellStyle name="Normal 4 3 7 4 2 3 2 2" xfId="17960"/>
    <cellStyle name="Normal 4 3 7 4 2 3 3" xfId="13478"/>
    <cellStyle name="Normal 4 3 7 4 2 4" xfId="5942"/>
    <cellStyle name="Normal 4 3 7 4 2 4 2" xfId="14972"/>
    <cellStyle name="Normal 4 3 7 4 2 5" xfId="10490"/>
    <cellStyle name="Normal 4 3 7 4 3" xfId="2207"/>
    <cellStyle name="Normal 4 3 7 4 3 2" xfId="6689"/>
    <cellStyle name="Normal 4 3 7 4 3 2 2" xfId="15719"/>
    <cellStyle name="Normal 4 3 7 4 3 3" xfId="11237"/>
    <cellStyle name="Normal 4 3 7 4 4" xfId="3701"/>
    <cellStyle name="Normal 4 3 7 4 4 2" xfId="8183"/>
    <cellStyle name="Normal 4 3 7 4 4 2 2" xfId="17213"/>
    <cellStyle name="Normal 4 3 7 4 4 3" xfId="12731"/>
    <cellStyle name="Normal 4 3 7 4 5" xfId="5195"/>
    <cellStyle name="Normal 4 3 7 4 5 2" xfId="14225"/>
    <cellStyle name="Normal 4 3 7 4 6" xfId="9743"/>
    <cellStyle name="Normal 4 3 7 5" xfId="900"/>
    <cellStyle name="Normal 4 3 7 5 2" xfId="2394"/>
    <cellStyle name="Normal 4 3 7 5 2 2" xfId="6876"/>
    <cellStyle name="Normal 4 3 7 5 2 2 2" xfId="15906"/>
    <cellStyle name="Normal 4 3 7 5 2 3" xfId="11424"/>
    <cellStyle name="Normal 4 3 7 5 3" xfId="3888"/>
    <cellStyle name="Normal 4 3 7 5 3 2" xfId="8370"/>
    <cellStyle name="Normal 4 3 7 5 3 2 2" xfId="17400"/>
    <cellStyle name="Normal 4 3 7 5 3 3" xfId="12918"/>
    <cellStyle name="Normal 4 3 7 5 4" xfId="5382"/>
    <cellStyle name="Normal 4 3 7 5 4 2" xfId="14412"/>
    <cellStyle name="Normal 4 3 7 5 5" xfId="9930"/>
    <cellStyle name="Normal 4 3 7 6" xfId="1649"/>
    <cellStyle name="Normal 4 3 7 6 2" xfId="6131"/>
    <cellStyle name="Normal 4 3 7 6 2 2" xfId="15161"/>
    <cellStyle name="Normal 4 3 7 6 3" xfId="10679"/>
    <cellStyle name="Normal 4 3 7 7" xfId="3143"/>
    <cellStyle name="Normal 4 3 7 7 2" xfId="7625"/>
    <cellStyle name="Normal 4 3 7 7 2 2" xfId="16655"/>
    <cellStyle name="Normal 4 3 7 7 3" xfId="12173"/>
    <cellStyle name="Normal 4 3 7 8" xfId="4637"/>
    <cellStyle name="Normal 4 3 7 8 2" xfId="13667"/>
    <cellStyle name="Normal 4 3 7 9" xfId="9185"/>
    <cellStyle name="Normal 4 3 8" xfId="178"/>
    <cellStyle name="Normal 4 3 8 2" xfId="364"/>
    <cellStyle name="Normal 4 3 8 2 2" xfId="1107"/>
    <cellStyle name="Normal 4 3 8 2 2 2" xfId="2601"/>
    <cellStyle name="Normal 4 3 8 2 2 2 2" xfId="7083"/>
    <cellStyle name="Normal 4 3 8 2 2 2 2 2" xfId="16113"/>
    <cellStyle name="Normal 4 3 8 2 2 2 3" xfId="11631"/>
    <cellStyle name="Normal 4 3 8 2 2 3" xfId="4095"/>
    <cellStyle name="Normal 4 3 8 2 2 3 2" xfId="8577"/>
    <cellStyle name="Normal 4 3 8 2 2 3 2 2" xfId="17607"/>
    <cellStyle name="Normal 4 3 8 2 2 3 3" xfId="13125"/>
    <cellStyle name="Normal 4 3 8 2 2 4" xfId="5589"/>
    <cellStyle name="Normal 4 3 8 2 2 4 2" xfId="14619"/>
    <cellStyle name="Normal 4 3 8 2 2 5" xfId="10137"/>
    <cellStyle name="Normal 4 3 8 2 3" xfId="1858"/>
    <cellStyle name="Normal 4 3 8 2 3 2" xfId="6340"/>
    <cellStyle name="Normal 4 3 8 2 3 2 2" xfId="15370"/>
    <cellStyle name="Normal 4 3 8 2 3 3" xfId="10888"/>
    <cellStyle name="Normal 4 3 8 2 4" xfId="3352"/>
    <cellStyle name="Normal 4 3 8 2 4 2" xfId="7834"/>
    <cellStyle name="Normal 4 3 8 2 4 2 2" xfId="16864"/>
    <cellStyle name="Normal 4 3 8 2 4 3" xfId="12382"/>
    <cellStyle name="Normal 4 3 8 2 5" xfId="4846"/>
    <cellStyle name="Normal 4 3 8 2 5 2" xfId="13876"/>
    <cellStyle name="Normal 4 3 8 2 6" xfId="9394"/>
    <cellStyle name="Normal 4 3 8 3" xfId="550"/>
    <cellStyle name="Normal 4 3 8 3 2" xfId="1297"/>
    <cellStyle name="Normal 4 3 8 3 2 2" xfId="2791"/>
    <cellStyle name="Normal 4 3 8 3 2 2 2" xfId="7273"/>
    <cellStyle name="Normal 4 3 8 3 2 2 2 2" xfId="16303"/>
    <cellStyle name="Normal 4 3 8 3 2 2 3" xfId="11821"/>
    <cellStyle name="Normal 4 3 8 3 2 3" xfId="4285"/>
    <cellStyle name="Normal 4 3 8 3 2 3 2" xfId="8767"/>
    <cellStyle name="Normal 4 3 8 3 2 3 2 2" xfId="17797"/>
    <cellStyle name="Normal 4 3 8 3 2 3 3" xfId="13315"/>
    <cellStyle name="Normal 4 3 8 3 2 4" xfId="5779"/>
    <cellStyle name="Normal 4 3 8 3 2 4 2" xfId="14809"/>
    <cellStyle name="Normal 4 3 8 3 2 5" xfId="10327"/>
    <cellStyle name="Normal 4 3 8 3 3" xfId="2044"/>
    <cellStyle name="Normal 4 3 8 3 3 2" xfId="6526"/>
    <cellStyle name="Normal 4 3 8 3 3 2 2" xfId="15556"/>
    <cellStyle name="Normal 4 3 8 3 3 3" xfId="11074"/>
    <cellStyle name="Normal 4 3 8 3 4" xfId="3538"/>
    <cellStyle name="Normal 4 3 8 3 4 2" xfId="8020"/>
    <cellStyle name="Normal 4 3 8 3 4 2 2" xfId="17050"/>
    <cellStyle name="Normal 4 3 8 3 4 3" xfId="12568"/>
    <cellStyle name="Normal 4 3 8 3 5" xfId="5032"/>
    <cellStyle name="Normal 4 3 8 3 5 2" xfId="14062"/>
    <cellStyle name="Normal 4 3 8 3 6" xfId="9580"/>
    <cellStyle name="Normal 4 3 8 4" xfId="736"/>
    <cellStyle name="Normal 4 3 8 4 2" xfId="1483"/>
    <cellStyle name="Normal 4 3 8 4 2 2" xfId="2977"/>
    <cellStyle name="Normal 4 3 8 4 2 2 2" xfId="7459"/>
    <cellStyle name="Normal 4 3 8 4 2 2 2 2" xfId="16489"/>
    <cellStyle name="Normal 4 3 8 4 2 2 3" xfId="12007"/>
    <cellStyle name="Normal 4 3 8 4 2 3" xfId="4471"/>
    <cellStyle name="Normal 4 3 8 4 2 3 2" xfId="8953"/>
    <cellStyle name="Normal 4 3 8 4 2 3 2 2" xfId="17983"/>
    <cellStyle name="Normal 4 3 8 4 2 3 3" xfId="13501"/>
    <cellStyle name="Normal 4 3 8 4 2 4" xfId="5965"/>
    <cellStyle name="Normal 4 3 8 4 2 4 2" xfId="14995"/>
    <cellStyle name="Normal 4 3 8 4 2 5" xfId="10513"/>
    <cellStyle name="Normal 4 3 8 4 3" xfId="2230"/>
    <cellStyle name="Normal 4 3 8 4 3 2" xfId="6712"/>
    <cellStyle name="Normal 4 3 8 4 3 2 2" xfId="15742"/>
    <cellStyle name="Normal 4 3 8 4 3 3" xfId="11260"/>
    <cellStyle name="Normal 4 3 8 4 4" xfId="3724"/>
    <cellStyle name="Normal 4 3 8 4 4 2" xfId="8206"/>
    <cellStyle name="Normal 4 3 8 4 4 2 2" xfId="17236"/>
    <cellStyle name="Normal 4 3 8 4 4 3" xfId="12754"/>
    <cellStyle name="Normal 4 3 8 4 5" xfId="5218"/>
    <cellStyle name="Normal 4 3 8 4 5 2" xfId="14248"/>
    <cellStyle name="Normal 4 3 8 4 6" xfId="9766"/>
    <cellStyle name="Normal 4 3 8 5" xfId="923"/>
    <cellStyle name="Normal 4 3 8 5 2" xfId="2417"/>
    <cellStyle name="Normal 4 3 8 5 2 2" xfId="6899"/>
    <cellStyle name="Normal 4 3 8 5 2 2 2" xfId="15929"/>
    <cellStyle name="Normal 4 3 8 5 2 3" xfId="11447"/>
    <cellStyle name="Normal 4 3 8 5 3" xfId="3911"/>
    <cellStyle name="Normal 4 3 8 5 3 2" xfId="8393"/>
    <cellStyle name="Normal 4 3 8 5 3 2 2" xfId="17423"/>
    <cellStyle name="Normal 4 3 8 5 3 3" xfId="12941"/>
    <cellStyle name="Normal 4 3 8 5 4" xfId="5405"/>
    <cellStyle name="Normal 4 3 8 5 4 2" xfId="14435"/>
    <cellStyle name="Normal 4 3 8 5 5" xfId="9953"/>
    <cellStyle name="Normal 4 3 8 6" xfId="1672"/>
    <cellStyle name="Normal 4 3 8 6 2" xfId="6154"/>
    <cellStyle name="Normal 4 3 8 6 2 2" xfId="15184"/>
    <cellStyle name="Normal 4 3 8 6 3" xfId="10702"/>
    <cellStyle name="Normal 4 3 8 7" xfId="3166"/>
    <cellStyle name="Normal 4 3 8 7 2" xfId="7648"/>
    <cellStyle name="Normal 4 3 8 7 2 2" xfId="16678"/>
    <cellStyle name="Normal 4 3 8 7 3" xfId="12196"/>
    <cellStyle name="Normal 4 3 8 8" xfId="4660"/>
    <cellStyle name="Normal 4 3 8 8 2" xfId="13690"/>
    <cellStyle name="Normal 4 3 8 9" xfId="9208"/>
    <cellStyle name="Normal 4 3 9" xfId="201"/>
    <cellStyle name="Normal 4 3 9 2" xfId="946"/>
    <cellStyle name="Normal 4 3 9 2 2" xfId="2440"/>
    <cellStyle name="Normal 4 3 9 2 2 2" xfId="6922"/>
    <cellStyle name="Normal 4 3 9 2 2 2 2" xfId="15952"/>
    <cellStyle name="Normal 4 3 9 2 2 3" xfId="11470"/>
    <cellStyle name="Normal 4 3 9 2 3" xfId="3934"/>
    <cellStyle name="Normal 4 3 9 2 3 2" xfId="8416"/>
    <cellStyle name="Normal 4 3 9 2 3 2 2" xfId="17446"/>
    <cellStyle name="Normal 4 3 9 2 3 3" xfId="12964"/>
    <cellStyle name="Normal 4 3 9 2 4" xfId="5428"/>
    <cellStyle name="Normal 4 3 9 2 4 2" xfId="14458"/>
    <cellStyle name="Normal 4 3 9 2 5" xfId="9976"/>
    <cellStyle name="Normal 4 3 9 3" xfId="1695"/>
    <cellStyle name="Normal 4 3 9 3 2" xfId="6177"/>
    <cellStyle name="Normal 4 3 9 3 2 2" xfId="15207"/>
    <cellStyle name="Normal 4 3 9 3 3" xfId="10725"/>
    <cellStyle name="Normal 4 3 9 4" xfId="3189"/>
    <cellStyle name="Normal 4 3 9 4 2" xfId="7671"/>
    <cellStyle name="Normal 4 3 9 4 2 2" xfId="16701"/>
    <cellStyle name="Normal 4 3 9 4 3" xfId="12219"/>
    <cellStyle name="Normal 4 3 9 5" xfId="4683"/>
    <cellStyle name="Normal 4 3 9 5 2" xfId="13713"/>
    <cellStyle name="Normal 4 3 9 6" xfId="9231"/>
    <cellStyle name="Normal 4 4" xfId="28"/>
    <cellStyle name="Normal 4 4 2" xfId="214"/>
    <cellStyle name="Normal 4 4 2 2" xfId="959"/>
    <cellStyle name="Normal 4 4 2 2 2" xfId="2453"/>
    <cellStyle name="Normal 4 4 2 2 2 2" xfId="6935"/>
    <cellStyle name="Normal 4 4 2 2 2 2 2" xfId="15965"/>
    <cellStyle name="Normal 4 4 2 2 2 3" xfId="11483"/>
    <cellStyle name="Normal 4 4 2 2 3" xfId="3947"/>
    <cellStyle name="Normal 4 4 2 2 3 2" xfId="8429"/>
    <cellStyle name="Normal 4 4 2 2 3 2 2" xfId="17459"/>
    <cellStyle name="Normal 4 4 2 2 3 3" xfId="12977"/>
    <cellStyle name="Normal 4 4 2 2 4" xfId="5441"/>
    <cellStyle name="Normal 4 4 2 2 4 2" xfId="14471"/>
    <cellStyle name="Normal 4 4 2 2 5" xfId="9989"/>
    <cellStyle name="Normal 4 4 2 3" xfId="1708"/>
    <cellStyle name="Normal 4 4 2 3 2" xfId="6190"/>
    <cellStyle name="Normal 4 4 2 3 2 2" xfId="15220"/>
    <cellStyle name="Normal 4 4 2 3 3" xfId="10738"/>
    <cellStyle name="Normal 4 4 2 4" xfId="3202"/>
    <cellStyle name="Normal 4 4 2 4 2" xfId="7684"/>
    <cellStyle name="Normal 4 4 2 4 2 2" xfId="16714"/>
    <cellStyle name="Normal 4 4 2 4 3" xfId="12232"/>
    <cellStyle name="Normal 4 4 2 5" xfId="4696"/>
    <cellStyle name="Normal 4 4 2 5 2" xfId="13726"/>
    <cellStyle name="Normal 4 4 2 6" xfId="9244"/>
    <cellStyle name="Normal 4 4 3" xfId="400"/>
    <cellStyle name="Normal 4 4 3 2" xfId="1147"/>
    <cellStyle name="Normal 4 4 3 2 2" xfId="2641"/>
    <cellStyle name="Normal 4 4 3 2 2 2" xfId="7123"/>
    <cellStyle name="Normal 4 4 3 2 2 2 2" xfId="16153"/>
    <cellStyle name="Normal 4 4 3 2 2 3" xfId="11671"/>
    <cellStyle name="Normal 4 4 3 2 3" xfId="4135"/>
    <cellStyle name="Normal 4 4 3 2 3 2" xfId="8617"/>
    <cellStyle name="Normal 4 4 3 2 3 2 2" xfId="17647"/>
    <cellStyle name="Normal 4 4 3 2 3 3" xfId="13165"/>
    <cellStyle name="Normal 4 4 3 2 4" xfId="5629"/>
    <cellStyle name="Normal 4 4 3 2 4 2" xfId="14659"/>
    <cellStyle name="Normal 4 4 3 2 5" xfId="10177"/>
    <cellStyle name="Normal 4 4 3 3" xfId="1894"/>
    <cellStyle name="Normal 4 4 3 3 2" xfId="6376"/>
    <cellStyle name="Normal 4 4 3 3 2 2" xfId="15406"/>
    <cellStyle name="Normal 4 4 3 3 3" xfId="10924"/>
    <cellStyle name="Normal 4 4 3 4" xfId="3388"/>
    <cellStyle name="Normal 4 4 3 4 2" xfId="7870"/>
    <cellStyle name="Normal 4 4 3 4 2 2" xfId="16900"/>
    <cellStyle name="Normal 4 4 3 4 3" xfId="12418"/>
    <cellStyle name="Normal 4 4 3 5" xfId="4882"/>
    <cellStyle name="Normal 4 4 3 5 2" xfId="13912"/>
    <cellStyle name="Normal 4 4 3 6" xfId="9430"/>
    <cellStyle name="Normal 4 4 4" xfId="586"/>
    <cellStyle name="Normal 4 4 4 2" xfId="1333"/>
    <cellStyle name="Normal 4 4 4 2 2" xfId="2827"/>
    <cellStyle name="Normal 4 4 4 2 2 2" xfId="7309"/>
    <cellStyle name="Normal 4 4 4 2 2 2 2" xfId="16339"/>
    <cellStyle name="Normal 4 4 4 2 2 3" xfId="11857"/>
    <cellStyle name="Normal 4 4 4 2 3" xfId="4321"/>
    <cellStyle name="Normal 4 4 4 2 3 2" xfId="8803"/>
    <cellStyle name="Normal 4 4 4 2 3 2 2" xfId="17833"/>
    <cellStyle name="Normal 4 4 4 2 3 3" xfId="13351"/>
    <cellStyle name="Normal 4 4 4 2 4" xfId="5815"/>
    <cellStyle name="Normal 4 4 4 2 4 2" xfId="14845"/>
    <cellStyle name="Normal 4 4 4 2 5" xfId="10363"/>
    <cellStyle name="Normal 4 4 4 3" xfId="2080"/>
    <cellStyle name="Normal 4 4 4 3 2" xfId="6562"/>
    <cellStyle name="Normal 4 4 4 3 2 2" xfId="15592"/>
    <cellStyle name="Normal 4 4 4 3 3" xfId="11110"/>
    <cellStyle name="Normal 4 4 4 4" xfId="3574"/>
    <cellStyle name="Normal 4 4 4 4 2" xfId="8056"/>
    <cellStyle name="Normal 4 4 4 4 2 2" xfId="17086"/>
    <cellStyle name="Normal 4 4 4 4 3" xfId="12604"/>
    <cellStyle name="Normal 4 4 4 5" xfId="5068"/>
    <cellStyle name="Normal 4 4 4 5 2" xfId="14098"/>
    <cellStyle name="Normal 4 4 4 6" xfId="9616"/>
    <cellStyle name="Normal 4 4 5" xfId="773"/>
    <cellStyle name="Normal 4 4 5 2" xfId="2267"/>
    <cellStyle name="Normal 4 4 5 2 2" xfId="6749"/>
    <cellStyle name="Normal 4 4 5 2 2 2" xfId="15779"/>
    <cellStyle name="Normal 4 4 5 2 3" xfId="11297"/>
    <cellStyle name="Normal 4 4 5 3" xfId="3761"/>
    <cellStyle name="Normal 4 4 5 3 2" xfId="8243"/>
    <cellStyle name="Normal 4 4 5 3 2 2" xfId="17273"/>
    <cellStyle name="Normal 4 4 5 3 3" xfId="12791"/>
    <cellStyle name="Normal 4 4 5 4" xfId="5255"/>
    <cellStyle name="Normal 4 4 5 4 2" xfId="14285"/>
    <cellStyle name="Normal 4 4 5 5" xfId="9803"/>
    <cellStyle name="Normal 4 4 6" xfId="1522"/>
    <cellStyle name="Normal 4 4 6 2" xfId="6004"/>
    <cellStyle name="Normal 4 4 6 2 2" xfId="15034"/>
    <cellStyle name="Normal 4 4 6 3" xfId="10552"/>
    <cellStyle name="Normal 4 4 7" xfId="3016"/>
    <cellStyle name="Normal 4 4 7 2" xfId="7498"/>
    <cellStyle name="Normal 4 4 7 2 2" xfId="16528"/>
    <cellStyle name="Normal 4 4 7 3" xfId="12046"/>
    <cellStyle name="Normal 4 4 8" xfId="4510"/>
    <cellStyle name="Normal 4 4 8 2" xfId="13540"/>
    <cellStyle name="Normal 4 4 9" xfId="9058"/>
    <cellStyle name="Normal 4 5" xfId="51"/>
    <cellStyle name="Normal 4 5 2" xfId="237"/>
    <cellStyle name="Normal 4 5 2 2" xfId="982"/>
    <cellStyle name="Normal 4 5 2 2 2" xfId="2476"/>
    <cellStyle name="Normal 4 5 2 2 2 2" xfId="6958"/>
    <cellStyle name="Normal 4 5 2 2 2 2 2" xfId="15988"/>
    <cellStyle name="Normal 4 5 2 2 2 3" xfId="11506"/>
    <cellStyle name="Normal 4 5 2 2 3" xfId="3970"/>
    <cellStyle name="Normal 4 5 2 2 3 2" xfId="8452"/>
    <cellStyle name="Normal 4 5 2 2 3 2 2" xfId="17482"/>
    <cellStyle name="Normal 4 5 2 2 3 3" xfId="13000"/>
    <cellStyle name="Normal 4 5 2 2 4" xfId="5464"/>
    <cellStyle name="Normal 4 5 2 2 4 2" xfId="14494"/>
    <cellStyle name="Normal 4 5 2 2 5" xfId="10012"/>
    <cellStyle name="Normal 4 5 2 3" xfId="1731"/>
    <cellStyle name="Normal 4 5 2 3 2" xfId="6213"/>
    <cellStyle name="Normal 4 5 2 3 2 2" xfId="15243"/>
    <cellStyle name="Normal 4 5 2 3 3" xfId="10761"/>
    <cellStyle name="Normal 4 5 2 4" xfId="3225"/>
    <cellStyle name="Normal 4 5 2 4 2" xfId="7707"/>
    <cellStyle name="Normal 4 5 2 4 2 2" xfId="16737"/>
    <cellStyle name="Normal 4 5 2 4 3" xfId="12255"/>
    <cellStyle name="Normal 4 5 2 5" xfId="4719"/>
    <cellStyle name="Normal 4 5 2 5 2" xfId="13749"/>
    <cellStyle name="Normal 4 5 2 6" xfId="9267"/>
    <cellStyle name="Normal 4 5 3" xfId="423"/>
    <cellStyle name="Normal 4 5 3 2" xfId="1170"/>
    <cellStyle name="Normal 4 5 3 2 2" xfId="2664"/>
    <cellStyle name="Normal 4 5 3 2 2 2" xfId="7146"/>
    <cellStyle name="Normal 4 5 3 2 2 2 2" xfId="16176"/>
    <cellStyle name="Normal 4 5 3 2 2 3" xfId="11694"/>
    <cellStyle name="Normal 4 5 3 2 3" xfId="4158"/>
    <cellStyle name="Normal 4 5 3 2 3 2" xfId="8640"/>
    <cellStyle name="Normal 4 5 3 2 3 2 2" xfId="17670"/>
    <cellStyle name="Normal 4 5 3 2 3 3" xfId="13188"/>
    <cellStyle name="Normal 4 5 3 2 4" xfId="5652"/>
    <cellStyle name="Normal 4 5 3 2 4 2" xfId="14682"/>
    <cellStyle name="Normal 4 5 3 2 5" xfId="10200"/>
    <cellStyle name="Normal 4 5 3 3" xfId="1917"/>
    <cellStyle name="Normal 4 5 3 3 2" xfId="6399"/>
    <cellStyle name="Normal 4 5 3 3 2 2" xfId="15429"/>
    <cellStyle name="Normal 4 5 3 3 3" xfId="10947"/>
    <cellStyle name="Normal 4 5 3 4" xfId="3411"/>
    <cellStyle name="Normal 4 5 3 4 2" xfId="7893"/>
    <cellStyle name="Normal 4 5 3 4 2 2" xfId="16923"/>
    <cellStyle name="Normal 4 5 3 4 3" xfId="12441"/>
    <cellStyle name="Normal 4 5 3 5" xfId="4905"/>
    <cellStyle name="Normal 4 5 3 5 2" xfId="13935"/>
    <cellStyle name="Normal 4 5 3 6" xfId="9453"/>
    <cellStyle name="Normal 4 5 4" xfId="609"/>
    <cellStyle name="Normal 4 5 4 2" xfId="1356"/>
    <cellStyle name="Normal 4 5 4 2 2" xfId="2850"/>
    <cellStyle name="Normal 4 5 4 2 2 2" xfId="7332"/>
    <cellStyle name="Normal 4 5 4 2 2 2 2" xfId="16362"/>
    <cellStyle name="Normal 4 5 4 2 2 3" xfId="11880"/>
    <cellStyle name="Normal 4 5 4 2 3" xfId="4344"/>
    <cellStyle name="Normal 4 5 4 2 3 2" xfId="8826"/>
    <cellStyle name="Normal 4 5 4 2 3 2 2" xfId="17856"/>
    <cellStyle name="Normal 4 5 4 2 3 3" xfId="13374"/>
    <cellStyle name="Normal 4 5 4 2 4" xfId="5838"/>
    <cellStyle name="Normal 4 5 4 2 4 2" xfId="14868"/>
    <cellStyle name="Normal 4 5 4 2 5" xfId="10386"/>
    <cellStyle name="Normal 4 5 4 3" xfId="2103"/>
    <cellStyle name="Normal 4 5 4 3 2" xfId="6585"/>
    <cellStyle name="Normal 4 5 4 3 2 2" xfId="15615"/>
    <cellStyle name="Normal 4 5 4 3 3" xfId="11133"/>
    <cellStyle name="Normal 4 5 4 4" xfId="3597"/>
    <cellStyle name="Normal 4 5 4 4 2" xfId="8079"/>
    <cellStyle name="Normal 4 5 4 4 2 2" xfId="17109"/>
    <cellStyle name="Normal 4 5 4 4 3" xfId="12627"/>
    <cellStyle name="Normal 4 5 4 5" xfId="5091"/>
    <cellStyle name="Normal 4 5 4 5 2" xfId="14121"/>
    <cellStyle name="Normal 4 5 4 6" xfId="9639"/>
    <cellStyle name="Normal 4 5 5" xfId="796"/>
    <cellStyle name="Normal 4 5 5 2" xfId="2290"/>
    <cellStyle name="Normal 4 5 5 2 2" xfId="6772"/>
    <cellStyle name="Normal 4 5 5 2 2 2" xfId="15802"/>
    <cellStyle name="Normal 4 5 5 2 3" xfId="11320"/>
    <cellStyle name="Normal 4 5 5 3" xfId="3784"/>
    <cellStyle name="Normal 4 5 5 3 2" xfId="8266"/>
    <cellStyle name="Normal 4 5 5 3 2 2" xfId="17296"/>
    <cellStyle name="Normal 4 5 5 3 3" xfId="12814"/>
    <cellStyle name="Normal 4 5 5 4" xfId="5278"/>
    <cellStyle name="Normal 4 5 5 4 2" xfId="14308"/>
    <cellStyle name="Normal 4 5 5 5" xfId="9826"/>
    <cellStyle name="Normal 4 5 6" xfId="1545"/>
    <cellStyle name="Normal 4 5 6 2" xfId="6027"/>
    <cellStyle name="Normal 4 5 6 2 2" xfId="15057"/>
    <cellStyle name="Normal 4 5 6 3" xfId="10575"/>
    <cellStyle name="Normal 4 5 7" xfId="3039"/>
    <cellStyle name="Normal 4 5 7 2" xfId="7521"/>
    <cellStyle name="Normal 4 5 7 2 2" xfId="16551"/>
    <cellStyle name="Normal 4 5 7 3" xfId="12069"/>
    <cellStyle name="Normal 4 5 8" xfId="4533"/>
    <cellStyle name="Normal 4 5 8 2" xfId="13563"/>
    <cellStyle name="Normal 4 5 9" xfId="9081"/>
    <cellStyle name="Normal 4 6" xfId="75"/>
    <cellStyle name="Normal 4 6 2" xfId="261"/>
    <cellStyle name="Normal 4 6 2 2" xfId="1005"/>
    <cellStyle name="Normal 4 6 2 2 2" xfId="2499"/>
    <cellStyle name="Normal 4 6 2 2 2 2" xfId="6981"/>
    <cellStyle name="Normal 4 6 2 2 2 2 2" xfId="16011"/>
    <cellStyle name="Normal 4 6 2 2 2 3" xfId="11529"/>
    <cellStyle name="Normal 4 6 2 2 3" xfId="3993"/>
    <cellStyle name="Normal 4 6 2 2 3 2" xfId="8475"/>
    <cellStyle name="Normal 4 6 2 2 3 2 2" xfId="17505"/>
    <cellStyle name="Normal 4 6 2 2 3 3" xfId="13023"/>
    <cellStyle name="Normal 4 6 2 2 4" xfId="5487"/>
    <cellStyle name="Normal 4 6 2 2 4 2" xfId="14517"/>
    <cellStyle name="Normal 4 6 2 2 5" xfId="10035"/>
    <cellStyle name="Normal 4 6 2 3" xfId="1755"/>
    <cellStyle name="Normal 4 6 2 3 2" xfId="6237"/>
    <cellStyle name="Normal 4 6 2 3 2 2" xfId="15267"/>
    <cellStyle name="Normal 4 6 2 3 3" xfId="10785"/>
    <cellStyle name="Normal 4 6 2 4" xfId="3249"/>
    <cellStyle name="Normal 4 6 2 4 2" xfId="7731"/>
    <cellStyle name="Normal 4 6 2 4 2 2" xfId="16761"/>
    <cellStyle name="Normal 4 6 2 4 3" xfId="12279"/>
    <cellStyle name="Normal 4 6 2 5" xfId="4743"/>
    <cellStyle name="Normal 4 6 2 5 2" xfId="13773"/>
    <cellStyle name="Normal 4 6 2 6" xfId="9291"/>
    <cellStyle name="Normal 4 6 3" xfId="447"/>
    <cellStyle name="Normal 4 6 3 2" xfId="1194"/>
    <cellStyle name="Normal 4 6 3 2 2" xfId="2688"/>
    <cellStyle name="Normal 4 6 3 2 2 2" xfId="7170"/>
    <cellStyle name="Normal 4 6 3 2 2 2 2" xfId="16200"/>
    <cellStyle name="Normal 4 6 3 2 2 3" xfId="11718"/>
    <cellStyle name="Normal 4 6 3 2 3" xfId="4182"/>
    <cellStyle name="Normal 4 6 3 2 3 2" xfId="8664"/>
    <cellStyle name="Normal 4 6 3 2 3 2 2" xfId="17694"/>
    <cellStyle name="Normal 4 6 3 2 3 3" xfId="13212"/>
    <cellStyle name="Normal 4 6 3 2 4" xfId="5676"/>
    <cellStyle name="Normal 4 6 3 2 4 2" xfId="14706"/>
    <cellStyle name="Normal 4 6 3 2 5" xfId="10224"/>
    <cellStyle name="Normal 4 6 3 3" xfId="1941"/>
    <cellStyle name="Normal 4 6 3 3 2" xfId="6423"/>
    <cellStyle name="Normal 4 6 3 3 2 2" xfId="15453"/>
    <cellStyle name="Normal 4 6 3 3 3" xfId="10971"/>
    <cellStyle name="Normal 4 6 3 4" xfId="3435"/>
    <cellStyle name="Normal 4 6 3 4 2" xfId="7917"/>
    <cellStyle name="Normal 4 6 3 4 2 2" xfId="16947"/>
    <cellStyle name="Normal 4 6 3 4 3" xfId="12465"/>
    <cellStyle name="Normal 4 6 3 5" xfId="4929"/>
    <cellStyle name="Normal 4 6 3 5 2" xfId="13959"/>
    <cellStyle name="Normal 4 6 3 6" xfId="9477"/>
    <cellStyle name="Normal 4 6 4" xfId="633"/>
    <cellStyle name="Normal 4 6 4 2" xfId="1380"/>
    <cellStyle name="Normal 4 6 4 2 2" xfId="2874"/>
    <cellStyle name="Normal 4 6 4 2 2 2" xfId="7356"/>
    <cellStyle name="Normal 4 6 4 2 2 2 2" xfId="16386"/>
    <cellStyle name="Normal 4 6 4 2 2 3" xfId="11904"/>
    <cellStyle name="Normal 4 6 4 2 3" xfId="4368"/>
    <cellStyle name="Normal 4 6 4 2 3 2" xfId="8850"/>
    <cellStyle name="Normal 4 6 4 2 3 2 2" xfId="17880"/>
    <cellStyle name="Normal 4 6 4 2 3 3" xfId="13398"/>
    <cellStyle name="Normal 4 6 4 2 4" xfId="5862"/>
    <cellStyle name="Normal 4 6 4 2 4 2" xfId="14892"/>
    <cellStyle name="Normal 4 6 4 2 5" xfId="10410"/>
    <cellStyle name="Normal 4 6 4 3" xfId="2127"/>
    <cellStyle name="Normal 4 6 4 3 2" xfId="6609"/>
    <cellStyle name="Normal 4 6 4 3 2 2" xfId="15639"/>
    <cellStyle name="Normal 4 6 4 3 3" xfId="11157"/>
    <cellStyle name="Normal 4 6 4 4" xfId="3621"/>
    <cellStyle name="Normal 4 6 4 4 2" xfId="8103"/>
    <cellStyle name="Normal 4 6 4 4 2 2" xfId="17133"/>
    <cellStyle name="Normal 4 6 4 4 3" xfId="12651"/>
    <cellStyle name="Normal 4 6 4 5" xfId="5115"/>
    <cellStyle name="Normal 4 6 4 5 2" xfId="14145"/>
    <cellStyle name="Normal 4 6 4 6" xfId="9663"/>
    <cellStyle name="Normal 4 6 5" xfId="820"/>
    <cellStyle name="Normal 4 6 5 2" xfId="2314"/>
    <cellStyle name="Normal 4 6 5 2 2" xfId="6796"/>
    <cellStyle name="Normal 4 6 5 2 2 2" xfId="15826"/>
    <cellStyle name="Normal 4 6 5 2 3" xfId="11344"/>
    <cellStyle name="Normal 4 6 5 3" xfId="3808"/>
    <cellStyle name="Normal 4 6 5 3 2" xfId="8290"/>
    <cellStyle name="Normal 4 6 5 3 2 2" xfId="17320"/>
    <cellStyle name="Normal 4 6 5 3 3" xfId="12838"/>
    <cellStyle name="Normal 4 6 5 4" xfId="5302"/>
    <cellStyle name="Normal 4 6 5 4 2" xfId="14332"/>
    <cellStyle name="Normal 4 6 5 5" xfId="9850"/>
    <cellStyle name="Normal 4 6 6" xfId="1569"/>
    <cellStyle name="Normal 4 6 6 2" xfId="6051"/>
    <cellStyle name="Normal 4 6 6 2 2" xfId="15081"/>
    <cellStyle name="Normal 4 6 6 3" xfId="10599"/>
    <cellStyle name="Normal 4 6 7" xfId="3063"/>
    <cellStyle name="Normal 4 6 7 2" xfId="7545"/>
    <cellStyle name="Normal 4 6 7 2 2" xfId="16575"/>
    <cellStyle name="Normal 4 6 7 3" xfId="12093"/>
    <cellStyle name="Normal 4 6 8" xfId="4557"/>
    <cellStyle name="Normal 4 6 8 2" xfId="13587"/>
    <cellStyle name="Normal 4 6 9" xfId="9105"/>
    <cellStyle name="Normal 4 7" xfId="110"/>
    <cellStyle name="Normal 4 7 2" xfId="296"/>
    <cellStyle name="Normal 4 7 2 2" xfId="1039"/>
    <cellStyle name="Normal 4 7 2 2 2" xfId="2533"/>
    <cellStyle name="Normal 4 7 2 2 2 2" xfId="7015"/>
    <cellStyle name="Normal 4 7 2 2 2 2 2" xfId="16045"/>
    <cellStyle name="Normal 4 7 2 2 2 3" xfId="11563"/>
    <cellStyle name="Normal 4 7 2 2 3" xfId="4027"/>
    <cellStyle name="Normal 4 7 2 2 3 2" xfId="8509"/>
    <cellStyle name="Normal 4 7 2 2 3 2 2" xfId="17539"/>
    <cellStyle name="Normal 4 7 2 2 3 3" xfId="13057"/>
    <cellStyle name="Normal 4 7 2 2 4" xfId="5521"/>
    <cellStyle name="Normal 4 7 2 2 4 2" xfId="14551"/>
    <cellStyle name="Normal 4 7 2 2 5" xfId="10069"/>
    <cellStyle name="Normal 4 7 2 3" xfId="1790"/>
    <cellStyle name="Normal 4 7 2 3 2" xfId="6272"/>
    <cellStyle name="Normal 4 7 2 3 2 2" xfId="15302"/>
    <cellStyle name="Normal 4 7 2 3 3" xfId="10820"/>
    <cellStyle name="Normal 4 7 2 4" xfId="3284"/>
    <cellStyle name="Normal 4 7 2 4 2" xfId="7766"/>
    <cellStyle name="Normal 4 7 2 4 2 2" xfId="16796"/>
    <cellStyle name="Normal 4 7 2 4 3" xfId="12314"/>
    <cellStyle name="Normal 4 7 2 5" xfId="4778"/>
    <cellStyle name="Normal 4 7 2 5 2" xfId="13808"/>
    <cellStyle name="Normal 4 7 2 6" xfId="9326"/>
    <cellStyle name="Normal 4 7 3" xfId="482"/>
    <cellStyle name="Normal 4 7 3 2" xfId="1229"/>
    <cellStyle name="Normal 4 7 3 2 2" xfId="2723"/>
    <cellStyle name="Normal 4 7 3 2 2 2" xfId="7205"/>
    <cellStyle name="Normal 4 7 3 2 2 2 2" xfId="16235"/>
    <cellStyle name="Normal 4 7 3 2 2 3" xfId="11753"/>
    <cellStyle name="Normal 4 7 3 2 3" xfId="4217"/>
    <cellStyle name="Normal 4 7 3 2 3 2" xfId="8699"/>
    <cellStyle name="Normal 4 7 3 2 3 2 2" xfId="17729"/>
    <cellStyle name="Normal 4 7 3 2 3 3" xfId="13247"/>
    <cellStyle name="Normal 4 7 3 2 4" xfId="5711"/>
    <cellStyle name="Normal 4 7 3 2 4 2" xfId="14741"/>
    <cellStyle name="Normal 4 7 3 2 5" xfId="10259"/>
    <cellStyle name="Normal 4 7 3 3" xfId="1976"/>
    <cellStyle name="Normal 4 7 3 3 2" xfId="6458"/>
    <cellStyle name="Normal 4 7 3 3 2 2" xfId="15488"/>
    <cellStyle name="Normal 4 7 3 3 3" xfId="11006"/>
    <cellStyle name="Normal 4 7 3 4" xfId="3470"/>
    <cellStyle name="Normal 4 7 3 4 2" xfId="7952"/>
    <cellStyle name="Normal 4 7 3 4 2 2" xfId="16982"/>
    <cellStyle name="Normal 4 7 3 4 3" xfId="12500"/>
    <cellStyle name="Normal 4 7 3 5" xfId="4964"/>
    <cellStyle name="Normal 4 7 3 5 2" xfId="13994"/>
    <cellStyle name="Normal 4 7 3 6" xfId="9512"/>
    <cellStyle name="Normal 4 7 4" xfId="668"/>
    <cellStyle name="Normal 4 7 4 2" xfId="1415"/>
    <cellStyle name="Normal 4 7 4 2 2" xfId="2909"/>
    <cellStyle name="Normal 4 7 4 2 2 2" xfId="7391"/>
    <cellStyle name="Normal 4 7 4 2 2 2 2" xfId="16421"/>
    <cellStyle name="Normal 4 7 4 2 2 3" xfId="11939"/>
    <cellStyle name="Normal 4 7 4 2 3" xfId="4403"/>
    <cellStyle name="Normal 4 7 4 2 3 2" xfId="8885"/>
    <cellStyle name="Normal 4 7 4 2 3 2 2" xfId="17915"/>
    <cellStyle name="Normal 4 7 4 2 3 3" xfId="13433"/>
    <cellStyle name="Normal 4 7 4 2 4" xfId="5897"/>
    <cellStyle name="Normal 4 7 4 2 4 2" xfId="14927"/>
    <cellStyle name="Normal 4 7 4 2 5" xfId="10445"/>
    <cellStyle name="Normal 4 7 4 3" xfId="2162"/>
    <cellStyle name="Normal 4 7 4 3 2" xfId="6644"/>
    <cellStyle name="Normal 4 7 4 3 2 2" xfId="15674"/>
    <cellStyle name="Normal 4 7 4 3 3" xfId="11192"/>
    <cellStyle name="Normal 4 7 4 4" xfId="3656"/>
    <cellStyle name="Normal 4 7 4 4 2" xfId="8138"/>
    <cellStyle name="Normal 4 7 4 4 2 2" xfId="17168"/>
    <cellStyle name="Normal 4 7 4 4 3" xfId="12686"/>
    <cellStyle name="Normal 4 7 4 5" xfId="5150"/>
    <cellStyle name="Normal 4 7 4 5 2" xfId="14180"/>
    <cellStyle name="Normal 4 7 4 6" xfId="9698"/>
    <cellStyle name="Normal 4 7 5" xfId="855"/>
    <cellStyle name="Normal 4 7 5 2" xfId="2349"/>
    <cellStyle name="Normal 4 7 5 2 2" xfId="6831"/>
    <cellStyle name="Normal 4 7 5 2 2 2" xfId="15861"/>
    <cellStyle name="Normal 4 7 5 2 3" xfId="11379"/>
    <cellStyle name="Normal 4 7 5 3" xfId="3843"/>
    <cellStyle name="Normal 4 7 5 3 2" xfId="8325"/>
    <cellStyle name="Normal 4 7 5 3 2 2" xfId="17355"/>
    <cellStyle name="Normal 4 7 5 3 3" xfId="12873"/>
    <cellStyle name="Normal 4 7 5 4" xfId="5337"/>
    <cellStyle name="Normal 4 7 5 4 2" xfId="14367"/>
    <cellStyle name="Normal 4 7 5 5" xfId="9885"/>
    <cellStyle name="Normal 4 7 6" xfId="1604"/>
    <cellStyle name="Normal 4 7 6 2" xfId="6086"/>
    <cellStyle name="Normal 4 7 6 2 2" xfId="15116"/>
    <cellStyle name="Normal 4 7 6 3" xfId="10634"/>
    <cellStyle name="Normal 4 7 7" xfId="3098"/>
    <cellStyle name="Normal 4 7 7 2" xfId="7580"/>
    <cellStyle name="Normal 4 7 7 2 2" xfId="16610"/>
    <cellStyle name="Normal 4 7 7 3" xfId="12128"/>
    <cellStyle name="Normal 4 7 8" xfId="4592"/>
    <cellStyle name="Normal 4 7 8 2" xfId="13622"/>
    <cellStyle name="Normal 4 7 9" xfId="9140"/>
    <cellStyle name="Normal 4 8" xfId="122"/>
    <cellStyle name="Normal 4 8 2" xfId="308"/>
    <cellStyle name="Normal 4 8 2 2" xfId="1051"/>
    <cellStyle name="Normal 4 8 2 2 2" xfId="2545"/>
    <cellStyle name="Normal 4 8 2 2 2 2" xfId="7027"/>
    <cellStyle name="Normal 4 8 2 2 2 2 2" xfId="16057"/>
    <cellStyle name="Normal 4 8 2 2 2 3" xfId="11575"/>
    <cellStyle name="Normal 4 8 2 2 3" xfId="4039"/>
    <cellStyle name="Normal 4 8 2 2 3 2" xfId="8521"/>
    <cellStyle name="Normal 4 8 2 2 3 2 2" xfId="17551"/>
    <cellStyle name="Normal 4 8 2 2 3 3" xfId="13069"/>
    <cellStyle name="Normal 4 8 2 2 4" xfId="5533"/>
    <cellStyle name="Normal 4 8 2 2 4 2" xfId="14563"/>
    <cellStyle name="Normal 4 8 2 2 5" xfId="10081"/>
    <cellStyle name="Normal 4 8 2 3" xfId="1802"/>
    <cellStyle name="Normal 4 8 2 3 2" xfId="6284"/>
    <cellStyle name="Normal 4 8 2 3 2 2" xfId="15314"/>
    <cellStyle name="Normal 4 8 2 3 3" xfId="10832"/>
    <cellStyle name="Normal 4 8 2 4" xfId="3296"/>
    <cellStyle name="Normal 4 8 2 4 2" xfId="7778"/>
    <cellStyle name="Normal 4 8 2 4 2 2" xfId="16808"/>
    <cellStyle name="Normal 4 8 2 4 3" xfId="12326"/>
    <cellStyle name="Normal 4 8 2 5" xfId="4790"/>
    <cellStyle name="Normal 4 8 2 5 2" xfId="13820"/>
    <cellStyle name="Normal 4 8 2 6" xfId="9338"/>
    <cellStyle name="Normal 4 8 3" xfId="494"/>
    <cellStyle name="Normal 4 8 3 2" xfId="1241"/>
    <cellStyle name="Normal 4 8 3 2 2" xfId="2735"/>
    <cellStyle name="Normal 4 8 3 2 2 2" xfId="7217"/>
    <cellStyle name="Normal 4 8 3 2 2 2 2" xfId="16247"/>
    <cellStyle name="Normal 4 8 3 2 2 3" xfId="11765"/>
    <cellStyle name="Normal 4 8 3 2 3" xfId="4229"/>
    <cellStyle name="Normal 4 8 3 2 3 2" xfId="8711"/>
    <cellStyle name="Normal 4 8 3 2 3 2 2" xfId="17741"/>
    <cellStyle name="Normal 4 8 3 2 3 3" xfId="13259"/>
    <cellStyle name="Normal 4 8 3 2 4" xfId="5723"/>
    <cellStyle name="Normal 4 8 3 2 4 2" xfId="14753"/>
    <cellStyle name="Normal 4 8 3 2 5" xfId="10271"/>
    <cellStyle name="Normal 4 8 3 3" xfId="1988"/>
    <cellStyle name="Normal 4 8 3 3 2" xfId="6470"/>
    <cellStyle name="Normal 4 8 3 3 2 2" xfId="15500"/>
    <cellStyle name="Normal 4 8 3 3 3" xfId="11018"/>
    <cellStyle name="Normal 4 8 3 4" xfId="3482"/>
    <cellStyle name="Normal 4 8 3 4 2" xfId="7964"/>
    <cellStyle name="Normal 4 8 3 4 2 2" xfId="16994"/>
    <cellStyle name="Normal 4 8 3 4 3" xfId="12512"/>
    <cellStyle name="Normal 4 8 3 5" xfId="4976"/>
    <cellStyle name="Normal 4 8 3 5 2" xfId="14006"/>
    <cellStyle name="Normal 4 8 3 6" xfId="9524"/>
    <cellStyle name="Normal 4 8 4" xfId="680"/>
    <cellStyle name="Normal 4 8 4 2" xfId="1427"/>
    <cellStyle name="Normal 4 8 4 2 2" xfId="2921"/>
    <cellStyle name="Normal 4 8 4 2 2 2" xfId="7403"/>
    <cellStyle name="Normal 4 8 4 2 2 2 2" xfId="16433"/>
    <cellStyle name="Normal 4 8 4 2 2 3" xfId="11951"/>
    <cellStyle name="Normal 4 8 4 2 3" xfId="4415"/>
    <cellStyle name="Normal 4 8 4 2 3 2" xfId="8897"/>
    <cellStyle name="Normal 4 8 4 2 3 2 2" xfId="17927"/>
    <cellStyle name="Normal 4 8 4 2 3 3" xfId="13445"/>
    <cellStyle name="Normal 4 8 4 2 4" xfId="5909"/>
    <cellStyle name="Normal 4 8 4 2 4 2" xfId="14939"/>
    <cellStyle name="Normal 4 8 4 2 5" xfId="10457"/>
    <cellStyle name="Normal 4 8 4 3" xfId="2174"/>
    <cellStyle name="Normal 4 8 4 3 2" xfId="6656"/>
    <cellStyle name="Normal 4 8 4 3 2 2" xfId="15686"/>
    <cellStyle name="Normal 4 8 4 3 3" xfId="11204"/>
    <cellStyle name="Normal 4 8 4 4" xfId="3668"/>
    <cellStyle name="Normal 4 8 4 4 2" xfId="8150"/>
    <cellStyle name="Normal 4 8 4 4 2 2" xfId="17180"/>
    <cellStyle name="Normal 4 8 4 4 3" xfId="12698"/>
    <cellStyle name="Normal 4 8 4 5" xfId="5162"/>
    <cellStyle name="Normal 4 8 4 5 2" xfId="14192"/>
    <cellStyle name="Normal 4 8 4 6" xfId="9710"/>
    <cellStyle name="Normal 4 8 5" xfId="867"/>
    <cellStyle name="Normal 4 8 5 2" xfId="2361"/>
    <cellStyle name="Normal 4 8 5 2 2" xfId="6843"/>
    <cellStyle name="Normal 4 8 5 2 2 2" xfId="15873"/>
    <cellStyle name="Normal 4 8 5 2 3" xfId="11391"/>
    <cellStyle name="Normal 4 8 5 3" xfId="3855"/>
    <cellStyle name="Normal 4 8 5 3 2" xfId="8337"/>
    <cellStyle name="Normal 4 8 5 3 2 2" xfId="17367"/>
    <cellStyle name="Normal 4 8 5 3 3" xfId="12885"/>
    <cellStyle name="Normal 4 8 5 4" xfId="5349"/>
    <cellStyle name="Normal 4 8 5 4 2" xfId="14379"/>
    <cellStyle name="Normal 4 8 5 5" xfId="9897"/>
    <cellStyle name="Normal 4 8 6" xfId="1616"/>
    <cellStyle name="Normal 4 8 6 2" xfId="6098"/>
    <cellStyle name="Normal 4 8 6 2 2" xfId="15128"/>
    <cellStyle name="Normal 4 8 6 3" xfId="10646"/>
    <cellStyle name="Normal 4 8 7" xfId="3110"/>
    <cellStyle name="Normal 4 8 7 2" xfId="7592"/>
    <cellStyle name="Normal 4 8 7 2 2" xfId="16622"/>
    <cellStyle name="Normal 4 8 7 3" xfId="12140"/>
    <cellStyle name="Normal 4 8 8" xfId="4604"/>
    <cellStyle name="Normal 4 8 8 2" xfId="13634"/>
    <cellStyle name="Normal 4 8 9" xfId="9152"/>
    <cellStyle name="Normal 4 9" xfId="145"/>
    <cellStyle name="Normal 4 9 2" xfId="331"/>
    <cellStyle name="Normal 4 9 2 2" xfId="1074"/>
    <cellStyle name="Normal 4 9 2 2 2" xfId="2568"/>
    <cellStyle name="Normal 4 9 2 2 2 2" xfId="7050"/>
    <cellStyle name="Normal 4 9 2 2 2 2 2" xfId="16080"/>
    <cellStyle name="Normal 4 9 2 2 2 3" xfId="11598"/>
    <cellStyle name="Normal 4 9 2 2 3" xfId="4062"/>
    <cellStyle name="Normal 4 9 2 2 3 2" xfId="8544"/>
    <cellStyle name="Normal 4 9 2 2 3 2 2" xfId="17574"/>
    <cellStyle name="Normal 4 9 2 2 3 3" xfId="13092"/>
    <cellStyle name="Normal 4 9 2 2 4" xfId="5556"/>
    <cellStyle name="Normal 4 9 2 2 4 2" xfId="14586"/>
    <cellStyle name="Normal 4 9 2 2 5" xfId="10104"/>
    <cellStyle name="Normal 4 9 2 3" xfId="1825"/>
    <cellStyle name="Normal 4 9 2 3 2" xfId="6307"/>
    <cellStyle name="Normal 4 9 2 3 2 2" xfId="15337"/>
    <cellStyle name="Normal 4 9 2 3 3" xfId="10855"/>
    <cellStyle name="Normal 4 9 2 4" xfId="3319"/>
    <cellStyle name="Normal 4 9 2 4 2" xfId="7801"/>
    <cellStyle name="Normal 4 9 2 4 2 2" xfId="16831"/>
    <cellStyle name="Normal 4 9 2 4 3" xfId="12349"/>
    <cellStyle name="Normal 4 9 2 5" xfId="4813"/>
    <cellStyle name="Normal 4 9 2 5 2" xfId="13843"/>
    <cellStyle name="Normal 4 9 2 6" xfId="9361"/>
    <cellStyle name="Normal 4 9 3" xfId="517"/>
    <cellStyle name="Normal 4 9 3 2" xfId="1264"/>
    <cellStyle name="Normal 4 9 3 2 2" xfId="2758"/>
    <cellStyle name="Normal 4 9 3 2 2 2" xfId="7240"/>
    <cellStyle name="Normal 4 9 3 2 2 2 2" xfId="16270"/>
    <cellStyle name="Normal 4 9 3 2 2 3" xfId="11788"/>
    <cellStyle name="Normal 4 9 3 2 3" xfId="4252"/>
    <cellStyle name="Normal 4 9 3 2 3 2" xfId="8734"/>
    <cellStyle name="Normal 4 9 3 2 3 2 2" xfId="17764"/>
    <cellStyle name="Normal 4 9 3 2 3 3" xfId="13282"/>
    <cellStyle name="Normal 4 9 3 2 4" xfId="5746"/>
    <cellStyle name="Normal 4 9 3 2 4 2" xfId="14776"/>
    <cellStyle name="Normal 4 9 3 2 5" xfId="10294"/>
    <cellStyle name="Normal 4 9 3 3" xfId="2011"/>
    <cellStyle name="Normal 4 9 3 3 2" xfId="6493"/>
    <cellStyle name="Normal 4 9 3 3 2 2" xfId="15523"/>
    <cellStyle name="Normal 4 9 3 3 3" xfId="11041"/>
    <cellStyle name="Normal 4 9 3 4" xfId="3505"/>
    <cellStyle name="Normal 4 9 3 4 2" xfId="7987"/>
    <cellStyle name="Normal 4 9 3 4 2 2" xfId="17017"/>
    <cellStyle name="Normal 4 9 3 4 3" xfId="12535"/>
    <cellStyle name="Normal 4 9 3 5" xfId="4999"/>
    <cellStyle name="Normal 4 9 3 5 2" xfId="14029"/>
    <cellStyle name="Normal 4 9 3 6" xfId="9547"/>
    <cellStyle name="Normal 4 9 4" xfId="703"/>
    <cellStyle name="Normal 4 9 4 2" xfId="1450"/>
    <cellStyle name="Normal 4 9 4 2 2" xfId="2944"/>
    <cellStyle name="Normal 4 9 4 2 2 2" xfId="7426"/>
    <cellStyle name="Normal 4 9 4 2 2 2 2" xfId="16456"/>
    <cellStyle name="Normal 4 9 4 2 2 3" xfId="11974"/>
    <cellStyle name="Normal 4 9 4 2 3" xfId="4438"/>
    <cellStyle name="Normal 4 9 4 2 3 2" xfId="8920"/>
    <cellStyle name="Normal 4 9 4 2 3 2 2" xfId="17950"/>
    <cellStyle name="Normal 4 9 4 2 3 3" xfId="13468"/>
    <cellStyle name="Normal 4 9 4 2 4" xfId="5932"/>
    <cellStyle name="Normal 4 9 4 2 4 2" xfId="14962"/>
    <cellStyle name="Normal 4 9 4 2 5" xfId="10480"/>
    <cellStyle name="Normal 4 9 4 3" xfId="2197"/>
    <cellStyle name="Normal 4 9 4 3 2" xfId="6679"/>
    <cellStyle name="Normal 4 9 4 3 2 2" xfId="15709"/>
    <cellStyle name="Normal 4 9 4 3 3" xfId="11227"/>
    <cellStyle name="Normal 4 9 4 4" xfId="3691"/>
    <cellStyle name="Normal 4 9 4 4 2" xfId="8173"/>
    <cellStyle name="Normal 4 9 4 4 2 2" xfId="17203"/>
    <cellStyle name="Normal 4 9 4 4 3" xfId="12721"/>
    <cellStyle name="Normal 4 9 4 5" xfId="5185"/>
    <cellStyle name="Normal 4 9 4 5 2" xfId="14215"/>
    <cellStyle name="Normal 4 9 4 6" xfId="9733"/>
    <cellStyle name="Normal 4 9 5" xfId="890"/>
    <cellStyle name="Normal 4 9 5 2" xfId="2384"/>
    <cellStyle name="Normal 4 9 5 2 2" xfId="6866"/>
    <cellStyle name="Normal 4 9 5 2 2 2" xfId="15896"/>
    <cellStyle name="Normal 4 9 5 2 3" xfId="11414"/>
    <cellStyle name="Normal 4 9 5 3" xfId="3878"/>
    <cellStyle name="Normal 4 9 5 3 2" xfId="8360"/>
    <cellStyle name="Normal 4 9 5 3 2 2" xfId="17390"/>
    <cellStyle name="Normal 4 9 5 3 3" xfId="12908"/>
    <cellStyle name="Normal 4 9 5 4" xfId="5372"/>
    <cellStyle name="Normal 4 9 5 4 2" xfId="14402"/>
    <cellStyle name="Normal 4 9 5 5" xfId="9920"/>
    <cellStyle name="Normal 4 9 6" xfId="1639"/>
    <cellStyle name="Normal 4 9 6 2" xfId="6121"/>
    <cellStyle name="Normal 4 9 6 2 2" xfId="15151"/>
    <cellStyle name="Normal 4 9 6 3" xfId="10669"/>
    <cellStyle name="Normal 4 9 7" xfId="3133"/>
    <cellStyle name="Normal 4 9 7 2" xfId="7615"/>
    <cellStyle name="Normal 4 9 7 2 2" xfId="16645"/>
    <cellStyle name="Normal 4 9 7 3" xfId="12163"/>
    <cellStyle name="Normal 4 9 8" xfId="4627"/>
    <cellStyle name="Normal 4 9 8 2" xfId="13657"/>
    <cellStyle name="Normal 4 9 9" xfId="9175"/>
    <cellStyle name="Percent" xfId="1" builtinId="5"/>
    <cellStyle name="Percent 2" xfId="6"/>
    <cellStyle name="Percent 2 10" xfId="148"/>
    <cellStyle name="Percent 2 10 2" xfId="334"/>
    <cellStyle name="Percent 2 10 2 2" xfId="1077"/>
    <cellStyle name="Percent 2 10 2 2 2" xfId="2571"/>
    <cellStyle name="Percent 2 10 2 2 2 2" xfId="7053"/>
    <cellStyle name="Percent 2 10 2 2 2 2 2" xfId="16083"/>
    <cellStyle name="Percent 2 10 2 2 2 3" xfId="11601"/>
    <cellStyle name="Percent 2 10 2 2 3" xfId="4065"/>
    <cellStyle name="Percent 2 10 2 2 3 2" xfId="8547"/>
    <cellStyle name="Percent 2 10 2 2 3 2 2" xfId="17577"/>
    <cellStyle name="Percent 2 10 2 2 3 3" xfId="13095"/>
    <cellStyle name="Percent 2 10 2 2 4" xfId="5559"/>
    <cellStyle name="Percent 2 10 2 2 4 2" xfId="14589"/>
    <cellStyle name="Percent 2 10 2 2 5" xfId="10107"/>
    <cellStyle name="Percent 2 10 2 3" xfId="1828"/>
    <cellStyle name="Percent 2 10 2 3 2" xfId="6310"/>
    <cellStyle name="Percent 2 10 2 3 2 2" xfId="15340"/>
    <cellStyle name="Percent 2 10 2 3 3" xfId="10858"/>
    <cellStyle name="Percent 2 10 2 4" xfId="3322"/>
    <cellStyle name="Percent 2 10 2 4 2" xfId="7804"/>
    <cellStyle name="Percent 2 10 2 4 2 2" xfId="16834"/>
    <cellStyle name="Percent 2 10 2 4 3" xfId="12352"/>
    <cellStyle name="Percent 2 10 2 5" xfId="4816"/>
    <cellStyle name="Percent 2 10 2 5 2" xfId="13846"/>
    <cellStyle name="Percent 2 10 2 6" xfId="9364"/>
    <cellStyle name="Percent 2 10 3" xfId="520"/>
    <cellStyle name="Percent 2 10 3 2" xfId="1267"/>
    <cellStyle name="Percent 2 10 3 2 2" xfId="2761"/>
    <cellStyle name="Percent 2 10 3 2 2 2" xfId="7243"/>
    <cellStyle name="Percent 2 10 3 2 2 2 2" xfId="16273"/>
    <cellStyle name="Percent 2 10 3 2 2 3" xfId="11791"/>
    <cellStyle name="Percent 2 10 3 2 3" xfId="4255"/>
    <cellStyle name="Percent 2 10 3 2 3 2" xfId="8737"/>
    <cellStyle name="Percent 2 10 3 2 3 2 2" xfId="17767"/>
    <cellStyle name="Percent 2 10 3 2 3 3" xfId="13285"/>
    <cellStyle name="Percent 2 10 3 2 4" xfId="5749"/>
    <cellStyle name="Percent 2 10 3 2 4 2" xfId="14779"/>
    <cellStyle name="Percent 2 10 3 2 5" xfId="10297"/>
    <cellStyle name="Percent 2 10 3 3" xfId="2014"/>
    <cellStyle name="Percent 2 10 3 3 2" xfId="6496"/>
    <cellStyle name="Percent 2 10 3 3 2 2" xfId="15526"/>
    <cellStyle name="Percent 2 10 3 3 3" xfId="11044"/>
    <cellStyle name="Percent 2 10 3 4" xfId="3508"/>
    <cellStyle name="Percent 2 10 3 4 2" xfId="7990"/>
    <cellStyle name="Percent 2 10 3 4 2 2" xfId="17020"/>
    <cellStyle name="Percent 2 10 3 4 3" xfId="12538"/>
    <cellStyle name="Percent 2 10 3 5" xfId="5002"/>
    <cellStyle name="Percent 2 10 3 5 2" xfId="14032"/>
    <cellStyle name="Percent 2 10 3 6" xfId="9550"/>
    <cellStyle name="Percent 2 10 4" xfId="706"/>
    <cellStyle name="Percent 2 10 4 2" xfId="1453"/>
    <cellStyle name="Percent 2 10 4 2 2" xfId="2947"/>
    <cellStyle name="Percent 2 10 4 2 2 2" xfId="7429"/>
    <cellStyle name="Percent 2 10 4 2 2 2 2" xfId="16459"/>
    <cellStyle name="Percent 2 10 4 2 2 3" xfId="11977"/>
    <cellStyle name="Percent 2 10 4 2 3" xfId="4441"/>
    <cellStyle name="Percent 2 10 4 2 3 2" xfId="8923"/>
    <cellStyle name="Percent 2 10 4 2 3 2 2" xfId="17953"/>
    <cellStyle name="Percent 2 10 4 2 3 3" xfId="13471"/>
    <cellStyle name="Percent 2 10 4 2 4" xfId="5935"/>
    <cellStyle name="Percent 2 10 4 2 4 2" xfId="14965"/>
    <cellStyle name="Percent 2 10 4 2 5" xfId="10483"/>
    <cellStyle name="Percent 2 10 4 3" xfId="2200"/>
    <cellStyle name="Percent 2 10 4 3 2" xfId="6682"/>
    <cellStyle name="Percent 2 10 4 3 2 2" xfId="15712"/>
    <cellStyle name="Percent 2 10 4 3 3" xfId="11230"/>
    <cellStyle name="Percent 2 10 4 4" xfId="3694"/>
    <cellStyle name="Percent 2 10 4 4 2" xfId="8176"/>
    <cellStyle name="Percent 2 10 4 4 2 2" xfId="17206"/>
    <cellStyle name="Percent 2 10 4 4 3" xfId="12724"/>
    <cellStyle name="Percent 2 10 4 5" xfId="5188"/>
    <cellStyle name="Percent 2 10 4 5 2" xfId="14218"/>
    <cellStyle name="Percent 2 10 4 6" xfId="9736"/>
    <cellStyle name="Percent 2 10 5" xfId="893"/>
    <cellStyle name="Percent 2 10 5 2" xfId="2387"/>
    <cellStyle name="Percent 2 10 5 2 2" xfId="6869"/>
    <cellStyle name="Percent 2 10 5 2 2 2" xfId="15899"/>
    <cellStyle name="Percent 2 10 5 2 3" xfId="11417"/>
    <cellStyle name="Percent 2 10 5 3" xfId="3881"/>
    <cellStyle name="Percent 2 10 5 3 2" xfId="8363"/>
    <cellStyle name="Percent 2 10 5 3 2 2" xfId="17393"/>
    <cellStyle name="Percent 2 10 5 3 3" xfId="12911"/>
    <cellStyle name="Percent 2 10 5 4" xfId="5375"/>
    <cellStyle name="Percent 2 10 5 4 2" xfId="14405"/>
    <cellStyle name="Percent 2 10 5 5" xfId="9923"/>
    <cellStyle name="Percent 2 10 6" xfId="1642"/>
    <cellStyle name="Percent 2 10 6 2" xfId="6124"/>
    <cellStyle name="Percent 2 10 6 2 2" xfId="15154"/>
    <cellStyle name="Percent 2 10 6 3" xfId="10672"/>
    <cellStyle name="Percent 2 10 7" xfId="3136"/>
    <cellStyle name="Percent 2 10 7 2" xfId="7618"/>
    <cellStyle name="Percent 2 10 7 2 2" xfId="16648"/>
    <cellStyle name="Percent 2 10 7 3" xfId="12166"/>
    <cellStyle name="Percent 2 10 8" xfId="4630"/>
    <cellStyle name="Percent 2 10 8 2" xfId="13660"/>
    <cellStyle name="Percent 2 10 9" xfId="9178"/>
    <cellStyle name="Percent 2 11" xfId="171"/>
    <cellStyle name="Percent 2 11 2" xfId="357"/>
    <cellStyle name="Percent 2 11 2 2" xfId="1100"/>
    <cellStyle name="Percent 2 11 2 2 2" xfId="2594"/>
    <cellStyle name="Percent 2 11 2 2 2 2" xfId="7076"/>
    <cellStyle name="Percent 2 11 2 2 2 2 2" xfId="16106"/>
    <cellStyle name="Percent 2 11 2 2 2 3" xfId="11624"/>
    <cellStyle name="Percent 2 11 2 2 3" xfId="4088"/>
    <cellStyle name="Percent 2 11 2 2 3 2" xfId="8570"/>
    <cellStyle name="Percent 2 11 2 2 3 2 2" xfId="17600"/>
    <cellStyle name="Percent 2 11 2 2 3 3" xfId="13118"/>
    <cellStyle name="Percent 2 11 2 2 4" xfId="5582"/>
    <cellStyle name="Percent 2 11 2 2 4 2" xfId="14612"/>
    <cellStyle name="Percent 2 11 2 2 5" xfId="10130"/>
    <cellStyle name="Percent 2 11 2 3" xfId="1851"/>
    <cellStyle name="Percent 2 11 2 3 2" xfId="6333"/>
    <cellStyle name="Percent 2 11 2 3 2 2" xfId="15363"/>
    <cellStyle name="Percent 2 11 2 3 3" xfId="10881"/>
    <cellStyle name="Percent 2 11 2 4" xfId="3345"/>
    <cellStyle name="Percent 2 11 2 4 2" xfId="7827"/>
    <cellStyle name="Percent 2 11 2 4 2 2" xfId="16857"/>
    <cellStyle name="Percent 2 11 2 4 3" xfId="12375"/>
    <cellStyle name="Percent 2 11 2 5" xfId="4839"/>
    <cellStyle name="Percent 2 11 2 5 2" xfId="13869"/>
    <cellStyle name="Percent 2 11 2 6" xfId="9387"/>
    <cellStyle name="Percent 2 11 3" xfId="543"/>
    <cellStyle name="Percent 2 11 3 2" xfId="1290"/>
    <cellStyle name="Percent 2 11 3 2 2" xfId="2784"/>
    <cellStyle name="Percent 2 11 3 2 2 2" xfId="7266"/>
    <cellStyle name="Percent 2 11 3 2 2 2 2" xfId="16296"/>
    <cellStyle name="Percent 2 11 3 2 2 3" xfId="11814"/>
    <cellStyle name="Percent 2 11 3 2 3" xfId="4278"/>
    <cellStyle name="Percent 2 11 3 2 3 2" xfId="8760"/>
    <cellStyle name="Percent 2 11 3 2 3 2 2" xfId="17790"/>
    <cellStyle name="Percent 2 11 3 2 3 3" xfId="13308"/>
    <cellStyle name="Percent 2 11 3 2 4" xfId="5772"/>
    <cellStyle name="Percent 2 11 3 2 4 2" xfId="14802"/>
    <cellStyle name="Percent 2 11 3 2 5" xfId="10320"/>
    <cellStyle name="Percent 2 11 3 3" xfId="2037"/>
    <cellStyle name="Percent 2 11 3 3 2" xfId="6519"/>
    <cellStyle name="Percent 2 11 3 3 2 2" xfId="15549"/>
    <cellStyle name="Percent 2 11 3 3 3" xfId="11067"/>
    <cellStyle name="Percent 2 11 3 4" xfId="3531"/>
    <cellStyle name="Percent 2 11 3 4 2" xfId="8013"/>
    <cellStyle name="Percent 2 11 3 4 2 2" xfId="17043"/>
    <cellStyle name="Percent 2 11 3 4 3" xfId="12561"/>
    <cellStyle name="Percent 2 11 3 5" xfId="5025"/>
    <cellStyle name="Percent 2 11 3 5 2" xfId="14055"/>
    <cellStyle name="Percent 2 11 3 6" xfId="9573"/>
    <cellStyle name="Percent 2 11 4" xfId="729"/>
    <cellStyle name="Percent 2 11 4 2" xfId="1476"/>
    <cellStyle name="Percent 2 11 4 2 2" xfId="2970"/>
    <cellStyle name="Percent 2 11 4 2 2 2" xfId="7452"/>
    <cellStyle name="Percent 2 11 4 2 2 2 2" xfId="16482"/>
    <cellStyle name="Percent 2 11 4 2 2 3" xfId="12000"/>
    <cellStyle name="Percent 2 11 4 2 3" xfId="4464"/>
    <cellStyle name="Percent 2 11 4 2 3 2" xfId="8946"/>
    <cellStyle name="Percent 2 11 4 2 3 2 2" xfId="17976"/>
    <cellStyle name="Percent 2 11 4 2 3 3" xfId="13494"/>
    <cellStyle name="Percent 2 11 4 2 4" xfId="5958"/>
    <cellStyle name="Percent 2 11 4 2 4 2" xfId="14988"/>
    <cellStyle name="Percent 2 11 4 2 5" xfId="10506"/>
    <cellStyle name="Percent 2 11 4 3" xfId="2223"/>
    <cellStyle name="Percent 2 11 4 3 2" xfId="6705"/>
    <cellStyle name="Percent 2 11 4 3 2 2" xfId="15735"/>
    <cellStyle name="Percent 2 11 4 3 3" xfId="11253"/>
    <cellStyle name="Percent 2 11 4 4" xfId="3717"/>
    <cellStyle name="Percent 2 11 4 4 2" xfId="8199"/>
    <cellStyle name="Percent 2 11 4 4 2 2" xfId="17229"/>
    <cellStyle name="Percent 2 11 4 4 3" xfId="12747"/>
    <cellStyle name="Percent 2 11 4 5" xfId="5211"/>
    <cellStyle name="Percent 2 11 4 5 2" xfId="14241"/>
    <cellStyle name="Percent 2 11 4 6" xfId="9759"/>
    <cellStyle name="Percent 2 11 5" xfId="916"/>
    <cellStyle name="Percent 2 11 5 2" xfId="2410"/>
    <cellStyle name="Percent 2 11 5 2 2" xfId="6892"/>
    <cellStyle name="Percent 2 11 5 2 2 2" xfId="15922"/>
    <cellStyle name="Percent 2 11 5 2 3" xfId="11440"/>
    <cellStyle name="Percent 2 11 5 3" xfId="3904"/>
    <cellStyle name="Percent 2 11 5 3 2" xfId="8386"/>
    <cellStyle name="Percent 2 11 5 3 2 2" xfId="17416"/>
    <cellStyle name="Percent 2 11 5 3 3" xfId="12934"/>
    <cellStyle name="Percent 2 11 5 4" xfId="5398"/>
    <cellStyle name="Percent 2 11 5 4 2" xfId="14428"/>
    <cellStyle name="Percent 2 11 5 5" xfId="9946"/>
    <cellStyle name="Percent 2 11 6" xfId="1665"/>
    <cellStyle name="Percent 2 11 6 2" xfId="6147"/>
    <cellStyle name="Percent 2 11 6 2 2" xfId="15177"/>
    <cellStyle name="Percent 2 11 6 3" xfId="10695"/>
    <cellStyle name="Percent 2 11 7" xfId="3159"/>
    <cellStyle name="Percent 2 11 7 2" xfId="7641"/>
    <cellStyle name="Percent 2 11 7 2 2" xfId="16671"/>
    <cellStyle name="Percent 2 11 7 3" xfId="12189"/>
    <cellStyle name="Percent 2 11 8" xfId="4653"/>
    <cellStyle name="Percent 2 11 8 2" xfId="13683"/>
    <cellStyle name="Percent 2 11 9" xfId="9201"/>
    <cellStyle name="Percent 2 12" xfId="194"/>
    <cellStyle name="Percent 2 12 2" xfId="939"/>
    <cellStyle name="Percent 2 12 2 2" xfId="2433"/>
    <cellStyle name="Percent 2 12 2 2 2" xfId="6915"/>
    <cellStyle name="Percent 2 12 2 2 2 2" xfId="15945"/>
    <cellStyle name="Percent 2 12 2 2 3" xfId="11463"/>
    <cellStyle name="Percent 2 12 2 3" xfId="3927"/>
    <cellStyle name="Percent 2 12 2 3 2" xfId="8409"/>
    <cellStyle name="Percent 2 12 2 3 2 2" xfId="17439"/>
    <cellStyle name="Percent 2 12 2 3 3" xfId="12957"/>
    <cellStyle name="Percent 2 12 2 4" xfId="5421"/>
    <cellStyle name="Percent 2 12 2 4 2" xfId="14451"/>
    <cellStyle name="Percent 2 12 2 5" xfId="9969"/>
    <cellStyle name="Percent 2 12 3" xfId="1688"/>
    <cellStyle name="Percent 2 12 3 2" xfId="6170"/>
    <cellStyle name="Percent 2 12 3 2 2" xfId="15200"/>
    <cellStyle name="Percent 2 12 3 3" xfId="10718"/>
    <cellStyle name="Percent 2 12 4" xfId="3182"/>
    <cellStyle name="Percent 2 12 4 2" xfId="7664"/>
    <cellStyle name="Percent 2 12 4 2 2" xfId="16694"/>
    <cellStyle name="Percent 2 12 4 3" xfId="12212"/>
    <cellStyle name="Percent 2 12 5" xfId="4676"/>
    <cellStyle name="Percent 2 12 5 2" xfId="13706"/>
    <cellStyle name="Percent 2 12 6" xfId="9224"/>
    <cellStyle name="Percent 2 13" xfId="380"/>
    <cellStyle name="Percent 2 13 2" xfId="1127"/>
    <cellStyle name="Percent 2 13 2 2" xfId="2621"/>
    <cellStyle name="Percent 2 13 2 2 2" xfId="7103"/>
    <cellStyle name="Percent 2 13 2 2 2 2" xfId="16133"/>
    <cellStyle name="Percent 2 13 2 2 3" xfId="11651"/>
    <cellStyle name="Percent 2 13 2 3" xfId="4115"/>
    <cellStyle name="Percent 2 13 2 3 2" xfId="8597"/>
    <cellStyle name="Percent 2 13 2 3 2 2" xfId="17627"/>
    <cellStyle name="Percent 2 13 2 3 3" xfId="13145"/>
    <cellStyle name="Percent 2 13 2 4" xfId="5609"/>
    <cellStyle name="Percent 2 13 2 4 2" xfId="14639"/>
    <cellStyle name="Percent 2 13 2 5" xfId="10157"/>
    <cellStyle name="Percent 2 13 3" xfId="1874"/>
    <cellStyle name="Percent 2 13 3 2" xfId="6356"/>
    <cellStyle name="Percent 2 13 3 2 2" xfId="15386"/>
    <cellStyle name="Percent 2 13 3 3" xfId="10904"/>
    <cellStyle name="Percent 2 13 4" xfId="3368"/>
    <cellStyle name="Percent 2 13 4 2" xfId="7850"/>
    <cellStyle name="Percent 2 13 4 2 2" xfId="16880"/>
    <cellStyle name="Percent 2 13 4 3" xfId="12398"/>
    <cellStyle name="Percent 2 13 5" xfId="4862"/>
    <cellStyle name="Percent 2 13 5 2" xfId="13892"/>
    <cellStyle name="Percent 2 13 6" xfId="9410"/>
    <cellStyle name="Percent 2 14" xfId="566"/>
    <cellStyle name="Percent 2 14 2" xfId="1313"/>
    <cellStyle name="Percent 2 14 2 2" xfId="2807"/>
    <cellStyle name="Percent 2 14 2 2 2" xfId="7289"/>
    <cellStyle name="Percent 2 14 2 2 2 2" xfId="16319"/>
    <cellStyle name="Percent 2 14 2 2 3" xfId="11837"/>
    <cellStyle name="Percent 2 14 2 3" xfId="4301"/>
    <cellStyle name="Percent 2 14 2 3 2" xfId="8783"/>
    <cellStyle name="Percent 2 14 2 3 2 2" xfId="17813"/>
    <cellStyle name="Percent 2 14 2 3 3" xfId="13331"/>
    <cellStyle name="Percent 2 14 2 4" xfId="5795"/>
    <cellStyle name="Percent 2 14 2 4 2" xfId="14825"/>
    <cellStyle name="Percent 2 14 2 5" xfId="10343"/>
    <cellStyle name="Percent 2 14 3" xfId="2060"/>
    <cellStyle name="Percent 2 14 3 2" xfId="6542"/>
    <cellStyle name="Percent 2 14 3 2 2" xfId="15572"/>
    <cellStyle name="Percent 2 14 3 3" xfId="11090"/>
    <cellStyle name="Percent 2 14 4" xfId="3554"/>
    <cellStyle name="Percent 2 14 4 2" xfId="8036"/>
    <cellStyle name="Percent 2 14 4 2 2" xfId="17066"/>
    <cellStyle name="Percent 2 14 4 3" xfId="12584"/>
    <cellStyle name="Percent 2 14 5" xfId="5048"/>
    <cellStyle name="Percent 2 14 5 2" xfId="14078"/>
    <cellStyle name="Percent 2 14 6" xfId="9596"/>
    <cellStyle name="Percent 2 15" xfId="753"/>
    <cellStyle name="Percent 2 15 2" xfId="2247"/>
    <cellStyle name="Percent 2 15 2 2" xfId="6729"/>
    <cellStyle name="Percent 2 15 2 2 2" xfId="15759"/>
    <cellStyle name="Percent 2 15 2 3" xfId="11277"/>
    <cellStyle name="Percent 2 15 3" xfId="3741"/>
    <cellStyle name="Percent 2 15 3 2" xfId="8223"/>
    <cellStyle name="Percent 2 15 3 2 2" xfId="17253"/>
    <cellStyle name="Percent 2 15 3 3" xfId="12771"/>
    <cellStyle name="Percent 2 15 4" xfId="5235"/>
    <cellStyle name="Percent 2 15 4 2" xfId="14265"/>
    <cellStyle name="Percent 2 15 5" xfId="9783"/>
    <cellStyle name="Percent 2 16" xfId="1502"/>
    <cellStyle name="Percent 2 16 2" xfId="5984"/>
    <cellStyle name="Percent 2 16 2 2" xfId="15014"/>
    <cellStyle name="Percent 2 16 3" xfId="10532"/>
    <cellStyle name="Percent 2 17" xfId="2996"/>
    <cellStyle name="Percent 2 17 2" xfId="7478"/>
    <cellStyle name="Percent 2 17 2 2" xfId="16508"/>
    <cellStyle name="Percent 2 17 3" xfId="12026"/>
    <cellStyle name="Percent 2 18" xfId="4490"/>
    <cellStyle name="Percent 2 18 2" xfId="13520"/>
    <cellStyle name="Percent 2 19" xfId="9038"/>
    <cellStyle name="Percent 2 2" xfId="9"/>
    <cellStyle name="Percent 2 3" xfId="13"/>
    <cellStyle name="Percent 2 3 10" xfId="199"/>
    <cellStyle name="Percent 2 3 10 2" xfId="944"/>
    <cellStyle name="Percent 2 3 10 2 2" xfId="2438"/>
    <cellStyle name="Percent 2 3 10 2 2 2" xfId="6920"/>
    <cellStyle name="Percent 2 3 10 2 2 2 2" xfId="15950"/>
    <cellStyle name="Percent 2 3 10 2 2 3" xfId="11468"/>
    <cellStyle name="Percent 2 3 10 2 3" xfId="3932"/>
    <cellStyle name="Percent 2 3 10 2 3 2" xfId="8414"/>
    <cellStyle name="Percent 2 3 10 2 3 2 2" xfId="17444"/>
    <cellStyle name="Percent 2 3 10 2 3 3" xfId="12962"/>
    <cellStyle name="Percent 2 3 10 2 4" xfId="5426"/>
    <cellStyle name="Percent 2 3 10 2 4 2" xfId="14456"/>
    <cellStyle name="Percent 2 3 10 2 5" xfId="9974"/>
    <cellStyle name="Percent 2 3 10 3" xfId="1693"/>
    <cellStyle name="Percent 2 3 10 3 2" xfId="6175"/>
    <cellStyle name="Percent 2 3 10 3 2 2" xfId="15205"/>
    <cellStyle name="Percent 2 3 10 3 3" xfId="10723"/>
    <cellStyle name="Percent 2 3 10 4" xfId="3187"/>
    <cellStyle name="Percent 2 3 10 4 2" xfId="7669"/>
    <cellStyle name="Percent 2 3 10 4 2 2" xfId="16699"/>
    <cellStyle name="Percent 2 3 10 4 3" xfId="12217"/>
    <cellStyle name="Percent 2 3 10 5" xfId="4681"/>
    <cellStyle name="Percent 2 3 10 5 2" xfId="13711"/>
    <cellStyle name="Percent 2 3 10 6" xfId="9229"/>
    <cellStyle name="Percent 2 3 11" xfId="385"/>
    <cellStyle name="Percent 2 3 11 2" xfId="1132"/>
    <cellStyle name="Percent 2 3 11 2 2" xfId="2626"/>
    <cellStyle name="Percent 2 3 11 2 2 2" xfId="7108"/>
    <cellStyle name="Percent 2 3 11 2 2 2 2" xfId="16138"/>
    <cellStyle name="Percent 2 3 11 2 2 3" xfId="11656"/>
    <cellStyle name="Percent 2 3 11 2 3" xfId="4120"/>
    <cellStyle name="Percent 2 3 11 2 3 2" xfId="8602"/>
    <cellStyle name="Percent 2 3 11 2 3 2 2" xfId="17632"/>
    <cellStyle name="Percent 2 3 11 2 3 3" xfId="13150"/>
    <cellStyle name="Percent 2 3 11 2 4" xfId="5614"/>
    <cellStyle name="Percent 2 3 11 2 4 2" xfId="14644"/>
    <cellStyle name="Percent 2 3 11 2 5" xfId="10162"/>
    <cellStyle name="Percent 2 3 11 3" xfId="1879"/>
    <cellStyle name="Percent 2 3 11 3 2" xfId="6361"/>
    <cellStyle name="Percent 2 3 11 3 2 2" xfId="15391"/>
    <cellStyle name="Percent 2 3 11 3 3" xfId="10909"/>
    <cellStyle name="Percent 2 3 11 4" xfId="3373"/>
    <cellStyle name="Percent 2 3 11 4 2" xfId="7855"/>
    <cellStyle name="Percent 2 3 11 4 2 2" xfId="16885"/>
    <cellStyle name="Percent 2 3 11 4 3" xfId="12403"/>
    <cellStyle name="Percent 2 3 11 5" xfId="4867"/>
    <cellStyle name="Percent 2 3 11 5 2" xfId="13897"/>
    <cellStyle name="Percent 2 3 11 6" xfId="9415"/>
    <cellStyle name="Percent 2 3 12" xfId="571"/>
    <cellStyle name="Percent 2 3 12 2" xfId="1318"/>
    <cellStyle name="Percent 2 3 12 2 2" xfId="2812"/>
    <cellStyle name="Percent 2 3 12 2 2 2" xfId="7294"/>
    <cellStyle name="Percent 2 3 12 2 2 2 2" xfId="16324"/>
    <cellStyle name="Percent 2 3 12 2 2 3" xfId="11842"/>
    <cellStyle name="Percent 2 3 12 2 3" xfId="4306"/>
    <cellStyle name="Percent 2 3 12 2 3 2" xfId="8788"/>
    <cellStyle name="Percent 2 3 12 2 3 2 2" xfId="17818"/>
    <cellStyle name="Percent 2 3 12 2 3 3" xfId="13336"/>
    <cellStyle name="Percent 2 3 12 2 4" xfId="5800"/>
    <cellStyle name="Percent 2 3 12 2 4 2" xfId="14830"/>
    <cellStyle name="Percent 2 3 12 2 5" xfId="10348"/>
    <cellStyle name="Percent 2 3 12 3" xfId="2065"/>
    <cellStyle name="Percent 2 3 12 3 2" xfId="6547"/>
    <cellStyle name="Percent 2 3 12 3 2 2" xfId="15577"/>
    <cellStyle name="Percent 2 3 12 3 3" xfId="11095"/>
    <cellStyle name="Percent 2 3 12 4" xfId="3559"/>
    <cellStyle name="Percent 2 3 12 4 2" xfId="8041"/>
    <cellStyle name="Percent 2 3 12 4 2 2" xfId="17071"/>
    <cellStyle name="Percent 2 3 12 4 3" xfId="12589"/>
    <cellStyle name="Percent 2 3 12 5" xfId="5053"/>
    <cellStyle name="Percent 2 3 12 5 2" xfId="14083"/>
    <cellStyle name="Percent 2 3 12 6" xfId="9601"/>
    <cellStyle name="Percent 2 3 13" xfId="758"/>
    <cellStyle name="Percent 2 3 13 2" xfId="2252"/>
    <cellStyle name="Percent 2 3 13 2 2" xfId="6734"/>
    <cellStyle name="Percent 2 3 13 2 2 2" xfId="15764"/>
    <cellStyle name="Percent 2 3 13 2 3" xfId="11282"/>
    <cellStyle name="Percent 2 3 13 3" xfId="3746"/>
    <cellStyle name="Percent 2 3 13 3 2" xfId="8228"/>
    <cellStyle name="Percent 2 3 13 3 2 2" xfId="17258"/>
    <cellStyle name="Percent 2 3 13 3 3" xfId="12776"/>
    <cellStyle name="Percent 2 3 13 4" xfId="5240"/>
    <cellStyle name="Percent 2 3 13 4 2" xfId="14270"/>
    <cellStyle name="Percent 2 3 13 5" xfId="9788"/>
    <cellStyle name="Percent 2 3 14" xfId="1507"/>
    <cellStyle name="Percent 2 3 14 2" xfId="5989"/>
    <cellStyle name="Percent 2 3 14 2 2" xfId="15019"/>
    <cellStyle name="Percent 2 3 14 3" xfId="10537"/>
    <cellStyle name="Percent 2 3 15" xfId="3001"/>
    <cellStyle name="Percent 2 3 15 2" xfId="7483"/>
    <cellStyle name="Percent 2 3 15 2 2" xfId="16513"/>
    <cellStyle name="Percent 2 3 15 3" xfId="12031"/>
    <cellStyle name="Percent 2 3 16" xfId="4495"/>
    <cellStyle name="Percent 2 3 16 2" xfId="13525"/>
    <cellStyle name="Percent 2 3 17" xfId="9043"/>
    <cellStyle name="Percent 2 3 2" xfId="23"/>
    <cellStyle name="Percent 2 3 2 10" xfId="395"/>
    <cellStyle name="Percent 2 3 2 10 2" xfId="1142"/>
    <cellStyle name="Percent 2 3 2 10 2 2" xfId="2636"/>
    <cellStyle name="Percent 2 3 2 10 2 2 2" xfId="7118"/>
    <cellStyle name="Percent 2 3 2 10 2 2 2 2" xfId="16148"/>
    <cellStyle name="Percent 2 3 2 10 2 2 3" xfId="11666"/>
    <cellStyle name="Percent 2 3 2 10 2 3" xfId="4130"/>
    <cellStyle name="Percent 2 3 2 10 2 3 2" xfId="8612"/>
    <cellStyle name="Percent 2 3 2 10 2 3 2 2" xfId="17642"/>
    <cellStyle name="Percent 2 3 2 10 2 3 3" xfId="13160"/>
    <cellStyle name="Percent 2 3 2 10 2 4" xfId="5624"/>
    <cellStyle name="Percent 2 3 2 10 2 4 2" xfId="14654"/>
    <cellStyle name="Percent 2 3 2 10 2 5" xfId="10172"/>
    <cellStyle name="Percent 2 3 2 10 3" xfId="1889"/>
    <cellStyle name="Percent 2 3 2 10 3 2" xfId="6371"/>
    <cellStyle name="Percent 2 3 2 10 3 2 2" xfId="15401"/>
    <cellStyle name="Percent 2 3 2 10 3 3" xfId="10919"/>
    <cellStyle name="Percent 2 3 2 10 4" xfId="3383"/>
    <cellStyle name="Percent 2 3 2 10 4 2" xfId="7865"/>
    <cellStyle name="Percent 2 3 2 10 4 2 2" xfId="16895"/>
    <cellStyle name="Percent 2 3 2 10 4 3" xfId="12413"/>
    <cellStyle name="Percent 2 3 2 10 5" xfId="4877"/>
    <cellStyle name="Percent 2 3 2 10 5 2" xfId="13907"/>
    <cellStyle name="Percent 2 3 2 10 6" xfId="9425"/>
    <cellStyle name="Percent 2 3 2 11" xfId="581"/>
    <cellStyle name="Percent 2 3 2 11 2" xfId="1328"/>
    <cellStyle name="Percent 2 3 2 11 2 2" xfId="2822"/>
    <cellStyle name="Percent 2 3 2 11 2 2 2" xfId="7304"/>
    <cellStyle name="Percent 2 3 2 11 2 2 2 2" xfId="16334"/>
    <cellStyle name="Percent 2 3 2 11 2 2 3" xfId="11852"/>
    <cellStyle name="Percent 2 3 2 11 2 3" xfId="4316"/>
    <cellStyle name="Percent 2 3 2 11 2 3 2" xfId="8798"/>
    <cellStyle name="Percent 2 3 2 11 2 3 2 2" xfId="17828"/>
    <cellStyle name="Percent 2 3 2 11 2 3 3" xfId="13346"/>
    <cellStyle name="Percent 2 3 2 11 2 4" xfId="5810"/>
    <cellStyle name="Percent 2 3 2 11 2 4 2" xfId="14840"/>
    <cellStyle name="Percent 2 3 2 11 2 5" xfId="10358"/>
    <cellStyle name="Percent 2 3 2 11 3" xfId="2075"/>
    <cellStyle name="Percent 2 3 2 11 3 2" xfId="6557"/>
    <cellStyle name="Percent 2 3 2 11 3 2 2" xfId="15587"/>
    <cellStyle name="Percent 2 3 2 11 3 3" xfId="11105"/>
    <cellStyle name="Percent 2 3 2 11 4" xfId="3569"/>
    <cellStyle name="Percent 2 3 2 11 4 2" xfId="8051"/>
    <cellStyle name="Percent 2 3 2 11 4 2 2" xfId="17081"/>
    <cellStyle name="Percent 2 3 2 11 4 3" xfId="12599"/>
    <cellStyle name="Percent 2 3 2 11 5" xfId="5063"/>
    <cellStyle name="Percent 2 3 2 11 5 2" xfId="14093"/>
    <cellStyle name="Percent 2 3 2 11 6" xfId="9611"/>
    <cellStyle name="Percent 2 3 2 12" xfId="768"/>
    <cellStyle name="Percent 2 3 2 12 2" xfId="2262"/>
    <cellStyle name="Percent 2 3 2 12 2 2" xfId="6744"/>
    <cellStyle name="Percent 2 3 2 12 2 2 2" xfId="15774"/>
    <cellStyle name="Percent 2 3 2 12 2 3" xfId="11292"/>
    <cellStyle name="Percent 2 3 2 12 3" xfId="3756"/>
    <cellStyle name="Percent 2 3 2 12 3 2" xfId="8238"/>
    <cellStyle name="Percent 2 3 2 12 3 2 2" xfId="17268"/>
    <cellStyle name="Percent 2 3 2 12 3 3" xfId="12786"/>
    <cellStyle name="Percent 2 3 2 12 4" xfId="5250"/>
    <cellStyle name="Percent 2 3 2 12 4 2" xfId="14280"/>
    <cellStyle name="Percent 2 3 2 12 5" xfId="9798"/>
    <cellStyle name="Percent 2 3 2 13" xfId="1517"/>
    <cellStyle name="Percent 2 3 2 13 2" xfId="5999"/>
    <cellStyle name="Percent 2 3 2 13 2 2" xfId="15029"/>
    <cellStyle name="Percent 2 3 2 13 3" xfId="10547"/>
    <cellStyle name="Percent 2 3 2 14" xfId="3011"/>
    <cellStyle name="Percent 2 3 2 14 2" xfId="7493"/>
    <cellStyle name="Percent 2 3 2 14 2 2" xfId="16523"/>
    <cellStyle name="Percent 2 3 2 14 3" xfId="12041"/>
    <cellStyle name="Percent 2 3 2 15" xfId="4505"/>
    <cellStyle name="Percent 2 3 2 15 2" xfId="13535"/>
    <cellStyle name="Percent 2 3 2 16" xfId="9053"/>
    <cellStyle name="Percent 2 3 2 2" xfId="46"/>
    <cellStyle name="Percent 2 3 2 2 2" xfId="232"/>
    <cellStyle name="Percent 2 3 2 2 2 2" xfId="977"/>
    <cellStyle name="Percent 2 3 2 2 2 2 2" xfId="2471"/>
    <cellStyle name="Percent 2 3 2 2 2 2 2 2" xfId="6953"/>
    <cellStyle name="Percent 2 3 2 2 2 2 2 2 2" xfId="15983"/>
    <cellStyle name="Percent 2 3 2 2 2 2 2 3" xfId="11501"/>
    <cellStyle name="Percent 2 3 2 2 2 2 3" xfId="3965"/>
    <cellStyle name="Percent 2 3 2 2 2 2 3 2" xfId="8447"/>
    <cellStyle name="Percent 2 3 2 2 2 2 3 2 2" xfId="17477"/>
    <cellStyle name="Percent 2 3 2 2 2 2 3 3" xfId="12995"/>
    <cellStyle name="Percent 2 3 2 2 2 2 4" xfId="5459"/>
    <cellStyle name="Percent 2 3 2 2 2 2 4 2" xfId="14489"/>
    <cellStyle name="Percent 2 3 2 2 2 2 5" xfId="10007"/>
    <cellStyle name="Percent 2 3 2 2 2 3" xfId="1726"/>
    <cellStyle name="Percent 2 3 2 2 2 3 2" xfId="6208"/>
    <cellStyle name="Percent 2 3 2 2 2 3 2 2" xfId="15238"/>
    <cellStyle name="Percent 2 3 2 2 2 3 3" xfId="10756"/>
    <cellStyle name="Percent 2 3 2 2 2 4" xfId="3220"/>
    <cellStyle name="Percent 2 3 2 2 2 4 2" xfId="7702"/>
    <cellStyle name="Percent 2 3 2 2 2 4 2 2" xfId="16732"/>
    <cellStyle name="Percent 2 3 2 2 2 4 3" xfId="12250"/>
    <cellStyle name="Percent 2 3 2 2 2 5" xfId="4714"/>
    <cellStyle name="Percent 2 3 2 2 2 5 2" xfId="13744"/>
    <cellStyle name="Percent 2 3 2 2 2 6" xfId="9262"/>
    <cellStyle name="Percent 2 3 2 2 3" xfId="418"/>
    <cellStyle name="Percent 2 3 2 2 3 2" xfId="1165"/>
    <cellStyle name="Percent 2 3 2 2 3 2 2" xfId="2659"/>
    <cellStyle name="Percent 2 3 2 2 3 2 2 2" xfId="7141"/>
    <cellStyle name="Percent 2 3 2 2 3 2 2 2 2" xfId="16171"/>
    <cellStyle name="Percent 2 3 2 2 3 2 2 3" xfId="11689"/>
    <cellStyle name="Percent 2 3 2 2 3 2 3" xfId="4153"/>
    <cellStyle name="Percent 2 3 2 2 3 2 3 2" xfId="8635"/>
    <cellStyle name="Percent 2 3 2 2 3 2 3 2 2" xfId="17665"/>
    <cellStyle name="Percent 2 3 2 2 3 2 3 3" xfId="13183"/>
    <cellStyle name="Percent 2 3 2 2 3 2 4" xfId="5647"/>
    <cellStyle name="Percent 2 3 2 2 3 2 4 2" xfId="14677"/>
    <cellStyle name="Percent 2 3 2 2 3 2 5" xfId="10195"/>
    <cellStyle name="Percent 2 3 2 2 3 3" xfId="1912"/>
    <cellStyle name="Percent 2 3 2 2 3 3 2" xfId="6394"/>
    <cellStyle name="Percent 2 3 2 2 3 3 2 2" xfId="15424"/>
    <cellStyle name="Percent 2 3 2 2 3 3 3" xfId="10942"/>
    <cellStyle name="Percent 2 3 2 2 3 4" xfId="3406"/>
    <cellStyle name="Percent 2 3 2 2 3 4 2" xfId="7888"/>
    <cellStyle name="Percent 2 3 2 2 3 4 2 2" xfId="16918"/>
    <cellStyle name="Percent 2 3 2 2 3 4 3" xfId="12436"/>
    <cellStyle name="Percent 2 3 2 2 3 5" xfId="4900"/>
    <cellStyle name="Percent 2 3 2 2 3 5 2" xfId="13930"/>
    <cellStyle name="Percent 2 3 2 2 3 6" xfId="9448"/>
    <cellStyle name="Percent 2 3 2 2 4" xfId="604"/>
    <cellStyle name="Percent 2 3 2 2 4 2" xfId="1351"/>
    <cellStyle name="Percent 2 3 2 2 4 2 2" xfId="2845"/>
    <cellStyle name="Percent 2 3 2 2 4 2 2 2" xfId="7327"/>
    <cellStyle name="Percent 2 3 2 2 4 2 2 2 2" xfId="16357"/>
    <cellStyle name="Percent 2 3 2 2 4 2 2 3" xfId="11875"/>
    <cellStyle name="Percent 2 3 2 2 4 2 3" xfId="4339"/>
    <cellStyle name="Percent 2 3 2 2 4 2 3 2" xfId="8821"/>
    <cellStyle name="Percent 2 3 2 2 4 2 3 2 2" xfId="17851"/>
    <cellStyle name="Percent 2 3 2 2 4 2 3 3" xfId="13369"/>
    <cellStyle name="Percent 2 3 2 2 4 2 4" xfId="5833"/>
    <cellStyle name="Percent 2 3 2 2 4 2 4 2" xfId="14863"/>
    <cellStyle name="Percent 2 3 2 2 4 2 5" xfId="10381"/>
    <cellStyle name="Percent 2 3 2 2 4 3" xfId="2098"/>
    <cellStyle name="Percent 2 3 2 2 4 3 2" xfId="6580"/>
    <cellStyle name="Percent 2 3 2 2 4 3 2 2" xfId="15610"/>
    <cellStyle name="Percent 2 3 2 2 4 3 3" xfId="11128"/>
    <cellStyle name="Percent 2 3 2 2 4 4" xfId="3592"/>
    <cellStyle name="Percent 2 3 2 2 4 4 2" xfId="8074"/>
    <cellStyle name="Percent 2 3 2 2 4 4 2 2" xfId="17104"/>
    <cellStyle name="Percent 2 3 2 2 4 4 3" xfId="12622"/>
    <cellStyle name="Percent 2 3 2 2 4 5" xfId="5086"/>
    <cellStyle name="Percent 2 3 2 2 4 5 2" xfId="14116"/>
    <cellStyle name="Percent 2 3 2 2 4 6" xfId="9634"/>
    <cellStyle name="Percent 2 3 2 2 5" xfId="791"/>
    <cellStyle name="Percent 2 3 2 2 5 2" xfId="2285"/>
    <cellStyle name="Percent 2 3 2 2 5 2 2" xfId="6767"/>
    <cellStyle name="Percent 2 3 2 2 5 2 2 2" xfId="15797"/>
    <cellStyle name="Percent 2 3 2 2 5 2 3" xfId="11315"/>
    <cellStyle name="Percent 2 3 2 2 5 3" xfId="3779"/>
    <cellStyle name="Percent 2 3 2 2 5 3 2" xfId="8261"/>
    <cellStyle name="Percent 2 3 2 2 5 3 2 2" xfId="17291"/>
    <cellStyle name="Percent 2 3 2 2 5 3 3" xfId="12809"/>
    <cellStyle name="Percent 2 3 2 2 5 4" xfId="5273"/>
    <cellStyle name="Percent 2 3 2 2 5 4 2" xfId="14303"/>
    <cellStyle name="Percent 2 3 2 2 5 5" xfId="9821"/>
    <cellStyle name="Percent 2 3 2 2 6" xfId="1540"/>
    <cellStyle name="Percent 2 3 2 2 6 2" xfId="6022"/>
    <cellStyle name="Percent 2 3 2 2 6 2 2" xfId="15052"/>
    <cellStyle name="Percent 2 3 2 2 6 3" xfId="10570"/>
    <cellStyle name="Percent 2 3 2 2 7" xfId="3034"/>
    <cellStyle name="Percent 2 3 2 2 7 2" xfId="7516"/>
    <cellStyle name="Percent 2 3 2 2 7 2 2" xfId="16546"/>
    <cellStyle name="Percent 2 3 2 2 7 3" xfId="12064"/>
    <cellStyle name="Percent 2 3 2 2 8" xfId="4528"/>
    <cellStyle name="Percent 2 3 2 2 8 2" xfId="13558"/>
    <cellStyle name="Percent 2 3 2 2 9" xfId="9076"/>
    <cellStyle name="Percent 2 3 2 3" xfId="69"/>
    <cellStyle name="Percent 2 3 2 3 2" xfId="255"/>
    <cellStyle name="Percent 2 3 2 3 2 2" xfId="1000"/>
    <cellStyle name="Percent 2 3 2 3 2 2 2" xfId="2494"/>
    <cellStyle name="Percent 2 3 2 3 2 2 2 2" xfId="6976"/>
    <cellStyle name="Percent 2 3 2 3 2 2 2 2 2" xfId="16006"/>
    <cellStyle name="Percent 2 3 2 3 2 2 2 3" xfId="11524"/>
    <cellStyle name="Percent 2 3 2 3 2 2 3" xfId="3988"/>
    <cellStyle name="Percent 2 3 2 3 2 2 3 2" xfId="8470"/>
    <cellStyle name="Percent 2 3 2 3 2 2 3 2 2" xfId="17500"/>
    <cellStyle name="Percent 2 3 2 3 2 2 3 3" xfId="13018"/>
    <cellStyle name="Percent 2 3 2 3 2 2 4" xfId="5482"/>
    <cellStyle name="Percent 2 3 2 3 2 2 4 2" xfId="14512"/>
    <cellStyle name="Percent 2 3 2 3 2 2 5" xfId="10030"/>
    <cellStyle name="Percent 2 3 2 3 2 3" xfId="1749"/>
    <cellStyle name="Percent 2 3 2 3 2 3 2" xfId="6231"/>
    <cellStyle name="Percent 2 3 2 3 2 3 2 2" xfId="15261"/>
    <cellStyle name="Percent 2 3 2 3 2 3 3" xfId="10779"/>
    <cellStyle name="Percent 2 3 2 3 2 4" xfId="3243"/>
    <cellStyle name="Percent 2 3 2 3 2 4 2" xfId="7725"/>
    <cellStyle name="Percent 2 3 2 3 2 4 2 2" xfId="16755"/>
    <cellStyle name="Percent 2 3 2 3 2 4 3" xfId="12273"/>
    <cellStyle name="Percent 2 3 2 3 2 5" xfId="4737"/>
    <cellStyle name="Percent 2 3 2 3 2 5 2" xfId="13767"/>
    <cellStyle name="Percent 2 3 2 3 2 6" xfId="9285"/>
    <cellStyle name="Percent 2 3 2 3 3" xfId="441"/>
    <cellStyle name="Percent 2 3 2 3 3 2" xfId="1188"/>
    <cellStyle name="Percent 2 3 2 3 3 2 2" xfId="2682"/>
    <cellStyle name="Percent 2 3 2 3 3 2 2 2" xfId="7164"/>
    <cellStyle name="Percent 2 3 2 3 3 2 2 2 2" xfId="16194"/>
    <cellStyle name="Percent 2 3 2 3 3 2 2 3" xfId="11712"/>
    <cellStyle name="Percent 2 3 2 3 3 2 3" xfId="4176"/>
    <cellStyle name="Percent 2 3 2 3 3 2 3 2" xfId="8658"/>
    <cellStyle name="Percent 2 3 2 3 3 2 3 2 2" xfId="17688"/>
    <cellStyle name="Percent 2 3 2 3 3 2 3 3" xfId="13206"/>
    <cellStyle name="Percent 2 3 2 3 3 2 4" xfId="5670"/>
    <cellStyle name="Percent 2 3 2 3 3 2 4 2" xfId="14700"/>
    <cellStyle name="Percent 2 3 2 3 3 2 5" xfId="10218"/>
    <cellStyle name="Percent 2 3 2 3 3 3" xfId="1935"/>
    <cellStyle name="Percent 2 3 2 3 3 3 2" xfId="6417"/>
    <cellStyle name="Percent 2 3 2 3 3 3 2 2" xfId="15447"/>
    <cellStyle name="Percent 2 3 2 3 3 3 3" xfId="10965"/>
    <cellStyle name="Percent 2 3 2 3 3 4" xfId="3429"/>
    <cellStyle name="Percent 2 3 2 3 3 4 2" xfId="7911"/>
    <cellStyle name="Percent 2 3 2 3 3 4 2 2" xfId="16941"/>
    <cellStyle name="Percent 2 3 2 3 3 4 3" xfId="12459"/>
    <cellStyle name="Percent 2 3 2 3 3 5" xfId="4923"/>
    <cellStyle name="Percent 2 3 2 3 3 5 2" xfId="13953"/>
    <cellStyle name="Percent 2 3 2 3 3 6" xfId="9471"/>
    <cellStyle name="Percent 2 3 2 3 4" xfId="627"/>
    <cellStyle name="Percent 2 3 2 3 4 2" xfId="1374"/>
    <cellStyle name="Percent 2 3 2 3 4 2 2" xfId="2868"/>
    <cellStyle name="Percent 2 3 2 3 4 2 2 2" xfId="7350"/>
    <cellStyle name="Percent 2 3 2 3 4 2 2 2 2" xfId="16380"/>
    <cellStyle name="Percent 2 3 2 3 4 2 2 3" xfId="11898"/>
    <cellStyle name="Percent 2 3 2 3 4 2 3" xfId="4362"/>
    <cellStyle name="Percent 2 3 2 3 4 2 3 2" xfId="8844"/>
    <cellStyle name="Percent 2 3 2 3 4 2 3 2 2" xfId="17874"/>
    <cellStyle name="Percent 2 3 2 3 4 2 3 3" xfId="13392"/>
    <cellStyle name="Percent 2 3 2 3 4 2 4" xfId="5856"/>
    <cellStyle name="Percent 2 3 2 3 4 2 4 2" xfId="14886"/>
    <cellStyle name="Percent 2 3 2 3 4 2 5" xfId="10404"/>
    <cellStyle name="Percent 2 3 2 3 4 3" xfId="2121"/>
    <cellStyle name="Percent 2 3 2 3 4 3 2" xfId="6603"/>
    <cellStyle name="Percent 2 3 2 3 4 3 2 2" xfId="15633"/>
    <cellStyle name="Percent 2 3 2 3 4 3 3" xfId="11151"/>
    <cellStyle name="Percent 2 3 2 3 4 4" xfId="3615"/>
    <cellStyle name="Percent 2 3 2 3 4 4 2" xfId="8097"/>
    <cellStyle name="Percent 2 3 2 3 4 4 2 2" xfId="17127"/>
    <cellStyle name="Percent 2 3 2 3 4 4 3" xfId="12645"/>
    <cellStyle name="Percent 2 3 2 3 4 5" xfId="5109"/>
    <cellStyle name="Percent 2 3 2 3 4 5 2" xfId="14139"/>
    <cellStyle name="Percent 2 3 2 3 4 6" xfId="9657"/>
    <cellStyle name="Percent 2 3 2 3 5" xfId="814"/>
    <cellStyle name="Percent 2 3 2 3 5 2" xfId="2308"/>
    <cellStyle name="Percent 2 3 2 3 5 2 2" xfId="6790"/>
    <cellStyle name="Percent 2 3 2 3 5 2 2 2" xfId="15820"/>
    <cellStyle name="Percent 2 3 2 3 5 2 3" xfId="11338"/>
    <cellStyle name="Percent 2 3 2 3 5 3" xfId="3802"/>
    <cellStyle name="Percent 2 3 2 3 5 3 2" xfId="8284"/>
    <cellStyle name="Percent 2 3 2 3 5 3 2 2" xfId="17314"/>
    <cellStyle name="Percent 2 3 2 3 5 3 3" xfId="12832"/>
    <cellStyle name="Percent 2 3 2 3 5 4" xfId="5296"/>
    <cellStyle name="Percent 2 3 2 3 5 4 2" xfId="14326"/>
    <cellStyle name="Percent 2 3 2 3 5 5" xfId="9844"/>
    <cellStyle name="Percent 2 3 2 3 6" xfId="1563"/>
    <cellStyle name="Percent 2 3 2 3 6 2" xfId="6045"/>
    <cellStyle name="Percent 2 3 2 3 6 2 2" xfId="15075"/>
    <cellStyle name="Percent 2 3 2 3 6 3" xfId="10593"/>
    <cellStyle name="Percent 2 3 2 3 7" xfId="3057"/>
    <cellStyle name="Percent 2 3 2 3 7 2" xfId="7539"/>
    <cellStyle name="Percent 2 3 2 3 7 2 2" xfId="16569"/>
    <cellStyle name="Percent 2 3 2 3 7 3" xfId="12087"/>
    <cellStyle name="Percent 2 3 2 3 8" xfId="4551"/>
    <cellStyle name="Percent 2 3 2 3 8 2" xfId="13581"/>
    <cellStyle name="Percent 2 3 2 3 9" xfId="9099"/>
    <cellStyle name="Percent 2 3 2 4" xfId="93"/>
    <cellStyle name="Percent 2 3 2 4 2" xfId="279"/>
    <cellStyle name="Percent 2 3 2 4 2 2" xfId="1023"/>
    <cellStyle name="Percent 2 3 2 4 2 2 2" xfId="2517"/>
    <cellStyle name="Percent 2 3 2 4 2 2 2 2" xfId="6999"/>
    <cellStyle name="Percent 2 3 2 4 2 2 2 2 2" xfId="16029"/>
    <cellStyle name="Percent 2 3 2 4 2 2 2 3" xfId="11547"/>
    <cellStyle name="Percent 2 3 2 4 2 2 3" xfId="4011"/>
    <cellStyle name="Percent 2 3 2 4 2 2 3 2" xfId="8493"/>
    <cellStyle name="Percent 2 3 2 4 2 2 3 2 2" xfId="17523"/>
    <cellStyle name="Percent 2 3 2 4 2 2 3 3" xfId="13041"/>
    <cellStyle name="Percent 2 3 2 4 2 2 4" xfId="5505"/>
    <cellStyle name="Percent 2 3 2 4 2 2 4 2" xfId="14535"/>
    <cellStyle name="Percent 2 3 2 4 2 2 5" xfId="10053"/>
    <cellStyle name="Percent 2 3 2 4 2 3" xfId="1773"/>
    <cellStyle name="Percent 2 3 2 4 2 3 2" xfId="6255"/>
    <cellStyle name="Percent 2 3 2 4 2 3 2 2" xfId="15285"/>
    <cellStyle name="Percent 2 3 2 4 2 3 3" xfId="10803"/>
    <cellStyle name="Percent 2 3 2 4 2 4" xfId="3267"/>
    <cellStyle name="Percent 2 3 2 4 2 4 2" xfId="7749"/>
    <cellStyle name="Percent 2 3 2 4 2 4 2 2" xfId="16779"/>
    <cellStyle name="Percent 2 3 2 4 2 4 3" xfId="12297"/>
    <cellStyle name="Percent 2 3 2 4 2 5" xfId="4761"/>
    <cellStyle name="Percent 2 3 2 4 2 5 2" xfId="13791"/>
    <cellStyle name="Percent 2 3 2 4 2 6" xfId="9309"/>
    <cellStyle name="Percent 2 3 2 4 3" xfId="465"/>
    <cellStyle name="Percent 2 3 2 4 3 2" xfId="1212"/>
    <cellStyle name="Percent 2 3 2 4 3 2 2" xfId="2706"/>
    <cellStyle name="Percent 2 3 2 4 3 2 2 2" xfId="7188"/>
    <cellStyle name="Percent 2 3 2 4 3 2 2 2 2" xfId="16218"/>
    <cellStyle name="Percent 2 3 2 4 3 2 2 3" xfId="11736"/>
    <cellStyle name="Percent 2 3 2 4 3 2 3" xfId="4200"/>
    <cellStyle name="Percent 2 3 2 4 3 2 3 2" xfId="8682"/>
    <cellStyle name="Percent 2 3 2 4 3 2 3 2 2" xfId="17712"/>
    <cellStyle name="Percent 2 3 2 4 3 2 3 3" xfId="13230"/>
    <cellStyle name="Percent 2 3 2 4 3 2 4" xfId="5694"/>
    <cellStyle name="Percent 2 3 2 4 3 2 4 2" xfId="14724"/>
    <cellStyle name="Percent 2 3 2 4 3 2 5" xfId="10242"/>
    <cellStyle name="Percent 2 3 2 4 3 3" xfId="1959"/>
    <cellStyle name="Percent 2 3 2 4 3 3 2" xfId="6441"/>
    <cellStyle name="Percent 2 3 2 4 3 3 2 2" xfId="15471"/>
    <cellStyle name="Percent 2 3 2 4 3 3 3" xfId="10989"/>
    <cellStyle name="Percent 2 3 2 4 3 4" xfId="3453"/>
    <cellStyle name="Percent 2 3 2 4 3 4 2" xfId="7935"/>
    <cellStyle name="Percent 2 3 2 4 3 4 2 2" xfId="16965"/>
    <cellStyle name="Percent 2 3 2 4 3 4 3" xfId="12483"/>
    <cellStyle name="Percent 2 3 2 4 3 5" xfId="4947"/>
    <cellStyle name="Percent 2 3 2 4 3 5 2" xfId="13977"/>
    <cellStyle name="Percent 2 3 2 4 3 6" xfId="9495"/>
    <cellStyle name="Percent 2 3 2 4 4" xfId="651"/>
    <cellStyle name="Percent 2 3 2 4 4 2" xfId="1398"/>
    <cellStyle name="Percent 2 3 2 4 4 2 2" xfId="2892"/>
    <cellStyle name="Percent 2 3 2 4 4 2 2 2" xfId="7374"/>
    <cellStyle name="Percent 2 3 2 4 4 2 2 2 2" xfId="16404"/>
    <cellStyle name="Percent 2 3 2 4 4 2 2 3" xfId="11922"/>
    <cellStyle name="Percent 2 3 2 4 4 2 3" xfId="4386"/>
    <cellStyle name="Percent 2 3 2 4 4 2 3 2" xfId="8868"/>
    <cellStyle name="Percent 2 3 2 4 4 2 3 2 2" xfId="17898"/>
    <cellStyle name="Percent 2 3 2 4 4 2 3 3" xfId="13416"/>
    <cellStyle name="Percent 2 3 2 4 4 2 4" xfId="5880"/>
    <cellStyle name="Percent 2 3 2 4 4 2 4 2" xfId="14910"/>
    <cellStyle name="Percent 2 3 2 4 4 2 5" xfId="10428"/>
    <cellStyle name="Percent 2 3 2 4 4 3" xfId="2145"/>
    <cellStyle name="Percent 2 3 2 4 4 3 2" xfId="6627"/>
    <cellStyle name="Percent 2 3 2 4 4 3 2 2" xfId="15657"/>
    <cellStyle name="Percent 2 3 2 4 4 3 3" xfId="11175"/>
    <cellStyle name="Percent 2 3 2 4 4 4" xfId="3639"/>
    <cellStyle name="Percent 2 3 2 4 4 4 2" xfId="8121"/>
    <cellStyle name="Percent 2 3 2 4 4 4 2 2" xfId="17151"/>
    <cellStyle name="Percent 2 3 2 4 4 4 3" xfId="12669"/>
    <cellStyle name="Percent 2 3 2 4 4 5" xfId="5133"/>
    <cellStyle name="Percent 2 3 2 4 4 5 2" xfId="14163"/>
    <cellStyle name="Percent 2 3 2 4 4 6" xfId="9681"/>
    <cellStyle name="Percent 2 3 2 4 5" xfId="838"/>
    <cellStyle name="Percent 2 3 2 4 5 2" xfId="2332"/>
    <cellStyle name="Percent 2 3 2 4 5 2 2" xfId="6814"/>
    <cellStyle name="Percent 2 3 2 4 5 2 2 2" xfId="15844"/>
    <cellStyle name="Percent 2 3 2 4 5 2 3" xfId="11362"/>
    <cellStyle name="Percent 2 3 2 4 5 3" xfId="3826"/>
    <cellStyle name="Percent 2 3 2 4 5 3 2" xfId="8308"/>
    <cellStyle name="Percent 2 3 2 4 5 3 2 2" xfId="17338"/>
    <cellStyle name="Percent 2 3 2 4 5 3 3" xfId="12856"/>
    <cellStyle name="Percent 2 3 2 4 5 4" xfId="5320"/>
    <cellStyle name="Percent 2 3 2 4 5 4 2" xfId="14350"/>
    <cellStyle name="Percent 2 3 2 4 5 5" xfId="9868"/>
    <cellStyle name="Percent 2 3 2 4 6" xfId="1587"/>
    <cellStyle name="Percent 2 3 2 4 6 2" xfId="6069"/>
    <cellStyle name="Percent 2 3 2 4 6 2 2" xfId="15099"/>
    <cellStyle name="Percent 2 3 2 4 6 3" xfId="10617"/>
    <cellStyle name="Percent 2 3 2 4 7" xfId="3081"/>
    <cellStyle name="Percent 2 3 2 4 7 2" xfId="7563"/>
    <cellStyle name="Percent 2 3 2 4 7 2 2" xfId="16593"/>
    <cellStyle name="Percent 2 3 2 4 7 3" xfId="12111"/>
    <cellStyle name="Percent 2 3 2 4 8" xfId="4575"/>
    <cellStyle name="Percent 2 3 2 4 8 2" xfId="13605"/>
    <cellStyle name="Percent 2 3 2 4 9" xfId="9123"/>
    <cellStyle name="Percent 2 3 2 5" xfId="116"/>
    <cellStyle name="Percent 2 3 2 5 2" xfId="302"/>
    <cellStyle name="Percent 2 3 2 5 2 2" xfId="1045"/>
    <cellStyle name="Percent 2 3 2 5 2 2 2" xfId="2539"/>
    <cellStyle name="Percent 2 3 2 5 2 2 2 2" xfId="7021"/>
    <cellStyle name="Percent 2 3 2 5 2 2 2 2 2" xfId="16051"/>
    <cellStyle name="Percent 2 3 2 5 2 2 2 3" xfId="11569"/>
    <cellStyle name="Percent 2 3 2 5 2 2 3" xfId="4033"/>
    <cellStyle name="Percent 2 3 2 5 2 2 3 2" xfId="8515"/>
    <cellStyle name="Percent 2 3 2 5 2 2 3 2 2" xfId="17545"/>
    <cellStyle name="Percent 2 3 2 5 2 2 3 3" xfId="13063"/>
    <cellStyle name="Percent 2 3 2 5 2 2 4" xfId="5527"/>
    <cellStyle name="Percent 2 3 2 5 2 2 4 2" xfId="14557"/>
    <cellStyle name="Percent 2 3 2 5 2 2 5" xfId="10075"/>
    <cellStyle name="Percent 2 3 2 5 2 3" xfId="1796"/>
    <cellStyle name="Percent 2 3 2 5 2 3 2" xfId="6278"/>
    <cellStyle name="Percent 2 3 2 5 2 3 2 2" xfId="15308"/>
    <cellStyle name="Percent 2 3 2 5 2 3 3" xfId="10826"/>
    <cellStyle name="Percent 2 3 2 5 2 4" xfId="3290"/>
    <cellStyle name="Percent 2 3 2 5 2 4 2" xfId="7772"/>
    <cellStyle name="Percent 2 3 2 5 2 4 2 2" xfId="16802"/>
    <cellStyle name="Percent 2 3 2 5 2 4 3" xfId="12320"/>
    <cellStyle name="Percent 2 3 2 5 2 5" xfId="4784"/>
    <cellStyle name="Percent 2 3 2 5 2 5 2" xfId="13814"/>
    <cellStyle name="Percent 2 3 2 5 2 6" xfId="9332"/>
    <cellStyle name="Percent 2 3 2 5 3" xfId="488"/>
    <cellStyle name="Percent 2 3 2 5 3 2" xfId="1235"/>
    <cellStyle name="Percent 2 3 2 5 3 2 2" xfId="2729"/>
    <cellStyle name="Percent 2 3 2 5 3 2 2 2" xfId="7211"/>
    <cellStyle name="Percent 2 3 2 5 3 2 2 2 2" xfId="16241"/>
    <cellStyle name="Percent 2 3 2 5 3 2 2 3" xfId="11759"/>
    <cellStyle name="Percent 2 3 2 5 3 2 3" xfId="4223"/>
    <cellStyle name="Percent 2 3 2 5 3 2 3 2" xfId="8705"/>
    <cellStyle name="Percent 2 3 2 5 3 2 3 2 2" xfId="17735"/>
    <cellStyle name="Percent 2 3 2 5 3 2 3 3" xfId="13253"/>
    <cellStyle name="Percent 2 3 2 5 3 2 4" xfId="5717"/>
    <cellStyle name="Percent 2 3 2 5 3 2 4 2" xfId="14747"/>
    <cellStyle name="Percent 2 3 2 5 3 2 5" xfId="10265"/>
    <cellStyle name="Percent 2 3 2 5 3 3" xfId="1982"/>
    <cellStyle name="Percent 2 3 2 5 3 3 2" xfId="6464"/>
    <cellStyle name="Percent 2 3 2 5 3 3 2 2" xfId="15494"/>
    <cellStyle name="Percent 2 3 2 5 3 3 3" xfId="11012"/>
    <cellStyle name="Percent 2 3 2 5 3 4" xfId="3476"/>
    <cellStyle name="Percent 2 3 2 5 3 4 2" xfId="7958"/>
    <cellStyle name="Percent 2 3 2 5 3 4 2 2" xfId="16988"/>
    <cellStyle name="Percent 2 3 2 5 3 4 3" xfId="12506"/>
    <cellStyle name="Percent 2 3 2 5 3 5" xfId="4970"/>
    <cellStyle name="Percent 2 3 2 5 3 5 2" xfId="14000"/>
    <cellStyle name="Percent 2 3 2 5 3 6" xfId="9518"/>
    <cellStyle name="Percent 2 3 2 5 4" xfId="674"/>
    <cellStyle name="Percent 2 3 2 5 4 2" xfId="1421"/>
    <cellStyle name="Percent 2 3 2 5 4 2 2" xfId="2915"/>
    <cellStyle name="Percent 2 3 2 5 4 2 2 2" xfId="7397"/>
    <cellStyle name="Percent 2 3 2 5 4 2 2 2 2" xfId="16427"/>
    <cellStyle name="Percent 2 3 2 5 4 2 2 3" xfId="11945"/>
    <cellStyle name="Percent 2 3 2 5 4 2 3" xfId="4409"/>
    <cellStyle name="Percent 2 3 2 5 4 2 3 2" xfId="8891"/>
    <cellStyle name="Percent 2 3 2 5 4 2 3 2 2" xfId="17921"/>
    <cellStyle name="Percent 2 3 2 5 4 2 3 3" xfId="13439"/>
    <cellStyle name="Percent 2 3 2 5 4 2 4" xfId="5903"/>
    <cellStyle name="Percent 2 3 2 5 4 2 4 2" xfId="14933"/>
    <cellStyle name="Percent 2 3 2 5 4 2 5" xfId="10451"/>
    <cellStyle name="Percent 2 3 2 5 4 3" xfId="2168"/>
    <cellStyle name="Percent 2 3 2 5 4 3 2" xfId="6650"/>
    <cellStyle name="Percent 2 3 2 5 4 3 2 2" xfId="15680"/>
    <cellStyle name="Percent 2 3 2 5 4 3 3" xfId="11198"/>
    <cellStyle name="Percent 2 3 2 5 4 4" xfId="3662"/>
    <cellStyle name="Percent 2 3 2 5 4 4 2" xfId="8144"/>
    <cellStyle name="Percent 2 3 2 5 4 4 2 2" xfId="17174"/>
    <cellStyle name="Percent 2 3 2 5 4 4 3" xfId="12692"/>
    <cellStyle name="Percent 2 3 2 5 4 5" xfId="5156"/>
    <cellStyle name="Percent 2 3 2 5 4 5 2" xfId="14186"/>
    <cellStyle name="Percent 2 3 2 5 4 6" xfId="9704"/>
    <cellStyle name="Percent 2 3 2 5 5" xfId="861"/>
    <cellStyle name="Percent 2 3 2 5 5 2" xfId="2355"/>
    <cellStyle name="Percent 2 3 2 5 5 2 2" xfId="6837"/>
    <cellStyle name="Percent 2 3 2 5 5 2 2 2" xfId="15867"/>
    <cellStyle name="Percent 2 3 2 5 5 2 3" xfId="11385"/>
    <cellStyle name="Percent 2 3 2 5 5 3" xfId="3849"/>
    <cellStyle name="Percent 2 3 2 5 5 3 2" xfId="8331"/>
    <cellStyle name="Percent 2 3 2 5 5 3 2 2" xfId="17361"/>
    <cellStyle name="Percent 2 3 2 5 5 3 3" xfId="12879"/>
    <cellStyle name="Percent 2 3 2 5 5 4" xfId="5343"/>
    <cellStyle name="Percent 2 3 2 5 5 4 2" xfId="14373"/>
    <cellStyle name="Percent 2 3 2 5 5 5" xfId="9891"/>
    <cellStyle name="Percent 2 3 2 5 6" xfId="1610"/>
    <cellStyle name="Percent 2 3 2 5 6 2" xfId="6092"/>
    <cellStyle name="Percent 2 3 2 5 6 2 2" xfId="15122"/>
    <cellStyle name="Percent 2 3 2 5 6 3" xfId="10640"/>
    <cellStyle name="Percent 2 3 2 5 7" xfId="3104"/>
    <cellStyle name="Percent 2 3 2 5 7 2" xfId="7586"/>
    <cellStyle name="Percent 2 3 2 5 7 2 2" xfId="16616"/>
    <cellStyle name="Percent 2 3 2 5 7 3" xfId="12134"/>
    <cellStyle name="Percent 2 3 2 5 8" xfId="4598"/>
    <cellStyle name="Percent 2 3 2 5 8 2" xfId="13628"/>
    <cellStyle name="Percent 2 3 2 5 9" xfId="9146"/>
    <cellStyle name="Percent 2 3 2 6" xfId="140"/>
    <cellStyle name="Percent 2 3 2 6 2" xfId="326"/>
    <cellStyle name="Percent 2 3 2 6 2 2" xfId="1069"/>
    <cellStyle name="Percent 2 3 2 6 2 2 2" xfId="2563"/>
    <cellStyle name="Percent 2 3 2 6 2 2 2 2" xfId="7045"/>
    <cellStyle name="Percent 2 3 2 6 2 2 2 2 2" xfId="16075"/>
    <cellStyle name="Percent 2 3 2 6 2 2 2 3" xfId="11593"/>
    <cellStyle name="Percent 2 3 2 6 2 2 3" xfId="4057"/>
    <cellStyle name="Percent 2 3 2 6 2 2 3 2" xfId="8539"/>
    <cellStyle name="Percent 2 3 2 6 2 2 3 2 2" xfId="17569"/>
    <cellStyle name="Percent 2 3 2 6 2 2 3 3" xfId="13087"/>
    <cellStyle name="Percent 2 3 2 6 2 2 4" xfId="5551"/>
    <cellStyle name="Percent 2 3 2 6 2 2 4 2" xfId="14581"/>
    <cellStyle name="Percent 2 3 2 6 2 2 5" xfId="10099"/>
    <cellStyle name="Percent 2 3 2 6 2 3" xfId="1820"/>
    <cellStyle name="Percent 2 3 2 6 2 3 2" xfId="6302"/>
    <cellStyle name="Percent 2 3 2 6 2 3 2 2" xfId="15332"/>
    <cellStyle name="Percent 2 3 2 6 2 3 3" xfId="10850"/>
    <cellStyle name="Percent 2 3 2 6 2 4" xfId="3314"/>
    <cellStyle name="Percent 2 3 2 6 2 4 2" xfId="7796"/>
    <cellStyle name="Percent 2 3 2 6 2 4 2 2" xfId="16826"/>
    <cellStyle name="Percent 2 3 2 6 2 4 3" xfId="12344"/>
    <cellStyle name="Percent 2 3 2 6 2 5" xfId="4808"/>
    <cellStyle name="Percent 2 3 2 6 2 5 2" xfId="13838"/>
    <cellStyle name="Percent 2 3 2 6 2 6" xfId="9356"/>
    <cellStyle name="Percent 2 3 2 6 3" xfId="512"/>
    <cellStyle name="Percent 2 3 2 6 3 2" xfId="1259"/>
    <cellStyle name="Percent 2 3 2 6 3 2 2" xfId="2753"/>
    <cellStyle name="Percent 2 3 2 6 3 2 2 2" xfId="7235"/>
    <cellStyle name="Percent 2 3 2 6 3 2 2 2 2" xfId="16265"/>
    <cellStyle name="Percent 2 3 2 6 3 2 2 3" xfId="11783"/>
    <cellStyle name="Percent 2 3 2 6 3 2 3" xfId="4247"/>
    <cellStyle name="Percent 2 3 2 6 3 2 3 2" xfId="8729"/>
    <cellStyle name="Percent 2 3 2 6 3 2 3 2 2" xfId="17759"/>
    <cellStyle name="Percent 2 3 2 6 3 2 3 3" xfId="13277"/>
    <cellStyle name="Percent 2 3 2 6 3 2 4" xfId="5741"/>
    <cellStyle name="Percent 2 3 2 6 3 2 4 2" xfId="14771"/>
    <cellStyle name="Percent 2 3 2 6 3 2 5" xfId="10289"/>
    <cellStyle name="Percent 2 3 2 6 3 3" xfId="2006"/>
    <cellStyle name="Percent 2 3 2 6 3 3 2" xfId="6488"/>
    <cellStyle name="Percent 2 3 2 6 3 3 2 2" xfId="15518"/>
    <cellStyle name="Percent 2 3 2 6 3 3 3" xfId="11036"/>
    <cellStyle name="Percent 2 3 2 6 3 4" xfId="3500"/>
    <cellStyle name="Percent 2 3 2 6 3 4 2" xfId="7982"/>
    <cellStyle name="Percent 2 3 2 6 3 4 2 2" xfId="17012"/>
    <cellStyle name="Percent 2 3 2 6 3 4 3" xfId="12530"/>
    <cellStyle name="Percent 2 3 2 6 3 5" xfId="4994"/>
    <cellStyle name="Percent 2 3 2 6 3 5 2" xfId="14024"/>
    <cellStyle name="Percent 2 3 2 6 3 6" xfId="9542"/>
    <cellStyle name="Percent 2 3 2 6 4" xfId="698"/>
    <cellStyle name="Percent 2 3 2 6 4 2" xfId="1445"/>
    <cellStyle name="Percent 2 3 2 6 4 2 2" xfId="2939"/>
    <cellStyle name="Percent 2 3 2 6 4 2 2 2" xfId="7421"/>
    <cellStyle name="Percent 2 3 2 6 4 2 2 2 2" xfId="16451"/>
    <cellStyle name="Percent 2 3 2 6 4 2 2 3" xfId="11969"/>
    <cellStyle name="Percent 2 3 2 6 4 2 3" xfId="4433"/>
    <cellStyle name="Percent 2 3 2 6 4 2 3 2" xfId="8915"/>
    <cellStyle name="Percent 2 3 2 6 4 2 3 2 2" xfId="17945"/>
    <cellStyle name="Percent 2 3 2 6 4 2 3 3" xfId="13463"/>
    <cellStyle name="Percent 2 3 2 6 4 2 4" xfId="5927"/>
    <cellStyle name="Percent 2 3 2 6 4 2 4 2" xfId="14957"/>
    <cellStyle name="Percent 2 3 2 6 4 2 5" xfId="10475"/>
    <cellStyle name="Percent 2 3 2 6 4 3" xfId="2192"/>
    <cellStyle name="Percent 2 3 2 6 4 3 2" xfId="6674"/>
    <cellStyle name="Percent 2 3 2 6 4 3 2 2" xfId="15704"/>
    <cellStyle name="Percent 2 3 2 6 4 3 3" xfId="11222"/>
    <cellStyle name="Percent 2 3 2 6 4 4" xfId="3686"/>
    <cellStyle name="Percent 2 3 2 6 4 4 2" xfId="8168"/>
    <cellStyle name="Percent 2 3 2 6 4 4 2 2" xfId="17198"/>
    <cellStyle name="Percent 2 3 2 6 4 4 3" xfId="12716"/>
    <cellStyle name="Percent 2 3 2 6 4 5" xfId="5180"/>
    <cellStyle name="Percent 2 3 2 6 4 5 2" xfId="14210"/>
    <cellStyle name="Percent 2 3 2 6 4 6" xfId="9728"/>
    <cellStyle name="Percent 2 3 2 6 5" xfId="885"/>
    <cellStyle name="Percent 2 3 2 6 5 2" xfId="2379"/>
    <cellStyle name="Percent 2 3 2 6 5 2 2" xfId="6861"/>
    <cellStyle name="Percent 2 3 2 6 5 2 2 2" xfId="15891"/>
    <cellStyle name="Percent 2 3 2 6 5 2 3" xfId="11409"/>
    <cellStyle name="Percent 2 3 2 6 5 3" xfId="3873"/>
    <cellStyle name="Percent 2 3 2 6 5 3 2" xfId="8355"/>
    <cellStyle name="Percent 2 3 2 6 5 3 2 2" xfId="17385"/>
    <cellStyle name="Percent 2 3 2 6 5 3 3" xfId="12903"/>
    <cellStyle name="Percent 2 3 2 6 5 4" xfId="5367"/>
    <cellStyle name="Percent 2 3 2 6 5 4 2" xfId="14397"/>
    <cellStyle name="Percent 2 3 2 6 5 5" xfId="9915"/>
    <cellStyle name="Percent 2 3 2 6 6" xfId="1634"/>
    <cellStyle name="Percent 2 3 2 6 6 2" xfId="6116"/>
    <cellStyle name="Percent 2 3 2 6 6 2 2" xfId="15146"/>
    <cellStyle name="Percent 2 3 2 6 6 3" xfId="10664"/>
    <cellStyle name="Percent 2 3 2 6 7" xfId="3128"/>
    <cellStyle name="Percent 2 3 2 6 7 2" xfId="7610"/>
    <cellStyle name="Percent 2 3 2 6 7 2 2" xfId="16640"/>
    <cellStyle name="Percent 2 3 2 6 7 3" xfId="12158"/>
    <cellStyle name="Percent 2 3 2 6 8" xfId="4622"/>
    <cellStyle name="Percent 2 3 2 6 8 2" xfId="13652"/>
    <cellStyle name="Percent 2 3 2 6 9" xfId="9170"/>
    <cellStyle name="Percent 2 3 2 7" xfId="163"/>
    <cellStyle name="Percent 2 3 2 7 2" xfId="349"/>
    <cellStyle name="Percent 2 3 2 7 2 2" xfId="1092"/>
    <cellStyle name="Percent 2 3 2 7 2 2 2" xfId="2586"/>
    <cellStyle name="Percent 2 3 2 7 2 2 2 2" xfId="7068"/>
    <cellStyle name="Percent 2 3 2 7 2 2 2 2 2" xfId="16098"/>
    <cellStyle name="Percent 2 3 2 7 2 2 2 3" xfId="11616"/>
    <cellStyle name="Percent 2 3 2 7 2 2 3" xfId="4080"/>
    <cellStyle name="Percent 2 3 2 7 2 2 3 2" xfId="8562"/>
    <cellStyle name="Percent 2 3 2 7 2 2 3 2 2" xfId="17592"/>
    <cellStyle name="Percent 2 3 2 7 2 2 3 3" xfId="13110"/>
    <cellStyle name="Percent 2 3 2 7 2 2 4" xfId="5574"/>
    <cellStyle name="Percent 2 3 2 7 2 2 4 2" xfId="14604"/>
    <cellStyle name="Percent 2 3 2 7 2 2 5" xfId="10122"/>
    <cellStyle name="Percent 2 3 2 7 2 3" xfId="1843"/>
    <cellStyle name="Percent 2 3 2 7 2 3 2" xfId="6325"/>
    <cellStyle name="Percent 2 3 2 7 2 3 2 2" xfId="15355"/>
    <cellStyle name="Percent 2 3 2 7 2 3 3" xfId="10873"/>
    <cellStyle name="Percent 2 3 2 7 2 4" xfId="3337"/>
    <cellStyle name="Percent 2 3 2 7 2 4 2" xfId="7819"/>
    <cellStyle name="Percent 2 3 2 7 2 4 2 2" xfId="16849"/>
    <cellStyle name="Percent 2 3 2 7 2 4 3" xfId="12367"/>
    <cellStyle name="Percent 2 3 2 7 2 5" xfId="4831"/>
    <cellStyle name="Percent 2 3 2 7 2 5 2" xfId="13861"/>
    <cellStyle name="Percent 2 3 2 7 2 6" xfId="9379"/>
    <cellStyle name="Percent 2 3 2 7 3" xfId="535"/>
    <cellStyle name="Percent 2 3 2 7 3 2" xfId="1282"/>
    <cellStyle name="Percent 2 3 2 7 3 2 2" xfId="2776"/>
    <cellStyle name="Percent 2 3 2 7 3 2 2 2" xfId="7258"/>
    <cellStyle name="Percent 2 3 2 7 3 2 2 2 2" xfId="16288"/>
    <cellStyle name="Percent 2 3 2 7 3 2 2 3" xfId="11806"/>
    <cellStyle name="Percent 2 3 2 7 3 2 3" xfId="4270"/>
    <cellStyle name="Percent 2 3 2 7 3 2 3 2" xfId="8752"/>
    <cellStyle name="Percent 2 3 2 7 3 2 3 2 2" xfId="17782"/>
    <cellStyle name="Percent 2 3 2 7 3 2 3 3" xfId="13300"/>
    <cellStyle name="Percent 2 3 2 7 3 2 4" xfId="5764"/>
    <cellStyle name="Percent 2 3 2 7 3 2 4 2" xfId="14794"/>
    <cellStyle name="Percent 2 3 2 7 3 2 5" xfId="10312"/>
    <cellStyle name="Percent 2 3 2 7 3 3" xfId="2029"/>
    <cellStyle name="Percent 2 3 2 7 3 3 2" xfId="6511"/>
    <cellStyle name="Percent 2 3 2 7 3 3 2 2" xfId="15541"/>
    <cellStyle name="Percent 2 3 2 7 3 3 3" xfId="11059"/>
    <cellStyle name="Percent 2 3 2 7 3 4" xfId="3523"/>
    <cellStyle name="Percent 2 3 2 7 3 4 2" xfId="8005"/>
    <cellStyle name="Percent 2 3 2 7 3 4 2 2" xfId="17035"/>
    <cellStyle name="Percent 2 3 2 7 3 4 3" xfId="12553"/>
    <cellStyle name="Percent 2 3 2 7 3 5" xfId="5017"/>
    <cellStyle name="Percent 2 3 2 7 3 5 2" xfId="14047"/>
    <cellStyle name="Percent 2 3 2 7 3 6" xfId="9565"/>
    <cellStyle name="Percent 2 3 2 7 4" xfId="721"/>
    <cellStyle name="Percent 2 3 2 7 4 2" xfId="1468"/>
    <cellStyle name="Percent 2 3 2 7 4 2 2" xfId="2962"/>
    <cellStyle name="Percent 2 3 2 7 4 2 2 2" xfId="7444"/>
    <cellStyle name="Percent 2 3 2 7 4 2 2 2 2" xfId="16474"/>
    <cellStyle name="Percent 2 3 2 7 4 2 2 3" xfId="11992"/>
    <cellStyle name="Percent 2 3 2 7 4 2 3" xfId="4456"/>
    <cellStyle name="Percent 2 3 2 7 4 2 3 2" xfId="8938"/>
    <cellStyle name="Percent 2 3 2 7 4 2 3 2 2" xfId="17968"/>
    <cellStyle name="Percent 2 3 2 7 4 2 3 3" xfId="13486"/>
    <cellStyle name="Percent 2 3 2 7 4 2 4" xfId="5950"/>
    <cellStyle name="Percent 2 3 2 7 4 2 4 2" xfId="14980"/>
    <cellStyle name="Percent 2 3 2 7 4 2 5" xfId="10498"/>
    <cellStyle name="Percent 2 3 2 7 4 3" xfId="2215"/>
    <cellStyle name="Percent 2 3 2 7 4 3 2" xfId="6697"/>
    <cellStyle name="Percent 2 3 2 7 4 3 2 2" xfId="15727"/>
    <cellStyle name="Percent 2 3 2 7 4 3 3" xfId="11245"/>
    <cellStyle name="Percent 2 3 2 7 4 4" xfId="3709"/>
    <cellStyle name="Percent 2 3 2 7 4 4 2" xfId="8191"/>
    <cellStyle name="Percent 2 3 2 7 4 4 2 2" xfId="17221"/>
    <cellStyle name="Percent 2 3 2 7 4 4 3" xfId="12739"/>
    <cellStyle name="Percent 2 3 2 7 4 5" xfId="5203"/>
    <cellStyle name="Percent 2 3 2 7 4 5 2" xfId="14233"/>
    <cellStyle name="Percent 2 3 2 7 4 6" xfId="9751"/>
    <cellStyle name="Percent 2 3 2 7 5" xfId="908"/>
    <cellStyle name="Percent 2 3 2 7 5 2" xfId="2402"/>
    <cellStyle name="Percent 2 3 2 7 5 2 2" xfId="6884"/>
    <cellStyle name="Percent 2 3 2 7 5 2 2 2" xfId="15914"/>
    <cellStyle name="Percent 2 3 2 7 5 2 3" xfId="11432"/>
    <cellStyle name="Percent 2 3 2 7 5 3" xfId="3896"/>
    <cellStyle name="Percent 2 3 2 7 5 3 2" xfId="8378"/>
    <cellStyle name="Percent 2 3 2 7 5 3 2 2" xfId="17408"/>
    <cellStyle name="Percent 2 3 2 7 5 3 3" xfId="12926"/>
    <cellStyle name="Percent 2 3 2 7 5 4" xfId="5390"/>
    <cellStyle name="Percent 2 3 2 7 5 4 2" xfId="14420"/>
    <cellStyle name="Percent 2 3 2 7 5 5" xfId="9938"/>
    <cellStyle name="Percent 2 3 2 7 6" xfId="1657"/>
    <cellStyle name="Percent 2 3 2 7 6 2" xfId="6139"/>
    <cellStyle name="Percent 2 3 2 7 6 2 2" xfId="15169"/>
    <cellStyle name="Percent 2 3 2 7 6 3" xfId="10687"/>
    <cellStyle name="Percent 2 3 2 7 7" xfId="3151"/>
    <cellStyle name="Percent 2 3 2 7 7 2" xfId="7633"/>
    <cellStyle name="Percent 2 3 2 7 7 2 2" xfId="16663"/>
    <cellStyle name="Percent 2 3 2 7 7 3" xfId="12181"/>
    <cellStyle name="Percent 2 3 2 7 8" xfId="4645"/>
    <cellStyle name="Percent 2 3 2 7 8 2" xfId="13675"/>
    <cellStyle name="Percent 2 3 2 7 9" xfId="9193"/>
    <cellStyle name="Percent 2 3 2 8" xfId="186"/>
    <cellStyle name="Percent 2 3 2 8 2" xfId="372"/>
    <cellStyle name="Percent 2 3 2 8 2 2" xfId="1115"/>
    <cellStyle name="Percent 2 3 2 8 2 2 2" xfId="2609"/>
    <cellStyle name="Percent 2 3 2 8 2 2 2 2" xfId="7091"/>
    <cellStyle name="Percent 2 3 2 8 2 2 2 2 2" xfId="16121"/>
    <cellStyle name="Percent 2 3 2 8 2 2 2 3" xfId="11639"/>
    <cellStyle name="Percent 2 3 2 8 2 2 3" xfId="4103"/>
    <cellStyle name="Percent 2 3 2 8 2 2 3 2" xfId="8585"/>
    <cellStyle name="Percent 2 3 2 8 2 2 3 2 2" xfId="17615"/>
    <cellStyle name="Percent 2 3 2 8 2 2 3 3" xfId="13133"/>
    <cellStyle name="Percent 2 3 2 8 2 2 4" xfId="5597"/>
    <cellStyle name="Percent 2 3 2 8 2 2 4 2" xfId="14627"/>
    <cellStyle name="Percent 2 3 2 8 2 2 5" xfId="10145"/>
    <cellStyle name="Percent 2 3 2 8 2 3" xfId="1866"/>
    <cellStyle name="Percent 2 3 2 8 2 3 2" xfId="6348"/>
    <cellStyle name="Percent 2 3 2 8 2 3 2 2" xfId="15378"/>
    <cellStyle name="Percent 2 3 2 8 2 3 3" xfId="10896"/>
    <cellStyle name="Percent 2 3 2 8 2 4" xfId="3360"/>
    <cellStyle name="Percent 2 3 2 8 2 4 2" xfId="7842"/>
    <cellStyle name="Percent 2 3 2 8 2 4 2 2" xfId="16872"/>
    <cellStyle name="Percent 2 3 2 8 2 4 3" xfId="12390"/>
    <cellStyle name="Percent 2 3 2 8 2 5" xfId="4854"/>
    <cellStyle name="Percent 2 3 2 8 2 5 2" xfId="13884"/>
    <cellStyle name="Percent 2 3 2 8 2 6" xfId="9402"/>
    <cellStyle name="Percent 2 3 2 8 3" xfId="558"/>
    <cellStyle name="Percent 2 3 2 8 3 2" xfId="1305"/>
    <cellStyle name="Percent 2 3 2 8 3 2 2" xfId="2799"/>
    <cellStyle name="Percent 2 3 2 8 3 2 2 2" xfId="7281"/>
    <cellStyle name="Percent 2 3 2 8 3 2 2 2 2" xfId="16311"/>
    <cellStyle name="Percent 2 3 2 8 3 2 2 3" xfId="11829"/>
    <cellStyle name="Percent 2 3 2 8 3 2 3" xfId="4293"/>
    <cellStyle name="Percent 2 3 2 8 3 2 3 2" xfId="8775"/>
    <cellStyle name="Percent 2 3 2 8 3 2 3 2 2" xfId="17805"/>
    <cellStyle name="Percent 2 3 2 8 3 2 3 3" xfId="13323"/>
    <cellStyle name="Percent 2 3 2 8 3 2 4" xfId="5787"/>
    <cellStyle name="Percent 2 3 2 8 3 2 4 2" xfId="14817"/>
    <cellStyle name="Percent 2 3 2 8 3 2 5" xfId="10335"/>
    <cellStyle name="Percent 2 3 2 8 3 3" xfId="2052"/>
    <cellStyle name="Percent 2 3 2 8 3 3 2" xfId="6534"/>
    <cellStyle name="Percent 2 3 2 8 3 3 2 2" xfId="15564"/>
    <cellStyle name="Percent 2 3 2 8 3 3 3" xfId="11082"/>
    <cellStyle name="Percent 2 3 2 8 3 4" xfId="3546"/>
    <cellStyle name="Percent 2 3 2 8 3 4 2" xfId="8028"/>
    <cellStyle name="Percent 2 3 2 8 3 4 2 2" xfId="17058"/>
    <cellStyle name="Percent 2 3 2 8 3 4 3" xfId="12576"/>
    <cellStyle name="Percent 2 3 2 8 3 5" xfId="5040"/>
    <cellStyle name="Percent 2 3 2 8 3 5 2" xfId="14070"/>
    <cellStyle name="Percent 2 3 2 8 3 6" xfId="9588"/>
    <cellStyle name="Percent 2 3 2 8 4" xfId="744"/>
    <cellStyle name="Percent 2 3 2 8 4 2" xfId="1491"/>
    <cellStyle name="Percent 2 3 2 8 4 2 2" xfId="2985"/>
    <cellStyle name="Percent 2 3 2 8 4 2 2 2" xfId="7467"/>
    <cellStyle name="Percent 2 3 2 8 4 2 2 2 2" xfId="16497"/>
    <cellStyle name="Percent 2 3 2 8 4 2 2 3" xfId="12015"/>
    <cellStyle name="Percent 2 3 2 8 4 2 3" xfId="4479"/>
    <cellStyle name="Percent 2 3 2 8 4 2 3 2" xfId="8961"/>
    <cellStyle name="Percent 2 3 2 8 4 2 3 2 2" xfId="17991"/>
    <cellStyle name="Percent 2 3 2 8 4 2 3 3" xfId="13509"/>
    <cellStyle name="Percent 2 3 2 8 4 2 4" xfId="5973"/>
    <cellStyle name="Percent 2 3 2 8 4 2 4 2" xfId="15003"/>
    <cellStyle name="Percent 2 3 2 8 4 2 5" xfId="10521"/>
    <cellStyle name="Percent 2 3 2 8 4 3" xfId="2238"/>
    <cellStyle name="Percent 2 3 2 8 4 3 2" xfId="6720"/>
    <cellStyle name="Percent 2 3 2 8 4 3 2 2" xfId="15750"/>
    <cellStyle name="Percent 2 3 2 8 4 3 3" xfId="11268"/>
    <cellStyle name="Percent 2 3 2 8 4 4" xfId="3732"/>
    <cellStyle name="Percent 2 3 2 8 4 4 2" xfId="8214"/>
    <cellStyle name="Percent 2 3 2 8 4 4 2 2" xfId="17244"/>
    <cellStyle name="Percent 2 3 2 8 4 4 3" xfId="12762"/>
    <cellStyle name="Percent 2 3 2 8 4 5" xfId="5226"/>
    <cellStyle name="Percent 2 3 2 8 4 5 2" xfId="14256"/>
    <cellStyle name="Percent 2 3 2 8 4 6" xfId="9774"/>
    <cellStyle name="Percent 2 3 2 8 5" xfId="931"/>
    <cellStyle name="Percent 2 3 2 8 5 2" xfId="2425"/>
    <cellStyle name="Percent 2 3 2 8 5 2 2" xfId="6907"/>
    <cellStyle name="Percent 2 3 2 8 5 2 2 2" xfId="15937"/>
    <cellStyle name="Percent 2 3 2 8 5 2 3" xfId="11455"/>
    <cellStyle name="Percent 2 3 2 8 5 3" xfId="3919"/>
    <cellStyle name="Percent 2 3 2 8 5 3 2" xfId="8401"/>
    <cellStyle name="Percent 2 3 2 8 5 3 2 2" xfId="17431"/>
    <cellStyle name="Percent 2 3 2 8 5 3 3" xfId="12949"/>
    <cellStyle name="Percent 2 3 2 8 5 4" xfId="5413"/>
    <cellStyle name="Percent 2 3 2 8 5 4 2" xfId="14443"/>
    <cellStyle name="Percent 2 3 2 8 5 5" xfId="9961"/>
    <cellStyle name="Percent 2 3 2 8 6" xfId="1680"/>
    <cellStyle name="Percent 2 3 2 8 6 2" xfId="6162"/>
    <cellStyle name="Percent 2 3 2 8 6 2 2" xfId="15192"/>
    <cellStyle name="Percent 2 3 2 8 6 3" xfId="10710"/>
    <cellStyle name="Percent 2 3 2 8 7" xfId="3174"/>
    <cellStyle name="Percent 2 3 2 8 7 2" xfId="7656"/>
    <cellStyle name="Percent 2 3 2 8 7 2 2" xfId="16686"/>
    <cellStyle name="Percent 2 3 2 8 7 3" xfId="12204"/>
    <cellStyle name="Percent 2 3 2 8 8" xfId="4668"/>
    <cellStyle name="Percent 2 3 2 8 8 2" xfId="13698"/>
    <cellStyle name="Percent 2 3 2 8 9" xfId="9216"/>
    <cellStyle name="Percent 2 3 2 9" xfId="209"/>
    <cellStyle name="Percent 2 3 2 9 2" xfId="954"/>
    <cellStyle name="Percent 2 3 2 9 2 2" xfId="2448"/>
    <cellStyle name="Percent 2 3 2 9 2 2 2" xfId="6930"/>
    <cellStyle name="Percent 2 3 2 9 2 2 2 2" xfId="15960"/>
    <cellStyle name="Percent 2 3 2 9 2 2 3" xfId="11478"/>
    <cellStyle name="Percent 2 3 2 9 2 3" xfId="3942"/>
    <cellStyle name="Percent 2 3 2 9 2 3 2" xfId="8424"/>
    <cellStyle name="Percent 2 3 2 9 2 3 2 2" xfId="17454"/>
    <cellStyle name="Percent 2 3 2 9 2 3 3" xfId="12972"/>
    <cellStyle name="Percent 2 3 2 9 2 4" xfId="5436"/>
    <cellStyle name="Percent 2 3 2 9 2 4 2" xfId="14466"/>
    <cellStyle name="Percent 2 3 2 9 2 5" xfId="9984"/>
    <cellStyle name="Percent 2 3 2 9 3" xfId="1703"/>
    <cellStyle name="Percent 2 3 2 9 3 2" xfId="6185"/>
    <cellStyle name="Percent 2 3 2 9 3 2 2" xfId="15215"/>
    <cellStyle name="Percent 2 3 2 9 3 3" xfId="10733"/>
    <cellStyle name="Percent 2 3 2 9 4" xfId="3197"/>
    <cellStyle name="Percent 2 3 2 9 4 2" xfId="7679"/>
    <cellStyle name="Percent 2 3 2 9 4 2 2" xfId="16709"/>
    <cellStyle name="Percent 2 3 2 9 4 3" xfId="12227"/>
    <cellStyle name="Percent 2 3 2 9 5" xfId="4691"/>
    <cellStyle name="Percent 2 3 2 9 5 2" xfId="13721"/>
    <cellStyle name="Percent 2 3 2 9 6" xfId="9239"/>
    <cellStyle name="Percent 2 3 3" xfId="36"/>
    <cellStyle name="Percent 2 3 3 2" xfId="222"/>
    <cellStyle name="Percent 2 3 3 2 2" xfId="967"/>
    <cellStyle name="Percent 2 3 3 2 2 2" xfId="2461"/>
    <cellStyle name="Percent 2 3 3 2 2 2 2" xfId="6943"/>
    <cellStyle name="Percent 2 3 3 2 2 2 2 2" xfId="15973"/>
    <cellStyle name="Percent 2 3 3 2 2 2 3" xfId="11491"/>
    <cellStyle name="Percent 2 3 3 2 2 3" xfId="3955"/>
    <cellStyle name="Percent 2 3 3 2 2 3 2" xfId="8437"/>
    <cellStyle name="Percent 2 3 3 2 2 3 2 2" xfId="17467"/>
    <cellStyle name="Percent 2 3 3 2 2 3 3" xfId="12985"/>
    <cellStyle name="Percent 2 3 3 2 2 4" xfId="5449"/>
    <cellStyle name="Percent 2 3 3 2 2 4 2" xfId="14479"/>
    <cellStyle name="Percent 2 3 3 2 2 5" xfId="9997"/>
    <cellStyle name="Percent 2 3 3 2 3" xfId="1716"/>
    <cellStyle name="Percent 2 3 3 2 3 2" xfId="6198"/>
    <cellStyle name="Percent 2 3 3 2 3 2 2" xfId="15228"/>
    <cellStyle name="Percent 2 3 3 2 3 3" xfId="10746"/>
    <cellStyle name="Percent 2 3 3 2 4" xfId="3210"/>
    <cellStyle name="Percent 2 3 3 2 4 2" xfId="7692"/>
    <cellStyle name="Percent 2 3 3 2 4 2 2" xfId="16722"/>
    <cellStyle name="Percent 2 3 3 2 4 3" xfId="12240"/>
    <cellStyle name="Percent 2 3 3 2 5" xfId="4704"/>
    <cellStyle name="Percent 2 3 3 2 5 2" xfId="13734"/>
    <cellStyle name="Percent 2 3 3 2 6" xfId="9252"/>
    <cellStyle name="Percent 2 3 3 3" xfId="408"/>
    <cellStyle name="Percent 2 3 3 3 2" xfId="1155"/>
    <cellStyle name="Percent 2 3 3 3 2 2" xfId="2649"/>
    <cellStyle name="Percent 2 3 3 3 2 2 2" xfId="7131"/>
    <cellStyle name="Percent 2 3 3 3 2 2 2 2" xfId="16161"/>
    <cellStyle name="Percent 2 3 3 3 2 2 3" xfId="11679"/>
    <cellStyle name="Percent 2 3 3 3 2 3" xfId="4143"/>
    <cellStyle name="Percent 2 3 3 3 2 3 2" xfId="8625"/>
    <cellStyle name="Percent 2 3 3 3 2 3 2 2" xfId="17655"/>
    <cellStyle name="Percent 2 3 3 3 2 3 3" xfId="13173"/>
    <cellStyle name="Percent 2 3 3 3 2 4" xfId="5637"/>
    <cellStyle name="Percent 2 3 3 3 2 4 2" xfId="14667"/>
    <cellStyle name="Percent 2 3 3 3 2 5" xfId="10185"/>
    <cellStyle name="Percent 2 3 3 3 3" xfId="1902"/>
    <cellStyle name="Percent 2 3 3 3 3 2" xfId="6384"/>
    <cellStyle name="Percent 2 3 3 3 3 2 2" xfId="15414"/>
    <cellStyle name="Percent 2 3 3 3 3 3" xfId="10932"/>
    <cellStyle name="Percent 2 3 3 3 4" xfId="3396"/>
    <cellStyle name="Percent 2 3 3 3 4 2" xfId="7878"/>
    <cellStyle name="Percent 2 3 3 3 4 2 2" xfId="16908"/>
    <cellStyle name="Percent 2 3 3 3 4 3" xfId="12426"/>
    <cellStyle name="Percent 2 3 3 3 5" xfId="4890"/>
    <cellStyle name="Percent 2 3 3 3 5 2" xfId="13920"/>
    <cellStyle name="Percent 2 3 3 3 6" xfId="9438"/>
    <cellStyle name="Percent 2 3 3 4" xfId="594"/>
    <cellStyle name="Percent 2 3 3 4 2" xfId="1341"/>
    <cellStyle name="Percent 2 3 3 4 2 2" xfId="2835"/>
    <cellStyle name="Percent 2 3 3 4 2 2 2" xfId="7317"/>
    <cellStyle name="Percent 2 3 3 4 2 2 2 2" xfId="16347"/>
    <cellStyle name="Percent 2 3 3 4 2 2 3" xfId="11865"/>
    <cellStyle name="Percent 2 3 3 4 2 3" xfId="4329"/>
    <cellStyle name="Percent 2 3 3 4 2 3 2" xfId="8811"/>
    <cellStyle name="Percent 2 3 3 4 2 3 2 2" xfId="17841"/>
    <cellStyle name="Percent 2 3 3 4 2 3 3" xfId="13359"/>
    <cellStyle name="Percent 2 3 3 4 2 4" xfId="5823"/>
    <cellStyle name="Percent 2 3 3 4 2 4 2" xfId="14853"/>
    <cellStyle name="Percent 2 3 3 4 2 5" xfId="10371"/>
    <cellStyle name="Percent 2 3 3 4 3" xfId="2088"/>
    <cellStyle name="Percent 2 3 3 4 3 2" xfId="6570"/>
    <cellStyle name="Percent 2 3 3 4 3 2 2" xfId="15600"/>
    <cellStyle name="Percent 2 3 3 4 3 3" xfId="11118"/>
    <cellStyle name="Percent 2 3 3 4 4" xfId="3582"/>
    <cellStyle name="Percent 2 3 3 4 4 2" xfId="8064"/>
    <cellStyle name="Percent 2 3 3 4 4 2 2" xfId="17094"/>
    <cellStyle name="Percent 2 3 3 4 4 3" xfId="12612"/>
    <cellStyle name="Percent 2 3 3 4 5" xfId="5076"/>
    <cellStyle name="Percent 2 3 3 4 5 2" xfId="14106"/>
    <cellStyle name="Percent 2 3 3 4 6" xfId="9624"/>
    <cellStyle name="Percent 2 3 3 5" xfId="781"/>
    <cellStyle name="Percent 2 3 3 5 2" xfId="2275"/>
    <cellStyle name="Percent 2 3 3 5 2 2" xfId="6757"/>
    <cellStyle name="Percent 2 3 3 5 2 2 2" xfId="15787"/>
    <cellStyle name="Percent 2 3 3 5 2 3" xfId="11305"/>
    <cellStyle name="Percent 2 3 3 5 3" xfId="3769"/>
    <cellStyle name="Percent 2 3 3 5 3 2" xfId="8251"/>
    <cellStyle name="Percent 2 3 3 5 3 2 2" xfId="17281"/>
    <cellStyle name="Percent 2 3 3 5 3 3" xfId="12799"/>
    <cellStyle name="Percent 2 3 3 5 4" xfId="5263"/>
    <cellStyle name="Percent 2 3 3 5 4 2" xfId="14293"/>
    <cellStyle name="Percent 2 3 3 5 5" xfId="9811"/>
    <cellStyle name="Percent 2 3 3 6" xfId="1530"/>
    <cellStyle name="Percent 2 3 3 6 2" xfId="6012"/>
    <cellStyle name="Percent 2 3 3 6 2 2" xfId="15042"/>
    <cellStyle name="Percent 2 3 3 6 3" xfId="10560"/>
    <cellStyle name="Percent 2 3 3 7" xfId="3024"/>
    <cellStyle name="Percent 2 3 3 7 2" xfId="7506"/>
    <cellStyle name="Percent 2 3 3 7 2 2" xfId="16536"/>
    <cellStyle name="Percent 2 3 3 7 3" xfId="12054"/>
    <cellStyle name="Percent 2 3 3 8" xfId="4518"/>
    <cellStyle name="Percent 2 3 3 8 2" xfId="13548"/>
    <cellStyle name="Percent 2 3 3 9" xfId="9066"/>
    <cellStyle name="Percent 2 3 4" xfId="59"/>
    <cellStyle name="Percent 2 3 4 2" xfId="245"/>
    <cellStyle name="Percent 2 3 4 2 2" xfId="990"/>
    <cellStyle name="Percent 2 3 4 2 2 2" xfId="2484"/>
    <cellStyle name="Percent 2 3 4 2 2 2 2" xfId="6966"/>
    <cellStyle name="Percent 2 3 4 2 2 2 2 2" xfId="15996"/>
    <cellStyle name="Percent 2 3 4 2 2 2 3" xfId="11514"/>
    <cellStyle name="Percent 2 3 4 2 2 3" xfId="3978"/>
    <cellStyle name="Percent 2 3 4 2 2 3 2" xfId="8460"/>
    <cellStyle name="Percent 2 3 4 2 2 3 2 2" xfId="17490"/>
    <cellStyle name="Percent 2 3 4 2 2 3 3" xfId="13008"/>
    <cellStyle name="Percent 2 3 4 2 2 4" xfId="5472"/>
    <cellStyle name="Percent 2 3 4 2 2 4 2" xfId="14502"/>
    <cellStyle name="Percent 2 3 4 2 2 5" xfId="10020"/>
    <cellStyle name="Percent 2 3 4 2 3" xfId="1739"/>
    <cellStyle name="Percent 2 3 4 2 3 2" xfId="6221"/>
    <cellStyle name="Percent 2 3 4 2 3 2 2" xfId="15251"/>
    <cellStyle name="Percent 2 3 4 2 3 3" xfId="10769"/>
    <cellStyle name="Percent 2 3 4 2 4" xfId="3233"/>
    <cellStyle name="Percent 2 3 4 2 4 2" xfId="7715"/>
    <cellStyle name="Percent 2 3 4 2 4 2 2" xfId="16745"/>
    <cellStyle name="Percent 2 3 4 2 4 3" xfId="12263"/>
    <cellStyle name="Percent 2 3 4 2 5" xfId="4727"/>
    <cellStyle name="Percent 2 3 4 2 5 2" xfId="13757"/>
    <cellStyle name="Percent 2 3 4 2 6" xfId="9275"/>
    <cellStyle name="Percent 2 3 4 3" xfId="431"/>
    <cellStyle name="Percent 2 3 4 3 2" xfId="1178"/>
    <cellStyle name="Percent 2 3 4 3 2 2" xfId="2672"/>
    <cellStyle name="Percent 2 3 4 3 2 2 2" xfId="7154"/>
    <cellStyle name="Percent 2 3 4 3 2 2 2 2" xfId="16184"/>
    <cellStyle name="Percent 2 3 4 3 2 2 3" xfId="11702"/>
    <cellStyle name="Percent 2 3 4 3 2 3" xfId="4166"/>
    <cellStyle name="Percent 2 3 4 3 2 3 2" xfId="8648"/>
    <cellStyle name="Percent 2 3 4 3 2 3 2 2" xfId="17678"/>
    <cellStyle name="Percent 2 3 4 3 2 3 3" xfId="13196"/>
    <cellStyle name="Percent 2 3 4 3 2 4" xfId="5660"/>
    <cellStyle name="Percent 2 3 4 3 2 4 2" xfId="14690"/>
    <cellStyle name="Percent 2 3 4 3 2 5" xfId="10208"/>
    <cellStyle name="Percent 2 3 4 3 3" xfId="1925"/>
    <cellStyle name="Percent 2 3 4 3 3 2" xfId="6407"/>
    <cellStyle name="Percent 2 3 4 3 3 2 2" xfId="15437"/>
    <cellStyle name="Percent 2 3 4 3 3 3" xfId="10955"/>
    <cellStyle name="Percent 2 3 4 3 4" xfId="3419"/>
    <cellStyle name="Percent 2 3 4 3 4 2" xfId="7901"/>
    <cellStyle name="Percent 2 3 4 3 4 2 2" xfId="16931"/>
    <cellStyle name="Percent 2 3 4 3 4 3" xfId="12449"/>
    <cellStyle name="Percent 2 3 4 3 5" xfId="4913"/>
    <cellStyle name="Percent 2 3 4 3 5 2" xfId="13943"/>
    <cellStyle name="Percent 2 3 4 3 6" xfId="9461"/>
    <cellStyle name="Percent 2 3 4 4" xfId="617"/>
    <cellStyle name="Percent 2 3 4 4 2" xfId="1364"/>
    <cellStyle name="Percent 2 3 4 4 2 2" xfId="2858"/>
    <cellStyle name="Percent 2 3 4 4 2 2 2" xfId="7340"/>
    <cellStyle name="Percent 2 3 4 4 2 2 2 2" xfId="16370"/>
    <cellStyle name="Percent 2 3 4 4 2 2 3" xfId="11888"/>
    <cellStyle name="Percent 2 3 4 4 2 3" xfId="4352"/>
    <cellStyle name="Percent 2 3 4 4 2 3 2" xfId="8834"/>
    <cellStyle name="Percent 2 3 4 4 2 3 2 2" xfId="17864"/>
    <cellStyle name="Percent 2 3 4 4 2 3 3" xfId="13382"/>
    <cellStyle name="Percent 2 3 4 4 2 4" xfId="5846"/>
    <cellStyle name="Percent 2 3 4 4 2 4 2" xfId="14876"/>
    <cellStyle name="Percent 2 3 4 4 2 5" xfId="10394"/>
    <cellStyle name="Percent 2 3 4 4 3" xfId="2111"/>
    <cellStyle name="Percent 2 3 4 4 3 2" xfId="6593"/>
    <cellStyle name="Percent 2 3 4 4 3 2 2" xfId="15623"/>
    <cellStyle name="Percent 2 3 4 4 3 3" xfId="11141"/>
    <cellStyle name="Percent 2 3 4 4 4" xfId="3605"/>
    <cellStyle name="Percent 2 3 4 4 4 2" xfId="8087"/>
    <cellStyle name="Percent 2 3 4 4 4 2 2" xfId="17117"/>
    <cellStyle name="Percent 2 3 4 4 4 3" xfId="12635"/>
    <cellStyle name="Percent 2 3 4 4 5" xfId="5099"/>
    <cellStyle name="Percent 2 3 4 4 5 2" xfId="14129"/>
    <cellStyle name="Percent 2 3 4 4 6" xfId="9647"/>
    <cellStyle name="Percent 2 3 4 5" xfId="804"/>
    <cellStyle name="Percent 2 3 4 5 2" xfId="2298"/>
    <cellStyle name="Percent 2 3 4 5 2 2" xfId="6780"/>
    <cellStyle name="Percent 2 3 4 5 2 2 2" xfId="15810"/>
    <cellStyle name="Percent 2 3 4 5 2 3" xfId="11328"/>
    <cellStyle name="Percent 2 3 4 5 3" xfId="3792"/>
    <cellStyle name="Percent 2 3 4 5 3 2" xfId="8274"/>
    <cellStyle name="Percent 2 3 4 5 3 2 2" xfId="17304"/>
    <cellStyle name="Percent 2 3 4 5 3 3" xfId="12822"/>
    <cellStyle name="Percent 2 3 4 5 4" xfId="5286"/>
    <cellStyle name="Percent 2 3 4 5 4 2" xfId="14316"/>
    <cellStyle name="Percent 2 3 4 5 5" xfId="9834"/>
    <cellStyle name="Percent 2 3 4 6" xfId="1553"/>
    <cellStyle name="Percent 2 3 4 6 2" xfId="6035"/>
    <cellStyle name="Percent 2 3 4 6 2 2" xfId="15065"/>
    <cellStyle name="Percent 2 3 4 6 3" xfId="10583"/>
    <cellStyle name="Percent 2 3 4 7" xfId="3047"/>
    <cellStyle name="Percent 2 3 4 7 2" xfId="7529"/>
    <cellStyle name="Percent 2 3 4 7 2 2" xfId="16559"/>
    <cellStyle name="Percent 2 3 4 7 3" xfId="12077"/>
    <cellStyle name="Percent 2 3 4 8" xfId="4541"/>
    <cellStyle name="Percent 2 3 4 8 2" xfId="13571"/>
    <cellStyle name="Percent 2 3 4 9" xfId="9089"/>
    <cellStyle name="Percent 2 3 5" xfId="83"/>
    <cellStyle name="Percent 2 3 5 2" xfId="269"/>
    <cellStyle name="Percent 2 3 5 2 2" xfId="1013"/>
    <cellStyle name="Percent 2 3 5 2 2 2" xfId="2507"/>
    <cellStyle name="Percent 2 3 5 2 2 2 2" xfId="6989"/>
    <cellStyle name="Percent 2 3 5 2 2 2 2 2" xfId="16019"/>
    <cellStyle name="Percent 2 3 5 2 2 2 3" xfId="11537"/>
    <cellStyle name="Percent 2 3 5 2 2 3" xfId="4001"/>
    <cellStyle name="Percent 2 3 5 2 2 3 2" xfId="8483"/>
    <cellStyle name="Percent 2 3 5 2 2 3 2 2" xfId="17513"/>
    <cellStyle name="Percent 2 3 5 2 2 3 3" xfId="13031"/>
    <cellStyle name="Percent 2 3 5 2 2 4" xfId="5495"/>
    <cellStyle name="Percent 2 3 5 2 2 4 2" xfId="14525"/>
    <cellStyle name="Percent 2 3 5 2 2 5" xfId="10043"/>
    <cellStyle name="Percent 2 3 5 2 3" xfId="1763"/>
    <cellStyle name="Percent 2 3 5 2 3 2" xfId="6245"/>
    <cellStyle name="Percent 2 3 5 2 3 2 2" xfId="15275"/>
    <cellStyle name="Percent 2 3 5 2 3 3" xfId="10793"/>
    <cellStyle name="Percent 2 3 5 2 4" xfId="3257"/>
    <cellStyle name="Percent 2 3 5 2 4 2" xfId="7739"/>
    <cellStyle name="Percent 2 3 5 2 4 2 2" xfId="16769"/>
    <cellStyle name="Percent 2 3 5 2 4 3" xfId="12287"/>
    <cellStyle name="Percent 2 3 5 2 5" xfId="4751"/>
    <cellStyle name="Percent 2 3 5 2 5 2" xfId="13781"/>
    <cellStyle name="Percent 2 3 5 2 6" xfId="9299"/>
    <cellStyle name="Percent 2 3 5 3" xfId="455"/>
    <cellStyle name="Percent 2 3 5 3 2" xfId="1202"/>
    <cellStyle name="Percent 2 3 5 3 2 2" xfId="2696"/>
    <cellStyle name="Percent 2 3 5 3 2 2 2" xfId="7178"/>
    <cellStyle name="Percent 2 3 5 3 2 2 2 2" xfId="16208"/>
    <cellStyle name="Percent 2 3 5 3 2 2 3" xfId="11726"/>
    <cellStyle name="Percent 2 3 5 3 2 3" xfId="4190"/>
    <cellStyle name="Percent 2 3 5 3 2 3 2" xfId="8672"/>
    <cellStyle name="Percent 2 3 5 3 2 3 2 2" xfId="17702"/>
    <cellStyle name="Percent 2 3 5 3 2 3 3" xfId="13220"/>
    <cellStyle name="Percent 2 3 5 3 2 4" xfId="5684"/>
    <cellStyle name="Percent 2 3 5 3 2 4 2" xfId="14714"/>
    <cellStyle name="Percent 2 3 5 3 2 5" xfId="10232"/>
    <cellStyle name="Percent 2 3 5 3 3" xfId="1949"/>
    <cellStyle name="Percent 2 3 5 3 3 2" xfId="6431"/>
    <cellStyle name="Percent 2 3 5 3 3 2 2" xfId="15461"/>
    <cellStyle name="Percent 2 3 5 3 3 3" xfId="10979"/>
    <cellStyle name="Percent 2 3 5 3 4" xfId="3443"/>
    <cellStyle name="Percent 2 3 5 3 4 2" xfId="7925"/>
    <cellStyle name="Percent 2 3 5 3 4 2 2" xfId="16955"/>
    <cellStyle name="Percent 2 3 5 3 4 3" xfId="12473"/>
    <cellStyle name="Percent 2 3 5 3 5" xfId="4937"/>
    <cellStyle name="Percent 2 3 5 3 5 2" xfId="13967"/>
    <cellStyle name="Percent 2 3 5 3 6" xfId="9485"/>
    <cellStyle name="Percent 2 3 5 4" xfId="641"/>
    <cellStyle name="Percent 2 3 5 4 2" xfId="1388"/>
    <cellStyle name="Percent 2 3 5 4 2 2" xfId="2882"/>
    <cellStyle name="Percent 2 3 5 4 2 2 2" xfId="7364"/>
    <cellStyle name="Percent 2 3 5 4 2 2 2 2" xfId="16394"/>
    <cellStyle name="Percent 2 3 5 4 2 2 3" xfId="11912"/>
    <cellStyle name="Percent 2 3 5 4 2 3" xfId="4376"/>
    <cellStyle name="Percent 2 3 5 4 2 3 2" xfId="8858"/>
    <cellStyle name="Percent 2 3 5 4 2 3 2 2" xfId="17888"/>
    <cellStyle name="Percent 2 3 5 4 2 3 3" xfId="13406"/>
    <cellStyle name="Percent 2 3 5 4 2 4" xfId="5870"/>
    <cellStyle name="Percent 2 3 5 4 2 4 2" xfId="14900"/>
    <cellStyle name="Percent 2 3 5 4 2 5" xfId="10418"/>
    <cellStyle name="Percent 2 3 5 4 3" xfId="2135"/>
    <cellStyle name="Percent 2 3 5 4 3 2" xfId="6617"/>
    <cellStyle name="Percent 2 3 5 4 3 2 2" xfId="15647"/>
    <cellStyle name="Percent 2 3 5 4 3 3" xfId="11165"/>
    <cellStyle name="Percent 2 3 5 4 4" xfId="3629"/>
    <cellStyle name="Percent 2 3 5 4 4 2" xfId="8111"/>
    <cellStyle name="Percent 2 3 5 4 4 2 2" xfId="17141"/>
    <cellStyle name="Percent 2 3 5 4 4 3" xfId="12659"/>
    <cellStyle name="Percent 2 3 5 4 5" xfId="5123"/>
    <cellStyle name="Percent 2 3 5 4 5 2" xfId="14153"/>
    <cellStyle name="Percent 2 3 5 4 6" xfId="9671"/>
    <cellStyle name="Percent 2 3 5 5" xfId="828"/>
    <cellStyle name="Percent 2 3 5 5 2" xfId="2322"/>
    <cellStyle name="Percent 2 3 5 5 2 2" xfId="6804"/>
    <cellStyle name="Percent 2 3 5 5 2 2 2" xfId="15834"/>
    <cellStyle name="Percent 2 3 5 5 2 3" xfId="11352"/>
    <cellStyle name="Percent 2 3 5 5 3" xfId="3816"/>
    <cellStyle name="Percent 2 3 5 5 3 2" xfId="8298"/>
    <cellStyle name="Percent 2 3 5 5 3 2 2" xfId="17328"/>
    <cellStyle name="Percent 2 3 5 5 3 3" xfId="12846"/>
    <cellStyle name="Percent 2 3 5 5 4" xfId="5310"/>
    <cellStyle name="Percent 2 3 5 5 4 2" xfId="14340"/>
    <cellStyle name="Percent 2 3 5 5 5" xfId="9858"/>
    <cellStyle name="Percent 2 3 5 6" xfId="1577"/>
    <cellStyle name="Percent 2 3 5 6 2" xfId="6059"/>
    <cellStyle name="Percent 2 3 5 6 2 2" xfId="15089"/>
    <cellStyle name="Percent 2 3 5 6 3" xfId="10607"/>
    <cellStyle name="Percent 2 3 5 7" xfId="3071"/>
    <cellStyle name="Percent 2 3 5 7 2" xfId="7553"/>
    <cellStyle name="Percent 2 3 5 7 2 2" xfId="16583"/>
    <cellStyle name="Percent 2 3 5 7 3" xfId="12101"/>
    <cellStyle name="Percent 2 3 5 8" xfId="4565"/>
    <cellStyle name="Percent 2 3 5 8 2" xfId="13595"/>
    <cellStyle name="Percent 2 3 5 9" xfId="9113"/>
    <cellStyle name="Percent 2 3 6" xfId="115"/>
    <cellStyle name="Percent 2 3 6 2" xfId="301"/>
    <cellStyle name="Percent 2 3 6 2 2" xfId="1044"/>
    <cellStyle name="Percent 2 3 6 2 2 2" xfId="2538"/>
    <cellStyle name="Percent 2 3 6 2 2 2 2" xfId="7020"/>
    <cellStyle name="Percent 2 3 6 2 2 2 2 2" xfId="16050"/>
    <cellStyle name="Percent 2 3 6 2 2 2 3" xfId="11568"/>
    <cellStyle name="Percent 2 3 6 2 2 3" xfId="4032"/>
    <cellStyle name="Percent 2 3 6 2 2 3 2" xfId="8514"/>
    <cellStyle name="Percent 2 3 6 2 2 3 2 2" xfId="17544"/>
    <cellStyle name="Percent 2 3 6 2 2 3 3" xfId="13062"/>
    <cellStyle name="Percent 2 3 6 2 2 4" xfId="5526"/>
    <cellStyle name="Percent 2 3 6 2 2 4 2" xfId="14556"/>
    <cellStyle name="Percent 2 3 6 2 2 5" xfId="10074"/>
    <cellStyle name="Percent 2 3 6 2 3" xfId="1795"/>
    <cellStyle name="Percent 2 3 6 2 3 2" xfId="6277"/>
    <cellStyle name="Percent 2 3 6 2 3 2 2" xfId="15307"/>
    <cellStyle name="Percent 2 3 6 2 3 3" xfId="10825"/>
    <cellStyle name="Percent 2 3 6 2 4" xfId="3289"/>
    <cellStyle name="Percent 2 3 6 2 4 2" xfId="7771"/>
    <cellStyle name="Percent 2 3 6 2 4 2 2" xfId="16801"/>
    <cellStyle name="Percent 2 3 6 2 4 3" xfId="12319"/>
    <cellStyle name="Percent 2 3 6 2 5" xfId="4783"/>
    <cellStyle name="Percent 2 3 6 2 5 2" xfId="13813"/>
    <cellStyle name="Percent 2 3 6 2 6" xfId="9331"/>
    <cellStyle name="Percent 2 3 6 3" xfId="487"/>
    <cellStyle name="Percent 2 3 6 3 2" xfId="1234"/>
    <cellStyle name="Percent 2 3 6 3 2 2" xfId="2728"/>
    <cellStyle name="Percent 2 3 6 3 2 2 2" xfId="7210"/>
    <cellStyle name="Percent 2 3 6 3 2 2 2 2" xfId="16240"/>
    <cellStyle name="Percent 2 3 6 3 2 2 3" xfId="11758"/>
    <cellStyle name="Percent 2 3 6 3 2 3" xfId="4222"/>
    <cellStyle name="Percent 2 3 6 3 2 3 2" xfId="8704"/>
    <cellStyle name="Percent 2 3 6 3 2 3 2 2" xfId="17734"/>
    <cellStyle name="Percent 2 3 6 3 2 3 3" xfId="13252"/>
    <cellStyle name="Percent 2 3 6 3 2 4" xfId="5716"/>
    <cellStyle name="Percent 2 3 6 3 2 4 2" xfId="14746"/>
    <cellStyle name="Percent 2 3 6 3 2 5" xfId="10264"/>
    <cellStyle name="Percent 2 3 6 3 3" xfId="1981"/>
    <cellStyle name="Percent 2 3 6 3 3 2" xfId="6463"/>
    <cellStyle name="Percent 2 3 6 3 3 2 2" xfId="15493"/>
    <cellStyle name="Percent 2 3 6 3 3 3" xfId="11011"/>
    <cellStyle name="Percent 2 3 6 3 4" xfId="3475"/>
    <cellStyle name="Percent 2 3 6 3 4 2" xfId="7957"/>
    <cellStyle name="Percent 2 3 6 3 4 2 2" xfId="16987"/>
    <cellStyle name="Percent 2 3 6 3 4 3" xfId="12505"/>
    <cellStyle name="Percent 2 3 6 3 5" xfId="4969"/>
    <cellStyle name="Percent 2 3 6 3 5 2" xfId="13999"/>
    <cellStyle name="Percent 2 3 6 3 6" xfId="9517"/>
    <cellStyle name="Percent 2 3 6 4" xfId="673"/>
    <cellStyle name="Percent 2 3 6 4 2" xfId="1420"/>
    <cellStyle name="Percent 2 3 6 4 2 2" xfId="2914"/>
    <cellStyle name="Percent 2 3 6 4 2 2 2" xfId="7396"/>
    <cellStyle name="Percent 2 3 6 4 2 2 2 2" xfId="16426"/>
    <cellStyle name="Percent 2 3 6 4 2 2 3" xfId="11944"/>
    <cellStyle name="Percent 2 3 6 4 2 3" xfId="4408"/>
    <cellStyle name="Percent 2 3 6 4 2 3 2" xfId="8890"/>
    <cellStyle name="Percent 2 3 6 4 2 3 2 2" xfId="17920"/>
    <cellStyle name="Percent 2 3 6 4 2 3 3" xfId="13438"/>
    <cellStyle name="Percent 2 3 6 4 2 4" xfId="5902"/>
    <cellStyle name="Percent 2 3 6 4 2 4 2" xfId="14932"/>
    <cellStyle name="Percent 2 3 6 4 2 5" xfId="10450"/>
    <cellStyle name="Percent 2 3 6 4 3" xfId="2167"/>
    <cellStyle name="Percent 2 3 6 4 3 2" xfId="6649"/>
    <cellStyle name="Percent 2 3 6 4 3 2 2" xfId="15679"/>
    <cellStyle name="Percent 2 3 6 4 3 3" xfId="11197"/>
    <cellStyle name="Percent 2 3 6 4 4" xfId="3661"/>
    <cellStyle name="Percent 2 3 6 4 4 2" xfId="8143"/>
    <cellStyle name="Percent 2 3 6 4 4 2 2" xfId="17173"/>
    <cellStyle name="Percent 2 3 6 4 4 3" xfId="12691"/>
    <cellStyle name="Percent 2 3 6 4 5" xfId="5155"/>
    <cellStyle name="Percent 2 3 6 4 5 2" xfId="14185"/>
    <cellStyle name="Percent 2 3 6 4 6" xfId="9703"/>
    <cellStyle name="Percent 2 3 6 5" xfId="860"/>
    <cellStyle name="Percent 2 3 6 5 2" xfId="2354"/>
    <cellStyle name="Percent 2 3 6 5 2 2" xfId="6836"/>
    <cellStyle name="Percent 2 3 6 5 2 2 2" xfId="15866"/>
    <cellStyle name="Percent 2 3 6 5 2 3" xfId="11384"/>
    <cellStyle name="Percent 2 3 6 5 3" xfId="3848"/>
    <cellStyle name="Percent 2 3 6 5 3 2" xfId="8330"/>
    <cellStyle name="Percent 2 3 6 5 3 2 2" xfId="17360"/>
    <cellStyle name="Percent 2 3 6 5 3 3" xfId="12878"/>
    <cellStyle name="Percent 2 3 6 5 4" xfId="5342"/>
    <cellStyle name="Percent 2 3 6 5 4 2" xfId="14372"/>
    <cellStyle name="Percent 2 3 6 5 5" xfId="9890"/>
    <cellStyle name="Percent 2 3 6 6" xfId="1609"/>
    <cellStyle name="Percent 2 3 6 6 2" xfId="6091"/>
    <cellStyle name="Percent 2 3 6 6 2 2" xfId="15121"/>
    <cellStyle name="Percent 2 3 6 6 3" xfId="10639"/>
    <cellStyle name="Percent 2 3 6 7" xfId="3103"/>
    <cellStyle name="Percent 2 3 6 7 2" xfId="7585"/>
    <cellStyle name="Percent 2 3 6 7 2 2" xfId="16615"/>
    <cellStyle name="Percent 2 3 6 7 3" xfId="12133"/>
    <cellStyle name="Percent 2 3 6 8" xfId="4597"/>
    <cellStyle name="Percent 2 3 6 8 2" xfId="13627"/>
    <cellStyle name="Percent 2 3 6 9" xfId="9145"/>
    <cellStyle name="Percent 2 3 7" xfId="130"/>
    <cellStyle name="Percent 2 3 7 2" xfId="316"/>
    <cellStyle name="Percent 2 3 7 2 2" xfId="1059"/>
    <cellStyle name="Percent 2 3 7 2 2 2" xfId="2553"/>
    <cellStyle name="Percent 2 3 7 2 2 2 2" xfId="7035"/>
    <cellStyle name="Percent 2 3 7 2 2 2 2 2" xfId="16065"/>
    <cellStyle name="Percent 2 3 7 2 2 2 3" xfId="11583"/>
    <cellStyle name="Percent 2 3 7 2 2 3" xfId="4047"/>
    <cellStyle name="Percent 2 3 7 2 2 3 2" xfId="8529"/>
    <cellStyle name="Percent 2 3 7 2 2 3 2 2" xfId="17559"/>
    <cellStyle name="Percent 2 3 7 2 2 3 3" xfId="13077"/>
    <cellStyle name="Percent 2 3 7 2 2 4" xfId="5541"/>
    <cellStyle name="Percent 2 3 7 2 2 4 2" xfId="14571"/>
    <cellStyle name="Percent 2 3 7 2 2 5" xfId="10089"/>
    <cellStyle name="Percent 2 3 7 2 3" xfId="1810"/>
    <cellStyle name="Percent 2 3 7 2 3 2" xfId="6292"/>
    <cellStyle name="Percent 2 3 7 2 3 2 2" xfId="15322"/>
    <cellStyle name="Percent 2 3 7 2 3 3" xfId="10840"/>
    <cellStyle name="Percent 2 3 7 2 4" xfId="3304"/>
    <cellStyle name="Percent 2 3 7 2 4 2" xfId="7786"/>
    <cellStyle name="Percent 2 3 7 2 4 2 2" xfId="16816"/>
    <cellStyle name="Percent 2 3 7 2 4 3" xfId="12334"/>
    <cellStyle name="Percent 2 3 7 2 5" xfId="4798"/>
    <cellStyle name="Percent 2 3 7 2 5 2" xfId="13828"/>
    <cellStyle name="Percent 2 3 7 2 6" xfId="9346"/>
    <cellStyle name="Percent 2 3 7 3" xfId="502"/>
    <cellStyle name="Percent 2 3 7 3 2" xfId="1249"/>
    <cellStyle name="Percent 2 3 7 3 2 2" xfId="2743"/>
    <cellStyle name="Percent 2 3 7 3 2 2 2" xfId="7225"/>
    <cellStyle name="Percent 2 3 7 3 2 2 2 2" xfId="16255"/>
    <cellStyle name="Percent 2 3 7 3 2 2 3" xfId="11773"/>
    <cellStyle name="Percent 2 3 7 3 2 3" xfId="4237"/>
    <cellStyle name="Percent 2 3 7 3 2 3 2" xfId="8719"/>
    <cellStyle name="Percent 2 3 7 3 2 3 2 2" xfId="17749"/>
    <cellStyle name="Percent 2 3 7 3 2 3 3" xfId="13267"/>
    <cellStyle name="Percent 2 3 7 3 2 4" xfId="5731"/>
    <cellStyle name="Percent 2 3 7 3 2 4 2" xfId="14761"/>
    <cellStyle name="Percent 2 3 7 3 2 5" xfId="10279"/>
    <cellStyle name="Percent 2 3 7 3 3" xfId="1996"/>
    <cellStyle name="Percent 2 3 7 3 3 2" xfId="6478"/>
    <cellStyle name="Percent 2 3 7 3 3 2 2" xfId="15508"/>
    <cellStyle name="Percent 2 3 7 3 3 3" xfId="11026"/>
    <cellStyle name="Percent 2 3 7 3 4" xfId="3490"/>
    <cellStyle name="Percent 2 3 7 3 4 2" xfId="7972"/>
    <cellStyle name="Percent 2 3 7 3 4 2 2" xfId="17002"/>
    <cellStyle name="Percent 2 3 7 3 4 3" xfId="12520"/>
    <cellStyle name="Percent 2 3 7 3 5" xfId="4984"/>
    <cellStyle name="Percent 2 3 7 3 5 2" xfId="14014"/>
    <cellStyle name="Percent 2 3 7 3 6" xfId="9532"/>
    <cellStyle name="Percent 2 3 7 4" xfId="688"/>
    <cellStyle name="Percent 2 3 7 4 2" xfId="1435"/>
    <cellStyle name="Percent 2 3 7 4 2 2" xfId="2929"/>
    <cellStyle name="Percent 2 3 7 4 2 2 2" xfId="7411"/>
    <cellStyle name="Percent 2 3 7 4 2 2 2 2" xfId="16441"/>
    <cellStyle name="Percent 2 3 7 4 2 2 3" xfId="11959"/>
    <cellStyle name="Percent 2 3 7 4 2 3" xfId="4423"/>
    <cellStyle name="Percent 2 3 7 4 2 3 2" xfId="8905"/>
    <cellStyle name="Percent 2 3 7 4 2 3 2 2" xfId="17935"/>
    <cellStyle name="Percent 2 3 7 4 2 3 3" xfId="13453"/>
    <cellStyle name="Percent 2 3 7 4 2 4" xfId="5917"/>
    <cellStyle name="Percent 2 3 7 4 2 4 2" xfId="14947"/>
    <cellStyle name="Percent 2 3 7 4 2 5" xfId="10465"/>
    <cellStyle name="Percent 2 3 7 4 3" xfId="2182"/>
    <cellStyle name="Percent 2 3 7 4 3 2" xfId="6664"/>
    <cellStyle name="Percent 2 3 7 4 3 2 2" xfId="15694"/>
    <cellStyle name="Percent 2 3 7 4 3 3" xfId="11212"/>
    <cellStyle name="Percent 2 3 7 4 4" xfId="3676"/>
    <cellStyle name="Percent 2 3 7 4 4 2" xfId="8158"/>
    <cellStyle name="Percent 2 3 7 4 4 2 2" xfId="17188"/>
    <cellStyle name="Percent 2 3 7 4 4 3" xfId="12706"/>
    <cellStyle name="Percent 2 3 7 4 5" xfId="5170"/>
    <cellStyle name="Percent 2 3 7 4 5 2" xfId="14200"/>
    <cellStyle name="Percent 2 3 7 4 6" xfId="9718"/>
    <cellStyle name="Percent 2 3 7 5" xfId="875"/>
    <cellStyle name="Percent 2 3 7 5 2" xfId="2369"/>
    <cellStyle name="Percent 2 3 7 5 2 2" xfId="6851"/>
    <cellStyle name="Percent 2 3 7 5 2 2 2" xfId="15881"/>
    <cellStyle name="Percent 2 3 7 5 2 3" xfId="11399"/>
    <cellStyle name="Percent 2 3 7 5 3" xfId="3863"/>
    <cellStyle name="Percent 2 3 7 5 3 2" xfId="8345"/>
    <cellStyle name="Percent 2 3 7 5 3 2 2" xfId="17375"/>
    <cellStyle name="Percent 2 3 7 5 3 3" xfId="12893"/>
    <cellStyle name="Percent 2 3 7 5 4" xfId="5357"/>
    <cellStyle name="Percent 2 3 7 5 4 2" xfId="14387"/>
    <cellStyle name="Percent 2 3 7 5 5" xfId="9905"/>
    <cellStyle name="Percent 2 3 7 6" xfId="1624"/>
    <cellStyle name="Percent 2 3 7 6 2" xfId="6106"/>
    <cellStyle name="Percent 2 3 7 6 2 2" xfId="15136"/>
    <cellStyle name="Percent 2 3 7 6 3" xfId="10654"/>
    <cellStyle name="Percent 2 3 7 7" xfId="3118"/>
    <cellStyle name="Percent 2 3 7 7 2" xfId="7600"/>
    <cellStyle name="Percent 2 3 7 7 2 2" xfId="16630"/>
    <cellStyle name="Percent 2 3 7 7 3" xfId="12148"/>
    <cellStyle name="Percent 2 3 7 8" xfId="4612"/>
    <cellStyle name="Percent 2 3 7 8 2" xfId="13642"/>
    <cellStyle name="Percent 2 3 7 9" xfId="9160"/>
    <cellStyle name="Percent 2 3 8" xfId="153"/>
    <cellStyle name="Percent 2 3 8 2" xfId="339"/>
    <cellStyle name="Percent 2 3 8 2 2" xfId="1082"/>
    <cellStyle name="Percent 2 3 8 2 2 2" xfId="2576"/>
    <cellStyle name="Percent 2 3 8 2 2 2 2" xfId="7058"/>
    <cellStyle name="Percent 2 3 8 2 2 2 2 2" xfId="16088"/>
    <cellStyle name="Percent 2 3 8 2 2 2 3" xfId="11606"/>
    <cellStyle name="Percent 2 3 8 2 2 3" xfId="4070"/>
    <cellStyle name="Percent 2 3 8 2 2 3 2" xfId="8552"/>
    <cellStyle name="Percent 2 3 8 2 2 3 2 2" xfId="17582"/>
    <cellStyle name="Percent 2 3 8 2 2 3 3" xfId="13100"/>
    <cellStyle name="Percent 2 3 8 2 2 4" xfId="5564"/>
    <cellStyle name="Percent 2 3 8 2 2 4 2" xfId="14594"/>
    <cellStyle name="Percent 2 3 8 2 2 5" xfId="10112"/>
    <cellStyle name="Percent 2 3 8 2 3" xfId="1833"/>
    <cellStyle name="Percent 2 3 8 2 3 2" xfId="6315"/>
    <cellStyle name="Percent 2 3 8 2 3 2 2" xfId="15345"/>
    <cellStyle name="Percent 2 3 8 2 3 3" xfId="10863"/>
    <cellStyle name="Percent 2 3 8 2 4" xfId="3327"/>
    <cellStyle name="Percent 2 3 8 2 4 2" xfId="7809"/>
    <cellStyle name="Percent 2 3 8 2 4 2 2" xfId="16839"/>
    <cellStyle name="Percent 2 3 8 2 4 3" xfId="12357"/>
    <cellStyle name="Percent 2 3 8 2 5" xfId="4821"/>
    <cellStyle name="Percent 2 3 8 2 5 2" xfId="13851"/>
    <cellStyle name="Percent 2 3 8 2 6" xfId="9369"/>
    <cellStyle name="Percent 2 3 8 3" xfId="525"/>
    <cellStyle name="Percent 2 3 8 3 2" xfId="1272"/>
    <cellStyle name="Percent 2 3 8 3 2 2" xfId="2766"/>
    <cellStyle name="Percent 2 3 8 3 2 2 2" xfId="7248"/>
    <cellStyle name="Percent 2 3 8 3 2 2 2 2" xfId="16278"/>
    <cellStyle name="Percent 2 3 8 3 2 2 3" xfId="11796"/>
    <cellStyle name="Percent 2 3 8 3 2 3" xfId="4260"/>
    <cellStyle name="Percent 2 3 8 3 2 3 2" xfId="8742"/>
    <cellStyle name="Percent 2 3 8 3 2 3 2 2" xfId="17772"/>
    <cellStyle name="Percent 2 3 8 3 2 3 3" xfId="13290"/>
    <cellStyle name="Percent 2 3 8 3 2 4" xfId="5754"/>
    <cellStyle name="Percent 2 3 8 3 2 4 2" xfId="14784"/>
    <cellStyle name="Percent 2 3 8 3 2 5" xfId="10302"/>
    <cellStyle name="Percent 2 3 8 3 3" xfId="2019"/>
    <cellStyle name="Percent 2 3 8 3 3 2" xfId="6501"/>
    <cellStyle name="Percent 2 3 8 3 3 2 2" xfId="15531"/>
    <cellStyle name="Percent 2 3 8 3 3 3" xfId="11049"/>
    <cellStyle name="Percent 2 3 8 3 4" xfId="3513"/>
    <cellStyle name="Percent 2 3 8 3 4 2" xfId="7995"/>
    <cellStyle name="Percent 2 3 8 3 4 2 2" xfId="17025"/>
    <cellStyle name="Percent 2 3 8 3 4 3" xfId="12543"/>
    <cellStyle name="Percent 2 3 8 3 5" xfId="5007"/>
    <cellStyle name="Percent 2 3 8 3 5 2" xfId="14037"/>
    <cellStyle name="Percent 2 3 8 3 6" xfId="9555"/>
    <cellStyle name="Percent 2 3 8 4" xfId="711"/>
    <cellStyle name="Percent 2 3 8 4 2" xfId="1458"/>
    <cellStyle name="Percent 2 3 8 4 2 2" xfId="2952"/>
    <cellStyle name="Percent 2 3 8 4 2 2 2" xfId="7434"/>
    <cellStyle name="Percent 2 3 8 4 2 2 2 2" xfId="16464"/>
    <cellStyle name="Percent 2 3 8 4 2 2 3" xfId="11982"/>
    <cellStyle name="Percent 2 3 8 4 2 3" xfId="4446"/>
    <cellStyle name="Percent 2 3 8 4 2 3 2" xfId="8928"/>
    <cellStyle name="Percent 2 3 8 4 2 3 2 2" xfId="17958"/>
    <cellStyle name="Percent 2 3 8 4 2 3 3" xfId="13476"/>
    <cellStyle name="Percent 2 3 8 4 2 4" xfId="5940"/>
    <cellStyle name="Percent 2 3 8 4 2 4 2" xfId="14970"/>
    <cellStyle name="Percent 2 3 8 4 2 5" xfId="10488"/>
    <cellStyle name="Percent 2 3 8 4 3" xfId="2205"/>
    <cellStyle name="Percent 2 3 8 4 3 2" xfId="6687"/>
    <cellStyle name="Percent 2 3 8 4 3 2 2" xfId="15717"/>
    <cellStyle name="Percent 2 3 8 4 3 3" xfId="11235"/>
    <cellStyle name="Percent 2 3 8 4 4" xfId="3699"/>
    <cellStyle name="Percent 2 3 8 4 4 2" xfId="8181"/>
    <cellStyle name="Percent 2 3 8 4 4 2 2" xfId="17211"/>
    <cellStyle name="Percent 2 3 8 4 4 3" xfId="12729"/>
    <cellStyle name="Percent 2 3 8 4 5" xfId="5193"/>
    <cellStyle name="Percent 2 3 8 4 5 2" xfId="14223"/>
    <cellStyle name="Percent 2 3 8 4 6" xfId="9741"/>
    <cellStyle name="Percent 2 3 8 5" xfId="898"/>
    <cellStyle name="Percent 2 3 8 5 2" xfId="2392"/>
    <cellStyle name="Percent 2 3 8 5 2 2" xfId="6874"/>
    <cellStyle name="Percent 2 3 8 5 2 2 2" xfId="15904"/>
    <cellStyle name="Percent 2 3 8 5 2 3" xfId="11422"/>
    <cellStyle name="Percent 2 3 8 5 3" xfId="3886"/>
    <cellStyle name="Percent 2 3 8 5 3 2" xfId="8368"/>
    <cellStyle name="Percent 2 3 8 5 3 2 2" xfId="17398"/>
    <cellStyle name="Percent 2 3 8 5 3 3" xfId="12916"/>
    <cellStyle name="Percent 2 3 8 5 4" xfId="5380"/>
    <cellStyle name="Percent 2 3 8 5 4 2" xfId="14410"/>
    <cellStyle name="Percent 2 3 8 5 5" xfId="9928"/>
    <cellStyle name="Percent 2 3 8 6" xfId="1647"/>
    <cellStyle name="Percent 2 3 8 6 2" xfId="6129"/>
    <cellStyle name="Percent 2 3 8 6 2 2" xfId="15159"/>
    <cellStyle name="Percent 2 3 8 6 3" xfId="10677"/>
    <cellStyle name="Percent 2 3 8 7" xfId="3141"/>
    <cellStyle name="Percent 2 3 8 7 2" xfId="7623"/>
    <cellStyle name="Percent 2 3 8 7 2 2" xfId="16653"/>
    <cellStyle name="Percent 2 3 8 7 3" xfId="12171"/>
    <cellStyle name="Percent 2 3 8 8" xfId="4635"/>
    <cellStyle name="Percent 2 3 8 8 2" xfId="13665"/>
    <cellStyle name="Percent 2 3 8 9" xfId="9183"/>
    <cellStyle name="Percent 2 3 9" xfId="176"/>
    <cellStyle name="Percent 2 3 9 2" xfId="362"/>
    <cellStyle name="Percent 2 3 9 2 2" xfId="1105"/>
    <cellStyle name="Percent 2 3 9 2 2 2" xfId="2599"/>
    <cellStyle name="Percent 2 3 9 2 2 2 2" xfId="7081"/>
    <cellStyle name="Percent 2 3 9 2 2 2 2 2" xfId="16111"/>
    <cellStyle name="Percent 2 3 9 2 2 2 3" xfId="11629"/>
    <cellStyle name="Percent 2 3 9 2 2 3" xfId="4093"/>
    <cellStyle name="Percent 2 3 9 2 2 3 2" xfId="8575"/>
    <cellStyle name="Percent 2 3 9 2 2 3 2 2" xfId="17605"/>
    <cellStyle name="Percent 2 3 9 2 2 3 3" xfId="13123"/>
    <cellStyle name="Percent 2 3 9 2 2 4" xfId="5587"/>
    <cellStyle name="Percent 2 3 9 2 2 4 2" xfId="14617"/>
    <cellStyle name="Percent 2 3 9 2 2 5" xfId="10135"/>
    <cellStyle name="Percent 2 3 9 2 3" xfId="1856"/>
    <cellStyle name="Percent 2 3 9 2 3 2" xfId="6338"/>
    <cellStyle name="Percent 2 3 9 2 3 2 2" xfId="15368"/>
    <cellStyle name="Percent 2 3 9 2 3 3" xfId="10886"/>
    <cellStyle name="Percent 2 3 9 2 4" xfId="3350"/>
    <cellStyle name="Percent 2 3 9 2 4 2" xfId="7832"/>
    <cellStyle name="Percent 2 3 9 2 4 2 2" xfId="16862"/>
    <cellStyle name="Percent 2 3 9 2 4 3" xfId="12380"/>
    <cellStyle name="Percent 2 3 9 2 5" xfId="4844"/>
    <cellStyle name="Percent 2 3 9 2 5 2" xfId="13874"/>
    <cellStyle name="Percent 2 3 9 2 6" xfId="9392"/>
    <cellStyle name="Percent 2 3 9 3" xfId="548"/>
    <cellStyle name="Percent 2 3 9 3 2" xfId="1295"/>
    <cellStyle name="Percent 2 3 9 3 2 2" xfId="2789"/>
    <cellStyle name="Percent 2 3 9 3 2 2 2" xfId="7271"/>
    <cellStyle name="Percent 2 3 9 3 2 2 2 2" xfId="16301"/>
    <cellStyle name="Percent 2 3 9 3 2 2 3" xfId="11819"/>
    <cellStyle name="Percent 2 3 9 3 2 3" xfId="4283"/>
    <cellStyle name="Percent 2 3 9 3 2 3 2" xfId="8765"/>
    <cellStyle name="Percent 2 3 9 3 2 3 2 2" xfId="17795"/>
    <cellStyle name="Percent 2 3 9 3 2 3 3" xfId="13313"/>
    <cellStyle name="Percent 2 3 9 3 2 4" xfId="5777"/>
    <cellStyle name="Percent 2 3 9 3 2 4 2" xfId="14807"/>
    <cellStyle name="Percent 2 3 9 3 2 5" xfId="10325"/>
    <cellStyle name="Percent 2 3 9 3 3" xfId="2042"/>
    <cellStyle name="Percent 2 3 9 3 3 2" xfId="6524"/>
    <cellStyle name="Percent 2 3 9 3 3 2 2" xfId="15554"/>
    <cellStyle name="Percent 2 3 9 3 3 3" xfId="11072"/>
    <cellStyle name="Percent 2 3 9 3 4" xfId="3536"/>
    <cellStyle name="Percent 2 3 9 3 4 2" xfId="8018"/>
    <cellStyle name="Percent 2 3 9 3 4 2 2" xfId="17048"/>
    <cellStyle name="Percent 2 3 9 3 4 3" xfId="12566"/>
    <cellStyle name="Percent 2 3 9 3 5" xfId="5030"/>
    <cellStyle name="Percent 2 3 9 3 5 2" xfId="14060"/>
    <cellStyle name="Percent 2 3 9 3 6" xfId="9578"/>
    <cellStyle name="Percent 2 3 9 4" xfId="734"/>
    <cellStyle name="Percent 2 3 9 4 2" xfId="1481"/>
    <cellStyle name="Percent 2 3 9 4 2 2" xfId="2975"/>
    <cellStyle name="Percent 2 3 9 4 2 2 2" xfId="7457"/>
    <cellStyle name="Percent 2 3 9 4 2 2 2 2" xfId="16487"/>
    <cellStyle name="Percent 2 3 9 4 2 2 3" xfId="12005"/>
    <cellStyle name="Percent 2 3 9 4 2 3" xfId="4469"/>
    <cellStyle name="Percent 2 3 9 4 2 3 2" xfId="8951"/>
    <cellStyle name="Percent 2 3 9 4 2 3 2 2" xfId="17981"/>
    <cellStyle name="Percent 2 3 9 4 2 3 3" xfId="13499"/>
    <cellStyle name="Percent 2 3 9 4 2 4" xfId="5963"/>
    <cellStyle name="Percent 2 3 9 4 2 4 2" xfId="14993"/>
    <cellStyle name="Percent 2 3 9 4 2 5" xfId="10511"/>
    <cellStyle name="Percent 2 3 9 4 3" xfId="2228"/>
    <cellStyle name="Percent 2 3 9 4 3 2" xfId="6710"/>
    <cellStyle name="Percent 2 3 9 4 3 2 2" xfId="15740"/>
    <cellStyle name="Percent 2 3 9 4 3 3" xfId="11258"/>
    <cellStyle name="Percent 2 3 9 4 4" xfId="3722"/>
    <cellStyle name="Percent 2 3 9 4 4 2" xfId="8204"/>
    <cellStyle name="Percent 2 3 9 4 4 2 2" xfId="17234"/>
    <cellStyle name="Percent 2 3 9 4 4 3" xfId="12752"/>
    <cellStyle name="Percent 2 3 9 4 5" xfId="5216"/>
    <cellStyle name="Percent 2 3 9 4 5 2" xfId="14246"/>
    <cellStyle name="Percent 2 3 9 4 6" xfId="9764"/>
    <cellStyle name="Percent 2 3 9 5" xfId="921"/>
    <cellStyle name="Percent 2 3 9 5 2" xfId="2415"/>
    <cellStyle name="Percent 2 3 9 5 2 2" xfId="6897"/>
    <cellStyle name="Percent 2 3 9 5 2 2 2" xfId="15927"/>
    <cellStyle name="Percent 2 3 9 5 2 3" xfId="11445"/>
    <cellStyle name="Percent 2 3 9 5 3" xfId="3909"/>
    <cellStyle name="Percent 2 3 9 5 3 2" xfId="8391"/>
    <cellStyle name="Percent 2 3 9 5 3 2 2" xfId="17421"/>
    <cellStyle name="Percent 2 3 9 5 3 3" xfId="12939"/>
    <cellStyle name="Percent 2 3 9 5 4" xfId="5403"/>
    <cellStyle name="Percent 2 3 9 5 4 2" xfId="14433"/>
    <cellStyle name="Percent 2 3 9 5 5" xfId="9951"/>
    <cellStyle name="Percent 2 3 9 6" xfId="1670"/>
    <cellStyle name="Percent 2 3 9 6 2" xfId="6152"/>
    <cellStyle name="Percent 2 3 9 6 2 2" xfId="15182"/>
    <cellStyle name="Percent 2 3 9 6 3" xfId="10700"/>
    <cellStyle name="Percent 2 3 9 7" xfId="3164"/>
    <cellStyle name="Percent 2 3 9 7 2" xfId="7646"/>
    <cellStyle name="Percent 2 3 9 7 2 2" xfId="16676"/>
    <cellStyle name="Percent 2 3 9 7 3" xfId="12194"/>
    <cellStyle name="Percent 2 3 9 8" xfId="4658"/>
    <cellStyle name="Percent 2 3 9 8 2" xfId="13688"/>
    <cellStyle name="Percent 2 3 9 9" xfId="9206"/>
    <cellStyle name="Percent 2 4" xfId="18"/>
    <cellStyle name="Percent 2 4 10" xfId="390"/>
    <cellStyle name="Percent 2 4 10 2" xfId="1137"/>
    <cellStyle name="Percent 2 4 10 2 2" xfId="2631"/>
    <cellStyle name="Percent 2 4 10 2 2 2" xfId="7113"/>
    <cellStyle name="Percent 2 4 10 2 2 2 2" xfId="16143"/>
    <cellStyle name="Percent 2 4 10 2 2 3" xfId="11661"/>
    <cellStyle name="Percent 2 4 10 2 3" xfId="4125"/>
    <cellStyle name="Percent 2 4 10 2 3 2" xfId="8607"/>
    <cellStyle name="Percent 2 4 10 2 3 2 2" xfId="17637"/>
    <cellStyle name="Percent 2 4 10 2 3 3" xfId="13155"/>
    <cellStyle name="Percent 2 4 10 2 4" xfId="5619"/>
    <cellStyle name="Percent 2 4 10 2 4 2" xfId="14649"/>
    <cellStyle name="Percent 2 4 10 2 5" xfId="10167"/>
    <cellStyle name="Percent 2 4 10 3" xfId="1884"/>
    <cellStyle name="Percent 2 4 10 3 2" xfId="6366"/>
    <cellStyle name="Percent 2 4 10 3 2 2" xfId="15396"/>
    <cellStyle name="Percent 2 4 10 3 3" xfId="10914"/>
    <cellStyle name="Percent 2 4 10 4" xfId="3378"/>
    <cellStyle name="Percent 2 4 10 4 2" xfId="7860"/>
    <cellStyle name="Percent 2 4 10 4 2 2" xfId="16890"/>
    <cellStyle name="Percent 2 4 10 4 3" xfId="12408"/>
    <cellStyle name="Percent 2 4 10 5" xfId="4872"/>
    <cellStyle name="Percent 2 4 10 5 2" xfId="13902"/>
    <cellStyle name="Percent 2 4 10 6" xfId="9420"/>
    <cellStyle name="Percent 2 4 11" xfId="576"/>
    <cellStyle name="Percent 2 4 11 2" xfId="1323"/>
    <cellStyle name="Percent 2 4 11 2 2" xfId="2817"/>
    <cellStyle name="Percent 2 4 11 2 2 2" xfId="7299"/>
    <cellStyle name="Percent 2 4 11 2 2 2 2" xfId="16329"/>
    <cellStyle name="Percent 2 4 11 2 2 3" xfId="11847"/>
    <cellStyle name="Percent 2 4 11 2 3" xfId="4311"/>
    <cellStyle name="Percent 2 4 11 2 3 2" xfId="8793"/>
    <cellStyle name="Percent 2 4 11 2 3 2 2" xfId="17823"/>
    <cellStyle name="Percent 2 4 11 2 3 3" xfId="13341"/>
    <cellStyle name="Percent 2 4 11 2 4" xfId="5805"/>
    <cellStyle name="Percent 2 4 11 2 4 2" xfId="14835"/>
    <cellStyle name="Percent 2 4 11 2 5" xfId="10353"/>
    <cellStyle name="Percent 2 4 11 3" xfId="2070"/>
    <cellStyle name="Percent 2 4 11 3 2" xfId="6552"/>
    <cellStyle name="Percent 2 4 11 3 2 2" xfId="15582"/>
    <cellStyle name="Percent 2 4 11 3 3" xfId="11100"/>
    <cellStyle name="Percent 2 4 11 4" xfId="3564"/>
    <cellStyle name="Percent 2 4 11 4 2" xfId="8046"/>
    <cellStyle name="Percent 2 4 11 4 2 2" xfId="17076"/>
    <cellStyle name="Percent 2 4 11 4 3" xfId="12594"/>
    <cellStyle name="Percent 2 4 11 5" xfId="5058"/>
    <cellStyle name="Percent 2 4 11 5 2" xfId="14088"/>
    <cellStyle name="Percent 2 4 11 6" xfId="9606"/>
    <cellStyle name="Percent 2 4 12" xfId="763"/>
    <cellStyle name="Percent 2 4 12 2" xfId="2257"/>
    <cellStyle name="Percent 2 4 12 2 2" xfId="6739"/>
    <cellStyle name="Percent 2 4 12 2 2 2" xfId="15769"/>
    <cellStyle name="Percent 2 4 12 2 3" xfId="11287"/>
    <cellStyle name="Percent 2 4 12 3" xfId="3751"/>
    <cellStyle name="Percent 2 4 12 3 2" xfId="8233"/>
    <cellStyle name="Percent 2 4 12 3 2 2" xfId="17263"/>
    <cellStyle name="Percent 2 4 12 3 3" xfId="12781"/>
    <cellStyle name="Percent 2 4 12 4" xfId="5245"/>
    <cellStyle name="Percent 2 4 12 4 2" xfId="14275"/>
    <cellStyle name="Percent 2 4 12 5" xfId="9793"/>
    <cellStyle name="Percent 2 4 13" xfId="1512"/>
    <cellStyle name="Percent 2 4 13 2" xfId="5994"/>
    <cellStyle name="Percent 2 4 13 2 2" xfId="15024"/>
    <cellStyle name="Percent 2 4 13 3" xfId="10542"/>
    <cellStyle name="Percent 2 4 14" xfId="3006"/>
    <cellStyle name="Percent 2 4 14 2" xfId="7488"/>
    <cellStyle name="Percent 2 4 14 2 2" xfId="16518"/>
    <cellStyle name="Percent 2 4 14 3" xfId="12036"/>
    <cellStyle name="Percent 2 4 15" xfId="4500"/>
    <cellStyle name="Percent 2 4 15 2" xfId="13530"/>
    <cellStyle name="Percent 2 4 16" xfId="9048"/>
    <cellStyle name="Percent 2 4 2" xfId="41"/>
    <cellStyle name="Percent 2 4 2 2" xfId="227"/>
    <cellStyle name="Percent 2 4 2 2 2" xfId="972"/>
    <cellStyle name="Percent 2 4 2 2 2 2" xfId="2466"/>
    <cellStyle name="Percent 2 4 2 2 2 2 2" xfId="6948"/>
    <cellStyle name="Percent 2 4 2 2 2 2 2 2" xfId="15978"/>
    <cellStyle name="Percent 2 4 2 2 2 2 3" xfId="11496"/>
    <cellStyle name="Percent 2 4 2 2 2 3" xfId="3960"/>
    <cellStyle name="Percent 2 4 2 2 2 3 2" xfId="8442"/>
    <cellStyle name="Percent 2 4 2 2 2 3 2 2" xfId="17472"/>
    <cellStyle name="Percent 2 4 2 2 2 3 3" xfId="12990"/>
    <cellStyle name="Percent 2 4 2 2 2 4" xfId="5454"/>
    <cellStyle name="Percent 2 4 2 2 2 4 2" xfId="14484"/>
    <cellStyle name="Percent 2 4 2 2 2 5" xfId="10002"/>
    <cellStyle name="Percent 2 4 2 2 3" xfId="1721"/>
    <cellStyle name="Percent 2 4 2 2 3 2" xfId="6203"/>
    <cellStyle name="Percent 2 4 2 2 3 2 2" xfId="15233"/>
    <cellStyle name="Percent 2 4 2 2 3 3" xfId="10751"/>
    <cellStyle name="Percent 2 4 2 2 4" xfId="3215"/>
    <cellStyle name="Percent 2 4 2 2 4 2" xfId="7697"/>
    <cellStyle name="Percent 2 4 2 2 4 2 2" xfId="16727"/>
    <cellStyle name="Percent 2 4 2 2 4 3" xfId="12245"/>
    <cellStyle name="Percent 2 4 2 2 5" xfId="4709"/>
    <cellStyle name="Percent 2 4 2 2 5 2" xfId="13739"/>
    <cellStyle name="Percent 2 4 2 2 6" xfId="9257"/>
    <cellStyle name="Percent 2 4 2 3" xfId="413"/>
    <cellStyle name="Percent 2 4 2 3 2" xfId="1160"/>
    <cellStyle name="Percent 2 4 2 3 2 2" xfId="2654"/>
    <cellStyle name="Percent 2 4 2 3 2 2 2" xfId="7136"/>
    <cellStyle name="Percent 2 4 2 3 2 2 2 2" xfId="16166"/>
    <cellStyle name="Percent 2 4 2 3 2 2 3" xfId="11684"/>
    <cellStyle name="Percent 2 4 2 3 2 3" xfId="4148"/>
    <cellStyle name="Percent 2 4 2 3 2 3 2" xfId="8630"/>
    <cellStyle name="Percent 2 4 2 3 2 3 2 2" xfId="17660"/>
    <cellStyle name="Percent 2 4 2 3 2 3 3" xfId="13178"/>
    <cellStyle name="Percent 2 4 2 3 2 4" xfId="5642"/>
    <cellStyle name="Percent 2 4 2 3 2 4 2" xfId="14672"/>
    <cellStyle name="Percent 2 4 2 3 2 5" xfId="10190"/>
    <cellStyle name="Percent 2 4 2 3 3" xfId="1907"/>
    <cellStyle name="Percent 2 4 2 3 3 2" xfId="6389"/>
    <cellStyle name="Percent 2 4 2 3 3 2 2" xfId="15419"/>
    <cellStyle name="Percent 2 4 2 3 3 3" xfId="10937"/>
    <cellStyle name="Percent 2 4 2 3 4" xfId="3401"/>
    <cellStyle name="Percent 2 4 2 3 4 2" xfId="7883"/>
    <cellStyle name="Percent 2 4 2 3 4 2 2" xfId="16913"/>
    <cellStyle name="Percent 2 4 2 3 4 3" xfId="12431"/>
    <cellStyle name="Percent 2 4 2 3 5" xfId="4895"/>
    <cellStyle name="Percent 2 4 2 3 5 2" xfId="13925"/>
    <cellStyle name="Percent 2 4 2 3 6" xfId="9443"/>
    <cellStyle name="Percent 2 4 2 4" xfId="599"/>
    <cellStyle name="Percent 2 4 2 4 2" xfId="1346"/>
    <cellStyle name="Percent 2 4 2 4 2 2" xfId="2840"/>
    <cellStyle name="Percent 2 4 2 4 2 2 2" xfId="7322"/>
    <cellStyle name="Percent 2 4 2 4 2 2 2 2" xfId="16352"/>
    <cellStyle name="Percent 2 4 2 4 2 2 3" xfId="11870"/>
    <cellStyle name="Percent 2 4 2 4 2 3" xfId="4334"/>
    <cellStyle name="Percent 2 4 2 4 2 3 2" xfId="8816"/>
    <cellStyle name="Percent 2 4 2 4 2 3 2 2" xfId="17846"/>
    <cellStyle name="Percent 2 4 2 4 2 3 3" xfId="13364"/>
    <cellStyle name="Percent 2 4 2 4 2 4" xfId="5828"/>
    <cellStyle name="Percent 2 4 2 4 2 4 2" xfId="14858"/>
    <cellStyle name="Percent 2 4 2 4 2 5" xfId="10376"/>
    <cellStyle name="Percent 2 4 2 4 3" xfId="2093"/>
    <cellStyle name="Percent 2 4 2 4 3 2" xfId="6575"/>
    <cellStyle name="Percent 2 4 2 4 3 2 2" xfId="15605"/>
    <cellStyle name="Percent 2 4 2 4 3 3" xfId="11123"/>
    <cellStyle name="Percent 2 4 2 4 4" xfId="3587"/>
    <cellStyle name="Percent 2 4 2 4 4 2" xfId="8069"/>
    <cellStyle name="Percent 2 4 2 4 4 2 2" xfId="17099"/>
    <cellStyle name="Percent 2 4 2 4 4 3" xfId="12617"/>
    <cellStyle name="Percent 2 4 2 4 5" xfId="5081"/>
    <cellStyle name="Percent 2 4 2 4 5 2" xfId="14111"/>
    <cellStyle name="Percent 2 4 2 4 6" xfId="9629"/>
    <cellStyle name="Percent 2 4 2 5" xfId="786"/>
    <cellStyle name="Percent 2 4 2 5 2" xfId="2280"/>
    <cellStyle name="Percent 2 4 2 5 2 2" xfId="6762"/>
    <cellStyle name="Percent 2 4 2 5 2 2 2" xfId="15792"/>
    <cellStyle name="Percent 2 4 2 5 2 3" xfId="11310"/>
    <cellStyle name="Percent 2 4 2 5 3" xfId="3774"/>
    <cellStyle name="Percent 2 4 2 5 3 2" xfId="8256"/>
    <cellStyle name="Percent 2 4 2 5 3 2 2" xfId="17286"/>
    <cellStyle name="Percent 2 4 2 5 3 3" xfId="12804"/>
    <cellStyle name="Percent 2 4 2 5 4" xfId="5268"/>
    <cellStyle name="Percent 2 4 2 5 4 2" xfId="14298"/>
    <cellStyle name="Percent 2 4 2 5 5" xfId="9816"/>
    <cellStyle name="Percent 2 4 2 6" xfId="1535"/>
    <cellStyle name="Percent 2 4 2 6 2" xfId="6017"/>
    <cellStyle name="Percent 2 4 2 6 2 2" xfId="15047"/>
    <cellStyle name="Percent 2 4 2 6 3" xfId="10565"/>
    <cellStyle name="Percent 2 4 2 7" xfId="3029"/>
    <cellStyle name="Percent 2 4 2 7 2" xfId="7511"/>
    <cellStyle name="Percent 2 4 2 7 2 2" xfId="16541"/>
    <cellStyle name="Percent 2 4 2 7 3" xfId="12059"/>
    <cellStyle name="Percent 2 4 2 8" xfId="4523"/>
    <cellStyle name="Percent 2 4 2 8 2" xfId="13553"/>
    <cellStyle name="Percent 2 4 2 9" xfId="9071"/>
    <cellStyle name="Percent 2 4 3" xfId="64"/>
    <cellStyle name="Percent 2 4 3 2" xfId="250"/>
    <cellStyle name="Percent 2 4 3 2 2" xfId="995"/>
    <cellStyle name="Percent 2 4 3 2 2 2" xfId="2489"/>
    <cellStyle name="Percent 2 4 3 2 2 2 2" xfId="6971"/>
    <cellStyle name="Percent 2 4 3 2 2 2 2 2" xfId="16001"/>
    <cellStyle name="Percent 2 4 3 2 2 2 3" xfId="11519"/>
    <cellStyle name="Percent 2 4 3 2 2 3" xfId="3983"/>
    <cellStyle name="Percent 2 4 3 2 2 3 2" xfId="8465"/>
    <cellStyle name="Percent 2 4 3 2 2 3 2 2" xfId="17495"/>
    <cellStyle name="Percent 2 4 3 2 2 3 3" xfId="13013"/>
    <cellStyle name="Percent 2 4 3 2 2 4" xfId="5477"/>
    <cellStyle name="Percent 2 4 3 2 2 4 2" xfId="14507"/>
    <cellStyle name="Percent 2 4 3 2 2 5" xfId="10025"/>
    <cellStyle name="Percent 2 4 3 2 3" xfId="1744"/>
    <cellStyle name="Percent 2 4 3 2 3 2" xfId="6226"/>
    <cellStyle name="Percent 2 4 3 2 3 2 2" xfId="15256"/>
    <cellStyle name="Percent 2 4 3 2 3 3" xfId="10774"/>
    <cellStyle name="Percent 2 4 3 2 4" xfId="3238"/>
    <cellStyle name="Percent 2 4 3 2 4 2" xfId="7720"/>
    <cellStyle name="Percent 2 4 3 2 4 2 2" xfId="16750"/>
    <cellStyle name="Percent 2 4 3 2 4 3" xfId="12268"/>
    <cellStyle name="Percent 2 4 3 2 5" xfId="4732"/>
    <cellStyle name="Percent 2 4 3 2 5 2" xfId="13762"/>
    <cellStyle name="Percent 2 4 3 2 6" xfId="9280"/>
    <cellStyle name="Percent 2 4 3 3" xfId="436"/>
    <cellStyle name="Percent 2 4 3 3 2" xfId="1183"/>
    <cellStyle name="Percent 2 4 3 3 2 2" xfId="2677"/>
    <cellStyle name="Percent 2 4 3 3 2 2 2" xfId="7159"/>
    <cellStyle name="Percent 2 4 3 3 2 2 2 2" xfId="16189"/>
    <cellStyle name="Percent 2 4 3 3 2 2 3" xfId="11707"/>
    <cellStyle name="Percent 2 4 3 3 2 3" xfId="4171"/>
    <cellStyle name="Percent 2 4 3 3 2 3 2" xfId="8653"/>
    <cellStyle name="Percent 2 4 3 3 2 3 2 2" xfId="17683"/>
    <cellStyle name="Percent 2 4 3 3 2 3 3" xfId="13201"/>
    <cellStyle name="Percent 2 4 3 3 2 4" xfId="5665"/>
    <cellStyle name="Percent 2 4 3 3 2 4 2" xfId="14695"/>
    <cellStyle name="Percent 2 4 3 3 2 5" xfId="10213"/>
    <cellStyle name="Percent 2 4 3 3 3" xfId="1930"/>
    <cellStyle name="Percent 2 4 3 3 3 2" xfId="6412"/>
    <cellStyle name="Percent 2 4 3 3 3 2 2" xfId="15442"/>
    <cellStyle name="Percent 2 4 3 3 3 3" xfId="10960"/>
    <cellStyle name="Percent 2 4 3 3 4" xfId="3424"/>
    <cellStyle name="Percent 2 4 3 3 4 2" xfId="7906"/>
    <cellStyle name="Percent 2 4 3 3 4 2 2" xfId="16936"/>
    <cellStyle name="Percent 2 4 3 3 4 3" xfId="12454"/>
    <cellStyle name="Percent 2 4 3 3 5" xfId="4918"/>
    <cellStyle name="Percent 2 4 3 3 5 2" xfId="13948"/>
    <cellStyle name="Percent 2 4 3 3 6" xfId="9466"/>
    <cellStyle name="Percent 2 4 3 4" xfId="622"/>
    <cellStyle name="Percent 2 4 3 4 2" xfId="1369"/>
    <cellStyle name="Percent 2 4 3 4 2 2" xfId="2863"/>
    <cellStyle name="Percent 2 4 3 4 2 2 2" xfId="7345"/>
    <cellStyle name="Percent 2 4 3 4 2 2 2 2" xfId="16375"/>
    <cellStyle name="Percent 2 4 3 4 2 2 3" xfId="11893"/>
    <cellStyle name="Percent 2 4 3 4 2 3" xfId="4357"/>
    <cellStyle name="Percent 2 4 3 4 2 3 2" xfId="8839"/>
    <cellStyle name="Percent 2 4 3 4 2 3 2 2" xfId="17869"/>
    <cellStyle name="Percent 2 4 3 4 2 3 3" xfId="13387"/>
    <cellStyle name="Percent 2 4 3 4 2 4" xfId="5851"/>
    <cellStyle name="Percent 2 4 3 4 2 4 2" xfId="14881"/>
    <cellStyle name="Percent 2 4 3 4 2 5" xfId="10399"/>
    <cellStyle name="Percent 2 4 3 4 3" xfId="2116"/>
    <cellStyle name="Percent 2 4 3 4 3 2" xfId="6598"/>
    <cellStyle name="Percent 2 4 3 4 3 2 2" xfId="15628"/>
    <cellStyle name="Percent 2 4 3 4 3 3" xfId="11146"/>
    <cellStyle name="Percent 2 4 3 4 4" xfId="3610"/>
    <cellStyle name="Percent 2 4 3 4 4 2" xfId="8092"/>
    <cellStyle name="Percent 2 4 3 4 4 2 2" xfId="17122"/>
    <cellStyle name="Percent 2 4 3 4 4 3" xfId="12640"/>
    <cellStyle name="Percent 2 4 3 4 5" xfId="5104"/>
    <cellStyle name="Percent 2 4 3 4 5 2" xfId="14134"/>
    <cellStyle name="Percent 2 4 3 4 6" xfId="9652"/>
    <cellStyle name="Percent 2 4 3 5" xfId="809"/>
    <cellStyle name="Percent 2 4 3 5 2" xfId="2303"/>
    <cellStyle name="Percent 2 4 3 5 2 2" xfId="6785"/>
    <cellStyle name="Percent 2 4 3 5 2 2 2" xfId="15815"/>
    <cellStyle name="Percent 2 4 3 5 2 3" xfId="11333"/>
    <cellStyle name="Percent 2 4 3 5 3" xfId="3797"/>
    <cellStyle name="Percent 2 4 3 5 3 2" xfId="8279"/>
    <cellStyle name="Percent 2 4 3 5 3 2 2" xfId="17309"/>
    <cellStyle name="Percent 2 4 3 5 3 3" xfId="12827"/>
    <cellStyle name="Percent 2 4 3 5 4" xfId="5291"/>
    <cellStyle name="Percent 2 4 3 5 4 2" xfId="14321"/>
    <cellStyle name="Percent 2 4 3 5 5" xfId="9839"/>
    <cellStyle name="Percent 2 4 3 6" xfId="1558"/>
    <cellStyle name="Percent 2 4 3 6 2" xfId="6040"/>
    <cellStyle name="Percent 2 4 3 6 2 2" xfId="15070"/>
    <cellStyle name="Percent 2 4 3 6 3" xfId="10588"/>
    <cellStyle name="Percent 2 4 3 7" xfId="3052"/>
    <cellStyle name="Percent 2 4 3 7 2" xfId="7534"/>
    <cellStyle name="Percent 2 4 3 7 2 2" xfId="16564"/>
    <cellStyle name="Percent 2 4 3 7 3" xfId="12082"/>
    <cellStyle name="Percent 2 4 3 8" xfId="4546"/>
    <cellStyle name="Percent 2 4 3 8 2" xfId="13576"/>
    <cellStyle name="Percent 2 4 3 9" xfId="9094"/>
    <cellStyle name="Percent 2 4 4" xfId="88"/>
    <cellStyle name="Percent 2 4 4 2" xfId="274"/>
    <cellStyle name="Percent 2 4 4 2 2" xfId="1018"/>
    <cellStyle name="Percent 2 4 4 2 2 2" xfId="2512"/>
    <cellStyle name="Percent 2 4 4 2 2 2 2" xfId="6994"/>
    <cellStyle name="Percent 2 4 4 2 2 2 2 2" xfId="16024"/>
    <cellStyle name="Percent 2 4 4 2 2 2 3" xfId="11542"/>
    <cellStyle name="Percent 2 4 4 2 2 3" xfId="4006"/>
    <cellStyle name="Percent 2 4 4 2 2 3 2" xfId="8488"/>
    <cellStyle name="Percent 2 4 4 2 2 3 2 2" xfId="17518"/>
    <cellStyle name="Percent 2 4 4 2 2 3 3" xfId="13036"/>
    <cellStyle name="Percent 2 4 4 2 2 4" xfId="5500"/>
    <cellStyle name="Percent 2 4 4 2 2 4 2" xfId="14530"/>
    <cellStyle name="Percent 2 4 4 2 2 5" xfId="10048"/>
    <cellStyle name="Percent 2 4 4 2 3" xfId="1768"/>
    <cellStyle name="Percent 2 4 4 2 3 2" xfId="6250"/>
    <cellStyle name="Percent 2 4 4 2 3 2 2" xfId="15280"/>
    <cellStyle name="Percent 2 4 4 2 3 3" xfId="10798"/>
    <cellStyle name="Percent 2 4 4 2 4" xfId="3262"/>
    <cellStyle name="Percent 2 4 4 2 4 2" xfId="7744"/>
    <cellStyle name="Percent 2 4 4 2 4 2 2" xfId="16774"/>
    <cellStyle name="Percent 2 4 4 2 4 3" xfId="12292"/>
    <cellStyle name="Percent 2 4 4 2 5" xfId="4756"/>
    <cellStyle name="Percent 2 4 4 2 5 2" xfId="13786"/>
    <cellStyle name="Percent 2 4 4 2 6" xfId="9304"/>
    <cellStyle name="Percent 2 4 4 3" xfId="460"/>
    <cellStyle name="Percent 2 4 4 3 2" xfId="1207"/>
    <cellStyle name="Percent 2 4 4 3 2 2" xfId="2701"/>
    <cellStyle name="Percent 2 4 4 3 2 2 2" xfId="7183"/>
    <cellStyle name="Percent 2 4 4 3 2 2 2 2" xfId="16213"/>
    <cellStyle name="Percent 2 4 4 3 2 2 3" xfId="11731"/>
    <cellStyle name="Percent 2 4 4 3 2 3" xfId="4195"/>
    <cellStyle name="Percent 2 4 4 3 2 3 2" xfId="8677"/>
    <cellStyle name="Percent 2 4 4 3 2 3 2 2" xfId="17707"/>
    <cellStyle name="Percent 2 4 4 3 2 3 3" xfId="13225"/>
    <cellStyle name="Percent 2 4 4 3 2 4" xfId="5689"/>
    <cellStyle name="Percent 2 4 4 3 2 4 2" xfId="14719"/>
    <cellStyle name="Percent 2 4 4 3 2 5" xfId="10237"/>
    <cellStyle name="Percent 2 4 4 3 3" xfId="1954"/>
    <cellStyle name="Percent 2 4 4 3 3 2" xfId="6436"/>
    <cellStyle name="Percent 2 4 4 3 3 2 2" xfId="15466"/>
    <cellStyle name="Percent 2 4 4 3 3 3" xfId="10984"/>
    <cellStyle name="Percent 2 4 4 3 4" xfId="3448"/>
    <cellStyle name="Percent 2 4 4 3 4 2" xfId="7930"/>
    <cellStyle name="Percent 2 4 4 3 4 2 2" xfId="16960"/>
    <cellStyle name="Percent 2 4 4 3 4 3" xfId="12478"/>
    <cellStyle name="Percent 2 4 4 3 5" xfId="4942"/>
    <cellStyle name="Percent 2 4 4 3 5 2" xfId="13972"/>
    <cellStyle name="Percent 2 4 4 3 6" xfId="9490"/>
    <cellStyle name="Percent 2 4 4 4" xfId="646"/>
    <cellStyle name="Percent 2 4 4 4 2" xfId="1393"/>
    <cellStyle name="Percent 2 4 4 4 2 2" xfId="2887"/>
    <cellStyle name="Percent 2 4 4 4 2 2 2" xfId="7369"/>
    <cellStyle name="Percent 2 4 4 4 2 2 2 2" xfId="16399"/>
    <cellStyle name="Percent 2 4 4 4 2 2 3" xfId="11917"/>
    <cellStyle name="Percent 2 4 4 4 2 3" xfId="4381"/>
    <cellStyle name="Percent 2 4 4 4 2 3 2" xfId="8863"/>
    <cellStyle name="Percent 2 4 4 4 2 3 2 2" xfId="17893"/>
    <cellStyle name="Percent 2 4 4 4 2 3 3" xfId="13411"/>
    <cellStyle name="Percent 2 4 4 4 2 4" xfId="5875"/>
    <cellStyle name="Percent 2 4 4 4 2 4 2" xfId="14905"/>
    <cellStyle name="Percent 2 4 4 4 2 5" xfId="10423"/>
    <cellStyle name="Percent 2 4 4 4 3" xfId="2140"/>
    <cellStyle name="Percent 2 4 4 4 3 2" xfId="6622"/>
    <cellStyle name="Percent 2 4 4 4 3 2 2" xfId="15652"/>
    <cellStyle name="Percent 2 4 4 4 3 3" xfId="11170"/>
    <cellStyle name="Percent 2 4 4 4 4" xfId="3634"/>
    <cellStyle name="Percent 2 4 4 4 4 2" xfId="8116"/>
    <cellStyle name="Percent 2 4 4 4 4 2 2" xfId="17146"/>
    <cellStyle name="Percent 2 4 4 4 4 3" xfId="12664"/>
    <cellStyle name="Percent 2 4 4 4 5" xfId="5128"/>
    <cellStyle name="Percent 2 4 4 4 5 2" xfId="14158"/>
    <cellStyle name="Percent 2 4 4 4 6" xfId="9676"/>
    <cellStyle name="Percent 2 4 4 5" xfId="833"/>
    <cellStyle name="Percent 2 4 4 5 2" xfId="2327"/>
    <cellStyle name="Percent 2 4 4 5 2 2" xfId="6809"/>
    <cellStyle name="Percent 2 4 4 5 2 2 2" xfId="15839"/>
    <cellStyle name="Percent 2 4 4 5 2 3" xfId="11357"/>
    <cellStyle name="Percent 2 4 4 5 3" xfId="3821"/>
    <cellStyle name="Percent 2 4 4 5 3 2" xfId="8303"/>
    <cellStyle name="Percent 2 4 4 5 3 2 2" xfId="17333"/>
    <cellStyle name="Percent 2 4 4 5 3 3" xfId="12851"/>
    <cellStyle name="Percent 2 4 4 5 4" xfId="5315"/>
    <cellStyle name="Percent 2 4 4 5 4 2" xfId="14345"/>
    <cellStyle name="Percent 2 4 4 5 5" xfId="9863"/>
    <cellStyle name="Percent 2 4 4 6" xfId="1582"/>
    <cellStyle name="Percent 2 4 4 6 2" xfId="6064"/>
    <cellStyle name="Percent 2 4 4 6 2 2" xfId="15094"/>
    <cellStyle name="Percent 2 4 4 6 3" xfId="10612"/>
    <cellStyle name="Percent 2 4 4 7" xfId="3076"/>
    <cellStyle name="Percent 2 4 4 7 2" xfId="7558"/>
    <cellStyle name="Percent 2 4 4 7 2 2" xfId="16588"/>
    <cellStyle name="Percent 2 4 4 7 3" xfId="12106"/>
    <cellStyle name="Percent 2 4 4 8" xfId="4570"/>
    <cellStyle name="Percent 2 4 4 8 2" xfId="13600"/>
    <cellStyle name="Percent 2 4 4 9" xfId="9118"/>
    <cellStyle name="Percent 2 4 5" xfId="117"/>
    <cellStyle name="Percent 2 4 5 2" xfId="303"/>
    <cellStyle name="Percent 2 4 5 2 2" xfId="1046"/>
    <cellStyle name="Percent 2 4 5 2 2 2" xfId="2540"/>
    <cellStyle name="Percent 2 4 5 2 2 2 2" xfId="7022"/>
    <cellStyle name="Percent 2 4 5 2 2 2 2 2" xfId="16052"/>
    <cellStyle name="Percent 2 4 5 2 2 2 3" xfId="11570"/>
    <cellStyle name="Percent 2 4 5 2 2 3" xfId="4034"/>
    <cellStyle name="Percent 2 4 5 2 2 3 2" xfId="8516"/>
    <cellStyle name="Percent 2 4 5 2 2 3 2 2" xfId="17546"/>
    <cellStyle name="Percent 2 4 5 2 2 3 3" xfId="13064"/>
    <cellStyle name="Percent 2 4 5 2 2 4" xfId="5528"/>
    <cellStyle name="Percent 2 4 5 2 2 4 2" xfId="14558"/>
    <cellStyle name="Percent 2 4 5 2 2 5" xfId="10076"/>
    <cellStyle name="Percent 2 4 5 2 3" xfId="1797"/>
    <cellStyle name="Percent 2 4 5 2 3 2" xfId="6279"/>
    <cellStyle name="Percent 2 4 5 2 3 2 2" xfId="15309"/>
    <cellStyle name="Percent 2 4 5 2 3 3" xfId="10827"/>
    <cellStyle name="Percent 2 4 5 2 4" xfId="3291"/>
    <cellStyle name="Percent 2 4 5 2 4 2" xfId="7773"/>
    <cellStyle name="Percent 2 4 5 2 4 2 2" xfId="16803"/>
    <cellStyle name="Percent 2 4 5 2 4 3" xfId="12321"/>
    <cellStyle name="Percent 2 4 5 2 5" xfId="4785"/>
    <cellStyle name="Percent 2 4 5 2 5 2" xfId="13815"/>
    <cellStyle name="Percent 2 4 5 2 6" xfId="9333"/>
    <cellStyle name="Percent 2 4 5 3" xfId="489"/>
    <cellStyle name="Percent 2 4 5 3 2" xfId="1236"/>
    <cellStyle name="Percent 2 4 5 3 2 2" xfId="2730"/>
    <cellStyle name="Percent 2 4 5 3 2 2 2" xfId="7212"/>
    <cellStyle name="Percent 2 4 5 3 2 2 2 2" xfId="16242"/>
    <cellStyle name="Percent 2 4 5 3 2 2 3" xfId="11760"/>
    <cellStyle name="Percent 2 4 5 3 2 3" xfId="4224"/>
    <cellStyle name="Percent 2 4 5 3 2 3 2" xfId="8706"/>
    <cellStyle name="Percent 2 4 5 3 2 3 2 2" xfId="17736"/>
    <cellStyle name="Percent 2 4 5 3 2 3 3" xfId="13254"/>
    <cellStyle name="Percent 2 4 5 3 2 4" xfId="5718"/>
    <cellStyle name="Percent 2 4 5 3 2 4 2" xfId="14748"/>
    <cellStyle name="Percent 2 4 5 3 2 5" xfId="10266"/>
    <cellStyle name="Percent 2 4 5 3 3" xfId="1983"/>
    <cellStyle name="Percent 2 4 5 3 3 2" xfId="6465"/>
    <cellStyle name="Percent 2 4 5 3 3 2 2" xfId="15495"/>
    <cellStyle name="Percent 2 4 5 3 3 3" xfId="11013"/>
    <cellStyle name="Percent 2 4 5 3 4" xfId="3477"/>
    <cellStyle name="Percent 2 4 5 3 4 2" xfId="7959"/>
    <cellStyle name="Percent 2 4 5 3 4 2 2" xfId="16989"/>
    <cellStyle name="Percent 2 4 5 3 4 3" xfId="12507"/>
    <cellStyle name="Percent 2 4 5 3 5" xfId="4971"/>
    <cellStyle name="Percent 2 4 5 3 5 2" xfId="14001"/>
    <cellStyle name="Percent 2 4 5 3 6" xfId="9519"/>
    <cellStyle name="Percent 2 4 5 4" xfId="675"/>
    <cellStyle name="Percent 2 4 5 4 2" xfId="1422"/>
    <cellStyle name="Percent 2 4 5 4 2 2" xfId="2916"/>
    <cellStyle name="Percent 2 4 5 4 2 2 2" xfId="7398"/>
    <cellStyle name="Percent 2 4 5 4 2 2 2 2" xfId="16428"/>
    <cellStyle name="Percent 2 4 5 4 2 2 3" xfId="11946"/>
    <cellStyle name="Percent 2 4 5 4 2 3" xfId="4410"/>
    <cellStyle name="Percent 2 4 5 4 2 3 2" xfId="8892"/>
    <cellStyle name="Percent 2 4 5 4 2 3 2 2" xfId="17922"/>
    <cellStyle name="Percent 2 4 5 4 2 3 3" xfId="13440"/>
    <cellStyle name="Percent 2 4 5 4 2 4" xfId="5904"/>
    <cellStyle name="Percent 2 4 5 4 2 4 2" xfId="14934"/>
    <cellStyle name="Percent 2 4 5 4 2 5" xfId="10452"/>
    <cellStyle name="Percent 2 4 5 4 3" xfId="2169"/>
    <cellStyle name="Percent 2 4 5 4 3 2" xfId="6651"/>
    <cellStyle name="Percent 2 4 5 4 3 2 2" xfId="15681"/>
    <cellStyle name="Percent 2 4 5 4 3 3" xfId="11199"/>
    <cellStyle name="Percent 2 4 5 4 4" xfId="3663"/>
    <cellStyle name="Percent 2 4 5 4 4 2" xfId="8145"/>
    <cellStyle name="Percent 2 4 5 4 4 2 2" xfId="17175"/>
    <cellStyle name="Percent 2 4 5 4 4 3" xfId="12693"/>
    <cellStyle name="Percent 2 4 5 4 5" xfId="5157"/>
    <cellStyle name="Percent 2 4 5 4 5 2" xfId="14187"/>
    <cellStyle name="Percent 2 4 5 4 6" xfId="9705"/>
    <cellStyle name="Percent 2 4 5 5" xfId="862"/>
    <cellStyle name="Percent 2 4 5 5 2" xfId="2356"/>
    <cellStyle name="Percent 2 4 5 5 2 2" xfId="6838"/>
    <cellStyle name="Percent 2 4 5 5 2 2 2" xfId="15868"/>
    <cellStyle name="Percent 2 4 5 5 2 3" xfId="11386"/>
    <cellStyle name="Percent 2 4 5 5 3" xfId="3850"/>
    <cellStyle name="Percent 2 4 5 5 3 2" xfId="8332"/>
    <cellStyle name="Percent 2 4 5 5 3 2 2" xfId="17362"/>
    <cellStyle name="Percent 2 4 5 5 3 3" xfId="12880"/>
    <cellStyle name="Percent 2 4 5 5 4" xfId="5344"/>
    <cellStyle name="Percent 2 4 5 5 4 2" xfId="14374"/>
    <cellStyle name="Percent 2 4 5 5 5" xfId="9892"/>
    <cellStyle name="Percent 2 4 5 6" xfId="1611"/>
    <cellStyle name="Percent 2 4 5 6 2" xfId="6093"/>
    <cellStyle name="Percent 2 4 5 6 2 2" xfId="15123"/>
    <cellStyle name="Percent 2 4 5 6 3" xfId="10641"/>
    <cellStyle name="Percent 2 4 5 7" xfId="3105"/>
    <cellStyle name="Percent 2 4 5 7 2" xfId="7587"/>
    <cellStyle name="Percent 2 4 5 7 2 2" xfId="16617"/>
    <cellStyle name="Percent 2 4 5 7 3" xfId="12135"/>
    <cellStyle name="Percent 2 4 5 8" xfId="4599"/>
    <cellStyle name="Percent 2 4 5 8 2" xfId="13629"/>
    <cellStyle name="Percent 2 4 5 9" xfId="9147"/>
    <cellStyle name="Percent 2 4 6" xfId="135"/>
    <cellStyle name="Percent 2 4 6 2" xfId="321"/>
    <cellStyle name="Percent 2 4 6 2 2" xfId="1064"/>
    <cellStyle name="Percent 2 4 6 2 2 2" xfId="2558"/>
    <cellStyle name="Percent 2 4 6 2 2 2 2" xfId="7040"/>
    <cellStyle name="Percent 2 4 6 2 2 2 2 2" xfId="16070"/>
    <cellStyle name="Percent 2 4 6 2 2 2 3" xfId="11588"/>
    <cellStyle name="Percent 2 4 6 2 2 3" xfId="4052"/>
    <cellStyle name="Percent 2 4 6 2 2 3 2" xfId="8534"/>
    <cellStyle name="Percent 2 4 6 2 2 3 2 2" xfId="17564"/>
    <cellStyle name="Percent 2 4 6 2 2 3 3" xfId="13082"/>
    <cellStyle name="Percent 2 4 6 2 2 4" xfId="5546"/>
    <cellStyle name="Percent 2 4 6 2 2 4 2" xfId="14576"/>
    <cellStyle name="Percent 2 4 6 2 2 5" xfId="10094"/>
    <cellStyle name="Percent 2 4 6 2 3" xfId="1815"/>
    <cellStyle name="Percent 2 4 6 2 3 2" xfId="6297"/>
    <cellStyle name="Percent 2 4 6 2 3 2 2" xfId="15327"/>
    <cellStyle name="Percent 2 4 6 2 3 3" xfId="10845"/>
    <cellStyle name="Percent 2 4 6 2 4" xfId="3309"/>
    <cellStyle name="Percent 2 4 6 2 4 2" xfId="7791"/>
    <cellStyle name="Percent 2 4 6 2 4 2 2" xfId="16821"/>
    <cellStyle name="Percent 2 4 6 2 4 3" xfId="12339"/>
    <cellStyle name="Percent 2 4 6 2 5" xfId="4803"/>
    <cellStyle name="Percent 2 4 6 2 5 2" xfId="13833"/>
    <cellStyle name="Percent 2 4 6 2 6" xfId="9351"/>
    <cellStyle name="Percent 2 4 6 3" xfId="507"/>
    <cellStyle name="Percent 2 4 6 3 2" xfId="1254"/>
    <cellStyle name="Percent 2 4 6 3 2 2" xfId="2748"/>
    <cellStyle name="Percent 2 4 6 3 2 2 2" xfId="7230"/>
    <cellStyle name="Percent 2 4 6 3 2 2 2 2" xfId="16260"/>
    <cellStyle name="Percent 2 4 6 3 2 2 3" xfId="11778"/>
    <cellStyle name="Percent 2 4 6 3 2 3" xfId="4242"/>
    <cellStyle name="Percent 2 4 6 3 2 3 2" xfId="8724"/>
    <cellStyle name="Percent 2 4 6 3 2 3 2 2" xfId="17754"/>
    <cellStyle name="Percent 2 4 6 3 2 3 3" xfId="13272"/>
    <cellStyle name="Percent 2 4 6 3 2 4" xfId="5736"/>
    <cellStyle name="Percent 2 4 6 3 2 4 2" xfId="14766"/>
    <cellStyle name="Percent 2 4 6 3 2 5" xfId="10284"/>
    <cellStyle name="Percent 2 4 6 3 3" xfId="2001"/>
    <cellStyle name="Percent 2 4 6 3 3 2" xfId="6483"/>
    <cellStyle name="Percent 2 4 6 3 3 2 2" xfId="15513"/>
    <cellStyle name="Percent 2 4 6 3 3 3" xfId="11031"/>
    <cellStyle name="Percent 2 4 6 3 4" xfId="3495"/>
    <cellStyle name="Percent 2 4 6 3 4 2" xfId="7977"/>
    <cellStyle name="Percent 2 4 6 3 4 2 2" xfId="17007"/>
    <cellStyle name="Percent 2 4 6 3 4 3" xfId="12525"/>
    <cellStyle name="Percent 2 4 6 3 5" xfId="4989"/>
    <cellStyle name="Percent 2 4 6 3 5 2" xfId="14019"/>
    <cellStyle name="Percent 2 4 6 3 6" xfId="9537"/>
    <cellStyle name="Percent 2 4 6 4" xfId="693"/>
    <cellStyle name="Percent 2 4 6 4 2" xfId="1440"/>
    <cellStyle name="Percent 2 4 6 4 2 2" xfId="2934"/>
    <cellStyle name="Percent 2 4 6 4 2 2 2" xfId="7416"/>
    <cellStyle name="Percent 2 4 6 4 2 2 2 2" xfId="16446"/>
    <cellStyle name="Percent 2 4 6 4 2 2 3" xfId="11964"/>
    <cellStyle name="Percent 2 4 6 4 2 3" xfId="4428"/>
    <cellStyle name="Percent 2 4 6 4 2 3 2" xfId="8910"/>
    <cellStyle name="Percent 2 4 6 4 2 3 2 2" xfId="17940"/>
    <cellStyle name="Percent 2 4 6 4 2 3 3" xfId="13458"/>
    <cellStyle name="Percent 2 4 6 4 2 4" xfId="5922"/>
    <cellStyle name="Percent 2 4 6 4 2 4 2" xfId="14952"/>
    <cellStyle name="Percent 2 4 6 4 2 5" xfId="10470"/>
    <cellStyle name="Percent 2 4 6 4 3" xfId="2187"/>
    <cellStyle name="Percent 2 4 6 4 3 2" xfId="6669"/>
    <cellStyle name="Percent 2 4 6 4 3 2 2" xfId="15699"/>
    <cellStyle name="Percent 2 4 6 4 3 3" xfId="11217"/>
    <cellStyle name="Percent 2 4 6 4 4" xfId="3681"/>
    <cellStyle name="Percent 2 4 6 4 4 2" xfId="8163"/>
    <cellStyle name="Percent 2 4 6 4 4 2 2" xfId="17193"/>
    <cellStyle name="Percent 2 4 6 4 4 3" xfId="12711"/>
    <cellStyle name="Percent 2 4 6 4 5" xfId="5175"/>
    <cellStyle name="Percent 2 4 6 4 5 2" xfId="14205"/>
    <cellStyle name="Percent 2 4 6 4 6" xfId="9723"/>
    <cellStyle name="Percent 2 4 6 5" xfId="880"/>
    <cellStyle name="Percent 2 4 6 5 2" xfId="2374"/>
    <cellStyle name="Percent 2 4 6 5 2 2" xfId="6856"/>
    <cellStyle name="Percent 2 4 6 5 2 2 2" xfId="15886"/>
    <cellStyle name="Percent 2 4 6 5 2 3" xfId="11404"/>
    <cellStyle name="Percent 2 4 6 5 3" xfId="3868"/>
    <cellStyle name="Percent 2 4 6 5 3 2" xfId="8350"/>
    <cellStyle name="Percent 2 4 6 5 3 2 2" xfId="17380"/>
    <cellStyle name="Percent 2 4 6 5 3 3" xfId="12898"/>
    <cellStyle name="Percent 2 4 6 5 4" xfId="5362"/>
    <cellStyle name="Percent 2 4 6 5 4 2" xfId="14392"/>
    <cellStyle name="Percent 2 4 6 5 5" xfId="9910"/>
    <cellStyle name="Percent 2 4 6 6" xfId="1629"/>
    <cellStyle name="Percent 2 4 6 6 2" xfId="6111"/>
    <cellStyle name="Percent 2 4 6 6 2 2" xfId="15141"/>
    <cellStyle name="Percent 2 4 6 6 3" xfId="10659"/>
    <cellStyle name="Percent 2 4 6 7" xfId="3123"/>
    <cellStyle name="Percent 2 4 6 7 2" xfId="7605"/>
    <cellStyle name="Percent 2 4 6 7 2 2" xfId="16635"/>
    <cellStyle name="Percent 2 4 6 7 3" xfId="12153"/>
    <cellStyle name="Percent 2 4 6 8" xfId="4617"/>
    <cellStyle name="Percent 2 4 6 8 2" xfId="13647"/>
    <cellStyle name="Percent 2 4 6 9" xfId="9165"/>
    <cellStyle name="Percent 2 4 7" xfId="158"/>
    <cellStyle name="Percent 2 4 7 2" xfId="344"/>
    <cellStyle name="Percent 2 4 7 2 2" xfId="1087"/>
    <cellStyle name="Percent 2 4 7 2 2 2" xfId="2581"/>
    <cellStyle name="Percent 2 4 7 2 2 2 2" xfId="7063"/>
    <cellStyle name="Percent 2 4 7 2 2 2 2 2" xfId="16093"/>
    <cellStyle name="Percent 2 4 7 2 2 2 3" xfId="11611"/>
    <cellStyle name="Percent 2 4 7 2 2 3" xfId="4075"/>
    <cellStyle name="Percent 2 4 7 2 2 3 2" xfId="8557"/>
    <cellStyle name="Percent 2 4 7 2 2 3 2 2" xfId="17587"/>
    <cellStyle name="Percent 2 4 7 2 2 3 3" xfId="13105"/>
    <cellStyle name="Percent 2 4 7 2 2 4" xfId="5569"/>
    <cellStyle name="Percent 2 4 7 2 2 4 2" xfId="14599"/>
    <cellStyle name="Percent 2 4 7 2 2 5" xfId="10117"/>
    <cellStyle name="Percent 2 4 7 2 3" xfId="1838"/>
    <cellStyle name="Percent 2 4 7 2 3 2" xfId="6320"/>
    <cellStyle name="Percent 2 4 7 2 3 2 2" xfId="15350"/>
    <cellStyle name="Percent 2 4 7 2 3 3" xfId="10868"/>
    <cellStyle name="Percent 2 4 7 2 4" xfId="3332"/>
    <cellStyle name="Percent 2 4 7 2 4 2" xfId="7814"/>
    <cellStyle name="Percent 2 4 7 2 4 2 2" xfId="16844"/>
    <cellStyle name="Percent 2 4 7 2 4 3" xfId="12362"/>
    <cellStyle name="Percent 2 4 7 2 5" xfId="4826"/>
    <cellStyle name="Percent 2 4 7 2 5 2" xfId="13856"/>
    <cellStyle name="Percent 2 4 7 2 6" xfId="9374"/>
    <cellStyle name="Percent 2 4 7 3" xfId="530"/>
    <cellStyle name="Percent 2 4 7 3 2" xfId="1277"/>
    <cellStyle name="Percent 2 4 7 3 2 2" xfId="2771"/>
    <cellStyle name="Percent 2 4 7 3 2 2 2" xfId="7253"/>
    <cellStyle name="Percent 2 4 7 3 2 2 2 2" xfId="16283"/>
    <cellStyle name="Percent 2 4 7 3 2 2 3" xfId="11801"/>
    <cellStyle name="Percent 2 4 7 3 2 3" xfId="4265"/>
    <cellStyle name="Percent 2 4 7 3 2 3 2" xfId="8747"/>
    <cellStyle name="Percent 2 4 7 3 2 3 2 2" xfId="17777"/>
    <cellStyle name="Percent 2 4 7 3 2 3 3" xfId="13295"/>
    <cellStyle name="Percent 2 4 7 3 2 4" xfId="5759"/>
    <cellStyle name="Percent 2 4 7 3 2 4 2" xfId="14789"/>
    <cellStyle name="Percent 2 4 7 3 2 5" xfId="10307"/>
    <cellStyle name="Percent 2 4 7 3 3" xfId="2024"/>
    <cellStyle name="Percent 2 4 7 3 3 2" xfId="6506"/>
    <cellStyle name="Percent 2 4 7 3 3 2 2" xfId="15536"/>
    <cellStyle name="Percent 2 4 7 3 3 3" xfId="11054"/>
    <cellStyle name="Percent 2 4 7 3 4" xfId="3518"/>
    <cellStyle name="Percent 2 4 7 3 4 2" xfId="8000"/>
    <cellStyle name="Percent 2 4 7 3 4 2 2" xfId="17030"/>
    <cellStyle name="Percent 2 4 7 3 4 3" xfId="12548"/>
    <cellStyle name="Percent 2 4 7 3 5" xfId="5012"/>
    <cellStyle name="Percent 2 4 7 3 5 2" xfId="14042"/>
    <cellStyle name="Percent 2 4 7 3 6" xfId="9560"/>
    <cellStyle name="Percent 2 4 7 4" xfId="716"/>
    <cellStyle name="Percent 2 4 7 4 2" xfId="1463"/>
    <cellStyle name="Percent 2 4 7 4 2 2" xfId="2957"/>
    <cellStyle name="Percent 2 4 7 4 2 2 2" xfId="7439"/>
    <cellStyle name="Percent 2 4 7 4 2 2 2 2" xfId="16469"/>
    <cellStyle name="Percent 2 4 7 4 2 2 3" xfId="11987"/>
    <cellStyle name="Percent 2 4 7 4 2 3" xfId="4451"/>
    <cellStyle name="Percent 2 4 7 4 2 3 2" xfId="8933"/>
    <cellStyle name="Percent 2 4 7 4 2 3 2 2" xfId="17963"/>
    <cellStyle name="Percent 2 4 7 4 2 3 3" xfId="13481"/>
    <cellStyle name="Percent 2 4 7 4 2 4" xfId="5945"/>
    <cellStyle name="Percent 2 4 7 4 2 4 2" xfId="14975"/>
    <cellStyle name="Percent 2 4 7 4 2 5" xfId="10493"/>
    <cellStyle name="Percent 2 4 7 4 3" xfId="2210"/>
    <cellStyle name="Percent 2 4 7 4 3 2" xfId="6692"/>
    <cellStyle name="Percent 2 4 7 4 3 2 2" xfId="15722"/>
    <cellStyle name="Percent 2 4 7 4 3 3" xfId="11240"/>
    <cellStyle name="Percent 2 4 7 4 4" xfId="3704"/>
    <cellStyle name="Percent 2 4 7 4 4 2" xfId="8186"/>
    <cellStyle name="Percent 2 4 7 4 4 2 2" xfId="17216"/>
    <cellStyle name="Percent 2 4 7 4 4 3" xfId="12734"/>
    <cellStyle name="Percent 2 4 7 4 5" xfId="5198"/>
    <cellStyle name="Percent 2 4 7 4 5 2" xfId="14228"/>
    <cellStyle name="Percent 2 4 7 4 6" xfId="9746"/>
    <cellStyle name="Percent 2 4 7 5" xfId="903"/>
    <cellStyle name="Percent 2 4 7 5 2" xfId="2397"/>
    <cellStyle name="Percent 2 4 7 5 2 2" xfId="6879"/>
    <cellStyle name="Percent 2 4 7 5 2 2 2" xfId="15909"/>
    <cellStyle name="Percent 2 4 7 5 2 3" xfId="11427"/>
    <cellStyle name="Percent 2 4 7 5 3" xfId="3891"/>
    <cellStyle name="Percent 2 4 7 5 3 2" xfId="8373"/>
    <cellStyle name="Percent 2 4 7 5 3 2 2" xfId="17403"/>
    <cellStyle name="Percent 2 4 7 5 3 3" xfId="12921"/>
    <cellStyle name="Percent 2 4 7 5 4" xfId="5385"/>
    <cellStyle name="Percent 2 4 7 5 4 2" xfId="14415"/>
    <cellStyle name="Percent 2 4 7 5 5" xfId="9933"/>
    <cellStyle name="Percent 2 4 7 6" xfId="1652"/>
    <cellStyle name="Percent 2 4 7 6 2" xfId="6134"/>
    <cellStyle name="Percent 2 4 7 6 2 2" xfId="15164"/>
    <cellStyle name="Percent 2 4 7 6 3" xfId="10682"/>
    <cellStyle name="Percent 2 4 7 7" xfId="3146"/>
    <cellStyle name="Percent 2 4 7 7 2" xfId="7628"/>
    <cellStyle name="Percent 2 4 7 7 2 2" xfId="16658"/>
    <cellStyle name="Percent 2 4 7 7 3" xfId="12176"/>
    <cellStyle name="Percent 2 4 7 8" xfId="4640"/>
    <cellStyle name="Percent 2 4 7 8 2" xfId="13670"/>
    <cellStyle name="Percent 2 4 7 9" xfId="9188"/>
    <cellStyle name="Percent 2 4 8" xfId="181"/>
    <cellStyle name="Percent 2 4 8 2" xfId="367"/>
    <cellStyle name="Percent 2 4 8 2 2" xfId="1110"/>
    <cellStyle name="Percent 2 4 8 2 2 2" xfId="2604"/>
    <cellStyle name="Percent 2 4 8 2 2 2 2" xfId="7086"/>
    <cellStyle name="Percent 2 4 8 2 2 2 2 2" xfId="16116"/>
    <cellStyle name="Percent 2 4 8 2 2 2 3" xfId="11634"/>
    <cellStyle name="Percent 2 4 8 2 2 3" xfId="4098"/>
    <cellStyle name="Percent 2 4 8 2 2 3 2" xfId="8580"/>
    <cellStyle name="Percent 2 4 8 2 2 3 2 2" xfId="17610"/>
    <cellStyle name="Percent 2 4 8 2 2 3 3" xfId="13128"/>
    <cellStyle name="Percent 2 4 8 2 2 4" xfId="5592"/>
    <cellStyle name="Percent 2 4 8 2 2 4 2" xfId="14622"/>
    <cellStyle name="Percent 2 4 8 2 2 5" xfId="10140"/>
    <cellStyle name="Percent 2 4 8 2 3" xfId="1861"/>
    <cellStyle name="Percent 2 4 8 2 3 2" xfId="6343"/>
    <cellStyle name="Percent 2 4 8 2 3 2 2" xfId="15373"/>
    <cellStyle name="Percent 2 4 8 2 3 3" xfId="10891"/>
    <cellStyle name="Percent 2 4 8 2 4" xfId="3355"/>
    <cellStyle name="Percent 2 4 8 2 4 2" xfId="7837"/>
    <cellStyle name="Percent 2 4 8 2 4 2 2" xfId="16867"/>
    <cellStyle name="Percent 2 4 8 2 4 3" xfId="12385"/>
    <cellStyle name="Percent 2 4 8 2 5" xfId="4849"/>
    <cellStyle name="Percent 2 4 8 2 5 2" xfId="13879"/>
    <cellStyle name="Percent 2 4 8 2 6" xfId="9397"/>
    <cellStyle name="Percent 2 4 8 3" xfId="553"/>
    <cellStyle name="Percent 2 4 8 3 2" xfId="1300"/>
    <cellStyle name="Percent 2 4 8 3 2 2" xfId="2794"/>
    <cellStyle name="Percent 2 4 8 3 2 2 2" xfId="7276"/>
    <cellStyle name="Percent 2 4 8 3 2 2 2 2" xfId="16306"/>
    <cellStyle name="Percent 2 4 8 3 2 2 3" xfId="11824"/>
    <cellStyle name="Percent 2 4 8 3 2 3" xfId="4288"/>
    <cellStyle name="Percent 2 4 8 3 2 3 2" xfId="8770"/>
    <cellStyle name="Percent 2 4 8 3 2 3 2 2" xfId="17800"/>
    <cellStyle name="Percent 2 4 8 3 2 3 3" xfId="13318"/>
    <cellStyle name="Percent 2 4 8 3 2 4" xfId="5782"/>
    <cellStyle name="Percent 2 4 8 3 2 4 2" xfId="14812"/>
    <cellStyle name="Percent 2 4 8 3 2 5" xfId="10330"/>
    <cellStyle name="Percent 2 4 8 3 3" xfId="2047"/>
    <cellStyle name="Percent 2 4 8 3 3 2" xfId="6529"/>
    <cellStyle name="Percent 2 4 8 3 3 2 2" xfId="15559"/>
    <cellStyle name="Percent 2 4 8 3 3 3" xfId="11077"/>
    <cellStyle name="Percent 2 4 8 3 4" xfId="3541"/>
    <cellStyle name="Percent 2 4 8 3 4 2" xfId="8023"/>
    <cellStyle name="Percent 2 4 8 3 4 2 2" xfId="17053"/>
    <cellStyle name="Percent 2 4 8 3 4 3" xfId="12571"/>
    <cellStyle name="Percent 2 4 8 3 5" xfId="5035"/>
    <cellStyle name="Percent 2 4 8 3 5 2" xfId="14065"/>
    <cellStyle name="Percent 2 4 8 3 6" xfId="9583"/>
    <cellStyle name="Percent 2 4 8 4" xfId="739"/>
    <cellStyle name="Percent 2 4 8 4 2" xfId="1486"/>
    <cellStyle name="Percent 2 4 8 4 2 2" xfId="2980"/>
    <cellStyle name="Percent 2 4 8 4 2 2 2" xfId="7462"/>
    <cellStyle name="Percent 2 4 8 4 2 2 2 2" xfId="16492"/>
    <cellStyle name="Percent 2 4 8 4 2 2 3" xfId="12010"/>
    <cellStyle name="Percent 2 4 8 4 2 3" xfId="4474"/>
    <cellStyle name="Percent 2 4 8 4 2 3 2" xfId="8956"/>
    <cellStyle name="Percent 2 4 8 4 2 3 2 2" xfId="17986"/>
    <cellStyle name="Percent 2 4 8 4 2 3 3" xfId="13504"/>
    <cellStyle name="Percent 2 4 8 4 2 4" xfId="5968"/>
    <cellStyle name="Percent 2 4 8 4 2 4 2" xfId="14998"/>
    <cellStyle name="Percent 2 4 8 4 2 5" xfId="10516"/>
    <cellStyle name="Percent 2 4 8 4 3" xfId="2233"/>
    <cellStyle name="Percent 2 4 8 4 3 2" xfId="6715"/>
    <cellStyle name="Percent 2 4 8 4 3 2 2" xfId="15745"/>
    <cellStyle name="Percent 2 4 8 4 3 3" xfId="11263"/>
    <cellStyle name="Percent 2 4 8 4 4" xfId="3727"/>
    <cellStyle name="Percent 2 4 8 4 4 2" xfId="8209"/>
    <cellStyle name="Percent 2 4 8 4 4 2 2" xfId="17239"/>
    <cellStyle name="Percent 2 4 8 4 4 3" xfId="12757"/>
    <cellStyle name="Percent 2 4 8 4 5" xfId="5221"/>
    <cellStyle name="Percent 2 4 8 4 5 2" xfId="14251"/>
    <cellStyle name="Percent 2 4 8 4 6" xfId="9769"/>
    <cellStyle name="Percent 2 4 8 5" xfId="926"/>
    <cellStyle name="Percent 2 4 8 5 2" xfId="2420"/>
    <cellStyle name="Percent 2 4 8 5 2 2" xfId="6902"/>
    <cellStyle name="Percent 2 4 8 5 2 2 2" xfId="15932"/>
    <cellStyle name="Percent 2 4 8 5 2 3" xfId="11450"/>
    <cellStyle name="Percent 2 4 8 5 3" xfId="3914"/>
    <cellStyle name="Percent 2 4 8 5 3 2" xfId="8396"/>
    <cellStyle name="Percent 2 4 8 5 3 2 2" xfId="17426"/>
    <cellStyle name="Percent 2 4 8 5 3 3" xfId="12944"/>
    <cellStyle name="Percent 2 4 8 5 4" xfId="5408"/>
    <cellStyle name="Percent 2 4 8 5 4 2" xfId="14438"/>
    <cellStyle name="Percent 2 4 8 5 5" xfId="9956"/>
    <cellStyle name="Percent 2 4 8 6" xfId="1675"/>
    <cellStyle name="Percent 2 4 8 6 2" xfId="6157"/>
    <cellStyle name="Percent 2 4 8 6 2 2" xfId="15187"/>
    <cellStyle name="Percent 2 4 8 6 3" xfId="10705"/>
    <cellStyle name="Percent 2 4 8 7" xfId="3169"/>
    <cellStyle name="Percent 2 4 8 7 2" xfId="7651"/>
    <cellStyle name="Percent 2 4 8 7 2 2" xfId="16681"/>
    <cellStyle name="Percent 2 4 8 7 3" xfId="12199"/>
    <cellStyle name="Percent 2 4 8 8" xfId="4663"/>
    <cellStyle name="Percent 2 4 8 8 2" xfId="13693"/>
    <cellStyle name="Percent 2 4 8 9" xfId="9211"/>
    <cellStyle name="Percent 2 4 9" xfId="204"/>
    <cellStyle name="Percent 2 4 9 2" xfId="949"/>
    <cellStyle name="Percent 2 4 9 2 2" xfId="2443"/>
    <cellStyle name="Percent 2 4 9 2 2 2" xfId="6925"/>
    <cellStyle name="Percent 2 4 9 2 2 2 2" xfId="15955"/>
    <cellStyle name="Percent 2 4 9 2 2 3" xfId="11473"/>
    <cellStyle name="Percent 2 4 9 2 3" xfId="3937"/>
    <cellStyle name="Percent 2 4 9 2 3 2" xfId="8419"/>
    <cellStyle name="Percent 2 4 9 2 3 2 2" xfId="17449"/>
    <cellStyle name="Percent 2 4 9 2 3 3" xfId="12967"/>
    <cellStyle name="Percent 2 4 9 2 4" xfId="5431"/>
    <cellStyle name="Percent 2 4 9 2 4 2" xfId="14461"/>
    <cellStyle name="Percent 2 4 9 2 5" xfId="9979"/>
    <cellStyle name="Percent 2 4 9 3" xfId="1698"/>
    <cellStyle name="Percent 2 4 9 3 2" xfId="6180"/>
    <cellStyle name="Percent 2 4 9 3 2 2" xfId="15210"/>
    <cellStyle name="Percent 2 4 9 3 3" xfId="10728"/>
    <cellStyle name="Percent 2 4 9 4" xfId="3192"/>
    <cellStyle name="Percent 2 4 9 4 2" xfId="7674"/>
    <cellStyle name="Percent 2 4 9 4 2 2" xfId="16704"/>
    <cellStyle name="Percent 2 4 9 4 3" xfId="12222"/>
    <cellStyle name="Percent 2 4 9 5" xfId="4686"/>
    <cellStyle name="Percent 2 4 9 5 2" xfId="13716"/>
    <cellStyle name="Percent 2 4 9 6" xfId="9234"/>
    <cellStyle name="Percent 2 5" xfId="31"/>
    <cellStyle name="Percent 2 5 2" xfId="217"/>
    <cellStyle name="Percent 2 5 2 2" xfId="962"/>
    <cellStyle name="Percent 2 5 2 2 2" xfId="2456"/>
    <cellStyle name="Percent 2 5 2 2 2 2" xfId="6938"/>
    <cellStyle name="Percent 2 5 2 2 2 2 2" xfId="15968"/>
    <cellStyle name="Percent 2 5 2 2 2 3" xfId="11486"/>
    <cellStyle name="Percent 2 5 2 2 3" xfId="3950"/>
    <cellStyle name="Percent 2 5 2 2 3 2" xfId="8432"/>
    <cellStyle name="Percent 2 5 2 2 3 2 2" xfId="17462"/>
    <cellStyle name="Percent 2 5 2 2 3 3" xfId="12980"/>
    <cellStyle name="Percent 2 5 2 2 4" xfId="5444"/>
    <cellStyle name="Percent 2 5 2 2 4 2" xfId="14474"/>
    <cellStyle name="Percent 2 5 2 2 5" xfId="9992"/>
    <cellStyle name="Percent 2 5 2 3" xfId="1711"/>
    <cellStyle name="Percent 2 5 2 3 2" xfId="6193"/>
    <cellStyle name="Percent 2 5 2 3 2 2" xfId="15223"/>
    <cellStyle name="Percent 2 5 2 3 3" xfId="10741"/>
    <cellStyle name="Percent 2 5 2 4" xfId="3205"/>
    <cellStyle name="Percent 2 5 2 4 2" xfId="7687"/>
    <cellStyle name="Percent 2 5 2 4 2 2" xfId="16717"/>
    <cellStyle name="Percent 2 5 2 4 3" xfId="12235"/>
    <cellStyle name="Percent 2 5 2 5" xfId="4699"/>
    <cellStyle name="Percent 2 5 2 5 2" xfId="13729"/>
    <cellStyle name="Percent 2 5 2 6" xfId="9247"/>
    <cellStyle name="Percent 2 5 3" xfId="403"/>
    <cellStyle name="Percent 2 5 3 2" xfId="1150"/>
    <cellStyle name="Percent 2 5 3 2 2" xfId="2644"/>
    <cellStyle name="Percent 2 5 3 2 2 2" xfId="7126"/>
    <cellStyle name="Percent 2 5 3 2 2 2 2" xfId="16156"/>
    <cellStyle name="Percent 2 5 3 2 2 3" xfId="11674"/>
    <cellStyle name="Percent 2 5 3 2 3" xfId="4138"/>
    <cellStyle name="Percent 2 5 3 2 3 2" xfId="8620"/>
    <cellStyle name="Percent 2 5 3 2 3 2 2" xfId="17650"/>
    <cellStyle name="Percent 2 5 3 2 3 3" xfId="13168"/>
    <cellStyle name="Percent 2 5 3 2 4" xfId="5632"/>
    <cellStyle name="Percent 2 5 3 2 4 2" xfId="14662"/>
    <cellStyle name="Percent 2 5 3 2 5" xfId="10180"/>
    <cellStyle name="Percent 2 5 3 3" xfId="1897"/>
    <cellStyle name="Percent 2 5 3 3 2" xfId="6379"/>
    <cellStyle name="Percent 2 5 3 3 2 2" xfId="15409"/>
    <cellStyle name="Percent 2 5 3 3 3" xfId="10927"/>
    <cellStyle name="Percent 2 5 3 4" xfId="3391"/>
    <cellStyle name="Percent 2 5 3 4 2" xfId="7873"/>
    <cellStyle name="Percent 2 5 3 4 2 2" xfId="16903"/>
    <cellStyle name="Percent 2 5 3 4 3" xfId="12421"/>
    <cellStyle name="Percent 2 5 3 5" xfId="4885"/>
    <cellStyle name="Percent 2 5 3 5 2" xfId="13915"/>
    <cellStyle name="Percent 2 5 3 6" xfId="9433"/>
    <cellStyle name="Percent 2 5 4" xfId="589"/>
    <cellStyle name="Percent 2 5 4 2" xfId="1336"/>
    <cellStyle name="Percent 2 5 4 2 2" xfId="2830"/>
    <cellStyle name="Percent 2 5 4 2 2 2" xfId="7312"/>
    <cellStyle name="Percent 2 5 4 2 2 2 2" xfId="16342"/>
    <cellStyle name="Percent 2 5 4 2 2 3" xfId="11860"/>
    <cellStyle name="Percent 2 5 4 2 3" xfId="4324"/>
    <cellStyle name="Percent 2 5 4 2 3 2" xfId="8806"/>
    <cellStyle name="Percent 2 5 4 2 3 2 2" xfId="17836"/>
    <cellStyle name="Percent 2 5 4 2 3 3" xfId="13354"/>
    <cellStyle name="Percent 2 5 4 2 4" xfId="5818"/>
    <cellStyle name="Percent 2 5 4 2 4 2" xfId="14848"/>
    <cellStyle name="Percent 2 5 4 2 5" xfId="10366"/>
    <cellStyle name="Percent 2 5 4 3" xfId="2083"/>
    <cellStyle name="Percent 2 5 4 3 2" xfId="6565"/>
    <cellStyle name="Percent 2 5 4 3 2 2" xfId="15595"/>
    <cellStyle name="Percent 2 5 4 3 3" xfId="11113"/>
    <cellStyle name="Percent 2 5 4 4" xfId="3577"/>
    <cellStyle name="Percent 2 5 4 4 2" xfId="8059"/>
    <cellStyle name="Percent 2 5 4 4 2 2" xfId="17089"/>
    <cellStyle name="Percent 2 5 4 4 3" xfId="12607"/>
    <cellStyle name="Percent 2 5 4 5" xfId="5071"/>
    <cellStyle name="Percent 2 5 4 5 2" xfId="14101"/>
    <cellStyle name="Percent 2 5 4 6" xfId="9619"/>
    <cellStyle name="Percent 2 5 5" xfId="776"/>
    <cellStyle name="Percent 2 5 5 2" xfId="2270"/>
    <cellStyle name="Percent 2 5 5 2 2" xfId="6752"/>
    <cellStyle name="Percent 2 5 5 2 2 2" xfId="15782"/>
    <cellStyle name="Percent 2 5 5 2 3" xfId="11300"/>
    <cellStyle name="Percent 2 5 5 3" xfId="3764"/>
    <cellStyle name="Percent 2 5 5 3 2" xfId="8246"/>
    <cellStyle name="Percent 2 5 5 3 2 2" xfId="17276"/>
    <cellStyle name="Percent 2 5 5 3 3" xfId="12794"/>
    <cellStyle name="Percent 2 5 5 4" xfId="5258"/>
    <cellStyle name="Percent 2 5 5 4 2" xfId="14288"/>
    <cellStyle name="Percent 2 5 5 5" xfId="9806"/>
    <cellStyle name="Percent 2 5 6" xfId="1525"/>
    <cellStyle name="Percent 2 5 6 2" xfId="6007"/>
    <cellStyle name="Percent 2 5 6 2 2" xfId="15037"/>
    <cellStyle name="Percent 2 5 6 3" xfId="10555"/>
    <cellStyle name="Percent 2 5 7" xfId="3019"/>
    <cellStyle name="Percent 2 5 7 2" xfId="7501"/>
    <cellStyle name="Percent 2 5 7 2 2" xfId="16531"/>
    <cellStyle name="Percent 2 5 7 3" xfId="12049"/>
    <cellStyle name="Percent 2 5 8" xfId="4513"/>
    <cellStyle name="Percent 2 5 8 2" xfId="13543"/>
    <cellStyle name="Percent 2 5 9" xfId="9061"/>
    <cellStyle name="Percent 2 6" xfId="54"/>
    <cellStyle name="Percent 2 6 2" xfId="240"/>
    <cellStyle name="Percent 2 6 2 2" xfId="985"/>
    <cellStyle name="Percent 2 6 2 2 2" xfId="2479"/>
    <cellStyle name="Percent 2 6 2 2 2 2" xfId="6961"/>
    <cellStyle name="Percent 2 6 2 2 2 2 2" xfId="15991"/>
    <cellStyle name="Percent 2 6 2 2 2 3" xfId="11509"/>
    <cellStyle name="Percent 2 6 2 2 3" xfId="3973"/>
    <cellStyle name="Percent 2 6 2 2 3 2" xfId="8455"/>
    <cellStyle name="Percent 2 6 2 2 3 2 2" xfId="17485"/>
    <cellStyle name="Percent 2 6 2 2 3 3" xfId="13003"/>
    <cellStyle name="Percent 2 6 2 2 4" xfId="5467"/>
    <cellStyle name="Percent 2 6 2 2 4 2" xfId="14497"/>
    <cellStyle name="Percent 2 6 2 2 5" xfId="10015"/>
    <cellStyle name="Percent 2 6 2 3" xfId="1734"/>
    <cellStyle name="Percent 2 6 2 3 2" xfId="6216"/>
    <cellStyle name="Percent 2 6 2 3 2 2" xfId="15246"/>
    <cellStyle name="Percent 2 6 2 3 3" xfId="10764"/>
    <cellStyle name="Percent 2 6 2 4" xfId="3228"/>
    <cellStyle name="Percent 2 6 2 4 2" xfId="7710"/>
    <cellStyle name="Percent 2 6 2 4 2 2" xfId="16740"/>
    <cellStyle name="Percent 2 6 2 4 3" xfId="12258"/>
    <cellStyle name="Percent 2 6 2 5" xfId="4722"/>
    <cellStyle name="Percent 2 6 2 5 2" xfId="13752"/>
    <cellStyle name="Percent 2 6 2 6" xfId="9270"/>
    <cellStyle name="Percent 2 6 3" xfId="426"/>
    <cellStyle name="Percent 2 6 3 2" xfId="1173"/>
    <cellStyle name="Percent 2 6 3 2 2" xfId="2667"/>
    <cellStyle name="Percent 2 6 3 2 2 2" xfId="7149"/>
    <cellStyle name="Percent 2 6 3 2 2 2 2" xfId="16179"/>
    <cellStyle name="Percent 2 6 3 2 2 3" xfId="11697"/>
    <cellStyle name="Percent 2 6 3 2 3" xfId="4161"/>
    <cellStyle name="Percent 2 6 3 2 3 2" xfId="8643"/>
    <cellStyle name="Percent 2 6 3 2 3 2 2" xfId="17673"/>
    <cellStyle name="Percent 2 6 3 2 3 3" xfId="13191"/>
    <cellStyle name="Percent 2 6 3 2 4" xfId="5655"/>
    <cellStyle name="Percent 2 6 3 2 4 2" xfId="14685"/>
    <cellStyle name="Percent 2 6 3 2 5" xfId="10203"/>
    <cellStyle name="Percent 2 6 3 3" xfId="1920"/>
    <cellStyle name="Percent 2 6 3 3 2" xfId="6402"/>
    <cellStyle name="Percent 2 6 3 3 2 2" xfId="15432"/>
    <cellStyle name="Percent 2 6 3 3 3" xfId="10950"/>
    <cellStyle name="Percent 2 6 3 4" xfId="3414"/>
    <cellStyle name="Percent 2 6 3 4 2" xfId="7896"/>
    <cellStyle name="Percent 2 6 3 4 2 2" xfId="16926"/>
    <cellStyle name="Percent 2 6 3 4 3" xfId="12444"/>
    <cellStyle name="Percent 2 6 3 5" xfId="4908"/>
    <cellStyle name="Percent 2 6 3 5 2" xfId="13938"/>
    <cellStyle name="Percent 2 6 3 6" xfId="9456"/>
    <cellStyle name="Percent 2 6 4" xfId="612"/>
    <cellStyle name="Percent 2 6 4 2" xfId="1359"/>
    <cellStyle name="Percent 2 6 4 2 2" xfId="2853"/>
    <cellStyle name="Percent 2 6 4 2 2 2" xfId="7335"/>
    <cellStyle name="Percent 2 6 4 2 2 2 2" xfId="16365"/>
    <cellStyle name="Percent 2 6 4 2 2 3" xfId="11883"/>
    <cellStyle name="Percent 2 6 4 2 3" xfId="4347"/>
    <cellStyle name="Percent 2 6 4 2 3 2" xfId="8829"/>
    <cellStyle name="Percent 2 6 4 2 3 2 2" xfId="17859"/>
    <cellStyle name="Percent 2 6 4 2 3 3" xfId="13377"/>
    <cellStyle name="Percent 2 6 4 2 4" xfId="5841"/>
    <cellStyle name="Percent 2 6 4 2 4 2" xfId="14871"/>
    <cellStyle name="Percent 2 6 4 2 5" xfId="10389"/>
    <cellStyle name="Percent 2 6 4 3" xfId="2106"/>
    <cellStyle name="Percent 2 6 4 3 2" xfId="6588"/>
    <cellStyle name="Percent 2 6 4 3 2 2" xfId="15618"/>
    <cellStyle name="Percent 2 6 4 3 3" xfId="11136"/>
    <cellStyle name="Percent 2 6 4 4" xfId="3600"/>
    <cellStyle name="Percent 2 6 4 4 2" xfId="8082"/>
    <cellStyle name="Percent 2 6 4 4 2 2" xfId="17112"/>
    <cellStyle name="Percent 2 6 4 4 3" xfId="12630"/>
    <cellStyle name="Percent 2 6 4 5" xfId="5094"/>
    <cellStyle name="Percent 2 6 4 5 2" xfId="14124"/>
    <cellStyle name="Percent 2 6 4 6" xfId="9642"/>
    <cellStyle name="Percent 2 6 5" xfId="799"/>
    <cellStyle name="Percent 2 6 5 2" xfId="2293"/>
    <cellStyle name="Percent 2 6 5 2 2" xfId="6775"/>
    <cellStyle name="Percent 2 6 5 2 2 2" xfId="15805"/>
    <cellStyle name="Percent 2 6 5 2 3" xfId="11323"/>
    <cellStyle name="Percent 2 6 5 3" xfId="3787"/>
    <cellStyle name="Percent 2 6 5 3 2" xfId="8269"/>
    <cellStyle name="Percent 2 6 5 3 2 2" xfId="17299"/>
    <cellStyle name="Percent 2 6 5 3 3" xfId="12817"/>
    <cellStyle name="Percent 2 6 5 4" xfId="5281"/>
    <cellStyle name="Percent 2 6 5 4 2" xfId="14311"/>
    <cellStyle name="Percent 2 6 5 5" xfId="9829"/>
    <cellStyle name="Percent 2 6 6" xfId="1548"/>
    <cellStyle name="Percent 2 6 6 2" xfId="6030"/>
    <cellStyle name="Percent 2 6 6 2 2" xfId="15060"/>
    <cellStyle name="Percent 2 6 6 3" xfId="10578"/>
    <cellStyle name="Percent 2 6 7" xfId="3042"/>
    <cellStyle name="Percent 2 6 7 2" xfId="7524"/>
    <cellStyle name="Percent 2 6 7 2 2" xfId="16554"/>
    <cellStyle name="Percent 2 6 7 3" xfId="12072"/>
    <cellStyle name="Percent 2 6 8" xfId="4536"/>
    <cellStyle name="Percent 2 6 8 2" xfId="13566"/>
    <cellStyle name="Percent 2 6 9" xfId="9084"/>
    <cellStyle name="Percent 2 7" xfId="78"/>
    <cellStyle name="Percent 2 7 2" xfId="264"/>
    <cellStyle name="Percent 2 7 2 2" xfId="1008"/>
    <cellStyle name="Percent 2 7 2 2 2" xfId="2502"/>
    <cellStyle name="Percent 2 7 2 2 2 2" xfId="6984"/>
    <cellStyle name="Percent 2 7 2 2 2 2 2" xfId="16014"/>
    <cellStyle name="Percent 2 7 2 2 2 3" xfId="11532"/>
    <cellStyle name="Percent 2 7 2 2 3" xfId="3996"/>
    <cellStyle name="Percent 2 7 2 2 3 2" xfId="8478"/>
    <cellStyle name="Percent 2 7 2 2 3 2 2" xfId="17508"/>
    <cellStyle name="Percent 2 7 2 2 3 3" xfId="13026"/>
    <cellStyle name="Percent 2 7 2 2 4" xfId="5490"/>
    <cellStyle name="Percent 2 7 2 2 4 2" xfId="14520"/>
    <cellStyle name="Percent 2 7 2 2 5" xfId="10038"/>
    <cellStyle name="Percent 2 7 2 3" xfId="1758"/>
    <cellStyle name="Percent 2 7 2 3 2" xfId="6240"/>
    <cellStyle name="Percent 2 7 2 3 2 2" xfId="15270"/>
    <cellStyle name="Percent 2 7 2 3 3" xfId="10788"/>
    <cellStyle name="Percent 2 7 2 4" xfId="3252"/>
    <cellStyle name="Percent 2 7 2 4 2" xfId="7734"/>
    <cellStyle name="Percent 2 7 2 4 2 2" xfId="16764"/>
    <cellStyle name="Percent 2 7 2 4 3" xfId="12282"/>
    <cellStyle name="Percent 2 7 2 5" xfId="4746"/>
    <cellStyle name="Percent 2 7 2 5 2" xfId="13776"/>
    <cellStyle name="Percent 2 7 2 6" xfId="9294"/>
    <cellStyle name="Percent 2 7 3" xfId="450"/>
    <cellStyle name="Percent 2 7 3 2" xfId="1197"/>
    <cellStyle name="Percent 2 7 3 2 2" xfId="2691"/>
    <cellStyle name="Percent 2 7 3 2 2 2" xfId="7173"/>
    <cellStyle name="Percent 2 7 3 2 2 2 2" xfId="16203"/>
    <cellStyle name="Percent 2 7 3 2 2 3" xfId="11721"/>
    <cellStyle name="Percent 2 7 3 2 3" xfId="4185"/>
    <cellStyle name="Percent 2 7 3 2 3 2" xfId="8667"/>
    <cellStyle name="Percent 2 7 3 2 3 2 2" xfId="17697"/>
    <cellStyle name="Percent 2 7 3 2 3 3" xfId="13215"/>
    <cellStyle name="Percent 2 7 3 2 4" xfId="5679"/>
    <cellStyle name="Percent 2 7 3 2 4 2" xfId="14709"/>
    <cellStyle name="Percent 2 7 3 2 5" xfId="10227"/>
    <cellStyle name="Percent 2 7 3 3" xfId="1944"/>
    <cellStyle name="Percent 2 7 3 3 2" xfId="6426"/>
    <cellStyle name="Percent 2 7 3 3 2 2" xfId="15456"/>
    <cellStyle name="Percent 2 7 3 3 3" xfId="10974"/>
    <cellStyle name="Percent 2 7 3 4" xfId="3438"/>
    <cellStyle name="Percent 2 7 3 4 2" xfId="7920"/>
    <cellStyle name="Percent 2 7 3 4 2 2" xfId="16950"/>
    <cellStyle name="Percent 2 7 3 4 3" xfId="12468"/>
    <cellStyle name="Percent 2 7 3 5" xfId="4932"/>
    <cellStyle name="Percent 2 7 3 5 2" xfId="13962"/>
    <cellStyle name="Percent 2 7 3 6" xfId="9480"/>
    <cellStyle name="Percent 2 7 4" xfId="636"/>
    <cellStyle name="Percent 2 7 4 2" xfId="1383"/>
    <cellStyle name="Percent 2 7 4 2 2" xfId="2877"/>
    <cellStyle name="Percent 2 7 4 2 2 2" xfId="7359"/>
    <cellStyle name="Percent 2 7 4 2 2 2 2" xfId="16389"/>
    <cellStyle name="Percent 2 7 4 2 2 3" xfId="11907"/>
    <cellStyle name="Percent 2 7 4 2 3" xfId="4371"/>
    <cellStyle name="Percent 2 7 4 2 3 2" xfId="8853"/>
    <cellStyle name="Percent 2 7 4 2 3 2 2" xfId="17883"/>
    <cellStyle name="Percent 2 7 4 2 3 3" xfId="13401"/>
    <cellStyle name="Percent 2 7 4 2 4" xfId="5865"/>
    <cellStyle name="Percent 2 7 4 2 4 2" xfId="14895"/>
    <cellStyle name="Percent 2 7 4 2 5" xfId="10413"/>
    <cellStyle name="Percent 2 7 4 3" xfId="2130"/>
    <cellStyle name="Percent 2 7 4 3 2" xfId="6612"/>
    <cellStyle name="Percent 2 7 4 3 2 2" xfId="15642"/>
    <cellStyle name="Percent 2 7 4 3 3" xfId="11160"/>
    <cellStyle name="Percent 2 7 4 4" xfId="3624"/>
    <cellStyle name="Percent 2 7 4 4 2" xfId="8106"/>
    <cellStyle name="Percent 2 7 4 4 2 2" xfId="17136"/>
    <cellStyle name="Percent 2 7 4 4 3" xfId="12654"/>
    <cellStyle name="Percent 2 7 4 5" xfId="5118"/>
    <cellStyle name="Percent 2 7 4 5 2" xfId="14148"/>
    <cellStyle name="Percent 2 7 4 6" xfId="9666"/>
    <cellStyle name="Percent 2 7 5" xfId="823"/>
    <cellStyle name="Percent 2 7 5 2" xfId="2317"/>
    <cellStyle name="Percent 2 7 5 2 2" xfId="6799"/>
    <cellStyle name="Percent 2 7 5 2 2 2" xfId="15829"/>
    <cellStyle name="Percent 2 7 5 2 3" xfId="11347"/>
    <cellStyle name="Percent 2 7 5 3" xfId="3811"/>
    <cellStyle name="Percent 2 7 5 3 2" xfId="8293"/>
    <cellStyle name="Percent 2 7 5 3 2 2" xfId="17323"/>
    <cellStyle name="Percent 2 7 5 3 3" xfId="12841"/>
    <cellStyle name="Percent 2 7 5 4" xfId="5305"/>
    <cellStyle name="Percent 2 7 5 4 2" xfId="14335"/>
    <cellStyle name="Percent 2 7 5 5" xfId="9853"/>
    <cellStyle name="Percent 2 7 6" xfId="1572"/>
    <cellStyle name="Percent 2 7 6 2" xfId="6054"/>
    <cellStyle name="Percent 2 7 6 2 2" xfId="15084"/>
    <cellStyle name="Percent 2 7 6 3" xfId="10602"/>
    <cellStyle name="Percent 2 7 7" xfId="3066"/>
    <cellStyle name="Percent 2 7 7 2" xfId="7548"/>
    <cellStyle name="Percent 2 7 7 2 2" xfId="16578"/>
    <cellStyle name="Percent 2 7 7 3" xfId="12096"/>
    <cellStyle name="Percent 2 7 8" xfId="4560"/>
    <cellStyle name="Percent 2 7 8 2" xfId="13590"/>
    <cellStyle name="Percent 2 7 9" xfId="9108"/>
    <cellStyle name="Percent 2 8" xfId="114"/>
    <cellStyle name="Percent 2 8 2" xfId="300"/>
    <cellStyle name="Percent 2 8 2 2" xfId="1043"/>
    <cellStyle name="Percent 2 8 2 2 2" xfId="2537"/>
    <cellStyle name="Percent 2 8 2 2 2 2" xfId="7019"/>
    <cellStyle name="Percent 2 8 2 2 2 2 2" xfId="16049"/>
    <cellStyle name="Percent 2 8 2 2 2 3" xfId="11567"/>
    <cellStyle name="Percent 2 8 2 2 3" xfId="4031"/>
    <cellStyle name="Percent 2 8 2 2 3 2" xfId="8513"/>
    <cellStyle name="Percent 2 8 2 2 3 2 2" xfId="17543"/>
    <cellStyle name="Percent 2 8 2 2 3 3" xfId="13061"/>
    <cellStyle name="Percent 2 8 2 2 4" xfId="5525"/>
    <cellStyle name="Percent 2 8 2 2 4 2" xfId="14555"/>
    <cellStyle name="Percent 2 8 2 2 5" xfId="10073"/>
    <cellStyle name="Percent 2 8 2 3" xfId="1794"/>
    <cellStyle name="Percent 2 8 2 3 2" xfId="6276"/>
    <cellStyle name="Percent 2 8 2 3 2 2" xfId="15306"/>
    <cellStyle name="Percent 2 8 2 3 3" xfId="10824"/>
    <cellStyle name="Percent 2 8 2 4" xfId="3288"/>
    <cellStyle name="Percent 2 8 2 4 2" xfId="7770"/>
    <cellStyle name="Percent 2 8 2 4 2 2" xfId="16800"/>
    <cellStyle name="Percent 2 8 2 4 3" xfId="12318"/>
    <cellStyle name="Percent 2 8 2 5" xfId="4782"/>
    <cellStyle name="Percent 2 8 2 5 2" xfId="13812"/>
    <cellStyle name="Percent 2 8 2 6" xfId="9330"/>
    <cellStyle name="Percent 2 8 3" xfId="486"/>
    <cellStyle name="Percent 2 8 3 2" xfId="1233"/>
    <cellStyle name="Percent 2 8 3 2 2" xfId="2727"/>
    <cellStyle name="Percent 2 8 3 2 2 2" xfId="7209"/>
    <cellStyle name="Percent 2 8 3 2 2 2 2" xfId="16239"/>
    <cellStyle name="Percent 2 8 3 2 2 3" xfId="11757"/>
    <cellStyle name="Percent 2 8 3 2 3" xfId="4221"/>
    <cellStyle name="Percent 2 8 3 2 3 2" xfId="8703"/>
    <cellStyle name="Percent 2 8 3 2 3 2 2" xfId="17733"/>
    <cellStyle name="Percent 2 8 3 2 3 3" xfId="13251"/>
    <cellStyle name="Percent 2 8 3 2 4" xfId="5715"/>
    <cellStyle name="Percent 2 8 3 2 4 2" xfId="14745"/>
    <cellStyle name="Percent 2 8 3 2 5" xfId="10263"/>
    <cellStyle name="Percent 2 8 3 3" xfId="1980"/>
    <cellStyle name="Percent 2 8 3 3 2" xfId="6462"/>
    <cellStyle name="Percent 2 8 3 3 2 2" xfId="15492"/>
    <cellStyle name="Percent 2 8 3 3 3" xfId="11010"/>
    <cellStyle name="Percent 2 8 3 4" xfId="3474"/>
    <cellStyle name="Percent 2 8 3 4 2" xfId="7956"/>
    <cellStyle name="Percent 2 8 3 4 2 2" xfId="16986"/>
    <cellStyle name="Percent 2 8 3 4 3" xfId="12504"/>
    <cellStyle name="Percent 2 8 3 5" xfId="4968"/>
    <cellStyle name="Percent 2 8 3 5 2" xfId="13998"/>
    <cellStyle name="Percent 2 8 3 6" xfId="9516"/>
    <cellStyle name="Percent 2 8 4" xfId="672"/>
    <cellStyle name="Percent 2 8 4 2" xfId="1419"/>
    <cellStyle name="Percent 2 8 4 2 2" xfId="2913"/>
    <cellStyle name="Percent 2 8 4 2 2 2" xfId="7395"/>
    <cellStyle name="Percent 2 8 4 2 2 2 2" xfId="16425"/>
    <cellStyle name="Percent 2 8 4 2 2 3" xfId="11943"/>
    <cellStyle name="Percent 2 8 4 2 3" xfId="4407"/>
    <cellStyle name="Percent 2 8 4 2 3 2" xfId="8889"/>
    <cellStyle name="Percent 2 8 4 2 3 2 2" xfId="17919"/>
    <cellStyle name="Percent 2 8 4 2 3 3" xfId="13437"/>
    <cellStyle name="Percent 2 8 4 2 4" xfId="5901"/>
    <cellStyle name="Percent 2 8 4 2 4 2" xfId="14931"/>
    <cellStyle name="Percent 2 8 4 2 5" xfId="10449"/>
    <cellStyle name="Percent 2 8 4 3" xfId="2166"/>
    <cellStyle name="Percent 2 8 4 3 2" xfId="6648"/>
    <cellStyle name="Percent 2 8 4 3 2 2" xfId="15678"/>
    <cellStyle name="Percent 2 8 4 3 3" xfId="11196"/>
    <cellStyle name="Percent 2 8 4 4" xfId="3660"/>
    <cellStyle name="Percent 2 8 4 4 2" xfId="8142"/>
    <cellStyle name="Percent 2 8 4 4 2 2" xfId="17172"/>
    <cellStyle name="Percent 2 8 4 4 3" xfId="12690"/>
    <cellStyle name="Percent 2 8 4 5" xfId="5154"/>
    <cellStyle name="Percent 2 8 4 5 2" xfId="14184"/>
    <cellStyle name="Percent 2 8 4 6" xfId="9702"/>
    <cellStyle name="Percent 2 8 5" xfId="859"/>
    <cellStyle name="Percent 2 8 5 2" xfId="2353"/>
    <cellStyle name="Percent 2 8 5 2 2" xfId="6835"/>
    <cellStyle name="Percent 2 8 5 2 2 2" xfId="15865"/>
    <cellStyle name="Percent 2 8 5 2 3" xfId="11383"/>
    <cellStyle name="Percent 2 8 5 3" xfId="3847"/>
    <cellStyle name="Percent 2 8 5 3 2" xfId="8329"/>
    <cellStyle name="Percent 2 8 5 3 2 2" xfId="17359"/>
    <cellStyle name="Percent 2 8 5 3 3" xfId="12877"/>
    <cellStyle name="Percent 2 8 5 4" xfId="5341"/>
    <cellStyle name="Percent 2 8 5 4 2" xfId="14371"/>
    <cellStyle name="Percent 2 8 5 5" xfId="9889"/>
    <cellStyle name="Percent 2 8 6" xfId="1608"/>
    <cellStyle name="Percent 2 8 6 2" xfId="6090"/>
    <cellStyle name="Percent 2 8 6 2 2" xfId="15120"/>
    <cellStyle name="Percent 2 8 6 3" xfId="10638"/>
    <cellStyle name="Percent 2 8 7" xfId="3102"/>
    <cellStyle name="Percent 2 8 7 2" xfId="7584"/>
    <cellStyle name="Percent 2 8 7 2 2" xfId="16614"/>
    <cellStyle name="Percent 2 8 7 3" xfId="12132"/>
    <cellStyle name="Percent 2 8 8" xfId="4596"/>
    <cellStyle name="Percent 2 8 8 2" xfId="13626"/>
    <cellStyle name="Percent 2 8 9" xfId="9144"/>
    <cellStyle name="Percent 2 9" xfId="125"/>
    <cellStyle name="Percent 2 9 2" xfId="311"/>
    <cellStyle name="Percent 2 9 2 2" xfId="1054"/>
    <cellStyle name="Percent 2 9 2 2 2" xfId="2548"/>
    <cellStyle name="Percent 2 9 2 2 2 2" xfId="7030"/>
    <cellStyle name="Percent 2 9 2 2 2 2 2" xfId="16060"/>
    <cellStyle name="Percent 2 9 2 2 2 3" xfId="11578"/>
    <cellStyle name="Percent 2 9 2 2 3" xfId="4042"/>
    <cellStyle name="Percent 2 9 2 2 3 2" xfId="8524"/>
    <cellStyle name="Percent 2 9 2 2 3 2 2" xfId="17554"/>
    <cellStyle name="Percent 2 9 2 2 3 3" xfId="13072"/>
    <cellStyle name="Percent 2 9 2 2 4" xfId="5536"/>
    <cellStyle name="Percent 2 9 2 2 4 2" xfId="14566"/>
    <cellStyle name="Percent 2 9 2 2 5" xfId="10084"/>
    <cellStyle name="Percent 2 9 2 3" xfId="1805"/>
    <cellStyle name="Percent 2 9 2 3 2" xfId="6287"/>
    <cellStyle name="Percent 2 9 2 3 2 2" xfId="15317"/>
    <cellStyle name="Percent 2 9 2 3 3" xfId="10835"/>
    <cellStyle name="Percent 2 9 2 4" xfId="3299"/>
    <cellStyle name="Percent 2 9 2 4 2" xfId="7781"/>
    <cellStyle name="Percent 2 9 2 4 2 2" xfId="16811"/>
    <cellStyle name="Percent 2 9 2 4 3" xfId="12329"/>
    <cellStyle name="Percent 2 9 2 5" xfId="4793"/>
    <cellStyle name="Percent 2 9 2 5 2" xfId="13823"/>
    <cellStyle name="Percent 2 9 2 6" xfId="9341"/>
    <cellStyle name="Percent 2 9 3" xfId="497"/>
    <cellStyle name="Percent 2 9 3 2" xfId="1244"/>
    <cellStyle name="Percent 2 9 3 2 2" xfId="2738"/>
    <cellStyle name="Percent 2 9 3 2 2 2" xfId="7220"/>
    <cellStyle name="Percent 2 9 3 2 2 2 2" xfId="16250"/>
    <cellStyle name="Percent 2 9 3 2 2 3" xfId="11768"/>
    <cellStyle name="Percent 2 9 3 2 3" xfId="4232"/>
    <cellStyle name="Percent 2 9 3 2 3 2" xfId="8714"/>
    <cellStyle name="Percent 2 9 3 2 3 2 2" xfId="17744"/>
    <cellStyle name="Percent 2 9 3 2 3 3" xfId="13262"/>
    <cellStyle name="Percent 2 9 3 2 4" xfId="5726"/>
    <cellStyle name="Percent 2 9 3 2 4 2" xfId="14756"/>
    <cellStyle name="Percent 2 9 3 2 5" xfId="10274"/>
    <cellStyle name="Percent 2 9 3 3" xfId="1991"/>
    <cellStyle name="Percent 2 9 3 3 2" xfId="6473"/>
    <cellStyle name="Percent 2 9 3 3 2 2" xfId="15503"/>
    <cellStyle name="Percent 2 9 3 3 3" xfId="11021"/>
    <cellStyle name="Percent 2 9 3 4" xfId="3485"/>
    <cellStyle name="Percent 2 9 3 4 2" xfId="7967"/>
    <cellStyle name="Percent 2 9 3 4 2 2" xfId="16997"/>
    <cellStyle name="Percent 2 9 3 4 3" xfId="12515"/>
    <cellStyle name="Percent 2 9 3 5" xfId="4979"/>
    <cellStyle name="Percent 2 9 3 5 2" xfId="14009"/>
    <cellStyle name="Percent 2 9 3 6" xfId="9527"/>
    <cellStyle name="Percent 2 9 4" xfId="683"/>
    <cellStyle name="Percent 2 9 4 2" xfId="1430"/>
    <cellStyle name="Percent 2 9 4 2 2" xfId="2924"/>
    <cellStyle name="Percent 2 9 4 2 2 2" xfId="7406"/>
    <cellStyle name="Percent 2 9 4 2 2 2 2" xfId="16436"/>
    <cellStyle name="Percent 2 9 4 2 2 3" xfId="11954"/>
    <cellStyle name="Percent 2 9 4 2 3" xfId="4418"/>
    <cellStyle name="Percent 2 9 4 2 3 2" xfId="8900"/>
    <cellStyle name="Percent 2 9 4 2 3 2 2" xfId="17930"/>
    <cellStyle name="Percent 2 9 4 2 3 3" xfId="13448"/>
    <cellStyle name="Percent 2 9 4 2 4" xfId="5912"/>
    <cellStyle name="Percent 2 9 4 2 4 2" xfId="14942"/>
    <cellStyle name="Percent 2 9 4 2 5" xfId="10460"/>
    <cellStyle name="Percent 2 9 4 3" xfId="2177"/>
    <cellStyle name="Percent 2 9 4 3 2" xfId="6659"/>
    <cellStyle name="Percent 2 9 4 3 2 2" xfId="15689"/>
    <cellStyle name="Percent 2 9 4 3 3" xfId="11207"/>
    <cellStyle name="Percent 2 9 4 4" xfId="3671"/>
    <cellStyle name="Percent 2 9 4 4 2" xfId="8153"/>
    <cellStyle name="Percent 2 9 4 4 2 2" xfId="17183"/>
    <cellStyle name="Percent 2 9 4 4 3" xfId="12701"/>
    <cellStyle name="Percent 2 9 4 5" xfId="5165"/>
    <cellStyle name="Percent 2 9 4 5 2" xfId="14195"/>
    <cellStyle name="Percent 2 9 4 6" xfId="9713"/>
    <cellStyle name="Percent 2 9 5" xfId="870"/>
    <cellStyle name="Percent 2 9 5 2" xfId="2364"/>
    <cellStyle name="Percent 2 9 5 2 2" xfId="6846"/>
    <cellStyle name="Percent 2 9 5 2 2 2" xfId="15876"/>
    <cellStyle name="Percent 2 9 5 2 3" xfId="11394"/>
    <cellStyle name="Percent 2 9 5 3" xfId="3858"/>
    <cellStyle name="Percent 2 9 5 3 2" xfId="8340"/>
    <cellStyle name="Percent 2 9 5 3 2 2" xfId="17370"/>
    <cellStyle name="Percent 2 9 5 3 3" xfId="12888"/>
    <cellStyle name="Percent 2 9 5 4" xfId="5352"/>
    <cellStyle name="Percent 2 9 5 4 2" xfId="14382"/>
    <cellStyle name="Percent 2 9 5 5" xfId="9900"/>
    <cellStyle name="Percent 2 9 6" xfId="1619"/>
    <cellStyle name="Percent 2 9 6 2" xfId="6101"/>
    <cellStyle name="Percent 2 9 6 2 2" xfId="15131"/>
    <cellStyle name="Percent 2 9 6 3" xfId="10649"/>
    <cellStyle name="Percent 2 9 7" xfId="3113"/>
    <cellStyle name="Percent 2 9 7 2" xfId="7595"/>
    <cellStyle name="Percent 2 9 7 2 2" xfId="16625"/>
    <cellStyle name="Percent 2 9 7 3" xfId="12143"/>
    <cellStyle name="Percent 2 9 8" xfId="4607"/>
    <cellStyle name="Percent 2 9 8 2" xfId="13637"/>
    <cellStyle name="Percent 2 9 9" xfId="9155"/>
    <cellStyle name="Percent 3" xfId="3"/>
    <cellStyle name="Percent 3 10" xfId="169"/>
    <cellStyle name="Percent 3 10 2" xfId="355"/>
    <cellStyle name="Percent 3 10 2 2" xfId="1098"/>
    <cellStyle name="Percent 3 10 2 2 2" xfId="2592"/>
    <cellStyle name="Percent 3 10 2 2 2 2" xfId="7074"/>
    <cellStyle name="Percent 3 10 2 2 2 2 2" xfId="16104"/>
    <cellStyle name="Percent 3 10 2 2 2 3" xfId="11622"/>
    <cellStyle name="Percent 3 10 2 2 3" xfId="4086"/>
    <cellStyle name="Percent 3 10 2 2 3 2" xfId="8568"/>
    <cellStyle name="Percent 3 10 2 2 3 2 2" xfId="17598"/>
    <cellStyle name="Percent 3 10 2 2 3 3" xfId="13116"/>
    <cellStyle name="Percent 3 10 2 2 4" xfId="5580"/>
    <cellStyle name="Percent 3 10 2 2 4 2" xfId="14610"/>
    <cellStyle name="Percent 3 10 2 2 5" xfId="10128"/>
    <cellStyle name="Percent 3 10 2 3" xfId="1849"/>
    <cellStyle name="Percent 3 10 2 3 2" xfId="6331"/>
    <cellStyle name="Percent 3 10 2 3 2 2" xfId="15361"/>
    <cellStyle name="Percent 3 10 2 3 3" xfId="10879"/>
    <cellStyle name="Percent 3 10 2 4" xfId="3343"/>
    <cellStyle name="Percent 3 10 2 4 2" xfId="7825"/>
    <cellStyle name="Percent 3 10 2 4 2 2" xfId="16855"/>
    <cellStyle name="Percent 3 10 2 4 3" xfId="12373"/>
    <cellStyle name="Percent 3 10 2 5" xfId="4837"/>
    <cellStyle name="Percent 3 10 2 5 2" xfId="13867"/>
    <cellStyle name="Percent 3 10 2 6" xfId="9385"/>
    <cellStyle name="Percent 3 10 3" xfId="541"/>
    <cellStyle name="Percent 3 10 3 2" xfId="1288"/>
    <cellStyle name="Percent 3 10 3 2 2" xfId="2782"/>
    <cellStyle name="Percent 3 10 3 2 2 2" xfId="7264"/>
    <cellStyle name="Percent 3 10 3 2 2 2 2" xfId="16294"/>
    <cellStyle name="Percent 3 10 3 2 2 3" xfId="11812"/>
    <cellStyle name="Percent 3 10 3 2 3" xfId="4276"/>
    <cellStyle name="Percent 3 10 3 2 3 2" xfId="8758"/>
    <cellStyle name="Percent 3 10 3 2 3 2 2" xfId="17788"/>
    <cellStyle name="Percent 3 10 3 2 3 3" xfId="13306"/>
    <cellStyle name="Percent 3 10 3 2 4" xfId="5770"/>
    <cellStyle name="Percent 3 10 3 2 4 2" xfId="14800"/>
    <cellStyle name="Percent 3 10 3 2 5" xfId="10318"/>
    <cellStyle name="Percent 3 10 3 3" xfId="2035"/>
    <cellStyle name="Percent 3 10 3 3 2" xfId="6517"/>
    <cellStyle name="Percent 3 10 3 3 2 2" xfId="15547"/>
    <cellStyle name="Percent 3 10 3 3 3" xfId="11065"/>
    <cellStyle name="Percent 3 10 3 4" xfId="3529"/>
    <cellStyle name="Percent 3 10 3 4 2" xfId="8011"/>
    <cellStyle name="Percent 3 10 3 4 2 2" xfId="17041"/>
    <cellStyle name="Percent 3 10 3 4 3" xfId="12559"/>
    <cellStyle name="Percent 3 10 3 5" xfId="5023"/>
    <cellStyle name="Percent 3 10 3 5 2" xfId="14053"/>
    <cellStyle name="Percent 3 10 3 6" xfId="9571"/>
    <cellStyle name="Percent 3 10 4" xfId="727"/>
    <cellStyle name="Percent 3 10 4 2" xfId="1474"/>
    <cellStyle name="Percent 3 10 4 2 2" xfId="2968"/>
    <cellStyle name="Percent 3 10 4 2 2 2" xfId="7450"/>
    <cellStyle name="Percent 3 10 4 2 2 2 2" xfId="16480"/>
    <cellStyle name="Percent 3 10 4 2 2 3" xfId="11998"/>
    <cellStyle name="Percent 3 10 4 2 3" xfId="4462"/>
    <cellStyle name="Percent 3 10 4 2 3 2" xfId="8944"/>
    <cellStyle name="Percent 3 10 4 2 3 2 2" xfId="17974"/>
    <cellStyle name="Percent 3 10 4 2 3 3" xfId="13492"/>
    <cellStyle name="Percent 3 10 4 2 4" xfId="5956"/>
    <cellStyle name="Percent 3 10 4 2 4 2" xfId="14986"/>
    <cellStyle name="Percent 3 10 4 2 5" xfId="10504"/>
    <cellStyle name="Percent 3 10 4 3" xfId="2221"/>
    <cellStyle name="Percent 3 10 4 3 2" xfId="6703"/>
    <cellStyle name="Percent 3 10 4 3 2 2" xfId="15733"/>
    <cellStyle name="Percent 3 10 4 3 3" xfId="11251"/>
    <cellStyle name="Percent 3 10 4 4" xfId="3715"/>
    <cellStyle name="Percent 3 10 4 4 2" xfId="8197"/>
    <cellStyle name="Percent 3 10 4 4 2 2" xfId="17227"/>
    <cellStyle name="Percent 3 10 4 4 3" xfId="12745"/>
    <cellStyle name="Percent 3 10 4 5" xfId="5209"/>
    <cellStyle name="Percent 3 10 4 5 2" xfId="14239"/>
    <cellStyle name="Percent 3 10 4 6" xfId="9757"/>
    <cellStyle name="Percent 3 10 5" xfId="914"/>
    <cellStyle name="Percent 3 10 5 2" xfId="2408"/>
    <cellStyle name="Percent 3 10 5 2 2" xfId="6890"/>
    <cellStyle name="Percent 3 10 5 2 2 2" xfId="15920"/>
    <cellStyle name="Percent 3 10 5 2 3" xfId="11438"/>
    <cellStyle name="Percent 3 10 5 3" xfId="3902"/>
    <cellStyle name="Percent 3 10 5 3 2" xfId="8384"/>
    <cellStyle name="Percent 3 10 5 3 2 2" xfId="17414"/>
    <cellStyle name="Percent 3 10 5 3 3" xfId="12932"/>
    <cellStyle name="Percent 3 10 5 4" xfId="5396"/>
    <cellStyle name="Percent 3 10 5 4 2" xfId="14426"/>
    <cellStyle name="Percent 3 10 5 5" xfId="9944"/>
    <cellStyle name="Percent 3 10 6" xfId="1663"/>
    <cellStyle name="Percent 3 10 6 2" xfId="6145"/>
    <cellStyle name="Percent 3 10 6 2 2" xfId="15175"/>
    <cellStyle name="Percent 3 10 6 3" xfId="10693"/>
    <cellStyle name="Percent 3 10 7" xfId="3157"/>
    <cellStyle name="Percent 3 10 7 2" xfId="7639"/>
    <cellStyle name="Percent 3 10 7 2 2" xfId="16669"/>
    <cellStyle name="Percent 3 10 7 3" xfId="12187"/>
    <cellStyle name="Percent 3 10 8" xfId="4651"/>
    <cellStyle name="Percent 3 10 8 2" xfId="13681"/>
    <cellStyle name="Percent 3 10 9" xfId="9199"/>
    <cellStyle name="Percent 3 11" xfId="192"/>
    <cellStyle name="Percent 3 11 2" xfId="937"/>
    <cellStyle name="Percent 3 11 2 2" xfId="2431"/>
    <cellStyle name="Percent 3 11 2 2 2" xfId="6913"/>
    <cellStyle name="Percent 3 11 2 2 2 2" xfId="15943"/>
    <cellStyle name="Percent 3 11 2 2 3" xfId="11461"/>
    <cellStyle name="Percent 3 11 2 3" xfId="3925"/>
    <cellStyle name="Percent 3 11 2 3 2" xfId="8407"/>
    <cellStyle name="Percent 3 11 2 3 2 2" xfId="17437"/>
    <cellStyle name="Percent 3 11 2 3 3" xfId="12955"/>
    <cellStyle name="Percent 3 11 2 4" xfId="5419"/>
    <cellStyle name="Percent 3 11 2 4 2" xfId="14449"/>
    <cellStyle name="Percent 3 11 2 5" xfId="9967"/>
    <cellStyle name="Percent 3 11 3" xfId="1686"/>
    <cellStyle name="Percent 3 11 3 2" xfId="6168"/>
    <cellStyle name="Percent 3 11 3 2 2" xfId="15198"/>
    <cellStyle name="Percent 3 11 3 3" xfId="10716"/>
    <cellStyle name="Percent 3 11 4" xfId="3180"/>
    <cellStyle name="Percent 3 11 4 2" xfId="7662"/>
    <cellStyle name="Percent 3 11 4 2 2" xfId="16692"/>
    <cellStyle name="Percent 3 11 4 3" xfId="12210"/>
    <cellStyle name="Percent 3 11 5" xfId="4674"/>
    <cellStyle name="Percent 3 11 5 2" xfId="13704"/>
    <cellStyle name="Percent 3 11 6" xfId="9222"/>
    <cellStyle name="Percent 3 12" xfId="378"/>
    <cellStyle name="Percent 3 12 2" xfId="1125"/>
    <cellStyle name="Percent 3 12 2 2" xfId="2619"/>
    <cellStyle name="Percent 3 12 2 2 2" xfId="7101"/>
    <cellStyle name="Percent 3 12 2 2 2 2" xfId="16131"/>
    <cellStyle name="Percent 3 12 2 2 3" xfId="11649"/>
    <cellStyle name="Percent 3 12 2 3" xfId="4113"/>
    <cellStyle name="Percent 3 12 2 3 2" xfId="8595"/>
    <cellStyle name="Percent 3 12 2 3 2 2" xfId="17625"/>
    <cellStyle name="Percent 3 12 2 3 3" xfId="13143"/>
    <cellStyle name="Percent 3 12 2 4" xfId="5607"/>
    <cellStyle name="Percent 3 12 2 4 2" xfId="14637"/>
    <cellStyle name="Percent 3 12 2 5" xfId="10155"/>
    <cellStyle name="Percent 3 12 3" xfId="1872"/>
    <cellStyle name="Percent 3 12 3 2" xfId="6354"/>
    <cellStyle name="Percent 3 12 3 2 2" xfId="15384"/>
    <cellStyle name="Percent 3 12 3 3" xfId="10902"/>
    <cellStyle name="Percent 3 12 4" xfId="3366"/>
    <cellStyle name="Percent 3 12 4 2" xfId="7848"/>
    <cellStyle name="Percent 3 12 4 2 2" xfId="16878"/>
    <cellStyle name="Percent 3 12 4 3" xfId="12396"/>
    <cellStyle name="Percent 3 12 5" xfId="4860"/>
    <cellStyle name="Percent 3 12 5 2" xfId="13890"/>
    <cellStyle name="Percent 3 12 6" xfId="9408"/>
    <cellStyle name="Percent 3 13" xfId="564"/>
    <cellStyle name="Percent 3 13 2" xfId="1311"/>
    <cellStyle name="Percent 3 13 2 2" xfId="2805"/>
    <cellStyle name="Percent 3 13 2 2 2" xfId="7287"/>
    <cellStyle name="Percent 3 13 2 2 2 2" xfId="16317"/>
    <cellStyle name="Percent 3 13 2 2 3" xfId="11835"/>
    <cellStyle name="Percent 3 13 2 3" xfId="4299"/>
    <cellStyle name="Percent 3 13 2 3 2" xfId="8781"/>
    <cellStyle name="Percent 3 13 2 3 2 2" xfId="17811"/>
    <cellStyle name="Percent 3 13 2 3 3" xfId="13329"/>
    <cellStyle name="Percent 3 13 2 4" xfId="5793"/>
    <cellStyle name="Percent 3 13 2 4 2" xfId="14823"/>
    <cellStyle name="Percent 3 13 2 5" xfId="10341"/>
    <cellStyle name="Percent 3 13 3" xfId="2058"/>
    <cellStyle name="Percent 3 13 3 2" xfId="6540"/>
    <cellStyle name="Percent 3 13 3 2 2" xfId="15570"/>
    <cellStyle name="Percent 3 13 3 3" xfId="11088"/>
    <cellStyle name="Percent 3 13 4" xfId="3552"/>
    <cellStyle name="Percent 3 13 4 2" xfId="8034"/>
    <cellStyle name="Percent 3 13 4 2 2" xfId="17064"/>
    <cellStyle name="Percent 3 13 4 3" xfId="12582"/>
    <cellStyle name="Percent 3 13 5" xfId="5046"/>
    <cellStyle name="Percent 3 13 5 2" xfId="14076"/>
    <cellStyle name="Percent 3 13 6" xfId="9594"/>
    <cellStyle name="Percent 3 14" xfId="751"/>
    <cellStyle name="Percent 3 14 2" xfId="2245"/>
    <cellStyle name="Percent 3 14 2 2" xfId="6727"/>
    <cellStyle name="Percent 3 14 2 2 2" xfId="15757"/>
    <cellStyle name="Percent 3 14 2 3" xfId="11275"/>
    <cellStyle name="Percent 3 14 3" xfId="3739"/>
    <cellStyle name="Percent 3 14 3 2" xfId="8221"/>
    <cellStyle name="Percent 3 14 3 2 2" xfId="17251"/>
    <cellStyle name="Percent 3 14 3 3" xfId="12769"/>
    <cellStyle name="Percent 3 14 4" xfId="5233"/>
    <cellStyle name="Percent 3 14 4 2" xfId="14263"/>
    <cellStyle name="Percent 3 14 5" xfId="9781"/>
    <cellStyle name="Percent 3 15" xfId="1500"/>
    <cellStyle name="Percent 3 15 2" xfId="5982"/>
    <cellStyle name="Percent 3 15 2 2" xfId="15012"/>
    <cellStyle name="Percent 3 15 3" xfId="10530"/>
    <cellStyle name="Percent 3 16" xfId="2994"/>
    <cellStyle name="Percent 3 16 2" xfId="7476"/>
    <cellStyle name="Percent 3 16 2 2" xfId="16506"/>
    <cellStyle name="Percent 3 16 3" xfId="12024"/>
    <cellStyle name="Percent 3 17" xfId="4488"/>
    <cellStyle name="Percent 3 17 2" xfId="13518"/>
    <cellStyle name="Percent 3 18" xfId="9036"/>
    <cellStyle name="Percent 3 2" xfId="11"/>
    <cellStyle name="Percent 3 2 10" xfId="197"/>
    <cellStyle name="Percent 3 2 10 2" xfId="942"/>
    <cellStyle name="Percent 3 2 10 2 2" xfId="2436"/>
    <cellStyle name="Percent 3 2 10 2 2 2" xfId="6918"/>
    <cellStyle name="Percent 3 2 10 2 2 2 2" xfId="15948"/>
    <cellStyle name="Percent 3 2 10 2 2 3" xfId="11466"/>
    <cellStyle name="Percent 3 2 10 2 3" xfId="3930"/>
    <cellStyle name="Percent 3 2 10 2 3 2" xfId="8412"/>
    <cellStyle name="Percent 3 2 10 2 3 2 2" xfId="17442"/>
    <cellStyle name="Percent 3 2 10 2 3 3" xfId="12960"/>
    <cellStyle name="Percent 3 2 10 2 4" xfId="5424"/>
    <cellStyle name="Percent 3 2 10 2 4 2" xfId="14454"/>
    <cellStyle name="Percent 3 2 10 2 5" xfId="9972"/>
    <cellStyle name="Percent 3 2 10 3" xfId="1691"/>
    <cellStyle name="Percent 3 2 10 3 2" xfId="6173"/>
    <cellStyle name="Percent 3 2 10 3 2 2" xfId="15203"/>
    <cellStyle name="Percent 3 2 10 3 3" xfId="10721"/>
    <cellStyle name="Percent 3 2 10 4" xfId="3185"/>
    <cellStyle name="Percent 3 2 10 4 2" xfId="7667"/>
    <cellStyle name="Percent 3 2 10 4 2 2" xfId="16697"/>
    <cellStyle name="Percent 3 2 10 4 3" xfId="12215"/>
    <cellStyle name="Percent 3 2 10 5" xfId="4679"/>
    <cellStyle name="Percent 3 2 10 5 2" xfId="13709"/>
    <cellStyle name="Percent 3 2 10 6" xfId="9227"/>
    <cellStyle name="Percent 3 2 11" xfId="383"/>
    <cellStyle name="Percent 3 2 11 2" xfId="1130"/>
    <cellStyle name="Percent 3 2 11 2 2" xfId="2624"/>
    <cellStyle name="Percent 3 2 11 2 2 2" xfId="7106"/>
    <cellStyle name="Percent 3 2 11 2 2 2 2" xfId="16136"/>
    <cellStyle name="Percent 3 2 11 2 2 3" xfId="11654"/>
    <cellStyle name="Percent 3 2 11 2 3" xfId="4118"/>
    <cellStyle name="Percent 3 2 11 2 3 2" xfId="8600"/>
    <cellStyle name="Percent 3 2 11 2 3 2 2" xfId="17630"/>
    <cellStyle name="Percent 3 2 11 2 3 3" xfId="13148"/>
    <cellStyle name="Percent 3 2 11 2 4" xfId="5612"/>
    <cellStyle name="Percent 3 2 11 2 4 2" xfId="14642"/>
    <cellStyle name="Percent 3 2 11 2 5" xfId="10160"/>
    <cellStyle name="Percent 3 2 11 3" xfId="1877"/>
    <cellStyle name="Percent 3 2 11 3 2" xfId="6359"/>
    <cellStyle name="Percent 3 2 11 3 2 2" xfId="15389"/>
    <cellStyle name="Percent 3 2 11 3 3" xfId="10907"/>
    <cellStyle name="Percent 3 2 11 4" xfId="3371"/>
    <cellStyle name="Percent 3 2 11 4 2" xfId="7853"/>
    <cellStyle name="Percent 3 2 11 4 2 2" xfId="16883"/>
    <cellStyle name="Percent 3 2 11 4 3" xfId="12401"/>
    <cellStyle name="Percent 3 2 11 5" xfId="4865"/>
    <cellStyle name="Percent 3 2 11 5 2" xfId="13895"/>
    <cellStyle name="Percent 3 2 11 6" xfId="9413"/>
    <cellStyle name="Percent 3 2 12" xfId="569"/>
    <cellStyle name="Percent 3 2 12 2" xfId="1316"/>
    <cellStyle name="Percent 3 2 12 2 2" xfId="2810"/>
    <cellStyle name="Percent 3 2 12 2 2 2" xfId="7292"/>
    <cellStyle name="Percent 3 2 12 2 2 2 2" xfId="16322"/>
    <cellStyle name="Percent 3 2 12 2 2 3" xfId="11840"/>
    <cellStyle name="Percent 3 2 12 2 3" xfId="4304"/>
    <cellStyle name="Percent 3 2 12 2 3 2" xfId="8786"/>
    <cellStyle name="Percent 3 2 12 2 3 2 2" xfId="17816"/>
    <cellStyle name="Percent 3 2 12 2 3 3" xfId="13334"/>
    <cellStyle name="Percent 3 2 12 2 4" xfId="5798"/>
    <cellStyle name="Percent 3 2 12 2 4 2" xfId="14828"/>
    <cellStyle name="Percent 3 2 12 2 5" xfId="10346"/>
    <cellStyle name="Percent 3 2 12 3" xfId="2063"/>
    <cellStyle name="Percent 3 2 12 3 2" xfId="6545"/>
    <cellStyle name="Percent 3 2 12 3 2 2" xfId="15575"/>
    <cellStyle name="Percent 3 2 12 3 3" xfId="11093"/>
    <cellStyle name="Percent 3 2 12 4" xfId="3557"/>
    <cellStyle name="Percent 3 2 12 4 2" xfId="8039"/>
    <cellStyle name="Percent 3 2 12 4 2 2" xfId="17069"/>
    <cellStyle name="Percent 3 2 12 4 3" xfId="12587"/>
    <cellStyle name="Percent 3 2 12 5" xfId="5051"/>
    <cellStyle name="Percent 3 2 12 5 2" xfId="14081"/>
    <cellStyle name="Percent 3 2 12 6" xfId="9599"/>
    <cellStyle name="Percent 3 2 13" xfId="756"/>
    <cellStyle name="Percent 3 2 13 2" xfId="2250"/>
    <cellStyle name="Percent 3 2 13 2 2" xfId="6732"/>
    <cellStyle name="Percent 3 2 13 2 2 2" xfId="15762"/>
    <cellStyle name="Percent 3 2 13 2 3" xfId="11280"/>
    <cellStyle name="Percent 3 2 13 3" xfId="3744"/>
    <cellStyle name="Percent 3 2 13 3 2" xfId="8226"/>
    <cellStyle name="Percent 3 2 13 3 2 2" xfId="17256"/>
    <cellStyle name="Percent 3 2 13 3 3" xfId="12774"/>
    <cellStyle name="Percent 3 2 13 4" xfId="5238"/>
    <cellStyle name="Percent 3 2 13 4 2" xfId="14268"/>
    <cellStyle name="Percent 3 2 13 5" xfId="9786"/>
    <cellStyle name="Percent 3 2 14" xfId="1505"/>
    <cellStyle name="Percent 3 2 14 2" xfId="5987"/>
    <cellStyle name="Percent 3 2 14 2 2" xfId="15017"/>
    <cellStyle name="Percent 3 2 14 3" xfId="10535"/>
    <cellStyle name="Percent 3 2 15" xfId="2999"/>
    <cellStyle name="Percent 3 2 15 2" xfId="7481"/>
    <cellStyle name="Percent 3 2 15 2 2" xfId="16511"/>
    <cellStyle name="Percent 3 2 15 3" xfId="12029"/>
    <cellStyle name="Percent 3 2 16" xfId="4493"/>
    <cellStyle name="Percent 3 2 16 2" xfId="13523"/>
    <cellStyle name="Percent 3 2 17" xfId="9041"/>
    <cellStyle name="Percent 3 2 2" xfId="21"/>
    <cellStyle name="Percent 3 2 2 10" xfId="393"/>
    <cellStyle name="Percent 3 2 2 10 2" xfId="1140"/>
    <cellStyle name="Percent 3 2 2 10 2 2" xfId="2634"/>
    <cellStyle name="Percent 3 2 2 10 2 2 2" xfId="7116"/>
    <cellStyle name="Percent 3 2 2 10 2 2 2 2" xfId="16146"/>
    <cellStyle name="Percent 3 2 2 10 2 2 3" xfId="11664"/>
    <cellStyle name="Percent 3 2 2 10 2 3" xfId="4128"/>
    <cellStyle name="Percent 3 2 2 10 2 3 2" xfId="8610"/>
    <cellStyle name="Percent 3 2 2 10 2 3 2 2" xfId="17640"/>
    <cellStyle name="Percent 3 2 2 10 2 3 3" xfId="13158"/>
    <cellStyle name="Percent 3 2 2 10 2 4" xfId="5622"/>
    <cellStyle name="Percent 3 2 2 10 2 4 2" xfId="14652"/>
    <cellStyle name="Percent 3 2 2 10 2 5" xfId="10170"/>
    <cellStyle name="Percent 3 2 2 10 3" xfId="1887"/>
    <cellStyle name="Percent 3 2 2 10 3 2" xfId="6369"/>
    <cellStyle name="Percent 3 2 2 10 3 2 2" xfId="15399"/>
    <cellStyle name="Percent 3 2 2 10 3 3" xfId="10917"/>
    <cellStyle name="Percent 3 2 2 10 4" xfId="3381"/>
    <cellStyle name="Percent 3 2 2 10 4 2" xfId="7863"/>
    <cellStyle name="Percent 3 2 2 10 4 2 2" xfId="16893"/>
    <cellStyle name="Percent 3 2 2 10 4 3" xfId="12411"/>
    <cellStyle name="Percent 3 2 2 10 5" xfId="4875"/>
    <cellStyle name="Percent 3 2 2 10 5 2" xfId="13905"/>
    <cellStyle name="Percent 3 2 2 10 6" xfId="9423"/>
    <cellStyle name="Percent 3 2 2 11" xfId="579"/>
    <cellStyle name="Percent 3 2 2 11 2" xfId="1326"/>
    <cellStyle name="Percent 3 2 2 11 2 2" xfId="2820"/>
    <cellStyle name="Percent 3 2 2 11 2 2 2" xfId="7302"/>
    <cellStyle name="Percent 3 2 2 11 2 2 2 2" xfId="16332"/>
    <cellStyle name="Percent 3 2 2 11 2 2 3" xfId="11850"/>
    <cellStyle name="Percent 3 2 2 11 2 3" xfId="4314"/>
    <cellStyle name="Percent 3 2 2 11 2 3 2" xfId="8796"/>
    <cellStyle name="Percent 3 2 2 11 2 3 2 2" xfId="17826"/>
    <cellStyle name="Percent 3 2 2 11 2 3 3" xfId="13344"/>
    <cellStyle name="Percent 3 2 2 11 2 4" xfId="5808"/>
    <cellStyle name="Percent 3 2 2 11 2 4 2" xfId="14838"/>
    <cellStyle name="Percent 3 2 2 11 2 5" xfId="10356"/>
    <cellStyle name="Percent 3 2 2 11 3" xfId="2073"/>
    <cellStyle name="Percent 3 2 2 11 3 2" xfId="6555"/>
    <cellStyle name="Percent 3 2 2 11 3 2 2" xfId="15585"/>
    <cellStyle name="Percent 3 2 2 11 3 3" xfId="11103"/>
    <cellStyle name="Percent 3 2 2 11 4" xfId="3567"/>
    <cellStyle name="Percent 3 2 2 11 4 2" xfId="8049"/>
    <cellStyle name="Percent 3 2 2 11 4 2 2" xfId="17079"/>
    <cellStyle name="Percent 3 2 2 11 4 3" xfId="12597"/>
    <cellStyle name="Percent 3 2 2 11 5" xfId="5061"/>
    <cellStyle name="Percent 3 2 2 11 5 2" xfId="14091"/>
    <cellStyle name="Percent 3 2 2 11 6" xfId="9609"/>
    <cellStyle name="Percent 3 2 2 12" xfId="766"/>
    <cellStyle name="Percent 3 2 2 12 2" xfId="2260"/>
    <cellStyle name="Percent 3 2 2 12 2 2" xfId="6742"/>
    <cellStyle name="Percent 3 2 2 12 2 2 2" xfId="15772"/>
    <cellStyle name="Percent 3 2 2 12 2 3" xfId="11290"/>
    <cellStyle name="Percent 3 2 2 12 3" xfId="3754"/>
    <cellStyle name="Percent 3 2 2 12 3 2" xfId="8236"/>
    <cellStyle name="Percent 3 2 2 12 3 2 2" xfId="17266"/>
    <cellStyle name="Percent 3 2 2 12 3 3" xfId="12784"/>
    <cellStyle name="Percent 3 2 2 12 4" xfId="5248"/>
    <cellStyle name="Percent 3 2 2 12 4 2" xfId="14278"/>
    <cellStyle name="Percent 3 2 2 12 5" xfId="9796"/>
    <cellStyle name="Percent 3 2 2 13" xfId="1515"/>
    <cellStyle name="Percent 3 2 2 13 2" xfId="5997"/>
    <cellStyle name="Percent 3 2 2 13 2 2" xfId="15027"/>
    <cellStyle name="Percent 3 2 2 13 3" xfId="10545"/>
    <cellStyle name="Percent 3 2 2 14" xfId="3009"/>
    <cellStyle name="Percent 3 2 2 14 2" xfId="7491"/>
    <cellStyle name="Percent 3 2 2 14 2 2" xfId="16521"/>
    <cellStyle name="Percent 3 2 2 14 3" xfId="12039"/>
    <cellStyle name="Percent 3 2 2 15" xfId="4503"/>
    <cellStyle name="Percent 3 2 2 15 2" xfId="13533"/>
    <cellStyle name="Percent 3 2 2 16" xfId="9051"/>
    <cellStyle name="Percent 3 2 2 2" xfId="44"/>
    <cellStyle name="Percent 3 2 2 2 2" xfId="230"/>
    <cellStyle name="Percent 3 2 2 2 2 2" xfId="975"/>
    <cellStyle name="Percent 3 2 2 2 2 2 2" xfId="2469"/>
    <cellStyle name="Percent 3 2 2 2 2 2 2 2" xfId="6951"/>
    <cellStyle name="Percent 3 2 2 2 2 2 2 2 2" xfId="15981"/>
    <cellStyle name="Percent 3 2 2 2 2 2 2 3" xfId="11499"/>
    <cellStyle name="Percent 3 2 2 2 2 2 3" xfId="3963"/>
    <cellStyle name="Percent 3 2 2 2 2 2 3 2" xfId="8445"/>
    <cellStyle name="Percent 3 2 2 2 2 2 3 2 2" xfId="17475"/>
    <cellStyle name="Percent 3 2 2 2 2 2 3 3" xfId="12993"/>
    <cellStyle name="Percent 3 2 2 2 2 2 4" xfId="5457"/>
    <cellStyle name="Percent 3 2 2 2 2 2 4 2" xfId="14487"/>
    <cellStyle name="Percent 3 2 2 2 2 2 5" xfId="10005"/>
    <cellStyle name="Percent 3 2 2 2 2 3" xfId="1724"/>
    <cellStyle name="Percent 3 2 2 2 2 3 2" xfId="6206"/>
    <cellStyle name="Percent 3 2 2 2 2 3 2 2" xfId="15236"/>
    <cellStyle name="Percent 3 2 2 2 2 3 3" xfId="10754"/>
    <cellStyle name="Percent 3 2 2 2 2 4" xfId="3218"/>
    <cellStyle name="Percent 3 2 2 2 2 4 2" xfId="7700"/>
    <cellStyle name="Percent 3 2 2 2 2 4 2 2" xfId="16730"/>
    <cellStyle name="Percent 3 2 2 2 2 4 3" xfId="12248"/>
    <cellStyle name="Percent 3 2 2 2 2 5" xfId="4712"/>
    <cellStyle name="Percent 3 2 2 2 2 5 2" xfId="13742"/>
    <cellStyle name="Percent 3 2 2 2 2 6" xfId="9260"/>
    <cellStyle name="Percent 3 2 2 2 3" xfId="416"/>
    <cellStyle name="Percent 3 2 2 2 3 2" xfId="1163"/>
    <cellStyle name="Percent 3 2 2 2 3 2 2" xfId="2657"/>
    <cellStyle name="Percent 3 2 2 2 3 2 2 2" xfId="7139"/>
    <cellStyle name="Percent 3 2 2 2 3 2 2 2 2" xfId="16169"/>
    <cellStyle name="Percent 3 2 2 2 3 2 2 3" xfId="11687"/>
    <cellStyle name="Percent 3 2 2 2 3 2 3" xfId="4151"/>
    <cellStyle name="Percent 3 2 2 2 3 2 3 2" xfId="8633"/>
    <cellStyle name="Percent 3 2 2 2 3 2 3 2 2" xfId="17663"/>
    <cellStyle name="Percent 3 2 2 2 3 2 3 3" xfId="13181"/>
    <cellStyle name="Percent 3 2 2 2 3 2 4" xfId="5645"/>
    <cellStyle name="Percent 3 2 2 2 3 2 4 2" xfId="14675"/>
    <cellStyle name="Percent 3 2 2 2 3 2 5" xfId="10193"/>
    <cellStyle name="Percent 3 2 2 2 3 3" xfId="1910"/>
    <cellStyle name="Percent 3 2 2 2 3 3 2" xfId="6392"/>
    <cellStyle name="Percent 3 2 2 2 3 3 2 2" xfId="15422"/>
    <cellStyle name="Percent 3 2 2 2 3 3 3" xfId="10940"/>
    <cellStyle name="Percent 3 2 2 2 3 4" xfId="3404"/>
    <cellStyle name="Percent 3 2 2 2 3 4 2" xfId="7886"/>
    <cellStyle name="Percent 3 2 2 2 3 4 2 2" xfId="16916"/>
    <cellStyle name="Percent 3 2 2 2 3 4 3" xfId="12434"/>
    <cellStyle name="Percent 3 2 2 2 3 5" xfId="4898"/>
    <cellStyle name="Percent 3 2 2 2 3 5 2" xfId="13928"/>
    <cellStyle name="Percent 3 2 2 2 3 6" xfId="9446"/>
    <cellStyle name="Percent 3 2 2 2 4" xfId="602"/>
    <cellStyle name="Percent 3 2 2 2 4 2" xfId="1349"/>
    <cellStyle name="Percent 3 2 2 2 4 2 2" xfId="2843"/>
    <cellStyle name="Percent 3 2 2 2 4 2 2 2" xfId="7325"/>
    <cellStyle name="Percent 3 2 2 2 4 2 2 2 2" xfId="16355"/>
    <cellStyle name="Percent 3 2 2 2 4 2 2 3" xfId="11873"/>
    <cellStyle name="Percent 3 2 2 2 4 2 3" xfId="4337"/>
    <cellStyle name="Percent 3 2 2 2 4 2 3 2" xfId="8819"/>
    <cellStyle name="Percent 3 2 2 2 4 2 3 2 2" xfId="17849"/>
    <cellStyle name="Percent 3 2 2 2 4 2 3 3" xfId="13367"/>
    <cellStyle name="Percent 3 2 2 2 4 2 4" xfId="5831"/>
    <cellStyle name="Percent 3 2 2 2 4 2 4 2" xfId="14861"/>
    <cellStyle name="Percent 3 2 2 2 4 2 5" xfId="10379"/>
    <cellStyle name="Percent 3 2 2 2 4 3" xfId="2096"/>
    <cellStyle name="Percent 3 2 2 2 4 3 2" xfId="6578"/>
    <cellStyle name="Percent 3 2 2 2 4 3 2 2" xfId="15608"/>
    <cellStyle name="Percent 3 2 2 2 4 3 3" xfId="11126"/>
    <cellStyle name="Percent 3 2 2 2 4 4" xfId="3590"/>
    <cellStyle name="Percent 3 2 2 2 4 4 2" xfId="8072"/>
    <cellStyle name="Percent 3 2 2 2 4 4 2 2" xfId="17102"/>
    <cellStyle name="Percent 3 2 2 2 4 4 3" xfId="12620"/>
    <cellStyle name="Percent 3 2 2 2 4 5" xfId="5084"/>
    <cellStyle name="Percent 3 2 2 2 4 5 2" xfId="14114"/>
    <cellStyle name="Percent 3 2 2 2 4 6" xfId="9632"/>
    <cellStyle name="Percent 3 2 2 2 5" xfId="789"/>
    <cellStyle name="Percent 3 2 2 2 5 2" xfId="2283"/>
    <cellStyle name="Percent 3 2 2 2 5 2 2" xfId="6765"/>
    <cellStyle name="Percent 3 2 2 2 5 2 2 2" xfId="15795"/>
    <cellStyle name="Percent 3 2 2 2 5 2 3" xfId="11313"/>
    <cellStyle name="Percent 3 2 2 2 5 3" xfId="3777"/>
    <cellStyle name="Percent 3 2 2 2 5 3 2" xfId="8259"/>
    <cellStyle name="Percent 3 2 2 2 5 3 2 2" xfId="17289"/>
    <cellStyle name="Percent 3 2 2 2 5 3 3" xfId="12807"/>
    <cellStyle name="Percent 3 2 2 2 5 4" xfId="5271"/>
    <cellStyle name="Percent 3 2 2 2 5 4 2" xfId="14301"/>
    <cellStyle name="Percent 3 2 2 2 5 5" xfId="9819"/>
    <cellStyle name="Percent 3 2 2 2 6" xfId="1538"/>
    <cellStyle name="Percent 3 2 2 2 6 2" xfId="6020"/>
    <cellStyle name="Percent 3 2 2 2 6 2 2" xfId="15050"/>
    <cellStyle name="Percent 3 2 2 2 6 3" xfId="10568"/>
    <cellStyle name="Percent 3 2 2 2 7" xfId="3032"/>
    <cellStyle name="Percent 3 2 2 2 7 2" xfId="7514"/>
    <cellStyle name="Percent 3 2 2 2 7 2 2" xfId="16544"/>
    <cellStyle name="Percent 3 2 2 2 7 3" xfId="12062"/>
    <cellStyle name="Percent 3 2 2 2 8" xfId="4526"/>
    <cellStyle name="Percent 3 2 2 2 8 2" xfId="13556"/>
    <cellStyle name="Percent 3 2 2 2 9" xfId="9074"/>
    <cellStyle name="Percent 3 2 2 3" xfId="67"/>
    <cellStyle name="Percent 3 2 2 3 2" xfId="253"/>
    <cellStyle name="Percent 3 2 2 3 2 2" xfId="998"/>
    <cellStyle name="Percent 3 2 2 3 2 2 2" xfId="2492"/>
    <cellStyle name="Percent 3 2 2 3 2 2 2 2" xfId="6974"/>
    <cellStyle name="Percent 3 2 2 3 2 2 2 2 2" xfId="16004"/>
    <cellStyle name="Percent 3 2 2 3 2 2 2 3" xfId="11522"/>
    <cellStyle name="Percent 3 2 2 3 2 2 3" xfId="3986"/>
    <cellStyle name="Percent 3 2 2 3 2 2 3 2" xfId="8468"/>
    <cellStyle name="Percent 3 2 2 3 2 2 3 2 2" xfId="17498"/>
    <cellStyle name="Percent 3 2 2 3 2 2 3 3" xfId="13016"/>
    <cellStyle name="Percent 3 2 2 3 2 2 4" xfId="5480"/>
    <cellStyle name="Percent 3 2 2 3 2 2 4 2" xfId="14510"/>
    <cellStyle name="Percent 3 2 2 3 2 2 5" xfId="10028"/>
    <cellStyle name="Percent 3 2 2 3 2 3" xfId="1747"/>
    <cellStyle name="Percent 3 2 2 3 2 3 2" xfId="6229"/>
    <cellStyle name="Percent 3 2 2 3 2 3 2 2" xfId="15259"/>
    <cellStyle name="Percent 3 2 2 3 2 3 3" xfId="10777"/>
    <cellStyle name="Percent 3 2 2 3 2 4" xfId="3241"/>
    <cellStyle name="Percent 3 2 2 3 2 4 2" xfId="7723"/>
    <cellStyle name="Percent 3 2 2 3 2 4 2 2" xfId="16753"/>
    <cellStyle name="Percent 3 2 2 3 2 4 3" xfId="12271"/>
    <cellStyle name="Percent 3 2 2 3 2 5" xfId="4735"/>
    <cellStyle name="Percent 3 2 2 3 2 5 2" xfId="13765"/>
    <cellStyle name="Percent 3 2 2 3 2 6" xfId="9283"/>
    <cellStyle name="Percent 3 2 2 3 3" xfId="439"/>
    <cellStyle name="Percent 3 2 2 3 3 2" xfId="1186"/>
    <cellStyle name="Percent 3 2 2 3 3 2 2" xfId="2680"/>
    <cellStyle name="Percent 3 2 2 3 3 2 2 2" xfId="7162"/>
    <cellStyle name="Percent 3 2 2 3 3 2 2 2 2" xfId="16192"/>
    <cellStyle name="Percent 3 2 2 3 3 2 2 3" xfId="11710"/>
    <cellStyle name="Percent 3 2 2 3 3 2 3" xfId="4174"/>
    <cellStyle name="Percent 3 2 2 3 3 2 3 2" xfId="8656"/>
    <cellStyle name="Percent 3 2 2 3 3 2 3 2 2" xfId="17686"/>
    <cellStyle name="Percent 3 2 2 3 3 2 3 3" xfId="13204"/>
    <cellStyle name="Percent 3 2 2 3 3 2 4" xfId="5668"/>
    <cellStyle name="Percent 3 2 2 3 3 2 4 2" xfId="14698"/>
    <cellStyle name="Percent 3 2 2 3 3 2 5" xfId="10216"/>
    <cellStyle name="Percent 3 2 2 3 3 3" xfId="1933"/>
    <cellStyle name="Percent 3 2 2 3 3 3 2" xfId="6415"/>
    <cellStyle name="Percent 3 2 2 3 3 3 2 2" xfId="15445"/>
    <cellStyle name="Percent 3 2 2 3 3 3 3" xfId="10963"/>
    <cellStyle name="Percent 3 2 2 3 3 4" xfId="3427"/>
    <cellStyle name="Percent 3 2 2 3 3 4 2" xfId="7909"/>
    <cellStyle name="Percent 3 2 2 3 3 4 2 2" xfId="16939"/>
    <cellStyle name="Percent 3 2 2 3 3 4 3" xfId="12457"/>
    <cellStyle name="Percent 3 2 2 3 3 5" xfId="4921"/>
    <cellStyle name="Percent 3 2 2 3 3 5 2" xfId="13951"/>
    <cellStyle name="Percent 3 2 2 3 3 6" xfId="9469"/>
    <cellStyle name="Percent 3 2 2 3 4" xfId="625"/>
    <cellStyle name="Percent 3 2 2 3 4 2" xfId="1372"/>
    <cellStyle name="Percent 3 2 2 3 4 2 2" xfId="2866"/>
    <cellStyle name="Percent 3 2 2 3 4 2 2 2" xfId="7348"/>
    <cellStyle name="Percent 3 2 2 3 4 2 2 2 2" xfId="16378"/>
    <cellStyle name="Percent 3 2 2 3 4 2 2 3" xfId="11896"/>
    <cellStyle name="Percent 3 2 2 3 4 2 3" xfId="4360"/>
    <cellStyle name="Percent 3 2 2 3 4 2 3 2" xfId="8842"/>
    <cellStyle name="Percent 3 2 2 3 4 2 3 2 2" xfId="17872"/>
    <cellStyle name="Percent 3 2 2 3 4 2 3 3" xfId="13390"/>
    <cellStyle name="Percent 3 2 2 3 4 2 4" xfId="5854"/>
    <cellStyle name="Percent 3 2 2 3 4 2 4 2" xfId="14884"/>
    <cellStyle name="Percent 3 2 2 3 4 2 5" xfId="10402"/>
    <cellStyle name="Percent 3 2 2 3 4 3" xfId="2119"/>
    <cellStyle name="Percent 3 2 2 3 4 3 2" xfId="6601"/>
    <cellStyle name="Percent 3 2 2 3 4 3 2 2" xfId="15631"/>
    <cellStyle name="Percent 3 2 2 3 4 3 3" xfId="11149"/>
    <cellStyle name="Percent 3 2 2 3 4 4" xfId="3613"/>
    <cellStyle name="Percent 3 2 2 3 4 4 2" xfId="8095"/>
    <cellStyle name="Percent 3 2 2 3 4 4 2 2" xfId="17125"/>
    <cellStyle name="Percent 3 2 2 3 4 4 3" xfId="12643"/>
    <cellStyle name="Percent 3 2 2 3 4 5" xfId="5107"/>
    <cellStyle name="Percent 3 2 2 3 4 5 2" xfId="14137"/>
    <cellStyle name="Percent 3 2 2 3 4 6" xfId="9655"/>
    <cellStyle name="Percent 3 2 2 3 5" xfId="812"/>
    <cellStyle name="Percent 3 2 2 3 5 2" xfId="2306"/>
    <cellStyle name="Percent 3 2 2 3 5 2 2" xfId="6788"/>
    <cellStyle name="Percent 3 2 2 3 5 2 2 2" xfId="15818"/>
    <cellStyle name="Percent 3 2 2 3 5 2 3" xfId="11336"/>
    <cellStyle name="Percent 3 2 2 3 5 3" xfId="3800"/>
    <cellStyle name="Percent 3 2 2 3 5 3 2" xfId="8282"/>
    <cellStyle name="Percent 3 2 2 3 5 3 2 2" xfId="17312"/>
    <cellStyle name="Percent 3 2 2 3 5 3 3" xfId="12830"/>
    <cellStyle name="Percent 3 2 2 3 5 4" xfId="5294"/>
    <cellStyle name="Percent 3 2 2 3 5 4 2" xfId="14324"/>
    <cellStyle name="Percent 3 2 2 3 5 5" xfId="9842"/>
    <cellStyle name="Percent 3 2 2 3 6" xfId="1561"/>
    <cellStyle name="Percent 3 2 2 3 6 2" xfId="6043"/>
    <cellStyle name="Percent 3 2 2 3 6 2 2" xfId="15073"/>
    <cellStyle name="Percent 3 2 2 3 6 3" xfId="10591"/>
    <cellStyle name="Percent 3 2 2 3 7" xfId="3055"/>
    <cellStyle name="Percent 3 2 2 3 7 2" xfId="7537"/>
    <cellStyle name="Percent 3 2 2 3 7 2 2" xfId="16567"/>
    <cellStyle name="Percent 3 2 2 3 7 3" xfId="12085"/>
    <cellStyle name="Percent 3 2 2 3 8" xfId="4549"/>
    <cellStyle name="Percent 3 2 2 3 8 2" xfId="13579"/>
    <cellStyle name="Percent 3 2 2 3 9" xfId="9097"/>
    <cellStyle name="Percent 3 2 2 4" xfId="91"/>
    <cellStyle name="Percent 3 2 2 4 2" xfId="277"/>
    <cellStyle name="Percent 3 2 2 4 2 2" xfId="1021"/>
    <cellStyle name="Percent 3 2 2 4 2 2 2" xfId="2515"/>
    <cellStyle name="Percent 3 2 2 4 2 2 2 2" xfId="6997"/>
    <cellStyle name="Percent 3 2 2 4 2 2 2 2 2" xfId="16027"/>
    <cellStyle name="Percent 3 2 2 4 2 2 2 3" xfId="11545"/>
    <cellStyle name="Percent 3 2 2 4 2 2 3" xfId="4009"/>
    <cellStyle name="Percent 3 2 2 4 2 2 3 2" xfId="8491"/>
    <cellStyle name="Percent 3 2 2 4 2 2 3 2 2" xfId="17521"/>
    <cellStyle name="Percent 3 2 2 4 2 2 3 3" xfId="13039"/>
    <cellStyle name="Percent 3 2 2 4 2 2 4" xfId="5503"/>
    <cellStyle name="Percent 3 2 2 4 2 2 4 2" xfId="14533"/>
    <cellStyle name="Percent 3 2 2 4 2 2 5" xfId="10051"/>
    <cellStyle name="Percent 3 2 2 4 2 3" xfId="1771"/>
    <cellStyle name="Percent 3 2 2 4 2 3 2" xfId="6253"/>
    <cellStyle name="Percent 3 2 2 4 2 3 2 2" xfId="15283"/>
    <cellStyle name="Percent 3 2 2 4 2 3 3" xfId="10801"/>
    <cellStyle name="Percent 3 2 2 4 2 4" xfId="3265"/>
    <cellStyle name="Percent 3 2 2 4 2 4 2" xfId="7747"/>
    <cellStyle name="Percent 3 2 2 4 2 4 2 2" xfId="16777"/>
    <cellStyle name="Percent 3 2 2 4 2 4 3" xfId="12295"/>
    <cellStyle name="Percent 3 2 2 4 2 5" xfId="4759"/>
    <cellStyle name="Percent 3 2 2 4 2 5 2" xfId="13789"/>
    <cellStyle name="Percent 3 2 2 4 2 6" xfId="9307"/>
    <cellStyle name="Percent 3 2 2 4 3" xfId="463"/>
    <cellStyle name="Percent 3 2 2 4 3 2" xfId="1210"/>
    <cellStyle name="Percent 3 2 2 4 3 2 2" xfId="2704"/>
    <cellStyle name="Percent 3 2 2 4 3 2 2 2" xfId="7186"/>
    <cellStyle name="Percent 3 2 2 4 3 2 2 2 2" xfId="16216"/>
    <cellStyle name="Percent 3 2 2 4 3 2 2 3" xfId="11734"/>
    <cellStyle name="Percent 3 2 2 4 3 2 3" xfId="4198"/>
    <cellStyle name="Percent 3 2 2 4 3 2 3 2" xfId="8680"/>
    <cellStyle name="Percent 3 2 2 4 3 2 3 2 2" xfId="17710"/>
    <cellStyle name="Percent 3 2 2 4 3 2 3 3" xfId="13228"/>
    <cellStyle name="Percent 3 2 2 4 3 2 4" xfId="5692"/>
    <cellStyle name="Percent 3 2 2 4 3 2 4 2" xfId="14722"/>
    <cellStyle name="Percent 3 2 2 4 3 2 5" xfId="10240"/>
    <cellStyle name="Percent 3 2 2 4 3 3" xfId="1957"/>
    <cellStyle name="Percent 3 2 2 4 3 3 2" xfId="6439"/>
    <cellStyle name="Percent 3 2 2 4 3 3 2 2" xfId="15469"/>
    <cellStyle name="Percent 3 2 2 4 3 3 3" xfId="10987"/>
    <cellStyle name="Percent 3 2 2 4 3 4" xfId="3451"/>
    <cellStyle name="Percent 3 2 2 4 3 4 2" xfId="7933"/>
    <cellStyle name="Percent 3 2 2 4 3 4 2 2" xfId="16963"/>
    <cellStyle name="Percent 3 2 2 4 3 4 3" xfId="12481"/>
    <cellStyle name="Percent 3 2 2 4 3 5" xfId="4945"/>
    <cellStyle name="Percent 3 2 2 4 3 5 2" xfId="13975"/>
    <cellStyle name="Percent 3 2 2 4 3 6" xfId="9493"/>
    <cellStyle name="Percent 3 2 2 4 4" xfId="649"/>
    <cellStyle name="Percent 3 2 2 4 4 2" xfId="1396"/>
    <cellStyle name="Percent 3 2 2 4 4 2 2" xfId="2890"/>
    <cellStyle name="Percent 3 2 2 4 4 2 2 2" xfId="7372"/>
    <cellStyle name="Percent 3 2 2 4 4 2 2 2 2" xfId="16402"/>
    <cellStyle name="Percent 3 2 2 4 4 2 2 3" xfId="11920"/>
    <cellStyle name="Percent 3 2 2 4 4 2 3" xfId="4384"/>
    <cellStyle name="Percent 3 2 2 4 4 2 3 2" xfId="8866"/>
    <cellStyle name="Percent 3 2 2 4 4 2 3 2 2" xfId="17896"/>
    <cellStyle name="Percent 3 2 2 4 4 2 3 3" xfId="13414"/>
    <cellStyle name="Percent 3 2 2 4 4 2 4" xfId="5878"/>
    <cellStyle name="Percent 3 2 2 4 4 2 4 2" xfId="14908"/>
    <cellStyle name="Percent 3 2 2 4 4 2 5" xfId="10426"/>
    <cellStyle name="Percent 3 2 2 4 4 3" xfId="2143"/>
    <cellStyle name="Percent 3 2 2 4 4 3 2" xfId="6625"/>
    <cellStyle name="Percent 3 2 2 4 4 3 2 2" xfId="15655"/>
    <cellStyle name="Percent 3 2 2 4 4 3 3" xfId="11173"/>
    <cellStyle name="Percent 3 2 2 4 4 4" xfId="3637"/>
    <cellStyle name="Percent 3 2 2 4 4 4 2" xfId="8119"/>
    <cellStyle name="Percent 3 2 2 4 4 4 2 2" xfId="17149"/>
    <cellStyle name="Percent 3 2 2 4 4 4 3" xfId="12667"/>
    <cellStyle name="Percent 3 2 2 4 4 5" xfId="5131"/>
    <cellStyle name="Percent 3 2 2 4 4 5 2" xfId="14161"/>
    <cellStyle name="Percent 3 2 2 4 4 6" xfId="9679"/>
    <cellStyle name="Percent 3 2 2 4 5" xfId="836"/>
    <cellStyle name="Percent 3 2 2 4 5 2" xfId="2330"/>
    <cellStyle name="Percent 3 2 2 4 5 2 2" xfId="6812"/>
    <cellStyle name="Percent 3 2 2 4 5 2 2 2" xfId="15842"/>
    <cellStyle name="Percent 3 2 2 4 5 2 3" xfId="11360"/>
    <cellStyle name="Percent 3 2 2 4 5 3" xfId="3824"/>
    <cellStyle name="Percent 3 2 2 4 5 3 2" xfId="8306"/>
    <cellStyle name="Percent 3 2 2 4 5 3 2 2" xfId="17336"/>
    <cellStyle name="Percent 3 2 2 4 5 3 3" xfId="12854"/>
    <cellStyle name="Percent 3 2 2 4 5 4" xfId="5318"/>
    <cellStyle name="Percent 3 2 2 4 5 4 2" xfId="14348"/>
    <cellStyle name="Percent 3 2 2 4 5 5" xfId="9866"/>
    <cellStyle name="Percent 3 2 2 4 6" xfId="1585"/>
    <cellStyle name="Percent 3 2 2 4 6 2" xfId="6067"/>
    <cellStyle name="Percent 3 2 2 4 6 2 2" xfId="15097"/>
    <cellStyle name="Percent 3 2 2 4 6 3" xfId="10615"/>
    <cellStyle name="Percent 3 2 2 4 7" xfId="3079"/>
    <cellStyle name="Percent 3 2 2 4 7 2" xfId="7561"/>
    <cellStyle name="Percent 3 2 2 4 7 2 2" xfId="16591"/>
    <cellStyle name="Percent 3 2 2 4 7 3" xfId="12109"/>
    <cellStyle name="Percent 3 2 2 4 8" xfId="4573"/>
    <cellStyle name="Percent 3 2 2 4 8 2" xfId="13603"/>
    <cellStyle name="Percent 3 2 2 4 9" xfId="9121"/>
    <cellStyle name="Percent 3 2 2 5" xfId="120"/>
    <cellStyle name="Percent 3 2 2 5 2" xfId="306"/>
    <cellStyle name="Percent 3 2 2 5 2 2" xfId="1049"/>
    <cellStyle name="Percent 3 2 2 5 2 2 2" xfId="2543"/>
    <cellStyle name="Percent 3 2 2 5 2 2 2 2" xfId="7025"/>
    <cellStyle name="Percent 3 2 2 5 2 2 2 2 2" xfId="16055"/>
    <cellStyle name="Percent 3 2 2 5 2 2 2 3" xfId="11573"/>
    <cellStyle name="Percent 3 2 2 5 2 2 3" xfId="4037"/>
    <cellStyle name="Percent 3 2 2 5 2 2 3 2" xfId="8519"/>
    <cellStyle name="Percent 3 2 2 5 2 2 3 2 2" xfId="17549"/>
    <cellStyle name="Percent 3 2 2 5 2 2 3 3" xfId="13067"/>
    <cellStyle name="Percent 3 2 2 5 2 2 4" xfId="5531"/>
    <cellStyle name="Percent 3 2 2 5 2 2 4 2" xfId="14561"/>
    <cellStyle name="Percent 3 2 2 5 2 2 5" xfId="10079"/>
    <cellStyle name="Percent 3 2 2 5 2 3" xfId="1800"/>
    <cellStyle name="Percent 3 2 2 5 2 3 2" xfId="6282"/>
    <cellStyle name="Percent 3 2 2 5 2 3 2 2" xfId="15312"/>
    <cellStyle name="Percent 3 2 2 5 2 3 3" xfId="10830"/>
    <cellStyle name="Percent 3 2 2 5 2 4" xfId="3294"/>
    <cellStyle name="Percent 3 2 2 5 2 4 2" xfId="7776"/>
    <cellStyle name="Percent 3 2 2 5 2 4 2 2" xfId="16806"/>
    <cellStyle name="Percent 3 2 2 5 2 4 3" xfId="12324"/>
    <cellStyle name="Percent 3 2 2 5 2 5" xfId="4788"/>
    <cellStyle name="Percent 3 2 2 5 2 5 2" xfId="13818"/>
    <cellStyle name="Percent 3 2 2 5 2 6" xfId="9336"/>
    <cellStyle name="Percent 3 2 2 5 3" xfId="492"/>
    <cellStyle name="Percent 3 2 2 5 3 2" xfId="1239"/>
    <cellStyle name="Percent 3 2 2 5 3 2 2" xfId="2733"/>
    <cellStyle name="Percent 3 2 2 5 3 2 2 2" xfId="7215"/>
    <cellStyle name="Percent 3 2 2 5 3 2 2 2 2" xfId="16245"/>
    <cellStyle name="Percent 3 2 2 5 3 2 2 3" xfId="11763"/>
    <cellStyle name="Percent 3 2 2 5 3 2 3" xfId="4227"/>
    <cellStyle name="Percent 3 2 2 5 3 2 3 2" xfId="8709"/>
    <cellStyle name="Percent 3 2 2 5 3 2 3 2 2" xfId="17739"/>
    <cellStyle name="Percent 3 2 2 5 3 2 3 3" xfId="13257"/>
    <cellStyle name="Percent 3 2 2 5 3 2 4" xfId="5721"/>
    <cellStyle name="Percent 3 2 2 5 3 2 4 2" xfId="14751"/>
    <cellStyle name="Percent 3 2 2 5 3 2 5" xfId="10269"/>
    <cellStyle name="Percent 3 2 2 5 3 3" xfId="1986"/>
    <cellStyle name="Percent 3 2 2 5 3 3 2" xfId="6468"/>
    <cellStyle name="Percent 3 2 2 5 3 3 2 2" xfId="15498"/>
    <cellStyle name="Percent 3 2 2 5 3 3 3" xfId="11016"/>
    <cellStyle name="Percent 3 2 2 5 3 4" xfId="3480"/>
    <cellStyle name="Percent 3 2 2 5 3 4 2" xfId="7962"/>
    <cellStyle name="Percent 3 2 2 5 3 4 2 2" xfId="16992"/>
    <cellStyle name="Percent 3 2 2 5 3 4 3" xfId="12510"/>
    <cellStyle name="Percent 3 2 2 5 3 5" xfId="4974"/>
    <cellStyle name="Percent 3 2 2 5 3 5 2" xfId="14004"/>
    <cellStyle name="Percent 3 2 2 5 3 6" xfId="9522"/>
    <cellStyle name="Percent 3 2 2 5 4" xfId="678"/>
    <cellStyle name="Percent 3 2 2 5 4 2" xfId="1425"/>
    <cellStyle name="Percent 3 2 2 5 4 2 2" xfId="2919"/>
    <cellStyle name="Percent 3 2 2 5 4 2 2 2" xfId="7401"/>
    <cellStyle name="Percent 3 2 2 5 4 2 2 2 2" xfId="16431"/>
    <cellStyle name="Percent 3 2 2 5 4 2 2 3" xfId="11949"/>
    <cellStyle name="Percent 3 2 2 5 4 2 3" xfId="4413"/>
    <cellStyle name="Percent 3 2 2 5 4 2 3 2" xfId="8895"/>
    <cellStyle name="Percent 3 2 2 5 4 2 3 2 2" xfId="17925"/>
    <cellStyle name="Percent 3 2 2 5 4 2 3 3" xfId="13443"/>
    <cellStyle name="Percent 3 2 2 5 4 2 4" xfId="5907"/>
    <cellStyle name="Percent 3 2 2 5 4 2 4 2" xfId="14937"/>
    <cellStyle name="Percent 3 2 2 5 4 2 5" xfId="10455"/>
    <cellStyle name="Percent 3 2 2 5 4 3" xfId="2172"/>
    <cellStyle name="Percent 3 2 2 5 4 3 2" xfId="6654"/>
    <cellStyle name="Percent 3 2 2 5 4 3 2 2" xfId="15684"/>
    <cellStyle name="Percent 3 2 2 5 4 3 3" xfId="11202"/>
    <cellStyle name="Percent 3 2 2 5 4 4" xfId="3666"/>
    <cellStyle name="Percent 3 2 2 5 4 4 2" xfId="8148"/>
    <cellStyle name="Percent 3 2 2 5 4 4 2 2" xfId="17178"/>
    <cellStyle name="Percent 3 2 2 5 4 4 3" xfId="12696"/>
    <cellStyle name="Percent 3 2 2 5 4 5" xfId="5160"/>
    <cellStyle name="Percent 3 2 2 5 4 5 2" xfId="14190"/>
    <cellStyle name="Percent 3 2 2 5 4 6" xfId="9708"/>
    <cellStyle name="Percent 3 2 2 5 5" xfId="865"/>
    <cellStyle name="Percent 3 2 2 5 5 2" xfId="2359"/>
    <cellStyle name="Percent 3 2 2 5 5 2 2" xfId="6841"/>
    <cellStyle name="Percent 3 2 2 5 5 2 2 2" xfId="15871"/>
    <cellStyle name="Percent 3 2 2 5 5 2 3" xfId="11389"/>
    <cellStyle name="Percent 3 2 2 5 5 3" xfId="3853"/>
    <cellStyle name="Percent 3 2 2 5 5 3 2" xfId="8335"/>
    <cellStyle name="Percent 3 2 2 5 5 3 2 2" xfId="17365"/>
    <cellStyle name="Percent 3 2 2 5 5 3 3" xfId="12883"/>
    <cellStyle name="Percent 3 2 2 5 5 4" xfId="5347"/>
    <cellStyle name="Percent 3 2 2 5 5 4 2" xfId="14377"/>
    <cellStyle name="Percent 3 2 2 5 5 5" xfId="9895"/>
    <cellStyle name="Percent 3 2 2 5 6" xfId="1614"/>
    <cellStyle name="Percent 3 2 2 5 6 2" xfId="6096"/>
    <cellStyle name="Percent 3 2 2 5 6 2 2" xfId="15126"/>
    <cellStyle name="Percent 3 2 2 5 6 3" xfId="10644"/>
    <cellStyle name="Percent 3 2 2 5 7" xfId="3108"/>
    <cellStyle name="Percent 3 2 2 5 7 2" xfId="7590"/>
    <cellStyle name="Percent 3 2 2 5 7 2 2" xfId="16620"/>
    <cellStyle name="Percent 3 2 2 5 7 3" xfId="12138"/>
    <cellStyle name="Percent 3 2 2 5 8" xfId="4602"/>
    <cellStyle name="Percent 3 2 2 5 8 2" xfId="13632"/>
    <cellStyle name="Percent 3 2 2 5 9" xfId="9150"/>
    <cellStyle name="Percent 3 2 2 6" xfId="138"/>
    <cellStyle name="Percent 3 2 2 6 2" xfId="324"/>
    <cellStyle name="Percent 3 2 2 6 2 2" xfId="1067"/>
    <cellStyle name="Percent 3 2 2 6 2 2 2" xfId="2561"/>
    <cellStyle name="Percent 3 2 2 6 2 2 2 2" xfId="7043"/>
    <cellStyle name="Percent 3 2 2 6 2 2 2 2 2" xfId="16073"/>
    <cellStyle name="Percent 3 2 2 6 2 2 2 3" xfId="11591"/>
    <cellStyle name="Percent 3 2 2 6 2 2 3" xfId="4055"/>
    <cellStyle name="Percent 3 2 2 6 2 2 3 2" xfId="8537"/>
    <cellStyle name="Percent 3 2 2 6 2 2 3 2 2" xfId="17567"/>
    <cellStyle name="Percent 3 2 2 6 2 2 3 3" xfId="13085"/>
    <cellStyle name="Percent 3 2 2 6 2 2 4" xfId="5549"/>
    <cellStyle name="Percent 3 2 2 6 2 2 4 2" xfId="14579"/>
    <cellStyle name="Percent 3 2 2 6 2 2 5" xfId="10097"/>
    <cellStyle name="Percent 3 2 2 6 2 3" xfId="1818"/>
    <cellStyle name="Percent 3 2 2 6 2 3 2" xfId="6300"/>
    <cellStyle name="Percent 3 2 2 6 2 3 2 2" xfId="15330"/>
    <cellStyle name="Percent 3 2 2 6 2 3 3" xfId="10848"/>
    <cellStyle name="Percent 3 2 2 6 2 4" xfId="3312"/>
    <cellStyle name="Percent 3 2 2 6 2 4 2" xfId="7794"/>
    <cellStyle name="Percent 3 2 2 6 2 4 2 2" xfId="16824"/>
    <cellStyle name="Percent 3 2 2 6 2 4 3" xfId="12342"/>
    <cellStyle name="Percent 3 2 2 6 2 5" xfId="4806"/>
    <cellStyle name="Percent 3 2 2 6 2 5 2" xfId="13836"/>
    <cellStyle name="Percent 3 2 2 6 2 6" xfId="9354"/>
    <cellStyle name="Percent 3 2 2 6 3" xfId="510"/>
    <cellStyle name="Percent 3 2 2 6 3 2" xfId="1257"/>
    <cellStyle name="Percent 3 2 2 6 3 2 2" xfId="2751"/>
    <cellStyle name="Percent 3 2 2 6 3 2 2 2" xfId="7233"/>
    <cellStyle name="Percent 3 2 2 6 3 2 2 2 2" xfId="16263"/>
    <cellStyle name="Percent 3 2 2 6 3 2 2 3" xfId="11781"/>
    <cellStyle name="Percent 3 2 2 6 3 2 3" xfId="4245"/>
    <cellStyle name="Percent 3 2 2 6 3 2 3 2" xfId="8727"/>
    <cellStyle name="Percent 3 2 2 6 3 2 3 2 2" xfId="17757"/>
    <cellStyle name="Percent 3 2 2 6 3 2 3 3" xfId="13275"/>
    <cellStyle name="Percent 3 2 2 6 3 2 4" xfId="5739"/>
    <cellStyle name="Percent 3 2 2 6 3 2 4 2" xfId="14769"/>
    <cellStyle name="Percent 3 2 2 6 3 2 5" xfId="10287"/>
    <cellStyle name="Percent 3 2 2 6 3 3" xfId="2004"/>
    <cellStyle name="Percent 3 2 2 6 3 3 2" xfId="6486"/>
    <cellStyle name="Percent 3 2 2 6 3 3 2 2" xfId="15516"/>
    <cellStyle name="Percent 3 2 2 6 3 3 3" xfId="11034"/>
    <cellStyle name="Percent 3 2 2 6 3 4" xfId="3498"/>
    <cellStyle name="Percent 3 2 2 6 3 4 2" xfId="7980"/>
    <cellStyle name="Percent 3 2 2 6 3 4 2 2" xfId="17010"/>
    <cellStyle name="Percent 3 2 2 6 3 4 3" xfId="12528"/>
    <cellStyle name="Percent 3 2 2 6 3 5" xfId="4992"/>
    <cellStyle name="Percent 3 2 2 6 3 5 2" xfId="14022"/>
    <cellStyle name="Percent 3 2 2 6 3 6" xfId="9540"/>
    <cellStyle name="Percent 3 2 2 6 4" xfId="696"/>
    <cellStyle name="Percent 3 2 2 6 4 2" xfId="1443"/>
    <cellStyle name="Percent 3 2 2 6 4 2 2" xfId="2937"/>
    <cellStyle name="Percent 3 2 2 6 4 2 2 2" xfId="7419"/>
    <cellStyle name="Percent 3 2 2 6 4 2 2 2 2" xfId="16449"/>
    <cellStyle name="Percent 3 2 2 6 4 2 2 3" xfId="11967"/>
    <cellStyle name="Percent 3 2 2 6 4 2 3" xfId="4431"/>
    <cellStyle name="Percent 3 2 2 6 4 2 3 2" xfId="8913"/>
    <cellStyle name="Percent 3 2 2 6 4 2 3 2 2" xfId="17943"/>
    <cellStyle name="Percent 3 2 2 6 4 2 3 3" xfId="13461"/>
    <cellStyle name="Percent 3 2 2 6 4 2 4" xfId="5925"/>
    <cellStyle name="Percent 3 2 2 6 4 2 4 2" xfId="14955"/>
    <cellStyle name="Percent 3 2 2 6 4 2 5" xfId="10473"/>
    <cellStyle name="Percent 3 2 2 6 4 3" xfId="2190"/>
    <cellStyle name="Percent 3 2 2 6 4 3 2" xfId="6672"/>
    <cellStyle name="Percent 3 2 2 6 4 3 2 2" xfId="15702"/>
    <cellStyle name="Percent 3 2 2 6 4 3 3" xfId="11220"/>
    <cellStyle name="Percent 3 2 2 6 4 4" xfId="3684"/>
    <cellStyle name="Percent 3 2 2 6 4 4 2" xfId="8166"/>
    <cellStyle name="Percent 3 2 2 6 4 4 2 2" xfId="17196"/>
    <cellStyle name="Percent 3 2 2 6 4 4 3" xfId="12714"/>
    <cellStyle name="Percent 3 2 2 6 4 5" xfId="5178"/>
    <cellStyle name="Percent 3 2 2 6 4 5 2" xfId="14208"/>
    <cellStyle name="Percent 3 2 2 6 4 6" xfId="9726"/>
    <cellStyle name="Percent 3 2 2 6 5" xfId="883"/>
    <cellStyle name="Percent 3 2 2 6 5 2" xfId="2377"/>
    <cellStyle name="Percent 3 2 2 6 5 2 2" xfId="6859"/>
    <cellStyle name="Percent 3 2 2 6 5 2 2 2" xfId="15889"/>
    <cellStyle name="Percent 3 2 2 6 5 2 3" xfId="11407"/>
    <cellStyle name="Percent 3 2 2 6 5 3" xfId="3871"/>
    <cellStyle name="Percent 3 2 2 6 5 3 2" xfId="8353"/>
    <cellStyle name="Percent 3 2 2 6 5 3 2 2" xfId="17383"/>
    <cellStyle name="Percent 3 2 2 6 5 3 3" xfId="12901"/>
    <cellStyle name="Percent 3 2 2 6 5 4" xfId="5365"/>
    <cellStyle name="Percent 3 2 2 6 5 4 2" xfId="14395"/>
    <cellStyle name="Percent 3 2 2 6 5 5" xfId="9913"/>
    <cellStyle name="Percent 3 2 2 6 6" xfId="1632"/>
    <cellStyle name="Percent 3 2 2 6 6 2" xfId="6114"/>
    <cellStyle name="Percent 3 2 2 6 6 2 2" xfId="15144"/>
    <cellStyle name="Percent 3 2 2 6 6 3" xfId="10662"/>
    <cellStyle name="Percent 3 2 2 6 7" xfId="3126"/>
    <cellStyle name="Percent 3 2 2 6 7 2" xfId="7608"/>
    <cellStyle name="Percent 3 2 2 6 7 2 2" xfId="16638"/>
    <cellStyle name="Percent 3 2 2 6 7 3" xfId="12156"/>
    <cellStyle name="Percent 3 2 2 6 8" xfId="4620"/>
    <cellStyle name="Percent 3 2 2 6 8 2" xfId="13650"/>
    <cellStyle name="Percent 3 2 2 6 9" xfId="9168"/>
    <cellStyle name="Percent 3 2 2 7" xfId="161"/>
    <cellStyle name="Percent 3 2 2 7 2" xfId="347"/>
    <cellStyle name="Percent 3 2 2 7 2 2" xfId="1090"/>
    <cellStyle name="Percent 3 2 2 7 2 2 2" xfId="2584"/>
    <cellStyle name="Percent 3 2 2 7 2 2 2 2" xfId="7066"/>
    <cellStyle name="Percent 3 2 2 7 2 2 2 2 2" xfId="16096"/>
    <cellStyle name="Percent 3 2 2 7 2 2 2 3" xfId="11614"/>
    <cellStyle name="Percent 3 2 2 7 2 2 3" xfId="4078"/>
    <cellStyle name="Percent 3 2 2 7 2 2 3 2" xfId="8560"/>
    <cellStyle name="Percent 3 2 2 7 2 2 3 2 2" xfId="17590"/>
    <cellStyle name="Percent 3 2 2 7 2 2 3 3" xfId="13108"/>
    <cellStyle name="Percent 3 2 2 7 2 2 4" xfId="5572"/>
    <cellStyle name="Percent 3 2 2 7 2 2 4 2" xfId="14602"/>
    <cellStyle name="Percent 3 2 2 7 2 2 5" xfId="10120"/>
    <cellStyle name="Percent 3 2 2 7 2 3" xfId="1841"/>
    <cellStyle name="Percent 3 2 2 7 2 3 2" xfId="6323"/>
    <cellStyle name="Percent 3 2 2 7 2 3 2 2" xfId="15353"/>
    <cellStyle name="Percent 3 2 2 7 2 3 3" xfId="10871"/>
    <cellStyle name="Percent 3 2 2 7 2 4" xfId="3335"/>
    <cellStyle name="Percent 3 2 2 7 2 4 2" xfId="7817"/>
    <cellStyle name="Percent 3 2 2 7 2 4 2 2" xfId="16847"/>
    <cellStyle name="Percent 3 2 2 7 2 4 3" xfId="12365"/>
    <cellStyle name="Percent 3 2 2 7 2 5" xfId="4829"/>
    <cellStyle name="Percent 3 2 2 7 2 5 2" xfId="13859"/>
    <cellStyle name="Percent 3 2 2 7 2 6" xfId="9377"/>
    <cellStyle name="Percent 3 2 2 7 3" xfId="533"/>
    <cellStyle name="Percent 3 2 2 7 3 2" xfId="1280"/>
    <cellStyle name="Percent 3 2 2 7 3 2 2" xfId="2774"/>
    <cellStyle name="Percent 3 2 2 7 3 2 2 2" xfId="7256"/>
    <cellStyle name="Percent 3 2 2 7 3 2 2 2 2" xfId="16286"/>
    <cellStyle name="Percent 3 2 2 7 3 2 2 3" xfId="11804"/>
    <cellStyle name="Percent 3 2 2 7 3 2 3" xfId="4268"/>
    <cellStyle name="Percent 3 2 2 7 3 2 3 2" xfId="8750"/>
    <cellStyle name="Percent 3 2 2 7 3 2 3 2 2" xfId="17780"/>
    <cellStyle name="Percent 3 2 2 7 3 2 3 3" xfId="13298"/>
    <cellStyle name="Percent 3 2 2 7 3 2 4" xfId="5762"/>
    <cellStyle name="Percent 3 2 2 7 3 2 4 2" xfId="14792"/>
    <cellStyle name="Percent 3 2 2 7 3 2 5" xfId="10310"/>
    <cellStyle name="Percent 3 2 2 7 3 3" xfId="2027"/>
    <cellStyle name="Percent 3 2 2 7 3 3 2" xfId="6509"/>
    <cellStyle name="Percent 3 2 2 7 3 3 2 2" xfId="15539"/>
    <cellStyle name="Percent 3 2 2 7 3 3 3" xfId="11057"/>
    <cellStyle name="Percent 3 2 2 7 3 4" xfId="3521"/>
    <cellStyle name="Percent 3 2 2 7 3 4 2" xfId="8003"/>
    <cellStyle name="Percent 3 2 2 7 3 4 2 2" xfId="17033"/>
    <cellStyle name="Percent 3 2 2 7 3 4 3" xfId="12551"/>
    <cellStyle name="Percent 3 2 2 7 3 5" xfId="5015"/>
    <cellStyle name="Percent 3 2 2 7 3 5 2" xfId="14045"/>
    <cellStyle name="Percent 3 2 2 7 3 6" xfId="9563"/>
    <cellStyle name="Percent 3 2 2 7 4" xfId="719"/>
    <cellStyle name="Percent 3 2 2 7 4 2" xfId="1466"/>
    <cellStyle name="Percent 3 2 2 7 4 2 2" xfId="2960"/>
    <cellStyle name="Percent 3 2 2 7 4 2 2 2" xfId="7442"/>
    <cellStyle name="Percent 3 2 2 7 4 2 2 2 2" xfId="16472"/>
    <cellStyle name="Percent 3 2 2 7 4 2 2 3" xfId="11990"/>
    <cellStyle name="Percent 3 2 2 7 4 2 3" xfId="4454"/>
    <cellStyle name="Percent 3 2 2 7 4 2 3 2" xfId="8936"/>
    <cellStyle name="Percent 3 2 2 7 4 2 3 2 2" xfId="17966"/>
    <cellStyle name="Percent 3 2 2 7 4 2 3 3" xfId="13484"/>
    <cellStyle name="Percent 3 2 2 7 4 2 4" xfId="5948"/>
    <cellStyle name="Percent 3 2 2 7 4 2 4 2" xfId="14978"/>
    <cellStyle name="Percent 3 2 2 7 4 2 5" xfId="10496"/>
    <cellStyle name="Percent 3 2 2 7 4 3" xfId="2213"/>
    <cellStyle name="Percent 3 2 2 7 4 3 2" xfId="6695"/>
    <cellStyle name="Percent 3 2 2 7 4 3 2 2" xfId="15725"/>
    <cellStyle name="Percent 3 2 2 7 4 3 3" xfId="11243"/>
    <cellStyle name="Percent 3 2 2 7 4 4" xfId="3707"/>
    <cellStyle name="Percent 3 2 2 7 4 4 2" xfId="8189"/>
    <cellStyle name="Percent 3 2 2 7 4 4 2 2" xfId="17219"/>
    <cellStyle name="Percent 3 2 2 7 4 4 3" xfId="12737"/>
    <cellStyle name="Percent 3 2 2 7 4 5" xfId="5201"/>
    <cellStyle name="Percent 3 2 2 7 4 5 2" xfId="14231"/>
    <cellStyle name="Percent 3 2 2 7 4 6" xfId="9749"/>
    <cellStyle name="Percent 3 2 2 7 5" xfId="906"/>
    <cellStyle name="Percent 3 2 2 7 5 2" xfId="2400"/>
    <cellStyle name="Percent 3 2 2 7 5 2 2" xfId="6882"/>
    <cellStyle name="Percent 3 2 2 7 5 2 2 2" xfId="15912"/>
    <cellStyle name="Percent 3 2 2 7 5 2 3" xfId="11430"/>
    <cellStyle name="Percent 3 2 2 7 5 3" xfId="3894"/>
    <cellStyle name="Percent 3 2 2 7 5 3 2" xfId="8376"/>
    <cellStyle name="Percent 3 2 2 7 5 3 2 2" xfId="17406"/>
    <cellStyle name="Percent 3 2 2 7 5 3 3" xfId="12924"/>
    <cellStyle name="Percent 3 2 2 7 5 4" xfId="5388"/>
    <cellStyle name="Percent 3 2 2 7 5 4 2" xfId="14418"/>
    <cellStyle name="Percent 3 2 2 7 5 5" xfId="9936"/>
    <cellStyle name="Percent 3 2 2 7 6" xfId="1655"/>
    <cellStyle name="Percent 3 2 2 7 6 2" xfId="6137"/>
    <cellStyle name="Percent 3 2 2 7 6 2 2" xfId="15167"/>
    <cellStyle name="Percent 3 2 2 7 6 3" xfId="10685"/>
    <cellStyle name="Percent 3 2 2 7 7" xfId="3149"/>
    <cellStyle name="Percent 3 2 2 7 7 2" xfId="7631"/>
    <cellStyle name="Percent 3 2 2 7 7 2 2" xfId="16661"/>
    <cellStyle name="Percent 3 2 2 7 7 3" xfId="12179"/>
    <cellStyle name="Percent 3 2 2 7 8" xfId="4643"/>
    <cellStyle name="Percent 3 2 2 7 8 2" xfId="13673"/>
    <cellStyle name="Percent 3 2 2 7 9" xfId="9191"/>
    <cellStyle name="Percent 3 2 2 8" xfId="184"/>
    <cellStyle name="Percent 3 2 2 8 2" xfId="370"/>
    <cellStyle name="Percent 3 2 2 8 2 2" xfId="1113"/>
    <cellStyle name="Percent 3 2 2 8 2 2 2" xfId="2607"/>
    <cellStyle name="Percent 3 2 2 8 2 2 2 2" xfId="7089"/>
    <cellStyle name="Percent 3 2 2 8 2 2 2 2 2" xfId="16119"/>
    <cellStyle name="Percent 3 2 2 8 2 2 2 3" xfId="11637"/>
    <cellStyle name="Percent 3 2 2 8 2 2 3" xfId="4101"/>
    <cellStyle name="Percent 3 2 2 8 2 2 3 2" xfId="8583"/>
    <cellStyle name="Percent 3 2 2 8 2 2 3 2 2" xfId="17613"/>
    <cellStyle name="Percent 3 2 2 8 2 2 3 3" xfId="13131"/>
    <cellStyle name="Percent 3 2 2 8 2 2 4" xfId="5595"/>
    <cellStyle name="Percent 3 2 2 8 2 2 4 2" xfId="14625"/>
    <cellStyle name="Percent 3 2 2 8 2 2 5" xfId="10143"/>
    <cellStyle name="Percent 3 2 2 8 2 3" xfId="1864"/>
    <cellStyle name="Percent 3 2 2 8 2 3 2" xfId="6346"/>
    <cellStyle name="Percent 3 2 2 8 2 3 2 2" xfId="15376"/>
    <cellStyle name="Percent 3 2 2 8 2 3 3" xfId="10894"/>
    <cellStyle name="Percent 3 2 2 8 2 4" xfId="3358"/>
    <cellStyle name="Percent 3 2 2 8 2 4 2" xfId="7840"/>
    <cellStyle name="Percent 3 2 2 8 2 4 2 2" xfId="16870"/>
    <cellStyle name="Percent 3 2 2 8 2 4 3" xfId="12388"/>
    <cellStyle name="Percent 3 2 2 8 2 5" xfId="4852"/>
    <cellStyle name="Percent 3 2 2 8 2 5 2" xfId="13882"/>
    <cellStyle name="Percent 3 2 2 8 2 6" xfId="9400"/>
    <cellStyle name="Percent 3 2 2 8 3" xfId="556"/>
    <cellStyle name="Percent 3 2 2 8 3 2" xfId="1303"/>
    <cellStyle name="Percent 3 2 2 8 3 2 2" xfId="2797"/>
    <cellStyle name="Percent 3 2 2 8 3 2 2 2" xfId="7279"/>
    <cellStyle name="Percent 3 2 2 8 3 2 2 2 2" xfId="16309"/>
    <cellStyle name="Percent 3 2 2 8 3 2 2 3" xfId="11827"/>
    <cellStyle name="Percent 3 2 2 8 3 2 3" xfId="4291"/>
    <cellStyle name="Percent 3 2 2 8 3 2 3 2" xfId="8773"/>
    <cellStyle name="Percent 3 2 2 8 3 2 3 2 2" xfId="17803"/>
    <cellStyle name="Percent 3 2 2 8 3 2 3 3" xfId="13321"/>
    <cellStyle name="Percent 3 2 2 8 3 2 4" xfId="5785"/>
    <cellStyle name="Percent 3 2 2 8 3 2 4 2" xfId="14815"/>
    <cellStyle name="Percent 3 2 2 8 3 2 5" xfId="10333"/>
    <cellStyle name="Percent 3 2 2 8 3 3" xfId="2050"/>
    <cellStyle name="Percent 3 2 2 8 3 3 2" xfId="6532"/>
    <cellStyle name="Percent 3 2 2 8 3 3 2 2" xfId="15562"/>
    <cellStyle name="Percent 3 2 2 8 3 3 3" xfId="11080"/>
    <cellStyle name="Percent 3 2 2 8 3 4" xfId="3544"/>
    <cellStyle name="Percent 3 2 2 8 3 4 2" xfId="8026"/>
    <cellStyle name="Percent 3 2 2 8 3 4 2 2" xfId="17056"/>
    <cellStyle name="Percent 3 2 2 8 3 4 3" xfId="12574"/>
    <cellStyle name="Percent 3 2 2 8 3 5" xfId="5038"/>
    <cellStyle name="Percent 3 2 2 8 3 5 2" xfId="14068"/>
    <cellStyle name="Percent 3 2 2 8 3 6" xfId="9586"/>
    <cellStyle name="Percent 3 2 2 8 4" xfId="742"/>
    <cellStyle name="Percent 3 2 2 8 4 2" xfId="1489"/>
    <cellStyle name="Percent 3 2 2 8 4 2 2" xfId="2983"/>
    <cellStyle name="Percent 3 2 2 8 4 2 2 2" xfId="7465"/>
    <cellStyle name="Percent 3 2 2 8 4 2 2 2 2" xfId="16495"/>
    <cellStyle name="Percent 3 2 2 8 4 2 2 3" xfId="12013"/>
    <cellStyle name="Percent 3 2 2 8 4 2 3" xfId="4477"/>
    <cellStyle name="Percent 3 2 2 8 4 2 3 2" xfId="8959"/>
    <cellStyle name="Percent 3 2 2 8 4 2 3 2 2" xfId="17989"/>
    <cellStyle name="Percent 3 2 2 8 4 2 3 3" xfId="13507"/>
    <cellStyle name="Percent 3 2 2 8 4 2 4" xfId="5971"/>
    <cellStyle name="Percent 3 2 2 8 4 2 4 2" xfId="15001"/>
    <cellStyle name="Percent 3 2 2 8 4 2 5" xfId="10519"/>
    <cellStyle name="Percent 3 2 2 8 4 3" xfId="2236"/>
    <cellStyle name="Percent 3 2 2 8 4 3 2" xfId="6718"/>
    <cellStyle name="Percent 3 2 2 8 4 3 2 2" xfId="15748"/>
    <cellStyle name="Percent 3 2 2 8 4 3 3" xfId="11266"/>
    <cellStyle name="Percent 3 2 2 8 4 4" xfId="3730"/>
    <cellStyle name="Percent 3 2 2 8 4 4 2" xfId="8212"/>
    <cellStyle name="Percent 3 2 2 8 4 4 2 2" xfId="17242"/>
    <cellStyle name="Percent 3 2 2 8 4 4 3" xfId="12760"/>
    <cellStyle name="Percent 3 2 2 8 4 5" xfId="5224"/>
    <cellStyle name="Percent 3 2 2 8 4 5 2" xfId="14254"/>
    <cellStyle name="Percent 3 2 2 8 4 6" xfId="9772"/>
    <cellStyle name="Percent 3 2 2 8 5" xfId="929"/>
    <cellStyle name="Percent 3 2 2 8 5 2" xfId="2423"/>
    <cellStyle name="Percent 3 2 2 8 5 2 2" xfId="6905"/>
    <cellStyle name="Percent 3 2 2 8 5 2 2 2" xfId="15935"/>
    <cellStyle name="Percent 3 2 2 8 5 2 3" xfId="11453"/>
    <cellStyle name="Percent 3 2 2 8 5 3" xfId="3917"/>
    <cellStyle name="Percent 3 2 2 8 5 3 2" xfId="8399"/>
    <cellStyle name="Percent 3 2 2 8 5 3 2 2" xfId="17429"/>
    <cellStyle name="Percent 3 2 2 8 5 3 3" xfId="12947"/>
    <cellStyle name="Percent 3 2 2 8 5 4" xfId="5411"/>
    <cellStyle name="Percent 3 2 2 8 5 4 2" xfId="14441"/>
    <cellStyle name="Percent 3 2 2 8 5 5" xfId="9959"/>
    <cellStyle name="Percent 3 2 2 8 6" xfId="1678"/>
    <cellStyle name="Percent 3 2 2 8 6 2" xfId="6160"/>
    <cellStyle name="Percent 3 2 2 8 6 2 2" xfId="15190"/>
    <cellStyle name="Percent 3 2 2 8 6 3" xfId="10708"/>
    <cellStyle name="Percent 3 2 2 8 7" xfId="3172"/>
    <cellStyle name="Percent 3 2 2 8 7 2" xfId="7654"/>
    <cellStyle name="Percent 3 2 2 8 7 2 2" xfId="16684"/>
    <cellStyle name="Percent 3 2 2 8 7 3" xfId="12202"/>
    <cellStyle name="Percent 3 2 2 8 8" xfId="4666"/>
    <cellStyle name="Percent 3 2 2 8 8 2" xfId="13696"/>
    <cellStyle name="Percent 3 2 2 8 9" xfId="9214"/>
    <cellStyle name="Percent 3 2 2 9" xfId="207"/>
    <cellStyle name="Percent 3 2 2 9 2" xfId="952"/>
    <cellStyle name="Percent 3 2 2 9 2 2" xfId="2446"/>
    <cellStyle name="Percent 3 2 2 9 2 2 2" xfId="6928"/>
    <cellStyle name="Percent 3 2 2 9 2 2 2 2" xfId="15958"/>
    <cellStyle name="Percent 3 2 2 9 2 2 3" xfId="11476"/>
    <cellStyle name="Percent 3 2 2 9 2 3" xfId="3940"/>
    <cellStyle name="Percent 3 2 2 9 2 3 2" xfId="8422"/>
    <cellStyle name="Percent 3 2 2 9 2 3 2 2" xfId="17452"/>
    <cellStyle name="Percent 3 2 2 9 2 3 3" xfId="12970"/>
    <cellStyle name="Percent 3 2 2 9 2 4" xfId="5434"/>
    <cellStyle name="Percent 3 2 2 9 2 4 2" xfId="14464"/>
    <cellStyle name="Percent 3 2 2 9 2 5" xfId="9982"/>
    <cellStyle name="Percent 3 2 2 9 3" xfId="1701"/>
    <cellStyle name="Percent 3 2 2 9 3 2" xfId="6183"/>
    <cellStyle name="Percent 3 2 2 9 3 2 2" xfId="15213"/>
    <cellStyle name="Percent 3 2 2 9 3 3" xfId="10731"/>
    <cellStyle name="Percent 3 2 2 9 4" xfId="3195"/>
    <cellStyle name="Percent 3 2 2 9 4 2" xfId="7677"/>
    <cellStyle name="Percent 3 2 2 9 4 2 2" xfId="16707"/>
    <cellStyle name="Percent 3 2 2 9 4 3" xfId="12225"/>
    <cellStyle name="Percent 3 2 2 9 5" xfId="4689"/>
    <cellStyle name="Percent 3 2 2 9 5 2" xfId="13719"/>
    <cellStyle name="Percent 3 2 2 9 6" xfId="9237"/>
    <cellStyle name="Percent 3 2 3" xfId="34"/>
    <cellStyle name="Percent 3 2 3 2" xfId="220"/>
    <cellStyle name="Percent 3 2 3 2 2" xfId="965"/>
    <cellStyle name="Percent 3 2 3 2 2 2" xfId="2459"/>
    <cellStyle name="Percent 3 2 3 2 2 2 2" xfId="6941"/>
    <cellStyle name="Percent 3 2 3 2 2 2 2 2" xfId="15971"/>
    <cellStyle name="Percent 3 2 3 2 2 2 3" xfId="11489"/>
    <cellStyle name="Percent 3 2 3 2 2 3" xfId="3953"/>
    <cellStyle name="Percent 3 2 3 2 2 3 2" xfId="8435"/>
    <cellStyle name="Percent 3 2 3 2 2 3 2 2" xfId="17465"/>
    <cellStyle name="Percent 3 2 3 2 2 3 3" xfId="12983"/>
    <cellStyle name="Percent 3 2 3 2 2 4" xfId="5447"/>
    <cellStyle name="Percent 3 2 3 2 2 4 2" xfId="14477"/>
    <cellStyle name="Percent 3 2 3 2 2 5" xfId="9995"/>
    <cellStyle name="Percent 3 2 3 2 3" xfId="1714"/>
    <cellStyle name="Percent 3 2 3 2 3 2" xfId="6196"/>
    <cellStyle name="Percent 3 2 3 2 3 2 2" xfId="15226"/>
    <cellStyle name="Percent 3 2 3 2 3 3" xfId="10744"/>
    <cellStyle name="Percent 3 2 3 2 4" xfId="3208"/>
    <cellStyle name="Percent 3 2 3 2 4 2" xfId="7690"/>
    <cellStyle name="Percent 3 2 3 2 4 2 2" xfId="16720"/>
    <cellStyle name="Percent 3 2 3 2 4 3" xfId="12238"/>
    <cellStyle name="Percent 3 2 3 2 5" xfId="4702"/>
    <cellStyle name="Percent 3 2 3 2 5 2" xfId="13732"/>
    <cellStyle name="Percent 3 2 3 2 6" xfId="9250"/>
    <cellStyle name="Percent 3 2 3 3" xfId="406"/>
    <cellStyle name="Percent 3 2 3 3 2" xfId="1153"/>
    <cellStyle name="Percent 3 2 3 3 2 2" xfId="2647"/>
    <cellStyle name="Percent 3 2 3 3 2 2 2" xfId="7129"/>
    <cellStyle name="Percent 3 2 3 3 2 2 2 2" xfId="16159"/>
    <cellStyle name="Percent 3 2 3 3 2 2 3" xfId="11677"/>
    <cellStyle name="Percent 3 2 3 3 2 3" xfId="4141"/>
    <cellStyle name="Percent 3 2 3 3 2 3 2" xfId="8623"/>
    <cellStyle name="Percent 3 2 3 3 2 3 2 2" xfId="17653"/>
    <cellStyle name="Percent 3 2 3 3 2 3 3" xfId="13171"/>
    <cellStyle name="Percent 3 2 3 3 2 4" xfId="5635"/>
    <cellStyle name="Percent 3 2 3 3 2 4 2" xfId="14665"/>
    <cellStyle name="Percent 3 2 3 3 2 5" xfId="10183"/>
    <cellStyle name="Percent 3 2 3 3 3" xfId="1900"/>
    <cellStyle name="Percent 3 2 3 3 3 2" xfId="6382"/>
    <cellStyle name="Percent 3 2 3 3 3 2 2" xfId="15412"/>
    <cellStyle name="Percent 3 2 3 3 3 3" xfId="10930"/>
    <cellStyle name="Percent 3 2 3 3 4" xfId="3394"/>
    <cellStyle name="Percent 3 2 3 3 4 2" xfId="7876"/>
    <cellStyle name="Percent 3 2 3 3 4 2 2" xfId="16906"/>
    <cellStyle name="Percent 3 2 3 3 4 3" xfId="12424"/>
    <cellStyle name="Percent 3 2 3 3 5" xfId="4888"/>
    <cellStyle name="Percent 3 2 3 3 5 2" xfId="13918"/>
    <cellStyle name="Percent 3 2 3 3 6" xfId="9436"/>
    <cellStyle name="Percent 3 2 3 4" xfId="592"/>
    <cellStyle name="Percent 3 2 3 4 2" xfId="1339"/>
    <cellStyle name="Percent 3 2 3 4 2 2" xfId="2833"/>
    <cellStyle name="Percent 3 2 3 4 2 2 2" xfId="7315"/>
    <cellStyle name="Percent 3 2 3 4 2 2 2 2" xfId="16345"/>
    <cellStyle name="Percent 3 2 3 4 2 2 3" xfId="11863"/>
    <cellStyle name="Percent 3 2 3 4 2 3" xfId="4327"/>
    <cellStyle name="Percent 3 2 3 4 2 3 2" xfId="8809"/>
    <cellStyle name="Percent 3 2 3 4 2 3 2 2" xfId="17839"/>
    <cellStyle name="Percent 3 2 3 4 2 3 3" xfId="13357"/>
    <cellStyle name="Percent 3 2 3 4 2 4" xfId="5821"/>
    <cellStyle name="Percent 3 2 3 4 2 4 2" xfId="14851"/>
    <cellStyle name="Percent 3 2 3 4 2 5" xfId="10369"/>
    <cellStyle name="Percent 3 2 3 4 3" xfId="2086"/>
    <cellStyle name="Percent 3 2 3 4 3 2" xfId="6568"/>
    <cellStyle name="Percent 3 2 3 4 3 2 2" xfId="15598"/>
    <cellStyle name="Percent 3 2 3 4 3 3" xfId="11116"/>
    <cellStyle name="Percent 3 2 3 4 4" xfId="3580"/>
    <cellStyle name="Percent 3 2 3 4 4 2" xfId="8062"/>
    <cellStyle name="Percent 3 2 3 4 4 2 2" xfId="17092"/>
    <cellStyle name="Percent 3 2 3 4 4 3" xfId="12610"/>
    <cellStyle name="Percent 3 2 3 4 5" xfId="5074"/>
    <cellStyle name="Percent 3 2 3 4 5 2" xfId="14104"/>
    <cellStyle name="Percent 3 2 3 4 6" xfId="9622"/>
    <cellStyle name="Percent 3 2 3 5" xfId="779"/>
    <cellStyle name="Percent 3 2 3 5 2" xfId="2273"/>
    <cellStyle name="Percent 3 2 3 5 2 2" xfId="6755"/>
    <cellStyle name="Percent 3 2 3 5 2 2 2" xfId="15785"/>
    <cellStyle name="Percent 3 2 3 5 2 3" xfId="11303"/>
    <cellStyle name="Percent 3 2 3 5 3" xfId="3767"/>
    <cellStyle name="Percent 3 2 3 5 3 2" xfId="8249"/>
    <cellStyle name="Percent 3 2 3 5 3 2 2" xfId="17279"/>
    <cellStyle name="Percent 3 2 3 5 3 3" xfId="12797"/>
    <cellStyle name="Percent 3 2 3 5 4" xfId="5261"/>
    <cellStyle name="Percent 3 2 3 5 4 2" xfId="14291"/>
    <cellStyle name="Percent 3 2 3 5 5" xfId="9809"/>
    <cellStyle name="Percent 3 2 3 6" xfId="1528"/>
    <cellStyle name="Percent 3 2 3 6 2" xfId="6010"/>
    <cellStyle name="Percent 3 2 3 6 2 2" xfId="15040"/>
    <cellStyle name="Percent 3 2 3 6 3" xfId="10558"/>
    <cellStyle name="Percent 3 2 3 7" xfId="3022"/>
    <cellStyle name="Percent 3 2 3 7 2" xfId="7504"/>
    <cellStyle name="Percent 3 2 3 7 2 2" xfId="16534"/>
    <cellStyle name="Percent 3 2 3 7 3" xfId="12052"/>
    <cellStyle name="Percent 3 2 3 8" xfId="4516"/>
    <cellStyle name="Percent 3 2 3 8 2" xfId="13546"/>
    <cellStyle name="Percent 3 2 3 9" xfId="9064"/>
    <cellStyle name="Percent 3 2 4" xfId="57"/>
    <cellStyle name="Percent 3 2 4 2" xfId="243"/>
    <cellStyle name="Percent 3 2 4 2 2" xfId="988"/>
    <cellStyle name="Percent 3 2 4 2 2 2" xfId="2482"/>
    <cellStyle name="Percent 3 2 4 2 2 2 2" xfId="6964"/>
    <cellStyle name="Percent 3 2 4 2 2 2 2 2" xfId="15994"/>
    <cellStyle name="Percent 3 2 4 2 2 2 3" xfId="11512"/>
    <cellStyle name="Percent 3 2 4 2 2 3" xfId="3976"/>
    <cellStyle name="Percent 3 2 4 2 2 3 2" xfId="8458"/>
    <cellStyle name="Percent 3 2 4 2 2 3 2 2" xfId="17488"/>
    <cellStyle name="Percent 3 2 4 2 2 3 3" xfId="13006"/>
    <cellStyle name="Percent 3 2 4 2 2 4" xfId="5470"/>
    <cellStyle name="Percent 3 2 4 2 2 4 2" xfId="14500"/>
    <cellStyle name="Percent 3 2 4 2 2 5" xfId="10018"/>
    <cellStyle name="Percent 3 2 4 2 3" xfId="1737"/>
    <cellStyle name="Percent 3 2 4 2 3 2" xfId="6219"/>
    <cellStyle name="Percent 3 2 4 2 3 2 2" xfId="15249"/>
    <cellStyle name="Percent 3 2 4 2 3 3" xfId="10767"/>
    <cellStyle name="Percent 3 2 4 2 4" xfId="3231"/>
    <cellStyle name="Percent 3 2 4 2 4 2" xfId="7713"/>
    <cellStyle name="Percent 3 2 4 2 4 2 2" xfId="16743"/>
    <cellStyle name="Percent 3 2 4 2 4 3" xfId="12261"/>
    <cellStyle name="Percent 3 2 4 2 5" xfId="4725"/>
    <cellStyle name="Percent 3 2 4 2 5 2" xfId="13755"/>
    <cellStyle name="Percent 3 2 4 2 6" xfId="9273"/>
    <cellStyle name="Percent 3 2 4 3" xfId="429"/>
    <cellStyle name="Percent 3 2 4 3 2" xfId="1176"/>
    <cellStyle name="Percent 3 2 4 3 2 2" xfId="2670"/>
    <cellStyle name="Percent 3 2 4 3 2 2 2" xfId="7152"/>
    <cellStyle name="Percent 3 2 4 3 2 2 2 2" xfId="16182"/>
    <cellStyle name="Percent 3 2 4 3 2 2 3" xfId="11700"/>
    <cellStyle name="Percent 3 2 4 3 2 3" xfId="4164"/>
    <cellStyle name="Percent 3 2 4 3 2 3 2" xfId="8646"/>
    <cellStyle name="Percent 3 2 4 3 2 3 2 2" xfId="17676"/>
    <cellStyle name="Percent 3 2 4 3 2 3 3" xfId="13194"/>
    <cellStyle name="Percent 3 2 4 3 2 4" xfId="5658"/>
    <cellStyle name="Percent 3 2 4 3 2 4 2" xfId="14688"/>
    <cellStyle name="Percent 3 2 4 3 2 5" xfId="10206"/>
    <cellStyle name="Percent 3 2 4 3 3" xfId="1923"/>
    <cellStyle name="Percent 3 2 4 3 3 2" xfId="6405"/>
    <cellStyle name="Percent 3 2 4 3 3 2 2" xfId="15435"/>
    <cellStyle name="Percent 3 2 4 3 3 3" xfId="10953"/>
    <cellStyle name="Percent 3 2 4 3 4" xfId="3417"/>
    <cellStyle name="Percent 3 2 4 3 4 2" xfId="7899"/>
    <cellStyle name="Percent 3 2 4 3 4 2 2" xfId="16929"/>
    <cellStyle name="Percent 3 2 4 3 4 3" xfId="12447"/>
    <cellStyle name="Percent 3 2 4 3 5" xfId="4911"/>
    <cellStyle name="Percent 3 2 4 3 5 2" xfId="13941"/>
    <cellStyle name="Percent 3 2 4 3 6" xfId="9459"/>
    <cellStyle name="Percent 3 2 4 4" xfId="615"/>
    <cellStyle name="Percent 3 2 4 4 2" xfId="1362"/>
    <cellStyle name="Percent 3 2 4 4 2 2" xfId="2856"/>
    <cellStyle name="Percent 3 2 4 4 2 2 2" xfId="7338"/>
    <cellStyle name="Percent 3 2 4 4 2 2 2 2" xfId="16368"/>
    <cellStyle name="Percent 3 2 4 4 2 2 3" xfId="11886"/>
    <cellStyle name="Percent 3 2 4 4 2 3" xfId="4350"/>
    <cellStyle name="Percent 3 2 4 4 2 3 2" xfId="8832"/>
    <cellStyle name="Percent 3 2 4 4 2 3 2 2" xfId="17862"/>
    <cellStyle name="Percent 3 2 4 4 2 3 3" xfId="13380"/>
    <cellStyle name="Percent 3 2 4 4 2 4" xfId="5844"/>
    <cellStyle name="Percent 3 2 4 4 2 4 2" xfId="14874"/>
    <cellStyle name="Percent 3 2 4 4 2 5" xfId="10392"/>
    <cellStyle name="Percent 3 2 4 4 3" xfId="2109"/>
    <cellStyle name="Percent 3 2 4 4 3 2" xfId="6591"/>
    <cellStyle name="Percent 3 2 4 4 3 2 2" xfId="15621"/>
    <cellStyle name="Percent 3 2 4 4 3 3" xfId="11139"/>
    <cellStyle name="Percent 3 2 4 4 4" xfId="3603"/>
    <cellStyle name="Percent 3 2 4 4 4 2" xfId="8085"/>
    <cellStyle name="Percent 3 2 4 4 4 2 2" xfId="17115"/>
    <cellStyle name="Percent 3 2 4 4 4 3" xfId="12633"/>
    <cellStyle name="Percent 3 2 4 4 5" xfId="5097"/>
    <cellStyle name="Percent 3 2 4 4 5 2" xfId="14127"/>
    <cellStyle name="Percent 3 2 4 4 6" xfId="9645"/>
    <cellStyle name="Percent 3 2 4 5" xfId="802"/>
    <cellStyle name="Percent 3 2 4 5 2" xfId="2296"/>
    <cellStyle name="Percent 3 2 4 5 2 2" xfId="6778"/>
    <cellStyle name="Percent 3 2 4 5 2 2 2" xfId="15808"/>
    <cellStyle name="Percent 3 2 4 5 2 3" xfId="11326"/>
    <cellStyle name="Percent 3 2 4 5 3" xfId="3790"/>
    <cellStyle name="Percent 3 2 4 5 3 2" xfId="8272"/>
    <cellStyle name="Percent 3 2 4 5 3 2 2" xfId="17302"/>
    <cellStyle name="Percent 3 2 4 5 3 3" xfId="12820"/>
    <cellStyle name="Percent 3 2 4 5 4" xfId="5284"/>
    <cellStyle name="Percent 3 2 4 5 4 2" xfId="14314"/>
    <cellStyle name="Percent 3 2 4 5 5" xfId="9832"/>
    <cellStyle name="Percent 3 2 4 6" xfId="1551"/>
    <cellStyle name="Percent 3 2 4 6 2" xfId="6033"/>
    <cellStyle name="Percent 3 2 4 6 2 2" xfId="15063"/>
    <cellStyle name="Percent 3 2 4 6 3" xfId="10581"/>
    <cellStyle name="Percent 3 2 4 7" xfId="3045"/>
    <cellStyle name="Percent 3 2 4 7 2" xfId="7527"/>
    <cellStyle name="Percent 3 2 4 7 2 2" xfId="16557"/>
    <cellStyle name="Percent 3 2 4 7 3" xfId="12075"/>
    <cellStyle name="Percent 3 2 4 8" xfId="4539"/>
    <cellStyle name="Percent 3 2 4 8 2" xfId="13569"/>
    <cellStyle name="Percent 3 2 4 9" xfId="9087"/>
    <cellStyle name="Percent 3 2 5" xfId="81"/>
    <cellStyle name="Percent 3 2 5 2" xfId="267"/>
    <cellStyle name="Percent 3 2 5 2 2" xfId="1011"/>
    <cellStyle name="Percent 3 2 5 2 2 2" xfId="2505"/>
    <cellStyle name="Percent 3 2 5 2 2 2 2" xfId="6987"/>
    <cellStyle name="Percent 3 2 5 2 2 2 2 2" xfId="16017"/>
    <cellStyle name="Percent 3 2 5 2 2 2 3" xfId="11535"/>
    <cellStyle name="Percent 3 2 5 2 2 3" xfId="3999"/>
    <cellStyle name="Percent 3 2 5 2 2 3 2" xfId="8481"/>
    <cellStyle name="Percent 3 2 5 2 2 3 2 2" xfId="17511"/>
    <cellStyle name="Percent 3 2 5 2 2 3 3" xfId="13029"/>
    <cellStyle name="Percent 3 2 5 2 2 4" xfId="5493"/>
    <cellStyle name="Percent 3 2 5 2 2 4 2" xfId="14523"/>
    <cellStyle name="Percent 3 2 5 2 2 5" xfId="10041"/>
    <cellStyle name="Percent 3 2 5 2 3" xfId="1761"/>
    <cellStyle name="Percent 3 2 5 2 3 2" xfId="6243"/>
    <cellStyle name="Percent 3 2 5 2 3 2 2" xfId="15273"/>
    <cellStyle name="Percent 3 2 5 2 3 3" xfId="10791"/>
    <cellStyle name="Percent 3 2 5 2 4" xfId="3255"/>
    <cellStyle name="Percent 3 2 5 2 4 2" xfId="7737"/>
    <cellStyle name="Percent 3 2 5 2 4 2 2" xfId="16767"/>
    <cellStyle name="Percent 3 2 5 2 4 3" xfId="12285"/>
    <cellStyle name="Percent 3 2 5 2 5" xfId="4749"/>
    <cellStyle name="Percent 3 2 5 2 5 2" xfId="13779"/>
    <cellStyle name="Percent 3 2 5 2 6" xfId="9297"/>
    <cellStyle name="Percent 3 2 5 3" xfId="453"/>
    <cellStyle name="Percent 3 2 5 3 2" xfId="1200"/>
    <cellStyle name="Percent 3 2 5 3 2 2" xfId="2694"/>
    <cellStyle name="Percent 3 2 5 3 2 2 2" xfId="7176"/>
    <cellStyle name="Percent 3 2 5 3 2 2 2 2" xfId="16206"/>
    <cellStyle name="Percent 3 2 5 3 2 2 3" xfId="11724"/>
    <cellStyle name="Percent 3 2 5 3 2 3" xfId="4188"/>
    <cellStyle name="Percent 3 2 5 3 2 3 2" xfId="8670"/>
    <cellStyle name="Percent 3 2 5 3 2 3 2 2" xfId="17700"/>
    <cellStyle name="Percent 3 2 5 3 2 3 3" xfId="13218"/>
    <cellStyle name="Percent 3 2 5 3 2 4" xfId="5682"/>
    <cellStyle name="Percent 3 2 5 3 2 4 2" xfId="14712"/>
    <cellStyle name="Percent 3 2 5 3 2 5" xfId="10230"/>
    <cellStyle name="Percent 3 2 5 3 3" xfId="1947"/>
    <cellStyle name="Percent 3 2 5 3 3 2" xfId="6429"/>
    <cellStyle name="Percent 3 2 5 3 3 2 2" xfId="15459"/>
    <cellStyle name="Percent 3 2 5 3 3 3" xfId="10977"/>
    <cellStyle name="Percent 3 2 5 3 4" xfId="3441"/>
    <cellStyle name="Percent 3 2 5 3 4 2" xfId="7923"/>
    <cellStyle name="Percent 3 2 5 3 4 2 2" xfId="16953"/>
    <cellStyle name="Percent 3 2 5 3 4 3" xfId="12471"/>
    <cellStyle name="Percent 3 2 5 3 5" xfId="4935"/>
    <cellStyle name="Percent 3 2 5 3 5 2" xfId="13965"/>
    <cellStyle name="Percent 3 2 5 3 6" xfId="9483"/>
    <cellStyle name="Percent 3 2 5 4" xfId="639"/>
    <cellStyle name="Percent 3 2 5 4 2" xfId="1386"/>
    <cellStyle name="Percent 3 2 5 4 2 2" xfId="2880"/>
    <cellStyle name="Percent 3 2 5 4 2 2 2" xfId="7362"/>
    <cellStyle name="Percent 3 2 5 4 2 2 2 2" xfId="16392"/>
    <cellStyle name="Percent 3 2 5 4 2 2 3" xfId="11910"/>
    <cellStyle name="Percent 3 2 5 4 2 3" xfId="4374"/>
    <cellStyle name="Percent 3 2 5 4 2 3 2" xfId="8856"/>
    <cellStyle name="Percent 3 2 5 4 2 3 2 2" xfId="17886"/>
    <cellStyle name="Percent 3 2 5 4 2 3 3" xfId="13404"/>
    <cellStyle name="Percent 3 2 5 4 2 4" xfId="5868"/>
    <cellStyle name="Percent 3 2 5 4 2 4 2" xfId="14898"/>
    <cellStyle name="Percent 3 2 5 4 2 5" xfId="10416"/>
    <cellStyle name="Percent 3 2 5 4 3" xfId="2133"/>
    <cellStyle name="Percent 3 2 5 4 3 2" xfId="6615"/>
    <cellStyle name="Percent 3 2 5 4 3 2 2" xfId="15645"/>
    <cellStyle name="Percent 3 2 5 4 3 3" xfId="11163"/>
    <cellStyle name="Percent 3 2 5 4 4" xfId="3627"/>
    <cellStyle name="Percent 3 2 5 4 4 2" xfId="8109"/>
    <cellStyle name="Percent 3 2 5 4 4 2 2" xfId="17139"/>
    <cellStyle name="Percent 3 2 5 4 4 3" xfId="12657"/>
    <cellStyle name="Percent 3 2 5 4 5" xfId="5121"/>
    <cellStyle name="Percent 3 2 5 4 5 2" xfId="14151"/>
    <cellStyle name="Percent 3 2 5 4 6" xfId="9669"/>
    <cellStyle name="Percent 3 2 5 5" xfId="826"/>
    <cellStyle name="Percent 3 2 5 5 2" xfId="2320"/>
    <cellStyle name="Percent 3 2 5 5 2 2" xfId="6802"/>
    <cellStyle name="Percent 3 2 5 5 2 2 2" xfId="15832"/>
    <cellStyle name="Percent 3 2 5 5 2 3" xfId="11350"/>
    <cellStyle name="Percent 3 2 5 5 3" xfId="3814"/>
    <cellStyle name="Percent 3 2 5 5 3 2" xfId="8296"/>
    <cellStyle name="Percent 3 2 5 5 3 2 2" xfId="17326"/>
    <cellStyle name="Percent 3 2 5 5 3 3" xfId="12844"/>
    <cellStyle name="Percent 3 2 5 5 4" xfId="5308"/>
    <cellStyle name="Percent 3 2 5 5 4 2" xfId="14338"/>
    <cellStyle name="Percent 3 2 5 5 5" xfId="9856"/>
    <cellStyle name="Percent 3 2 5 6" xfId="1575"/>
    <cellStyle name="Percent 3 2 5 6 2" xfId="6057"/>
    <cellStyle name="Percent 3 2 5 6 2 2" xfId="15087"/>
    <cellStyle name="Percent 3 2 5 6 3" xfId="10605"/>
    <cellStyle name="Percent 3 2 5 7" xfId="3069"/>
    <cellStyle name="Percent 3 2 5 7 2" xfId="7551"/>
    <cellStyle name="Percent 3 2 5 7 2 2" xfId="16581"/>
    <cellStyle name="Percent 3 2 5 7 3" xfId="12099"/>
    <cellStyle name="Percent 3 2 5 8" xfId="4563"/>
    <cellStyle name="Percent 3 2 5 8 2" xfId="13593"/>
    <cellStyle name="Percent 3 2 5 9" xfId="9111"/>
    <cellStyle name="Percent 3 2 6" xfId="119"/>
    <cellStyle name="Percent 3 2 6 2" xfId="305"/>
    <cellStyle name="Percent 3 2 6 2 2" xfId="1048"/>
    <cellStyle name="Percent 3 2 6 2 2 2" xfId="2542"/>
    <cellStyle name="Percent 3 2 6 2 2 2 2" xfId="7024"/>
    <cellStyle name="Percent 3 2 6 2 2 2 2 2" xfId="16054"/>
    <cellStyle name="Percent 3 2 6 2 2 2 3" xfId="11572"/>
    <cellStyle name="Percent 3 2 6 2 2 3" xfId="4036"/>
    <cellStyle name="Percent 3 2 6 2 2 3 2" xfId="8518"/>
    <cellStyle name="Percent 3 2 6 2 2 3 2 2" xfId="17548"/>
    <cellStyle name="Percent 3 2 6 2 2 3 3" xfId="13066"/>
    <cellStyle name="Percent 3 2 6 2 2 4" xfId="5530"/>
    <cellStyle name="Percent 3 2 6 2 2 4 2" xfId="14560"/>
    <cellStyle name="Percent 3 2 6 2 2 5" xfId="10078"/>
    <cellStyle name="Percent 3 2 6 2 3" xfId="1799"/>
    <cellStyle name="Percent 3 2 6 2 3 2" xfId="6281"/>
    <cellStyle name="Percent 3 2 6 2 3 2 2" xfId="15311"/>
    <cellStyle name="Percent 3 2 6 2 3 3" xfId="10829"/>
    <cellStyle name="Percent 3 2 6 2 4" xfId="3293"/>
    <cellStyle name="Percent 3 2 6 2 4 2" xfId="7775"/>
    <cellStyle name="Percent 3 2 6 2 4 2 2" xfId="16805"/>
    <cellStyle name="Percent 3 2 6 2 4 3" xfId="12323"/>
    <cellStyle name="Percent 3 2 6 2 5" xfId="4787"/>
    <cellStyle name="Percent 3 2 6 2 5 2" xfId="13817"/>
    <cellStyle name="Percent 3 2 6 2 6" xfId="9335"/>
    <cellStyle name="Percent 3 2 6 3" xfId="491"/>
    <cellStyle name="Percent 3 2 6 3 2" xfId="1238"/>
    <cellStyle name="Percent 3 2 6 3 2 2" xfId="2732"/>
    <cellStyle name="Percent 3 2 6 3 2 2 2" xfId="7214"/>
    <cellStyle name="Percent 3 2 6 3 2 2 2 2" xfId="16244"/>
    <cellStyle name="Percent 3 2 6 3 2 2 3" xfId="11762"/>
    <cellStyle name="Percent 3 2 6 3 2 3" xfId="4226"/>
    <cellStyle name="Percent 3 2 6 3 2 3 2" xfId="8708"/>
    <cellStyle name="Percent 3 2 6 3 2 3 2 2" xfId="17738"/>
    <cellStyle name="Percent 3 2 6 3 2 3 3" xfId="13256"/>
    <cellStyle name="Percent 3 2 6 3 2 4" xfId="5720"/>
    <cellStyle name="Percent 3 2 6 3 2 4 2" xfId="14750"/>
    <cellStyle name="Percent 3 2 6 3 2 5" xfId="10268"/>
    <cellStyle name="Percent 3 2 6 3 3" xfId="1985"/>
    <cellStyle name="Percent 3 2 6 3 3 2" xfId="6467"/>
    <cellStyle name="Percent 3 2 6 3 3 2 2" xfId="15497"/>
    <cellStyle name="Percent 3 2 6 3 3 3" xfId="11015"/>
    <cellStyle name="Percent 3 2 6 3 4" xfId="3479"/>
    <cellStyle name="Percent 3 2 6 3 4 2" xfId="7961"/>
    <cellStyle name="Percent 3 2 6 3 4 2 2" xfId="16991"/>
    <cellStyle name="Percent 3 2 6 3 4 3" xfId="12509"/>
    <cellStyle name="Percent 3 2 6 3 5" xfId="4973"/>
    <cellStyle name="Percent 3 2 6 3 5 2" xfId="14003"/>
    <cellStyle name="Percent 3 2 6 3 6" xfId="9521"/>
    <cellStyle name="Percent 3 2 6 4" xfId="677"/>
    <cellStyle name="Percent 3 2 6 4 2" xfId="1424"/>
    <cellStyle name="Percent 3 2 6 4 2 2" xfId="2918"/>
    <cellStyle name="Percent 3 2 6 4 2 2 2" xfId="7400"/>
    <cellStyle name="Percent 3 2 6 4 2 2 2 2" xfId="16430"/>
    <cellStyle name="Percent 3 2 6 4 2 2 3" xfId="11948"/>
    <cellStyle name="Percent 3 2 6 4 2 3" xfId="4412"/>
    <cellStyle name="Percent 3 2 6 4 2 3 2" xfId="8894"/>
    <cellStyle name="Percent 3 2 6 4 2 3 2 2" xfId="17924"/>
    <cellStyle name="Percent 3 2 6 4 2 3 3" xfId="13442"/>
    <cellStyle name="Percent 3 2 6 4 2 4" xfId="5906"/>
    <cellStyle name="Percent 3 2 6 4 2 4 2" xfId="14936"/>
    <cellStyle name="Percent 3 2 6 4 2 5" xfId="10454"/>
    <cellStyle name="Percent 3 2 6 4 3" xfId="2171"/>
    <cellStyle name="Percent 3 2 6 4 3 2" xfId="6653"/>
    <cellStyle name="Percent 3 2 6 4 3 2 2" xfId="15683"/>
    <cellStyle name="Percent 3 2 6 4 3 3" xfId="11201"/>
    <cellStyle name="Percent 3 2 6 4 4" xfId="3665"/>
    <cellStyle name="Percent 3 2 6 4 4 2" xfId="8147"/>
    <cellStyle name="Percent 3 2 6 4 4 2 2" xfId="17177"/>
    <cellStyle name="Percent 3 2 6 4 4 3" xfId="12695"/>
    <cellStyle name="Percent 3 2 6 4 5" xfId="5159"/>
    <cellStyle name="Percent 3 2 6 4 5 2" xfId="14189"/>
    <cellStyle name="Percent 3 2 6 4 6" xfId="9707"/>
    <cellStyle name="Percent 3 2 6 5" xfId="864"/>
    <cellStyle name="Percent 3 2 6 5 2" xfId="2358"/>
    <cellStyle name="Percent 3 2 6 5 2 2" xfId="6840"/>
    <cellStyle name="Percent 3 2 6 5 2 2 2" xfId="15870"/>
    <cellStyle name="Percent 3 2 6 5 2 3" xfId="11388"/>
    <cellStyle name="Percent 3 2 6 5 3" xfId="3852"/>
    <cellStyle name="Percent 3 2 6 5 3 2" xfId="8334"/>
    <cellStyle name="Percent 3 2 6 5 3 2 2" xfId="17364"/>
    <cellStyle name="Percent 3 2 6 5 3 3" xfId="12882"/>
    <cellStyle name="Percent 3 2 6 5 4" xfId="5346"/>
    <cellStyle name="Percent 3 2 6 5 4 2" xfId="14376"/>
    <cellStyle name="Percent 3 2 6 5 5" xfId="9894"/>
    <cellStyle name="Percent 3 2 6 6" xfId="1613"/>
    <cellStyle name="Percent 3 2 6 6 2" xfId="6095"/>
    <cellStyle name="Percent 3 2 6 6 2 2" xfId="15125"/>
    <cellStyle name="Percent 3 2 6 6 3" xfId="10643"/>
    <cellStyle name="Percent 3 2 6 7" xfId="3107"/>
    <cellStyle name="Percent 3 2 6 7 2" xfId="7589"/>
    <cellStyle name="Percent 3 2 6 7 2 2" xfId="16619"/>
    <cellStyle name="Percent 3 2 6 7 3" xfId="12137"/>
    <cellStyle name="Percent 3 2 6 8" xfId="4601"/>
    <cellStyle name="Percent 3 2 6 8 2" xfId="13631"/>
    <cellStyle name="Percent 3 2 6 9" xfId="9149"/>
    <cellStyle name="Percent 3 2 7" xfId="128"/>
    <cellStyle name="Percent 3 2 7 2" xfId="314"/>
    <cellStyle name="Percent 3 2 7 2 2" xfId="1057"/>
    <cellStyle name="Percent 3 2 7 2 2 2" xfId="2551"/>
    <cellStyle name="Percent 3 2 7 2 2 2 2" xfId="7033"/>
    <cellStyle name="Percent 3 2 7 2 2 2 2 2" xfId="16063"/>
    <cellStyle name="Percent 3 2 7 2 2 2 3" xfId="11581"/>
    <cellStyle name="Percent 3 2 7 2 2 3" xfId="4045"/>
    <cellStyle name="Percent 3 2 7 2 2 3 2" xfId="8527"/>
    <cellStyle name="Percent 3 2 7 2 2 3 2 2" xfId="17557"/>
    <cellStyle name="Percent 3 2 7 2 2 3 3" xfId="13075"/>
    <cellStyle name="Percent 3 2 7 2 2 4" xfId="5539"/>
    <cellStyle name="Percent 3 2 7 2 2 4 2" xfId="14569"/>
    <cellStyle name="Percent 3 2 7 2 2 5" xfId="10087"/>
    <cellStyle name="Percent 3 2 7 2 3" xfId="1808"/>
    <cellStyle name="Percent 3 2 7 2 3 2" xfId="6290"/>
    <cellStyle name="Percent 3 2 7 2 3 2 2" xfId="15320"/>
    <cellStyle name="Percent 3 2 7 2 3 3" xfId="10838"/>
    <cellStyle name="Percent 3 2 7 2 4" xfId="3302"/>
    <cellStyle name="Percent 3 2 7 2 4 2" xfId="7784"/>
    <cellStyle name="Percent 3 2 7 2 4 2 2" xfId="16814"/>
    <cellStyle name="Percent 3 2 7 2 4 3" xfId="12332"/>
    <cellStyle name="Percent 3 2 7 2 5" xfId="4796"/>
    <cellStyle name="Percent 3 2 7 2 5 2" xfId="13826"/>
    <cellStyle name="Percent 3 2 7 2 6" xfId="9344"/>
    <cellStyle name="Percent 3 2 7 3" xfId="500"/>
    <cellStyle name="Percent 3 2 7 3 2" xfId="1247"/>
    <cellStyle name="Percent 3 2 7 3 2 2" xfId="2741"/>
    <cellStyle name="Percent 3 2 7 3 2 2 2" xfId="7223"/>
    <cellStyle name="Percent 3 2 7 3 2 2 2 2" xfId="16253"/>
    <cellStyle name="Percent 3 2 7 3 2 2 3" xfId="11771"/>
    <cellStyle name="Percent 3 2 7 3 2 3" xfId="4235"/>
    <cellStyle name="Percent 3 2 7 3 2 3 2" xfId="8717"/>
    <cellStyle name="Percent 3 2 7 3 2 3 2 2" xfId="17747"/>
    <cellStyle name="Percent 3 2 7 3 2 3 3" xfId="13265"/>
    <cellStyle name="Percent 3 2 7 3 2 4" xfId="5729"/>
    <cellStyle name="Percent 3 2 7 3 2 4 2" xfId="14759"/>
    <cellStyle name="Percent 3 2 7 3 2 5" xfId="10277"/>
    <cellStyle name="Percent 3 2 7 3 3" xfId="1994"/>
    <cellStyle name="Percent 3 2 7 3 3 2" xfId="6476"/>
    <cellStyle name="Percent 3 2 7 3 3 2 2" xfId="15506"/>
    <cellStyle name="Percent 3 2 7 3 3 3" xfId="11024"/>
    <cellStyle name="Percent 3 2 7 3 4" xfId="3488"/>
    <cellStyle name="Percent 3 2 7 3 4 2" xfId="7970"/>
    <cellStyle name="Percent 3 2 7 3 4 2 2" xfId="17000"/>
    <cellStyle name="Percent 3 2 7 3 4 3" xfId="12518"/>
    <cellStyle name="Percent 3 2 7 3 5" xfId="4982"/>
    <cellStyle name="Percent 3 2 7 3 5 2" xfId="14012"/>
    <cellStyle name="Percent 3 2 7 3 6" xfId="9530"/>
    <cellStyle name="Percent 3 2 7 4" xfId="686"/>
    <cellStyle name="Percent 3 2 7 4 2" xfId="1433"/>
    <cellStyle name="Percent 3 2 7 4 2 2" xfId="2927"/>
    <cellStyle name="Percent 3 2 7 4 2 2 2" xfId="7409"/>
    <cellStyle name="Percent 3 2 7 4 2 2 2 2" xfId="16439"/>
    <cellStyle name="Percent 3 2 7 4 2 2 3" xfId="11957"/>
    <cellStyle name="Percent 3 2 7 4 2 3" xfId="4421"/>
    <cellStyle name="Percent 3 2 7 4 2 3 2" xfId="8903"/>
    <cellStyle name="Percent 3 2 7 4 2 3 2 2" xfId="17933"/>
    <cellStyle name="Percent 3 2 7 4 2 3 3" xfId="13451"/>
    <cellStyle name="Percent 3 2 7 4 2 4" xfId="5915"/>
    <cellStyle name="Percent 3 2 7 4 2 4 2" xfId="14945"/>
    <cellStyle name="Percent 3 2 7 4 2 5" xfId="10463"/>
    <cellStyle name="Percent 3 2 7 4 3" xfId="2180"/>
    <cellStyle name="Percent 3 2 7 4 3 2" xfId="6662"/>
    <cellStyle name="Percent 3 2 7 4 3 2 2" xfId="15692"/>
    <cellStyle name="Percent 3 2 7 4 3 3" xfId="11210"/>
    <cellStyle name="Percent 3 2 7 4 4" xfId="3674"/>
    <cellStyle name="Percent 3 2 7 4 4 2" xfId="8156"/>
    <cellStyle name="Percent 3 2 7 4 4 2 2" xfId="17186"/>
    <cellStyle name="Percent 3 2 7 4 4 3" xfId="12704"/>
    <cellStyle name="Percent 3 2 7 4 5" xfId="5168"/>
    <cellStyle name="Percent 3 2 7 4 5 2" xfId="14198"/>
    <cellStyle name="Percent 3 2 7 4 6" xfId="9716"/>
    <cellStyle name="Percent 3 2 7 5" xfId="873"/>
    <cellStyle name="Percent 3 2 7 5 2" xfId="2367"/>
    <cellStyle name="Percent 3 2 7 5 2 2" xfId="6849"/>
    <cellStyle name="Percent 3 2 7 5 2 2 2" xfId="15879"/>
    <cellStyle name="Percent 3 2 7 5 2 3" xfId="11397"/>
    <cellStyle name="Percent 3 2 7 5 3" xfId="3861"/>
    <cellStyle name="Percent 3 2 7 5 3 2" xfId="8343"/>
    <cellStyle name="Percent 3 2 7 5 3 2 2" xfId="17373"/>
    <cellStyle name="Percent 3 2 7 5 3 3" xfId="12891"/>
    <cellStyle name="Percent 3 2 7 5 4" xfId="5355"/>
    <cellStyle name="Percent 3 2 7 5 4 2" xfId="14385"/>
    <cellStyle name="Percent 3 2 7 5 5" xfId="9903"/>
    <cellStyle name="Percent 3 2 7 6" xfId="1622"/>
    <cellStyle name="Percent 3 2 7 6 2" xfId="6104"/>
    <cellStyle name="Percent 3 2 7 6 2 2" xfId="15134"/>
    <cellStyle name="Percent 3 2 7 6 3" xfId="10652"/>
    <cellStyle name="Percent 3 2 7 7" xfId="3116"/>
    <cellStyle name="Percent 3 2 7 7 2" xfId="7598"/>
    <cellStyle name="Percent 3 2 7 7 2 2" xfId="16628"/>
    <cellStyle name="Percent 3 2 7 7 3" xfId="12146"/>
    <cellStyle name="Percent 3 2 7 8" xfId="4610"/>
    <cellStyle name="Percent 3 2 7 8 2" xfId="13640"/>
    <cellStyle name="Percent 3 2 7 9" xfId="9158"/>
    <cellStyle name="Percent 3 2 8" xfId="151"/>
    <cellStyle name="Percent 3 2 8 2" xfId="337"/>
    <cellStyle name="Percent 3 2 8 2 2" xfId="1080"/>
    <cellStyle name="Percent 3 2 8 2 2 2" xfId="2574"/>
    <cellStyle name="Percent 3 2 8 2 2 2 2" xfId="7056"/>
    <cellStyle name="Percent 3 2 8 2 2 2 2 2" xfId="16086"/>
    <cellStyle name="Percent 3 2 8 2 2 2 3" xfId="11604"/>
    <cellStyle name="Percent 3 2 8 2 2 3" xfId="4068"/>
    <cellStyle name="Percent 3 2 8 2 2 3 2" xfId="8550"/>
    <cellStyle name="Percent 3 2 8 2 2 3 2 2" xfId="17580"/>
    <cellStyle name="Percent 3 2 8 2 2 3 3" xfId="13098"/>
    <cellStyle name="Percent 3 2 8 2 2 4" xfId="5562"/>
    <cellStyle name="Percent 3 2 8 2 2 4 2" xfId="14592"/>
    <cellStyle name="Percent 3 2 8 2 2 5" xfId="10110"/>
    <cellStyle name="Percent 3 2 8 2 3" xfId="1831"/>
    <cellStyle name="Percent 3 2 8 2 3 2" xfId="6313"/>
    <cellStyle name="Percent 3 2 8 2 3 2 2" xfId="15343"/>
    <cellStyle name="Percent 3 2 8 2 3 3" xfId="10861"/>
    <cellStyle name="Percent 3 2 8 2 4" xfId="3325"/>
    <cellStyle name="Percent 3 2 8 2 4 2" xfId="7807"/>
    <cellStyle name="Percent 3 2 8 2 4 2 2" xfId="16837"/>
    <cellStyle name="Percent 3 2 8 2 4 3" xfId="12355"/>
    <cellStyle name="Percent 3 2 8 2 5" xfId="4819"/>
    <cellStyle name="Percent 3 2 8 2 5 2" xfId="13849"/>
    <cellStyle name="Percent 3 2 8 2 6" xfId="9367"/>
    <cellStyle name="Percent 3 2 8 3" xfId="523"/>
    <cellStyle name="Percent 3 2 8 3 2" xfId="1270"/>
    <cellStyle name="Percent 3 2 8 3 2 2" xfId="2764"/>
    <cellStyle name="Percent 3 2 8 3 2 2 2" xfId="7246"/>
    <cellStyle name="Percent 3 2 8 3 2 2 2 2" xfId="16276"/>
    <cellStyle name="Percent 3 2 8 3 2 2 3" xfId="11794"/>
    <cellStyle name="Percent 3 2 8 3 2 3" xfId="4258"/>
    <cellStyle name="Percent 3 2 8 3 2 3 2" xfId="8740"/>
    <cellStyle name="Percent 3 2 8 3 2 3 2 2" xfId="17770"/>
    <cellStyle name="Percent 3 2 8 3 2 3 3" xfId="13288"/>
    <cellStyle name="Percent 3 2 8 3 2 4" xfId="5752"/>
    <cellStyle name="Percent 3 2 8 3 2 4 2" xfId="14782"/>
    <cellStyle name="Percent 3 2 8 3 2 5" xfId="10300"/>
    <cellStyle name="Percent 3 2 8 3 3" xfId="2017"/>
    <cellStyle name="Percent 3 2 8 3 3 2" xfId="6499"/>
    <cellStyle name="Percent 3 2 8 3 3 2 2" xfId="15529"/>
    <cellStyle name="Percent 3 2 8 3 3 3" xfId="11047"/>
    <cellStyle name="Percent 3 2 8 3 4" xfId="3511"/>
    <cellStyle name="Percent 3 2 8 3 4 2" xfId="7993"/>
    <cellStyle name="Percent 3 2 8 3 4 2 2" xfId="17023"/>
    <cellStyle name="Percent 3 2 8 3 4 3" xfId="12541"/>
    <cellStyle name="Percent 3 2 8 3 5" xfId="5005"/>
    <cellStyle name="Percent 3 2 8 3 5 2" xfId="14035"/>
    <cellStyle name="Percent 3 2 8 3 6" xfId="9553"/>
    <cellStyle name="Percent 3 2 8 4" xfId="709"/>
    <cellStyle name="Percent 3 2 8 4 2" xfId="1456"/>
    <cellStyle name="Percent 3 2 8 4 2 2" xfId="2950"/>
    <cellStyle name="Percent 3 2 8 4 2 2 2" xfId="7432"/>
    <cellStyle name="Percent 3 2 8 4 2 2 2 2" xfId="16462"/>
    <cellStyle name="Percent 3 2 8 4 2 2 3" xfId="11980"/>
    <cellStyle name="Percent 3 2 8 4 2 3" xfId="4444"/>
    <cellStyle name="Percent 3 2 8 4 2 3 2" xfId="8926"/>
    <cellStyle name="Percent 3 2 8 4 2 3 2 2" xfId="17956"/>
    <cellStyle name="Percent 3 2 8 4 2 3 3" xfId="13474"/>
    <cellStyle name="Percent 3 2 8 4 2 4" xfId="5938"/>
    <cellStyle name="Percent 3 2 8 4 2 4 2" xfId="14968"/>
    <cellStyle name="Percent 3 2 8 4 2 5" xfId="10486"/>
    <cellStyle name="Percent 3 2 8 4 3" xfId="2203"/>
    <cellStyle name="Percent 3 2 8 4 3 2" xfId="6685"/>
    <cellStyle name="Percent 3 2 8 4 3 2 2" xfId="15715"/>
    <cellStyle name="Percent 3 2 8 4 3 3" xfId="11233"/>
    <cellStyle name="Percent 3 2 8 4 4" xfId="3697"/>
    <cellStyle name="Percent 3 2 8 4 4 2" xfId="8179"/>
    <cellStyle name="Percent 3 2 8 4 4 2 2" xfId="17209"/>
    <cellStyle name="Percent 3 2 8 4 4 3" xfId="12727"/>
    <cellStyle name="Percent 3 2 8 4 5" xfId="5191"/>
    <cellStyle name="Percent 3 2 8 4 5 2" xfId="14221"/>
    <cellStyle name="Percent 3 2 8 4 6" xfId="9739"/>
    <cellStyle name="Percent 3 2 8 5" xfId="896"/>
    <cellStyle name="Percent 3 2 8 5 2" xfId="2390"/>
    <cellStyle name="Percent 3 2 8 5 2 2" xfId="6872"/>
    <cellStyle name="Percent 3 2 8 5 2 2 2" xfId="15902"/>
    <cellStyle name="Percent 3 2 8 5 2 3" xfId="11420"/>
    <cellStyle name="Percent 3 2 8 5 3" xfId="3884"/>
    <cellStyle name="Percent 3 2 8 5 3 2" xfId="8366"/>
    <cellStyle name="Percent 3 2 8 5 3 2 2" xfId="17396"/>
    <cellStyle name="Percent 3 2 8 5 3 3" xfId="12914"/>
    <cellStyle name="Percent 3 2 8 5 4" xfId="5378"/>
    <cellStyle name="Percent 3 2 8 5 4 2" xfId="14408"/>
    <cellStyle name="Percent 3 2 8 5 5" xfId="9926"/>
    <cellStyle name="Percent 3 2 8 6" xfId="1645"/>
    <cellStyle name="Percent 3 2 8 6 2" xfId="6127"/>
    <cellStyle name="Percent 3 2 8 6 2 2" xfId="15157"/>
    <cellStyle name="Percent 3 2 8 6 3" xfId="10675"/>
    <cellStyle name="Percent 3 2 8 7" xfId="3139"/>
    <cellStyle name="Percent 3 2 8 7 2" xfId="7621"/>
    <cellStyle name="Percent 3 2 8 7 2 2" xfId="16651"/>
    <cellStyle name="Percent 3 2 8 7 3" xfId="12169"/>
    <cellStyle name="Percent 3 2 8 8" xfId="4633"/>
    <cellStyle name="Percent 3 2 8 8 2" xfId="13663"/>
    <cellStyle name="Percent 3 2 8 9" xfId="9181"/>
    <cellStyle name="Percent 3 2 9" xfId="174"/>
    <cellStyle name="Percent 3 2 9 2" xfId="360"/>
    <cellStyle name="Percent 3 2 9 2 2" xfId="1103"/>
    <cellStyle name="Percent 3 2 9 2 2 2" xfId="2597"/>
    <cellStyle name="Percent 3 2 9 2 2 2 2" xfId="7079"/>
    <cellStyle name="Percent 3 2 9 2 2 2 2 2" xfId="16109"/>
    <cellStyle name="Percent 3 2 9 2 2 2 3" xfId="11627"/>
    <cellStyle name="Percent 3 2 9 2 2 3" xfId="4091"/>
    <cellStyle name="Percent 3 2 9 2 2 3 2" xfId="8573"/>
    <cellStyle name="Percent 3 2 9 2 2 3 2 2" xfId="17603"/>
    <cellStyle name="Percent 3 2 9 2 2 3 3" xfId="13121"/>
    <cellStyle name="Percent 3 2 9 2 2 4" xfId="5585"/>
    <cellStyle name="Percent 3 2 9 2 2 4 2" xfId="14615"/>
    <cellStyle name="Percent 3 2 9 2 2 5" xfId="10133"/>
    <cellStyle name="Percent 3 2 9 2 3" xfId="1854"/>
    <cellStyle name="Percent 3 2 9 2 3 2" xfId="6336"/>
    <cellStyle name="Percent 3 2 9 2 3 2 2" xfId="15366"/>
    <cellStyle name="Percent 3 2 9 2 3 3" xfId="10884"/>
    <cellStyle name="Percent 3 2 9 2 4" xfId="3348"/>
    <cellStyle name="Percent 3 2 9 2 4 2" xfId="7830"/>
    <cellStyle name="Percent 3 2 9 2 4 2 2" xfId="16860"/>
    <cellStyle name="Percent 3 2 9 2 4 3" xfId="12378"/>
    <cellStyle name="Percent 3 2 9 2 5" xfId="4842"/>
    <cellStyle name="Percent 3 2 9 2 5 2" xfId="13872"/>
    <cellStyle name="Percent 3 2 9 2 6" xfId="9390"/>
    <cellStyle name="Percent 3 2 9 3" xfId="546"/>
    <cellStyle name="Percent 3 2 9 3 2" xfId="1293"/>
    <cellStyle name="Percent 3 2 9 3 2 2" xfId="2787"/>
    <cellStyle name="Percent 3 2 9 3 2 2 2" xfId="7269"/>
    <cellStyle name="Percent 3 2 9 3 2 2 2 2" xfId="16299"/>
    <cellStyle name="Percent 3 2 9 3 2 2 3" xfId="11817"/>
    <cellStyle name="Percent 3 2 9 3 2 3" xfId="4281"/>
    <cellStyle name="Percent 3 2 9 3 2 3 2" xfId="8763"/>
    <cellStyle name="Percent 3 2 9 3 2 3 2 2" xfId="17793"/>
    <cellStyle name="Percent 3 2 9 3 2 3 3" xfId="13311"/>
    <cellStyle name="Percent 3 2 9 3 2 4" xfId="5775"/>
    <cellStyle name="Percent 3 2 9 3 2 4 2" xfId="14805"/>
    <cellStyle name="Percent 3 2 9 3 2 5" xfId="10323"/>
    <cellStyle name="Percent 3 2 9 3 3" xfId="2040"/>
    <cellStyle name="Percent 3 2 9 3 3 2" xfId="6522"/>
    <cellStyle name="Percent 3 2 9 3 3 2 2" xfId="15552"/>
    <cellStyle name="Percent 3 2 9 3 3 3" xfId="11070"/>
    <cellStyle name="Percent 3 2 9 3 4" xfId="3534"/>
    <cellStyle name="Percent 3 2 9 3 4 2" xfId="8016"/>
    <cellStyle name="Percent 3 2 9 3 4 2 2" xfId="17046"/>
    <cellStyle name="Percent 3 2 9 3 4 3" xfId="12564"/>
    <cellStyle name="Percent 3 2 9 3 5" xfId="5028"/>
    <cellStyle name="Percent 3 2 9 3 5 2" xfId="14058"/>
    <cellStyle name="Percent 3 2 9 3 6" xfId="9576"/>
    <cellStyle name="Percent 3 2 9 4" xfId="732"/>
    <cellStyle name="Percent 3 2 9 4 2" xfId="1479"/>
    <cellStyle name="Percent 3 2 9 4 2 2" xfId="2973"/>
    <cellStyle name="Percent 3 2 9 4 2 2 2" xfId="7455"/>
    <cellStyle name="Percent 3 2 9 4 2 2 2 2" xfId="16485"/>
    <cellStyle name="Percent 3 2 9 4 2 2 3" xfId="12003"/>
    <cellStyle name="Percent 3 2 9 4 2 3" xfId="4467"/>
    <cellStyle name="Percent 3 2 9 4 2 3 2" xfId="8949"/>
    <cellStyle name="Percent 3 2 9 4 2 3 2 2" xfId="17979"/>
    <cellStyle name="Percent 3 2 9 4 2 3 3" xfId="13497"/>
    <cellStyle name="Percent 3 2 9 4 2 4" xfId="5961"/>
    <cellStyle name="Percent 3 2 9 4 2 4 2" xfId="14991"/>
    <cellStyle name="Percent 3 2 9 4 2 5" xfId="10509"/>
    <cellStyle name="Percent 3 2 9 4 3" xfId="2226"/>
    <cellStyle name="Percent 3 2 9 4 3 2" xfId="6708"/>
    <cellStyle name="Percent 3 2 9 4 3 2 2" xfId="15738"/>
    <cellStyle name="Percent 3 2 9 4 3 3" xfId="11256"/>
    <cellStyle name="Percent 3 2 9 4 4" xfId="3720"/>
    <cellStyle name="Percent 3 2 9 4 4 2" xfId="8202"/>
    <cellStyle name="Percent 3 2 9 4 4 2 2" xfId="17232"/>
    <cellStyle name="Percent 3 2 9 4 4 3" xfId="12750"/>
    <cellStyle name="Percent 3 2 9 4 5" xfId="5214"/>
    <cellStyle name="Percent 3 2 9 4 5 2" xfId="14244"/>
    <cellStyle name="Percent 3 2 9 4 6" xfId="9762"/>
    <cellStyle name="Percent 3 2 9 5" xfId="919"/>
    <cellStyle name="Percent 3 2 9 5 2" xfId="2413"/>
    <cellStyle name="Percent 3 2 9 5 2 2" xfId="6895"/>
    <cellStyle name="Percent 3 2 9 5 2 2 2" xfId="15925"/>
    <cellStyle name="Percent 3 2 9 5 2 3" xfId="11443"/>
    <cellStyle name="Percent 3 2 9 5 3" xfId="3907"/>
    <cellStyle name="Percent 3 2 9 5 3 2" xfId="8389"/>
    <cellStyle name="Percent 3 2 9 5 3 2 2" xfId="17419"/>
    <cellStyle name="Percent 3 2 9 5 3 3" xfId="12937"/>
    <cellStyle name="Percent 3 2 9 5 4" xfId="5401"/>
    <cellStyle name="Percent 3 2 9 5 4 2" xfId="14431"/>
    <cellStyle name="Percent 3 2 9 5 5" xfId="9949"/>
    <cellStyle name="Percent 3 2 9 6" xfId="1668"/>
    <cellStyle name="Percent 3 2 9 6 2" xfId="6150"/>
    <cellStyle name="Percent 3 2 9 6 2 2" xfId="15180"/>
    <cellStyle name="Percent 3 2 9 6 3" xfId="10698"/>
    <cellStyle name="Percent 3 2 9 7" xfId="3162"/>
    <cellStyle name="Percent 3 2 9 7 2" xfId="7644"/>
    <cellStyle name="Percent 3 2 9 7 2 2" xfId="16674"/>
    <cellStyle name="Percent 3 2 9 7 3" xfId="12192"/>
    <cellStyle name="Percent 3 2 9 8" xfId="4656"/>
    <cellStyle name="Percent 3 2 9 8 2" xfId="13686"/>
    <cellStyle name="Percent 3 2 9 9" xfId="9204"/>
    <cellStyle name="Percent 3 3" xfId="16"/>
    <cellStyle name="Percent 3 3 10" xfId="388"/>
    <cellStyle name="Percent 3 3 10 2" xfId="1135"/>
    <cellStyle name="Percent 3 3 10 2 2" xfId="2629"/>
    <cellStyle name="Percent 3 3 10 2 2 2" xfId="7111"/>
    <cellStyle name="Percent 3 3 10 2 2 2 2" xfId="16141"/>
    <cellStyle name="Percent 3 3 10 2 2 3" xfId="11659"/>
    <cellStyle name="Percent 3 3 10 2 3" xfId="4123"/>
    <cellStyle name="Percent 3 3 10 2 3 2" xfId="8605"/>
    <cellStyle name="Percent 3 3 10 2 3 2 2" xfId="17635"/>
    <cellStyle name="Percent 3 3 10 2 3 3" xfId="13153"/>
    <cellStyle name="Percent 3 3 10 2 4" xfId="5617"/>
    <cellStyle name="Percent 3 3 10 2 4 2" xfId="14647"/>
    <cellStyle name="Percent 3 3 10 2 5" xfId="10165"/>
    <cellStyle name="Percent 3 3 10 3" xfId="1882"/>
    <cellStyle name="Percent 3 3 10 3 2" xfId="6364"/>
    <cellStyle name="Percent 3 3 10 3 2 2" xfId="15394"/>
    <cellStyle name="Percent 3 3 10 3 3" xfId="10912"/>
    <cellStyle name="Percent 3 3 10 4" xfId="3376"/>
    <cellStyle name="Percent 3 3 10 4 2" xfId="7858"/>
    <cellStyle name="Percent 3 3 10 4 2 2" xfId="16888"/>
    <cellStyle name="Percent 3 3 10 4 3" xfId="12406"/>
    <cellStyle name="Percent 3 3 10 5" xfId="4870"/>
    <cellStyle name="Percent 3 3 10 5 2" xfId="13900"/>
    <cellStyle name="Percent 3 3 10 6" xfId="9418"/>
    <cellStyle name="Percent 3 3 11" xfId="574"/>
    <cellStyle name="Percent 3 3 11 2" xfId="1321"/>
    <cellStyle name="Percent 3 3 11 2 2" xfId="2815"/>
    <cellStyle name="Percent 3 3 11 2 2 2" xfId="7297"/>
    <cellStyle name="Percent 3 3 11 2 2 2 2" xfId="16327"/>
    <cellStyle name="Percent 3 3 11 2 2 3" xfId="11845"/>
    <cellStyle name="Percent 3 3 11 2 3" xfId="4309"/>
    <cellStyle name="Percent 3 3 11 2 3 2" xfId="8791"/>
    <cellStyle name="Percent 3 3 11 2 3 2 2" xfId="17821"/>
    <cellStyle name="Percent 3 3 11 2 3 3" xfId="13339"/>
    <cellStyle name="Percent 3 3 11 2 4" xfId="5803"/>
    <cellStyle name="Percent 3 3 11 2 4 2" xfId="14833"/>
    <cellStyle name="Percent 3 3 11 2 5" xfId="10351"/>
    <cellStyle name="Percent 3 3 11 3" xfId="2068"/>
    <cellStyle name="Percent 3 3 11 3 2" xfId="6550"/>
    <cellStyle name="Percent 3 3 11 3 2 2" xfId="15580"/>
    <cellStyle name="Percent 3 3 11 3 3" xfId="11098"/>
    <cellStyle name="Percent 3 3 11 4" xfId="3562"/>
    <cellStyle name="Percent 3 3 11 4 2" xfId="8044"/>
    <cellStyle name="Percent 3 3 11 4 2 2" xfId="17074"/>
    <cellStyle name="Percent 3 3 11 4 3" xfId="12592"/>
    <cellStyle name="Percent 3 3 11 5" xfId="5056"/>
    <cellStyle name="Percent 3 3 11 5 2" xfId="14086"/>
    <cellStyle name="Percent 3 3 11 6" xfId="9604"/>
    <cellStyle name="Percent 3 3 12" xfId="761"/>
    <cellStyle name="Percent 3 3 12 2" xfId="2255"/>
    <cellStyle name="Percent 3 3 12 2 2" xfId="6737"/>
    <cellStyle name="Percent 3 3 12 2 2 2" xfId="15767"/>
    <cellStyle name="Percent 3 3 12 2 3" xfId="11285"/>
    <cellStyle name="Percent 3 3 12 3" xfId="3749"/>
    <cellStyle name="Percent 3 3 12 3 2" xfId="8231"/>
    <cellStyle name="Percent 3 3 12 3 2 2" xfId="17261"/>
    <cellStyle name="Percent 3 3 12 3 3" xfId="12779"/>
    <cellStyle name="Percent 3 3 12 4" xfId="5243"/>
    <cellStyle name="Percent 3 3 12 4 2" xfId="14273"/>
    <cellStyle name="Percent 3 3 12 5" xfId="9791"/>
    <cellStyle name="Percent 3 3 13" xfId="1510"/>
    <cellStyle name="Percent 3 3 13 2" xfId="5992"/>
    <cellStyle name="Percent 3 3 13 2 2" xfId="15022"/>
    <cellStyle name="Percent 3 3 13 3" xfId="10540"/>
    <cellStyle name="Percent 3 3 14" xfId="3004"/>
    <cellStyle name="Percent 3 3 14 2" xfId="7486"/>
    <cellStyle name="Percent 3 3 14 2 2" xfId="16516"/>
    <cellStyle name="Percent 3 3 14 3" xfId="12034"/>
    <cellStyle name="Percent 3 3 15" xfId="4498"/>
    <cellStyle name="Percent 3 3 15 2" xfId="13528"/>
    <cellStyle name="Percent 3 3 16" xfId="9046"/>
    <cellStyle name="Percent 3 3 2" xfId="39"/>
    <cellStyle name="Percent 3 3 2 2" xfId="225"/>
    <cellStyle name="Percent 3 3 2 2 2" xfId="970"/>
    <cellStyle name="Percent 3 3 2 2 2 2" xfId="2464"/>
    <cellStyle name="Percent 3 3 2 2 2 2 2" xfId="6946"/>
    <cellStyle name="Percent 3 3 2 2 2 2 2 2" xfId="15976"/>
    <cellStyle name="Percent 3 3 2 2 2 2 3" xfId="11494"/>
    <cellStyle name="Percent 3 3 2 2 2 3" xfId="3958"/>
    <cellStyle name="Percent 3 3 2 2 2 3 2" xfId="8440"/>
    <cellStyle name="Percent 3 3 2 2 2 3 2 2" xfId="17470"/>
    <cellStyle name="Percent 3 3 2 2 2 3 3" xfId="12988"/>
    <cellStyle name="Percent 3 3 2 2 2 4" xfId="5452"/>
    <cellStyle name="Percent 3 3 2 2 2 4 2" xfId="14482"/>
    <cellStyle name="Percent 3 3 2 2 2 5" xfId="10000"/>
    <cellStyle name="Percent 3 3 2 2 3" xfId="1719"/>
    <cellStyle name="Percent 3 3 2 2 3 2" xfId="6201"/>
    <cellStyle name="Percent 3 3 2 2 3 2 2" xfId="15231"/>
    <cellStyle name="Percent 3 3 2 2 3 3" xfId="10749"/>
    <cellStyle name="Percent 3 3 2 2 4" xfId="3213"/>
    <cellStyle name="Percent 3 3 2 2 4 2" xfId="7695"/>
    <cellStyle name="Percent 3 3 2 2 4 2 2" xfId="16725"/>
    <cellStyle name="Percent 3 3 2 2 4 3" xfId="12243"/>
    <cellStyle name="Percent 3 3 2 2 5" xfId="4707"/>
    <cellStyle name="Percent 3 3 2 2 5 2" xfId="13737"/>
    <cellStyle name="Percent 3 3 2 2 6" xfId="9255"/>
    <cellStyle name="Percent 3 3 2 3" xfId="411"/>
    <cellStyle name="Percent 3 3 2 3 2" xfId="1158"/>
    <cellStyle name="Percent 3 3 2 3 2 2" xfId="2652"/>
    <cellStyle name="Percent 3 3 2 3 2 2 2" xfId="7134"/>
    <cellStyle name="Percent 3 3 2 3 2 2 2 2" xfId="16164"/>
    <cellStyle name="Percent 3 3 2 3 2 2 3" xfId="11682"/>
    <cellStyle name="Percent 3 3 2 3 2 3" xfId="4146"/>
    <cellStyle name="Percent 3 3 2 3 2 3 2" xfId="8628"/>
    <cellStyle name="Percent 3 3 2 3 2 3 2 2" xfId="17658"/>
    <cellStyle name="Percent 3 3 2 3 2 3 3" xfId="13176"/>
    <cellStyle name="Percent 3 3 2 3 2 4" xfId="5640"/>
    <cellStyle name="Percent 3 3 2 3 2 4 2" xfId="14670"/>
    <cellStyle name="Percent 3 3 2 3 2 5" xfId="10188"/>
    <cellStyle name="Percent 3 3 2 3 3" xfId="1905"/>
    <cellStyle name="Percent 3 3 2 3 3 2" xfId="6387"/>
    <cellStyle name="Percent 3 3 2 3 3 2 2" xfId="15417"/>
    <cellStyle name="Percent 3 3 2 3 3 3" xfId="10935"/>
    <cellStyle name="Percent 3 3 2 3 4" xfId="3399"/>
    <cellStyle name="Percent 3 3 2 3 4 2" xfId="7881"/>
    <cellStyle name="Percent 3 3 2 3 4 2 2" xfId="16911"/>
    <cellStyle name="Percent 3 3 2 3 4 3" xfId="12429"/>
    <cellStyle name="Percent 3 3 2 3 5" xfId="4893"/>
    <cellStyle name="Percent 3 3 2 3 5 2" xfId="13923"/>
    <cellStyle name="Percent 3 3 2 3 6" xfId="9441"/>
    <cellStyle name="Percent 3 3 2 4" xfId="597"/>
    <cellStyle name="Percent 3 3 2 4 2" xfId="1344"/>
    <cellStyle name="Percent 3 3 2 4 2 2" xfId="2838"/>
    <cellStyle name="Percent 3 3 2 4 2 2 2" xfId="7320"/>
    <cellStyle name="Percent 3 3 2 4 2 2 2 2" xfId="16350"/>
    <cellStyle name="Percent 3 3 2 4 2 2 3" xfId="11868"/>
    <cellStyle name="Percent 3 3 2 4 2 3" xfId="4332"/>
    <cellStyle name="Percent 3 3 2 4 2 3 2" xfId="8814"/>
    <cellStyle name="Percent 3 3 2 4 2 3 2 2" xfId="17844"/>
    <cellStyle name="Percent 3 3 2 4 2 3 3" xfId="13362"/>
    <cellStyle name="Percent 3 3 2 4 2 4" xfId="5826"/>
    <cellStyle name="Percent 3 3 2 4 2 4 2" xfId="14856"/>
    <cellStyle name="Percent 3 3 2 4 2 5" xfId="10374"/>
    <cellStyle name="Percent 3 3 2 4 3" xfId="2091"/>
    <cellStyle name="Percent 3 3 2 4 3 2" xfId="6573"/>
    <cellStyle name="Percent 3 3 2 4 3 2 2" xfId="15603"/>
    <cellStyle name="Percent 3 3 2 4 3 3" xfId="11121"/>
    <cellStyle name="Percent 3 3 2 4 4" xfId="3585"/>
    <cellStyle name="Percent 3 3 2 4 4 2" xfId="8067"/>
    <cellStyle name="Percent 3 3 2 4 4 2 2" xfId="17097"/>
    <cellStyle name="Percent 3 3 2 4 4 3" xfId="12615"/>
    <cellStyle name="Percent 3 3 2 4 5" xfId="5079"/>
    <cellStyle name="Percent 3 3 2 4 5 2" xfId="14109"/>
    <cellStyle name="Percent 3 3 2 4 6" xfId="9627"/>
    <cellStyle name="Percent 3 3 2 5" xfId="784"/>
    <cellStyle name="Percent 3 3 2 5 2" xfId="2278"/>
    <cellStyle name="Percent 3 3 2 5 2 2" xfId="6760"/>
    <cellStyle name="Percent 3 3 2 5 2 2 2" xfId="15790"/>
    <cellStyle name="Percent 3 3 2 5 2 3" xfId="11308"/>
    <cellStyle name="Percent 3 3 2 5 3" xfId="3772"/>
    <cellStyle name="Percent 3 3 2 5 3 2" xfId="8254"/>
    <cellStyle name="Percent 3 3 2 5 3 2 2" xfId="17284"/>
    <cellStyle name="Percent 3 3 2 5 3 3" xfId="12802"/>
    <cellStyle name="Percent 3 3 2 5 4" xfId="5266"/>
    <cellStyle name="Percent 3 3 2 5 4 2" xfId="14296"/>
    <cellStyle name="Percent 3 3 2 5 5" xfId="9814"/>
    <cellStyle name="Percent 3 3 2 6" xfId="1533"/>
    <cellStyle name="Percent 3 3 2 6 2" xfId="6015"/>
    <cellStyle name="Percent 3 3 2 6 2 2" xfId="15045"/>
    <cellStyle name="Percent 3 3 2 6 3" xfId="10563"/>
    <cellStyle name="Percent 3 3 2 7" xfId="3027"/>
    <cellStyle name="Percent 3 3 2 7 2" xfId="7509"/>
    <cellStyle name="Percent 3 3 2 7 2 2" xfId="16539"/>
    <cellStyle name="Percent 3 3 2 7 3" xfId="12057"/>
    <cellStyle name="Percent 3 3 2 8" xfId="4521"/>
    <cellStyle name="Percent 3 3 2 8 2" xfId="13551"/>
    <cellStyle name="Percent 3 3 2 9" xfId="9069"/>
    <cellStyle name="Percent 3 3 3" xfId="62"/>
    <cellStyle name="Percent 3 3 3 2" xfId="248"/>
    <cellStyle name="Percent 3 3 3 2 2" xfId="993"/>
    <cellStyle name="Percent 3 3 3 2 2 2" xfId="2487"/>
    <cellStyle name="Percent 3 3 3 2 2 2 2" xfId="6969"/>
    <cellStyle name="Percent 3 3 3 2 2 2 2 2" xfId="15999"/>
    <cellStyle name="Percent 3 3 3 2 2 2 3" xfId="11517"/>
    <cellStyle name="Percent 3 3 3 2 2 3" xfId="3981"/>
    <cellStyle name="Percent 3 3 3 2 2 3 2" xfId="8463"/>
    <cellStyle name="Percent 3 3 3 2 2 3 2 2" xfId="17493"/>
    <cellStyle name="Percent 3 3 3 2 2 3 3" xfId="13011"/>
    <cellStyle name="Percent 3 3 3 2 2 4" xfId="5475"/>
    <cellStyle name="Percent 3 3 3 2 2 4 2" xfId="14505"/>
    <cellStyle name="Percent 3 3 3 2 2 5" xfId="10023"/>
    <cellStyle name="Percent 3 3 3 2 3" xfId="1742"/>
    <cellStyle name="Percent 3 3 3 2 3 2" xfId="6224"/>
    <cellStyle name="Percent 3 3 3 2 3 2 2" xfId="15254"/>
    <cellStyle name="Percent 3 3 3 2 3 3" xfId="10772"/>
    <cellStyle name="Percent 3 3 3 2 4" xfId="3236"/>
    <cellStyle name="Percent 3 3 3 2 4 2" xfId="7718"/>
    <cellStyle name="Percent 3 3 3 2 4 2 2" xfId="16748"/>
    <cellStyle name="Percent 3 3 3 2 4 3" xfId="12266"/>
    <cellStyle name="Percent 3 3 3 2 5" xfId="4730"/>
    <cellStyle name="Percent 3 3 3 2 5 2" xfId="13760"/>
    <cellStyle name="Percent 3 3 3 2 6" xfId="9278"/>
    <cellStyle name="Percent 3 3 3 3" xfId="434"/>
    <cellStyle name="Percent 3 3 3 3 2" xfId="1181"/>
    <cellStyle name="Percent 3 3 3 3 2 2" xfId="2675"/>
    <cellStyle name="Percent 3 3 3 3 2 2 2" xfId="7157"/>
    <cellStyle name="Percent 3 3 3 3 2 2 2 2" xfId="16187"/>
    <cellStyle name="Percent 3 3 3 3 2 2 3" xfId="11705"/>
    <cellStyle name="Percent 3 3 3 3 2 3" xfId="4169"/>
    <cellStyle name="Percent 3 3 3 3 2 3 2" xfId="8651"/>
    <cellStyle name="Percent 3 3 3 3 2 3 2 2" xfId="17681"/>
    <cellStyle name="Percent 3 3 3 3 2 3 3" xfId="13199"/>
    <cellStyle name="Percent 3 3 3 3 2 4" xfId="5663"/>
    <cellStyle name="Percent 3 3 3 3 2 4 2" xfId="14693"/>
    <cellStyle name="Percent 3 3 3 3 2 5" xfId="10211"/>
    <cellStyle name="Percent 3 3 3 3 3" xfId="1928"/>
    <cellStyle name="Percent 3 3 3 3 3 2" xfId="6410"/>
    <cellStyle name="Percent 3 3 3 3 3 2 2" xfId="15440"/>
    <cellStyle name="Percent 3 3 3 3 3 3" xfId="10958"/>
    <cellStyle name="Percent 3 3 3 3 4" xfId="3422"/>
    <cellStyle name="Percent 3 3 3 3 4 2" xfId="7904"/>
    <cellStyle name="Percent 3 3 3 3 4 2 2" xfId="16934"/>
    <cellStyle name="Percent 3 3 3 3 4 3" xfId="12452"/>
    <cellStyle name="Percent 3 3 3 3 5" xfId="4916"/>
    <cellStyle name="Percent 3 3 3 3 5 2" xfId="13946"/>
    <cellStyle name="Percent 3 3 3 3 6" xfId="9464"/>
    <cellStyle name="Percent 3 3 3 4" xfId="620"/>
    <cellStyle name="Percent 3 3 3 4 2" xfId="1367"/>
    <cellStyle name="Percent 3 3 3 4 2 2" xfId="2861"/>
    <cellStyle name="Percent 3 3 3 4 2 2 2" xfId="7343"/>
    <cellStyle name="Percent 3 3 3 4 2 2 2 2" xfId="16373"/>
    <cellStyle name="Percent 3 3 3 4 2 2 3" xfId="11891"/>
    <cellStyle name="Percent 3 3 3 4 2 3" xfId="4355"/>
    <cellStyle name="Percent 3 3 3 4 2 3 2" xfId="8837"/>
    <cellStyle name="Percent 3 3 3 4 2 3 2 2" xfId="17867"/>
    <cellStyle name="Percent 3 3 3 4 2 3 3" xfId="13385"/>
    <cellStyle name="Percent 3 3 3 4 2 4" xfId="5849"/>
    <cellStyle name="Percent 3 3 3 4 2 4 2" xfId="14879"/>
    <cellStyle name="Percent 3 3 3 4 2 5" xfId="10397"/>
    <cellStyle name="Percent 3 3 3 4 3" xfId="2114"/>
    <cellStyle name="Percent 3 3 3 4 3 2" xfId="6596"/>
    <cellStyle name="Percent 3 3 3 4 3 2 2" xfId="15626"/>
    <cellStyle name="Percent 3 3 3 4 3 3" xfId="11144"/>
    <cellStyle name="Percent 3 3 3 4 4" xfId="3608"/>
    <cellStyle name="Percent 3 3 3 4 4 2" xfId="8090"/>
    <cellStyle name="Percent 3 3 3 4 4 2 2" xfId="17120"/>
    <cellStyle name="Percent 3 3 3 4 4 3" xfId="12638"/>
    <cellStyle name="Percent 3 3 3 4 5" xfId="5102"/>
    <cellStyle name="Percent 3 3 3 4 5 2" xfId="14132"/>
    <cellStyle name="Percent 3 3 3 4 6" xfId="9650"/>
    <cellStyle name="Percent 3 3 3 5" xfId="807"/>
    <cellStyle name="Percent 3 3 3 5 2" xfId="2301"/>
    <cellStyle name="Percent 3 3 3 5 2 2" xfId="6783"/>
    <cellStyle name="Percent 3 3 3 5 2 2 2" xfId="15813"/>
    <cellStyle name="Percent 3 3 3 5 2 3" xfId="11331"/>
    <cellStyle name="Percent 3 3 3 5 3" xfId="3795"/>
    <cellStyle name="Percent 3 3 3 5 3 2" xfId="8277"/>
    <cellStyle name="Percent 3 3 3 5 3 2 2" xfId="17307"/>
    <cellStyle name="Percent 3 3 3 5 3 3" xfId="12825"/>
    <cellStyle name="Percent 3 3 3 5 4" xfId="5289"/>
    <cellStyle name="Percent 3 3 3 5 4 2" xfId="14319"/>
    <cellStyle name="Percent 3 3 3 5 5" xfId="9837"/>
    <cellStyle name="Percent 3 3 3 6" xfId="1556"/>
    <cellStyle name="Percent 3 3 3 6 2" xfId="6038"/>
    <cellStyle name="Percent 3 3 3 6 2 2" xfId="15068"/>
    <cellStyle name="Percent 3 3 3 6 3" xfId="10586"/>
    <cellStyle name="Percent 3 3 3 7" xfId="3050"/>
    <cellStyle name="Percent 3 3 3 7 2" xfId="7532"/>
    <cellStyle name="Percent 3 3 3 7 2 2" xfId="16562"/>
    <cellStyle name="Percent 3 3 3 7 3" xfId="12080"/>
    <cellStyle name="Percent 3 3 3 8" xfId="4544"/>
    <cellStyle name="Percent 3 3 3 8 2" xfId="13574"/>
    <cellStyle name="Percent 3 3 3 9" xfId="9092"/>
    <cellStyle name="Percent 3 3 4" xfId="86"/>
    <cellStyle name="Percent 3 3 4 2" xfId="272"/>
    <cellStyle name="Percent 3 3 4 2 2" xfId="1016"/>
    <cellStyle name="Percent 3 3 4 2 2 2" xfId="2510"/>
    <cellStyle name="Percent 3 3 4 2 2 2 2" xfId="6992"/>
    <cellStyle name="Percent 3 3 4 2 2 2 2 2" xfId="16022"/>
    <cellStyle name="Percent 3 3 4 2 2 2 3" xfId="11540"/>
    <cellStyle name="Percent 3 3 4 2 2 3" xfId="4004"/>
    <cellStyle name="Percent 3 3 4 2 2 3 2" xfId="8486"/>
    <cellStyle name="Percent 3 3 4 2 2 3 2 2" xfId="17516"/>
    <cellStyle name="Percent 3 3 4 2 2 3 3" xfId="13034"/>
    <cellStyle name="Percent 3 3 4 2 2 4" xfId="5498"/>
    <cellStyle name="Percent 3 3 4 2 2 4 2" xfId="14528"/>
    <cellStyle name="Percent 3 3 4 2 2 5" xfId="10046"/>
    <cellStyle name="Percent 3 3 4 2 3" xfId="1766"/>
    <cellStyle name="Percent 3 3 4 2 3 2" xfId="6248"/>
    <cellStyle name="Percent 3 3 4 2 3 2 2" xfId="15278"/>
    <cellStyle name="Percent 3 3 4 2 3 3" xfId="10796"/>
    <cellStyle name="Percent 3 3 4 2 4" xfId="3260"/>
    <cellStyle name="Percent 3 3 4 2 4 2" xfId="7742"/>
    <cellStyle name="Percent 3 3 4 2 4 2 2" xfId="16772"/>
    <cellStyle name="Percent 3 3 4 2 4 3" xfId="12290"/>
    <cellStyle name="Percent 3 3 4 2 5" xfId="4754"/>
    <cellStyle name="Percent 3 3 4 2 5 2" xfId="13784"/>
    <cellStyle name="Percent 3 3 4 2 6" xfId="9302"/>
    <cellStyle name="Percent 3 3 4 3" xfId="458"/>
    <cellStyle name="Percent 3 3 4 3 2" xfId="1205"/>
    <cellStyle name="Percent 3 3 4 3 2 2" xfId="2699"/>
    <cellStyle name="Percent 3 3 4 3 2 2 2" xfId="7181"/>
    <cellStyle name="Percent 3 3 4 3 2 2 2 2" xfId="16211"/>
    <cellStyle name="Percent 3 3 4 3 2 2 3" xfId="11729"/>
    <cellStyle name="Percent 3 3 4 3 2 3" xfId="4193"/>
    <cellStyle name="Percent 3 3 4 3 2 3 2" xfId="8675"/>
    <cellStyle name="Percent 3 3 4 3 2 3 2 2" xfId="17705"/>
    <cellStyle name="Percent 3 3 4 3 2 3 3" xfId="13223"/>
    <cellStyle name="Percent 3 3 4 3 2 4" xfId="5687"/>
    <cellStyle name="Percent 3 3 4 3 2 4 2" xfId="14717"/>
    <cellStyle name="Percent 3 3 4 3 2 5" xfId="10235"/>
    <cellStyle name="Percent 3 3 4 3 3" xfId="1952"/>
    <cellStyle name="Percent 3 3 4 3 3 2" xfId="6434"/>
    <cellStyle name="Percent 3 3 4 3 3 2 2" xfId="15464"/>
    <cellStyle name="Percent 3 3 4 3 3 3" xfId="10982"/>
    <cellStyle name="Percent 3 3 4 3 4" xfId="3446"/>
    <cellStyle name="Percent 3 3 4 3 4 2" xfId="7928"/>
    <cellStyle name="Percent 3 3 4 3 4 2 2" xfId="16958"/>
    <cellStyle name="Percent 3 3 4 3 4 3" xfId="12476"/>
    <cellStyle name="Percent 3 3 4 3 5" xfId="4940"/>
    <cellStyle name="Percent 3 3 4 3 5 2" xfId="13970"/>
    <cellStyle name="Percent 3 3 4 3 6" xfId="9488"/>
    <cellStyle name="Percent 3 3 4 4" xfId="644"/>
    <cellStyle name="Percent 3 3 4 4 2" xfId="1391"/>
    <cellStyle name="Percent 3 3 4 4 2 2" xfId="2885"/>
    <cellStyle name="Percent 3 3 4 4 2 2 2" xfId="7367"/>
    <cellStyle name="Percent 3 3 4 4 2 2 2 2" xfId="16397"/>
    <cellStyle name="Percent 3 3 4 4 2 2 3" xfId="11915"/>
    <cellStyle name="Percent 3 3 4 4 2 3" xfId="4379"/>
    <cellStyle name="Percent 3 3 4 4 2 3 2" xfId="8861"/>
    <cellStyle name="Percent 3 3 4 4 2 3 2 2" xfId="17891"/>
    <cellStyle name="Percent 3 3 4 4 2 3 3" xfId="13409"/>
    <cellStyle name="Percent 3 3 4 4 2 4" xfId="5873"/>
    <cellStyle name="Percent 3 3 4 4 2 4 2" xfId="14903"/>
    <cellStyle name="Percent 3 3 4 4 2 5" xfId="10421"/>
    <cellStyle name="Percent 3 3 4 4 3" xfId="2138"/>
    <cellStyle name="Percent 3 3 4 4 3 2" xfId="6620"/>
    <cellStyle name="Percent 3 3 4 4 3 2 2" xfId="15650"/>
    <cellStyle name="Percent 3 3 4 4 3 3" xfId="11168"/>
    <cellStyle name="Percent 3 3 4 4 4" xfId="3632"/>
    <cellStyle name="Percent 3 3 4 4 4 2" xfId="8114"/>
    <cellStyle name="Percent 3 3 4 4 4 2 2" xfId="17144"/>
    <cellStyle name="Percent 3 3 4 4 4 3" xfId="12662"/>
    <cellStyle name="Percent 3 3 4 4 5" xfId="5126"/>
    <cellStyle name="Percent 3 3 4 4 5 2" xfId="14156"/>
    <cellStyle name="Percent 3 3 4 4 6" xfId="9674"/>
    <cellStyle name="Percent 3 3 4 5" xfId="831"/>
    <cellStyle name="Percent 3 3 4 5 2" xfId="2325"/>
    <cellStyle name="Percent 3 3 4 5 2 2" xfId="6807"/>
    <cellStyle name="Percent 3 3 4 5 2 2 2" xfId="15837"/>
    <cellStyle name="Percent 3 3 4 5 2 3" xfId="11355"/>
    <cellStyle name="Percent 3 3 4 5 3" xfId="3819"/>
    <cellStyle name="Percent 3 3 4 5 3 2" xfId="8301"/>
    <cellStyle name="Percent 3 3 4 5 3 2 2" xfId="17331"/>
    <cellStyle name="Percent 3 3 4 5 3 3" xfId="12849"/>
    <cellStyle name="Percent 3 3 4 5 4" xfId="5313"/>
    <cellStyle name="Percent 3 3 4 5 4 2" xfId="14343"/>
    <cellStyle name="Percent 3 3 4 5 5" xfId="9861"/>
    <cellStyle name="Percent 3 3 4 6" xfId="1580"/>
    <cellStyle name="Percent 3 3 4 6 2" xfId="6062"/>
    <cellStyle name="Percent 3 3 4 6 2 2" xfId="15092"/>
    <cellStyle name="Percent 3 3 4 6 3" xfId="10610"/>
    <cellStyle name="Percent 3 3 4 7" xfId="3074"/>
    <cellStyle name="Percent 3 3 4 7 2" xfId="7556"/>
    <cellStyle name="Percent 3 3 4 7 2 2" xfId="16586"/>
    <cellStyle name="Percent 3 3 4 7 3" xfId="12104"/>
    <cellStyle name="Percent 3 3 4 8" xfId="4568"/>
    <cellStyle name="Percent 3 3 4 8 2" xfId="13598"/>
    <cellStyle name="Percent 3 3 4 9" xfId="9116"/>
    <cellStyle name="Percent 3 3 5" xfId="121"/>
    <cellStyle name="Percent 3 3 5 2" xfId="307"/>
    <cellStyle name="Percent 3 3 5 2 2" xfId="1050"/>
    <cellStyle name="Percent 3 3 5 2 2 2" xfId="2544"/>
    <cellStyle name="Percent 3 3 5 2 2 2 2" xfId="7026"/>
    <cellStyle name="Percent 3 3 5 2 2 2 2 2" xfId="16056"/>
    <cellStyle name="Percent 3 3 5 2 2 2 3" xfId="11574"/>
    <cellStyle name="Percent 3 3 5 2 2 3" xfId="4038"/>
    <cellStyle name="Percent 3 3 5 2 2 3 2" xfId="8520"/>
    <cellStyle name="Percent 3 3 5 2 2 3 2 2" xfId="17550"/>
    <cellStyle name="Percent 3 3 5 2 2 3 3" xfId="13068"/>
    <cellStyle name="Percent 3 3 5 2 2 4" xfId="5532"/>
    <cellStyle name="Percent 3 3 5 2 2 4 2" xfId="14562"/>
    <cellStyle name="Percent 3 3 5 2 2 5" xfId="10080"/>
    <cellStyle name="Percent 3 3 5 2 3" xfId="1801"/>
    <cellStyle name="Percent 3 3 5 2 3 2" xfId="6283"/>
    <cellStyle name="Percent 3 3 5 2 3 2 2" xfId="15313"/>
    <cellStyle name="Percent 3 3 5 2 3 3" xfId="10831"/>
    <cellStyle name="Percent 3 3 5 2 4" xfId="3295"/>
    <cellStyle name="Percent 3 3 5 2 4 2" xfId="7777"/>
    <cellStyle name="Percent 3 3 5 2 4 2 2" xfId="16807"/>
    <cellStyle name="Percent 3 3 5 2 4 3" xfId="12325"/>
    <cellStyle name="Percent 3 3 5 2 5" xfId="4789"/>
    <cellStyle name="Percent 3 3 5 2 5 2" xfId="13819"/>
    <cellStyle name="Percent 3 3 5 2 6" xfId="9337"/>
    <cellStyle name="Percent 3 3 5 3" xfId="493"/>
    <cellStyle name="Percent 3 3 5 3 2" xfId="1240"/>
    <cellStyle name="Percent 3 3 5 3 2 2" xfId="2734"/>
    <cellStyle name="Percent 3 3 5 3 2 2 2" xfId="7216"/>
    <cellStyle name="Percent 3 3 5 3 2 2 2 2" xfId="16246"/>
    <cellStyle name="Percent 3 3 5 3 2 2 3" xfId="11764"/>
    <cellStyle name="Percent 3 3 5 3 2 3" xfId="4228"/>
    <cellStyle name="Percent 3 3 5 3 2 3 2" xfId="8710"/>
    <cellStyle name="Percent 3 3 5 3 2 3 2 2" xfId="17740"/>
    <cellStyle name="Percent 3 3 5 3 2 3 3" xfId="13258"/>
    <cellStyle name="Percent 3 3 5 3 2 4" xfId="5722"/>
    <cellStyle name="Percent 3 3 5 3 2 4 2" xfId="14752"/>
    <cellStyle name="Percent 3 3 5 3 2 5" xfId="10270"/>
    <cellStyle name="Percent 3 3 5 3 3" xfId="1987"/>
    <cellStyle name="Percent 3 3 5 3 3 2" xfId="6469"/>
    <cellStyle name="Percent 3 3 5 3 3 2 2" xfId="15499"/>
    <cellStyle name="Percent 3 3 5 3 3 3" xfId="11017"/>
    <cellStyle name="Percent 3 3 5 3 4" xfId="3481"/>
    <cellStyle name="Percent 3 3 5 3 4 2" xfId="7963"/>
    <cellStyle name="Percent 3 3 5 3 4 2 2" xfId="16993"/>
    <cellStyle name="Percent 3 3 5 3 4 3" xfId="12511"/>
    <cellStyle name="Percent 3 3 5 3 5" xfId="4975"/>
    <cellStyle name="Percent 3 3 5 3 5 2" xfId="14005"/>
    <cellStyle name="Percent 3 3 5 3 6" xfId="9523"/>
    <cellStyle name="Percent 3 3 5 4" xfId="679"/>
    <cellStyle name="Percent 3 3 5 4 2" xfId="1426"/>
    <cellStyle name="Percent 3 3 5 4 2 2" xfId="2920"/>
    <cellStyle name="Percent 3 3 5 4 2 2 2" xfId="7402"/>
    <cellStyle name="Percent 3 3 5 4 2 2 2 2" xfId="16432"/>
    <cellStyle name="Percent 3 3 5 4 2 2 3" xfId="11950"/>
    <cellStyle name="Percent 3 3 5 4 2 3" xfId="4414"/>
    <cellStyle name="Percent 3 3 5 4 2 3 2" xfId="8896"/>
    <cellStyle name="Percent 3 3 5 4 2 3 2 2" xfId="17926"/>
    <cellStyle name="Percent 3 3 5 4 2 3 3" xfId="13444"/>
    <cellStyle name="Percent 3 3 5 4 2 4" xfId="5908"/>
    <cellStyle name="Percent 3 3 5 4 2 4 2" xfId="14938"/>
    <cellStyle name="Percent 3 3 5 4 2 5" xfId="10456"/>
    <cellStyle name="Percent 3 3 5 4 3" xfId="2173"/>
    <cellStyle name="Percent 3 3 5 4 3 2" xfId="6655"/>
    <cellStyle name="Percent 3 3 5 4 3 2 2" xfId="15685"/>
    <cellStyle name="Percent 3 3 5 4 3 3" xfId="11203"/>
    <cellStyle name="Percent 3 3 5 4 4" xfId="3667"/>
    <cellStyle name="Percent 3 3 5 4 4 2" xfId="8149"/>
    <cellStyle name="Percent 3 3 5 4 4 2 2" xfId="17179"/>
    <cellStyle name="Percent 3 3 5 4 4 3" xfId="12697"/>
    <cellStyle name="Percent 3 3 5 4 5" xfId="5161"/>
    <cellStyle name="Percent 3 3 5 4 5 2" xfId="14191"/>
    <cellStyle name="Percent 3 3 5 4 6" xfId="9709"/>
    <cellStyle name="Percent 3 3 5 5" xfId="866"/>
    <cellStyle name="Percent 3 3 5 5 2" xfId="2360"/>
    <cellStyle name="Percent 3 3 5 5 2 2" xfId="6842"/>
    <cellStyle name="Percent 3 3 5 5 2 2 2" xfId="15872"/>
    <cellStyle name="Percent 3 3 5 5 2 3" xfId="11390"/>
    <cellStyle name="Percent 3 3 5 5 3" xfId="3854"/>
    <cellStyle name="Percent 3 3 5 5 3 2" xfId="8336"/>
    <cellStyle name="Percent 3 3 5 5 3 2 2" xfId="17366"/>
    <cellStyle name="Percent 3 3 5 5 3 3" xfId="12884"/>
    <cellStyle name="Percent 3 3 5 5 4" xfId="5348"/>
    <cellStyle name="Percent 3 3 5 5 4 2" xfId="14378"/>
    <cellStyle name="Percent 3 3 5 5 5" xfId="9896"/>
    <cellStyle name="Percent 3 3 5 6" xfId="1615"/>
    <cellStyle name="Percent 3 3 5 6 2" xfId="6097"/>
    <cellStyle name="Percent 3 3 5 6 2 2" xfId="15127"/>
    <cellStyle name="Percent 3 3 5 6 3" xfId="10645"/>
    <cellStyle name="Percent 3 3 5 7" xfId="3109"/>
    <cellStyle name="Percent 3 3 5 7 2" xfId="7591"/>
    <cellStyle name="Percent 3 3 5 7 2 2" xfId="16621"/>
    <cellStyle name="Percent 3 3 5 7 3" xfId="12139"/>
    <cellStyle name="Percent 3 3 5 8" xfId="4603"/>
    <cellStyle name="Percent 3 3 5 8 2" xfId="13633"/>
    <cellStyle name="Percent 3 3 5 9" xfId="9151"/>
    <cellStyle name="Percent 3 3 6" xfId="133"/>
    <cellStyle name="Percent 3 3 6 2" xfId="319"/>
    <cellStyle name="Percent 3 3 6 2 2" xfId="1062"/>
    <cellStyle name="Percent 3 3 6 2 2 2" xfId="2556"/>
    <cellStyle name="Percent 3 3 6 2 2 2 2" xfId="7038"/>
    <cellStyle name="Percent 3 3 6 2 2 2 2 2" xfId="16068"/>
    <cellStyle name="Percent 3 3 6 2 2 2 3" xfId="11586"/>
    <cellStyle name="Percent 3 3 6 2 2 3" xfId="4050"/>
    <cellStyle name="Percent 3 3 6 2 2 3 2" xfId="8532"/>
    <cellStyle name="Percent 3 3 6 2 2 3 2 2" xfId="17562"/>
    <cellStyle name="Percent 3 3 6 2 2 3 3" xfId="13080"/>
    <cellStyle name="Percent 3 3 6 2 2 4" xfId="5544"/>
    <cellStyle name="Percent 3 3 6 2 2 4 2" xfId="14574"/>
    <cellStyle name="Percent 3 3 6 2 2 5" xfId="10092"/>
    <cellStyle name="Percent 3 3 6 2 3" xfId="1813"/>
    <cellStyle name="Percent 3 3 6 2 3 2" xfId="6295"/>
    <cellStyle name="Percent 3 3 6 2 3 2 2" xfId="15325"/>
    <cellStyle name="Percent 3 3 6 2 3 3" xfId="10843"/>
    <cellStyle name="Percent 3 3 6 2 4" xfId="3307"/>
    <cellStyle name="Percent 3 3 6 2 4 2" xfId="7789"/>
    <cellStyle name="Percent 3 3 6 2 4 2 2" xfId="16819"/>
    <cellStyle name="Percent 3 3 6 2 4 3" xfId="12337"/>
    <cellStyle name="Percent 3 3 6 2 5" xfId="4801"/>
    <cellStyle name="Percent 3 3 6 2 5 2" xfId="13831"/>
    <cellStyle name="Percent 3 3 6 2 6" xfId="9349"/>
    <cellStyle name="Percent 3 3 6 3" xfId="505"/>
    <cellStyle name="Percent 3 3 6 3 2" xfId="1252"/>
    <cellStyle name="Percent 3 3 6 3 2 2" xfId="2746"/>
    <cellStyle name="Percent 3 3 6 3 2 2 2" xfId="7228"/>
    <cellStyle name="Percent 3 3 6 3 2 2 2 2" xfId="16258"/>
    <cellStyle name="Percent 3 3 6 3 2 2 3" xfId="11776"/>
    <cellStyle name="Percent 3 3 6 3 2 3" xfId="4240"/>
    <cellStyle name="Percent 3 3 6 3 2 3 2" xfId="8722"/>
    <cellStyle name="Percent 3 3 6 3 2 3 2 2" xfId="17752"/>
    <cellStyle name="Percent 3 3 6 3 2 3 3" xfId="13270"/>
    <cellStyle name="Percent 3 3 6 3 2 4" xfId="5734"/>
    <cellStyle name="Percent 3 3 6 3 2 4 2" xfId="14764"/>
    <cellStyle name="Percent 3 3 6 3 2 5" xfId="10282"/>
    <cellStyle name="Percent 3 3 6 3 3" xfId="1999"/>
    <cellStyle name="Percent 3 3 6 3 3 2" xfId="6481"/>
    <cellStyle name="Percent 3 3 6 3 3 2 2" xfId="15511"/>
    <cellStyle name="Percent 3 3 6 3 3 3" xfId="11029"/>
    <cellStyle name="Percent 3 3 6 3 4" xfId="3493"/>
    <cellStyle name="Percent 3 3 6 3 4 2" xfId="7975"/>
    <cellStyle name="Percent 3 3 6 3 4 2 2" xfId="17005"/>
    <cellStyle name="Percent 3 3 6 3 4 3" xfId="12523"/>
    <cellStyle name="Percent 3 3 6 3 5" xfId="4987"/>
    <cellStyle name="Percent 3 3 6 3 5 2" xfId="14017"/>
    <cellStyle name="Percent 3 3 6 3 6" xfId="9535"/>
    <cellStyle name="Percent 3 3 6 4" xfId="691"/>
    <cellStyle name="Percent 3 3 6 4 2" xfId="1438"/>
    <cellStyle name="Percent 3 3 6 4 2 2" xfId="2932"/>
    <cellStyle name="Percent 3 3 6 4 2 2 2" xfId="7414"/>
    <cellStyle name="Percent 3 3 6 4 2 2 2 2" xfId="16444"/>
    <cellStyle name="Percent 3 3 6 4 2 2 3" xfId="11962"/>
    <cellStyle name="Percent 3 3 6 4 2 3" xfId="4426"/>
    <cellStyle name="Percent 3 3 6 4 2 3 2" xfId="8908"/>
    <cellStyle name="Percent 3 3 6 4 2 3 2 2" xfId="17938"/>
    <cellStyle name="Percent 3 3 6 4 2 3 3" xfId="13456"/>
    <cellStyle name="Percent 3 3 6 4 2 4" xfId="5920"/>
    <cellStyle name="Percent 3 3 6 4 2 4 2" xfId="14950"/>
    <cellStyle name="Percent 3 3 6 4 2 5" xfId="10468"/>
    <cellStyle name="Percent 3 3 6 4 3" xfId="2185"/>
    <cellStyle name="Percent 3 3 6 4 3 2" xfId="6667"/>
    <cellStyle name="Percent 3 3 6 4 3 2 2" xfId="15697"/>
    <cellStyle name="Percent 3 3 6 4 3 3" xfId="11215"/>
    <cellStyle name="Percent 3 3 6 4 4" xfId="3679"/>
    <cellStyle name="Percent 3 3 6 4 4 2" xfId="8161"/>
    <cellStyle name="Percent 3 3 6 4 4 2 2" xfId="17191"/>
    <cellStyle name="Percent 3 3 6 4 4 3" xfId="12709"/>
    <cellStyle name="Percent 3 3 6 4 5" xfId="5173"/>
    <cellStyle name="Percent 3 3 6 4 5 2" xfId="14203"/>
    <cellStyle name="Percent 3 3 6 4 6" xfId="9721"/>
    <cellStyle name="Percent 3 3 6 5" xfId="878"/>
    <cellStyle name="Percent 3 3 6 5 2" xfId="2372"/>
    <cellStyle name="Percent 3 3 6 5 2 2" xfId="6854"/>
    <cellStyle name="Percent 3 3 6 5 2 2 2" xfId="15884"/>
    <cellStyle name="Percent 3 3 6 5 2 3" xfId="11402"/>
    <cellStyle name="Percent 3 3 6 5 3" xfId="3866"/>
    <cellStyle name="Percent 3 3 6 5 3 2" xfId="8348"/>
    <cellStyle name="Percent 3 3 6 5 3 2 2" xfId="17378"/>
    <cellStyle name="Percent 3 3 6 5 3 3" xfId="12896"/>
    <cellStyle name="Percent 3 3 6 5 4" xfId="5360"/>
    <cellStyle name="Percent 3 3 6 5 4 2" xfId="14390"/>
    <cellStyle name="Percent 3 3 6 5 5" xfId="9908"/>
    <cellStyle name="Percent 3 3 6 6" xfId="1627"/>
    <cellStyle name="Percent 3 3 6 6 2" xfId="6109"/>
    <cellStyle name="Percent 3 3 6 6 2 2" xfId="15139"/>
    <cellStyle name="Percent 3 3 6 6 3" xfId="10657"/>
    <cellStyle name="Percent 3 3 6 7" xfId="3121"/>
    <cellStyle name="Percent 3 3 6 7 2" xfId="7603"/>
    <cellStyle name="Percent 3 3 6 7 2 2" xfId="16633"/>
    <cellStyle name="Percent 3 3 6 7 3" xfId="12151"/>
    <cellStyle name="Percent 3 3 6 8" xfId="4615"/>
    <cellStyle name="Percent 3 3 6 8 2" xfId="13645"/>
    <cellStyle name="Percent 3 3 6 9" xfId="9163"/>
    <cellStyle name="Percent 3 3 7" xfId="156"/>
    <cellStyle name="Percent 3 3 7 2" xfId="342"/>
    <cellStyle name="Percent 3 3 7 2 2" xfId="1085"/>
    <cellStyle name="Percent 3 3 7 2 2 2" xfId="2579"/>
    <cellStyle name="Percent 3 3 7 2 2 2 2" xfId="7061"/>
    <cellStyle name="Percent 3 3 7 2 2 2 2 2" xfId="16091"/>
    <cellStyle name="Percent 3 3 7 2 2 2 3" xfId="11609"/>
    <cellStyle name="Percent 3 3 7 2 2 3" xfId="4073"/>
    <cellStyle name="Percent 3 3 7 2 2 3 2" xfId="8555"/>
    <cellStyle name="Percent 3 3 7 2 2 3 2 2" xfId="17585"/>
    <cellStyle name="Percent 3 3 7 2 2 3 3" xfId="13103"/>
    <cellStyle name="Percent 3 3 7 2 2 4" xfId="5567"/>
    <cellStyle name="Percent 3 3 7 2 2 4 2" xfId="14597"/>
    <cellStyle name="Percent 3 3 7 2 2 5" xfId="10115"/>
    <cellStyle name="Percent 3 3 7 2 3" xfId="1836"/>
    <cellStyle name="Percent 3 3 7 2 3 2" xfId="6318"/>
    <cellStyle name="Percent 3 3 7 2 3 2 2" xfId="15348"/>
    <cellStyle name="Percent 3 3 7 2 3 3" xfId="10866"/>
    <cellStyle name="Percent 3 3 7 2 4" xfId="3330"/>
    <cellStyle name="Percent 3 3 7 2 4 2" xfId="7812"/>
    <cellStyle name="Percent 3 3 7 2 4 2 2" xfId="16842"/>
    <cellStyle name="Percent 3 3 7 2 4 3" xfId="12360"/>
    <cellStyle name="Percent 3 3 7 2 5" xfId="4824"/>
    <cellStyle name="Percent 3 3 7 2 5 2" xfId="13854"/>
    <cellStyle name="Percent 3 3 7 2 6" xfId="9372"/>
    <cellStyle name="Percent 3 3 7 3" xfId="528"/>
    <cellStyle name="Percent 3 3 7 3 2" xfId="1275"/>
    <cellStyle name="Percent 3 3 7 3 2 2" xfId="2769"/>
    <cellStyle name="Percent 3 3 7 3 2 2 2" xfId="7251"/>
    <cellStyle name="Percent 3 3 7 3 2 2 2 2" xfId="16281"/>
    <cellStyle name="Percent 3 3 7 3 2 2 3" xfId="11799"/>
    <cellStyle name="Percent 3 3 7 3 2 3" xfId="4263"/>
    <cellStyle name="Percent 3 3 7 3 2 3 2" xfId="8745"/>
    <cellStyle name="Percent 3 3 7 3 2 3 2 2" xfId="17775"/>
    <cellStyle name="Percent 3 3 7 3 2 3 3" xfId="13293"/>
    <cellStyle name="Percent 3 3 7 3 2 4" xfId="5757"/>
    <cellStyle name="Percent 3 3 7 3 2 4 2" xfId="14787"/>
    <cellStyle name="Percent 3 3 7 3 2 5" xfId="10305"/>
    <cellStyle name="Percent 3 3 7 3 3" xfId="2022"/>
    <cellStyle name="Percent 3 3 7 3 3 2" xfId="6504"/>
    <cellStyle name="Percent 3 3 7 3 3 2 2" xfId="15534"/>
    <cellStyle name="Percent 3 3 7 3 3 3" xfId="11052"/>
    <cellStyle name="Percent 3 3 7 3 4" xfId="3516"/>
    <cellStyle name="Percent 3 3 7 3 4 2" xfId="7998"/>
    <cellStyle name="Percent 3 3 7 3 4 2 2" xfId="17028"/>
    <cellStyle name="Percent 3 3 7 3 4 3" xfId="12546"/>
    <cellStyle name="Percent 3 3 7 3 5" xfId="5010"/>
    <cellStyle name="Percent 3 3 7 3 5 2" xfId="14040"/>
    <cellStyle name="Percent 3 3 7 3 6" xfId="9558"/>
    <cellStyle name="Percent 3 3 7 4" xfId="714"/>
    <cellStyle name="Percent 3 3 7 4 2" xfId="1461"/>
    <cellStyle name="Percent 3 3 7 4 2 2" xfId="2955"/>
    <cellStyle name="Percent 3 3 7 4 2 2 2" xfId="7437"/>
    <cellStyle name="Percent 3 3 7 4 2 2 2 2" xfId="16467"/>
    <cellStyle name="Percent 3 3 7 4 2 2 3" xfId="11985"/>
    <cellStyle name="Percent 3 3 7 4 2 3" xfId="4449"/>
    <cellStyle name="Percent 3 3 7 4 2 3 2" xfId="8931"/>
    <cellStyle name="Percent 3 3 7 4 2 3 2 2" xfId="17961"/>
    <cellStyle name="Percent 3 3 7 4 2 3 3" xfId="13479"/>
    <cellStyle name="Percent 3 3 7 4 2 4" xfId="5943"/>
    <cellStyle name="Percent 3 3 7 4 2 4 2" xfId="14973"/>
    <cellStyle name="Percent 3 3 7 4 2 5" xfId="10491"/>
    <cellStyle name="Percent 3 3 7 4 3" xfId="2208"/>
    <cellStyle name="Percent 3 3 7 4 3 2" xfId="6690"/>
    <cellStyle name="Percent 3 3 7 4 3 2 2" xfId="15720"/>
    <cellStyle name="Percent 3 3 7 4 3 3" xfId="11238"/>
    <cellStyle name="Percent 3 3 7 4 4" xfId="3702"/>
    <cellStyle name="Percent 3 3 7 4 4 2" xfId="8184"/>
    <cellStyle name="Percent 3 3 7 4 4 2 2" xfId="17214"/>
    <cellStyle name="Percent 3 3 7 4 4 3" xfId="12732"/>
    <cellStyle name="Percent 3 3 7 4 5" xfId="5196"/>
    <cellStyle name="Percent 3 3 7 4 5 2" xfId="14226"/>
    <cellStyle name="Percent 3 3 7 4 6" xfId="9744"/>
    <cellStyle name="Percent 3 3 7 5" xfId="901"/>
    <cellStyle name="Percent 3 3 7 5 2" xfId="2395"/>
    <cellStyle name="Percent 3 3 7 5 2 2" xfId="6877"/>
    <cellStyle name="Percent 3 3 7 5 2 2 2" xfId="15907"/>
    <cellStyle name="Percent 3 3 7 5 2 3" xfId="11425"/>
    <cellStyle name="Percent 3 3 7 5 3" xfId="3889"/>
    <cellStyle name="Percent 3 3 7 5 3 2" xfId="8371"/>
    <cellStyle name="Percent 3 3 7 5 3 2 2" xfId="17401"/>
    <cellStyle name="Percent 3 3 7 5 3 3" xfId="12919"/>
    <cellStyle name="Percent 3 3 7 5 4" xfId="5383"/>
    <cellStyle name="Percent 3 3 7 5 4 2" xfId="14413"/>
    <cellStyle name="Percent 3 3 7 5 5" xfId="9931"/>
    <cellStyle name="Percent 3 3 7 6" xfId="1650"/>
    <cellStyle name="Percent 3 3 7 6 2" xfId="6132"/>
    <cellStyle name="Percent 3 3 7 6 2 2" xfId="15162"/>
    <cellStyle name="Percent 3 3 7 6 3" xfId="10680"/>
    <cellStyle name="Percent 3 3 7 7" xfId="3144"/>
    <cellStyle name="Percent 3 3 7 7 2" xfId="7626"/>
    <cellStyle name="Percent 3 3 7 7 2 2" xfId="16656"/>
    <cellStyle name="Percent 3 3 7 7 3" xfId="12174"/>
    <cellStyle name="Percent 3 3 7 8" xfId="4638"/>
    <cellStyle name="Percent 3 3 7 8 2" xfId="13668"/>
    <cellStyle name="Percent 3 3 7 9" xfId="9186"/>
    <cellStyle name="Percent 3 3 8" xfId="179"/>
    <cellStyle name="Percent 3 3 8 2" xfId="365"/>
    <cellStyle name="Percent 3 3 8 2 2" xfId="1108"/>
    <cellStyle name="Percent 3 3 8 2 2 2" xfId="2602"/>
    <cellStyle name="Percent 3 3 8 2 2 2 2" xfId="7084"/>
    <cellStyle name="Percent 3 3 8 2 2 2 2 2" xfId="16114"/>
    <cellStyle name="Percent 3 3 8 2 2 2 3" xfId="11632"/>
    <cellStyle name="Percent 3 3 8 2 2 3" xfId="4096"/>
    <cellStyle name="Percent 3 3 8 2 2 3 2" xfId="8578"/>
    <cellStyle name="Percent 3 3 8 2 2 3 2 2" xfId="17608"/>
    <cellStyle name="Percent 3 3 8 2 2 3 3" xfId="13126"/>
    <cellStyle name="Percent 3 3 8 2 2 4" xfId="5590"/>
    <cellStyle name="Percent 3 3 8 2 2 4 2" xfId="14620"/>
    <cellStyle name="Percent 3 3 8 2 2 5" xfId="10138"/>
    <cellStyle name="Percent 3 3 8 2 3" xfId="1859"/>
    <cellStyle name="Percent 3 3 8 2 3 2" xfId="6341"/>
    <cellStyle name="Percent 3 3 8 2 3 2 2" xfId="15371"/>
    <cellStyle name="Percent 3 3 8 2 3 3" xfId="10889"/>
    <cellStyle name="Percent 3 3 8 2 4" xfId="3353"/>
    <cellStyle name="Percent 3 3 8 2 4 2" xfId="7835"/>
    <cellStyle name="Percent 3 3 8 2 4 2 2" xfId="16865"/>
    <cellStyle name="Percent 3 3 8 2 4 3" xfId="12383"/>
    <cellStyle name="Percent 3 3 8 2 5" xfId="4847"/>
    <cellStyle name="Percent 3 3 8 2 5 2" xfId="13877"/>
    <cellStyle name="Percent 3 3 8 2 6" xfId="9395"/>
    <cellStyle name="Percent 3 3 8 3" xfId="551"/>
    <cellStyle name="Percent 3 3 8 3 2" xfId="1298"/>
    <cellStyle name="Percent 3 3 8 3 2 2" xfId="2792"/>
    <cellStyle name="Percent 3 3 8 3 2 2 2" xfId="7274"/>
    <cellStyle name="Percent 3 3 8 3 2 2 2 2" xfId="16304"/>
    <cellStyle name="Percent 3 3 8 3 2 2 3" xfId="11822"/>
    <cellStyle name="Percent 3 3 8 3 2 3" xfId="4286"/>
    <cellStyle name="Percent 3 3 8 3 2 3 2" xfId="8768"/>
    <cellStyle name="Percent 3 3 8 3 2 3 2 2" xfId="17798"/>
    <cellStyle name="Percent 3 3 8 3 2 3 3" xfId="13316"/>
    <cellStyle name="Percent 3 3 8 3 2 4" xfId="5780"/>
    <cellStyle name="Percent 3 3 8 3 2 4 2" xfId="14810"/>
    <cellStyle name="Percent 3 3 8 3 2 5" xfId="10328"/>
    <cellStyle name="Percent 3 3 8 3 3" xfId="2045"/>
    <cellStyle name="Percent 3 3 8 3 3 2" xfId="6527"/>
    <cellStyle name="Percent 3 3 8 3 3 2 2" xfId="15557"/>
    <cellStyle name="Percent 3 3 8 3 3 3" xfId="11075"/>
    <cellStyle name="Percent 3 3 8 3 4" xfId="3539"/>
    <cellStyle name="Percent 3 3 8 3 4 2" xfId="8021"/>
    <cellStyle name="Percent 3 3 8 3 4 2 2" xfId="17051"/>
    <cellStyle name="Percent 3 3 8 3 4 3" xfId="12569"/>
    <cellStyle name="Percent 3 3 8 3 5" xfId="5033"/>
    <cellStyle name="Percent 3 3 8 3 5 2" xfId="14063"/>
    <cellStyle name="Percent 3 3 8 3 6" xfId="9581"/>
    <cellStyle name="Percent 3 3 8 4" xfId="737"/>
    <cellStyle name="Percent 3 3 8 4 2" xfId="1484"/>
    <cellStyle name="Percent 3 3 8 4 2 2" xfId="2978"/>
    <cellStyle name="Percent 3 3 8 4 2 2 2" xfId="7460"/>
    <cellStyle name="Percent 3 3 8 4 2 2 2 2" xfId="16490"/>
    <cellStyle name="Percent 3 3 8 4 2 2 3" xfId="12008"/>
    <cellStyle name="Percent 3 3 8 4 2 3" xfId="4472"/>
    <cellStyle name="Percent 3 3 8 4 2 3 2" xfId="8954"/>
    <cellStyle name="Percent 3 3 8 4 2 3 2 2" xfId="17984"/>
    <cellStyle name="Percent 3 3 8 4 2 3 3" xfId="13502"/>
    <cellStyle name="Percent 3 3 8 4 2 4" xfId="5966"/>
    <cellStyle name="Percent 3 3 8 4 2 4 2" xfId="14996"/>
    <cellStyle name="Percent 3 3 8 4 2 5" xfId="10514"/>
    <cellStyle name="Percent 3 3 8 4 3" xfId="2231"/>
    <cellStyle name="Percent 3 3 8 4 3 2" xfId="6713"/>
    <cellStyle name="Percent 3 3 8 4 3 2 2" xfId="15743"/>
    <cellStyle name="Percent 3 3 8 4 3 3" xfId="11261"/>
    <cellStyle name="Percent 3 3 8 4 4" xfId="3725"/>
    <cellStyle name="Percent 3 3 8 4 4 2" xfId="8207"/>
    <cellStyle name="Percent 3 3 8 4 4 2 2" xfId="17237"/>
    <cellStyle name="Percent 3 3 8 4 4 3" xfId="12755"/>
    <cellStyle name="Percent 3 3 8 4 5" xfId="5219"/>
    <cellStyle name="Percent 3 3 8 4 5 2" xfId="14249"/>
    <cellStyle name="Percent 3 3 8 4 6" xfId="9767"/>
    <cellStyle name="Percent 3 3 8 5" xfId="924"/>
    <cellStyle name="Percent 3 3 8 5 2" xfId="2418"/>
    <cellStyle name="Percent 3 3 8 5 2 2" xfId="6900"/>
    <cellStyle name="Percent 3 3 8 5 2 2 2" xfId="15930"/>
    <cellStyle name="Percent 3 3 8 5 2 3" xfId="11448"/>
    <cellStyle name="Percent 3 3 8 5 3" xfId="3912"/>
    <cellStyle name="Percent 3 3 8 5 3 2" xfId="8394"/>
    <cellStyle name="Percent 3 3 8 5 3 2 2" xfId="17424"/>
    <cellStyle name="Percent 3 3 8 5 3 3" xfId="12942"/>
    <cellStyle name="Percent 3 3 8 5 4" xfId="5406"/>
    <cellStyle name="Percent 3 3 8 5 4 2" xfId="14436"/>
    <cellStyle name="Percent 3 3 8 5 5" xfId="9954"/>
    <cellStyle name="Percent 3 3 8 6" xfId="1673"/>
    <cellStyle name="Percent 3 3 8 6 2" xfId="6155"/>
    <cellStyle name="Percent 3 3 8 6 2 2" xfId="15185"/>
    <cellStyle name="Percent 3 3 8 6 3" xfId="10703"/>
    <cellStyle name="Percent 3 3 8 7" xfId="3167"/>
    <cellStyle name="Percent 3 3 8 7 2" xfId="7649"/>
    <cellStyle name="Percent 3 3 8 7 2 2" xfId="16679"/>
    <cellStyle name="Percent 3 3 8 7 3" xfId="12197"/>
    <cellStyle name="Percent 3 3 8 8" xfId="4661"/>
    <cellStyle name="Percent 3 3 8 8 2" xfId="13691"/>
    <cellStyle name="Percent 3 3 8 9" xfId="9209"/>
    <cellStyle name="Percent 3 3 9" xfId="202"/>
    <cellStyle name="Percent 3 3 9 2" xfId="947"/>
    <cellStyle name="Percent 3 3 9 2 2" xfId="2441"/>
    <cellStyle name="Percent 3 3 9 2 2 2" xfId="6923"/>
    <cellStyle name="Percent 3 3 9 2 2 2 2" xfId="15953"/>
    <cellStyle name="Percent 3 3 9 2 2 3" xfId="11471"/>
    <cellStyle name="Percent 3 3 9 2 3" xfId="3935"/>
    <cellStyle name="Percent 3 3 9 2 3 2" xfId="8417"/>
    <cellStyle name="Percent 3 3 9 2 3 2 2" xfId="17447"/>
    <cellStyle name="Percent 3 3 9 2 3 3" xfId="12965"/>
    <cellStyle name="Percent 3 3 9 2 4" xfId="5429"/>
    <cellStyle name="Percent 3 3 9 2 4 2" xfId="14459"/>
    <cellStyle name="Percent 3 3 9 2 5" xfId="9977"/>
    <cellStyle name="Percent 3 3 9 3" xfId="1696"/>
    <cellStyle name="Percent 3 3 9 3 2" xfId="6178"/>
    <cellStyle name="Percent 3 3 9 3 2 2" xfId="15208"/>
    <cellStyle name="Percent 3 3 9 3 3" xfId="10726"/>
    <cellStyle name="Percent 3 3 9 4" xfId="3190"/>
    <cellStyle name="Percent 3 3 9 4 2" xfId="7672"/>
    <cellStyle name="Percent 3 3 9 4 2 2" xfId="16702"/>
    <cellStyle name="Percent 3 3 9 4 3" xfId="12220"/>
    <cellStyle name="Percent 3 3 9 5" xfId="4684"/>
    <cellStyle name="Percent 3 3 9 5 2" xfId="13714"/>
    <cellStyle name="Percent 3 3 9 6" xfId="9232"/>
    <cellStyle name="Percent 3 4" xfId="29"/>
    <cellStyle name="Percent 3 4 2" xfId="215"/>
    <cellStyle name="Percent 3 4 2 2" xfId="960"/>
    <cellStyle name="Percent 3 4 2 2 2" xfId="2454"/>
    <cellStyle name="Percent 3 4 2 2 2 2" xfId="6936"/>
    <cellStyle name="Percent 3 4 2 2 2 2 2" xfId="15966"/>
    <cellStyle name="Percent 3 4 2 2 2 3" xfId="11484"/>
    <cellStyle name="Percent 3 4 2 2 3" xfId="3948"/>
    <cellStyle name="Percent 3 4 2 2 3 2" xfId="8430"/>
    <cellStyle name="Percent 3 4 2 2 3 2 2" xfId="17460"/>
    <cellStyle name="Percent 3 4 2 2 3 3" xfId="12978"/>
    <cellStyle name="Percent 3 4 2 2 4" xfId="5442"/>
    <cellStyle name="Percent 3 4 2 2 4 2" xfId="14472"/>
    <cellStyle name="Percent 3 4 2 2 5" xfId="9990"/>
    <cellStyle name="Percent 3 4 2 3" xfId="1709"/>
    <cellStyle name="Percent 3 4 2 3 2" xfId="6191"/>
    <cellStyle name="Percent 3 4 2 3 2 2" xfId="15221"/>
    <cellStyle name="Percent 3 4 2 3 3" xfId="10739"/>
    <cellStyle name="Percent 3 4 2 4" xfId="3203"/>
    <cellStyle name="Percent 3 4 2 4 2" xfId="7685"/>
    <cellStyle name="Percent 3 4 2 4 2 2" xfId="16715"/>
    <cellStyle name="Percent 3 4 2 4 3" xfId="12233"/>
    <cellStyle name="Percent 3 4 2 5" xfId="4697"/>
    <cellStyle name="Percent 3 4 2 5 2" xfId="13727"/>
    <cellStyle name="Percent 3 4 2 6" xfId="9245"/>
    <cellStyle name="Percent 3 4 3" xfId="401"/>
    <cellStyle name="Percent 3 4 3 2" xfId="1148"/>
    <cellStyle name="Percent 3 4 3 2 2" xfId="2642"/>
    <cellStyle name="Percent 3 4 3 2 2 2" xfId="7124"/>
    <cellStyle name="Percent 3 4 3 2 2 2 2" xfId="16154"/>
    <cellStyle name="Percent 3 4 3 2 2 3" xfId="11672"/>
    <cellStyle name="Percent 3 4 3 2 3" xfId="4136"/>
    <cellStyle name="Percent 3 4 3 2 3 2" xfId="8618"/>
    <cellStyle name="Percent 3 4 3 2 3 2 2" xfId="17648"/>
    <cellStyle name="Percent 3 4 3 2 3 3" xfId="13166"/>
    <cellStyle name="Percent 3 4 3 2 4" xfId="5630"/>
    <cellStyle name="Percent 3 4 3 2 4 2" xfId="14660"/>
    <cellStyle name="Percent 3 4 3 2 5" xfId="10178"/>
    <cellStyle name="Percent 3 4 3 3" xfId="1895"/>
    <cellStyle name="Percent 3 4 3 3 2" xfId="6377"/>
    <cellStyle name="Percent 3 4 3 3 2 2" xfId="15407"/>
    <cellStyle name="Percent 3 4 3 3 3" xfId="10925"/>
    <cellStyle name="Percent 3 4 3 4" xfId="3389"/>
    <cellStyle name="Percent 3 4 3 4 2" xfId="7871"/>
    <cellStyle name="Percent 3 4 3 4 2 2" xfId="16901"/>
    <cellStyle name="Percent 3 4 3 4 3" xfId="12419"/>
    <cellStyle name="Percent 3 4 3 5" xfId="4883"/>
    <cellStyle name="Percent 3 4 3 5 2" xfId="13913"/>
    <cellStyle name="Percent 3 4 3 6" xfId="9431"/>
    <cellStyle name="Percent 3 4 4" xfId="587"/>
    <cellStyle name="Percent 3 4 4 2" xfId="1334"/>
    <cellStyle name="Percent 3 4 4 2 2" xfId="2828"/>
    <cellStyle name="Percent 3 4 4 2 2 2" xfId="7310"/>
    <cellStyle name="Percent 3 4 4 2 2 2 2" xfId="16340"/>
    <cellStyle name="Percent 3 4 4 2 2 3" xfId="11858"/>
    <cellStyle name="Percent 3 4 4 2 3" xfId="4322"/>
    <cellStyle name="Percent 3 4 4 2 3 2" xfId="8804"/>
    <cellStyle name="Percent 3 4 4 2 3 2 2" xfId="17834"/>
    <cellStyle name="Percent 3 4 4 2 3 3" xfId="13352"/>
    <cellStyle name="Percent 3 4 4 2 4" xfId="5816"/>
    <cellStyle name="Percent 3 4 4 2 4 2" xfId="14846"/>
    <cellStyle name="Percent 3 4 4 2 5" xfId="10364"/>
    <cellStyle name="Percent 3 4 4 3" xfId="2081"/>
    <cellStyle name="Percent 3 4 4 3 2" xfId="6563"/>
    <cellStyle name="Percent 3 4 4 3 2 2" xfId="15593"/>
    <cellStyle name="Percent 3 4 4 3 3" xfId="11111"/>
    <cellStyle name="Percent 3 4 4 4" xfId="3575"/>
    <cellStyle name="Percent 3 4 4 4 2" xfId="8057"/>
    <cellStyle name="Percent 3 4 4 4 2 2" xfId="17087"/>
    <cellStyle name="Percent 3 4 4 4 3" xfId="12605"/>
    <cellStyle name="Percent 3 4 4 5" xfId="5069"/>
    <cellStyle name="Percent 3 4 4 5 2" xfId="14099"/>
    <cellStyle name="Percent 3 4 4 6" xfId="9617"/>
    <cellStyle name="Percent 3 4 5" xfId="774"/>
    <cellStyle name="Percent 3 4 5 2" xfId="2268"/>
    <cellStyle name="Percent 3 4 5 2 2" xfId="6750"/>
    <cellStyle name="Percent 3 4 5 2 2 2" xfId="15780"/>
    <cellStyle name="Percent 3 4 5 2 3" xfId="11298"/>
    <cellStyle name="Percent 3 4 5 3" xfId="3762"/>
    <cellStyle name="Percent 3 4 5 3 2" xfId="8244"/>
    <cellStyle name="Percent 3 4 5 3 2 2" xfId="17274"/>
    <cellStyle name="Percent 3 4 5 3 3" xfId="12792"/>
    <cellStyle name="Percent 3 4 5 4" xfId="5256"/>
    <cellStyle name="Percent 3 4 5 4 2" xfId="14286"/>
    <cellStyle name="Percent 3 4 5 5" xfId="9804"/>
    <cellStyle name="Percent 3 4 6" xfId="1523"/>
    <cellStyle name="Percent 3 4 6 2" xfId="6005"/>
    <cellStyle name="Percent 3 4 6 2 2" xfId="15035"/>
    <cellStyle name="Percent 3 4 6 3" xfId="10553"/>
    <cellStyle name="Percent 3 4 7" xfId="3017"/>
    <cellStyle name="Percent 3 4 7 2" xfId="7499"/>
    <cellStyle name="Percent 3 4 7 2 2" xfId="16529"/>
    <cellStyle name="Percent 3 4 7 3" xfId="12047"/>
    <cellStyle name="Percent 3 4 8" xfId="4511"/>
    <cellStyle name="Percent 3 4 8 2" xfId="13541"/>
    <cellStyle name="Percent 3 4 9" xfId="9059"/>
    <cellStyle name="Percent 3 5" xfId="52"/>
    <cellStyle name="Percent 3 5 2" xfId="238"/>
    <cellStyle name="Percent 3 5 2 2" xfId="983"/>
    <cellStyle name="Percent 3 5 2 2 2" xfId="2477"/>
    <cellStyle name="Percent 3 5 2 2 2 2" xfId="6959"/>
    <cellStyle name="Percent 3 5 2 2 2 2 2" xfId="15989"/>
    <cellStyle name="Percent 3 5 2 2 2 3" xfId="11507"/>
    <cellStyle name="Percent 3 5 2 2 3" xfId="3971"/>
    <cellStyle name="Percent 3 5 2 2 3 2" xfId="8453"/>
    <cellStyle name="Percent 3 5 2 2 3 2 2" xfId="17483"/>
    <cellStyle name="Percent 3 5 2 2 3 3" xfId="13001"/>
    <cellStyle name="Percent 3 5 2 2 4" xfId="5465"/>
    <cellStyle name="Percent 3 5 2 2 4 2" xfId="14495"/>
    <cellStyle name="Percent 3 5 2 2 5" xfId="10013"/>
    <cellStyle name="Percent 3 5 2 3" xfId="1732"/>
    <cellStyle name="Percent 3 5 2 3 2" xfId="6214"/>
    <cellStyle name="Percent 3 5 2 3 2 2" xfId="15244"/>
    <cellStyle name="Percent 3 5 2 3 3" xfId="10762"/>
    <cellStyle name="Percent 3 5 2 4" xfId="3226"/>
    <cellStyle name="Percent 3 5 2 4 2" xfId="7708"/>
    <cellStyle name="Percent 3 5 2 4 2 2" xfId="16738"/>
    <cellStyle name="Percent 3 5 2 4 3" xfId="12256"/>
    <cellStyle name="Percent 3 5 2 5" xfId="4720"/>
    <cellStyle name="Percent 3 5 2 5 2" xfId="13750"/>
    <cellStyle name="Percent 3 5 2 6" xfId="9268"/>
    <cellStyle name="Percent 3 5 3" xfId="424"/>
    <cellStyle name="Percent 3 5 3 2" xfId="1171"/>
    <cellStyle name="Percent 3 5 3 2 2" xfId="2665"/>
    <cellStyle name="Percent 3 5 3 2 2 2" xfId="7147"/>
    <cellStyle name="Percent 3 5 3 2 2 2 2" xfId="16177"/>
    <cellStyle name="Percent 3 5 3 2 2 3" xfId="11695"/>
    <cellStyle name="Percent 3 5 3 2 3" xfId="4159"/>
    <cellStyle name="Percent 3 5 3 2 3 2" xfId="8641"/>
    <cellStyle name="Percent 3 5 3 2 3 2 2" xfId="17671"/>
    <cellStyle name="Percent 3 5 3 2 3 3" xfId="13189"/>
    <cellStyle name="Percent 3 5 3 2 4" xfId="5653"/>
    <cellStyle name="Percent 3 5 3 2 4 2" xfId="14683"/>
    <cellStyle name="Percent 3 5 3 2 5" xfId="10201"/>
    <cellStyle name="Percent 3 5 3 3" xfId="1918"/>
    <cellStyle name="Percent 3 5 3 3 2" xfId="6400"/>
    <cellStyle name="Percent 3 5 3 3 2 2" xfId="15430"/>
    <cellStyle name="Percent 3 5 3 3 3" xfId="10948"/>
    <cellStyle name="Percent 3 5 3 4" xfId="3412"/>
    <cellStyle name="Percent 3 5 3 4 2" xfId="7894"/>
    <cellStyle name="Percent 3 5 3 4 2 2" xfId="16924"/>
    <cellStyle name="Percent 3 5 3 4 3" xfId="12442"/>
    <cellStyle name="Percent 3 5 3 5" xfId="4906"/>
    <cellStyle name="Percent 3 5 3 5 2" xfId="13936"/>
    <cellStyle name="Percent 3 5 3 6" xfId="9454"/>
    <cellStyle name="Percent 3 5 4" xfId="610"/>
    <cellStyle name="Percent 3 5 4 2" xfId="1357"/>
    <cellStyle name="Percent 3 5 4 2 2" xfId="2851"/>
    <cellStyle name="Percent 3 5 4 2 2 2" xfId="7333"/>
    <cellStyle name="Percent 3 5 4 2 2 2 2" xfId="16363"/>
    <cellStyle name="Percent 3 5 4 2 2 3" xfId="11881"/>
    <cellStyle name="Percent 3 5 4 2 3" xfId="4345"/>
    <cellStyle name="Percent 3 5 4 2 3 2" xfId="8827"/>
    <cellStyle name="Percent 3 5 4 2 3 2 2" xfId="17857"/>
    <cellStyle name="Percent 3 5 4 2 3 3" xfId="13375"/>
    <cellStyle name="Percent 3 5 4 2 4" xfId="5839"/>
    <cellStyle name="Percent 3 5 4 2 4 2" xfId="14869"/>
    <cellStyle name="Percent 3 5 4 2 5" xfId="10387"/>
    <cellStyle name="Percent 3 5 4 3" xfId="2104"/>
    <cellStyle name="Percent 3 5 4 3 2" xfId="6586"/>
    <cellStyle name="Percent 3 5 4 3 2 2" xfId="15616"/>
    <cellStyle name="Percent 3 5 4 3 3" xfId="11134"/>
    <cellStyle name="Percent 3 5 4 4" xfId="3598"/>
    <cellStyle name="Percent 3 5 4 4 2" xfId="8080"/>
    <cellStyle name="Percent 3 5 4 4 2 2" xfId="17110"/>
    <cellStyle name="Percent 3 5 4 4 3" xfId="12628"/>
    <cellStyle name="Percent 3 5 4 5" xfId="5092"/>
    <cellStyle name="Percent 3 5 4 5 2" xfId="14122"/>
    <cellStyle name="Percent 3 5 4 6" xfId="9640"/>
    <cellStyle name="Percent 3 5 5" xfId="797"/>
    <cellStyle name="Percent 3 5 5 2" xfId="2291"/>
    <cellStyle name="Percent 3 5 5 2 2" xfId="6773"/>
    <cellStyle name="Percent 3 5 5 2 2 2" xfId="15803"/>
    <cellStyle name="Percent 3 5 5 2 3" xfId="11321"/>
    <cellStyle name="Percent 3 5 5 3" xfId="3785"/>
    <cellStyle name="Percent 3 5 5 3 2" xfId="8267"/>
    <cellStyle name="Percent 3 5 5 3 2 2" xfId="17297"/>
    <cellStyle name="Percent 3 5 5 3 3" xfId="12815"/>
    <cellStyle name="Percent 3 5 5 4" xfId="5279"/>
    <cellStyle name="Percent 3 5 5 4 2" xfId="14309"/>
    <cellStyle name="Percent 3 5 5 5" xfId="9827"/>
    <cellStyle name="Percent 3 5 6" xfId="1546"/>
    <cellStyle name="Percent 3 5 6 2" xfId="6028"/>
    <cellStyle name="Percent 3 5 6 2 2" xfId="15058"/>
    <cellStyle name="Percent 3 5 6 3" xfId="10576"/>
    <cellStyle name="Percent 3 5 7" xfId="3040"/>
    <cellStyle name="Percent 3 5 7 2" xfId="7522"/>
    <cellStyle name="Percent 3 5 7 2 2" xfId="16552"/>
    <cellStyle name="Percent 3 5 7 3" xfId="12070"/>
    <cellStyle name="Percent 3 5 8" xfId="4534"/>
    <cellStyle name="Percent 3 5 8 2" xfId="13564"/>
    <cellStyle name="Percent 3 5 9" xfId="9082"/>
    <cellStyle name="Percent 3 6" xfId="76"/>
    <cellStyle name="Percent 3 6 2" xfId="262"/>
    <cellStyle name="Percent 3 6 2 2" xfId="1006"/>
    <cellStyle name="Percent 3 6 2 2 2" xfId="2500"/>
    <cellStyle name="Percent 3 6 2 2 2 2" xfId="6982"/>
    <cellStyle name="Percent 3 6 2 2 2 2 2" xfId="16012"/>
    <cellStyle name="Percent 3 6 2 2 2 3" xfId="11530"/>
    <cellStyle name="Percent 3 6 2 2 3" xfId="3994"/>
    <cellStyle name="Percent 3 6 2 2 3 2" xfId="8476"/>
    <cellStyle name="Percent 3 6 2 2 3 2 2" xfId="17506"/>
    <cellStyle name="Percent 3 6 2 2 3 3" xfId="13024"/>
    <cellStyle name="Percent 3 6 2 2 4" xfId="5488"/>
    <cellStyle name="Percent 3 6 2 2 4 2" xfId="14518"/>
    <cellStyle name="Percent 3 6 2 2 5" xfId="10036"/>
    <cellStyle name="Percent 3 6 2 3" xfId="1756"/>
    <cellStyle name="Percent 3 6 2 3 2" xfId="6238"/>
    <cellStyle name="Percent 3 6 2 3 2 2" xfId="15268"/>
    <cellStyle name="Percent 3 6 2 3 3" xfId="10786"/>
    <cellStyle name="Percent 3 6 2 4" xfId="3250"/>
    <cellStyle name="Percent 3 6 2 4 2" xfId="7732"/>
    <cellStyle name="Percent 3 6 2 4 2 2" xfId="16762"/>
    <cellStyle name="Percent 3 6 2 4 3" xfId="12280"/>
    <cellStyle name="Percent 3 6 2 5" xfId="4744"/>
    <cellStyle name="Percent 3 6 2 5 2" xfId="13774"/>
    <cellStyle name="Percent 3 6 2 6" xfId="9292"/>
    <cellStyle name="Percent 3 6 3" xfId="448"/>
    <cellStyle name="Percent 3 6 3 2" xfId="1195"/>
    <cellStyle name="Percent 3 6 3 2 2" xfId="2689"/>
    <cellStyle name="Percent 3 6 3 2 2 2" xfId="7171"/>
    <cellStyle name="Percent 3 6 3 2 2 2 2" xfId="16201"/>
    <cellStyle name="Percent 3 6 3 2 2 3" xfId="11719"/>
    <cellStyle name="Percent 3 6 3 2 3" xfId="4183"/>
    <cellStyle name="Percent 3 6 3 2 3 2" xfId="8665"/>
    <cellStyle name="Percent 3 6 3 2 3 2 2" xfId="17695"/>
    <cellStyle name="Percent 3 6 3 2 3 3" xfId="13213"/>
    <cellStyle name="Percent 3 6 3 2 4" xfId="5677"/>
    <cellStyle name="Percent 3 6 3 2 4 2" xfId="14707"/>
    <cellStyle name="Percent 3 6 3 2 5" xfId="10225"/>
    <cellStyle name="Percent 3 6 3 3" xfId="1942"/>
    <cellStyle name="Percent 3 6 3 3 2" xfId="6424"/>
    <cellStyle name="Percent 3 6 3 3 2 2" xfId="15454"/>
    <cellStyle name="Percent 3 6 3 3 3" xfId="10972"/>
    <cellStyle name="Percent 3 6 3 4" xfId="3436"/>
    <cellStyle name="Percent 3 6 3 4 2" xfId="7918"/>
    <cellStyle name="Percent 3 6 3 4 2 2" xfId="16948"/>
    <cellStyle name="Percent 3 6 3 4 3" xfId="12466"/>
    <cellStyle name="Percent 3 6 3 5" xfId="4930"/>
    <cellStyle name="Percent 3 6 3 5 2" xfId="13960"/>
    <cellStyle name="Percent 3 6 3 6" xfId="9478"/>
    <cellStyle name="Percent 3 6 4" xfId="634"/>
    <cellStyle name="Percent 3 6 4 2" xfId="1381"/>
    <cellStyle name="Percent 3 6 4 2 2" xfId="2875"/>
    <cellStyle name="Percent 3 6 4 2 2 2" xfId="7357"/>
    <cellStyle name="Percent 3 6 4 2 2 2 2" xfId="16387"/>
    <cellStyle name="Percent 3 6 4 2 2 3" xfId="11905"/>
    <cellStyle name="Percent 3 6 4 2 3" xfId="4369"/>
    <cellStyle name="Percent 3 6 4 2 3 2" xfId="8851"/>
    <cellStyle name="Percent 3 6 4 2 3 2 2" xfId="17881"/>
    <cellStyle name="Percent 3 6 4 2 3 3" xfId="13399"/>
    <cellStyle name="Percent 3 6 4 2 4" xfId="5863"/>
    <cellStyle name="Percent 3 6 4 2 4 2" xfId="14893"/>
    <cellStyle name="Percent 3 6 4 2 5" xfId="10411"/>
    <cellStyle name="Percent 3 6 4 3" xfId="2128"/>
    <cellStyle name="Percent 3 6 4 3 2" xfId="6610"/>
    <cellStyle name="Percent 3 6 4 3 2 2" xfId="15640"/>
    <cellStyle name="Percent 3 6 4 3 3" xfId="11158"/>
    <cellStyle name="Percent 3 6 4 4" xfId="3622"/>
    <cellStyle name="Percent 3 6 4 4 2" xfId="8104"/>
    <cellStyle name="Percent 3 6 4 4 2 2" xfId="17134"/>
    <cellStyle name="Percent 3 6 4 4 3" xfId="12652"/>
    <cellStyle name="Percent 3 6 4 5" xfId="5116"/>
    <cellStyle name="Percent 3 6 4 5 2" xfId="14146"/>
    <cellStyle name="Percent 3 6 4 6" xfId="9664"/>
    <cellStyle name="Percent 3 6 5" xfId="821"/>
    <cellStyle name="Percent 3 6 5 2" xfId="2315"/>
    <cellStyle name="Percent 3 6 5 2 2" xfId="6797"/>
    <cellStyle name="Percent 3 6 5 2 2 2" xfId="15827"/>
    <cellStyle name="Percent 3 6 5 2 3" xfId="11345"/>
    <cellStyle name="Percent 3 6 5 3" xfId="3809"/>
    <cellStyle name="Percent 3 6 5 3 2" xfId="8291"/>
    <cellStyle name="Percent 3 6 5 3 2 2" xfId="17321"/>
    <cellStyle name="Percent 3 6 5 3 3" xfId="12839"/>
    <cellStyle name="Percent 3 6 5 4" xfId="5303"/>
    <cellStyle name="Percent 3 6 5 4 2" xfId="14333"/>
    <cellStyle name="Percent 3 6 5 5" xfId="9851"/>
    <cellStyle name="Percent 3 6 6" xfId="1570"/>
    <cellStyle name="Percent 3 6 6 2" xfId="6052"/>
    <cellStyle name="Percent 3 6 6 2 2" xfId="15082"/>
    <cellStyle name="Percent 3 6 6 3" xfId="10600"/>
    <cellStyle name="Percent 3 6 7" xfId="3064"/>
    <cellStyle name="Percent 3 6 7 2" xfId="7546"/>
    <cellStyle name="Percent 3 6 7 2 2" xfId="16576"/>
    <cellStyle name="Percent 3 6 7 3" xfId="12094"/>
    <cellStyle name="Percent 3 6 8" xfId="4558"/>
    <cellStyle name="Percent 3 6 8 2" xfId="13588"/>
    <cellStyle name="Percent 3 6 9" xfId="9106"/>
    <cellStyle name="Percent 3 7" xfId="118"/>
    <cellStyle name="Percent 3 7 2" xfId="304"/>
    <cellStyle name="Percent 3 7 2 2" xfId="1047"/>
    <cellStyle name="Percent 3 7 2 2 2" xfId="2541"/>
    <cellStyle name="Percent 3 7 2 2 2 2" xfId="7023"/>
    <cellStyle name="Percent 3 7 2 2 2 2 2" xfId="16053"/>
    <cellStyle name="Percent 3 7 2 2 2 3" xfId="11571"/>
    <cellStyle name="Percent 3 7 2 2 3" xfId="4035"/>
    <cellStyle name="Percent 3 7 2 2 3 2" xfId="8517"/>
    <cellStyle name="Percent 3 7 2 2 3 2 2" xfId="17547"/>
    <cellStyle name="Percent 3 7 2 2 3 3" xfId="13065"/>
    <cellStyle name="Percent 3 7 2 2 4" xfId="5529"/>
    <cellStyle name="Percent 3 7 2 2 4 2" xfId="14559"/>
    <cellStyle name="Percent 3 7 2 2 5" xfId="10077"/>
    <cellStyle name="Percent 3 7 2 3" xfId="1798"/>
    <cellStyle name="Percent 3 7 2 3 2" xfId="6280"/>
    <cellStyle name="Percent 3 7 2 3 2 2" xfId="15310"/>
    <cellStyle name="Percent 3 7 2 3 3" xfId="10828"/>
    <cellStyle name="Percent 3 7 2 4" xfId="3292"/>
    <cellStyle name="Percent 3 7 2 4 2" xfId="7774"/>
    <cellStyle name="Percent 3 7 2 4 2 2" xfId="16804"/>
    <cellStyle name="Percent 3 7 2 4 3" xfId="12322"/>
    <cellStyle name="Percent 3 7 2 5" xfId="4786"/>
    <cellStyle name="Percent 3 7 2 5 2" xfId="13816"/>
    <cellStyle name="Percent 3 7 2 6" xfId="9334"/>
    <cellStyle name="Percent 3 7 3" xfId="490"/>
    <cellStyle name="Percent 3 7 3 2" xfId="1237"/>
    <cellStyle name="Percent 3 7 3 2 2" xfId="2731"/>
    <cellStyle name="Percent 3 7 3 2 2 2" xfId="7213"/>
    <cellStyle name="Percent 3 7 3 2 2 2 2" xfId="16243"/>
    <cellStyle name="Percent 3 7 3 2 2 3" xfId="11761"/>
    <cellStyle name="Percent 3 7 3 2 3" xfId="4225"/>
    <cellStyle name="Percent 3 7 3 2 3 2" xfId="8707"/>
    <cellStyle name="Percent 3 7 3 2 3 2 2" xfId="17737"/>
    <cellStyle name="Percent 3 7 3 2 3 3" xfId="13255"/>
    <cellStyle name="Percent 3 7 3 2 4" xfId="5719"/>
    <cellStyle name="Percent 3 7 3 2 4 2" xfId="14749"/>
    <cellStyle name="Percent 3 7 3 2 5" xfId="10267"/>
    <cellStyle name="Percent 3 7 3 3" xfId="1984"/>
    <cellStyle name="Percent 3 7 3 3 2" xfId="6466"/>
    <cellStyle name="Percent 3 7 3 3 2 2" xfId="15496"/>
    <cellStyle name="Percent 3 7 3 3 3" xfId="11014"/>
    <cellStyle name="Percent 3 7 3 4" xfId="3478"/>
    <cellStyle name="Percent 3 7 3 4 2" xfId="7960"/>
    <cellStyle name="Percent 3 7 3 4 2 2" xfId="16990"/>
    <cellStyle name="Percent 3 7 3 4 3" xfId="12508"/>
    <cellStyle name="Percent 3 7 3 5" xfId="4972"/>
    <cellStyle name="Percent 3 7 3 5 2" xfId="14002"/>
    <cellStyle name="Percent 3 7 3 6" xfId="9520"/>
    <cellStyle name="Percent 3 7 4" xfId="676"/>
    <cellStyle name="Percent 3 7 4 2" xfId="1423"/>
    <cellStyle name="Percent 3 7 4 2 2" xfId="2917"/>
    <cellStyle name="Percent 3 7 4 2 2 2" xfId="7399"/>
    <cellStyle name="Percent 3 7 4 2 2 2 2" xfId="16429"/>
    <cellStyle name="Percent 3 7 4 2 2 3" xfId="11947"/>
    <cellStyle name="Percent 3 7 4 2 3" xfId="4411"/>
    <cellStyle name="Percent 3 7 4 2 3 2" xfId="8893"/>
    <cellStyle name="Percent 3 7 4 2 3 2 2" xfId="17923"/>
    <cellStyle name="Percent 3 7 4 2 3 3" xfId="13441"/>
    <cellStyle name="Percent 3 7 4 2 4" xfId="5905"/>
    <cellStyle name="Percent 3 7 4 2 4 2" xfId="14935"/>
    <cellStyle name="Percent 3 7 4 2 5" xfId="10453"/>
    <cellStyle name="Percent 3 7 4 3" xfId="2170"/>
    <cellStyle name="Percent 3 7 4 3 2" xfId="6652"/>
    <cellStyle name="Percent 3 7 4 3 2 2" xfId="15682"/>
    <cellStyle name="Percent 3 7 4 3 3" xfId="11200"/>
    <cellStyle name="Percent 3 7 4 4" xfId="3664"/>
    <cellStyle name="Percent 3 7 4 4 2" xfId="8146"/>
    <cellStyle name="Percent 3 7 4 4 2 2" xfId="17176"/>
    <cellStyle name="Percent 3 7 4 4 3" xfId="12694"/>
    <cellStyle name="Percent 3 7 4 5" xfId="5158"/>
    <cellStyle name="Percent 3 7 4 5 2" xfId="14188"/>
    <cellStyle name="Percent 3 7 4 6" xfId="9706"/>
    <cellStyle name="Percent 3 7 5" xfId="863"/>
    <cellStyle name="Percent 3 7 5 2" xfId="2357"/>
    <cellStyle name="Percent 3 7 5 2 2" xfId="6839"/>
    <cellStyle name="Percent 3 7 5 2 2 2" xfId="15869"/>
    <cellStyle name="Percent 3 7 5 2 3" xfId="11387"/>
    <cellStyle name="Percent 3 7 5 3" xfId="3851"/>
    <cellStyle name="Percent 3 7 5 3 2" xfId="8333"/>
    <cellStyle name="Percent 3 7 5 3 2 2" xfId="17363"/>
    <cellStyle name="Percent 3 7 5 3 3" xfId="12881"/>
    <cellStyle name="Percent 3 7 5 4" xfId="5345"/>
    <cellStyle name="Percent 3 7 5 4 2" xfId="14375"/>
    <cellStyle name="Percent 3 7 5 5" xfId="9893"/>
    <cellStyle name="Percent 3 7 6" xfId="1612"/>
    <cellStyle name="Percent 3 7 6 2" xfId="6094"/>
    <cellStyle name="Percent 3 7 6 2 2" xfId="15124"/>
    <cellStyle name="Percent 3 7 6 3" xfId="10642"/>
    <cellStyle name="Percent 3 7 7" xfId="3106"/>
    <cellStyle name="Percent 3 7 7 2" xfId="7588"/>
    <cellStyle name="Percent 3 7 7 2 2" xfId="16618"/>
    <cellStyle name="Percent 3 7 7 3" xfId="12136"/>
    <cellStyle name="Percent 3 7 8" xfId="4600"/>
    <cellStyle name="Percent 3 7 8 2" xfId="13630"/>
    <cellStyle name="Percent 3 7 9" xfId="9148"/>
    <cellStyle name="Percent 3 8" xfId="123"/>
    <cellStyle name="Percent 3 8 2" xfId="309"/>
    <cellStyle name="Percent 3 8 2 2" xfId="1052"/>
    <cellStyle name="Percent 3 8 2 2 2" xfId="2546"/>
    <cellStyle name="Percent 3 8 2 2 2 2" xfId="7028"/>
    <cellStyle name="Percent 3 8 2 2 2 2 2" xfId="16058"/>
    <cellStyle name="Percent 3 8 2 2 2 3" xfId="11576"/>
    <cellStyle name="Percent 3 8 2 2 3" xfId="4040"/>
    <cellStyle name="Percent 3 8 2 2 3 2" xfId="8522"/>
    <cellStyle name="Percent 3 8 2 2 3 2 2" xfId="17552"/>
    <cellStyle name="Percent 3 8 2 2 3 3" xfId="13070"/>
    <cellStyle name="Percent 3 8 2 2 4" xfId="5534"/>
    <cellStyle name="Percent 3 8 2 2 4 2" xfId="14564"/>
    <cellStyle name="Percent 3 8 2 2 5" xfId="10082"/>
    <cellStyle name="Percent 3 8 2 3" xfId="1803"/>
    <cellStyle name="Percent 3 8 2 3 2" xfId="6285"/>
    <cellStyle name="Percent 3 8 2 3 2 2" xfId="15315"/>
    <cellStyle name="Percent 3 8 2 3 3" xfId="10833"/>
    <cellStyle name="Percent 3 8 2 4" xfId="3297"/>
    <cellStyle name="Percent 3 8 2 4 2" xfId="7779"/>
    <cellStyle name="Percent 3 8 2 4 2 2" xfId="16809"/>
    <cellStyle name="Percent 3 8 2 4 3" xfId="12327"/>
    <cellStyle name="Percent 3 8 2 5" xfId="4791"/>
    <cellStyle name="Percent 3 8 2 5 2" xfId="13821"/>
    <cellStyle name="Percent 3 8 2 6" xfId="9339"/>
    <cellStyle name="Percent 3 8 3" xfId="495"/>
    <cellStyle name="Percent 3 8 3 2" xfId="1242"/>
    <cellStyle name="Percent 3 8 3 2 2" xfId="2736"/>
    <cellStyle name="Percent 3 8 3 2 2 2" xfId="7218"/>
    <cellStyle name="Percent 3 8 3 2 2 2 2" xfId="16248"/>
    <cellStyle name="Percent 3 8 3 2 2 3" xfId="11766"/>
    <cellStyle name="Percent 3 8 3 2 3" xfId="4230"/>
    <cellStyle name="Percent 3 8 3 2 3 2" xfId="8712"/>
    <cellStyle name="Percent 3 8 3 2 3 2 2" xfId="17742"/>
    <cellStyle name="Percent 3 8 3 2 3 3" xfId="13260"/>
    <cellStyle name="Percent 3 8 3 2 4" xfId="5724"/>
    <cellStyle name="Percent 3 8 3 2 4 2" xfId="14754"/>
    <cellStyle name="Percent 3 8 3 2 5" xfId="10272"/>
    <cellStyle name="Percent 3 8 3 3" xfId="1989"/>
    <cellStyle name="Percent 3 8 3 3 2" xfId="6471"/>
    <cellStyle name="Percent 3 8 3 3 2 2" xfId="15501"/>
    <cellStyle name="Percent 3 8 3 3 3" xfId="11019"/>
    <cellStyle name="Percent 3 8 3 4" xfId="3483"/>
    <cellStyle name="Percent 3 8 3 4 2" xfId="7965"/>
    <cellStyle name="Percent 3 8 3 4 2 2" xfId="16995"/>
    <cellStyle name="Percent 3 8 3 4 3" xfId="12513"/>
    <cellStyle name="Percent 3 8 3 5" xfId="4977"/>
    <cellStyle name="Percent 3 8 3 5 2" xfId="14007"/>
    <cellStyle name="Percent 3 8 3 6" xfId="9525"/>
    <cellStyle name="Percent 3 8 4" xfId="681"/>
    <cellStyle name="Percent 3 8 4 2" xfId="1428"/>
    <cellStyle name="Percent 3 8 4 2 2" xfId="2922"/>
    <cellStyle name="Percent 3 8 4 2 2 2" xfId="7404"/>
    <cellStyle name="Percent 3 8 4 2 2 2 2" xfId="16434"/>
    <cellStyle name="Percent 3 8 4 2 2 3" xfId="11952"/>
    <cellStyle name="Percent 3 8 4 2 3" xfId="4416"/>
    <cellStyle name="Percent 3 8 4 2 3 2" xfId="8898"/>
    <cellStyle name="Percent 3 8 4 2 3 2 2" xfId="17928"/>
    <cellStyle name="Percent 3 8 4 2 3 3" xfId="13446"/>
    <cellStyle name="Percent 3 8 4 2 4" xfId="5910"/>
    <cellStyle name="Percent 3 8 4 2 4 2" xfId="14940"/>
    <cellStyle name="Percent 3 8 4 2 5" xfId="10458"/>
    <cellStyle name="Percent 3 8 4 3" xfId="2175"/>
    <cellStyle name="Percent 3 8 4 3 2" xfId="6657"/>
    <cellStyle name="Percent 3 8 4 3 2 2" xfId="15687"/>
    <cellStyle name="Percent 3 8 4 3 3" xfId="11205"/>
    <cellStyle name="Percent 3 8 4 4" xfId="3669"/>
    <cellStyle name="Percent 3 8 4 4 2" xfId="8151"/>
    <cellStyle name="Percent 3 8 4 4 2 2" xfId="17181"/>
    <cellStyle name="Percent 3 8 4 4 3" xfId="12699"/>
    <cellStyle name="Percent 3 8 4 5" xfId="5163"/>
    <cellStyle name="Percent 3 8 4 5 2" xfId="14193"/>
    <cellStyle name="Percent 3 8 4 6" xfId="9711"/>
    <cellStyle name="Percent 3 8 5" xfId="868"/>
    <cellStyle name="Percent 3 8 5 2" xfId="2362"/>
    <cellStyle name="Percent 3 8 5 2 2" xfId="6844"/>
    <cellStyle name="Percent 3 8 5 2 2 2" xfId="15874"/>
    <cellStyle name="Percent 3 8 5 2 3" xfId="11392"/>
    <cellStyle name="Percent 3 8 5 3" xfId="3856"/>
    <cellStyle name="Percent 3 8 5 3 2" xfId="8338"/>
    <cellStyle name="Percent 3 8 5 3 2 2" xfId="17368"/>
    <cellStyle name="Percent 3 8 5 3 3" xfId="12886"/>
    <cellStyle name="Percent 3 8 5 4" xfId="5350"/>
    <cellStyle name="Percent 3 8 5 4 2" xfId="14380"/>
    <cellStyle name="Percent 3 8 5 5" xfId="9898"/>
    <cellStyle name="Percent 3 8 6" xfId="1617"/>
    <cellStyle name="Percent 3 8 6 2" xfId="6099"/>
    <cellStyle name="Percent 3 8 6 2 2" xfId="15129"/>
    <cellStyle name="Percent 3 8 6 3" xfId="10647"/>
    <cellStyle name="Percent 3 8 7" xfId="3111"/>
    <cellStyle name="Percent 3 8 7 2" xfId="7593"/>
    <cellStyle name="Percent 3 8 7 2 2" xfId="16623"/>
    <cellStyle name="Percent 3 8 7 3" xfId="12141"/>
    <cellStyle name="Percent 3 8 8" xfId="4605"/>
    <cellStyle name="Percent 3 8 8 2" xfId="13635"/>
    <cellStyle name="Percent 3 8 9" xfId="9153"/>
    <cellStyle name="Percent 3 9" xfId="146"/>
    <cellStyle name="Percent 3 9 2" xfId="332"/>
    <cellStyle name="Percent 3 9 2 2" xfId="1075"/>
    <cellStyle name="Percent 3 9 2 2 2" xfId="2569"/>
    <cellStyle name="Percent 3 9 2 2 2 2" xfId="7051"/>
    <cellStyle name="Percent 3 9 2 2 2 2 2" xfId="16081"/>
    <cellStyle name="Percent 3 9 2 2 2 3" xfId="11599"/>
    <cellStyle name="Percent 3 9 2 2 3" xfId="4063"/>
    <cellStyle name="Percent 3 9 2 2 3 2" xfId="8545"/>
    <cellStyle name="Percent 3 9 2 2 3 2 2" xfId="17575"/>
    <cellStyle name="Percent 3 9 2 2 3 3" xfId="13093"/>
    <cellStyle name="Percent 3 9 2 2 4" xfId="5557"/>
    <cellStyle name="Percent 3 9 2 2 4 2" xfId="14587"/>
    <cellStyle name="Percent 3 9 2 2 5" xfId="10105"/>
    <cellStyle name="Percent 3 9 2 3" xfId="1826"/>
    <cellStyle name="Percent 3 9 2 3 2" xfId="6308"/>
    <cellStyle name="Percent 3 9 2 3 2 2" xfId="15338"/>
    <cellStyle name="Percent 3 9 2 3 3" xfId="10856"/>
    <cellStyle name="Percent 3 9 2 4" xfId="3320"/>
    <cellStyle name="Percent 3 9 2 4 2" xfId="7802"/>
    <cellStyle name="Percent 3 9 2 4 2 2" xfId="16832"/>
    <cellStyle name="Percent 3 9 2 4 3" xfId="12350"/>
    <cellStyle name="Percent 3 9 2 5" xfId="4814"/>
    <cellStyle name="Percent 3 9 2 5 2" xfId="13844"/>
    <cellStyle name="Percent 3 9 2 6" xfId="9362"/>
    <cellStyle name="Percent 3 9 3" xfId="518"/>
    <cellStyle name="Percent 3 9 3 2" xfId="1265"/>
    <cellStyle name="Percent 3 9 3 2 2" xfId="2759"/>
    <cellStyle name="Percent 3 9 3 2 2 2" xfId="7241"/>
    <cellStyle name="Percent 3 9 3 2 2 2 2" xfId="16271"/>
    <cellStyle name="Percent 3 9 3 2 2 3" xfId="11789"/>
    <cellStyle name="Percent 3 9 3 2 3" xfId="4253"/>
    <cellStyle name="Percent 3 9 3 2 3 2" xfId="8735"/>
    <cellStyle name="Percent 3 9 3 2 3 2 2" xfId="17765"/>
    <cellStyle name="Percent 3 9 3 2 3 3" xfId="13283"/>
    <cellStyle name="Percent 3 9 3 2 4" xfId="5747"/>
    <cellStyle name="Percent 3 9 3 2 4 2" xfId="14777"/>
    <cellStyle name="Percent 3 9 3 2 5" xfId="10295"/>
    <cellStyle name="Percent 3 9 3 3" xfId="2012"/>
    <cellStyle name="Percent 3 9 3 3 2" xfId="6494"/>
    <cellStyle name="Percent 3 9 3 3 2 2" xfId="15524"/>
    <cellStyle name="Percent 3 9 3 3 3" xfId="11042"/>
    <cellStyle name="Percent 3 9 3 4" xfId="3506"/>
    <cellStyle name="Percent 3 9 3 4 2" xfId="7988"/>
    <cellStyle name="Percent 3 9 3 4 2 2" xfId="17018"/>
    <cellStyle name="Percent 3 9 3 4 3" xfId="12536"/>
    <cellStyle name="Percent 3 9 3 5" xfId="5000"/>
    <cellStyle name="Percent 3 9 3 5 2" xfId="14030"/>
    <cellStyle name="Percent 3 9 3 6" xfId="9548"/>
    <cellStyle name="Percent 3 9 4" xfId="704"/>
    <cellStyle name="Percent 3 9 4 2" xfId="1451"/>
    <cellStyle name="Percent 3 9 4 2 2" xfId="2945"/>
    <cellStyle name="Percent 3 9 4 2 2 2" xfId="7427"/>
    <cellStyle name="Percent 3 9 4 2 2 2 2" xfId="16457"/>
    <cellStyle name="Percent 3 9 4 2 2 3" xfId="11975"/>
    <cellStyle name="Percent 3 9 4 2 3" xfId="4439"/>
    <cellStyle name="Percent 3 9 4 2 3 2" xfId="8921"/>
    <cellStyle name="Percent 3 9 4 2 3 2 2" xfId="17951"/>
    <cellStyle name="Percent 3 9 4 2 3 3" xfId="13469"/>
    <cellStyle name="Percent 3 9 4 2 4" xfId="5933"/>
    <cellStyle name="Percent 3 9 4 2 4 2" xfId="14963"/>
    <cellStyle name="Percent 3 9 4 2 5" xfId="10481"/>
    <cellStyle name="Percent 3 9 4 3" xfId="2198"/>
    <cellStyle name="Percent 3 9 4 3 2" xfId="6680"/>
    <cellStyle name="Percent 3 9 4 3 2 2" xfId="15710"/>
    <cellStyle name="Percent 3 9 4 3 3" xfId="11228"/>
    <cellStyle name="Percent 3 9 4 4" xfId="3692"/>
    <cellStyle name="Percent 3 9 4 4 2" xfId="8174"/>
    <cellStyle name="Percent 3 9 4 4 2 2" xfId="17204"/>
    <cellStyle name="Percent 3 9 4 4 3" xfId="12722"/>
    <cellStyle name="Percent 3 9 4 5" xfId="5186"/>
    <cellStyle name="Percent 3 9 4 5 2" xfId="14216"/>
    <cellStyle name="Percent 3 9 4 6" xfId="9734"/>
    <cellStyle name="Percent 3 9 5" xfId="891"/>
    <cellStyle name="Percent 3 9 5 2" xfId="2385"/>
    <cellStyle name="Percent 3 9 5 2 2" xfId="6867"/>
    <cellStyle name="Percent 3 9 5 2 2 2" xfId="15897"/>
    <cellStyle name="Percent 3 9 5 2 3" xfId="11415"/>
    <cellStyle name="Percent 3 9 5 3" xfId="3879"/>
    <cellStyle name="Percent 3 9 5 3 2" xfId="8361"/>
    <cellStyle name="Percent 3 9 5 3 2 2" xfId="17391"/>
    <cellStyle name="Percent 3 9 5 3 3" xfId="12909"/>
    <cellStyle name="Percent 3 9 5 4" xfId="5373"/>
    <cellStyle name="Percent 3 9 5 4 2" xfId="14403"/>
    <cellStyle name="Percent 3 9 5 5" xfId="9921"/>
    <cellStyle name="Percent 3 9 6" xfId="1640"/>
    <cellStyle name="Percent 3 9 6 2" xfId="6122"/>
    <cellStyle name="Percent 3 9 6 2 2" xfId="15152"/>
    <cellStyle name="Percent 3 9 6 3" xfId="10670"/>
    <cellStyle name="Percent 3 9 7" xfId="3134"/>
    <cellStyle name="Percent 3 9 7 2" xfId="7616"/>
    <cellStyle name="Percent 3 9 7 2 2" xfId="16646"/>
    <cellStyle name="Percent 3 9 7 3" xfId="12164"/>
    <cellStyle name="Percent 3 9 8" xfId="4628"/>
    <cellStyle name="Percent 3 9 8 2" xfId="13658"/>
    <cellStyle name="Percent 3 9 9" xfId="9176"/>
  </cellStyles>
  <dxfs count="0"/>
  <tableStyles count="0" defaultTableStyle="TableStyleMedium2" defaultPivotStyle="PivotStyleLight16"/>
  <colors>
    <mruColors>
      <color rgb="FF63F84A"/>
      <color rgb="FF56E5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outlinePr summaryBelow="0" summaryRight="0"/>
    <pageSetUpPr fitToPage="1"/>
  </sheetPr>
  <dimension ref="A1:Z182"/>
  <sheetViews>
    <sheetView tabSelected="1" topLeftCell="C4" zoomScale="80" zoomScaleNormal="80" workbookViewId="0">
      <selection activeCell="L18" sqref="L18"/>
    </sheetView>
  </sheetViews>
  <sheetFormatPr defaultColWidth="9" defaultRowHeight="12.75" outlineLevelRow="1" x14ac:dyDescent="0.2"/>
  <cols>
    <col min="1" max="1" width="8" style="10" customWidth="1"/>
    <col min="2" max="2" width="34.875" style="10" customWidth="1"/>
    <col min="3" max="3" width="5.875" style="10" customWidth="1"/>
    <col min="4" max="4" width="8.25" style="10" customWidth="1"/>
    <col min="5" max="5" width="10.125" style="13" customWidth="1"/>
    <col min="6" max="6" width="30.25" style="13" customWidth="1"/>
    <col min="7" max="8" width="14.125" style="10" customWidth="1"/>
    <col min="9" max="10" width="14" style="10" customWidth="1"/>
    <col min="11" max="12" width="13.375" style="10" customWidth="1"/>
    <col min="13" max="13" width="12.875" style="10" customWidth="1"/>
    <col min="14" max="15" width="13.875" style="10" customWidth="1"/>
    <col min="16" max="16" width="14" style="10" customWidth="1"/>
    <col min="17" max="17" width="13.75" style="10" customWidth="1"/>
    <col min="18" max="18" width="21.5" style="10" customWidth="1"/>
    <col min="19" max="19" width="9" style="10"/>
    <col min="20" max="20" width="9" style="10" customWidth="1"/>
    <col min="21" max="16384" width="9" style="10"/>
  </cols>
  <sheetData>
    <row r="1" spans="1:23" ht="48" customHeight="1" x14ac:dyDescent="0.2">
      <c r="A1" s="127"/>
      <c r="B1" s="127"/>
      <c r="C1" s="127"/>
      <c r="D1" s="127"/>
      <c r="E1" s="127"/>
      <c r="F1" s="127"/>
      <c r="G1" s="127"/>
      <c r="H1" s="127"/>
      <c r="I1" s="127"/>
      <c r="J1" s="127"/>
      <c r="K1" s="127"/>
      <c r="L1" s="127"/>
      <c r="M1" s="127"/>
      <c r="N1" s="127"/>
      <c r="O1" s="127"/>
      <c r="P1" s="127"/>
      <c r="Q1" s="127"/>
    </row>
    <row r="2" spans="1:23" ht="99" customHeight="1" x14ac:dyDescent="0.3">
      <c r="A2" s="91"/>
      <c r="B2" s="91"/>
      <c r="C2" s="91"/>
      <c r="D2" s="91"/>
      <c r="E2" s="91"/>
      <c r="F2" s="91"/>
      <c r="G2" s="91"/>
      <c r="H2" s="116"/>
      <c r="I2" s="91"/>
      <c r="J2" s="116"/>
      <c r="K2" s="91"/>
      <c r="L2" s="116"/>
      <c r="M2" s="134" t="s">
        <v>434</v>
      </c>
      <c r="N2" s="135"/>
      <c r="O2" s="135"/>
      <c r="P2" s="135"/>
      <c r="Q2" s="135"/>
      <c r="R2" s="93"/>
      <c r="S2" s="93"/>
      <c r="T2" s="93"/>
      <c r="U2" s="93"/>
      <c r="V2" s="93"/>
      <c r="W2" s="93"/>
    </row>
    <row r="3" spans="1:23" ht="30" customHeight="1" thickBot="1" x14ac:dyDescent="0.25">
      <c r="A3" s="133" t="s">
        <v>436</v>
      </c>
      <c r="B3" s="133"/>
      <c r="C3" s="133"/>
      <c r="D3" s="133"/>
      <c r="E3" s="133"/>
      <c r="F3" s="133"/>
      <c r="G3" s="133"/>
      <c r="H3" s="133"/>
      <c r="I3" s="133"/>
      <c r="J3" s="133"/>
      <c r="K3" s="133"/>
      <c r="L3" s="133"/>
      <c r="M3" s="133"/>
      <c r="N3" s="133"/>
      <c r="O3" s="133"/>
      <c r="P3" s="133"/>
      <c r="Q3" s="133"/>
    </row>
    <row r="4" spans="1:23" s="6" customFormat="1" ht="114" customHeight="1" x14ac:dyDescent="0.2">
      <c r="A4" s="92" t="s">
        <v>414</v>
      </c>
      <c r="B4" s="92" t="s">
        <v>365</v>
      </c>
      <c r="C4" s="92" t="s">
        <v>333</v>
      </c>
      <c r="D4" s="92" t="s">
        <v>415</v>
      </c>
      <c r="E4" s="12" t="s">
        <v>294</v>
      </c>
      <c r="F4" s="12" t="s">
        <v>291</v>
      </c>
      <c r="G4" s="7" t="s">
        <v>397</v>
      </c>
      <c r="H4" s="7" t="s">
        <v>423</v>
      </c>
      <c r="I4" s="7" t="s">
        <v>398</v>
      </c>
      <c r="J4" s="7" t="s">
        <v>424</v>
      </c>
      <c r="K4" s="7" t="s">
        <v>399</v>
      </c>
      <c r="L4" s="7" t="s">
        <v>425</v>
      </c>
      <c r="M4" s="7" t="s">
        <v>357</v>
      </c>
      <c r="N4" s="7" t="s">
        <v>420</v>
      </c>
      <c r="O4" s="7" t="s">
        <v>426</v>
      </c>
      <c r="P4" s="7" t="s">
        <v>421</v>
      </c>
      <c r="Q4" s="7" t="s">
        <v>400</v>
      </c>
    </row>
    <row r="5" spans="1:23" ht="33" customHeight="1" x14ac:dyDescent="0.2">
      <c r="A5" s="58" t="s">
        <v>170</v>
      </c>
      <c r="B5" s="59" t="s">
        <v>171</v>
      </c>
      <c r="C5" s="19" t="s">
        <v>163</v>
      </c>
      <c r="D5" s="30" t="s">
        <v>17</v>
      </c>
      <c r="E5" s="31" t="s">
        <v>248</v>
      </c>
      <c r="F5" s="130" t="s">
        <v>360</v>
      </c>
      <c r="G5" s="56" t="s">
        <v>407</v>
      </c>
      <c r="H5" s="117" t="s">
        <v>422</v>
      </c>
      <c r="I5" s="56" t="s">
        <v>407</v>
      </c>
      <c r="J5" s="117" t="s">
        <v>422</v>
      </c>
      <c r="K5" s="56" t="s">
        <v>253</v>
      </c>
      <c r="L5" s="118" t="s">
        <v>427</v>
      </c>
      <c r="M5" s="56"/>
      <c r="N5" s="56" t="s">
        <v>233</v>
      </c>
      <c r="O5" s="118" t="s">
        <v>427</v>
      </c>
      <c r="P5" s="56" t="s">
        <v>233</v>
      </c>
      <c r="Q5" s="56" t="s">
        <v>338</v>
      </c>
      <c r="U5" s="9"/>
    </row>
    <row r="6" spans="1:23" ht="32.25" customHeight="1" x14ac:dyDescent="0.2">
      <c r="A6" s="58" t="s">
        <v>173</v>
      </c>
      <c r="B6" s="59" t="s">
        <v>283</v>
      </c>
      <c r="C6" s="19" t="s">
        <v>7</v>
      </c>
      <c r="D6" s="30" t="s">
        <v>17</v>
      </c>
      <c r="E6" s="31" t="s">
        <v>248</v>
      </c>
      <c r="F6" s="131"/>
      <c r="G6" s="56" t="s">
        <v>231</v>
      </c>
      <c r="H6" s="117" t="s">
        <v>422</v>
      </c>
      <c r="I6" s="56" t="s">
        <v>231</v>
      </c>
      <c r="J6" s="117" t="s">
        <v>422</v>
      </c>
      <c r="K6" s="56" t="s">
        <v>253</v>
      </c>
      <c r="L6" s="118" t="s">
        <v>427</v>
      </c>
      <c r="M6" s="56"/>
      <c r="N6" s="56" t="s">
        <v>233</v>
      </c>
      <c r="O6" s="118" t="s">
        <v>427</v>
      </c>
      <c r="P6" s="56" t="s">
        <v>233</v>
      </c>
      <c r="Q6" s="56" t="s">
        <v>338</v>
      </c>
      <c r="U6" s="9"/>
    </row>
    <row r="7" spans="1:23" x14ac:dyDescent="0.2">
      <c r="A7" s="58" t="s">
        <v>176</v>
      </c>
      <c r="B7" s="59" t="s">
        <v>177</v>
      </c>
      <c r="C7" s="19" t="s">
        <v>163</v>
      </c>
      <c r="D7" s="30" t="s">
        <v>17</v>
      </c>
      <c r="E7" s="31" t="s">
        <v>248</v>
      </c>
      <c r="F7" s="131"/>
      <c r="G7" s="56" t="s">
        <v>234</v>
      </c>
      <c r="H7" s="118" t="s">
        <v>427</v>
      </c>
      <c r="I7" s="56" t="s">
        <v>234</v>
      </c>
      <c r="J7" s="118" t="s">
        <v>427</v>
      </c>
      <c r="K7" s="56" t="s">
        <v>127</v>
      </c>
      <c r="L7" s="118" t="s">
        <v>427</v>
      </c>
      <c r="M7" s="56"/>
      <c r="N7" s="56" t="s">
        <v>156</v>
      </c>
      <c r="O7" s="118" t="s">
        <v>427</v>
      </c>
      <c r="P7" s="56" t="s">
        <v>156</v>
      </c>
      <c r="Q7" s="56" t="s">
        <v>161</v>
      </c>
      <c r="U7" s="9"/>
    </row>
    <row r="8" spans="1:23" ht="46.5" customHeight="1" x14ac:dyDescent="0.2">
      <c r="A8" s="58" t="s">
        <v>178</v>
      </c>
      <c r="B8" s="60" t="s">
        <v>280</v>
      </c>
      <c r="C8" s="47" t="s">
        <v>7</v>
      </c>
      <c r="D8" s="25" t="s">
        <v>17</v>
      </c>
      <c r="E8" s="27" t="s">
        <v>248</v>
      </c>
      <c r="F8" s="131"/>
      <c r="G8" s="56" t="s">
        <v>234</v>
      </c>
      <c r="H8" s="118" t="s">
        <v>427</v>
      </c>
      <c r="I8" s="56" t="s">
        <v>234</v>
      </c>
      <c r="J8" s="118" t="s">
        <v>427</v>
      </c>
      <c r="K8" s="56" t="s">
        <v>127</v>
      </c>
      <c r="L8" s="118" t="s">
        <v>427</v>
      </c>
      <c r="M8" s="18"/>
      <c r="N8" s="56" t="s">
        <v>156</v>
      </c>
      <c r="O8" s="118" t="s">
        <v>427</v>
      </c>
      <c r="P8" s="18" t="s">
        <v>156</v>
      </c>
      <c r="Q8" s="18" t="s">
        <v>162</v>
      </c>
    </row>
    <row r="9" spans="1:23" ht="39.75" customHeight="1" x14ac:dyDescent="0.2">
      <c r="A9" s="58" t="s">
        <v>179</v>
      </c>
      <c r="B9" s="60" t="s">
        <v>282</v>
      </c>
      <c r="C9" s="47" t="s">
        <v>7</v>
      </c>
      <c r="D9" s="25" t="s">
        <v>17</v>
      </c>
      <c r="E9" s="27" t="s">
        <v>248</v>
      </c>
      <c r="F9" s="131"/>
      <c r="G9" s="18" t="s">
        <v>233</v>
      </c>
      <c r="H9" s="118" t="s">
        <v>427</v>
      </c>
      <c r="I9" s="18" t="s">
        <v>233</v>
      </c>
      <c r="J9" s="118" t="s">
        <v>427</v>
      </c>
      <c r="K9" s="18" t="s">
        <v>254</v>
      </c>
      <c r="L9" s="118" t="s">
        <v>427</v>
      </c>
      <c r="M9" s="18"/>
      <c r="N9" s="56" t="s">
        <v>127</v>
      </c>
      <c r="O9" s="118" t="s">
        <v>427</v>
      </c>
      <c r="P9" s="18" t="s">
        <v>127</v>
      </c>
      <c r="Q9" s="18" t="s">
        <v>161</v>
      </c>
    </row>
    <row r="10" spans="1:23" ht="39" customHeight="1" x14ac:dyDescent="0.2">
      <c r="A10" s="61" t="s">
        <v>181</v>
      </c>
      <c r="B10" s="62" t="s">
        <v>185</v>
      </c>
      <c r="C10" s="41" t="s">
        <v>163</v>
      </c>
      <c r="D10" s="22" t="s">
        <v>11</v>
      </c>
      <c r="E10" s="24" t="s">
        <v>248</v>
      </c>
      <c r="F10" s="131"/>
      <c r="G10" s="17" t="s">
        <v>359</v>
      </c>
      <c r="H10" s="117" t="s">
        <v>422</v>
      </c>
      <c r="I10" s="17" t="s">
        <v>232</v>
      </c>
      <c r="J10" s="117" t="s">
        <v>422</v>
      </c>
      <c r="K10" s="17" t="s">
        <v>232</v>
      </c>
      <c r="L10" s="117" t="s">
        <v>422</v>
      </c>
      <c r="M10" s="17"/>
      <c r="N10" s="17" t="s">
        <v>254</v>
      </c>
      <c r="O10" s="118" t="s">
        <v>427</v>
      </c>
      <c r="P10" s="17" t="s">
        <v>127</v>
      </c>
      <c r="Q10" s="17" t="s">
        <v>127</v>
      </c>
    </row>
    <row r="11" spans="1:23" ht="40.5" customHeight="1" x14ac:dyDescent="0.2">
      <c r="A11" s="61" t="s">
        <v>182</v>
      </c>
      <c r="B11" s="62" t="s">
        <v>186</v>
      </c>
      <c r="C11" s="41" t="s">
        <v>163</v>
      </c>
      <c r="D11" s="22" t="s">
        <v>11</v>
      </c>
      <c r="E11" s="24" t="s">
        <v>248</v>
      </c>
      <c r="F11" s="131"/>
      <c r="G11" s="17" t="s">
        <v>234</v>
      </c>
      <c r="H11" s="118" t="s">
        <v>427</v>
      </c>
      <c r="I11" s="17" t="s">
        <v>234</v>
      </c>
      <c r="J11" s="118" t="s">
        <v>427</v>
      </c>
      <c r="K11" s="17" t="s">
        <v>127</v>
      </c>
      <c r="L11" s="118" t="s">
        <v>427</v>
      </c>
      <c r="M11" s="17"/>
      <c r="N11" s="17" t="s">
        <v>156</v>
      </c>
      <c r="O11" s="118" t="s">
        <v>427</v>
      </c>
      <c r="P11" s="17" t="s">
        <v>161</v>
      </c>
      <c r="Q11" s="17" t="s">
        <v>161</v>
      </c>
    </row>
    <row r="12" spans="1:23" ht="27" customHeight="1" x14ac:dyDescent="0.2">
      <c r="A12" s="61" t="s">
        <v>183</v>
      </c>
      <c r="B12" s="62" t="s">
        <v>187</v>
      </c>
      <c r="C12" s="41" t="s">
        <v>163</v>
      </c>
      <c r="D12" s="22" t="s">
        <v>11</v>
      </c>
      <c r="E12" s="24" t="s">
        <v>248</v>
      </c>
      <c r="F12" s="131"/>
      <c r="G12" s="17" t="s">
        <v>234</v>
      </c>
      <c r="H12" s="118" t="s">
        <v>427</v>
      </c>
      <c r="I12" s="17" t="s">
        <v>234</v>
      </c>
      <c r="J12" s="118" t="s">
        <v>427</v>
      </c>
      <c r="K12" s="17" t="s">
        <v>127</v>
      </c>
      <c r="L12" s="118" t="s">
        <v>427</v>
      </c>
      <c r="M12" s="17"/>
      <c r="N12" s="17" t="s">
        <v>156</v>
      </c>
      <c r="O12" s="118" t="s">
        <v>427</v>
      </c>
      <c r="P12" s="17" t="s">
        <v>161</v>
      </c>
      <c r="Q12" s="17" t="s">
        <v>161</v>
      </c>
    </row>
    <row r="13" spans="1:23" ht="21.75" customHeight="1" x14ac:dyDescent="0.2">
      <c r="A13" s="61" t="s">
        <v>184</v>
      </c>
      <c r="B13" s="62" t="s">
        <v>188</v>
      </c>
      <c r="C13" s="41" t="s">
        <v>163</v>
      </c>
      <c r="D13" s="22" t="s">
        <v>11</v>
      </c>
      <c r="E13" s="24" t="s">
        <v>248</v>
      </c>
      <c r="F13" s="131"/>
      <c r="G13" s="17" t="s">
        <v>235</v>
      </c>
      <c r="H13" s="117" t="s">
        <v>422</v>
      </c>
      <c r="I13" s="17" t="s">
        <v>235</v>
      </c>
      <c r="J13" s="117" t="s">
        <v>422</v>
      </c>
      <c r="K13" s="17" t="s">
        <v>235</v>
      </c>
      <c r="L13" s="117" t="s">
        <v>422</v>
      </c>
      <c r="M13" s="17"/>
      <c r="N13" s="17" t="s">
        <v>237</v>
      </c>
      <c r="O13" s="118" t="s">
        <v>427</v>
      </c>
      <c r="P13" s="17" t="s">
        <v>127</v>
      </c>
      <c r="Q13" s="17" t="s">
        <v>127</v>
      </c>
    </row>
    <row r="14" spans="1:23" ht="21.75" customHeight="1" x14ac:dyDescent="0.2">
      <c r="A14" s="47" t="s">
        <v>189</v>
      </c>
      <c r="B14" s="60" t="s">
        <v>281</v>
      </c>
      <c r="C14" s="19" t="s">
        <v>163</v>
      </c>
      <c r="D14" s="25" t="s">
        <v>11</v>
      </c>
      <c r="E14" s="27" t="s">
        <v>248</v>
      </c>
      <c r="F14" s="131"/>
      <c r="G14" s="18" t="s">
        <v>235</v>
      </c>
      <c r="H14" s="117" t="s">
        <v>422</v>
      </c>
      <c r="I14" s="18" t="s">
        <v>235</v>
      </c>
      <c r="J14" s="117" t="s">
        <v>422</v>
      </c>
      <c r="K14" s="18" t="s">
        <v>235</v>
      </c>
      <c r="L14" s="117" t="s">
        <v>422</v>
      </c>
      <c r="M14" s="18"/>
      <c r="N14" s="18" t="s">
        <v>233</v>
      </c>
      <c r="O14" s="118" t="s">
        <v>427</v>
      </c>
      <c r="P14" s="18" t="s">
        <v>127</v>
      </c>
      <c r="Q14" s="18" t="s">
        <v>127</v>
      </c>
    </row>
    <row r="15" spans="1:23" s="28" customFormat="1" ht="21.75" customHeight="1" x14ac:dyDescent="0.2">
      <c r="A15" s="47" t="s">
        <v>190</v>
      </c>
      <c r="B15" s="60" t="s">
        <v>191</v>
      </c>
      <c r="C15" s="47" t="s">
        <v>7</v>
      </c>
      <c r="D15" s="30" t="s">
        <v>11</v>
      </c>
      <c r="E15" s="27" t="s">
        <v>248</v>
      </c>
      <c r="F15" s="132"/>
      <c r="G15" s="18" t="s">
        <v>232</v>
      </c>
      <c r="H15" s="119" t="s">
        <v>428</v>
      </c>
      <c r="I15" s="18" t="s">
        <v>232</v>
      </c>
      <c r="J15" s="119" t="s">
        <v>428</v>
      </c>
      <c r="K15" s="18" t="s">
        <v>233</v>
      </c>
      <c r="L15" s="118" t="s">
        <v>427</v>
      </c>
      <c r="M15" s="18"/>
      <c r="N15" s="18" t="s">
        <v>234</v>
      </c>
      <c r="O15" s="118" t="s">
        <v>427</v>
      </c>
      <c r="P15" s="18" t="s">
        <v>156</v>
      </c>
      <c r="Q15" s="18" t="s">
        <v>156</v>
      </c>
    </row>
    <row r="16" spans="1:23" ht="32.25" customHeight="1" x14ac:dyDescent="0.2">
      <c r="A16" s="61" t="s">
        <v>38</v>
      </c>
      <c r="B16" s="63" t="s">
        <v>85</v>
      </c>
      <c r="C16" s="42" t="s">
        <v>7</v>
      </c>
      <c r="D16" s="44" t="s">
        <v>16</v>
      </c>
      <c r="E16" s="42" t="s">
        <v>243</v>
      </c>
      <c r="F16" s="73" t="s">
        <v>262</v>
      </c>
      <c r="G16" s="17" t="s">
        <v>235</v>
      </c>
      <c r="H16" s="117" t="s">
        <v>422</v>
      </c>
      <c r="I16" s="17" t="s">
        <v>235</v>
      </c>
      <c r="J16" s="117" t="s">
        <v>422</v>
      </c>
      <c r="K16" s="17" t="s">
        <v>232</v>
      </c>
      <c r="L16" s="126" t="s">
        <v>429</v>
      </c>
      <c r="M16" s="17"/>
      <c r="N16" s="43" t="s">
        <v>237</v>
      </c>
      <c r="O16" s="120" t="s">
        <v>427</v>
      </c>
      <c r="P16" s="43" t="s">
        <v>234</v>
      </c>
      <c r="Q16" s="43" t="s">
        <v>161</v>
      </c>
    </row>
    <row r="17" spans="1:17" s="45" customFormat="1" ht="41.25" customHeight="1" x14ac:dyDescent="0.2">
      <c r="A17" s="32" t="s">
        <v>28</v>
      </c>
      <c r="B17" s="64" t="s">
        <v>126</v>
      </c>
      <c r="C17" s="47" t="s">
        <v>7</v>
      </c>
      <c r="D17" s="25" t="s">
        <v>12</v>
      </c>
      <c r="E17" s="26" t="s">
        <v>264</v>
      </c>
      <c r="F17" s="26" t="s">
        <v>263</v>
      </c>
      <c r="G17" s="56" t="s">
        <v>235</v>
      </c>
      <c r="H17" s="117" t="s">
        <v>422</v>
      </c>
      <c r="I17" s="56" t="s">
        <v>235</v>
      </c>
      <c r="J17" s="117" t="s">
        <v>422</v>
      </c>
      <c r="K17" s="56" t="s">
        <v>235</v>
      </c>
      <c r="L17" s="126" t="s">
        <v>429</v>
      </c>
      <c r="M17" s="56"/>
      <c r="N17" s="56" t="s">
        <v>234</v>
      </c>
      <c r="O17" s="118" t="s">
        <v>427</v>
      </c>
      <c r="P17" s="18" t="s">
        <v>152</v>
      </c>
      <c r="Q17" s="18" t="s">
        <v>156</v>
      </c>
    </row>
    <row r="18" spans="1:17" s="45" customFormat="1" ht="27" customHeight="1" x14ac:dyDescent="0.2">
      <c r="A18" s="32" t="s">
        <v>29</v>
      </c>
      <c r="B18" s="64" t="s">
        <v>312</v>
      </c>
      <c r="C18" s="47" t="s">
        <v>7</v>
      </c>
      <c r="D18" s="25" t="s">
        <v>12</v>
      </c>
      <c r="E18" s="26" t="s">
        <v>264</v>
      </c>
      <c r="F18" s="26" t="s">
        <v>263</v>
      </c>
      <c r="G18" s="56" t="s">
        <v>253</v>
      </c>
      <c r="H18" s="118" t="s">
        <v>427</v>
      </c>
      <c r="I18" s="56" t="s">
        <v>253</v>
      </c>
      <c r="J18" s="118" t="s">
        <v>427</v>
      </c>
      <c r="K18" s="56" t="s">
        <v>253</v>
      </c>
      <c r="L18" s="118" t="s">
        <v>427</v>
      </c>
      <c r="M18" s="56"/>
      <c r="N18" s="56" t="s">
        <v>127</v>
      </c>
      <c r="O18" s="118" t="s">
        <v>427</v>
      </c>
      <c r="P18" s="18" t="s">
        <v>152</v>
      </c>
      <c r="Q18" s="18" t="s">
        <v>161</v>
      </c>
    </row>
    <row r="19" spans="1:17" ht="27.75" customHeight="1" x14ac:dyDescent="0.2">
      <c r="A19" s="41" t="s">
        <v>192</v>
      </c>
      <c r="B19" s="62" t="s">
        <v>271</v>
      </c>
      <c r="C19" s="41" t="s">
        <v>7</v>
      </c>
      <c r="D19" s="22" t="s">
        <v>11</v>
      </c>
      <c r="E19" s="42" t="s">
        <v>289</v>
      </c>
      <c r="F19" s="94" t="s">
        <v>249</v>
      </c>
      <c r="G19" s="17" t="s">
        <v>235</v>
      </c>
      <c r="H19" s="117" t="s">
        <v>422</v>
      </c>
      <c r="I19" s="17" t="s">
        <v>418</v>
      </c>
      <c r="J19" s="118" t="s">
        <v>65</v>
      </c>
      <c r="K19" s="17" t="s">
        <v>233</v>
      </c>
      <c r="L19" s="118" t="s">
        <v>427</v>
      </c>
      <c r="M19" s="17"/>
      <c r="N19" s="17" t="s">
        <v>234</v>
      </c>
      <c r="O19" s="118" t="s">
        <v>427</v>
      </c>
      <c r="P19" s="17" t="s">
        <v>127</v>
      </c>
      <c r="Q19" s="17" t="s">
        <v>127</v>
      </c>
    </row>
    <row r="20" spans="1:17" ht="26.25" customHeight="1" x14ac:dyDescent="0.2">
      <c r="A20" s="41" t="s">
        <v>193</v>
      </c>
      <c r="B20" s="62" t="s">
        <v>287</v>
      </c>
      <c r="C20" s="41" t="s">
        <v>7</v>
      </c>
      <c r="D20" s="22" t="s">
        <v>11</v>
      </c>
      <c r="E20" s="42" t="s">
        <v>289</v>
      </c>
      <c r="F20" s="57"/>
      <c r="G20" s="17" t="s">
        <v>235</v>
      </c>
      <c r="H20" s="117" t="s">
        <v>422</v>
      </c>
      <c r="I20" s="17" t="s">
        <v>418</v>
      </c>
      <c r="J20" s="118" t="s">
        <v>65</v>
      </c>
      <c r="K20" s="17" t="s">
        <v>236</v>
      </c>
      <c r="L20" s="118" t="s">
        <v>427</v>
      </c>
      <c r="M20" s="17"/>
      <c r="N20" s="17" t="s">
        <v>234</v>
      </c>
      <c r="O20" s="118" t="s">
        <v>427</v>
      </c>
      <c r="P20" s="17" t="s">
        <v>127</v>
      </c>
      <c r="Q20" s="17" t="s">
        <v>127</v>
      </c>
    </row>
    <row r="21" spans="1:17" ht="26.25" customHeight="1" x14ac:dyDescent="0.2">
      <c r="A21" s="41" t="s">
        <v>194</v>
      </c>
      <c r="B21" s="62" t="s">
        <v>288</v>
      </c>
      <c r="C21" s="41" t="s">
        <v>7</v>
      </c>
      <c r="D21" s="22" t="s">
        <v>11</v>
      </c>
      <c r="E21" s="42" t="s">
        <v>289</v>
      </c>
      <c r="F21" s="57"/>
      <c r="G21" s="17" t="s">
        <v>235</v>
      </c>
      <c r="H21" s="117" t="s">
        <v>422</v>
      </c>
      <c r="I21" s="17" t="s">
        <v>418</v>
      </c>
      <c r="J21" s="118" t="s">
        <v>65</v>
      </c>
      <c r="K21" s="17" t="s">
        <v>237</v>
      </c>
      <c r="L21" s="118" t="s">
        <v>427</v>
      </c>
      <c r="M21" s="17"/>
      <c r="N21" s="17" t="s">
        <v>364</v>
      </c>
      <c r="O21" s="118" t="s">
        <v>427</v>
      </c>
      <c r="P21" s="17" t="s">
        <v>162</v>
      </c>
      <c r="Q21" s="17" t="s">
        <v>162</v>
      </c>
    </row>
    <row r="22" spans="1:17" ht="40.5" customHeight="1" x14ac:dyDescent="0.2">
      <c r="A22" s="41" t="s">
        <v>273</v>
      </c>
      <c r="B22" s="62" t="s">
        <v>274</v>
      </c>
      <c r="C22" s="41" t="s">
        <v>7</v>
      </c>
      <c r="D22" s="22" t="s">
        <v>11</v>
      </c>
      <c r="E22" s="42" t="s">
        <v>289</v>
      </c>
      <c r="F22" s="57"/>
      <c r="G22" s="17" t="s">
        <v>235</v>
      </c>
      <c r="H22" s="117" t="s">
        <v>422</v>
      </c>
      <c r="I22" s="17" t="s">
        <v>418</v>
      </c>
      <c r="J22" s="118" t="s">
        <v>65</v>
      </c>
      <c r="K22" s="17" t="s">
        <v>236</v>
      </c>
      <c r="L22" s="118" t="s">
        <v>427</v>
      </c>
      <c r="M22" s="17"/>
      <c r="N22" s="17" t="s">
        <v>234</v>
      </c>
      <c r="O22" s="118" t="s">
        <v>427</v>
      </c>
      <c r="P22" s="17" t="s">
        <v>127</v>
      </c>
      <c r="Q22" s="17" t="s">
        <v>127</v>
      </c>
    </row>
    <row r="23" spans="1:17" ht="39" customHeight="1" x14ac:dyDescent="0.2">
      <c r="A23" s="41" t="s">
        <v>275</v>
      </c>
      <c r="B23" s="62" t="s">
        <v>276</v>
      </c>
      <c r="C23" s="41" t="s">
        <v>163</v>
      </c>
      <c r="D23" s="22" t="s">
        <v>11</v>
      </c>
      <c r="E23" s="42" t="s">
        <v>132</v>
      </c>
      <c r="F23" s="42" t="s">
        <v>132</v>
      </c>
      <c r="G23" s="17" t="s">
        <v>236</v>
      </c>
      <c r="H23" s="118" t="s">
        <v>427</v>
      </c>
      <c r="I23" s="17" t="s">
        <v>233</v>
      </c>
      <c r="J23" s="118" t="s">
        <v>427</v>
      </c>
      <c r="K23" s="17" t="s">
        <v>233</v>
      </c>
      <c r="L23" s="118" t="s">
        <v>427</v>
      </c>
      <c r="M23" s="17"/>
      <c r="N23" s="17" t="s">
        <v>127</v>
      </c>
      <c r="O23" s="118" t="s">
        <v>427</v>
      </c>
      <c r="P23" s="17" t="s">
        <v>156</v>
      </c>
      <c r="Q23" s="17" t="s">
        <v>156</v>
      </c>
    </row>
    <row r="24" spans="1:17" ht="27.75" customHeight="1" x14ac:dyDescent="0.2">
      <c r="A24" s="41" t="s">
        <v>277</v>
      </c>
      <c r="B24" s="62" t="s">
        <v>366</v>
      </c>
      <c r="C24" s="41" t="s">
        <v>163</v>
      </c>
      <c r="D24" s="22" t="s">
        <v>11</v>
      </c>
      <c r="E24" s="42" t="s">
        <v>132</v>
      </c>
      <c r="F24" s="42" t="s">
        <v>132</v>
      </c>
      <c r="G24" s="17" t="s">
        <v>232</v>
      </c>
      <c r="H24" s="119" t="s">
        <v>428</v>
      </c>
      <c r="I24" s="17" t="s">
        <v>236</v>
      </c>
      <c r="J24" s="118" t="s">
        <v>427</v>
      </c>
      <c r="K24" s="17" t="s">
        <v>236</v>
      </c>
      <c r="L24" s="118" t="s">
        <v>427</v>
      </c>
      <c r="M24" s="17"/>
      <c r="N24" s="17" t="s">
        <v>234</v>
      </c>
      <c r="O24" s="118" t="s">
        <v>427</v>
      </c>
      <c r="P24" s="17" t="s">
        <v>127</v>
      </c>
      <c r="Q24" s="17" t="s">
        <v>127</v>
      </c>
    </row>
    <row r="25" spans="1:17" ht="48" customHeight="1" x14ac:dyDescent="0.2">
      <c r="A25" s="41" t="s">
        <v>277</v>
      </c>
      <c r="B25" s="62" t="s">
        <v>367</v>
      </c>
      <c r="C25" s="41" t="s">
        <v>163</v>
      </c>
      <c r="D25" s="22" t="s">
        <v>14</v>
      </c>
      <c r="E25" s="42" t="s">
        <v>132</v>
      </c>
      <c r="F25" s="42" t="s">
        <v>132</v>
      </c>
      <c r="G25" s="17" t="s">
        <v>232</v>
      </c>
      <c r="H25" s="119" t="s">
        <v>428</v>
      </c>
      <c r="I25" s="17" t="s">
        <v>127</v>
      </c>
      <c r="J25" s="118" t="s">
        <v>427</v>
      </c>
      <c r="K25" s="17" t="s">
        <v>156</v>
      </c>
      <c r="L25" s="118" t="s">
        <v>427</v>
      </c>
      <c r="M25" s="17"/>
      <c r="N25" s="17" t="s">
        <v>161</v>
      </c>
      <c r="O25" s="118" t="s">
        <v>427</v>
      </c>
      <c r="P25" s="17" t="s">
        <v>162</v>
      </c>
      <c r="Q25" s="17" t="s">
        <v>162</v>
      </c>
    </row>
    <row r="26" spans="1:17" s="45" customFormat="1" ht="28.5" customHeight="1" x14ac:dyDescent="0.2">
      <c r="A26" s="19" t="s">
        <v>206</v>
      </c>
      <c r="B26" s="59" t="s">
        <v>325</v>
      </c>
      <c r="C26" s="19" t="s">
        <v>7</v>
      </c>
      <c r="D26" s="30" t="s">
        <v>11</v>
      </c>
      <c r="E26" s="27" t="s">
        <v>272</v>
      </c>
      <c r="F26" s="65" t="s">
        <v>249</v>
      </c>
      <c r="G26" s="56" t="s">
        <v>235</v>
      </c>
      <c r="H26" s="117" t="s">
        <v>422</v>
      </c>
      <c r="I26" s="56" t="s">
        <v>418</v>
      </c>
      <c r="J26" s="118" t="s">
        <v>65</v>
      </c>
      <c r="K26" s="56" t="s">
        <v>232</v>
      </c>
      <c r="L26" s="119" t="s">
        <v>428</v>
      </c>
      <c r="M26" s="56"/>
      <c r="N26" s="56" t="s">
        <v>233</v>
      </c>
      <c r="O26" s="118" t="s">
        <v>427</v>
      </c>
      <c r="P26" s="18" t="s">
        <v>127</v>
      </c>
      <c r="Q26" s="18" t="s">
        <v>127</v>
      </c>
    </row>
    <row r="27" spans="1:17" s="45" customFormat="1" ht="30.75" customHeight="1" x14ac:dyDescent="0.2">
      <c r="A27" s="19" t="s">
        <v>278</v>
      </c>
      <c r="B27" s="59" t="s">
        <v>279</v>
      </c>
      <c r="C27" s="19" t="s">
        <v>7</v>
      </c>
      <c r="D27" s="30" t="s">
        <v>11</v>
      </c>
      <c r="E27" s="27" t="s">
        <v>272</v>
      </c>
      <c r="F27" s="65"/>
      <c r="G27" s="56" t="s">
        <v>235</v>
      </c>
      <c r="H27" s="117" t="s">
        <v>422</v>
      </c>
      <c r="I27" s="56" t="s">
        <v>418</v>
      </c>
      <c r="J27" s="118" t="s">
        <v>65</v>
      </c>
      <c r="K27" s="56" t="s">
        <v>232</v>
      </c>
      <c r="L27" s="119" t="s">
        <v>428</v>
      </c>
      <c r="M27" s="56"/>
      <c r="N27" s="56" t="s">
        <v>233</v>
      </c>
      <c r="O27" s="118" t="s">
        <v>427</v>
      </c>
      <c r="P27" s="18" t="s">
        <v>127</v>
      </c>
      <c r="Q27" s="18" t="s">
        <v>127</v>
      </c>
    </row>
    <row r="28" spans="1:17" s="28" customFormat="1" ht="27" customHeight="1" x14ac:dyDescent="0.2">
      <c r="A28" s="41" t="s">
        <v>207</v>
      </c>
      <c r="B28" s="62" t="s">
        <v>339</v>
      </c>
      <c r="C28" s="41" t="s">
        <v>163</v>
      </c>
      <c r="D28" s="22" t="s">
        <v>11</v>
      </c>
      <c r="E28" s="42" t="s">
        <v>132</v>
      </c>
      <c r="F28" s="42" t="s">
        <v>132</v>
      </c>
      <c r="G28" s="17" t="s">
        <v>235</v>
      </c>
      <c r="H28" s="117" t="s">
        <v>422</v>
      </c>
      <c r="I28" s="17" t="s">
        <v>235</v>
      </c>
      <c r="J28" s="117" t="s">
        <v>422</v>
      </c>
      <c r="K28" s="17" t="s">
        <v>235</v>
      </c>
      <c r="L28" s="117" t="s">
        <v>422</v>
      </c>
      <c r="M28" s="17"/>
      <c r="N28" s="17" t="s">
        <v>233</v>
      </c>
      <c r="O28" s="118" t="s">
        <v>427</v>
      </c>
      <c r="P28" s="17" t="s">
        <v>127</v>
      </c>
      <c r="Q28" s="17" t="s">
        <v>127</v>
      </c>
    </row>
    <row r="29" spans="1:17" s="28" customFormat="1" ht="27" customHeight="1" x14ac:dyDescent="0.2">
      <c r="A29" s="41" t="s">
        <v>208</v>
      </c>
      <c r="B29" s="62" t="s">
        <v>340</v>
      </c>
      <c r="C29" s="41" t="s">
        <v>7</v>
      </c>
      <c r="D29" s="22" t="s">
        <v>11</v>
      </c>
      <c r="E29" s="42" t="s">
        <v>132</v>
      </c>
      <c r="F29" s="42" t="s">
        <v>132</v>
      </c>
      <c r="G29" s="17" t="s">
        <v>252</v>
      </c>
      <c r="H29" s="117" t="s">
        <v>422</v>
      </c>
      <c r="I29" s="17" t="s">
        <v>252</v>
      </c>
      <c r="J29" s="117" t="s">
        <v>422</v>
      </c>
      <c r="K29" s="17" t="s">
        <v>252</v>
      </c>
      <c r="L29" s="117" t="s">
        <v>422</v>
      </c>
      <c r="M29" s="17"/>
      <c r="N29" s="17" t="s">
        <v>405</v>
      </c>
      <c r="O29" s="118" t="s">
        <v>427</v>
      </c>
      <c r="P29" s="17" t="s">
        <v>127</v>
      </c>
      <c r="Q29" s="17" t="s">
        <v>127</v>
      </c>
    </row>
    <row r="30" spans="1:17" s="28" customFormat="1" ht="18" customHeight="1" x14ac:dyDescent="0.2">
      <c r="A30" s="41" t="s">
        <v>301</v>
      </c>
      <c r="B30" s="62" t="s">
        <v>209</v>
      </c>
      <c r="C30" s="41" t="s">
        <v>7</v>
      </c>
      <c r="D30" s="22" t="s">
        <v>11</v>
      </c>
      <c r="E30" s="42" t="s">
        <v>132</v>
      </c>
      <c r="F30" s="42" t="s">
        <v>132</v>
      </c>
      <c r="G30" s="17" t="s">
        <v>253</v>
      </c>
      <c r="H30" s="118" t="s">
        <v>427</v>
      </c>
      <c r="I30" s="17" t="s">
        <v>253</v>
      </c>
      <c r="J30" s="118" t="s">
        <v>427</v>
      </c>
      <c r="K30" s="17" t="s">
        <v>253</v>
      </c>
      <c r="L30" s="118" t="s">
        <v>427</v>
      </c>
      <c r="M30" s="17"/>
      <c r="N30" s="17" t="s">
        <v>233</v>
      </c>
      <c r="O30" s="118" t="s">
        <v>427</v>
      </c>
      <c r="P30" s="17" t="s">
        <v>127</v>
      </c>
      <c r="Q30" s="17" t="s">
        <v>127</v>
      </c>
    </row>
    <row r="31" spans="1:17" s="45" customFormat="1" ht="78" customHeight="1" x14ac:dyDescent="0.2">
      <c r="A31" s="66" t="s">
        <v>9</v>
      </c>
      <c r="B31" s="64" t="s">
        <v>111</v>
      </c>
      <c r="C31" s="47" t="s">
        <v>7</v>
      </c>
      <c r="D31" s="25" t="s">
        <v>12</v>
      </c>
      <c r="E31" s="27" t="s">
        <v>132</v>
      </c>
      <c r="F31" s="27" t="s">
        <v>132</v>
      </c>
      <c r="G31" s="18" t="s">
        <v>235</v>
      </c>
      <c r="H31" s="117" t="s">
        <v>422</v>
      </c>
      <c r="I31" s="18" t="s">
        <v>235</v>
      </c>
      <c r="J31" s="117" t="s">
        <v>422</v>
      </c>
      <c r="K31" s="18" t="s">
        <v>235</v>
      </c>
      <c r="L31" s="117" t="s">
        <v>422</v>
      </c>
      <c r="M31" s="18"/>
      <c r="N31" s="18" t="s">
        <v>254</v>
      </c>
      <c r="O31" s="118" t="s">
        <v>427</v>
      </c>
      <c r="P31" s="18" t="s">
        <v>152</v>
      </c>
      <c r="Q31" s="18" t="s">
        <v>127</v>
      </c>
    </row>
    <row r="32" spans="1:17" ht="60.75" customHeight="1" x14ac:dyDescent="0.2">
      <c r="A32" s="61" t="s">
        <v>6</v>
      </c>
      <c r="B32" s="63" t="s">
        <v>86</v>
      </c>
      <c r="C32" s="42" t="s">
        <v>7</v>
      </c>
      <c r="D32" s="44" t="s">
        <v>2</v>
      </c>
      <c r="E32" s="75" t="s">
        <v>258</v>
      </c>
      <c r="F32" s="82" t="s">
        <v>242</v>
      </c>
      <c r="G32" s="17" t="s">
        <v>254</v>
      </c>
      <c r="H32" s="118" t="s">
        <v>427</v>
      </c>
      <c r="I32" s="17" t="s">
        <v>254</v>
      </c>
      <c r="J32" s="118" t="s">
        <v>427</v>
      </c>
      <c r="K32" s="17" t="s">
        <v>254</v>
      </c>
      <c r="L32" s="118" t="s">
        <v>427</v>
      </c>
      <c r="M32" s="17"/>
      <c r="N32" s="17" t="s">
        <v>156</v>
      </c>
      <c r="O32" s="118" t="s">
        <v>427</v>
      </c>
      <c r="P32" s="17" t="s">
        <v>156</v>
      </c>
      <c r="Q32" s="17" t="s">
        <v>161</v>
      </c>
    </row>
    <row r="33" spans="1:17" s="45" customFormat="1" ht="96" customHeight="1" x14ac:dyDescent="0.2">
      <c r="A33" s="66" t="s">
        <v>8</v>
      </c>
      <c r="B33" s="64" t="s">
        <v>87</v>
      </c>
      <c r="C33" s="48" t="s">
        <v>7</v>
      </c>
      <c r="D33" s="46" t="s">
        <v>15</v>
      </c>
      <c r="E33" s="76" t="s">
        <v>326</v>
      </c>
      <c r="F33" s="83" t="s">
        <v>327</v>
      </c>
      <c r="G33" s="18" t="s">
        <v>231</v>
      </c>
      <c r="H33" s="117" t="s">
        <v>422</v>
      </c>
      <c r="I33" s="18" t="s">
        <v>231</v>
      </c>
      <c r="J33" s="117" t="s">
        <v>422</v>
      </c>
      <c r="K33" s="18" t="s">
        <v>235</v>
      </c>
      <c r="L33" s="117" t="s">
        <v>422</v>
      </c>
      <c r="M33" s="18"/>
      <c r="N33" s="18" t="s">
        <v>232</v>
      </c>
      <c r="O33" s="119" t="s">
        <v>428</v>
      </c>
      <c r="P33" s="18" t="s">
        <v>253</v>
      </c>
      <c r="Q33" s="18" t="s">
        <v>233</v>
      </c>
    </row>
    <row r="34" spans="1:17" ht="64.5" customHeight="1" x14ac:dyDescent="0.2">
      <c r="A34" s="61" t="s">
        <v>40</v>
      </c>
      <c r="B34" s="63" t="s">
        <v>88</v>
      </c>
      <c r="C34" s="42" t="s">
        <v>7</v>
      </c>
      <c r="D34" s="44" t="s">
        <v>11</v>
      </c>
      <c r="E34" s="54" t="s">
        <v>406</v>
      </c>
      <c r="F34" s="84" t="s">
        <v>401</v>
      </c>
      <c r="G34" s="17" t="s">
        <v>127</v>
      </c>
      <c r="H34" s="118" t="s">
        <v>427</v>
      </c>
      <c r="I34" s="17" t="s">
        <v>127</v>
      </c>
      <c r="J34" s="118" t="s">
        <v>427</v>
      </c>
      <c r="K34" s="17" t="s">
        <v>156</v>
      </c>
      <c r="L34" s="118" t="s">
        <v>427</v>
      </c>
      <c r="M34" s="17"/>
      <c r="N34" s="17" t="s">
        <v>161</v>
      </c>
      <c r="O34" s="118" t="s">
        <v>427</v>
      </c>
      <c r="P34" s="17" t="s">
        <v>155</v>
      </c>
      <c r="Q34" s="17" t="s">
        <v>155</v>
      </c>
    </row>
    <row r="35" spans="1:17" s="45" customFormat="1" ht="35.25" customHeight="1" x14ac:dyDescent="0.2">
      <c r="A35" s="47" t="s">
        <v>210</v>
      </c>
      <c r="B35" s="60" t="s">
        <v>211</v>
      </c>
      <c r="C35" s="48" t="s">
        <v>7</v>
      </c>
      <c r="D35" s="46" t="s">
        <v>11</v>
      </c>
      <c r="E35" s="21" t="s">
        <v>290</v>
      </c>
      <c r="F35" s="85" t="s">
        <v>292</v>
      </c>
      <c r="G35" s="18" t="s">
        <v>251</v>
      </c>
      <c r="H35" s="117" t="s">
        <v>422</v>
      </c>
      <c r="I35" s="18" t="s">
        <v>251</v>
      </c>
      <c r="J35" s="117" t="s">
        <v>422</v>
      </c>
      <c r="K35" s="18" t="s">
        <v>231</v>
      </c>
      <c r="L35" s="117" t="s">
        <v>422</v>
      </c>
      <c r="M35" s="18"/>
      <c r="N35" s="18" t="s">
        <v>233</v>
      </c>
      <c r="O35" s="118" t="s">
        <v>427</v>
      </c>
      <c r="P35" s="18" t="s">
        <v>405</v>
      </c>
      <c r="Q35" s="18" t="s">
        <v>237</v>
      </c>
    </row>
    <row r="36" spans="1:17" s="45" customFormat="1" ht="42" customHeight="1" x14ac:dyDescent="0.2">
      <c r="A36" s="47" t="s">
        <v>212</v>
      </c>
      <c r="B36" s="60" t="s">
        <v>213</v>
      </c>
      <c r="C36" s="48" t="s">
        <v>7</v>
      </c>
      <c r="D36" s="46" t="s">
        <v>11</v>
      </c>
      <c r="E36" s="26" t="s">
        <v>266</v>
      </c>
      <c r="F36" s="26" t="s">
        <v>298</v>
      </c>
      <c r="G36" s="18" t="s">
        <v>236</v>
      </c>
      <c r="H36" s="118" t="s">
        <v>427</v>
      </c>
      <c r="I36" s="18" t="s">
        <v>233</v>
      </c>
      <c r="J36" s="118" t="s">
        <v>427</v>
      </c>
      <c r="K36" s="18" t="s">
        <v>233</v>
      </c>
      <c r="L36" s="118" t="s">
        <v>427</v>
      </c>
      <c r="M36" s="18"/>
      <c r="N36" s="18" t="s">
        <v>127</v>
      </c>
      <c r="O36" s="118" t="s">
        <v>427</v>
      </c>
      <c r="P36" s="18" t="s">
        <v>214</v>
      </c>
      <c r="Q36" s="18" t="s">
        <v>214</v>
      </c>
    </row>
    <row r="37" spans="1:17" ht="63.75" customHeight="1" x14ac:dyDescent="0.2">
      <c r="A37" s="61" t="s">
        <v>39</v>
      </c>
      <c r="B37" s="63" t="s">
        <v>368</v>
      </c>
      <c r="C37" s="42" t="s">
        <v>7</v>
      </c>
      <c r="D37" s="44" t="s">
        <v>12</v>
      </c>
      <c r="E37" s="54" t="s">
        <v>332</v>
      </c>
      <c r="F37" s="128" t="s">
        <v>356</v>
      </c>
      <c r="G37" s="17" t="s">
        <v>233</v>
      </c>
      <c r="H37" s="118" t="s">
        <v>427</v>
      </c>
      <c r="I37" s="17" t="s">
        <v>233</v>
      </c>
      <c r="J37" s="118" t="s">
        <v>427</v>
      </c>
      <c r="K37" s="17" t="s">
        <v>233</v>
      </c>
      <c r="L37" s="118" t="s">
        <v>427</v>
      </c>
      <c r="M37" s="17"/>
      <c r="N37" s="17" t="s">
        <v>127</v>
      </c>
      <c r="O37" s="118" t="s">
        <v>427</v>
      </c>
      <c r="P37" s="17" t="s">
        <v>127</v>
      </c>
      <c r="Q37" s="17" t="s">
        <v>127</v>
      </c>
    </row>
    <row r="38" spans="1:17" ht="66" customHeight="1" x14ac:dyDescent="0.2">
      <c r="A38" s="61" t="s">
        <v>39</v>
      </c>
      <c r="B38" s="63" t="s">
        <v>369</v>
      </c>
      <c r="C38" s="42" t="s">
        <v>7</v>
      </c>
      <c r="D38" s="44" t="s">
        <v>12</v>
      </c>
      <c r="E38" s="54" t="s">
        <v>332</v>
      </c>
      <c r="F38" s="129"/>
      <c r="G38" s="17" t="s">
        <v>233</v>
      </c>
      <c r="H38" s="118" t="s">
        <v>427</v>
      </c>
      <c r="I38" s="17" t="s">
        <v>233</v>
      </c>
      <c r="J38" s="118" t="s">
        <v>427</v>
      </c>
      <c r="K38" s="17" t="s">
        <v>233</v>
      </c>
      <c r="L38" s="118" t="s">
        <v>427</v>
      </c>
      <c r="M38" s="17"/>
      <c r="N38" s="17" t="s">
        <v>127</v>
      </c>
      <c r="O38" s="118" t="s">
        <v>427</v>
      </c>
      <c r="P38" s="17" t="s">
        <v>127</v>
      </c>
      <c r="Q38" s="17" t="s">
        <v>127</v>
      </c>
    </row>
    <row r="39" spans="1:17" s="45" customFormat="1" ht="66" customHeight="1" x14ac:dyDescent="0.2">
      <c r="A39" s="66" t="s">
        <v>41</v>
      </c>
      <c r="B39" s="64" t="s">
        <v>89</v>
      </c>
      <c r="C39" s="48" t="s">
        <v>7</v>
      </c>
      <c r="D39" s="46" t="s">
        <v>11</v>
      </c>
      <c r="E39" s="26" t="s">
        <v>265</v>
      </c>
      <c r="F39" s="26" t="s">
        <v>299</v>
      </c>
      <c r="G39" s="50" t="s">
        <v>234</v>
      </c>
      <c r="H39" s="120" t="s">
        <v>427</v>
      </c>
      <c r="I39" s="50" t="s">
        <v>127</v>
      </c>
      <c r="J39" s="120" t="s">
        <v>427</v>
      </c>
      <c r="K39" s="50" t="s">
        <v>127</v>
      </c>
      <c r="L39" s="118" t="s">
        <v>427</v>
      </c>
      <c r="M39" s="50"/>
      <c r="N39" s="18" t="s">
        <v>156</v>
      </c>
      <c r="O39" s="118" t="s">
        <v>427</v>
      </c>
      <c r="P39" s="18" t="s">
        <v>162</v>
      </c>
      <c r="Q39" s="18" t="s">
        <v>162</v>
      </c>
    </row>
    <row r="40" spans="1:17" ht="39.75" customHeight="1" x14ac:dyDescent="0.2">
      <c r="A40" s="61" t="s">
        <v>42</v>
      </c>
      <c r="B40" s="63" t="s">
        <v>90</v>
      </c>
      <c r="C40" s="42" t="s">
        <v>7</v>
      </c>
      <c r="D40" s="44" t="s">
        <v>16</v>
      </c>
      <c r="E40" s="54" t="s">
        <v>328</v>
      </c>
      <c r="F40" s="68" t="s">
        <v>300</v>
      </c>
      <c r="G40" s="17" t="s">
        <v>252</v>
      </c>
      <c r="H40" s="117" t="s">
        <v>422</v>
      </c>
      <c r="I40" s="17" t="s">
        <v>252</v>
      </c>
      <c r="J40" s="117" t="s">
        <v>422</v>
      </c>
      <c r="K40" s="17" t="s">
        <v>232</v>
      </c>
      <c r="L40" s="119" t="s">
        <v>428</v>
      </c>
      <c r="M40" s="17"/>
      <c r="N40" s="17" t="s">
        <v>233</v>
      </c>
      <c r="O40" s="118" t="s">
        <v>427</v>
      </c>
      <c r="P40" s="43" t="s">
        <v>152</v>
      </c>
      <c r="Q40" s="17" t="s">
        <v>127</v>
      </c>
    </row>
    <row r="41" spans="1:17" s="45" customFormat="1" ht="46.5" customHeight="1" x14ac:dyDescent="0.2">
      <c r="A41" s="47" t="s">
        <v>222</v>
      </c>
      <c r="B41" s="60" t="s">
        <v>223</v>
      </c>
      <c r="C41" s="48" t="s">
        <v>7</v>
      </c>
      <c r="D41" s="46" t="s">
        <v>16</v>
      </c>
      <c r="E41" s="26" t="s">
        <v>132</v>
      </c>
      <c r="F41" s="67" t="s">
        <v>132</v>
      </c>
      <c r="G41" s="18" t="s">
        <v>232</v>
      </c>
      <c r="H41" s="117" t="s">
        <v>422</v>
      </c>
      <c r="I41" s="18" t="s">
        <v>232</v>
      </c>
      <c r="J41" s="117" t="s">
        <v>422</v>
      </c>
      <c r="K41" s="18" t="s">
        <v>253</v>
      </c>
      <c r="L41" s="118" t="s">
        <v>427</v>
      </c>
      <c r="M41" s="18"/>
      <c r="N41" s="18" t="s">
        <v>237</v>
      </c>
      <c r="O41" s="118" t="s">
        <v>427</v>
      </c>
      <c r="P41" s="18" t="s">
        <v>152</v>
      </c>
      <c r="Q41" s="18" t="s">
        <v>156</v>
      </c>
    </row>
    <row r="42" spans="1:17" s="45" customFormat="1" ht="40.5" customHeight="1" x14ac:dyDescent="0.2">
      <c r="A42" s="47" t="s">
        <v>224</v>
      </c>
      <c r="B42" s="60" t="s">
        <v>91</v>
      </c>
      <c r="C42" s="48" t="s">
        <v>7</v>
      </c>
      <c r="D42" s="46" t="s">
        <v>16</v>
      </c>
      <c r="E42" s="33">
        <v>42247</v>
      </c>
      <c r="F42" s="26" t="s">
        <v>261</v>
      </c>
      <c r="G42" s="18" t="s">
        <v>234</v>
      </c>
      <c r="H42" s="118" t="s">
        <v>427</v>
      </c>
      <c r="I42" s="18" t="s">
        <v>234</v>
      </c>
      <c r="J42" s="118" t="s">
        <v>427</v>
      </c>
      <c r="K42" s="18" t="s">
        <v>127</v>
      </c>
      <c r="L42" s="118" t="s">
        <v>427</v>
      </c>
      <c r="M42" s="18"/>
      <c r="N42" s="18" t="s">
        <v>156</v>
      </c>
      <c r="O42" s="118" t="s">
        <v>427</v>
      </c>
      <c r="P42" s="18" t="s">
        <v>161</v>
      </c>
      <c r="Q42" s="18" t="s">
        <v>161</v>
      </c>
    </row>
    <row r="43" spans="1:17" ht="29.25" customHeight="1" x14ac:dyDescent="0.2">
      <c r="A43" s="61" t="s">
        <v>43</v>
      </c>
      <c r="B43" s="63" t="s">
        <v>370</v>
      </c>
      <c r="C43" s="42" t="s">
        <v>7</v>
      </c>
      <c r="D43" s="44" t="s">
        <v>12</v>
      </c>
      <c r="E43" s="43" t="s">
        <v>132</v>
      </c>
      <c r="F43" s="43" t="s">
        <v>132</v>
      </c>
      <c r="G43" s="43" t="s">
        <v>132</v>
      </c>
      <c r="H43" s="121" t="s">
        <v>422</v>
      </c>
      <c r="I43" s="17" t="s">
        <v>132</v>
      </c>
      <c r="J43" s="117" t="s">
        <v>422</v>
      </c>
      <c r="K43" s="17" t="s">
        <v>250</v>
      </c>
      <c r="L43" s="117" t="s">
        <v>422</v>
      </c>
      <c r="M43" s="17" t="s">
        <v>403</v>
      </c>
      <c r="N43" s="17" t="s">
        <v>252</v>
      </c>
      <c r="O43" s="117" t="s">
        <v>422</v>
      </c>
      <c r="P43" s="17" t="s">
        <v>152</v>
      </c>
      <c r="Q43" s="17" t="s">
        <v>232</v>
      </c>
    </row>
    <row r="44" spans="1:17" ht="28.5" customHeight="1" x14ac:dyDescent="0.2">
      <c r="A44" s="61" t="s">
        <v>43</v>
      </c>
      <c r="B44" s="63" t="s">
        <v>371</v>
      </c>
      <c r="C44" s="42" t="s">
        <v>7</v>
      </c>
      <c r="D44" s="44" t="s">
        <v>12</v>
      </c>
      <c r="E44" s="75" t="s">
        <v>246</v>
      </c>
      <c r="F44" s="82" t="s">
        <v>244</v>
      </c>
      <c r="G44" s="17" t="s">
        <v>234</v>
      </c>
      <c r="H44" s="118" t="s">
        <v>427</v>
      </c>
      <c r="I44" s="17" t="s">
        <v>127</v>
      </c>
      <c r="J44" s="118" t="s">
        <v>427</v>
      </c>
      <c r="K44" s="17" t="s">
        <v>127</v>
      </c>
      <c r="L44" s="118" t="s">
        <v>427</v>
      </c>
      <c r="M44" s="17"/>
      <c r="N44" s="17" t="s">
        <v>156</v>
      </c>
      <c r="O44" s="118" t="s">
        <v>427</v>
      </c>
      <c r="P44" s="17" t="s">
        <v>232</v>
      </c>
      <c r="Q44" s="17" t="s">
        <v>156</v>
      </c>
    </row>
    <row r="45" spans="1:17" s="45" customFormat="1" ht="24.75" customHeight="1" x14ac:dyDescent="0.2">
      <c r="A45" s="66" t="s">
        <v>44</v>
      </c>
      <c r="B45" s="64" t="s">
        <v>92</v>
      </c>
      <c r="C45" s="48" t="s">
        <v>7</v>
      </c>
      <c r="D45" s="46" t="s">
        <v>10</v>
      </c>
      <c r="E45" s="21" t="s">
        <v>246</v>
      </c>
      <c r="F45" s="86" t="s">
        <v>245</v>
      </c>
      <c r="G45" s="50" t="s">
        <v>234</v>
      </c>
      <c r="H45" s="120" t="s">
        <v>427</v>
      </c>
      <c r="I45" s="18" t="s">
        <v>127</v>
      </c>
      <c r="J45" s="118" t="s">
        <v>427</v>
      </c>
      <c r="K45" s="18" t="s">
        <v>127</v>
      </c>
      <c r="L45" s="118" t="s">
        <v>427</v>
      </c>
      <c r="M45" s="18"/>
      <c r="N45" s="18" t="s">
        <v>156</v>
      </c>
      <c r="O45" s="118" t="s">
        <v>427</v>
      </c>
      <c r="P45" s="18" t="s">
        <v>156</v>
      </c>
      <c r="Q45" s="18" t="s">
        <v>156</v>
      </c>
    </row>
    <row r="46" spans="1:17" ht="85.5" customHeight="1" x14ac:dyDescent="0.2">
      <c r="A46" s="41" t="s">
        <v>195</v>
      </c>
      <c r="B46" s="62" t="s">
        <v>196</v>
      </c>
      <c r="C46" s="42" t="s">
        <v>163</v>
      </c>
      <c r="D46" s="44" t="s">
        <v>12</v>
      </c>
      <c r="E46" s="34" t="s">
        <v>247</v>
      </c>
      <c r="F46" s="87" t="s">
        <v>361</v>
      </c>
      <c r="G46" s="17" t="s">
        <v>253</v>
      </c>
      <c r="H46" s="118" t="s">
        <v>427</v>
      </c>
      <c r="I46" s="17" t="s">
        <v>233</v>
      </c>
      <c r="J46" s="118" t="s">
        <v>427</v>
      </c>
      <c r="K46" s="17" t="s">
        <v>233</v>
      </c>
      <c r="L46" s="118" t="s">
        <v>427</v>
      </c>
      <c r="M46" s="17"/>
      <c r="N46" s="17" t="s">
        <v>156</v>
      </c>
      <c r="O46" s="118" t="s">
        <v>427</v>
      </c>
      <c r="P46" s="17" t="s">
        <v>161</v>
      </c>
      <c r="Q46" s="17" t="s">
        <v>161</v>
      </c>
    </row>
    <row r="47" spans="1:17" ht="79.5" customHeight="1" x14ac:dyDescent="0.2">
      <c r="A47" s="41" t="s">
        <v>198</v>
      </c>
      <c r="B47" s="62" t="s">
        <v>197</v>
      </c>
      <c r="C47" s="42" t="s">
        <v>163</v>
      </c>
      <c r="D47" s="44" t="s">
        <v>12</v>
      </c>
      <c r="E47" s="34" t="s">
        <v>247</v>
      </c>
      <c r="F47" s="87" t="s">
        <v>361</v>
      </c>
      <c r="G47" s="17" t="s">
        <v>253</v>
      </c>
      <c r="H47" s="118" t="s">
        <v>427</v>
      </c>
      <c r="I47" s="17" t="s">
        <v>233</v>
      </c>
      <c r="J47" s="118" t="s">
        <v>427</v>
      </c>
      <c r="K47" s="17" t="s">
        <v>233</v>
      </c>
      <c r="L47" s="118" t="s">
        <v>427</v>
      </c>
      <c r="M47" s="17"/>
      <c r="N47" s="17" t="s">
        <v>156</v>
      </c>
      <c r="O47" s="118" t="s">
        <v>427</v>
      </c>
      <c r="P47" s="17" t="s">
        <v>161</v>
      </c>
      <c r="Q47" s="17" t="s">
        <v>161</v>
      </c>
    </row>
    <row r="48" spans="1:17" s="45" customFormat="1" ht="223.5" customHeight="1" x14ac:dyDescent="0.2">
      <c r="A48" s="66" t="s">
        <v>45</v>
      </c>
      <c r="B48" s="64" t="s">
        <v>93</v>
      </c>
      <c r="C48" s="48" t="s">
        <v>7</v>
      </c>
      <c r="D48" s="46" t="s">
        <v>12</v>
      </c>
      <c r="E48" s="77" t="s">
        <v>246</v>
      </c>
      <c r="F48" s="88" t="s">
        <v>411</v>
      </c>
      <c r="G48" s="50" t="s">
        <v>127</v>
      </c>
      <c r="H48" s="120" t="s">
        <v>427</v>
      </c>
      <c r="I48" s="50" t="s">
        <v>127</v>
      </c>
      <c r="J48" s="120" t="s">
        <v>427</v>
      </c>
      <c r="K48" s="50" t="s">
        <v>127</v>
      </c>
      <c r="L48" s="120" t="s">
        <v>427</v>
      </c>
      <c r="M48" s="50"/>
      <c r="N48" s="18" t="s">
        <v>156</v>
      </c>
      <c r="O48" s="118" t="s">
        <v>427</v>
      </c>
      <c r="P48" s="18" t="s">
        <v>232</v>
      </c>
      <c r="Q48" s="18" t="s">
        <v>156</v>
      </c>
    </row>
    <row r="49" spans="1:17" ht="43.5" customHeight="1" x14ac:dyDescent="0.2">
      <c r="A49" s="41" t="s">
        <v>199</v>
      </c>
      <c r="B49" s="62" t="s">
        <v>202</v>
      </c>
      <c r="C49" s="42" t="s">
        <v>7</v>
      </c>
      <c r="D49" s="44" t="s">
        <v>12</v>
      </c>
      <c r="E49" s="39" t="s">
        <v>132</v>
      </c>
      <c r="F49" s="39" t="s">
        <v>132</v>
      </c>
      <c r="G49" s="17" t="s">
        <v>236</v>
      </c>
      <c r="H49" s="118" t="s">
        <v>427</v>
      </c>
      <c r="I49" s="17" t="s">
        <v>236</v>
      </c>
      <c r="J49" s="118" t="s">
        <v>427</v>
      </c>
      <c r="K49" s="17" t="s">
        <v>232</v>
      </c>
      <c r="L49" s="122" t="s">
        <v>428</v>
      </c>
      <c r="M49" s="17"/>
      <c r="N49" s="17" t="s">
        <v>237</v>
      </c>
      <c r="O49" s="118" t="s">
        <v>427</v>
      </c>
      <c r="P49" s="17" t="s">
        <v>127</v>
      </c>
      <c r="Q49" s="17" t="s">
        <v>127</v>
      </c>
    </row>
    <row r="50" spans="1:17" ht="48.75" customHeight="1" x14ac:dyDescent="0.2">
      <c r="A50" s="41" t="s">
        <v>201</v>
      </c>
      <c r="B50" s="62" t="s">
        <v>203</v>
      </c>
      <c r="C50" s="42" t="s">
        <v>7</v>
      </c>
      <c r="D50" s="44" t="s">
        <v>12</v>
      </c>
      <c r="E50" s="39" t="s">
        <v>268</v>
      </c>
      <c r="F50" s="54" t="s">
        <v>343</v>
      </c>
      <c r="G50" s="17" t="s">
        <v>164</v>
      </c>
      <c r="H50" s="118" t="s">
        <v>427</v>
      </c>
      <c r="I50" s="17" t="s">
        <v>165</v>
      </c>
      <c r="J50" s="118" t="s">
        <v>427</v>
      </c>
      <c r="K50" s="17" t="s">
        <v>165</v>
      </c>
      <c r="L50" s="118" t="s">
        <v>427</v>
      </c>
      <c r="M50" s="17"/>
      <c r="N50" s="17" t="s">
        <v>172</v>
      </c>
      <c r="O50" s="118" t="s">
        <v>427</v>
      </c>
      <c r="P50" s="17" t="s">
        <v>174</v>
      </c>
      <c r="Q50" s="17" t="s">
        <v>174</v>
      </c>
    </row>
    <row r="51" spans="1:17" s="45" customFormat="1" ht="37.5" customHeight="1" x14ac:dyDescent="0.2">
      <c r="A51" s="47" t="s">
        <v>204</v>
      </c>
      <c r="B51" s="60" t="s">
        <v>205</v>
      </c>
      <c r="C51" s="48" t="s">
        <v>7</v>
      </c>
      <c r="D51" s="46" t="s">
        <v>12</v>
      </c>
      <c r="E51" s="26" t="s">
        <v>132</v>
      </c>
      <c r="F51" s="26" t="s">
        <v>132</v>
      </c>
      <c r="G51" s="18" t="s">
        <v>251</v>
      </c>
      <c r="H51" s="117" t="s">
        <v>422</v>
      </c>
      <c r="I51" s="18" t="s">
        <v>251</v>
      </c>
      <c r="J51" s="117" t="s">
        <v>422</v>
      </c>
      <c r="K51" s="50" t="s">
        <v>231</v>
      </c>
      <c r="L51" s="121" t="s">
        <v>422</v>
      </c>
      <c r="M51" s="50"/>
      <c r="N51" s="18" t="s">
        <v>253</v>
      </c>
      <c r="O51" s="118" t="s">
        <v>427</v>
      </c>
      <c r="P51" s="18" t="s">
        <v>250</v>
      </c>
      <c r="Q51" s="18" t="s">
        <v>234</v>
      </c>
    </row>
    <row r="52" spans="1:17" s="45" customFormat="1" ht="52.5" customHeight="1" x14ac:dyDescent="0.2">
      <c r="A52" s="47" t="s">
        <v>200</v>
      </c>
      <c r="B52" s="60" t="s">
        <v>344</v>
      </c>
      <c r="C52" s="48" t="s">
        <v>7</v>
      </c>
      <c r="D52" s="46" t="s">
        <v>12</v>
      </c>
      <c r="E52" s="26" t="s">
        <v>132</v>
      </c>
      <c r="F52" s="26" t="s">
        <v>132</v>
      </c>
      <c r="G52" s="78" t="s">
        <v>252</v>
      </c>
      <c r="H52" s="122" t="s">
        <v>428</v>
      </c>
      <c r="I52" s="78" t="s">
        <v>252</v>
      </c>
      <c r="J52" s="122" t="s">
        <v>428</v>
      </c>
      <c r="K52" s="78" t="s">
        <v>236</v>
      </c>
      <c r="L52" s="125" t="s">
        <v>427</v>
      </c>
      <c r="M52" s="78"/>
      <c r="N52" s="78" t="s">
        <v>254</v>
      </c>
      <c r="O52" s="125" t="s">
        <v>427</v>
      </c>
      <c r="P52" s="79" t="s">
        <v>232</v>
      </c>
      <c r="Q52" s="79" t="s">
        <v>127</v>
      </c>
    </row>
    <row r="53" spans="1:17" ht="54.75" customHeight="1" x14ac:dyDescent="0.2">
      <c r="A53" s="61" t="s">
        <v>46</v>
      </c>
      <c r="B53" s="63" t="s">
        <v>372</v>
      </c>
      <c r="C53" s="42" t="s">
        <v>7</v>
      </c>
      <c r="D53" s="44" t="s">
        <v>14</v>
      </c>
      <c r="E53" s="43">
        <v>42173</v>
      </c>
      <c r="F53" s="54" t="s">
        <v>269</v>
      </c>
      <c r="G53" s="43" t="s">
        <v>235</v>
      </c>
      <c r="H53" s="123" t="s">
        <v>428</v>
      </c>
      <c r="I53" s="17" t="s">
        <v>232</v>
      </c>
      <c r="J53" s="123" t="s">
        <v>428</v>
      </c>
      <c r="K53" s="17" t="s">
        <v>233</v>
      </c>
      <c r="L53" s="118" t="s">
        <v>427</v>
      </c>
      <c r="M53" s="17"/>
      <c r="N53" s="17" t="s">
        <v>234</v>
      </c>
      <c r="O53" s="118" t="s">
        <v>427</v>
      </c>
      <c r="P53" s="17" t="s">
        <v>127</v>
      </c>
      <c r="Q53" s="17" t="s">
        <v>127</v>
      </c>
    </row>
    <row r="54" spans="1:17" ht="53.25" customHeight="1" x14ac:dyDescent="0.2">
      <c r="A54" s="61" t="s">
        <v>46</v>
      </c>
      <c r="B54" s="63" t="s">
        <v>373</v>
      </c>
      <c r="C54" s="42" t="s">
        <v>7</v>
      </c>
      <c r="D54" s="44" t="s">
        <v>14</v>
      </c>
      <c r="E54" s="43">
        <v>42173</v>
      </c>
      <c r="F54" s="54" t="s">
        <v>269</v>
      </c>
      <c r="G54" s="43" t="s">
        <v>235</v>
      </c>
      <c r="H54" s="123" t="s">
        <v>428</v>
      </c>
      <c r="I54" s="17" t="s">
        <v>232</v>
      </c>
      <c r="J54" s="123" t="s">
        <v>428</v>
      </c>
      <c r="K54" s="17" t="s">
        <v>233</v>
      </c>
      <c r="L54" s="118" t="s">
        <v>427</v>
      </c>
      <c r="M54" s="17"/>
      <c r="N54" s="17" t="s">
        <v>156</v>
      </c>
      <c r="O54" s="118" t="s">
        <v>427</v>
      </c>
      <c r="P54" s="17" t="s">
        <v>161</v>
      </c>
      <c r="Q54" s="17" t="s">
        <v>161</v>
      </c>
    </row>
    <row r="55" spans="1:17" s="45" customFormat="1" ht="45" customHeight="1" x14ac:dyDescent="0.2">
      <c r="A55" s="66" t="s">
        <v>47</v>
      </c>
      <c r="B55" s="64" t="s">
        <v>114</v>
      </c>
      <c r="C55" s="48" t="s">
        <v>7</v>
      </c>
      <c r="D55" s="46" t="s">
        <v>14</v>
      </c>
      <c r="E55" s="26" t="s">
        <v>293</v>
      </c>
      <c r="F55" s="26" t="s">
        <v>270</v>
      </c>
      <c r="G55" s="50" t="s">
        <v>235</v>
      </c>
      <c r="H55" s="123" t="s">
        <v>428</v>
      </c>
      <c r="I55" s="18" t="s">
        <v>232</v>
      </c>
      <c r="J55" s="123" t="s">
        <v>428</v>
      </c>
      <c r="K55" s="18" t="s">
        <v>233</v>
      </c>
      <c r="L55" s="118" t="s">
        <v>427</v>
      </c>
      <c r="M55" s="18"/>
      <c r="N55" s="18" t="s">
        <v>234</v>
      </c>
      <c r="O55" s="118" t="s">
        <v>427</v>
      </c>
      <c r="P55" s="18" t="s">
        <v>127</v>
      </c>
      <c r="Q55" s="18" t="s">
        <v>127</v>
      </c>
    </row>
    <row r="56" spans="1:17" ht="49.5" customHeight="1" x14ac:dyDescent="0.2">
      <c r="A56" s="61" t="s">
        <v>70</v>
      </c>
      <c r="B56" s="63" t="s">
        <v>374</v>
      </c>
      <c r="C56" s="42" t="s">
        <v>7</v>
      </c>
      <c r="D56" s="44" t="s">
        <v>12</v>
      </c>
      <c r="E56" s="39" t="s">
        <v>132</v>
      </c>
      <c r="F56" s="39" t="s">
        <v>132</v>
      </c>
      <c r="G56" s="43" t="s">
        <v>235</v>
      </c>
      <c r="H56" s="121" t="s">
        <v>422</v>
      </c>
      <c r="I56" s="17" t="s">
        <v>235</v>
      </c>
      <c r="J56" s="117" t="s">
        <v>422</v>
      </c>
      <c r="K56" s="17" t="s">
        <v>235</v>
      </c>
      <c r="L56" s="117" t="s">
        <v>422</v>
      </c>
      <c r="M56" s="17"/>
      <c r="N56" s="17" t="s">
        <v>254</v>
      </c>
      <c r="O56" s="118" t="s">
        <v>427</v>
      </c>
      <c r="P56" s="17" t="s">
        <v>152</v>
      </c>
      <c r="Q56" s="17" t="s">
        <v>127</v>
      </c>
    </row>
    <row r="57" spans="1:17" ht="45" customHeight="1" x14ac:dyDescent="0.2">
      <c r="A57" s="61" t="s">
        <v>70</v>
      </c>
      <c r="B57" s="63" t="s">
        <v>375</v>
      </c>
      <c r="C57" s="42" t="s">
        <v>7</v>
      </c>
      <c r="D57" s="44" t="s">
        <v>12</v>
      </c>
      <c r="E57" s="52" t="s">
        <v>132</v>
      </c>
      <c r="F57" s="39" t="s">
        <v>132</v>
      </c>
      <c r="G57" s="43" t="s">
        <v>235</v>
      </c>
      <c r="H57" s="121" t="s">
        <v>422</v>
      </c>
      <c r="I57" s="17" t="s">
        <v>235</v>
      </c>
      <c r="J57" s="117" t="s">
        <v>422</v>
      </c>
      <c r="K57" s="17" t="s">
        <v>235</v>
      </c>
      <c r="L57" s="117" t="s">
        <v>422</v>
      </c>
      <c r="M57" s="17"/>
      <c r="N57" s="17" t="s">
        <v>254</v>
      </c>
      <c r="O57" s="118" t="s">
        <v>427</v>
      </c>
      <c r="P57" s="17" t="s">
        <v>152</v>
      </c>
      <c r="Q57" s="17" t="s">
        <v>127</v>
      </c>
    </row>
    <row r="58" spans="1:17" ht="45.75" customHeight="1" x14ac:dyDescent="0.2">
      <c r="A58" s="61" t="s">
        <v>70</v>
      </c>
      <c r="B58" s="63" t="s">
        <v>376</v>
      </c>
      <c r="C58" s="42" t="s">
        <v>7</v>
      </c>
      <c r="D58" s="44" t="s">
        <v>12</v>
      </c>
      <c r="E58" s="52" t="s">
        <v>132</v>
      </c>
      <c r="F58" s="39" t="s">
        <v>132</v>
      </c>
      <c r="G58" s="43" t="s">
        <v>235</v>
      </c>
      <c r="H58" s="121" t="s">
        <v>422</v>
      </c>
      <c r="I58" s="17" t="s">
        <v>235</v>
      </c>
      <c r="J58" s="117" t="s">
        <v>422</v>
      </c>
      <c r="K58" s="17" t="s">
        <v>235</v>
      </c>
      <c r="L58" s="117" t="s">
        <v>422</v>
      </c>
      <c r="M58" s="17"/>
      <c r="N58" s="17" t="s">
        <v>254</v>
      </c>
      <c r="O58" s="118" t="s">
        <v>427</v>
      </c>
      <c r="P58" s="17" t="s">
        <v>152</v>
      </c>
      <c r="Q58" s="17" t="s">
        <v>127</v>
      </c>
    </row>
    <row r="59" spans="1:17" s="45" customFormat="1" ht="48" customHeight="1" x14ac:dyDescent="0.2">
      <c r="A59" s="66" t="s">
        <v>48</v>
      </c>
      <c r="B59" s="64" t="s">
        <v>94</v>
      </c>
      <c r="C59" s="48" t="s">
        <v>7</v>
      </c>
      <c r="D59" s="46" t="s">
        <v>16</v>
      </c>
      <c r="E59" s="21" t="s">
        <v>238</v>
      </c>
      <c r="F59" s="47" t="s">
        <v>239</v>
      </c>
      <c r="G59" s="18" t="s">
        <v>237</v>
      </c>
      <c r="H59" s="118" t="s">
        <v>427</v>
      </c>
      <c r="I59" s="50" t="s">
        <v>237</v>
      </c>
      <c r="J59" s="118" t="s">
        <v>427</v>
      </c>
      <c r="K59" s="18" t="s">
        <v>254</v>
      </c>
      <c r="L59" s="118" t="s">
        <v>427</v>
      </c>
      <c r="M59" s="18"/>
      <c r="N59" s="50" t="s">
        <v>127</v>
      </c>
      <c r="O59" s="118" t="s">
        <v>427</v>
      </c>
      <c r="P59" s="50" t="s">
        <v>152</v>
      </c>
      <c r="Q59" s="18" t="s">
        <v>161</v>
      </c>
    </row>
    <row r="60" spans="1:17" ht="48" customHeight="1" x14ac:dyDescent="0.2">
      <c r="A60" s="61" t="s">
        <v>49</v>
      </c>
      <c r="B60" s="63" t="s">
        <v>95</v>
      </c>
      <c r="C60" s="42" t="s">
        <v>7</v>
      </c>
      <c r="D60" s="44" t="s">
        <v>16</v>
      </c>
      <c r="E60" s="34" t="s">
        <v>238</v>
      </c>
      <c r="F60" s="41" t="s">
        <v>239</v>
      </c>
      <c r="G60" s="17" t="s">
        <v>233</v>
      </c>
      <c r="H60" s="118" t="s">
        <v>427</v>
      </c>
      <c r="I60" s="17" t="s">
        <v>233</v>
      </c>
      <c r="J60" s="118" t="s">
        <v>427</v>
      </c>
      <c r="K60" s="43" t="s">
        <v>237</v>
      </c>
      <c r="L60" s="118" t="s">
        <v>427</v>
      </c>
      <c r="M60" s="43"/>
      <c r="N60" s="43" t="s">
        <v>127</v>
      </c>
      <c r="O60" s="118" t="s">
        <v>427</v>
      </c>
      <c r="P60" s="43" t="s">
        <v>152</v>
      </c>
      <c r="Q60" s="17" t="s">
        <v>331</v>
      </c>
    </row>
    <row r="61" spans="1:17" s="45" customFormat="1" ht="60" customHeight="1" x14ac:dyDescent="0.2">
      <c r="A61" s="47" t="s">
        <v>157</v>
      </c>
      <c r="B61" s="69" t="s">
        <v>160</v>
      </c>
      <c r="C61" s="48" t="s">
        <v>7</v>
      </c>
      <c r="D61" s="46" t="s">
        <v>16</v>
      </c>
      <c r="E61" s="21" t="s">
        <v>238</v>
      </c>
      <c r="F61" s="47" t="s">
        <v>239</v>
      </c>
      <c r="G61" s="18" t="s">
        <v>132</v>
      </c>
      <c r="H61" s="18" t="s">
        <v>132</v>
      </c>
      <c r="I61" s="18" t="s">
        <v>153</v>
      </c>
      <c r="J61" s="121" t="s">
        <v>422</v>
      </c>
      <c r="K61" s="18" t="s">
        <v>236</v>
      </c>
      <c r="L61" s="118" t="s">
        <v>427</v>
      </c>
      <c r="M61" s="18"/>
      <c r="N61" s="18" t="s">
        <v>254</v>
      </c>
      <c r="O61" s="118" t="s">
        <v>427</v>
      </c>
      <c r="P61" s="18" t="s">
        <v>152</v>
      </c>
      <c r="Q61" s="18" t="s">
        <v>156</v>
      </c>
    </row>
    <row r="62" spans="1:17" s="45" customFormat="1" ht="52.5" customHeight="1" x14ac:dyDescent="0.2">
      <c r="A62" s="47" t="s">
        <v>158</v>
      </c>
      <c r="B62" s="69" t="s">
        <v>159</v>
      </c>
      <c r="C62" s="48" t="s">
        <v>7</v>
      </c>
      <c r="D62" s="46" t="s">
        <v>16</v>
      </c>
      <c r="E62" s="21" t="s">
        <v>238</v>
      </c>
      <c r="F62" s="47" t="s">
        <v>239</v>
      </c>
      <c r="G62" s="18" t="s">
        <v>234</v>
      </c>
      <c r="H62" s="118" t="s">
        <v>427</v>
      </c>
      <c r="I62" s="18" t="s">
        <v>234</v>
      </c>
      <c r="J62" s="118" t="s">
        <v>427</v>
      </c>
      <c r="K62" s="18" t="s">
        <v>329</v>
      </c>
      <c r="L62" s="118" t="s">
        <v>427</v>
      </c>
      <c r="M62" s="18"/>
      <c r="N62" s="18" t="s">
        <v>156</v>
      </c>
      <c r="O62" s="118" t="s">
        <v>427</v>
      </c>
      <c r="P62" s="18" t="s">
        <v>152</v>
      </c>
      <c r="Q62" s="18" t="s">
        <v>161</v>
      </c>
    </row>
    <row r="63" spans="1:17" ht="50.25" customHeight="1" x14ac:dyDescent="0.2">
      <c r="A63" s="41" t="s">
        <v>218</v>
      </c>
      <c r="B63" s="62" t="s">
        <v>219</v>
      </c>
      <c r="C63" s="42" t="s">
        <v>7</v>
      </c>
      <c r="D63" s="44" t="s">
        <v>16</v>
      </c>
      <c r="E63" s="34" t="s">
        <v>238</v>
      </c>
      <c r="F63" s="41" t="s">
        <v>239</v>
      </c>
      <c r="G63" s="17" t="s">
        <v>237</v>
      </c>
      <c r="H63" s="118" t="s">
        <v>427</v>
      </c>
      <c r="I63" s="17" t="s">
        <v>237</v>
      </c>
      <c r="J63" s="118" t="s">
        <v>427</v>
      </c>
      <c r="K63" s="17" t="s">
        <v>329</v>
      </c>
      <c r="L63" s="118" t="s">
        <v>427</v>
      </c>
      <c r="M63" s="17"/>
      <c r="N63" s="17" t="s">
        <v>330</v>
      </c>
      <c r="O63" s="118" t="s">
        <v>427</v>
      </c>
      <c r="P63" s="43" t="s">
        <v>152</v>
      </c>
      <c r="Q63" s="17" t="s">
        <v>331</v>
      </c>
    </row>
    <row r="64" spans="1:17" ht="93.75" customHeight="1" x14ac:dyDescent="0.2">
      <c r="A64" s="41" t="s">
        <v>220</v>
      </c>
      <c r="B64" s="62" t="s">
        <v>221</v>
      </c>
      <c r="C64" s="42" t="s">
        <v>7</v>
      </c>
      <c r="D64" s="44" t="s">
        <v>16</v>
      </c>
      <c r="E64" s="35" t="s">
        <v>345</v>
      </c>
      <c r="F64" s="41" t="s">
        <v>297</v>
      </c>
      <c r="G64" s="17" t="s">
        <v>234</v>
      </c>
      <c r="H64" s="118" t="s">
        <v>427</v>
      </c>
      <c r="I64" s="17" t="s">
        <v>234</v>
      </c>
      <c r="J64" s="118" t="s">
        <v>427</v>
      </c>
      <c r="K64" s="17" t="s">
        <v>127</v>
      </c>
      <c r="L64" s="118" t="s">
        <v>427</v>
      </c>
      <c r="M64" s="17"/>
      <c r="N64" s="17" t="s">
        <v>156</v>
      </c>
      <c r="O64" s="118" t="s">
        <v>427</v>
      </c>
      <c r="P64" s="17" t="s">
        <v>152</v>
      </c>
      <c r="Q64" s="17" t="s">
        <v>161</v>
      </c>
    </row>
    <row r="65" spans="1:17" s="45" customFormat="1" ht="51" customHeight="1" x14ac:dyDescent="0.2">
      <c r="A65" s="66" t="s">
        <v>50</v>
      </c>
      <c r="B65" s="64" t="s">
        <v>96</v>
      </c>
      <c r="C65" s="48" t="s">
        <v>7</v>
      </c>
      <c r="D65" s="46" t="s">
        <v>16</v>
      </c>
      <c r="E65" s="21" t="s">
        <v>238</v>
      </c>
      <c r="F65" s="47" t="s">
        <v>239</v>
      </c>
      <c r="G65" s="18" t="s">
        <v>132</v>
      </c>
      <c r="H65" s="18" t="s">
        <v>132</v>
      </c>
      <c r="I65" s="18" t="s">
        <v>154</v>
      </c>
      <c r="J65" s="121" t="s">
        <v>422</v>
      </c>
      <c r="K65" s="18" t="s">
        <v>231</v>
      </c>
      <c r="L65" s="121" t="s">
        <v>422</v>
      </c>
      <c r="M65" s="18" t="s">
        <v>402</v>
      </c>
      <c r="N65" s="18" t="s">
        <v>232</v>
      </c>
      <c r="O65" s="119" t="s">
        <v>428</v>
      </c>
      <c r="P65" s="18" t="s">
        <v>152</v>
      </c>
      <c r="Q65" s="18" t="s">
        <v>236</v>
      </c>
    </row>
    <row r="66" spans="1:17" ht="61.5" customHeight="1" x14ac:dyDescent="0.2">
      <c r="A66" s="41" t="s">
        <v>215</v>
      </c>
      <c r="B66" s="62" t="s">
        <v>216</v>
      </c>
      <c r="C66" s="42" t="s">
        <v>7</v>
      </c>
      <c r="D66" s="44" t="s">
        <v>16</v>
      </c>
      <c r="E66" s="34" t="s">
        <v>238</v>
      </c>
      <c r="F66" s="41" t="s">
        <v>239</v>
      </c>
      <c r="G66" s="17" t="s">
        <v>233</v>
      </c>
      <c r="H66" s="118" t="s">
        <v>427</v>
      </c>
      <c r="I66" s="17" t="s">
        <v>233</v>
      </c>
      <c r="J66" s="118" t="s">
        <v>427</v>
      </c>
      <c r="K66" s="17" t="s">
        <v>237</v>
      </c>
      <c r="L66" s="118" t="s">
        <v>427</v>
      </c>
      <c r="M66" s="43"/>
      <c r="N66" s="17" t="s">
        <v>127</v>
      </c>
      <c r="O66" s="118" t="s">
        <v>427</v>
      </c>
      <c r="P66" s="43" t="s">
        <v>152</v>
      </c>
      <c r="Q66" s="17" t="s">
        <v>156</v>
      </c>
    </row>
    <row r="67" spans="1:17" ht="68.25" customHeight="1" x14ac:dyDescent="0.2">
      <c r="A67" s="41" t="s">
        <v>217</v>
      </c>
      <c r="B67" s="62" t="s">
        <v>284</v>
      </c>
      <c r="C67" s="42" t="s">
        <v>7</v>
      </c>
      <c r="D67" s="44" t="s">
        <v>16</v>
      </c>
      <c r="E67" s="34" t="s">
        <v>238</v>
      </c>
      <c r="F67" s="41" t="s">
        <v>239</v>
      </c>
      <c r="G67" s="17" t="s">
        <v>236</v>
      </c>
      <c r="H67" s="118" t="s">
        <v>427</v>
      </c>
      <c r="I67" s="17" t="s">
        <v>236</v>
      </c>
      <c r="J67" s="118" t="s">
        <v>427</v>
      </c>
      <c r="K67" s="17" t="s">
        <v>233</v>
      </c>
      <c r="L67" s="118" t="s">
        <v>427</v>
      </c>
      <c r="M67" s="17"/>
      <c r="N67" s="17" t="s">
        <v>234</v>
      </c>
      <c r="O67" s="118" t="s">
        <v>427</v>
      </c>
      <c r="P67" s="43" t="s">
        <v>152</v>
      </c>
      <c r="Q67" s="17" t="s">
        <v>161</v>
      </c>
    </row>
    <row r="68" spans="1:17" s="45" customFormat="1" ht="75.75" customHeight="1" x14ac:dyDescent="0.2">
      <c r="A68" s="66" t="s">
        <v>52</v>
      </c>
      <c r="B68" s="64" t="s">
        <v>51</v>
      </c>
      <c r="C68" s="48" t="s">
        <v>7</v>
      </c>
      <c r="D68" s="46" t="s">
        <v>16</v>
      </c>
      <c r="E68" s="36" t="s">
        <v>346</v>
      </c>
      <c r="F68" s="47" t="s">
        <v>296</v>
      </c>
      <c r="G68" s="18" t="s">
        <v>234</v>
      </c>
      <c r="H68" s="118" t="s">
        <v>427</v>
      </c>
      <c r="I68" s="18" t="s">
        <v>153</v>
      </c>
      <c r="J68" s="121" t="s">
        <v>422</v>
      </c>
      <c r="K68" s="18" t="s">
        <v>127</v>
      </c>
      <c r="L68" s="118" t="s">
        <v>427</v>
      </c>
      <c r="M68" s="18"/>
      <c r="N68" s="18" t="s">
        <v>156</v>
      </c>
      <c r="O68" s="118" t="s">
        <v>427</v>
      </c>
      <c r="P68" s="18" t="s">
        <v>152</v>
      </c>
      <c r="Q68" s="56" t="s">
        <v>331</v>
      </c>
    </row>
    <row r="69" spans="1:17" ht="39" customHeight="1" x14ac:dyDescent="0.2">
      <c r="A69" s="61" t="s">
        <v>36</v>
      </c>
      <c r="B69" s="63" t="s">
        <v>82</v>
      </c>
      <c r="C69" s="42" t="s">
        <v>7</v>
      </c>
      <c r="D69" s="44" t="s">
        <v>18</v>
      </c>
      <c r="E69" s="39" t="s">
        <v>132</v>
      </c>
      <c r="F69" s="39" t="s">
        <v>132</v>
      </c>
      <c r="G69" s="17" t="s">
        <v>133</v>
      </c>
      <c r="H69" s="117" t="s">
        <v>422</v>
      </c>
      <c r="I69" s="17" t="s">
        <v>133</v>
      </c>
      <c r="J69" s="117" t="s">
        <v>422</v>
      </c>
      <c r="K69" s="17" t="s">
        <v>133</v>
      </c>
      <c r="L69" s="117" t="s">
        <v>422</v>
      </c>
      <c r="M69" s="17" t="s">
        <v>350</v>
      </c>
      <c r="N69" s="17" t="s">
        <v>232</v>
      </c>
      <c r="O69" s="119" t="s">
        <v>428</v>
      </c>
      <c r="P69" s="17" t="s">
        <v>250</v>
      </c>
      <c r="Q69" s="17" t="s">
        <v>233</v>
      </c>
    </row>
    <row r="70" spans="1:17" s="45" customFormat="1" ht="21.75" customHeight="1" x14ac:dyDescent="0.2">
      <c r="A70" s="47" t="s">
        <v>30</v>
      </c>
      <c r="B70" s="70" t="s">
        <v>0</v>
      </c>
      <c r="C70" s="48" t="s">
        <v>7</v>
      </c>
      <c r="D70" s="46" t="s">
        <v>18</v>
      </c>
      <c r="E70" s="26" t="s">
        <v>132</v>
      </c>
      <c r="F70" s="26" t="s">
        <v>132</v>
      </c>
      <c r="G70" s="18" t="s">
        <v>153</v>
      </c>
      <c r="H70" s="117" t="s">
        <v>422</v>
      </c>
      <c r="I70" s="18" t="s">
        <v>153</v>
      </c>
      <c r="J70" s="117" t="s">
        <v>422</v>
      </c>
      <c r="K70" s="18" t="s">
        <v>153</v>
      </c>
      <c r="L70" s="117" t="s">
        <v>422</v>
      </c>
      <c r="M70" s="18" t="s">
        <v>351</v>
      </c>
      <c r="N70" s="18" t="s">
        <v>252</v>
      </c>
      <c r="O70" s="117" t="s">
        <v>422</v>
      </c>
      <c r="P70" s="18" t="s">
        <v>231</v>
      </c>
      <c r="Q70" s="18" t="s">
        <v>233</v>
      </c>
    </row>
    <row r="71" spans="1:17" s="45" customFormat="1" ht="24.75" customHeight="1" x14ac:dyDescent="0.2">
      <c r="A71" s="47" t="s">
        <v>138</v>
      </c>
      <c r="B71" s="60" t="s">
        <v>1</v>
      </c>
      <c r="C71" s="48" t="s">
        <v>7</v>
      </c>
      <c r="D71" s="46" t="s">
        <v>18</v>
      </c>
      <c r="E71" s="26" t="s">
        <v>132</v>
      </c>
      <c r="F71" s="26" t="s">
        <v>132</v>
      </c>
      <c r="G71" s="18" t="s">
        <v>237</v>
      </c>
      <c r="H71" s="118" t="s">
        <v>427</v>
      </c>
      <c r="I71" s="18" t="s">
        <v>237</v>
      </c>
      <c r="J71" s="118" t="s">
        <v>427</v>
      </c>
      <c r="K71" s="18" t="s">
        <v>254</v>
      </c>
      <c r="L71" s="118" t="s">
        <v>427</v>
      </c>
      <c r="M71" s="18"/>
      <c r="N71" s="18" t="s">
        <v>127</v>
      </c>
      <c r="O71" s="118" t="s">
        <v>427</v>
      </c>
      <c r="P71" s="18" t="s">
        <v>161</v>
      </c>
      <c r="Q71" s="18" t="s">
        <v>161</v>
      </c>
    </row>
    <row r="72" spans="1:17" ht="55.5" customHeight="1" x14ac:dyDescent="0.2">
      <c r="A72" s="41" t="s">
        <v>31</v>
      </c>
      <c r="B72" s="62" t="s">
        <v>139</v>
      </c>
      <c r="C72" s="42" t="s">
        <v>7</v>
      </c>
      <c r="D72" s="44" t="s">
        <v>18</v>
      </c>
      <c r="E72" s="39" t="s">
        <v>132</v>
      </c>
      <c r="F72" s="39" t="s">
        <v>132</v>
      </c>
      <c r="G72" s="17" t="s">
        <v>132</v>
      </c>
      <c r="H72" s="17" t="s">
        <v>132</v>
      </c>
      <c r="I72" s="17" t="s">
        <v>341</v>
      </c>
      <c r="J72" s="117" t="s">
        <v>422</v>
      </c>
      <c r="K72" s="17" t="s">
        <v>133</v>
      </c>
      <c r="L72" s="117" t="s">
        <v>422</v>
      </c>
      <c r="M72" s="17" t="s">
        <v>404</v>
      </c>
      <c r="N72" s="17" t="s">
        <v>253</v>
      </c>
      <c r="O72" s="118" t="s">
        <v>427</v>
      </c>
      <c r="P72" s="17" t="s">
        <v>152</v>
      </c>
      <c r="Q72" s="17" t="s">
        <v>237</v>
      </c>
    </row>
    <row r="73" spans="1:17" ht="50.25" customHeight="1" x14ac:dyDescent="0.2">
      <c r="A73" s="41" t="s">
        <v>32</v>
      </c>
      <c r="B73" s="62" t="s">
        <v>140</v>
      </c>
      <c r="C73" s="42" t="s">
        <v>7</v>
      </c>
      <c r="D73" s="44" t="s">
        <v>18</v>
      </c>
      <c r="E73" s="39" t="s">
        <v>132</v>
      </c>
      <c r="F73" s="39" t="s">
        <v>132</v>
      </c>
      <c r="G73" s="17" t="s">
        <v>132</v>
      </c>
      <c r="H73" s="17" t="s">
        <v>132</v>
      </c>
      <c r="I73" s="17" t="s">
        <v>341</v>
      </c>
      <c r="J73" s="117" t="s">
        <v>422</v>
      </c>
      <c r="K73" s="17" t="s">
        <v>133</v>
      </c>
      <c r="L73" s="117" t="s">
        <v>422</v>
      </c>
      <c r="M73" s="17" t="s">
        <v>404</v>
      </c>
      <c r="N73" s="17" t="s">
        <v>253</v>
      </c>
      <c r="O73" s="118" t="s">
        <v>427</v>
      </c>
      <c r="P73" s="17" t="s">
        <v>154</v>
      </c>
      <c r="Q73" s="17" t="s">
        <v>237</v>
      </c>
    </row>
    <row r="74" spans="1:17" ht="36.75" customHeight="1" x14ac:dyDescent="0.2">
      <c r="A74" s="41" t="s">
        <v>225</v>
      </c>
      <c r="B74" s="62" t="s">
        <v>226</v>
      </c>
      <c r="C74" s="42" t="s">
        <v>7</v>
      </c>
      <c r="D74" s="44" t="s">
        <v>18</v>
      </c>
      <c r="E74" s="39" t="s">
        <v>132</v>
      </c>
      <c r="F74" s="39" t="s">
        <v>132</v>
      </c>
      <c r="G74" s="17" t="s">
        <v>172</v>
      </c>
      <c r="H74" s="118" t="s">
        <v>427</v>
      </c>
      <c r="I74" s="17" t="s">
        <v>172</v>
      </c>
      <c r="J74" s="118" t="s">
        <v>427</v>
      </c>
      <c r="K74" s="17" t="s">
        <v>172</v>
      </c>
      <c r="L74" s="118" t="s">
        <v>427</v>
      </c>
      <c r="M74" s="17"/>
      <c r="N74" s="17" t="s">
        <v>135</v>
      </c>
      <c r="O74" s="118" t="s">
        <v>427</v>
      </c>
      <c r="P74" s="17" t="s">
        <v>136</v>
      </c>
      <c r="Q74" s="17" t="s">
        <v>136</v>
      </c>
    </row>
    <row r="75" spans="1:17" ht="36.75" customHeight="1" x14ac:dyDescent="0.2">
      <c r="A75" s="66" t="s">
        <v>37</v>
      </c>
      <c r="B75" s="64" t="s">
        <v>83</v>
      </c>
      <c r="C75" s="48" t="s">
        <v>7</v>
      </c>
      <c r="D75" s="46" t="s">
        <v>18</v>
      </c>
      <c r="E75" s="26" t="s">
        <v>132</v>
      </c>
      <c r="F75" s="26" t="s">
        <v>132</v>
      </c>
      <c r="G75" s="50" t="s">
        <v>253</v>
      </c>
      <c r="H75" s="118" t="s">
        <v>427</v>
      </c>
      <c r="I75" s="50" t="s">
        <v>253</v>
      </c>
      <c r="J75" s="118" t="s">
        <v>427</v>
      </c>
      <c r="K75" s="18" t="s">
        <v>236</v>
      </c>
      <c r="L75" s="118" t="s">
        <v>427</v>
      </c>
      <c r="M75" s="18"/>
      <c r="N75" s="18" t="s">
        <v>127</v>
      </c>
      <c r="O75" s="118" t="s">
        <v>427</v>
      </c>
      <c r="P75" s="18" t="s">
        <v>156</v>
      </c>
      <c r="Q75" s="18" t="s">
        <v>156</v>
      </c>
    </row>
    <row r="76" spans="1:17" s="45" customFormat="1" ht="36.75" customHeight="1" x14ac:dyDescent="0.2">
      <c r="A76" s="61" t="s">
        <v>54</v>
      </c>
      <c r="B76" s="63" t="s">
        <v>125</v>
      </c>
      <c r="C76" s="42" t="s">
        <v>7</v>
      </c>
      <c r="D76" s="44" t="s">
        <v>18</v>
      </c>
      <c r="E76" s="39" t="s">
        <v>132</v>
      </c>
      <c r="F76" s="39" t="s">
        <v>132</v>
      </c>
      <c r="G76" s="17" t="s">
        <v>127</v>
      </c>
      <c r="H76" s="118" t="s">
        <v>427</v>
      </c>
      <c r="I76" s="17" t="s">
        <v>127</v>
      </c>
      <c r="J76" s="118" t="s">
        <v>427</v>
      </c>
      <c r="K76" s="17" t="s">
        <v>156</v>
      </c>
      <c r="L76" s="118" t="s">
        <v>427</v>
      </c>
      <c r="M76" s="17"/>
      <c r="N76" s="17" t="s">
        <v>161</v>
      </c>
      <c r="O76" s="118" t="s">
        <v>427</v>
      </c>
      <c r="P76" s="17" t="s">
        <v>155</v>
      </c>
      <c r="Q76" s="17" t="s">
        <v>155</v>
      </c>
    </row>
    <row r="77" spans="1:17" ht="92.25" customHeight="1" x14ac:dyDescent="0.2">
      <c r="A77" s="66" t="s">
        <v>34</v>
      </c>
      <c r="B77" s="64" t="s">
        <v>104</v>
      </c>
      <c r="C77" s="48" t="s">
        <v>7</v>
      </c>
      <c r="D77" s="46" t="s">
        <v>17</v>
      </c>
      <c r="E77" s="37" t="s">
        <v>408</v>
      </c>
      <c r="F77" s="26" t="s">
        <v>358</v>
      </c>
      <c r="G77" s="50" t="s">
        <v>234</v>
      </c>
      <c r="H77" s="120" t="s">
        <v>427</v>
      </c>
      <c r="I77" s="50" t="s">
        <v>127</v>
      </c>
      <c r="J77" s="120" t="s">
        <v>427</v>
      </c>
      <c r="K77" s="50" t="s">
        <v>127</v>
      </c>
      <c r="L77" s="120" t="s">
        <v>427</v>
      </c>
      <c r="M77" s="50"/>
      <c r="N77" s="50" t="s">
        <v>156</v>
      </c>
      <c r="O77" s="120" t="s">
        <v>427</v>
      </c>
      <c r="P77" s="18" t="s">
        <v>162</v>
      </c>
      <c r="Q77" s="50" t="s">
        <v>162</v>
      </c>
    </row>
    <row r="78" spans="1:17" s="45" customFormat="1" ht="60.75" customHeight="1" x14ac:dyDescent="0.2">
      <c r="A78" s="8" t="s">
        <v>168</v>
      </c>
      <c r="B78" s="8" t="s">
        <v>267</v>
      </c>
      <c r="C78" s="14" t="s">
        <v>7</v>
      </c>
      <c r="D78" s="44" t="s">
        <v>17</v>
      </c>
      <c r="E78" s="38" t="s">
        <v>409</v>
      </c>
      <c r="F78" s="23" t="s">
        <v>342</v>
      </c>
      <c r="G78" s="15" t="s">
        <v>232</v>
      </c>
      <c r="H78" s="120" t="s">
        <v>427</v>
      </c>
      <c r="I78" s="15" t="s">
        <v>236</v>
      </c>
      <c r="J78" s="120" t="s">
        <v>427</v>
      </c>
      <c r="K78" s="15" t="s">
        <v>233</v>
      </c>
      <c r="L78" s="120" t="s">
        <v>427</v>
      </c>
      <c r="M78" s="15"/>
      <c r="N78" s="15" t="s">
        <v>234</v>
      </c>
      <c r="O78" s="120" t="s">
        <v>427</v>
      </c>
      <c r="P78" s="14" t="s">
        <v>156</v>
      </c>
      <c r="Q78" s="14" t="s">
        <v>156</v>
      </c>
    </row>
    <row r="79" spans="1:17" s="45" customFormat="1" ht="76.5" customHeight="1" x14ac:dyDescent="0.2">
      <c r="A79" s="8" t="s">
        <v>169</v>
      </c>
      <c r="B79" s="80" t="s">
        <v>259</v>
      </c>
      <c r="C79" s="14" t="s">
        <v>7</v>
      </c>
      <c r="D79" s="44" t="s">
        <v>17</v>
      </c>
      <c r="E79" s="38" t="s">
        <v>409</v>
      </c>
      <c r="F79" s="23" t="s">
        <v>342</v>
      </c>
      <c r="G79" s="43" t="s">
        <v>254</v>
      </c>
      <c r="H79" s="120" t="s">
        <v>427</v>
      </c>
      <c r="I79" s="43" t="s">
        <v>127</v>
      </c>
      <c r="J79" s="120" t="s">
        <v>427</v>
      </c>
      <c r="K79" s="43" t="s">
        <v>127</v>
      </c>
      <c r="L79" s="120" t="s">
        <v>427</v>
      </c>
      <c r="M79" s="43"/>
      <c r="N79" s="14" t="s">
        <v>255</v>
      </c>
      <c r="O79" s="120" t="s">
        <v>427</v>
      </c>
      <c r="P79" s="14" t="s">
        <v>162</v>
      </c>
      <c r="Q79" s="14" t="s">
        <v>162</v>
      </c>
    </row>
    <row r="80" spans="1:17" ht="46.5" customHeight="1" x14ac:dyDescent="0.2">
      <c r="A80" s="66" t="s">
        <v>35</v>
      </c>
      <c r="B80" s="64" t="s">
        <v>377</v>
      </c>
      <c r="C80" s="48" t="s">
        <v>7</v>
      </c>
      <c r="D80" s="46" t="s">
        <v>17</v>
      </c>
      <c r="E80" s="37" t="s">
        <v>410</v>
      </c>
      <c r="F80" s="26" t="s">
        <v>324</v>
      </c>
      <c r="G80" s="20" t="s">
        <v>232</v>
      </c>
      <c r="H80" s="124" t="s">
        <v>428</v>
      </c>
      <c r="I80" s="50" t="s">
        <v>260</v>
      </c>
      <c r="J80" s="120" t="s">
        <v>427</v>
      </c>
      <c r="K80" s="20" t="s">
        <v>233</v>
      </c>
      <c r="L80" s="120" t="s">
        <v>427</v>
      </c>
      <c r="M80" s="20"/>
      <c r="N80" s="20" t="s">
        <v>234</v>
      </c>
      <c r="O80" s="120" t="s">
        <v>427</v>
      </c>
      <c r="P80" s="50" t="s">
        <v>166</v>
      </c>
      <c r="Q80" s="50" t="s">
        <v>166</v>
      </c>
    </row>
    <row r="81" spans="1:17" ht="46.5" customHeight="1" x14ac:dyDescent="0.2">
      <c r="A81" s="66" t="s">
        <v>35</v>
      </c>
      <c r="B81" s="64" t="s">
        <v>378</v>
      </c>
      <c r="C81" s="48" t="s">
        <v>7</v>
      </c>
      <c r="D81" s="46" t="s">
        <v>17</v>
      </c>
      <c r="E81" s="37" t="s">
        <v>410</v>
      </c>
      <c r="F81" s="26" t="s">
        <v>324</v>
      </c>
      <c r="G81" s="20" t="s">
        <v>232</v>
      </c>
      <c r="H81" s="124" t="s">
        <v>428</v>
      </c>
      <c r="I81" s="50" t="s">
        <v>260</v>
      </c>
      <c r="J81" s="120" t="s">
        <v>427</v>
      </c>
      <c r="K81" s="20" t="s">
        <v>233</v>
      </c>
      <c r="L81" s="120" t="s">
        <v>427</v>
      </c>
      <c r="M81" s="20"/>
      <c r="N81" s="20" t="s">
        <v>234</v>
      </c>
      <c r="O81" s="120" t="s">
        <v>427</v>
      </c>
      <c r="P81" s="50" t="s">
        <v>166</v>
      </c>
      <c r="Q81" s="50" t="s">
        <v>166</v>
      </c>
    </row>
    <row r="82" spans="1:17" ht="57" customHeight="1" x14ac:dyDescent="0.2">
      <c r="A82" s="66" t="s">
        <v>35</v>
      </c>
      <c r="B82" s="64" t="s">
        <v>379</v>
      </c>
      <c r="C82" s="48" t="s">
        <v>7</v>
      </c>
      <c r="D82" s="46" t="s">
        <v>17</v>
      </c>
      <c r="E82" s="37" t="s">
        <v>410</v>
      </c>
      <c r="F82" s="26" t="s">
        <v>324</v>
      </c>
      <c r="G82" s="20" t="s">
        <v>232</v>
      </c>
      <c r="H82" s="124" t="s">
        <v>428</v>
      </c>
      <c r="I82" s="50" t="s">
        <v>305</v>
      </c>
      <c r="J82" s="120" t="s">
        <v>427</v>
      </c>
      <c r="K82" s="20" t="s">
        <v>254</v>
      </c>
      <c r="L82" s="120" t="s">
        <v>427</v>
      </c>
      <c r="M82" s="20"/>
      <c r="N82" s="20" t="s">
        <v>127</v>
      </c>
      <c r="O82" s="120" t="s">
        <v>427</v>
      </c>
      <c r="P82" s="50" t="s">
        <v>166</v>
      </c>
      <c r="Q82" s="18" t="s">
        <v>334</v>
      </c>
    </row>
    <row r="83" spans="1:17" s="45" customFormat="1" ht="91.5" customHeight="1" x14ac:dyDescent="0.2">
      <c r="A83" s="61" t="s">
        <v>55</v>
      </c>
      <c r="B83" s="63" t="s">
        <v>97</v>
      </c>
      <c r="C83" s="42" t="s">
        <v>7</v>
      </c>
      <c r="D83" s="44" t="s">
        <v>17</v>
      </c>
      <c r="E83" s="38" t="s">
        <v>410</v>
      </c>
      <c r="F83" s="89" t="s">
        <v>355</v>
      </c>
      <c r="G83" s="17" t="s">
        <v>233</v>
      </c>
      <c r="H83" s="120" t="s">
        <v>427</v>
      </c>
      <c r="I83" s="17" t="s">
        <v>254</v>
      </c>
      <c r="J83" s="120" t="s">
        <v>427</v>
      </c>
      <c r="K83" s="17" t="s">
        <v>234</v>
      </c>
      <c r="L83" s="120" t="s">
        <v>427</v>
      </c>
      <c r="M83" s="43"/>
      <c r="N83" s="43" t="s">
        <v>127</v>
      </c>
      <c r="O83" s="120" t="s">
        <v>427</v>
      </c>
      <c r="P83" s="17" t="s">
        <v>127</v>
      </c>
      <c r="Q83" s="43" t="s">
        <v>161</v>
      </c>
    </row>
    <row r="84" spans="1:17" ht="36.75" customHeight="1" x14ac:dyDescent="0.2">
      <c r="A84" s="66" t="s">
        <v>33</v>
      </c>
      <c r="B84" s="64" t="s">
        <v>380</v>
      </c>
      <c r="C84" s="48" t="s">
        <v>163</v>
      </c>
      <c r="D84" s="46" t="s">
        <v>17</v>
      </c>
      <c r="E84" s="26" t="s">
        <v>132</v>
      </c>
      <c r="F84" s="26" t="s">
        <v>132</v>
      </c>
      <c r="G84" s="50" t="s">
        <v>162</v>
      </c>
      <c r="H84" s="120" t="s">
        <v>427</v>
      </c>
      <c r="I84" s="50" t="s">
        <v>155</v>
      </c>
      <c r="J84" s="120" t="s">
        <v>427</v>
      </c>
      <c r="K84" s="50" t="s">
        <v>155</v>
      </c>
      <c r="L84" s="120" t="s">
        <v>427</v>
      </c>
      <c r="M84" s="50"/>
      <c r="N84" s="50" t="s">
        <v>164</v>
      </c>
      <c r="O84" s="120" t="s">
        <v>427</v>
      </c>
      <c r="P84" s="50" t="s">
        <v>165</v>
      </c>
      <c r="Q84" s="50" t="s">
        <v>165</v>
      </c>
    </row>
    <row r="85" spans="1:17" ht="48" customHeight="1" x14ac:dyDescent="0.2">
      <c r="A85" s="66" t="s">
        <v>33</v>
      </c>
      <c r="B85" s="64" t="s">
        <v>381</v>
      </c>
      <c r="C85" s="48" t="s">
        <v>163</v>
      </c>
      <c r="D85" s="46" t="s">
        <v>17</v>
      </c>
      <c r="E85" s="26" t="s">
        <v>132</v>
      </c>
      <c r="F85" s="26" t="s">
        <v>132</v>
      </c>
      <c r="G85" s="18" t="s">
        <v>162</v>
      </c>
      <c r="H85" s="120" t="s">
        <v>427</v>
      </c>
      <c r="I85" s="18" t="s">
        <v>155</v>
      </c>
      <c r="J85" s="120" t="s">
        <v>427</v>
      </c>
      <c r="K85" s="18" t="s">
        <v>155</v>
      </c>
      <c r="L85" s="120" t="s">
        <v>427</v>
      </c>
      <c r="M85" s="50"/>
      <c r="N85" s="18" t="s">
        <v>362</v>
      </c>
      <c r="O85" s="120" t="s">
        <v>427</v>
      </c>
      <c r="P85" s="50" t="s">
        <v>175</v>
      </c>
      <c r="Q85" s="50" t="s">
        <v>175</v>
      </c>
    </row>
    <row r="86" spans="1:17" s="45" customFormat="1" ht="51.75" customHeight="1" x14ac:dyDescent="0.2">
      <c r="A86" s="61" t="s">
        <v>67</v>
      </c>
      <c r="B86" s="63" t="s">
        <v>382</v>
      </c>
      <c r="C86" s="42" t="s">
        <v>163</v>
      </c>
      <c r="D86" s="44" t="s">
        <v>17</v>
      </c>
      <c r="E86" s="39" t="s">
        <v>132</v>
      </c>
      <c r="F86" s="39" t="s">
        <v>132</v>
      </c>
      <c r="G86" s="43" t="s">
        <v>162</v>
      </c>
      <c r="H86" s="120" t="s">
        <v>427</v>
      </c>
      <c r="I86" s="43" t="s">
        <v>155</v>
      </c>
      <c r="J86" s="120" t="s">
        <v>427</v>
      </c>
      <c r="K86" s="43" t="s">
        <v>155</v>
      </c>
      <c r="L86" s="120" t="s">
        <v>427</v>
      </c>
      <c r="M86" s="43"/>
      <c r="N86" s="43" t="s">
        <v>164</v>
      </c>
      <c r="O86" s="120" t="s">
        <v>427</v>
      </c>
      <c r="P86" s="43" t="s">
        <v>165</v>
      </c>
      <c r="Q86" s="43" t="s">
        <v>165</v>
      </c>
    </row>
    <row r="87" spans="1:17" s="45" customFormat="1" ht="51.75" customHeight="1" x14ac:dyDescent="0.2">
      <c r="A87" s="61" t="s">
        <v>67</v>
      </c>
      <c r="B87" s="63" t="s">
        <v>383</v>
      </c>
      <c r="C87" s="42" t="s">
        <v>163</v>
      </c>
      <c r="D87" s="44" t="s">
        <v>17</v>
      </c>
      <c r="E87" s="39" t="s">
        <v>132</v>
      </c>
      <c r="F87" s="39" t="s">
        <v>132</v>
      </c>
      <c r="G87" s="17" t="s">
        <v>162</v>
      </c>
      <c r="H87" s="120" t="s">
        <v>427</v>
      </c>
      <c r="I87" s="17" t="s">
        <v>155</v>
      </c>
      <c r="J87" s="120" t="s">
        <v>427</v>
      </c>
      <c r="K87" s="17" t="s">
        <v>155</v>
      </c>
      <c r="L87" s="120" t="s">
        <v>427</v>
      </c>
      <c r="M87" s="43"/>
      <c r="N87" s="17" t="s">
        <v>362</v>
      </c>
      <c r="O87" s="120" t="s">
        <v>427</v>
      </c>
      <c r="P87" s="43" t="s">
        <v>175</v>
      </c>
      <c r="Q87" s="43" t="s">
        <v>175</v>
      </c>
    </row>
    <row r="88" spans="1:17" s="45" customFormat="1" ht="51.75" customHeight="1" x14ac:dyDescent="0.2">
      <c r="A88" s="61" t="s">
        <v>67</v>
      </c>
      <c r="B88" s="63" t="s">
        <v>384</v>
      </c>
      <c r="C88" s="42" t="s">
        <v>163</v>
      </c>
      <c r="D88" s="44" t="s">
        <v>17</v>
      </c>
      <c r="E88" s="39" t="s">
        <v>132</v>
      </c>
      <c r="F88" s="39" t="s">
        <v>132</v>
      </c>
      <c r="G88" s="17" t="s">
        <v>162</v>
      </c>
      <c r="H88" s="120" t="s">
        <v>427</v>
      </c>
      <c r="I88" s="17" t="s">
        <v>155</v>
      </c>
      <c r="J88" s="120" t="s">
        <v>427</v>
      </c>
      <c r="K88" s="17" t="s">
        <v>155</v>
      </c>
      <c r="L88" s="120" t="s">
        <v>427</v>
      </c>
      <c r="M88" s="43"/>
      <c r="N88" s="17" t="s">
        <v>363</v>
      </c>
      <c r="O88" s="120" t="s">
        <v>427</v>
      </c>
      <c r="P88" s="17" t="s">
        <v>180</v>
      </c>
      <c r="Q88" s="43" t="s">
        <v>180</v>
      </c>
    </row>
    <row r="89" spans="1:17" ht="37.5" customHeight="1" x14ac:dyDescent="0.2">
      <c r="A89" s="71" t="s">
        <v>105</v>
      </c>
      <c r="B89" s="72" t="s">
        <v>115</v>
      </c>
      <c r="C89" s="48" t="s">
        <v>163</v>
      </c>
      <c r="D89" s="46" t="s">
        <v>17</v>
      </c>
      <c r="E89" s="51" t="s">
        <v>132</v>
      </c>
      <c r="F89" s="26" t="s">
        <v>132</v>
      </c>
      <c r="G89" s="50" t="s">
        <v>234</v>
      </c>
      <c r="H89" s="120" t="s">
        <v>427</v>
      </c>
      <c r="I89" s="50" t="s">
        <v>234</v>
      </c>
      <c r="J89" s="120" t="s">
        <v>427</v>
      </c>
      <c r="K89" s="18" t="s">
        <v>127</v>
      </c>
      <c r="L89" s="120" t="s">
        <v>427</v>
      </c>
      <c r="M89" s="18"/>
      <c r="N89" s="18" t="s">
        <v>156</v>
      </c>
      <c r="O89" s="120" t="s">
        <v>427</v>
      </c>
      <c r="P89" s="18" t="s">
        <v>162</v>
      </c>
      <c r="Q89" s="18" t="s">
        <v>162</v>
      </c>
    </row>
    <row r="90" spans="1:17" s="45" customFormat="1" ht="40.5" customHeight="1" x14ac:dyDescent="0.2">
      <c r="A90" s="61" t="s">
        <v>106</v>
      </c>
      <c r="B90" s="63" t="s">
        <v>107</v>
      </c>
      <c r="C90" s="42" t="s">
        <v>7</v>
      </c>
      <c r="D90" s="44" t="s">
        <v>17</v>
      </c>
      <c r="E90" s="39" t="s">
        <v>132</v>
      </c>
      <c r="F90" s="39" t="s">
        <v>132</v>
      </c>
      <c r="G90" s="17" t="s">
        <v>235</v>
      </c>
      <c r="H90" s="117" t="s">
        <v>422</v>
      </c>
      <c r="I90" s="17" t="s">
        <v>235</v>
      </c>
      <c r="J90" s="121" t="s">
        <v>422</v>
      </c>
      <c r="K90" s="17" t="s">
        <v>235</v>
      </c>
      <c r="L90" s="121" t="s">
        <v>422</v>
      </c>
      <c r="M90" s="17"/>
      <c r="N90" s="17" t="s">
        <v>236</v>
      </c>
      <c r="O90" s="120" t="s">
        <v>427</v>
      </c>
      <c r="P90" s="17" t="s">
        <v>233</v>
      </c>
      <c r="Q90" s="17" t="s">
        <v>234</v>
      </c>
    </row>
    <row r="91" spans="1:17" ht="41.25" customHeight="1" x14ac:dyDescent="0.2">
      <c r="A91" s="66" t="s">
        <v>318</v>
      </c>
      <c r="B91" s="60" t="s">
        <v>319</v>
      </c>
      <c r="C91" s="48" t="s">
        <v>7</v>
      </c>
      <c r="D91" s="46" t="s">
        <v>17</v>
      </c>
      <c r="E91" s="51" t="s">
        <v>132</v>
      </c>
      <c r="F91" s="51" t="s">
        <v>132</v>
      </c>
      <c r="G91" s="18" t="s">
        <v>250</v>
      </c>
      <c r="H91" s="117" t="s">
        <v>422</v>
      </c>
      <c r="I91" s="18" t="s">
        <v>250</v>
      </c>
      <c r="J91" s="121" t="s">
        <v>422</v>
      </c>
      <c r="K91" s="18" t="s">
        <v>252</v>
      </c>
      <c r="L91" s="121" t="s">
        <v>422</v>
      </c>
      <c r="M91" s="18"/>
      <c r="N91" s="18" t="s">
        <v>253</v>
      </c>
      <c r="O91" s="120" t="s">
        <v>427</v>
      </c>
      <c r="P91" s="18" t="s">
        <v>233</v>
      </c>
      <c r="Q91" s="18" t="s">
        <v>233</v>
      </c>
    </row>
    <row r="92" spans="1:17" ht="39" customHeight="1" x14ac:dyDescent="0.2">
      <c r="A92" s="47" t="s">
        <v>317</v>
      </c>
      <c r="B92" s="60" t="s">
        <v>385</v>
      </c>
      <c r="C92" s="48" t="s">
        <v>163</v>
      </c>
      <c r="D92" s="46" t="s">
        <v>17</v>
      </c>
      <c r="E92" s="51" t="s">
        <v>132</v>
      </c>
      <c r="F92" s="51" t="s">
        <v>132</v>
      </c>
      <c r="G92" s="50" t="s">
        <v>234</v>
      </c>
      <c r="H92" s="120" t="s">
        <v>427</v>
      </c>
      <c r="I92" s="50" t="s">
        <v>234</v>
      </c>
      <c r="J92" s="120" t="s">
        <v>427</v>
      </c>
      <c r="K92" s="50" t="s">
        <v>234</v>
      </c>
      <c r="L92" s="120" t="s">
        <v>427</v>
      </c>
      <c r="M92" s="50"/>
      <c r="N92" s="50" t="s">
        <v>156</v>
      </c>
      <c r="O92" s="120" t="s">
        <v>427</v>
      </c>
      <c r="P92" s="50" t="s">
        <v>161</v>
      </c>
      <c r="Q92" s="50" t="s">
        <v>161</v>
      </c>
    </row>
    <row r="93" spans="1:17" ht="35.25" customHeight="1" x14ac:dyDescent="0.2">
      <c r="A93" s="47" t="s">
        <v>317</v>
      </c>
      <c r="B93" s="60" t="s">
        <v>386</v>
      </c>
      <c r="C93" s="48" t="s">
        <v>163</v>
      </c>
      <c r="D93" s="46" t="s">
        <v>17</v>
      </c>
      <c r="E93" s="51" t="s">
        <v>132</v>
      </c>
      <c r="F93" s="51" t="s">
        <v>132</v>
      </c>
      <c r="G93" s="50" t="s">
        <v>234</v>
      </c>
      <c r="H93" s="120" t="s">
        <v>427</v>
      </c>
      <c r="I93" s="50" t="s">
        <v>234</v>
      </c>
      <c r="J93" s="120" t="s">
        <v>427</v>
      </c>
      <c r="K93" s="50" t="s">
        <v>234</v>
      </c>
      <c r="L93" s="120" t="s">
        <v>427</v>
      </c>
      <c r="M93" s="50"/>
      <c r="N93" s="50" t="s">
        <v>162</v>
      </c>
      <c r="O93" s="120" t="s">
        <v>427</v>
      </c>
      <c r="P93" s="50" t="s">
        <v>155</v>
      </c>
      <c r="Q93" s="50" t="s">
        <v>155</v>
      </c>
    </row>
    <row r="94" spans="1:17" s="45" customFormat="1" ht="45.75" customHeight="1" x14ac:dyDescent="0.2">
      <c r="A94" s="41" t="s">
        <v>320</v>
      </c>
      <c r="B94" s="62" t="s">
        <v>321</v>
      </c>
      <c r="C94" s="42" t="s">
        <v>7</v>
      </c>
      <c r="D94" s="44" t="s">
        <v>17</v>
      </c>
      <c r="E94" s="39" t="s">
        <v>132</v>
      </c>
      <c r="F94" s="39" t="s">
        <v>132</v>
      </c>
      <c r="G94" s="43" t="s">
        <v>237</v>
      </c>
      <c r="H94" s="120" t="s">
        <v>427</v>
      </c>
      <c r="I94" s="43" t="s">
        <v>237</v>
      </c>
      <c r="J94" s="120" t="s">
        <v>427</v>
      </c>
      <c r="K94" s="43" t="s">
        <v>254</v>
      </c>
      <c r="L94" s="120" t="s">
        <v>427</v>
      </c>
      <c r="M94" s="43"/>
      <c r="N94" s="43" t="s">
        <v>127</v>
      </c>
      <c r="O94" s="120" t="s">
        <v>427</v>
      </c>
      <c r="P94" s="43" t="s">
        <v>127</v>
      </c>
      <c r="Q94" s="43" t="s">
        <v>127</v>
      </c>
    </row>
    <row r="95" spans="1:17" s="45" customFormat="1" ht="36.75" customHeight="1" x14ac:dyDescent="0.2">
      <c r="A95" s="41" t="s">
        <v>322</v>
      </c>
      <c r="B95" s="62" t="s">
        <v>387</v>
      </c>
      <c r="C95" s="42" t="s">
        <v>163</v>
      </c>
      <c r="D95" s="44" t="s">
        <v>17</v>
      </c>
      <c r="E95" s="39" t="s">
        <v>132</v>
      </c>
      <c r="F95" s="39" t="s">
        <v>132</v>
      </c>
      <c r="G95" s="43" t="s">
        <v>237</v>
      </c>
      <c r="H95" s="120" t="s">
        <v>427</v>
      </c>
      <c r="I95" s="43" t="s">
        <v>237</v>
      </c>
      <c r="J95" s="120" t="s">
        <v>427</v>
      </c>
      <c r="K95" s="43" t="s">
        <v>254</v>
      </c>
      <c r="L95" s="120" t="s">
        <v>427</v>
      </c>
      <c r="M95" s="43"/>
      <c r="N95" s="43" t="s">
        <v>127</v>
      </c>
      <c r="O95" s="120" t="s">
        <v>427</v>
      </c>
      <c r="P95" s="43" t="s">
        <v>127</v>
      </c>
      <c r="Q95" s="43" t="s">
        <v>127</v>
      </c>
    </row>
    <row r="96" spans="1:17" s="45" customFormat="1" ht="41.25" customHeight="1" x14ac:dyDescent="0.2">
      <c r="A96" s="41" t="s">
        <v>322</v>
      </c>
      <c r="B96" s="62" t="s">
        <v>388</v>
      </c>
      <c r="C96" s="42" t="s">
        <v>163</v>
      </c>
      <c r="D96" s="44" t="s">
        <v>17</v>
      </c>
      <c r="E96" s="39" t="s">
        <v>132</v>
      </c>
      <c r="F96" s="39" t="s">
        <v>132</v>
      </c>
      <c r="G96" s="17" t="s">
        <v>237</v>
      </c>
      <c r="H96" s="120" t="s">
        <v>427</v>
      </c>
      <c r="I96" s="17" t="s">
        <v>161</v>
      </c>
      <c r="J96" s="120" t="s">
        <v>427</v>
      </c>
      <c r="K96" s="17" t="s">
        <v>162</v>
      </c>
      <c r="L96" s="120" t="s">
        <v>427</v>
      </c>
      <c r="M96" s="43"/>
      <c r="N96" s="17" t="s">
        <v>162</v>
      </c>
      <c r="O96" s="120" t="s">
        <v>427</v>
      </c>
      <c r="P96" s="17" t="s">
        <v>155</v>
      </c>
      <c r="Q96" s="17" t="s">
        <v>155</v>
      </c>
    </row>
    <row r="97" spans="1:18" ht="77.25" customHeight="1" x14ac:dyDescent="0.2">
      <c r="A97" s="66" t="s">
        <v>68</v>
      </c>
      <c r="B97" s="64" t="s">
        <v>116</v>
      </c>
      <c r="C97" s="48" t="s">
        <v>7</v>
      </c>
      <c r="D97" s="46" t="s">
        <v>17</v>
      </c>
      <c r="E97" s="51" t="s">
        <v>132</v>
      </c>
      <c r="F97" s="51" t="s">
        <v>316</v>
      </c>
      <c r="G97" s="50" t="s">
        <v>132</v>
      </c>
      <c r="H97" s="50" t="s">
        <v>132</v>
      </c>
      <c r="I97" s="50" t="s">
        <v>133</v>
      </c>
      <c r="J97" s="121" t="s">
        <v>422</v>
      </c>
      <c r="K97" s="50" t="s">
        <v>250</v>
      </c>
      <c r="L97" s="121" t="s">
        <v>422</v>
      </c>
      <c r="M97" s="50"/>
      <c r="N97" s="18" t="s">
        <v>253</v>
      </c>
      <c r="O97" s="120" t="s">
        <v>427</v>
      </c>
      <c r="P97" s="50" t="s">
        <v>153</v>
      </c>
      <c r="Q97" s="18" t="s">
        <v>236</v>
      </c>
    </row>
    <row r="98" spans="1:18" s="45" customFormat="1" ht="150" customHeight="1" x14ac:dyDescent="0.2">
      <c r="A98" s="61" t="s">
        <v>81</v>
      </c>
      <c r="B98" s="63" t="s">
        <v>117</v>
      </c>
      <c r="C98" s="42" t="s">
        <v>7</v>
      </c>
      <c r="D98" s="44" t="s">
        <v>17</v>
      </c>
      <c r="E98" s="34" t="s">
        <v>243</v>
      </c>
      <c r="F98" s="87" t="s">
        <v>439</v>
      </c>
      <c r="G98" s="43" t="s">
        <v>254</v>
      </c>
      <c r="H98" s="120" t="s">
        <v>427</v>
      </c>
      <c r="I98" s="43" t="s">
        <v>254</v>
      </c>
      <c r="J98" s="120" t="s">
        <v>427</v>
      </c>
      <c r="K98" s="43" t="s">
        <v>254</v>
      </c>
      <c r="L98" s="120" t="s">
        <v>427</v>
      </c>
      <c r="M98" s="43"/>
      <c r="N98" s="43" t="s">
        <v>127</v>
      </c>
      <c r="O98" s="120" t="s">
        <v>427</v>
      </c>
      <c r="P98" s="43" t="s">
        <v>156</v>
      </c>
      <c r="Q98" s="43" t="s">
        <v>156</v>
      </c>
    </row>
    <row r="99" spans="1:18" ht="83.25" customHeight="1" x14ac:dyDescent="0.2">
      <c r="A99" s="66" t="s">
        <v>108</v>
      </c>
      <c r="B99" s="64" t="s">
        <v>118</v>
      </c>
      <c r="C99" s="48" t="s">
        <v>7</v>
      </c>
      <c r="D99" s="46" t="s">
        <v>17</v>
      </c>
      <c r="E99" s="53" t="s">
        <v>265</v>
      </c>
      <c r="F99" s="53" t="s">
        <v>323</v>
      </c>
      <c r="G99" s="18" t="s">
        <v>233</v>
      </c>
      <c r="H99" s="120" t="s">
        <v>427</v>
      </c>
      <c r="I99" s="18" t="s">
        <v>254</v>
      </c>
      <c r="J99" s="120" t="s">
        <v>427</v>
      </c>
      <c r="K99" s="18" t="s">
        <v>254</v>
      </c>
      <c r="L99" s="120" t="s">
        <v>427</v>
      </c>
      <c r="M99" s="18"/>
      <c r="N99" s="18" t="s">
        <v>127</v>
      </c>
      <c r="O99" s="120" t="s">
        <v>427</v>
      </c>
      <c r="P99" s="18" t="s">
        <v>156</v>
      </c>
      <c r="Q99" s="18" t="s">
        <v>156</v>
      </c>
    </row>
    <row r="100" spans="1:18" s="45" customFormat="1" ht="39" customHeight="1" x14ac:dyDescent="0.2">
      <c r="A100" s="41" t="s">
        <v>304</v>
      </c>
      <c r="B100" s="62" t="s">
        <v>416</v>
      </c>
      <c r="C100" s="42" t="s">
        <v>7</v>
      </c>
      <c r="D100" s="44" t="s">
        <v>17</v>
      </c>
      <c r="E100" s="39" t="s">
        <v>132</v>
      </c>
      <c r="F100" s="39" t="s">
        <v>132</v>
      </c>
      <c r="G100" s="43" t="s">
        <v>232</v>
      </c>
      <c r="H100" s="121" t="s">
        <v>422</v>
      </c>
      <c r="I100" s="43" t="s">
        <v>232</v>
      </c>
      <c r="J100" s="121" t="s">
        <v>422</v>
      </c>
      <c r="K100" s="43" t="s">
        <v>253</v>
      </c>
      <c r="L100" s="121" t="s">
        <v>422</v>
      </c>
      <c r="M100" s="43"/>
      <c r="N100" s="43" t="s">
        <v>233</v>
      </c>
      <c r="O100" s="120" t="s">
        <v>427</v>
      </c>
      <c r="P100" s="43" t="s">
        <v>234</v>
      </c>
      <c r="Q100" s="40" t="s">
        <v>234</v>
      </c>
    </row>
    <row r="101" spans="1:18" s="45" customFormat="1" ht="39.75" customHeight="1" x14ac:dyDescent="0.2">
      <c r="A101" s="41" t="s">
        <v>303</v>
      </c>
      <c r="B101" s="62" t="s">
        <v>417</v>
      </c>
      <c r="C101" s="42" t="s">
        <v>7</v>
      </c>
      <c r="D101" s="44" t="s">
        <v>17</v>
      </c>
      <c r="E101" s="39" t="s">
        <v>132</v>
      </c>
      <c r="F101" s="39" t="s">
        <v>132</v>
      </c>
      <c r="G101" s="43" t="s">
        <v>156</v>
      </c>
      <c r="H101" s="120" t="s">
        <v>427</v>
      </c>
      <c r="I101" s="43" t="s">
        <v>161</v>
      </c>
      <c r="J101" s="120" t="s">
        <v>427</v>
      </c>
      <c r="K101" s="43" t="s">
        <v>161</v>
      </c>
      <c r="L101" s="120" t="s">
        <v>427</v>
      </c>
      <c r="M101" s="43"/>
      <c r="N101" s="43" t="s">
        <v>155</v>
      </c>
      <c r="O101" s="120" t="s">
        <v>427</v>
      </c>
      <c r="P101" s="43" t="s">
        <v>155</v>
      </c>
      <c r="Q101" s="43" t="s">
        <v>155</v>
      </c>
      <c r="R101" s="49"/>
    </row>
    <row r="102" spans="1:18" s="45" customFormat="1" ht="42.75" customHeight="1" x14ac:dyDescent="0.2">
      <c r="A102" s="47" t="s">
        <v>313</v>
      </c>
      <c r="B102" s="60" t="s">
        <v>315</v>
      </c>
      <c r="C102" s="48" t="s">
        <v>7</v>
      </c>
      <c r="D102" s="46" t="s">
        <v>17</v>
      </c>
      <c r="E102" s="51" t="s">
        <v>132</v>
      </c>
      <c r="F102" s="51" t="s">
        <v>316</v>
      </c>
      <c r="G102" s="18" t="s">
        <v>253</v>
      </c>
      <c r="H102" s="121" t="s">
        <v>422</v>
      </c>
      <c r="I102" s="18" t="s">
        <v>253</v>
      </c>
      <c r="J102" s="121" t="s">
        <v>422</v>
      </c>
      <c r="K102" s="18" t="s">
        <v>236</v>
      </c>
      <c r="L102" s="120" t="s">
        <v>427</v>
      </c>
      <c r="M102" s="50"/>
      <c r="N102" s="50" t="s">
        <v>237</v>
      </c>
      <c r="O102" s="120" t="s">
        <v>427</v>
      </c>
      <c r="P102" s="50" t="s">
        <v>127</v>
      </c>
      <c r="Q102" s="50" t="s">
        <v>127</v>
      </c>
      <c r="R102" s="49"/>
    </row>
    <row r="103" spans="1:18" ht="206.25" customHeight="1" x14ac:dyDescent="0.2">
      <c r="A103" s="47" t="s">
        <v>314</v>
      </c>
      <c r="B103" s="60" t="s">
        <v>119</v>
      </c>
      <c r="C103" s="48" t="s">
        <v>7</v>
      </c>
      <c r="D103" s="46" t="s">
        <v>17</v>
      </c>
      <c r="E103" s="36" t="s">
        <v>332</v>
      </c>
      <c r="F103" s="36" t="s">
        <v>349</v>
      </c>
      <c r="G103" s="50" t="s">
        <v>233</v>
      </c>
      <c r="H103" s="120" t="s">
        <v>427</v>
      </c>
      <c r="I103" s="50" t="s">
        <v>233</v>
      </c>
      <c r="J103" s="120" t="s">
        <v>427</v>
      </c>
      <c r="K103" s="50" t="s">
        <v>234</v>
      </c>
      <c r="L103" s="120" t="s">
        <v>427</v>
      </c>
      <c r="M103" s="50"/>
      <c r="N103" s="50" t="s">
        <v>127</v>
      </c>
      <c r="O103" s="120" t="s">
        <v>427</v>
      </c>
      <c r="P103" s="50" t="s">
        <v>156</v>
      </c>
      <c r="Q103" s="50" t="s">
        <v>156</v>
      </c>
    </row>
    <row r="104" spans="1:18" s="45" customFormat="1" ht="54" customHeight="1" x14ac:dyDescent="0.2">
      <c r="A104" s="61" t="s">
        <v>56</v>
      </c>
      <c r="B104" s="63" t="s">
        <v>120</v>
      </c>
      <c r="C104" s="42" t="s">
        <v>7</v>
      </c>
      <c r="D104" s="44" t="s">
        <v>17</v>
      </c>
      <c r="E104" s="39" t="s">
        <v>132</v>
      </c>
      <c r="F104" s="39" t="s">
        <v>132</v>
      </c>
      <c r="G104" s="43" t="s">
        <v>233</v>
      </c>
      <c r="H104" s="120" t="s">
        <v>427</v>
      </c>
      <c r="I104" s="43" t="s">
        <v>233</v>
      </c>
      <c r="J104" s="120" t="s">
        <v>427</v>
      </c>
      <c r="K104" s="43" t="s">
        <v>234</v>
      </c>
      <c r="L104" s="120" t="s">
        <v>427</v>
      </c>
      <c r="M104" s="43"/>
      <c r="N104" s="43" t="s">
        <v>167</v>
      </c>
      <c r="O104" s="120" t="s">
        <v>427</v>
      </c>
      <c r="P104" s="43" t="s">
        <v>167</v>
      </c>
      <c r="Q104" s="43" t="s">
        <v>167</v>
      </c>
    </row>
    <row r="105" spans="1:18" ht="41.25" customHeight="1" x14ac:dyDescent="0.2">
      <c r="A105" s="66" t="s">
        <v>69</v>
      </c>
      <c r="B105" s="64" t="s">
        <v>110</v>
      </c>
      <c r="C105" s="48" t="s">
        <v>7</v>
      </c>
      <c r="D105" s="46" t="s">
        <v>17</v>
      </c>
      <c r="E105" s="51" t="s">
        <v>132</v>
      </c>
      <c r="F105" s="51" t="s">
        <v>132</v>
      </c>
      <c r="G105" s="18" t="s">
        <v>252</v>
      </c>
      <c r="H105" s="117" t="s">
        <v>422</v>
      </c>
      <c r="I105" s="18" t="s">
        <v>252</v>
      </c>
      <c r="J105" s="121" t="s">
        <v>422</v>
      </c>
      <c r="K105" s="18" t="s">
        <v>253</v>
      </c>
      <c r="L105" s="117" t="s">
        <v>422</v>
      </c>
      <c r="M105" s="18"/>
      <c r="N105" s="18" t="s">
        <v>233</v>
      </c>
      <c r="O105" s="120" t="s">
        <v>427</v>
      </c>
      <c r="P105" s="50" t="s">
        <v>234</v>
      </c>
      <c r="Q105" s="18" t="s">
        <v>234</v>
      </c>
    </row>
    <row r="106" spans="1:18" ht="53.25" customHeight="1" x14ac:dyDescent="0.2">
      <c r="A106" s="61" t="s">
        <v>109</v>
      </c>
      <c r="B106" s="63" t="s">
        <v>121</v>
      </c>
      <c r="C106" s="42" t="s">
        <v>7</v>
      </c>
      <c r="D106" s="44" t="s">
        <v>17</v>
      </c>
      <c r="E106" s="39" t="s">
        <v>132</v>
      </c>
      <c r="F106" s="39" t="s">
        <v>132</v>
      </c>
      <c r="G106" s="17" t="s">
        <v>253</v>
      </c>
      <c r="H106" s="117" t="s">
        <v>422</v>
      </c>
      <c r="I106" s="17" t="s">
        <v>253</v>
      </c>
      <c r="J106" s="121" t="s">
        <v>422</v>
      </c>
      <c r="K106" s="43" t="s">
        <v>236</v>
      </c>
      <c r="L106" s="117" t="s">
        <v>422</v>
      </c>
      <c r="M106" s="43"/>
      <c r="N106" s="43" t="s">
        <v>237</v>
      </c>
      <c r="O106" s="120" t="s">
        <v>427</v>
      </c>
      <c r="P106" s="43" t="s">
        <v>234</v>
      </c>
      <c r="Q106" s="43" t="s">
        <v>234</v>
      </c>
    </row>
    <row r="107" spans="1:18" ht="39.75" customHeight="1" x14ac:dyDescent="0.2">
      <c r="A107" s="47" t="s">
        <v>25</v>
      </c>
      <c r="B107" s="60" t="s">
        <v>229</v>
      </c>
      <c r="C107" s="48" t="s">
        <v>7</v>
      </c>
      <c r="D107" s="46" t="s">
        <v>18</v>
      </c>
      <c r="E107" s="51" t="s">
        <v>132</v>
      </c>
      <c r="F107" s="51" t="s">
        <v>132</v>
      </c>
      <c r="G107" s="50" t="s">
        <v>153</v>
      </c>
      <c r="H107" s="117" t="s">
        <v>422</v>
      </c>
      <c r="I107" s="50" t="s">
        <v>153</v>
      </c>
      <c r="J107" s="117" t="s">
        <v>422</v>
      </c>
      <c r="K107" s="50" t="s">
        <v>153</v>
      </c>
      <c r="L107" s="117" t="s">
        <v>422</v>
      </c>
      <c r="M107" s="18" t="s">
        <v>352</v>
      </c>
      <c r="N107" s="18" t="s">
        <v>232</v>
      </c>
      <c r="O107" s="119" t="s">
        <v>428</v>
      </c>
      <c r="P107" s="50" t="s">
        <v>251</v>
      </c>
      <c r="Q107" s="18" t="s">
        <v>233</v>
      </c>
    </row>
    <row r="108" spans="1:18" ht="25.5" customHeight="1" x14ac:dyDescent="0.2">
      <c r="A108" s="47" t="s">
        <v>144</v>
      </c>
      <c r="B108" s="60" t="s">
        <v>347</v>
      </c>
      <c r="C108" s="48" t="s">
        <v>7</v>
      </c>
      <c r="D108" s="46" t="s">
        <v>18</v>
      </c>
      <c r="E108" s="51" t="s">
        <v>132</v>
      </c>
      <c r="F108" s="51" t="s">
        <v>132</v>
      </c>
      <c r="G108" s="50" t="s">
        <v>250</v>
      </c>
      <c r="H108" s="117" t="s">
        <v>422</v>
      </c>
      <c r="I108" s="50" t="s">
        <v>250</v>
      </c>
      <c r="J108" s="117" t="s">
        <v>422</v>
      </c>
      <c r="K108" s="18" t="s">
        <v>251</v>
      </c>
      <c r="L108" s="117" t="s">
        <v>422</v>
      </c>
      <c r="M108" s="18"/>
      <c r="N108" s="18" t="s">
        <v>236</v>
      </c>
      <c r="O108" s="118" t="s">
        <v>427</v>
      </c>
      <c r="P108" s="18" t="s">
        <v>234</v>
      </c>
      <c r="Q108" s="18" t="s">
        <v>234</v>
      </c>
    </row>
    <row r="109" spans="1:18" ht="30.75" customHeight="1" x14ac:dyDescent="0.2">
      <c r="A109" s="47" t="s">
        <v>142</v>
      </c>
      <c r="B109" s="60" t="s">
        <v>230</v>
      </c>
      <c r="C109" s="48" t="s">
        <v>7</v>
      </c>
      <c r="D109" s="46" t="s">
        <v>18</v>
      </c>
      <c r="E109" s="51" t="s">
        <v>132</v>
      </c>
      <c r="F109" s="51" t="s">
        <v>132</v>
      </c>
      <c r="G109" s="50" t="s">
        <v>251</v>
      </c>
      <c r="H109" s="117" t="s">
        <v>422</v>
      </c>
      <c r="I109" s="50" t="s">
        <v>251</v>
      </c>
      <c r="J109" s="117" t="s">
        <v>422</v>
      </c>
      <c r="K109" s="18" t="s">
        <v>231</v>
      </c>
      <c r="L109" s="117" t="s">
        <v>422</v>
      </c>
      <c r="M109" s="18"/>
      <c r="N109" s="18" t="s">
        <v>233</v>
      </c>
      <c r="O109" s="118" t="s">
        <v>427</v>
      </c>
      <c r="P109" s="18" t="s">
        <v>237</v>
      </c>
      <c r="Q109" s="18" t="s">
        <v>127</v>
      </c>
    </row>
    <row r="110" spans="1:18" s="45" customFormat="1" ht="88.5" customHeight="1" x14ac:dyDescent="0.2">
      <c r="A110" s="61" t="s">
        <v>98</v>
      </c>
      <c r="B110" s="63" t="s">
        <v>122</v>
      </c>
      <c r="C110" s="42" t="s">
        <v>7</v>
      </c>
      <c r="D110" s="44" t="s">
        <v>2</v>
      </c>
      <c r="E110" s="34" t="s">
        <v>240</v>
      </c>
      <c r="F110" s="87" t="s">
        <v>257</v>
      </c>
      <c r="G110" s="17" t="s">
        <v>127</v>
      </c>
      <c r="H110" s="118" t="s">
        <v>427</v>
      </c>
      <c r="I110" s="17" t="s">
        <v>127</v>
      </c>
      <c r="J110" s="118" t="s">
        <v>427</v>
      </c>
      <c r="K110" s="43" t="s">
        <v>127</v>
      </c>
      <c r="L110" s="118" t="s">
        <v>427</v>
      </c>
      <c r="M110" s="43"/>
      <c r="N110" s="17" t="s">
        <v>156</v>
      </c>
      <c r="O110" s="118" t="s">
        <v>427</v>
      </c>
      <c r="P110" s="17" t="s">
        <v>162</v>
      </c>
      <c r="Q110" s="17" t="s">
        <v>162</v>
      </c>
    </row>
    <row r="111" spans="1:18" ht="80.25" customHeight="1" x14ac:dyDescent="0.2">
      <c r="A111" s="66" t="s">
        <v>99</v>
      </c>
      <c r="B111" s="64" t="s">
        <v>112</v>
      </c>
      <c r="C111" s="48" t="s">
        <v>7</v>
      </c>
      <c r="D111" s="46" t="s">
        <v>2</v>
      </c>
      <c r="E111" s="21" t="s">
        <v>240</v>
      </c>
      <c r="F111" s="83" t="s">
        <v>257</v>
      </c>
      <c r="G111" s="50" t="s">
        <v>127</v>
      </c>
      <c r="H111" s="118" t="s">
        <v>427</v>
      </c>
      <c r="I111" s="50" t="s">
        <v>127</v>
      </c>
      <c r="J111" s="118" t="s">
        <v>427</v>
      </c>
      <c r="K111" s="18" t="s">
        <v>127</v>
      </c>
      <c r="L111" s="118" t="s">
        <v>427</v>
      </c>
      <c r="M111" s="50"/>
      <c r="N111" s="50" t="s">
        <v>161</v>
      </c>
      <c r="O111" s="118" t="s">
        <v>427</v>
      </c>
      <c r="P111" s="18" t="s">
        <v>162</v>
      </c>
      <c r="Q111" s="50" t="s">
        <v>162</v>
      </c>
    </row>
    <row r="112" spans="1:18" s="45" customFormat="1" ht="24" customHeight="1" x14ac:dyDescent="0.2">
      <c r="A112" s="41" t="s">
        <v>146</v>
      </c>
      <c r="B112" s="62" t="s">
        <v>335</v>
      </c>
      <c r="C112" s="42" t="s">
        <v>7</v>
      </c>
      <c r="D112" s="44" t="s">
        <v>18</v>
      </c>
      <c r="E112" s="39" t="s">
        <v>132</v>
      </c>
      <c r="F112" s="39" t="s">
        <v>132</v>
      </c>
      <c r="G112" s="43" t="s">
        <v>251</v>
      </c>
      <c r="H112" s="117" t="s">
        <v>422</v>
      </c>
      <c r="I112" s="43" t="s">
        <v>251</v>
      </c>
      <c r="J112" s="117" t="s">
        <v>422</v>
      </c>
      <c r="K112" s="17" t="s">
        <v>231</v>
      </c>
      <c r="L112" s="117" t="s">
        <v>422</v>
      </c>
      <c r="M112" s="17"/>
      <c r="N112" s="17" t="s">
        <v>253</v>
      </c>
      <c r="O112" s="118" t="s">
        <v>427</v>
      </c>
      <c r="P112" s="17" t="s">
        <v>254</v>
      </c>
      <c r="Q112" s="17" t="s">
        <v>254</v>
      </c>
    </row>
    <row r="113" spans="1:17" s="45" customFormat="1" ht="60" customHeight="1" x14ac:dyDescent="0.2">
      <c r="A113" s="41" t="s">
        <v>147</v>
      </c>
      <c r="B113" s="62" t="s">
        <v>336</v>
      </c>
      <c r="C113" s="42" t="s">
        <v>7</v>
      </c>
      <c r="D113" s="44" t="s">
        <v>18</v>
      </c>
      <c r="E113" s="39" t="s">
        <v>132</v>
      </c>
      <c r="F113" s="39" t="s">
        <v>132</v>
      </c>
      <c r="G113" s="17" t="s">
        <v>235</v>
      </c>
      <c r="H113" s="117" t="s">
        <v>422</v>
      </c>
      <c r="I113" s="17" t="s">
        <v>235</v>
      </c>
      <c r="J113" s="117" t="s">
        <v>422</v>
      </c>
      <c r="K113" s="17" t="s">
        <v>235</v>
      </c>
      <c r="L113" s="117" t="s">
        <v>422</v>
      </c>
      <c r="M113" s="17"/>
      <c r="N113" s="17" t="s">
        <v>237</v>
      </c>
      <c r="O113" s="118" t="s">
        <v>427</v>
      </c>
      <c r="P113" s="17" t="s">
        <v>127</v>
      </c>
      <c r="Q113" s="43" t="s">
        <v>127</v>
      </c>
    </row>
    <row r="114" spans="1:17" s="45" customFormat="1" ht="37.5" customHeight="1" x14ac:dyDescent="0.2">
      <c r="A114" s="41" t="s">
        <v>148</v>
      </c>
      <c r="B114" s="62" t="s">
        <v>310</v>
      </c>
      <c r="C114" s="42" t="s">
        <v>7</v>
      </c>
      <c r="D114" s="44" t="s">
        <v>18</v>
      </c>
      <c r="E114" s="39" t="s">
        <v>132</v>
      </c>
      <c r="F114" s="39"/>
      <c r="G114" s="43" t="s">
        <v>127</v>
      </c>
      <c r="H114" s="118" t="s">
        <v>427</v>
      </c>
      <c r="I114" s="43" t="s">
        <v>127</v>
      </c>
      <c r="J114" s="118" t="s">
        <v>427</v>
      </c>
      <c r="K114" s="43" t="s">
        <v>127</v>
      </c>
      <c r="L114" s="118" t="s">
        <v>427</v>
      </c>
      <c r="M114" s="43"/>
      <c r="N114" s="17" t="s">
        <v>161</v>
      </c>
      <c r="O114" s="118" t="s">
        <v>427</v>
      </c>
      <c r="P114" s="17" t="s">
        <v>162</v>
      </c>
      <c r="Q114" s="17" t="s">
        <v>162</v>
      </c>
    </row>
    <row r="115" spans="1:17" s="45" customFormat="1" ht="40.5" customHeight="1" x14ac:dyDescent="0.2">
      <c r="A115" s="41" t="s">
        <v>302</v>
      </c>
      <c r="B115" s="62" t="s">
        <v>227</v>
      </c>
      <c r="C115" s="42" t="s">
        <v>7</v>
      </c>
      <c r="D115" s="44" t="s">
        <v>18</v>
      </c>
      <c r="E115" s="39" t="s">
        <v>132</v>
      </c>
      <c r="F115" s="39" t="s">
        <v>132</v>
      </c>
      <c r="G115" s="17" t="s">
        <v>254</v>
      </c>
      <c r="H115" s="118" t="s">
        <v>427</v>
      </c>
      <c r="I115" s="17" t="s">
        <v>254</v>
      </c>
      <c r="J115" s="118" t="s">
        <v>427</v>
      </c>
      <c r="K115" s="17" t="s">
        <v>254</v>
      </c>
      <c r="L115" s="118" t="s">
        <v>427</v>
      </c>
      <c r="M115" s="17"/>
      <c r="N115" s="43" t="s">
        <v>156</v>
      </c>
      <c r="O115" s="118" t="s">
        <v>427</v>
      </c>
      <c r="P115" s="17" t="s">
        <v>161</v>
      </c>
      <c r="Q115" s="43" t="s">
        <v>161</v>
      </c>
    </row>
    <row r="116" spans="1:17" ht="40.5" customHeight="1" x14ac:dyDescent="0.2">
      <c r="A116" s="47" t="s">
        <v>26</v>
      </c>
      <c r="B116" s="60" t="s">
        <v>228</v>
      </c>
      <c r="C116" s="48" t="s">
        <v>7</v>
      </c>
      <c r="D116" s="46" t="s">
        <v>18</v>
      </c>
      <c r="E116" s="51" t="s">
        <v>132</v>
      </c>
      <c r="F116" s="51" t="s">
        <v>132</v>
      </c>
      <c r="G116" s="50" t="s">
        <v>133</v>
      </c>
      <c r="H116" s="121" t="s">
        <v>422</v>
      </c>
      <c r="I116" s="50" t="s">
        <v>133</v>
      </c>
      <c r="J116" s="121" t="s">
        <v>422</v>
      </c>
      <c r="K116" s="50" t="s">
        <v>133</v>
      </c>
      <c r="L116" s="121" t="s">
        <v>422</v>
      </c>
      <c r="M116" s="18" t="s">
        <v>353</v>
      </c>
      <c r="N116" s="18" t="s">
        <v>232</v>
      </c>
      <c r="O116" s="121" t="s">
        <v>422</v>
      </c>
      <c r="P116" s="18" t="s">
        <v>235</v>
      </c>
      <c r="Q116" s="18" t="s">
        <v>237</v>
      </c>
    </row>
    <row r="117" spans="1:17" ht="40.5" customHeight="1" x14ac:dyDescent="0.2">
      <c r="A117" s="47" t="s">
        <v>145</v>
      </c>
      <c r="B117" s="60" t="s">
        <v>348</v>
      </c>
      <c r="C117" s="48" t="s">
        <v>7</v>
      </c>
      <c r="D117" s="46" t="s">
        <v>18</v>
      </c>
      <c r="E117" s="51" t="s">
        <v>132</v>
      </c>
      <c r="F117" s="51" t="s">
        <v>132</v>
      </c>
      <c r="G117" s="50" t="s">
        <v>231</v>
      </c>
      <c r="H117" s="121" t="s">
        <v>422</v>
      </c>
      <c r="I117" s="50" t="s">
        <v>231</v>
      </c>
      <c r="J117" s="121" t="s">
        <v>422</v>
      </c>
      <c r="K117" s="50" t="s">
        <v>231</v>
      </c>
      <c r="L117" s="117" t="s">
        <v>422</v>
      </c>
      <c r="M117" s="50"/>
      <c r="N117" s="18" t="s">
        <v>236</v>
      </c>
      <c r="O117" s="118" t="s">
        <v>427</v>
      </c>
      <c r="P117" s="18" t="s">
        <v>234</v>
      </c>
      <c r="Q117" s="18" t="s">
        <v>234</v>
      </c>
    </row>
    <row r="118" spans="1:17" ht="45.75" customHeight="1" x14ac:dyDescent="0.2">
      <c r="A118" s="47" t="s">
        <v>143</v>
      </c>
      <c r="B118" s="60" t="s">
        <v>149</v>
      </c>
      <c r="C118" s="48" t="s">
        <v>7</v>
      </c>
      <c r="D118" s="46" t="s">
        <v>18</v>
      </c>
      <c r="E118" s="51" t="s">
        <v>132</v>
      </c>
      <c r="F118" s="51" t="s">
        <v>132</v>
      </c>
      <c r="G118" s="50" t="s">
        <v>232</v>
      </c>
      <c r="H118" s="121" t="s">
        <v>422</v>
      </c>
      <c r="I118" s="50" t="s">
        <v>232</v>
      </c>
      <c r="J118" s="121" t="s">
        <v>422</v>
      </c>
      <c r="K118" s="18" t="s">
        <v>253</v>
      </c>
      <c r="L118" s="117" t="s">
        <v>422</v>
      </c>
      <c r="M118" s="18"/>
      <c r="N118" s="18" t="s">
        <v>237</v>
      </c>
      <c r="O118" s="118" t="s">
        <v>427</v>
      </c>
      <c r="P118" s="18" t="s">
        <v>127</v>
      </c>
      <c r="Q118" s="50" t="s">
        <v>127</v>
      </c>
    </row>
    <row r="119" spans="1:17" s="45" customFormat="1" ht="52.5" customHeight="1" x14ac:dyDescent="0.2">
      <c r="A119" s="41" t="s">
        <v>150</v>
      </c>
      <c r="B119" s="62" t="s">
        <v>20</v>
      </c>
      <c r="C119" s="42" t="s">
        <v>7</v>
      </c>
      <c r="D119" s="44" t="s">
        <v>18</v>
      </c>
      <c r="E119" s="39" t="s">
        <v>132</v>
      </c>
      <c r="F119" s="54" t="s">
        <v>286</v>
      </c>
      <c r="G119" s="43" t="s">
        <v>133</v>
      </c>
      <c r="H119" s="121" t="s">
        <v>422</v>
      </c>
      <c r="I119" s="43" t="s">
        <v>133</v>
      </c>
      <c r="J119" s="121" t="s">
        <v>422</v>
      </c>
      <c r="K119" s="43" t="s">
        <v>133</v>
      </c>
      <c r="L119" s="121" t="s">
        <v>422</v>
      </c>
      <c r="M119" s="43"/>
      <c r="N119" s="43" t="s">
        <v>253</v>
      </c>
      <c r="O119" s="118" t="s">
        <v>427</v>
      </c>
      <c r="P119" s="43" t="s">
        <v>252</v>
      </c>
      <c r="Q119" s="43" t="s">
        <v>254</v>
      </c>
    </row>
    <row r="120" spans="1:17" s="45" customFormat="1" ht="39" customHeight="1" x14ac:dyDescent="0.2">
      <c r="A120" s="41" t="s">
        <v>141</v>
      </c>
      <c r="B120" s="62" t="s">
        <v>311</v>
      </c>
      <c r="C120" s="42" t="s">
        <v>7</v>
      </c>
      <c r="D120" s="44" t="s">
        <v>18</v>
      </c>
      <c r="E120" s="39" t="s">
        <v>132</v>
      </c>
      <c r="F120" s="39" t="s">
        <v>132</v>
      </c>
      <c r="G120" s="17" t="s">
        <v>237</v>
      </c>
      <c r="H120" s="118" t="s">
        <v>427</v>
      </c>
      <c r="I120" s="43" t="s">
        <v>237</v>
      </c>
      <c r="J120" s="118" t="s">
        <v>427</v>
      </c>
      <c r="K120" s="43" t="s">
        <v>237</v>
      </c>
      <c r="L120" s="118" t="s">
        <v>427</v>
      </c>
      <c r="M120" s="43"/>
      <c r="N120" s="17" t="s">
        <v>156</v>
      </c>
      <c r="O120" s="118" t="s">
        <v>427</v>
      </c>
      <c r="P120" s="17" t="s">
        <v>161</v>
      </c>
      <c r="Q120" s="17" t="s">
        <v>161</v>
      </c>
    </row>
    <row r="121" spans="1:17" ht="117.75" customHeight="1" x14ac:dyDescent="0.2">
      <c r="A121" s="66" t="s">
        <v>100</v>
      </c>
      <c r="B121" s="64" t="s">
        <v>113</v>
      </c>
      <c r="C121" s="48" t="s">
        <v>7</v>
      </c>
      <c r="D121" s="46" t="s">
        <v>19</v>
      </c>
      <c r="E121" s="21" t="s">
        <v>132</v>
      </c>
      <c r="F121" s="21" t="s">
        <v>132</v>
      </c>
      <c r="G121" s="50" t="s">
        <v>132</v>
      </c>
      <c r="H121" s="50" t="s">
        <v>132</v>
      </c>
      <c r="I121" s="50" t="s">
        <v>132</v>
      </c>
      <c r="J121" s="50" t="s">
        <v>132</v>
      </c>
      <c r="K121" s="50" t="s">
        <v>152</v>
      </c>
      <c r="L121" s="121" t="s">
        <v>422</v>
      </c>
      <c r="M121" s="18" t="s">
        <v>354</v>
      </c>
      <c r="N121" s="56" t="s">
        <v>232</v>
      </c>
      <c r="O121" s="119" t="s">
        <v>428</v>
      </c>
      <c r="P121" s="55" t="s">
        <v>133</v>
      </c>
      <c r="Q121" s="56" t="s">
        <v>236</v>
      </c>
    </row>
    <row r="122" spans="1:17" s="45" customFormat="1" ht="39" customHeight="1" x14ac:dyDescent="0.2">
      <c r="A122" s="73" t="s">
        <v>306</v>
      </c>
      <c r="B122" s="63" t="s">
        <v>307</v>
      </c>
      <c r="C122" s="42" t="s">
        <v>7</v>
      </c>
      <c r="D122" s="44" t="s">
        <v>19</v>
      </c>
      <c r="E122" s="34" t="s">
        <v>132</v>
      </c>
      <c r="F122" s="34" t="s">
        <v>132</v>
      </c>
      <c r="G122" s="17" t="s">
        <v>232</v>
      </c>
      <c r="H122" s="119" t="s">
        <v>428</v>
      </c>
      <c r="I122" s="17" t="s">
        <v>232</v>
      </c>
      <c r="J122" s="119" t="s">
        <v>428</v>
      </c>
      <c r="K122" s="17" t="s">
        <v>232</v>
      </c>
      <c r="L122" s="119" t="s">
        <v>428</v>
      </c>
      <c r="M122" s="17"/>
      <c r="N122" s="43" t="s">
        <v>236</v>
      </c>
      <c r="O122" s="118" t="s">
        <v>427</v>
      </c>
      <c r="P122" s="43" t="s">
        <v>237</v>
      </c>
      <c r="Q122" s="43" t="s">
        <v>237</v>
      </c>
    </row>
    <row r="123" spans="1:17" s="45" customFormat="1" ht="39" customHeight="1" x14ac:dyDescent="0.2">
      <c r="A123" s="73" t="s">
        <v>308</v>
      </c>
      <c r="B123" s="63" t="s">
        <v>309</v>
      </c>
      <c r="C123" s="42" t="s">
        <v>163</v>
      </c>
      <c r="D123" s="44" t="s">
        <v>19</v>
      </c>
      <c r="E123" s="34" t="s">
        <v>132</v>
      </c>
      <c r="F123" s="34" t="s">
        <v>132</v>
      </c>
      <c r="G123" s="17" t="s">
        <v>232</v>
      </c>
      <c r="H123" s="119" t="s">
        <v>428</v>
      </c>
      <c r="I123" s="17" t="s">
        <v>232</v>
      </c>
      <c r="J123" s="119" t="s">
        <v>428</v>
      </c>
      <c r="K123" s="17" t="s">
        <v>232</v>
      </c>
      <c r="L123" s="119" t="s">
        <v>428</v>
      </c>
      <c r="M123" s="43"/>
      <c r="N123" s="43" t="s">
        <v>127</v>
      </c>
      <c r="O123" s="118" t="s">
        <v>427</v>
      </c>
      <c r="P123" s="43" t="s">
        <v>127</v>
      </c>
      <c r="Q123" s="43" t="s">
        <v>127</v>
      </c>
    </row>
    <row r="124" spans="1:17" ht="66" customHeight="1" x14ac:dyDescent="0.2">
      <c r="A124" s="66" t="s">
        <v>101</v>
      </c>
      <c r="B124" s="64" t="s">
        <v>123</v>
      </c>
      <c r="C124" s="48" t="s">
        <v>7</v>
      </c>
      <c r="D124" s="46" t="s">
        <v>19</v>
      </c>
      <c r="E124" s="21" t="s">
        <v>256</v>
      </c>
      <c r="F124" s="86" t="s">
        <v>241</v>
      </c>
      <c r="G124" s="50" t="s">
        <v>237</v>
      </c>
      <c r="H124" s="118" t="s">
        <v>427</v>
      </c>
      <c r="I124" s="50" t="s">
        <v>237</v>
      </c>
      <c r="J124" s="118" t="s">
        <v>427</v>
      </c>
      <c r="K124" s="18" t="s">
        <v>254</v>
      </c>
      <c r="L124" s="118" t="s">
        <v>427</v>
      </c>
      <c r="M124" s="50"/>
      <c r="N124" s="50" t="s">
        <v>156</v>
      </c>
      <c r="O124" s="118" t="s">
        <v>427</v>
      </c>
      <c r="P124" s="56" t="s">
        <v>161</v>
      </c>
      <c r="Q124" s="56" t="s">
        <v>161</v>
      </c>
    </row>
    <row r="125" spans="1:17" s="45" customFormat="1" ht="34.5" customHeight="1" x14ac:dyDescent="0.2">
      <c r="A125" s="61" t="s">
        <v>102</v>
      </c>
      <c r="B125" s="63" t="s">
        <v>124</v>
      </c>
      <c r="C125" s="42" t="s">
        <v>7</v>
      </c>
      <c r="D125" s="44" t="s">
        <v>19</v>
      </c>
      <c r="E125" s="34" t="s">
        <v>256</v>
      </c>
      <c r="F125" s="90" t="s">
        <v>241</v>
      </c>
      <c r="G125" s="17" t="s">
        <v>237</v>
      </c>
      <c r="H125" s="118" t="s">
        <v>427</v>
      </c>
      <c r="I125" s="17" t="s">
        <v>237</v>
      </c>
      <c r="J125" s="118" t="s">
        <v>427</v>
      </c>
      <c r="K125" s="17" t="s">
        <v>254</v>
      </c>
      <c r="L125" s="118" t="s">
        <v>427</v>
      </c>
      <c r="M125" s="43"/>
      <c r="N125" s="43" t="s">
        <v>127</v>
      </c>
      <c r="O125" s="118" t="s">
        <v>427</v>
      </c>
      <c r="P125" s="17" t="s">
        <v>156</v>
      </c>
      <c r="Q125" s="17" t="s">
        <v>156</v>
      </c>
    </row>
    <row r="126" spans="1:17" ht="70.5" customHeight="1" x14ac:dyDescent="0.2">
      <c r="A126" s="47" t="s">
        <v>27</v>
      </c>
      <c r="B126" s="60" t="s">
        <v>24</v>
      </c>
      <c r="C126" s="48" t="s">
        <v>7</v>
      </c>
      <c r="D126" s="46" t="s">
        <v>18</v>
      </c>
      <c r="E126" s="21" t="s">
        <v>132</v>
      </c>
      <c r="F126" s="36" t="s">
        <v>285</v>
      </c>
      <c r="G126" s="50" t="s">
        <v>156</v>
      </c>
      <c r="H126" s="118" t="s">
        <v>427</v>
      </c>
      <c r="I126" s="50" t="s">
        <v>156</v>
      </c>
      <c r="J126" s="118" t="s">
        <v>427</v>
      </c>
      <c r="K126" s="50" t="s">
        <v>156</v>
      </c>
      <c r="L126" s="118" t="s">
        <v>427</v>
      </c>
      <c r="M126" s="50"/>
      <c r="N126" s="50" t="s">
        <v>162</v>
      </c>
      <c r="O126" s="118" t="s">
        <v>427</v>
      </c>
      <c r="P126" s="18" t="s">
        <v>155</v>
      </c>
      <c r="Q126" s="50" t="s">
        <v>155</v>
      </c>
    </row>
    <row r="127" spans="1:17" ht="142.5" customHeight="1" x14ac:dyDescent="0.2">
      <c r="A127" s="47" t="s">
        <v>151</v>
      </c>
      <c r="B127" s="60" t="s">
        <v>337</v>
      </c>
      <c r="C127" s="48" t="s">
        <v>7</v>
      </c>
      <c r="D127" s="46" t="s">
        <v>18</v>
      </c>
      <c r="E127" s="21" t="s">
        <v>132</v>
      </c>
      <c r="F127" s="36" t="s">
        <v>295</v>
      </c>
      <c r="G127" s="18" t="s">
        <v>235</v>
      </c>
      <c r="H127" s="117" t="s">
        <v>422</v>
      </c>
      <c r="I127" s="18" t="s">
        <v>235</v>
      </c>
      <c r="J127" s="117" t="s">
        <v>422</v>
      </c>
      <c r="K127" s="18" t="s">
        <v>235</v>
      </c>
      <c r="L127" s="117" t="s">
        <v>422</v>
      </c>
      <c r="M127" s="18"/>
      <c r="N127" s="18" t="s">
        <v>237</v>
      </c>
      <c r="O127" s="118" t="s">
        <v>427</v>
      </c>
      <c r="P127" s="18" t="s">
        <v>127</v>
      </c>
      <c r="Q127" s="50" t="s">
        <v>127</v>
      </c>
    </row>
    <row r="128" spans="1:17" s="45" customFormat="1" ht="69.75" customHeight="1" x14ac:dyDescent="0.2">
      <c r="A128" s="61" t="s">
        <v>103</v>
      </c>
      <c r="B128" s="63" t="s">
        <v>84</v>
      </c>
      <c r="C128" s="42" t="s">
        <v>7</v>
      </c>
      <c r="D128" s="44" t="s">
        <v>19</v>
      </c>
      <c r="E128" s="34" t="s">
        <v>256</v>
      </c>
      <c r="F128" s="90" t="s">
        <v>241</v>
      </c>
      <c r="G128" s="42" t="s">
        <v>127</v>
      </c>
      <c r="H128" s="118" t="s">
        <v>427</v>
      </c>
      <c r="I128" s="42" t="s">
        <v>127</v>
      </c>
      <c r="J128" s="118" t="s">
        <v>427</v>
      </c>
      <c r="K128" s="41" t="s">
        <v>127</v>
      </c>
      <c r="L128" s="118" t="s">
        <v>427</v>
      </c>
      <c r="M128" s="42"/>
      <c r="N128" s="42" t="s">
        <v>161</v>
      </c>
      <c r="O128" s="118" t="s">
        <v>427</v>
      </c>
      <c r="P128" s="42" t="s">
        <v>162</v>
      </c>
      <c r="Q128" s="42" t="s">
        <v>162</v>
      </c>
    </row>
    <row r="129" spans="1:26" ht="47.25" customHeight="1" x14ac:dyDescent="0.2">
      <c r="A129" s="66" t="s">
        <v>131</v>
      </c>
      <c r="B129" s="64" t="s">
        <v>389</v>
      </c>
      <c r="C129" s="48" t="s">
        <v>7</v>
      </c>
      <c r="D129" s="46" t="s">
        <v>13</v>
      </c>
      <c r="E129" s="51" t="s">
        <v>132</v>
      </c>
      <c r="F129" s="51" t="s">
        <v>132</v>
      </c>
      <c r="G129" s="48" t="s">
        <v>132</v>
      </c>
      <c r="H129" s="48"/>
      <c r="I129" s="18" t="s">
        <v>252</v>
      </c>
      <c r="J129" s="18"/>
      <c r="K129" s="47" t="s">
        <v>232</v>
      </c>
      <c r="L129" s="47"/>
      <c r="M129" s="48"/>
      <c r="N129" s="47" t="s">
        <v>253</v>
      </c>
      <c r="O129" s="47"/>
      <c r="P129" s="48" t="s">
        <v>127</v>
      </c>
      <c r="Q129" s="47" t="s">
        <v>234</v>
      </c>
    </row>
    <row r="130" spans="1:26" ht="44.25" customHeight="1" x14ac:dyDescent="0.2">
      <c r="A130" s="66" t="s">
        <v>131</v>
      </c>
      <c r="B130" s="64" t="s">
        <v>390</v>
      </c>
      <c r="C130" s="48" t="s">
        <v>7</v>
      </c>
      <c r="D130" s="46" t="s">
        <v>13</v>
      </c>
      <c r="E130" s="51" t="s">
        <v>132</v>
      </c>
      <c r="F130" s="51" t="s">
        <v>132</v>
      </c>
      <c r="G130" s="48" t="s">
        <v>132</v>
      </c>
      <c r="H130" s="48"/>
      <c r="I130" s="48" t="s">
        <v>134</v>
      </c>
      <c r="J130" s="48"/>
      <c r="K130" s="48" t="s">
        <v>135</v>
      </c>
      <c r="L130" s="48"/>
      <c r="M130" s="48"/>
      <c r="N130" s="48" t="s">
        <v>136</v>
      </c>
      <c r="O130" s="48"/>
      <c r="P130" s="48" t="s">
        <v>137</v>
      </c>
      <c r="Q130" s="48" t="s">
        <v>137</v>
      </c>
    </row>
    <row r="131" spans="1:26" s="45" customFormat="1" ht="66.75" customHeight="1" x14ac:dyDescent="0.2">
      <c r="A131" s="61" t="s">
        <v>130</v>
      </c>
      <c r="B131" s="63" t="s">
        <v>391</v>
      </c>
      <c r="C131" s="42" t="s">
        <v>7</v>
      </c>
      <c r="D131" s="44" t="s">
        <v>13</v>
      </c>
      <c r="E131" s="42" t="s">
        <v>132</v>
      </c>
      <c r="F131" s="42" t="s">
        <v>132</v>
      </c>
      <c r="G131" s="42" t="s">
        <v>132</v>
      </c>
      <c r="H131" s="42"/>
      <c r="I131" s="17" t="s">
        <v>252</v>
      </c>
      <c r="J131" s="17"/>
      <c r="K131" s="41" t="s">
        <v>232</v>
      </c>
      <c r="L131" s="41"/>
      <c r="M131" s="42"/>
      <c r="N131" s="41" t="s">
        <v>253</v>
      </c>
      <c r="O131" s="41"/>
      <c r="P131" s="42" t="s">
        <v>127</v>
      </c>
      <c r="Q131" s="41" t="s">
        <v>234</v>
      </c>
    </row>
    <row r="132" spans="1:26" s="45" customFormat="1" ht="63" customHeight="1" x14ac:dyDescent="0.2">
      <c r="A132" s="61" t="s">
        <v>130</v>
      </c>
      <c r="B132" s="63" t="s">
        <v>392</v>
      </c>
      <c r="C132" s="42" t="s">
        <v>7</v>
      </c>
      <c r="D132" s="44" t="s">
        <v>13</v>
      </c>
      <c r="E132" s="42" t="s">
        <v>132</v>
      </c>
      <c r="F132" s="42" t="s">
        <v>132</v>
      </c>
      <c r="G132" s="42" t="s">
        <v>132</v>
      </c>
      <c r="H132" s="42"/>
      <c r="I132" s="42" t="s">
        <v>134</v>
      </c>
      <c r="J132" s="42"/>
      <c r="K132" s="42" t="s">
        <v>135</v>
      </c>
      <c r="L132" s="42"/>
      <c r="M132" s="42"/>
      <c r="N132" s="42" t="s">
        <v>136</v>
      </c>
      <c r="O132" s="42"/>
      <c r="P132" s="42" t="s">
        <v>137</v>
      </c>
      <c r="Q132" s="42" t="s">
        <v>137</v>
      </c>
    </row>
    <row r="133" spans="1:26" ht="61.5" customHeight="1" x14ac:dyDescent="0.2">
      <c r="A133" s="66" t="s">
        <v>129</v>
      </c>
      <c r="B133" s="64" t="s">
        <v>393</v>
      </c>
      <c r="C133" s="48" t="s">
        <v>7</v>
      </c>
      <c r="D133" s="46" t="s">
        <v>13</v>
      </c>
      <c r="E133" s="51" t="s">
        <v>132</v>
      </c>
      <c r="F133" s="51" t="s">
        <v>132</v>
      </c>
      <c r="G133" s="48" t="s">
        <v>132</v>
      </c>
      <c r="H133" s="48"/>
      <c r="I133" s="18" t="s">
        <v>252</v>
      </c>
      <c r="J133" s="18"/>
      <c r="K133" s="47" t="s">
        <v>232</v>
      </c>
      <c r="L133" s="47"/>
      <c r="M133" s="48"/>
      <c r="N133" s="47" t="s">
        <v>253</v>
      </c>
      <c r="O133" s="47"/>
      <c r="P133" s="48" t="s">
        <v>127</v>
      </c>
      <c r="Q133" s="47" t="s">
        <v>234</v>
      </c>
    </row>
    <row r="134" spans="1:26" ht="56.25" customHeight="1" x14ac:dyDescent="0.2">
      <c r="A134" s="66" t="s">
        <v>129</v>
      </c>
      <c r="B134" s="64" t="s">
        <v>394</v>
      </c>
      <c r="C134" s="48" t="s">
        <v>7</v>
      </c>
      <c r="D134" s="46" t="s">
        <v>13</v>
      </c>
      <c r="E134" s="51" t="s">
        <v>132</v>
      </c>
      <c r="F134" s="51" t="s">
        <v>132</v>
      </c>
      <c r="G134" s="48" t="s">
        <v>132</v>
      </c>
      <c r="H134" s="48"/>
      <c r="I134" s="48" t="s">
        <v>134</v>
      </c>
      <c r="J134" s="48"/>
      <c r="K134" s="48" t="s">
        <v>135</v>
      </c>
      <c r="L134" s="48"/>
      <c r="M134" s="48"/>
      <c r="N134" s="48" t="s">
        <v>136</v>
      </c>
      <c r="O134" s="48"/>
      <c r="P134" s="48" t="s">
        <v>137</v>
      </c>
      <c r="Q134" s="48" t="s">
        <v>137</v>
      </c>
    </row>
    <row r="135" spans="1:26" ht="74.25" customHeight="1" x14ac:dyDescent="0.2">
      <c r="A135" s="61" t="s">
        <v>128</v>
      </c>
      <c r="B135" s="74" t="s">
        <v>395</v>
      </c>
      <c r="C135" s="42" t="s">
        <v>7</v>
      </c>
      <c r="D135" s="44" t="s">
        <v>13</v>
      </c>
      <c r="E135" s="42" t="s">
        <v>132</v>
      </c>
      <c r="F135" s="42" t="s">
        <v>132</v>
      </c>
      <c r="G135" s="42" t="s">
        <v>132</v>
      </c>
      <c r="H135" s="42"/>
      <c r="I135" s="17" t="s">
        <v>252</v>
      </c>
      <c r="J135" s="17"/>
      <c r="K135" s="41" t="s">
        <v>232</v>
      </c>
      <c r="L135" s="41"/>
      <c r="M135" s="42"/>
      <c r="N135" s="41" t="s">
        <v>253</v>
      </c>
      <c r="O135" s="41"/>
      <c r="P135" s="42" t="s">
        <v>127</v>
      </c>
      <c r="Q135" s="41" t="s">
        <v>234</v>
      </c>
    </row>
    <row r="136" spans="1:26" s="45" customFormat="1" ht="61.5" customHeight="1" x14ac:dyDescent="0.2">
      <c r="A136" s="61" t="s">
        <v>128</v>
      </c>
      <c r="B136" s="63" t="s">
        <v>396</v>
      </c>
      <c r="C136" s="42" t="s">
        <v>7</v>
      </c>
      <c r="D136" s="44" t="s">
        <v>13</v>
      </c>
      <c r="E136" s="42" t="s">
        <v>132</v>
      </c>
      <c r="F136" s="42" t="s">
        <v>132</v>
      </c>
      <c r="G136" s="42" t="s">
        <v>132</v>
      </c>
      <c r="H136" s="42"/>
      <c r="I136" s="42" t="s">
        <v>134</v>
      </c>
      <c r="J136" s="42"/>
      <c r="K136" s="42" t="s">
        <v>135</v>
      </c>
      <c r="L136" s="42"/>
      <c r="M136" s="42"/>
      <c r="N136" s="42" t="s">
        <v>136</v>
      </c>
      <c r="O136" s="42"/>
      <c r="P136" s="42" t="s">
        <v>137</v>
      </c>
      <c r="Q136" s="42" t="s">
        <v>137</v>
      </c>
    </row>
    <row r="137" spans="1:26" ht="27" customHeight="1" x14ac:dyDescent="0.2">
      <c r="A137" s="10" t="s">
        <v>419</v>
      </c>
    </row>
    <row r="138" spans="1:26" ht="15" customHeight="1" x14ac:dyDescent="0.2">
      <c r="A138" s="117"/>
      <c r="B138" s="10" t="s">
        <v>430</v>
      </c>
    </row>
    <row r="139" spans="1:26" ht="15" customHeight="1" x14ac:dyDescent="0.2">
      <c r="A139" s="119"/>
      <c r="B139" s="10" t="s">
        <v>431</v>
      </c>
    </row>
    <row r="140" spans="1:26" ht="15" customHeight="1" x14ac:dyDescent="0.2">
      <c r="A140" s="118"/>
      <c r="B140" s="10" t="s">
        <v>432</v>
      </c>
    </row>
    <row r="141" spans="1:26" ht="15" customHeight="1" x14ac:dyDescent="0.2">
      <c r="A141" s="126"/>
      <c r="B141" s="10" t="s">
        <v>433</v>
      </c>
    </row>
    <row r="142" spans="1:26" ht="28.5" customHeight="1" x14ac:dyDescent="0.5">
      <c r="A142" s="95"/>
      <c r="B142" s="96"/>
      <c r="C142" s="2"/>
      <c r="D142" s="2"/>
      <c r="E142" s="97"/>
      <c r="F142" s="2"/>
      <c r="G142" s="115" t="s">
        <v>437</v>
      </c>
      <c r="H142" s="115"/>
      <c r="I142" s="98"/>
      <c r="J142" s="98"/>
      <c r="K142" s="95"/>
      <c r="L142" s="95"/>
      <c r="M142" s="99"/>
      <c r="N142" s="100"/>
      <c r="O142" s="100"/>
      <c r="P142" s="115" t="s">
        <v>438</v>
      </c>
      <c r="Q142" s="114"/>
      <c r="R142" s="101"/>
      <c r="S142" s="102"/>
      <c r="T142" s="102"/>
      <c r="U142" s="103"/>
      <c r="V142" s="103"/>
      <c r="W142" s="103"/>
      <c r="X142" s="103"/>
    </row>
    <row r="143" spans="1:26" ht="18.75" customHeight="1" x14ac:dyDescent="0.35">
      <c r="A143" s="110" t="s">
        <v>435</v>
      </c>
      <c r="B143" s="111"/>
      <c r="C143" s="2"/>
      <c r="D143" s="2"/>
      <c r="E143" s="2"/>
      <c r="F143" s="2"/>
      <c r="G143" s="104"/>
      <c r="H143" s="104"/>
      <c r="I143" s="105"/>
      <c r="J143" s="105"/>
      <c r="K143" s="106"/>
      <c r="L143" s="106"/>
      <c r="M143" s="112"/>
      <c r="N143" s="112"/>
      <c r="O143" s="112"/>
      <c r="P143" s="107"/>
      <c r="Q143" s="107"/>
      <c r="R143" s="107"/>
      <c r="S143" s="107"/>
      <c r="T143" s="107"/>
      <c r="U143" s="108"/>
      <c r="V143" s="108"/>
      <c r="W143" s="108"/>
      <c r="X143" s="108"/>
      <c r="Y143" s="113"/>
      <c r="Z143" s="108"/>
    </row>
    <row r="144" spans="1:26" ht="19.5" customHeight="1" x14ac:dyDescent="0.35">
      <c r="A144" s="110" t="s">
        <v>412</v>
      </c>
      <c r="B144" s="111"/>
      <c r="C144" s="100"/>
      <c r="D144" s="100"/>
      <c r="E144" s="100"/>
      <c r="F144" s="100"/>
      <c r="G144" s="100"/>
      <c r="H144" s="100"/>
      <c r="I144" s="100"/>
      <c r="J144" s="100"/>
      <c r="K144" s="108"/>
      <c r="L144" s="108"/>
      <c r="M144" s="100"/>
      <c r="N144" s="100"/>
      <c r="O144" s="100"/>
      <c r="P144" s="100"/>
      <c r="Q144" s="109"/>
      <c r="R144" s="109"/>
      <c r="S144" s="109"/>
      <c r="T144" s="100"/>
      <c r="U144" s="100"/>
      <c r="V144" s="100"/>
      <c r="W144" s="100"/>
      <c r="X144" s="100"/>
      <c r="Y144" s="109"/>
      <c r="Z144" s="100"/>
    </row>
    <row r="145" spans="1:26" ht="17.25" customHeight="1" x14ac:dyDescent="0.35">
      <c r="A145" s="110" t="s">
        <v>413</v>
      </c>
      <c r="B145" s="111"/>
      <c r="C145" s="100"/>
      <c r="D145" s="100"/>
      <c r="E145" s="100"/>
      <c r="F145" s="100"/>
      <c r="G145" s="100"/>
      <c r="H145" s="100"/>
      <c r="I145" s="100"/>
      <c r="J145" s="100"/>
      <c r="K145" s="108"/>
      <c r="L145" s="108"/>
      <c r="M145" s="100"/>
      <c r="N145" s="100"/>
      <c r="O145" s="100"/>
      <c r="P145" s="100"/>
      <c r="Q145" s="109"/>
      <c r="R145" s="109"/>
      <c r="S145" s="109"/>
      <c r="T145" s="100"/>
      <c r="U145" s="100"/>
      <c r="V145" s="100"/>
      <c r="W145" s="100"/>
      <c r="X145" s="100"/>
      <c r="Y145" s="109"/>
      <c r="Z145" s="100"/>
    </row>
    <row r="146" spans="1:26" x14ac:dyDescent="0.2">
      <c r="E146" s="10"/>
      <c r="F146" s="10"/>
    </row>
    <row r="147" spans="1:26" x14ac:dyDescent="0.2">
      <c r="A147" s="81"/>
      <c r="E147" s="10"/>
      <c r="F147" s="10"/>
    </row>
    <row r="148" spans="1:26" x14ac:dyDescent="0.2">
      <c r="E148" s="10"/>
      <c r="F148" s="10"/>
    </row>
    <row r="149" spans="1:26" collapsed="1" x14ac:dyDescent="0.2">
      <c r="E149" s="10"/>
      <c r="F149" s="10"/>
    </row>
    <row r="150" spans="1:26" hidden="1" outlineLevel="1" x14ac:dyDescent="0.2">
      <c r="C150" s="16"/>
      <c r="E150" s="10"/>
      <c r="F150" s="10"/>
    </row>
    <row r="151" spans="1:26" hidden="1" outlineLevel="1" x14ac:dyDescent="0.2">
      <c r="C151" s="16"/>
      <c r="E151" s="29"/>
      <c r="F151" s="29"/>
    </row>
    <row r="152" spans="1:26" hidden="1" outlineLevel="1" x14ac:dyDescent="0.2">
      <c r="C152" s="16"/>
      <c r="E152" s="29"/>
      <c r="F152" s="29"/>
    </row>
    <row r="153" spans="1:26" hidden="1" outlineLevel="1" x14ac:dyDescent="0.2">
      <c r="C153" s="16"/>
      <c r="E153" s="29"/>
      <c r="F153" s="29"/>
    </row>
    <row r="154" spans="1:26" hidden="1" outlineLevel="1" x14ac:dyDescent="0.2">
      <c r="C154" s="16"/>
      <c r="E154" s="29"/>
      <c r="F154" s="29"/>
    </row>
    <row r="155" spans="1:26" hidden="1" outlineLevel="1" x14ac:dyDescent="0.2">
      <c r="C155" s="16"/>
    </row>
    <row r="156" spans="1:26" hidden="1" outlineLevel="1" x14ac:dyDescent="0.2">
      <c r="C156" s="16"/>
    </row>
    <row r="157" spans="1:26" hidden="1" outlineLevel="1" x14ac:dyDescent="0.2">
      <c r="C157" s="16"/>
    </row>
    <row r="158" spans="1:26" hidden="1" outlineLevel="1" x14ac:dyDescent="0.2">
      <c r="C158" s="16"/>
    </row>
    <row r="159" spans="1:26" hidden="1" outlineLevel="1" x14ac:dyDescent="0.2">
      <c r="C159" s="16"/>
    </row>
    <row r="160" spans="1:26" hidden="1" outlineLevel="1" x14ac:dyDescent="0.2">
      <c r="C160" s="16"/>
    </row>
    <row r="161" spans="3:3" hidden="1" outlineLevel="1" x14ac:dyDescent="0.2">
      <c r="C161" s="16"/>
    </row>
    <row r="162" spans="3:3" hidden="1" outlineLevel="1" x14ac:dyDescent="0.2">
      <c r="C162" s="16"/>
    </row>
    <row r="163" spans="3:3" hidden="1" outlineLevel="1" x14ac:dyDescent="0.2">
      <c r="C163" s="16"/>
    </row>
    <row r="164" spans="3:3" hidden="1" outlineLevel="1" x14ac:dyDescent="0.2">
      <c r="C164" s="16"/>
    </row>
    <row r="165" spans="3:3" hidden="1" outlineLevel="1" x14ac:dyDescent="0.2">
      <c r="C165" s="16"/>
    </row>
    <row r="166" spans="3:3" hidden="1" outlineLevel="1" x14ac:dyDescent="0.2">
      <c r="C166" s="16"/>
    </row>
    <row r="167" spans="3:3" hidden="1" outlineLevel="1" x14ac:dyDescent="0.2">
      <c r="C167" s="16"/>
    </row>
    <row r="168" spans="3:3" hidden="1" outlineLevel="1" x14ac:dyDescent="0.2">
      <c r="C168" s="16"/>
    </row>
    <row r="169" spans="3:3" hidden="1" outlineLevel="1" x14ac:dyDescent="0.2">
      <c r="C169" s="16"/>
    </row>
    <row r="170" spans="3:3" hidden="1" outlineLevel="1" x14ac:dyDescent="0.2">
      <c r="C170" s="16"/>
    </row>
    <row r="171" spans="3:3" hidden="1" outlineLevel="1" x14ac:dyDescent="0.2">
      <c r="C171" s="16"/>
    </row>
    <row r="172" spans="3:3" hidden="1" outlineLevel="1" x14ac:dyDescent="0.2">
      <c r="C172" s="16"/>
    </row>
    <row r="173" spans="3:3" hidden="1" outlineLevel="1" x14ac:dyDescent="0.2">
      <c r="C173" s="16"/>
    </row>
    <row r="174" spans="3:3" hidden="1" outlineLevel="1" x14ac:dyDescent="0.2">
      <c r="C174" s="16"/>
    </row>
    <row r="175" spans="3:3" hidden="1" outlineLevel="1" x14ac:dyDescent="0.2">
      <c r="C175" s="16"/>
    </row>
    <row r="176" spans="3:3" hidden="1" outlineLevel="1" x14ac:dyDescent="0.2">
      <c r="C176" s="16"/>
    </row>
    <row r="177" spans="3:3" hidden="1" outlineLevel="1" x14ac:dyDescent="0.2">
      <c r="C177" s="16"/>
    </row>
    <row r="178" spans="3:3" hidden="1" outlineLevel="1" x14ac:dyDescent="0.2">
      <c r="C178" s="16"/>
    </row>
    <row r="179" spans="3:3" hidden="1" outlineLevel="1" x14ac:dyDescent="0.2">
      <c r="C179" s="11"/>
    </row>
    <row r="180" spans="3:3" hidden="1" outlineLevel="1" x14ac:dyDescent="0.2"/>
    <row r="181" spans="3:3" hidden="1" outlineLevel="1" x14ac:dyDescent="0.2"/>
    <row r="182" spans="3:3" hidden="1" outlineLevel="1" x14ac:dyDescent="0.2"/>
  </sheetData>
  <autoFilter ref="A4:Q145"/>
  <dataConsolidate/>
  <mergeCells count="5">
    <mergeCell ref="A1:Q1"/>
    <mergeCell ref="F37:F38"/>
    <mergeCell ref="F5:F15"/>
    <mergeCell ref="A3:Q3"/>
    <mergeCell ref="M2:Q2"/>
  </mergeCells>
  <dataValidations disablePrompts="1" count="1">
    <dataValidation type="list" errorStyle="warning" allowBlank="1" showInputMessage="1" showErrorMessage="1" errorTitle="Izvēle tikai no saraksta!" error="Lūdzu izvēlēties vienu no vērtībām sarakstā." sqref="E43:F43">
      <formula1>$C$156:$C$184</formula1>
    </dataValidation>
  </dataValidations>
  <pageMargins left="0.25" right="0.25" top="0.75" bottom="0.75" header="0.3" footer="0.3"/>
  <pageSetup paperSize="9" scale="53" fitToHeight="0" orientation="landscape" r:id="rId1"/>
  <headerFooter>
    <oddFooter>&amp;LFMzinop1_270715_specifisko_atbalsta_merku_laika_grafiks&amp;C&amp;P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P49"/>
  <sheetViews>
    <sheetView topLeftCell="A4" workbookViewId="0">
      <selection activeCell="K34" sqref="K34"/>
    </sheetView>
  </sheetViews>
  <sheetFormatPr defaultRowHeight="15.75" x14ac:dyDescent="0.25"/>
  <cols>
    <col min="4" max="10" width="10.875" bestFit="1" customWidth="1"/>
    <col min="11" max="11" width="12.375" bestFit="1" customWidth="1"/>
  </cols>
  <sheetData>
    <row r="1" spans="1:16" s="2" customFormat="1" x14ac:dyDescent="0.25"/>
    <row r="2" spans="1:16" s="2" customFormat="1" x14ac:dyDescent="0.25">
      <c r="B2" s="2" t="s">
        <v>3</v>
      </c>
      <c r="C2" s="2">
        <v>1349414695</v>
      </c>
      <c r="D2" s="2">
        <v>167454594</v>
      </c>
      <c r="E2" s="2">
        <v>175995293</v>
      </c>
      <c r="F2" s="2">
        <v>185012112</v>
      </c>
      <c r="G2" s="2">
        <v>193047173</v>
      </c>
      <c r="H2" s="2">
        <v>200965711</v>
      </c>
      <c r="I2" s="2">
        <v>209486800</v>
      </c>
      <c r="J2" s="2">
        <v>217453012</v>
      </c>
    </row>
    <row r="3" spans="1:16" s="2" customFormat="1" x14ac:dyDescent="0.25">
      <c r="B3" s="2" t="s">
        <v>66</v>
      </c>
      <c r="C3" s="2">
        <v>3039807880</v>
      </c>
      <c r="D3" s="2">
        <v>378783956</v>
      </c>
      <c r="E3" s="2">
        <v>396914108</v>
      </c>
      <c r="F3" s="2">
        <v>416196653</v>
      </c>
      <c r="G3" s="2">
        <v>433973068</v>
      </c>
      <c r="H3" s="2">
        <v>452283532</v>
      </c>
      <c r="I3" s="2">
        <v>471132651</v>
      </c>
      <c r="J3" s="2">
        <v>490523912</v>
      </c>
    </row>
    <row r="4" spans="1:16" s="2" customFormat="1" x14ac:dyDescent="0.25">
      <c r="B4" s="2" t="s">
        <v>53</v>
      </c>
      <c r="C4" s="2">
        <v>29010639</v>
      </c>
      <c r="D4" s="2">
        <v>16298112</v>
      </c>
      <c r="E4" s="2">
        <v>12712527</v>
      </c>
      <c r="F4" s="2">
        <v>0</v>
      </c>
      <c r="G4" s="2">
        <v>0</v>
      </c>
      <c r="H4" s="2">
        <v>0</v>
      </c>
      <c r="I4" s="2">
        <v>0</v>
      </c>
      <c r="J4" s="2">
        <v>0</v>
      </c>
    </row>
    <row r="5" spans="1:16" x14ac:dyDescent="0.25">
      <c r="D5" t="b">
        <f>D3=D9+D12</f>
        <v>1</v>
      </c>
      <c r="E5" s="2" t="b">
        <f t="shared" ref="E5:J5" si="0">E3=E9+E12</f>
        <v>1</v>
      </c>
      <c r="F5" s="2" t="b">
        <f t="shared" si="0"/>
        <v>1</v>
      </c>
      <c r="G5" s="2" t="b">
        <f t="shared" si="0"/>
        <v>1</v>
      </c>
      <c r="H5" s="2" t="b">
        <f t="shared" si="0"/>
        <v>1</v>
      </c>
      <c r="I5" s="2" t="b">
        <f t="shared" si="0"/>
        <v>1</v>
      </c>
      <c r="J5" s="2" t="b">
        <f t="shared" si="0"/>
        <v>1</v>
      </c>
    </row>
    <row r="6" spans="1:16" x14ac:dyDescent="0.25">
      <c r="D6" t="b">
        <f>D2=D18</f>
        <v>1</v>
      </c>
      <c r="E6" s="2" t="b">
        <f t="shared" ref="E6:J6" si="1">E2=E18</f>
        <v>1</v>
      </c>
      <c r="F6" s="2" t="b">
        <f t="shared" si="1"/>
        <v>1</v>
      </c>
      <c r="G6" s="2" t="b">
        <f t="shared" si="1"/>
        <v>1</v>
      </c>
      <c r="H6" s="2" t="b">
        <f t="shared" si="1"/>
        <v>1</v>
      </c>
      <c r="I6" s="2" t="b">
        <f t="shared" si="1"/>
        <v>1</v>
      </c>
      <c r="J6" s="2" t="b">
        <f t="shared" si="1"/>
        <v>1</v>
      </c>
    </row>
    <row r="7" spans="1:16" s="2" customFormat="1" x14ac:dyDescent="0.25"/>
    <row r="8" spans="1:16" x14ac:dyDescent="0.25">
      <c r="A8" t="s">
        <v>22</v>
      </c>
      <c r="B8" t="s">
        <v>23</v>
      </c>
      <c r="C8" t="s">
        <v>59</v>
      </c>
      <c r="D8" t="s">
        <v>73</v>
      </c>
      <c r="E8" t="s">
        <v>74</v>
      </c>
      <c r="F8" t="s">
        <v>75</v>
      </c>
      <c r="G8" t="s">
        <v>76</v>
      </c>
      <c r="H8" t="s">
        <v>77</v>
      </c>
      <c r="I8" t="s">
        <v>78</v>
      </c>
      <c r="J8" t="s">
        <v>79</v>
      </c>
      <c r="K8" t="s">
        <v>80</v>
      </c>
    </row>
    <row r="9" spans="1:16" x14ac:dyDescent="0.25">
      <c r="A9" t="s">
        <v>60</v>
      </c>
      <c r="B9" s="3" t="s">
        <v>4</v>
      </c>
      <c r="C9" s="3" t="s">
        <v>57</v>
      </c>
      <c r="D9" s="4">
        <f>D10+D11</f>
        <v>299214930</v>
      </c>
      <c r="E9" s="4">
        <f t="shared" ref="E9:J9" si="2">E10+E11</f>
        <v>313536583</v>
      </c>
      <c r="F9" s="4">
        <f t="shared" si="2"/>
        <v>328768552</v>
      </c>
      <c r="G9" s="4">
        <f t="shared" si="2"/>
        <v>342810774</v>
      </c>
      <c r="H9" s="4">
        <f t="shared" si="2"/>
        <v>357274862</v>
      </c>
      <c r="I9" s="4">
        <f t="shared" si="2"/>
        <v>372164452</v>
      </c>
      <c r="J9" s="4">
        <f t="shared" si="2"/>
        <v>387482299</v>
      </c>
      <c r="K9" s="4">
        <f>D9+E9+F9+G9+H9+I9+J9</f>
        <v>2401252452</v>
      </c>
    </row>
    <row r="10" spans="1:16" x14ac:dyDescent="0.25">
      <c r="B10" t="s">
        <v>71</v>
      </c>
      <c r="C10" t="s">
        <v>57</v>
      </c>
      <c r="D10" s="1">
        <v>281262034</v>
      </c>
      <c r="E10" s="1">
        <v>294724388</v>
      </c>
      <c r="F10" s="1">
        <v>309042439</v>
      </c>
      <c r="G10" s="1">
        <v>322242128</v>
      </c>
      <c r="H10" s="1">
        <v>335838370</v>
      </c>
      <c r="I10" s="1">
        <v>349834585</v>
      </c>
      <c r="J10" s="1">
        <v>364233361</v>
      </c>
      <c r="K10" s="4">
        <f t="shared" ref="K10:K20" si="3">D10+E10+F10+G10+H10+I10+J10</f>
        <v>2257177305</v>
      </c>
    </row>
    <row r="11" spans="1:16" x14ac:dyDescent="0.25">
      <c r="B11" t="s">
        <v>72</v>
      </c>
      <c r="C11" t="s">
        <v>57</v>
      </c>
      <c r="D11" s="1">
        <v>17952896</v>
      </c>
      <c r="E11" s="1">
        <v>18812195</v>
      </c>
      <c r="F11" s="1">
        <v>19726113</v>
      </c>
      <c r="G11" s="1">
        <v>20568646</v>
      </c>
      <c r="H11" s="1">
        <v>21436492</v>
      </c>
      <c r="I11" s="1">
        <v>22329867</v>
      </c>
      <c r="J11" s="1">
        <v>23248938</v>
      </c>
      <c r="K11" s="4">
        <f t="shared" si="3"/>
        <v>144075147</v>
      </c>
      <c r="M11" s="2"/>
    </row>
    <row r="12" spans="1:16" x14ac:dyDescent="0.25">
      <c r="A12" t="s">
        <v>61</v>
      </c>
      <c r="B12" s="3" t="s">
        <v>5</v>
      </c>
      <c r="C12" s="3" t="s">
        <v>57</v>
      </c>
      <c r="D12" s="4">
        <v>79569026</v>
      </c>
      <c r="E12" s="4">
        <v>83377525</v>
      </c>
      <c r="F12" s="4">
        <v>87428101</v>
      </c>
      <c r="G12" s="4">
        <v>91162294</v>
      </c>
      <c r="H12" s="4">
        <v>95008670</v>
      </c>
      <c r="I12" s="4">
        <v>98968199</v>
      </c>
      <c r="J12" s="4">
        <v>103041613</v>
      </c>
      <c r="K12" s="4">
        <f t="shared" si="3"/>
        <v>638555428</v>
      </c>
    </row>
    <row r="13" spans="1:16" x14ac:dyDescent="0.25">
      <c r="B13" t="s">
        <v>71</v>
      </c>
      <c r="C13" t="s">
        <v>57</v>
      </c>
      <c r="D13" s="1">
        <v>75772771</v>
      </c>
      <c r="E13" s="1">
        <v>79137625</v>
      </c>
      <c r="F13" s="1">
        <v>82182416</v>
      </c>
      <c r="G13" s="1">
        <v>85692556</v>
      </c>
      <c r="H13" s="1">
        <v>89308150</v>
      </c>
      <c r="I13" s="1">
        <v>93030107</v>
      </c>
      <c r="J13" s="1">
        <v>96859116</v>
      </c>
      <c r="K13" s="4">
        <f t="shared" si="3"/>
        <v>601982741</v>
      </c>
      <c r="L13" s="5">
        <f>D13/D12</f>
        <v>0.95228978924537799</v>
      </c>
      <c r="M13" s="5">
        <f t="shared" ref="M13:O13" si="4">E13/E12</f>
        <v>0.94914816672718461</v>
      </c>
      <c r="N13" s="5">
        <f t="shared" si="4"/>
        <v>0.94000001212424822</v>
      </c>
      <c r="O13" s="5">
        <f t="shared" si="4"/>
        <v>0.93999999605099893</v>
      </c>
      <c r="P13" s="5">
        <f>K13/K12</f>
        <v>0.94272590068719919</v>
      </c>
    </row>
    <row r="14" spans="1:16" x14ac:dyDescent="0.25">
      <c r="B14" t="s">
        <v>72</v>
      </c>
      <c r="C14" t="s">
        <v>57</v>
      </c>
      <c r="D14" s="1">
        <v>3796255</v>
      </c>
      <c r="E14" s="1">
        <v>4239900</v>
      </c>
      <c r="F14" s="1">
        <v>5245685</v>
      </c>
      <c r="G14" s="1">
        <v>5469738</v>
      </c>
      <c r="H14" s="1">
        <v>5700520</v>
      </c>
      <c r="I14" s="1">
        <v>5938092</v>
      </c>
      <c r="J14" s="1">
        <v>6182497</v>
      </c>
      <c r="K14" s="4">
        <f t="shared" si="3"/>
        <v>36572687</v>
      </c>
    </row>
    <row r="15" spans="1:16" x14ac:dyDescent="0.25">
      <c r="A15" t="s">
        <v>62</v>
      </c>
      <c r="B15" s="3" t="s">
        <v>58</v>
      </c>
      <c r="C15" s="3" t="s">
        <v>65</v>
      </c>
      <c r="D15" s="4">
        <v>16298112.000000002</v>
      </c>
      <c r="E15" s="4">
        <v>12712526.999999998</v>
      </c>
      <c r="F15" s="4">
        <v>0</v>
      </c>
      <c r="G15" s="4">
        <v>0</v>
      </c>
      <c r="H15" s="4">
        <v>0</v>
      </c>
      <c r="I15" s="4">
        <v>0</v>
      </c>
      <c r="J15" s="4">
        <v>0</v>
      </c>
      <c r="K15" s="4">
        <f t="shared" si="3"/>
        <v>29010639</v>
      </c>
    </row>
    <row r="16" spans="1:16" x14ac:dyDescent="0.25">
      <c r="B16" t="s">
        <v>71</v>
      </c>
      <c r="C16" t="s">
        <v>65</v>
      </c>
      <c r="D16" s="1">
        <v>16298112.000000002</v>
      </c>
      <c r="E16" s="1">
        <v>12712526.999999998</v>
      </c>
      <c r="F16" s="1">
        <v>0</v>
      </c>
      <c r="G16" s="1">
        <v>0</v>
      </c>
      <c r="H16" s="1">
        <v>0</v>
      </c>
      <c r="I16" s="1">
        <v>0</v>
      </c>
      <c r="J16" s="1">
        <v>0</v>
      </c>
      <c r="K16" s="4">
        <f t="shared" si="3"/>
        <v>29010639</v>
      </c>
    </row>
    <row r="17" spans="1:11" x14ac:dyDescent="0.25">
      <c r="B17" t="s">
        <v>72</v>
      </c>
      <c r="C17" t="s">
        <v>65</v>
      </c>
      <c r="D17" s="1" t="s">
        <v>65</v>
      </c>
      <c r="E17" s="1" t="s">
        <v>65</v>
      </c>
      <c r="F17" s="1" t="s">
        <v>65</v>
      </c>
      <c r="G17" s="1" t="s">
        <v>65</v>
      </c>
      <c r="H17" s="1" t="s">
        <v>65</v>
      </c>
      <c r="I17" s="1" t="s">
        <v>65</v>
      </c>
      <c r="J17" s="1" t="s">
        <v>65</v>
      </c>
      <c r="K17" s="4"/>
    </row>
    <row r="18" spans="1:11" x14ac:dyDescent="0.25">
      <c r="A18" t="s">
        <v>63</v>
      </c>
      <c r="B18" s="3" t="s">
        <v>3</v>
      </c>
      <c r="C18" s="3" t="s">
        <v>65</v>
      </c>
      <c r="D18" s="4">
        <v>167454594</v>
      </c>
      <c r="E18" s="4">
        <v>175995293</v>
      </c>
      <c r="F18" s="4">
        <v>185012112</v>
      </c>
      <c r="G18" s="4">
        <v>193047173</v>
      </c>
      <c r="H18" s="4">
        <v>200965711</v>
      </c>
      <c r="I18" s="4">
        <v>209486800</v>
      </c>
      <c r="J18" s="4">
        <v>217453012</v>
      </c>
      <c r="K18" s="4">
        <f t="shared" si="3"/>
        <v>1349414695</v>
      </c>
    </row>
    <row r="19" spans="1:11" x14ac:dyDescent="0.25">
      <c r="B19" t="s">
        <v>71</v>
      </c>
      <c r="C19" t="s">
        <v>65</v>
      </c>
      <c r="D19" s="1">
        <v>157407318</v>
      </c>
      <c r="E19" s="1">
        <v>165435575</v>
      </c>
      <c r="F19" s="1">
        <v>173911385</v>
      </c>
      <c r="G19" s="1">
        <v>181464343</v>
      </c>
      <c r="H19" s="1">
        <v>188907768</v>
      </c>
      <c r="I19" s="1">
        <v>196917592</v>
      </c>
      <c r="J19" s="1">
        <v>204405831</v>
      </c>
      <c r="K19" s="4">
        <f t="shared" si="3"/>
        <v>1268449812</v>
      </c>
    </row>
    <row r="20" spans="1:11" x14ac:dyDescent="0.25">
      <c r="B20" t="s">
        <v>72</v>
      </c>
      <c r="C20" t="s">
        <v>65</v>
      </c>
      <c r="D20" s="1">
        <v>10047276</v>
      </c>
      <c r="E20" s="1">
        <v>10559718</v>
      </c>
      <c r="F20" s="1">
        <v>11100727</v>
      </c>
      <c r="G20" s="1">
        <v>11582830</v>
      </c>
      <c r="H20" s="1">
        <v>12057943</v>
      </c>
      <c r="I20" s="1">
        <v>12569208</v>
      </c>
      <c r="J20" s="1">
        <v>13047181</v>
      </c>
      <c r="K20" s="4">
        <f t="shared" si="3"/>
        <v>80964883</v>
      </c>
    </row>
    <row r="21" spans="1:11" x14ac:dyDescent="0.25">
      <c r="A21" t="s">
        <v>64</v>
      </c>
      <c r="B21" t="s">
        <v>21</v>
      </c>
      <c r="D21" s="1">
        <f>D9+D12+D15+D18</f>
        <v>562536662</v>
      </c>
      <c r="E21" s="1">
        <f t="shared" ref="E21:K21" si="5">E9+E12+E15+E18</f>
        <v>585621928</v>
      </c>
      <c r="F21" s="1">
        <f t="shared" si="5"/>
        <v>601208765</v>
      </c>
      <c r="G21" s="1">
        <f t="shared" si="5"/>
        <v>627020241</v>
      </c>
      <c r="H21" s="1">
        <f t="shared" si="5"/>
        <v>653249243</v>
      </c>
      <c r="I21" s="1">
        <f t="shared" si="5"/>
        <v>680619451</v>
      </c>
      <c r="J21" s="1">
        <f t="shared" si="5"/>
        <v>707976924</v>
      </c>
      <c r="K21" s="1">
        <f t="shared" si="5"/>
        <v>4418233214</v>
      </c>
    </row>
    <row r="23" spans="1:11" x14ac:dyDescent="0.25">
      <c r="D23" s="1">
        <f>D9</f>
        <v>299214930</v>
      </c>
      <c r="E23" s="1">
        <f t="shared" ref="E23:J23" si="6">E9</f>
        <v>313536583</v>
      </c>
      <c r="F23" s="1">
        <f t="shared" si="6"/>
        <v>328768552</v>
      </c>
      <c r="G23" s="1">
        <f t="shared" si="6"/>
        <v>342810774</v>
      </c>
      <c r="H23" s="1">
        <f t="shared" si="6"/>
        <v>357274862</v>
      </c>
      <c r="I23" s="1">
        <f t="shared" si="6"/>
        <v>372164452</v>
      </c>
      <c r="J23" s="1">
        <f t="shared" si="6"/>
        <v>387482299</v>
      </c>
      <c r="K23" s="1">
        <f>SUM(D23:J23)</f>
        <v>2401252452</v>
      </c>
    </row>
    <row r="24" spans="1:11" x14ac:dyDescent="0.25">
      <c r="D24" s="1">
        <f>ROUND((D23*0.94),0)</f>
        <v>281262034</v>
      </c>
      <c r="E24" s="1">
        <f t="shared" ref="E24:J24" si="7">ROUND((E23*0.94),0)</f>
        <v>294724388</v>
      </c>
      <c r="F24" s="1">
        <f t="shared" si="7"/>
        <v>309042439</v>
      </c>
      <c r="G24" s="1">
        <f t="shared" si="7"/>
        <v>322242128</v>
      </c>
      <c r="H24" s="1">
        <f t="shared" si="7"/>
        <v>335838370</v>
      </c>
      <c r="I24" s="1">
        <f t="shared" si="7"/>
        <v>349834585</v>
      </c>
      <c r="J24" s="1">
        <f t="shared" si="7"/>
        <v>364233361</v>
      </c>
      <c r="K24" s="1">
        <f t="shared" ref="K24:K35" si="8">SUM(D24:J24)</f>
        <v>2257177305</v>
      </c>
    </row>
    <row r="25" spans="1:11" x14ac:dyDescent="0.25">
      <c r="D25" s="1">
        <f>ROUND((D23*0.06),0)</f>
        <v>17952896</v>
      </c>
      <c r="E25" s="1">
        <f t="shared" ref="E25:J25" si="9">ROUND((E23*0.06),0)</f>
        <v>18812195</v>
      </c>
      <c r="F25" s="1">
        <f t="shared" si="9"/>
        <v>19726113</v>
      </c>
      <c r="G25" s="1">
        <f t="shared" si="9"/>
        <v>20568646</v>
      </c>
      <c r="H25" s="1">
        <f t="shared" si="9"/>
        <v>21436492</v>
      </c>
      <c r="I25" s="1">
        <f t="shared" si="9"/>
        <v>22329867</v>
      </c>
      <c r="J25" s="1">
        <f t="shared" si="9"/>
        <v>23248938</v>
      </c>
      <c r="K25" s="1">
        <f t="shared" si="8"/>
        <v>144075147</v>
      </c>
    </row>
    <row r="26" spans="1:11" x14ac:dyDescent="0.25">
      <c r="D26" s="1">
        <f t="shared" ref="D26:J26" si="10">D12</f>
        <v>79569026</v>
      </c>
      <c r="E26" s="1">
        <f t="shared" si="10"/>
        <v>83377525</v>
      </c>
      <c r="F26" s="1">
        <f t="shared" si="10"/>
        <v>87428101</v>
      </c>
      <c r="G26" s="1">
        <f t="shared" si="10"/>
        <v>91162294</v>
      </c>
      <c r="H26" s="1">
        <f t="shared" si="10"/>
        <v>95008670</v>
      </c>
      <c r="I26" s="1">
        <f t="shared" si="10"/>
        <v>98968199</v>
      </c>
      <c r="J26" s="1">
        <f t="shared" si="10"/>
        <v>103041613</v>
      </c>
      <c r="K26" s="1">
        <f t="shared" si="8"/>
        <v>638555428</v>
      </c>
    </row>
    <row r="27" spans="1:11" x14ac:dyDescent="0.25">
      <c r="D27" s="1">
        <f>ROUND(((D26-D29)*0.94+D29),0)</f>
        <v>75772771</v>
      </c>
      <c r="E27" s="1">
        <f>ROUND(((E26-E29)*0.94+E29),0)</f>
        <v>79137625</v>
      </c>
      <c r="F27" s="4">
        <f t="shared" ref="F27" si="11">ROUND((F26*0.94),0)</f>
        <v>82182415</v>
      </c>
      <c r="G27" s="1">
        <f t="shared" ref="G27" si="12">ROUND((G26*0.94),0)</f>
        <v>85692556</v>
      </c>
      <c r="H27" s="1">
        <f t="shared" ref="H27" si="13">ROUND((H26*0.94),0)</f>
        <v>89308150</v>
      </c>
      <c r="I27" s="1">
        <f t="shared" ref="I27" si="14">ROUND((I26*0.94),0)</f>
        <v>93030107</v>
      </c>
      <c r="J27" s="1">
        <f t="shared" ref="J27" si="15">ROUND((J26*0.94),0)</f>
        <v>96859116</v>
      </c>
      <c r="K27" s="1">
        <f t="shared" si="8"/>
        <v>601982740</v>
      </c>
    </row>
    <row r="28" spans="1:11" x14ac:dyDescent="0.25">
      <c r="D28" s="1">
        <f>ROUND(((D26-D29)*0.06),0)</f>
        <v>3796255</v>
      </c>
      <c r="E28" s="1">
        <f>ROUND(((E26-E29)*0.06),0)</f>
        <v>4239900</v>
      </c>
      <c r="F28" s="4">
        <f t="shared" ref="F28:J28" si="16">ROUND((F26*0.06),0)</f>
        <v>5245686</v>
      </c>
      <c r="G28" s="1">
        <f t="shared" si="16"/>
        <v>5469738</v>
      </c>
      <c r="H28" s="1">
        <f t="shared" si="16"/>
        <v>5700520</v>
      </c>
      <c r="I28" s="1">
        <f t="shared" si="16"/>
        <v>5938092</v>
      </c>
      <c r="J28" s="1">
        <f t="shared" si="16"/>
        <v>6182497</v>
      </c>
      <c r="K28" s="4">
        <f t="shared" si="8"/>
        <v>36572688</v>
      </c>
    </row>
    <row r="29" spans="1:11" x14ac:dyDescent="0.25">
      <c r="D29" s="1">
        <f t="shared" ref="D29:J29" si="17">D15</f>
        <v>16298112.000000002</v>
      </c>
      <c r="E29" s="1">
        <f t="shared" si="17"/>
        <v>12712526.999999998</v>
      </c>
      <c r="F29" s="1">
        <f t="shared" si="17"/>
        <v>0</v>
      </c>
      <c r="G29" s="1">
        <f t="shared" si="17"/>
        <v>0</v>
      </c>
      <c r="H29" s="1">
        <f t="shared" si="17"/>
        <v>0</v>
      </c>
      <c r="I29" s="1">
        <f t="shared" si="17"/>
        <v>0</v>
      </c>
      <c r="J29" s="1">
        <f t="shared" si="17"/>
        <v>0</v>
      </c>
      <c r="K29" s="1">
        <f t="shared" si="8"/>
        <v>29010639</v>
      </c>
    </row>
    <row r="30" spans="1:11" x14ac:dyDescent="0.25">
      <c r="D30" s="1">
        <f t="shared" ref="D30:J30" si="18">D16</f>
        <v>16298112.000000002</v>
      </c>
      <c r="E30" s="1">
        <f t="shared" si="18"/>
        <v>12712526.999999998</v>
      </c>
      <c r="F30" s="1">
        <f t="shared" si="18"/>
        <v>0</v>
      </c>
      <c r="G30" s="1">
        <f t="shared" si="18"/>
        <v>0</v>
      </c>
      <c r="H30" s="1">
        <f t="shared" si="18"/>
        <v>0</v>
      </c>
      <c r="I30" s="1">
        <f t="shared" si="18"/>
        <v>0</v>
      </c>
      <c r="J30" s="1">
        <f t="shared" si="18"/>
        <v>0</v>
      </c>
      <c r="K30" s="1">
        <f t="shared" si="8"/>
        <v>29010639</v>
      </c>
    </row>
    <row r="31" spans="1:11" x14ac:dyDescent="0.25">
      <c r="D31" s="1" t="str">
        <f t="shared" ref="D31:J31" si="19">D17</f>
        <v>N/A</v>
      </c>
      <c r="E31" s="1" t="str">
        <f t="shared" si="19"/>
        <v>N/A</v>
      </c>
      <c r="F31" s="1" t="str">
        <f t="shared" si="19"/>
        <v>N/A</v>
      </c>
      <c r="G31" s="1" t="str">
        <f t="shared" si="19"/>
        <v>N/A</v>
      </c>
      <c r="H31" s="1" t="str">
        <f t="shared" si="19"/>
        <v>N/A</v>
      </c>
      <c r="I31" s="1" t="str">
        <f t="shared" si="19"/>
        <v>N/A</v>
      </c>
      <c r="J31" s="1" t="str">
        <f t="shared" si="19"/>
        <v>N/A</v>
      </c>
      <c r="K31" s="1">
        <f t="shared" si="8"/>
        <v>0</v>
      </c>
    </row>
    <row r="32" spans="1:11" x14ac:dyDescent="0.25">
      <c r="D32" s="1">
        <f t="shared" ref="D32:J32" si="20">D18</f>
        <v>167454594</v>
      </c>
      <c r="E32" s="1">
        <f t="shared" si="20"/>
        <v>175995293</v>
      </c>
      <c r="F32" s="1">
        <f t="shared" si="20"/>
        <v>185012112</v>
      </c>
      <c r="G32" s="1">
        <f t="shared" si="20"/>
        <v>193047173</v>
      </c>
      <c r="H32" s="1">
        <f t="shared" si="20"/>
        <v>200965711</v>
      </c>
      <c r="I32" s="1">
        <f t="shared" si="20"/>
        <v>209486800</v>
      </c>
      <c r="J32" s="1">
        <f t="shared" si="20"/>
        <v>217453012</v>
      </c>
      <c r="K32" s="1">
        <f t="shared" si="8"/>
        <v>1349414695</v>
      </c>
    </row>
    <row r="33" spans="4:11" x14ac:dyDescent="0.25">
      <c r="D33" s="1">
        <f>ROUND((D32*0.94),0)</f>
        <v>157407318</v>
      </c>
      <c r="E33" s="1">
        <f t="shared" ref="E33" si="21">ROUND((E32*0.94),0)</f>
        <v>165435575</v>
      </c>
      <c r="F33" s="1">
        <f t="shared" ref="F33" si="22">ROUND((F32*0.94),0)</f>
        <v>173911385</v>
      </c>
      <c r="G33" s="1">
        <f t="shared" ref="G33" si="23">ROUND((G32*0.94),0)</f>
        <v>181464343</v>
      </c>
      <c r="H33" s="1">
        <f t="shared" ref="H33" si="24">ROUND((H32*0.94),0)</f>
        <v>188907768</v>
      </c>
      <c r="I33" s="1">
        <f t="shared" ref="I33" si="25">ROUND((I32*0.94),0)</f>
        <v>196917592</v>
      </c>
      <c r="J33" s="1">
        <f t="shared" ref="J33" si="26">ROUND((J32*0.94),0)</f>
        <v>204405831</v>
      </c>
      <c r="K33" s="1">
        <f t="shared" si="8"/>
        <v>1268449812</v>
      </c>
    </row>
    <row r="34" spans="4:11" x14ac:dyDescent="0.25">
      <c r="D34" s="1">
        <f>ROUND((D32*0.06),0)</f>
        <v>10047276</v>
      </c>
      <c r="E34" s="1">
        <f t="shared" ref="E34:J34" si="27">ROUND((E32*0.06),0)</f>
        <v>10559718</v>
      </c>
      <c r="F34" s="1">
        <f t="shared" si="27"/>
        <v>11100727</v>
      </c>
      <c r="G34" s="1">
        <f t="shared" si="27"/>
        <v>11582830</v>
      </c>
      <c r="H34" s="1">
        <f t="shared" si="27"/>
        <v>12057943</v>
      </c>
      <c r="I34" s="1">
        <f t="shared" si="27"/>
        <v>12569208</v>
      </c>
      <c r="J34" s="1">
        <f t="shared" si="27"/>
        <v>13047181</v>
      </c>
      <c r="K34" s="4">
        <f t="shared" si="8"/>
        <v>80964883</v>
      </c>
    </row>
    <row r="35" spans="4:11" x14ac:dyDescent="0.25">
      <c r="D35" s="1">
        <f>D23+D26+D29+D32</f>
        <v>562536662</v>
      </c>
      <c r="E35" s="1">
        <f t="shared" ref="E35:J35" si="28">E23+E26+E29+E32</f>
        <v>585621928</v>
      </c>
      <c r="F35" s="1">
        <f t="shared" si="28"/>
        <v>601208765</v>
      </c>
      <c r="G35" s="1">
        <f t="shared" si="28"/>
        <v>627020241</v>
      </c>
      <c r="H35" s="1">
        <f t="shared" si="28"/>
        <v>653249243</v>
      </c>
      <c r="I35" s="1">
        <f t="shared" si="28"/>
        <v>680619451</v>
      </c>
      <c r="J35" s="1">
        <f t="shared" si="28"/>
        <v>707976924</v>
      </c>
      <c r="K35" s="1">
        <f t="shared" si="8"/>
        <v>4418233214</v>
      </c>
    </row>
    <row r="37" spans="4:11" x14ac:dyDescent="0.25">
      <c r="D37" t="b">
        <f>D23=D9</f>
        <v>1</v>
      </c>
      <c r="E37" s="2" t="b">
        <f t="shared" ref="E37:K37" si="29">E23=E9</f>
        <v>1</v>
      </c>
      <c r="F37" s="2" t="b">
        <f t="shared" si="29"/>
        <v>1</v>
      </c>
      <c r="G37" s="2" t="b">
        <f t="shared" si="29"/>
        <v>1</v>
      </c>
      <c r="H37" s="2" t="b">
        <f t="shared" si="29"/>
        <v>1</v>
      </c>
      <c r="I37" s="2" t="b">
        <f t="shared" si="29"/>
        <v>1</v>
      </c>
      <c r="J37" s="2" t="b">
        <f t="shared" si="29"/>
        <v>1</v>
      </c>
      <c r="K37" s="2" t="b">
        <f t="shared" si="29"/>
        <v>1</v>
      </c>
    </row>
    <row r="38" spans="4:11" x14ac:dyDescent="0.25">
      <c r="D38" s="2" t="b">
        <f t="shared" ref="D38:K38" si="30">D24=D10</f>
        <v>1</v>
      </c>
      <c r="E38" s="2" t="b">
        <f t="shared" si="30"/>
        <v>1</v>
      </c>
      <c r="F38" s="2" t="b">
        <f t="shared" si="30"/>
        <v>1</v>
      </c>
      <c r="G38" s="2" t="b">
        <f t="shared" si="30"/>
        <v>1</v>
      </c>
      <c r="H38" s="2" t="b">
        <f t="shared" si="30"/>
        <v>1</v>
      </c>
      <c r="I38" s="2" t="b">
        <f t="shared" si="30"/>
        <v>1</v>
      </c>
      <c r="J38" s="2" t="b">
        <f t="shared" si="30"/>
        <v>1</v>
      </c>
      <c r="K38" s="2" t="b">
        <f t="shared" si="30"/>
        <v>1</v>
      </c>
    </row>
    <row r="39" spans="4:11" x14ac:dyDescent="0.25">
      <c r="D39" s="2" t="b">
        <f t="shared" ref="D39:K39" si="31">D25=D11</f>
        <v>1</v>
      </c>
      <c r="E39" s="2" t="b">
        <f t="shared" si="31"/>
        <v>1</v>
      </c>
      <c r="F39" s="2" t="b">
        <f t="shared" si="31"/>
        <v>1</v>
      </c>
      <c r="G39" s="2" t="b">
        <f t="shared" si="31"/>
        <v>1</v>
      </c>
      <c r="H39" s="2" t="b">
        <f t="shared" si="31"/>
        <v>1</v>
      </c>
      <c r="I39" s="2" t="b">
        <f t="shared" si="31"/>
        <v>1</v>
      </c>
      <c r="J39" s="2" t="b">
        <f t="shared" si="31"/>
        <v>1</v>
      </c>
      <c r="K39" s="2" t="b">
        <f t="shared" si="31"/>
        <v>1</v>
      </c>
    </row>
    <row r="40" spans="4:11" x14ac:dyDescent="0.25">
      <c r="D40" s="2" t="b">
        <f t="shared" ref="D40:K40" si="32">D26=D12</f>
        <v>1</v>
      </c>
      <c r="E40" s="2" t="b">
        <f t="shared" si="32"/>
        <v>1</v>
      </c>
      <c r="F40" s="2" t="b">
        <f t="shared" si="32"/>
        <v>1</v>
      </c>
      <c r="G40" s="2" t="b">
        <f t="shared" si="32"/>
        <v>1</v>
      </c>
      <c r="H40" s="2" t="b">
        <f t="shared" si="32"/>
        <v>1</v>
      </c>
      <c r="I40" s="2" t="b">
        <f t="shared" si="32"/>
        <v>1</v>
      </c>
      <c r="J40" s="2" t="b">
        <f t="shared" si="32"/>
        <v>1</v>
      </c>
      <c r="K40" s="2" t="b">
        <f t="shared" si="32"/>
        <v>1</v>
      </c>
    </row>
    <row r="41" spans="4:11" x14ac:dyDescent="0.25">
      <c r="D41" s="2" t="b">
        <f t="shared" ref="D41:K41" si="33">D27=D13</f>
        <v>1</v>
      </c>
      <c r="E41" s="2" t="b">
        <f t="shared" si="33"/>
        <v>1</v>
      </c>
      <c r="F41" s="2" t="b">
        <f t="shared" si="33"/>
        <v>0</v>
      </c>
      <c r="G41" s="2" t="b">
        <f t="shared" si="33"/>
        <v>1</v>
      </c>
      <c r="H41" s="2" t="b">
        <f t="shared" si="33"/>
        <v>1</v>
      </c>
      <c r="I41" s="2" t="b">
        <f t="shared" si="33"/>
        <v>1</v>
      </c>
      <c r="J41" s="2" t="b">
        <f t="shared" si="33"/>
        <v>1</v>
      </c>
      <c r="K41" s="2" t="b">
        <f t="shared" si="33"/>
        <v>0</v>
      </c>
    </row>
    <row r="42" spans="4:11" x14ac:dyDescent="0.25">
      <c r="D42" s="2" t="b">
        <f t="shared" ref="D42:K42" si="34">D28=D14</f>
        <v>1</v>
      </c>
      <c r="E42" s="2" t="b">
        <f t="shared" si="34"/>
        <v>1</v>
      </c>
      <c r="F42" s="2" t="b">
        <f t="shared" si="34"/>
        <v>0</v>
      </c>
      <c r="G42" s="2" t="b">
        <f t="shared" si="34"/>
        <v>1</v>
      </c>
      <c r="H42" s="2" t="b">
        <f t="shared" si="34"/>
        <v>1</v>
      </c>
      <c r="I42" s="2" t="b">
        <f t="shared" si="34"/>
        <v>1</v>
      </c>
      <c r="J42" s="2" t="b">
        <f t="shared" si="34"/>
        <v>1</v>
      </c>
      <c r="K42" s="2" t="b">
        <f t="shared" si="34"/>
        <v>0</v>
      </c>
    </row>
    <row r="43" spans="4:11" x14ac:dyDescent="0.25">
      <c r="D43" s="2" t="b">
        <f t="shared" ref="D43:K43" si="35">D29=D15</f>
        <v>1</v>
      </c>
      <c r="E43" s="2" t="b">
        <f t="shared" si="35"/>
        <v>1</v>
      </c>
      <c r="F43" s="2" t="b">
        <f t="shared" si="35"/>
        <v>1</v>
      </c>
      <c r="G43" s="2" t="b">
        <f t="shared" si="35"/>
        <v>1</v>
      </c>
      <c r="H43" s="2" t="b">
        <f t="shared" si="35"/>
        <v>1</v>
      </c>
      <c r="I43" s="2" t="b">
        <f t="shared" si="35"/>
        <v>1</v>
      </c>
      <c r="J43" s="2" t="b">
        <f t="shared" si="35"/>
        <v>1</v>
      </c>
      <c r="K43" s="2" t="b">
        <f t="shared" si="35"/>
        <v>1</v>
      </c>
    </row>
    <row r="44" spans="4:11" x14ac:dyDescent="0.25">
      <c r="D44" s="2" t="b">
        <f t="shared" ref="D44:K44" si="36">D30=D16</f>
        <v>1</v>
      </c>
      <c r="E44" s="2" t="b">
        <f t="shared" si="36"/>
        <v>1</v>
      </c>
      <c r="F44" s="2" t="b">
        <f t="shared" si="36"/>
        <v>1</v>
      </c>
      <c r="G44" s="2" t="b">
        <f t="shared" si="36"/>
        <v>1</v>
      </c>
      <c r="H44" s="2" t="b">
        <f t="shared" si="36"/>
        <v>1</v>
      </c>
      <c r="I44" s="2" t="b">
        <f t="shared" si="36"/>
        <v>1</v>
      </c>
      <c r="J44" s="2" t="b">
        <f t="shared" si="36"/>
        <v>1</v>
      </c>
      <c r="K44" s="2" t="b">
        <f t="shared" si="36"/>
        <v>1</v>
      </c>
    </row>
    <row r="45" spans="4:11" x14ac:dyDescent="0.25">
      <c r="D45" s="2" t="b">
        <f t="shared" ref="D45:K45" si="37">D31=D17</f>
        <v>1</v>
      </c>
      <c r="E45" s="2" t="b">
        <f t="shared" si="37"/>
        <v>1</v>
      </c>
      <c r="F45" s="2" t="b">
        <f t="shared" si="37"/>
        <v>1</v>
      </c>
      <c r="G45" s="2" t="b">
        <f t="shared" si="37"/>
        <v>1</v>
      </c>
      <c r="H45" s="2" t="b">
        <f t="shared" si="37"/>
        <v>1</v>
      </c>
      <c r="I45" s="2" t="b">
        <f t="shared" si="37"/>
        <v>1</v>
      </c>
      <c r="J45" s="2" t="b">
        <f t="shared" si="37"/>
        <v>1</v>
      </c>
      <c r="K45" s="2" t="b">
        <f t="shared" si="37"/>
        <v>1</v>
      </c>
    </row>
    <row r="46" spans="4:11" x14ac:dyDescent="0.25">
      <c r="D46" s="2" t="b">
        <f t="shared" ref="D46:K46" si="38">D32=D18</f>
        <v>1</v>
      </c>
      <c r="E46" s="2" t="b">
        <f t="shared" si="38"/>
        <v>1</v>
      </c>
      <c r="F46" s="2" t="b">
        <f t="shared" si="38"/>
        <v>1</v>
      </c>
      <c r="G46" s="2" t="b">
        <f t="shared" si="38"/>
        <v>1</v>
      </c>
      <c r="H46" s="2" t="b">
        <f t="shared" si="38"/>
        <v>1</v>
      </c>
      <c r="I46" s="2" t="b">
        <f t="shared" si="38"/>
        <v>1</v>
      </c>
      <c r="J46" s="2" t="b">
        <f t="shared" si="38"/>
        <v>1</v>
      </c>
      <c r="K46" s="2" t="b">
        <f t="shared" si="38"/>
        <v>1</v>
      </c>
    </row>
    <row r="47" spans="4:11" x14ac:dyDescent="0.25">
      <c r="D47" s="2" t="b">
        <f t="shared" ref="D47:K47" si="39">D33=D19</f>
        <v>1</v>
      </c>
      <c r="E47" s="2" t="b">
        <f t="shared" si="39"/>
        <v>1</v>
      </c>
      <c r="F47" s="2" t="b">
        <f t="shared" si="39"/>
        <v>1</v>
      </c>
      <c r="G47" s="2" t="b">
        <f t="shared" si="39"/>
        <v>1</v>
      </c>
      <c r="H47" s="2" t="b">
        <f t="shared" si="39"/>
        <v>1</v>
      </c>
      <c r="I47" s="2" t="b">
        <f t="shared" si="39"/>
        <v>1</v>
      </c>
      <c r="J47" s="2" t="b">
        <f t="shared" si="39"/>
        <v>1</v>
      </c>
      <c r="K47" s="2" t="b">
        <f t="shared" si="39"/>
        <v>1</v>
      </c>
    </row>
    <row r="48" spans="4:11" x14ac:dyDescent="0.25">
      <c r="D48" s="2" t="b">
        <f t="shared" ref="D48:K49" si="40">D34=D20</f>
        <v>1</v>
      </c>
      <c r="E48" s="2" t="b">
        <f t="shared" si="40"/>
        <v>1</v>
      </c>
      <c r="F48" s="2" t="b">
        <f t="shared" si="40"/>
        <v>1</v>
      </c>
      <c r="G48" s="2" t="b">
        <f t="shared" si="40"/>
        <v>1</v>
      </c>
      <c r="H48" s="2" t="b">
        <f t="shared" si="40"/>
        <v>1</v>
      </c>
      <c r="I48" s="2" t="b">
        <f t="shared" si="40"/>
        <v>1</v>
      </c>
      <c r="J48" s="2" t="b">
        <f t="shared" si="40"/>
        <v>1</v>
      </c>
      <c r="K48" s="2" t="b">
        <f t="shared" si="40"/>
        <v>1</v>
      </c>
    </row>
    <row r="49" spans="4:11" x14ac:dyDescent="0.25">
      <c r="D49" s="2" t="b">
        <f t="shared" si="40"/>
        <v>1</v>
      </c>
      <c r="E49" s="2" t="b">
        <f t="shared" si="40"/>
        <v>1</v>
      </c>
      <c r="F49" s="2" t="b">
        <f t="shared" si="40"/>
        <v>1</v>
      </c>
      <c r="G49" s="2" t="b">
        <f t="shared" si="40"/>
        <v>1</v>
      </c>
      <c r="H49" s="2" t="b">
        <f t="shared" si="40"/>
        <v>1</v>
      </c>
      <c r="I49" s="2" t="b">
        <f t="shared" si="40"/>
        <v>1</v>
      </c>
      <c r="J49" s="2" t="b">
        <f t="shared" si="40"/>
        <v>1</v>
      </c>
      <c r="K49" s="2" t="b">
        <f t="shared" si="40"/>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AADC7BA972ED344AAB55DF5B3BF82320" ma:contentTypeVersion="2" ma:contentTypeDescription="Izveidot jaunu dokumentu." ma:contentTypeScope="" ma:versionID="0ac0b1dfbca8af933388fb203f946801">
  <xsd:schema xmlns:xsd="http://www.w3.org/2001/XMLSchema" xmlns:xs="http://www.w3.org/2001/XMLSchema" xmlns:p="http://schemas.microsoft.com/office/2006/metadata/properties" targetNamespace="http://schemas.microsoft.com/office/2006/metadata/properties" ma:root="true" ma:fieldsID="e4db33db44e48f8f107466a912c3a54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D60C38-2F4C-4B3E-A0A9-D4A307D943C1}">
  <ds:schemaRefs>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s>
</ds:datastoreItem>
</file>

<file path=customXml/itemProps2.xml><?xml version="1.0" encoding="utf-8"?>
<ds:datastoreItem xmlns:ds="http://schemas.openxmlformats.org/officeDocument/2006/customXml" ds:itemID="{B9187FFD-47B9-4A95-8F2D-D7F5E71D8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D9BB743-2B3A-43D8-87C3-5F1670A6C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DPP</vt:lpstr>
      <vt:lpstr>pa gadiem aktuālais</vt:lpstr>
      <vt:lpstr>DPP!Print_Area</vt:lpstr>
      <vt:lpstr>DPP!Print_Titles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Boriss Kņigins</dc:creator>
  <cp:lastModifiedBy>Evita Šmidriņa</cp:lastModifiedBy>
  <cp:lastPrinted>2015-07-24T07:28:57Z</cp:lastPrinted>
  <dcterms:created xsi:type="dcterms:W3CDTF">2013-05-20T05:28:43Z</dcterms:created>
  <dcterms:modified xsi:type="dcterms:W3CDTF">2015-07-24T07:32:28Z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0x010100AADC7BA972ED344AAB55DF5B3BF82320</vt:lpwstr>
  </property>
</Properties>
</file>