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s\esfd\IEVIEŠANAS UZRAUDZĪBA\ZIŅOJUMI_MAKSĀJUMU PROGNOZES EK\VI_regularie_zinojumi_MK_ES_fondi\1 - MK\2017.gads\Ikmēneša informatīvie ziņojumi\3_aprīlis_iesn_MK_lidz_28.04.2017\"/>
    </mc:Choice>
  </mc:AlternateContent>
  <bookViews>
    <workbookView xWindow="0" yWindow="0" windowWidth="28800" windowHeight="12420"/>
  </bookViews>
  <sheets>
    <sheet name="izdruka_MK (2)" sheetId="16" r:id="rId1"/>
    <sheet name="Sheet1" sheetId="15" r:id="rId2"/>
  </sheets>
  <definedNames>
    <definedName name="_xlnm._FilterDatabase" localSheetId="0" hidden="1">'izdruka_MK (2)'!$A$9:$AY$145</definedName>
    <definedName name="_xlnm.Print_Titles" localSheetId="0">'izdruka_MK (2)'!$4:$9</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N22" i="16" l="1"/>
  <c r="I139" i="16" l="1"/>
  <c r="I129" i="16"/>
  <c r="I90" i="16"/>
  <c r="I47" i="16"/>
  <c r="I33" i="16"/>
  <c r="I25" i="16"/>
  <c r="I24" i="16"/>
  <c r="I23" i="16"/>
  <c r="I22" i="16"/>
  <c r="I21" i="16"/>
  <c r="I20" i="16"/>
  <c r="I19" i="16"/>
  <c r="I18" i="16"/>
  <c r="I17" i="16"/>
  <c r="I16" i="16"/>
  <c r="I15" i="16"/>
  <c r="I14" i="16"/>
  <c r="I13" i="16"/>
  <c r="I12" i="16"/>
  <c r="I11" i="16"/>
  <c r="I10" i="16"/>
  <c r="H139" i="16"/>
  <c r="H129" i="16"/>
  <c r="H90" i="16"/>
  <c r="H47" i="16"/>
  <c r="H33" i="16"/>
  <c r="H25" i="16"/>
  <c r="H24" i="16"/>
  <c r="H23" i="16"/>
  <c r="H22" i="16"/>
  <c r="H21" i="16"/>
  <c r="H20" i="16"/>
  <c r="H19" i="16"/>
  <c r="H18" i="16"/>
  <c r="H17" i="16"/>
  <c r="H16" i="16"/>
  <c r="H15" i="16"/>
  <c r="H14" i="16"/>
  <c r="H13" i="16"/>
  <c r="H12" i="16"/>
  <c r="H11" i="16"/>
  <c r="H10" i="16"/>
  <c r="Z143" i="16" l="1"/>
  <c r="Y143" i="16"/>
  <c r="Z142" i="16"/>
  <c r="Y142" i="16"/>
  <c r="Z141" i="16"/>
  <c r="Y141" i="16"/>
  <c r="Z140" i="16"/>
  <c r="Y140" i="16"/>
  <c r="Z139" i="16"/>
  <c r="Y139" i="16"/>
  <c r="Z138" i="16"/>
  <c r="Y138" i="16"/>
  <c r="Z137" i="16"/>
  <c r="Y137" i="16"/>
  <c r="Z136" i="16"/>
  <c r="Y136" i="16"/>
  <c r="Z135" i="16"/>
  <c r="Y135" i="16"/>
  <c r="Z134" i="16"/>
  <c r="Y134" i="16"/>
  <c r="Z133" i="16"/>
  <c r="Y133" i="16"/>
  <c r="Z132" i="16"/>
  <c r="Y132" i="16"/>
  <c r="Z131" i="16"/>
  <c r="Y131" i="16"/>
  <c r="Z130" i="16"/>
  <c r="Y130" i="16"/>
  <c r="Z128" i="16"/>
  <c r="Y128" i="16"/>
  <c r="Z127" i="16"/>
  <c r="Y127" i="16"/>
  <c r="Z126" i="16"/>
  <c r="Y126" i="16"/>
  <c r="Z125" i="16"/>
  <c r="Y125" i="16"/>
  <c r="Z124" i="16"/>
  <c r="Y124" i="16"/>
  <c r="Z123" i="16"/>
  <c r="Y123" i="16"/>
  <c r="Z122" i="16"/>
  <c r="Y122" i="16"/>
  <c r="Z121" i="16"/>
  <c r="Y121" i="16"/>
  <c r="Z120" i="16"/>
  <c r="Y120" i="16"/>
  <c r="Z119" i="16"/>
  <c r="Y119" i="16"/>
  <c r="Z118" i="16"/>
  <c r="Y118" i="16"/>
  <c r="Z117" i="16"/>
  <c r="Y117" i="16"/>
  <c r="Z116" i="16"/>
  <c r="Y116" i="16"/>
  <c r="Z115" i="16"/>
  <c r="Y115" i="16"/>
  <c r="Z114" i="16"/>
  <c r="Y114" i="16"/>
  <c r="Z113" i="16"/>
  <c r="Y113" i="16"/>
  <c r="Z112" i="16"/>
  <c r="Y112" i="16"/>
  <c r="Z111" i="16"/>
  <c r="Y111" i="16"/>
  <c r="Z110" i="16"/>
  <c r="Y110" i="16"/>
  <c r="Z109" i="16"/>
  <c r="Y109" i="16"/>
  <c r="Z47" i="16"/>
  <c r="Y47" i="16"/>
  <c r="Z108" i="16"/>
  <c r="Y108" i="16"/>
  <c r="Z107" i="16"/>
  <c r="Y107" i="16"/>
  <c r="Z106" i="16"/>
  <c r="Y106" i="16"/>
  <c r="Z105" i="16"/>
  <c r="Y105" i="16"/>
  <c r="Z104" i="16"/>
  <c r="Y104" i="16"/>
  <c r="Z103" i="16"/>
  <c r="Y103" i="16"/>
  <c r="Z102" i="16"/>
  <c r="Y102" i="16"/>
  <c r="Z101" i="16"/>
  <c r="Y101" i="16"/>
  <c r="Z100" i="16"/>
  <c r="Y100" i="16"/>
  <c r="Z99" i="16"/>
  <c r="Y99" i="16"/>
  <c r="Z98" i="16"/>
  <c r="Y98" i="16"/>
  <c r="Z97" i="16"/>
  <c r="Y97" i="16"/>
  <c r="Z96" i="16"/>
  <c r="Y96" i="16"/>
  <c r="Z95" i="16"/>
  <c r="Y95" i="16"/>
  <c r="Z94" i="16"/>
  <c r="Y94" i="16"/>
  <c r="Z93" i="16"/>
  <c r="Y93" i="16"/>
  <c r="Z92" i="16"/>
  <c r="Y92" i="16"/>
  <c r="Z91" i="16"/>
  <c r="Y91" i="16"/>
  <c r="Z129" i="16"/>
  <c r="Y129" i="16"/>
  <c r="Z89" i="16"/>
  <c r="Y89" i="16"/>
  <c r="Z88" i="16"/>
  <c r="Y88" i="16"/>
  <c r="Z87" i="16"/>
  <c r="Y87" i="16"/>
  <c r="Z86" i="16"/>
  <c r="Y86" i="16"/>
  <c r="Z85" i="16"/>
  <c r="Y85" i="16"/>
  <c r="Z84" i="16"/>
  <c r="Y84" i="16"/>
  <c r="Z83" i="16"/>
  <c r="Y83" i="16"/>
  <c r="Z82" i="16"/>
  <c r="Y82" i="16"/>
  <c r="Z81" i="16"/>
  <c r="Y81" i="16"/>
  <c r="Z80" i="16"/>
  <c r="Y80" i="16"/>
  <c r="Z79" i="16"/>
  <c r="Y79" i="16"/>
  <c r="Z78" i="16"/>
  <c r="Y78" i="16"/>
  <c r="Z77" i="16"/>
  <c r="Y77" i="16"/>
  <c r="Z76" i="16"/>
  <c r="Y76" i="16"/>
  <c r="Z75" i="16"/>
  <c r="Y75" i="16"/>
  <c r="Z74" i="16"/>
  <c r="Y74" i="16"/>
  <c r="Z73" i="16"/>
  <c r="Y73" i="16"/>
  <c r="Z72" i="16"/>
  <c r="Y72" i="16"/>
  <c r="Z71" i="16"/>
  <c r="Y71" i="16"/>
  <c r="Z70" i="16"/>
  <c r="Y70" i="16"/>
  <c r="Z69" i="16"/>
  <c r="Y69" i="16"/>
  <c r="Z68" i="16"/>
  <c r="Y68" i="16"/>
  <c r="Z67" i="16"/>
  <c r="Y67" i="16"/>
  <c r="Z66" i="16"/>
  <c r="Y66" i="16"/>
  <c r="Z65" i="16"/>
  <c r="Y65" i="16"/>
  <c r="Z64" i="16"/>
  <c r="Y64" i="16"/>
  <c r="Z63" i="16"/>
  <c r="Y63" i="16"/>
  <c r="Z62" i="16"/>
  <c r="Y62" i="16"/>
  <c r="Z61" i="16"/>
  <c r="Y61" i="16"/>
  <c r="Z60" i="16"/>
  <c r="Y60" i="16"/>
  <c r="Z59" i="16"/>
  <c r="Y59" i="16"/>
  <c r="Z58" i="16"/>
  <c r="Y58" i="16"/>
  <c r="Z57" i="16"/>
  <c r="Y57" i="16"/>
  <c r="Z56" i="16"/>
  <c r="Y56" i="16"/>
  <c r="Z55" i="16"/>
  <c r="Y55" i="16"/>
  <c r="Z54" i="16"/>
  <c r="Y54" i="16"/>
  <c r="Z53" i="16"/>
  <c r="Y53" i="16"/>
  <c r="Z52" i="16"/>
  <c r="Y52" i="16"/>
  <c r="Z51" i="16"/>
  <c r="Y51" i="16"/>
  <c r="Z50" i="16"/>
  <c r="Y50" i="16"/>
  <c r="Z49" i="16"/>
  <c r="Y49" i="16"/>
  <c r="Z48" i="16"/>
  <c r="Y48" i="16"/>
  <c r="Z90" i="16"/>
  <c r="Y90" i="16"/>
  <c r="Z46" i="16"/>
  <c r="Y46" i="16"/>
  <c r="Z45" i="16"/>
  <c r="Y45" i="16"/>
  <c r="Z44" i="16"/>
  <c r="Y44" i="16"/>
  <c r="Z43" i="16"/>
  <c r="Y43" i="16"/>
  <c r="Z42" i="16"/>
  <c r="Y42" i="16"/>
  <c r="Z41" i="16"/>
  <c r="Y41" i="16"/>
  <c r="Z40" i="16"/>
  <c r="Y40" i="16"/>
  <c r="Z39" i="16"/>
  <c r="Y39" i="16"/>
  <c r="Z38" i="16"/>
  <c r="Y38" i="16"/>
  <c r="Z37" i="16"/>
  <c r="Y37" i="16"/>
  <c r="Z36" i="16"/>
  <c r="Y36" i="16"/>
  <c r="Z35" i="16"/>
  <c r="Y35" i="16"/>
  <c r="Z34" i="16"/>
  <c r="Y34" i="16"/>
  <c r="Z33" i="16"/>
  <c r="Y33" i="16"/>
  <c r="Z32" i="16"/>
  <c r="Y32" i="16"/>
  <c r="Z31" i="16"/>
  <c r="Y31" i="16"/>
  <c r="Z30" i="16"/>
  <c r="Y30" i="16"/>
  <c r="Z29" i="16"/>
  <c r="Y29" i="16"/>
  <c r="Z28" i="16"/>
  <c r="Y28" i="16"/>
  <c r="Z27" i="16"/>
  <c r="Y27" i="16"/>
  <c r="Z26" i="16"/>
  <c r="Y26" i="16"/>
  <c r="Z25" i="16"/>
  <c r="Y25" i="16"/>
  <c r="Z24" i="16"/>
  <c r="Y24" i="16"/>
  <c r="Z23" i="16"/>
  <c r="Y23" i="16"/>
  <c r="Z22" i="16"/>
  <c r="Y22" i="16"/>
  <c r="Z21" i="16"/>
  <c r="Y21" i="16"/>
  <c r="Z20" i="16"/>
  <c r="Y20" i="16"/>
  <c r="Z19" i="16"/>
  <c r="Y19" i="16"/>
  <c r="Z18" i="16"/>
  <c r="Y18" i="16"/>
  <c r="Z17" i="16"/>
  <c r="Y17" i="16"/>
  <c r="Z16" i="16"/>
  <c r="Y16" i="16"/>
  <c r="Z15" i="16"/>
  <c r="Y15" i="16"/>
  <c r="Z14" i="16"/>
  <c r="Y14" i="16"/>
  <c r="Z13" i="16"/>
  <c r="Y13" i="16"/>
  <c r="Z12" i="16"/>
  <c r="Y12" i="16"/>
  <c r="Z11" i="16"/>
  <c r="Y11" i="16"/>
  <c r="Z10" i="16"/>
  <c r="Y10" i="16"/>
  <c r="AA8" i="16"/>
  <c r="X8" i="16"/>
  <c r="W8" i="16"/>
  <c r="V8" i="16"/>
  <c r="U8" i="16"/>
  <c r="R8" i="16"/>
  <c r="E4" i="16"/>
</calcChain>
</file>

<file path=xl/sharedStrings.xml><?xml version="1.0" encoding="utf-8"?>
<sst xmlns="http://schemas.openxmlformats.org/spreadsheetml/2006/main" count="1237" uniqueCount="615">
  <si>
    <t>1.2.1.1/16/I/001</t>
  </si>
  <si>
    <t>1.2.2.2/16/I/001</t>
  </si>
  <si>
    <t>1.2.2.3/16/I/001</t>
  </si>
  <si>
    <t>10.1.1.0/15/TP/001</t>
  </si>
  <si>
    <t>10.1.2.0/15/TP/001</t>
  </si>
  <si>
    <t>10.1.2.0/15/TP/002</t>
  </si>
  <si>
    <t>10.1.2.0/15/TP/003</t>
  </si>
  <si>
    <t>10.1.2.0/15/TP/004</t>
  </si>
  <si>
    <t>10.1.2.0/15/TP/006</t>
  </si>
  <si>
    <t>10.1.2.0/15/TP/008</t>
  </si>
  <si>
    <t>10.1.2.0/15/TP/009</t>
  </si>
  <si>
    <t>10.1.2.0/15/TP/010</t>
  </si>
  <si>
    <t>10.1.2.0/15/TP/011</t>
  </si>
  <si>
    <t>11.1.1.0/15/TP/001</t>
  </si>
  <si>
    <t>11.1.1.0/15/TP/002</t>
  </si>
  <si>
    <t>11.1.1.0/15/TP/003</t>
  </si>
  <si>
    <t>11.1.1.0/15/TP/005</t>
  </si>
  <si>
    <t>11.1.1.0/15/TP/006</t>
  </si>
  <si>
    <t>11.1.1.0/15/TP/007</t>
  </si>
  <si>
    <t>11.1.1.0/15/TP/008</t>
  </si>
  <si>
    <t>11.1.1.0/15/TP/009</t>
  </si>
  <si>
    <t>11.1.1.0/15/TP/013</t>
  </si>
  <si>
    <t>11.1.1.0/15/TP/014</t>
  </si>
  <si>
    <t>11.1.1.0/15/TP/015</t>
  </si>
  <si>
    <t>11.1.1.0/15/TP/016</t>
  </si>
  <si>
    <t>11.1.1.0/15/TP/017</t>
  </si>
  <si>
    <t>11.1.1.0/15/TP/018</t>
  </si>
  <si>
    <t>11.1.1.0/15/TP/020</t>
  </si>
  <si>
    <t>11.1.1.0/15/TP/021</t>
  </si>
  <si>
    <t>12.1.1.0/15/TP/001</t>
  </si>
  <si>
    <t>12.1.1.0/15/TP/003</t>
  </si>
  <si>
    <t>12.1.1.0/15/TP/005</t>
  </si>
  <si>
    <t>2.1.1.0/16/I/001</t>
  </si>
  <si>
    <t>2.2.1.1/16/I/001</t>
  </si>
  <si>
    <t>3.0.0.0/16/FI/001</t>
  </si>
  <si>
    <t>3.4.1.0/16/I/001</t>
  </si>
  <si>
    <t>3.4.2.0/15/I/001</t>
  </si>
  <si>
    <t>3.4.2.0/15/I/003</t>
  </si>
  <si>
    <t>5.1.2.0/16/I/001</t>
  </si>
  <si>
    <t>5.1.2.0/16/I/002</t>
  </si>
  <si>
    <t>5.4.2.1/16/I/001</t>
  </si>
  <si>
    <t>6.1.5.0/15/I/001</t>
  </si>
  <si>
    <t>6.1.5.0/15/I/002</t>
  </si>
  <si>
    <t>6.1.5.0/15/I/003</t>
  </si>
  <si>
    <t>6.1.5.0/15/I/004</t>
  </si>
  <si>
    <t>6.1.5.0/15/I/006</t>
  </si>
  <si>
    <t>6.1.5.0/15/I/008</t>
  </si>
  <si>
    <t>6.1.5.0/15/I/009</t>
  </si>
  <si>
    <t>6.1.5.0/15/I/010</t>
  </si>
  <si>
    <t>6.3.1.0/16/I/008</t>
  </si>
  <si>
    <t>6.3.1.0/16/I/012</t>
  </si>
  <si>
    <t>6.3.1.0/16/I/013</t>
  </si>
  <si>
    <t>6.3.1.0/16/I/014</t>
  </si>
  <si>
    <t>6.3.1.0/16/I/015</t>
  </si>
  <si>
    <t>6.3.1.0/16/I/017</t>
  </si>
  <si>
    <t>6.3.1.0/16/I/020</t>
  </si>
  <si>
    <t>7.3.1.0/16/I/001</t>
  </si>
  <si>
    <t>7.3.2.0/16/I/001</t>
  </si>
  <si>
    <t>8.1.3.0/16/I/001</t>
  </si>
  <si>
    <t>8.1.3.0/16/I/002</t>
  </si>
  <si>
    <t>8.1.3.0/16/I/006</t>
  </si>
  <si>
    <t>8.1.3.0/16/I/007</t>
  </si>
  <si>
    <t>8.2.4.0/15/I/001</t>
  </si>
  <si>
    <t>8.3.2.1/16/I/002</t>
  </si>
  <si>
    <t>8.4.1.0/16/I/001</t>
  </si>
  <si>
    <t>8.5.3.0/16/I/001</t>
  </si>
  <si>
    <t>9.1.1.1/15/I/001</t>
  </si>
  <si>
    <t>9.1.1.2/15/I/001</t>
  </si>
  <si>
    <t>9.1.1.3/15/I/001</t>
  </si>
  <si>
    <t>9.1.4.1/16/I/001</t>
  </si>
  <si>
    <t>9.1.4.2/16/I/001</t>
  </si>
  <si>
    <t>9.1.4.4/16/I/001</t>
  </si>
  <si>
    <t>9.2.2.1/15/I/002</t>
  </si>
  <si>
    <t>9.2.2.1/15/I/005</t>
  </si>
  <si>
    <t>9.2.2.2/16/I/001</t>
  </si>
  <si>
    <t>9.2.3.0/15/I/001</t>
  </si>
  <si>
    <t>9.2.4.1/16/I/001</t>
  </si>
  <si>
    <t>9.2.4.2/16/I/004</t>
  </si>
  <si>
    <t>9.3.1.2/16/I/001</t>
  </si>
  <si>
    <t>1.2.2.3/16/I/002</t>
  </si>
  <si>
    <t>1.2.2.3/16/I/003</t>
  </si>
  <si>
    <t>10.1.2.0/15/TP/005</t>
  </si>
  <si>
    <t>10.1.2.0/15/TP/007</t>
  </si>
  <si>
    <t>11.1.1.0/15/TP/004</t>
  </si>
  <si>
    <t>11.1.1.0/15/TP/011</t>
  </si>
  <si>
    <t>11.1.1.0/15/TP/012</t>
  </si>
  <si>
    <t>12.1.1.0/15/TP/002</t>
  </si>
  <si>
    <t>12.1.1.0/15/TP/004</t>
  </si>
  <si>
    <t>2.2.1.1/16/I/003</t>
  </si>
  <si>
    <t>3.1.1.6/16/I/001</t>
  </si>
  <si>
    <t>3.2.1.2/16/I/002</t>
  </si>
  <si>
    <t>3.3.1.0/16/I/003</t>
  </si>
  <si>
    <t>3.4.2.0/15/I/002</t>
  </si>
  <si>
    <t>4.2.1.1/16/I/001</t>
  </si>
  <si>
    <t>5.6.2.0/16/I/006</t>
  </si>
  <si>
    <t>6.1.3.1/16/I/001</t>
  </si>
  <si>
    <t>6.1.5.0/15/I/011</t>
  </si>
  <si>
    <t>6.1.5.0/15/I/012</t>
  </si>
  <si>
    <t>7.1.1.0/15/I/001</t>
  </si>
  <si>
    <t>7.1.2.1/15/I/001</t>
  </si>
  <si>
    <t>7.1.2.2/16/I/001</t>
  </si>
  <si>
    <t>8.1.3.0/16/I/003</t>
  </si>
  <si>
    <t>8.1.3.0/16/I/004</t>
  </si>
  <si>
    <t>8.1.3.0/16/I/005</t>
  </si>
  <si>
    <t>8.1.3.0/16/I/008</t>
  </si>
  <si>
    <t>8.1.3.0/16/I/009</t>
  </si>
  <si>
    <t>8.1.3.0/16/I/011</t>
  </si>
  <si>
    <t>8.3.1.1/16/I/002</t>
  </si>
  <si>
    <t>8.3.3.0/15/I/001</t>
  </si>
  <si>
    <t>8.3.6.1/16/I/001</t>
  </si>
  <si>
    <t>8.5.1.0/16/I/001</t>
  </si>
  <si>
    <t>8.5.2.0/16/I/001</t>
  </si>
  <si>
    <t>9.2.1.3/16/I/001</t>
  </si>
  <si>
    <t>1.1.1.2/16/I/001</t>
  </si>
  <si>
    <t>3.2.1.2/16/I/001</t>
  </si>
  <si>
    <t>3.3.1.0/16/I/005</t>
  </si>
  <si>
    <t>3.3.1.0/16/I/007</t>
  </si>
  <si>
    <t>4.5.1.1/16/I/003</t>
  </si>
  <si>
    <t>5.3.1.0/16/I/003</t>
  </si>
  <si>
    <t>6.3.1.0/16/I/001</t>
  </si>
  <si>
    <t>6.3.1.0/16/I/005</t>
  </si>
  <si>
    <t>6.3.1.0/16/I/006</t>
  </si>
  <si>
    <t>6.3.1.0/16/I/007</t>
  </si>
  <si>
    <t>6.3.1.0/16/I/009</t>
  </si>
  <si>
    <t>6.3.1.0/16/I/010</t>
  </si>
  <si>
    <t>6.3.1.0/16/I/011</t>
  </si>
  <si>
    <t>7.2.1.2/15/I/001</t>
  </si>
  <si>
    <t>8.1.3.0/16/I/013</t>
  </si>
  <si>
    <t>8.3.5.0/16/I/001</t>
  </si>
  <si>
    <t>9.2.1.1/15/I/001</t>
  </si>
  <si>
    <t>9.2.1.2/15/I/001</t>
  </si>
  <si>
    <t>9.2.2.1/15/I/001</t>
  </si>
  <si>
    <t>9.2.2.1/15/I/003</t>
  </si>
  <si>
    <t>9.2.2.1/15/I/004</t>
  </si>
  <si>
    <t>Pasākuma numurs</t>
  </si>
  <si>
    <t>Kārtas numurs</t>
  </si>
  <si>
    <t>Projekta Nr.</t>
  </si>
  <si>
    <t>Projekta iesniedzējs</t>
  </si>
  <si>
    <t>Projekta nosaukums</t>
  </si>
  <si>
    <t>janvāris</t>
  </si>
  <si>
    <t>februāris</t>
  </si>
  <si>
    <t>marts</t>
  </si>
  <si>
    <t>aprīlis</t>
  </si>
  <si>
    <t>maijs</t>
  </si>
  <si>
    <t>jūnijs</t>
  </si>
  <si>
    <t>jūlijs</t>
  </si>
  <si>
    <t>augusts</t>
  </si>
  <si>
    <t>septembris</t>
  </si>
  <si>
    <t>oktobris</t>
  </si>
  <si>
    <t>novembris</t>
  </si>
  <si>
    <t>decembris</t>
  </si>
  <si>
    <t>1</t>
  </si>
  <si>
    <t>2</t>
  </si>
  <si>
    <t>3</t>
  </si>
  <si>
    <t>4</t>
  </si>
  <si>
    <t>5</t>
  </si>
  <si>
    <t>6</t>
  </si>
  <si>
    <t>7</t>
  </si>
  <si>
    <t>8</t>
  </si>
  <si>
    <t>9</t>
  </si>
  <si>
    <t>10</t>
  </si>
  <si>
    <t>12</t>
  </si>
  <si>
    <t>2.2.1.</t>
  </si>
  <si>
    <t>2.2.1.1.</t>
  </si>
  <si>
    <t>Centralizētu publiskās pārvaldes IKT platformu izveide, publiskās pārvaldes procesu optimizēšana un attīstība</t>
  </si>
  <si>
    <t>VARAM</t>
  </si>
  <si>
    <t>Vides aizsardzības un reģionālās attīstības ministrija</t>
  </si>
  <si>
    <t>Publiskās pārvaldes informācijas un komunikāciju tehnoloģiju arhitektūras pārvaldības sistēma (PIKTAPS)</t>
  </si>
  <si>
    <t>Labklājības ministrija</t>
  </si>
  <si>
    <t>Latvijas Investīciju un attīstības aģentūra</t>
  </si>
  <si>
    <t>Ekonomikas ministrija</t>
  </si>
  <si>
    <t>Izglītības un zinātnes ministrija</t>
  </si>
  <si>
    <t>Tiesu administrācija</t>
  </si>
  <si>
    <t>Veselības ministrija</t>
  </si>
  <si>
    <t>Satiksmes ministrija</t>
  </si>
  <si>
    <t>Tieslietu ministrija</t>
  </si>
  <si>
    <t>3.3.1.</t>
  </si>
  <si>
    <t>Palielināt privāto investīciju apjomu reģionos, veicot ieguldījumus uzņēmējdarbības attīstībai atbilstoši pašvaldību attīstības programmās noteiktajai teritoriju ekonomiskajai specializācijai un balstoties uz vietējo uzņēmēju vajadzībām (1.kārta)</t>
  </si>
  <si>
    <t>Valmieras pašvaldība</t>
  </si>
  <si>
    <t>Uzņēmējdarbības attīstību veicinošas satiksmes infrastruktūras un inženierkomunikācijas pārbūve Cempu un Paula Valdena ielu industriālo teritoriju attīstībai</t>
  </si>
  <si>
    <t>Palielināt privāto investīciju apjomu reģionos, veicot ieguldījumus uzņēmējdarbības attīstībai atbilstoši pašvaldību attīstības programmās noteiktajai teritoriju ekonomiskajai specializācijai un balstoties uz vietējo uzņēmēju vajadzībām (2.kārta)</t>
  </si>
  <si>
    <t>Alūksnes novada pašvaldība</t>
  </si>
  <si>
    <t>MULTIFUNKCIONĀLAS SERVISA ĒKAS IZBŪVE PILSSALĀ</t>
  </si>
  <si>
    <t>Ludzas novada pašvaldība</t>
  </si>
  <si>
    <t>Ogres novada pašvaldība</t>
  </si>
  <si>
    <t>Uzņēmējdarbības attīstība Kartonfabrikas rajonā, pārbūvējot uzņēmējiem svarīgu ielas posmu Ogrē</t>
  </si>
  <si>
    <t>Jēkabpils pilsētas pašvaldība</t>
  </si>
  <si>
    <t>Liepājas pilsētas pašvaldība</t>
  </si>
  <si>
    <t>Rīgas pilsētas pašvaldība</t>
  </si>
  <si>
    <t>Valmieras pilsētas pašvaldība</t>
  </si>
  <si>
    <t>5.3.1.</t>
  </si>
  <si>
    <t>Attīstīt un uzlabot ūdensapgādes un kanalizācijas sistēmas pakalpojumu kvalitāti un nodrošināt pieslēgšanas iespējas</t>
  </si>
  <si>
    <t>__</t>
  </si>
  <si>
    <t>Ūdenssaimniecības pakalpojumu attīstība Mārupē, 4.kārta</t>
  </si>
  <si>
    <t>5.4.2.</t>
  </si>
  <si>
    <t>5.4.2.1.</t>
  </si>
  <si>
    <t>Bioloģiskās daudzveidības saglabāšanas un ekosistēmu aizsardzības priekšnoteikumi</t>
  </si>
  <si>
    <t>Dabas aizsardzības pārvalde</t>
  </si>
  <si>
    <t>Priekšnosacījumu izveide labākai bioloģiskās daudzveidības saglabāšanai un ekosistēmu aizsardzībai Latvijā</t>
  </si>
  <si>
    <t>5.6.2.</t>
  </si>
  <si>
    <t>Teritoriju revitalizācija, reģenerējot degradētās teritorijas atbilstoši pašvaldību integrētajām attīstības programmām</t>
  </si>
  <si>
    <t>Ierobežotas projektu iesniegumu atlases (IPIA) projektiem noteikto maksājumu pieprasījumu iesniegšanas plāni 2017.gadam</t>
  </si>
  <si>
    <r>
      <t xml:space="preserve">Projekta iesniedzēja/ Finansējuma saņēmēja plānoto maksājumu pieprasījumu iesniegšanas prognoze (ES fondu daļa), </t>
    </r>
    <r>
      <rPr>
        <b/>
        <i/>
        <sz val="16"/>
        <rFont val="Times New Roman"/>
        <family val="2"/>
        <charset val="186"/>
      </rPr>
      <t>euro</t>
    </r>
  </si>
  <si>
    <t>Informācija par specifisko atbalsta mērķi</t>
  </si>
  <si>
    <t>Iestāde, kuras padotībā ir iesniedzējs
[1]</t>
  </si>
  <si>
    <t>Specifiskā atbalsta mērķa numurs</t>
  </si>
  <si>
    <t>Specifiskā atbasta mērķa/pasākuma nosaukums</t>
  </si>
  <si>
    <t>Atbildīgā nozares ministrija
[1]</t>
  </si>
  <si>
    <t>13</t>
  </si>
  <si>
    <t>14</t>
  </si>
  <si>
    <t>15</t>
  </si>
  <si>
    <t>16</t>
  </si>
  <si>
    <t>17</t>
  </si>
  <si>
    <t>18</t>
  </si>
  <si>
    <t>19</t>
  </si>
  <si>
    <t>20</t>
  </si>
  <si>
    <t>25</t>
  </si>
  <si>
    <t>26</t>
  </si>
  <si>
    <t>27</t>
  </si>
  <si>
    <r>
      <t xml:space="preserve">Projekta finansēšanas plāns (ES fondu daļa), </t>
    </r>
    <r>
      <rPr>
        <b/>
        <i/>
        <sz val="12"/>
        <rFont val="Times New Roman"/>
        <family val="1"/>
        <charset val="186"/>
      </rPr>
      <t>euro</t>
    </r>
  </si>
  <si>
    <t>Kopā IPIA piešķīrums
/ 
Projekta finansējums no IPIA piešķīruma, %</t>
  </si>
  <si>
    <t>35</t>
  </si>
  <si>
    <t>36</t>
  </si>
  <si>
    <t>5.1.2.</t>
  </si>
  <si>
    <t>0.5.1.2.</t>
  </si>
  <si>
    <t>Samazināt plūdu riskus lauku teritorijās</t>
  </si>
  <si>
    <t>ZM</t>
  </si>
  <si>
    <t>Zemkopības ministrijas nekustamie īpašumi</t>
  </si>
  <si>
    <t>0.5.6.2.</t>
  </si>
  <si>
    <t>Plānots</t>
  </si>
  <si>
    <t>Izpilde</t>
  </si>
  <si>
    <t>28</t>
  </si>
  <si>
    <t>29</t>
  </si>
  <si>
    <t>30</t>
  </si>
  <si>
    <t>31</t>
  </si>
  <si>
    <t>32</t>
  </si>
  <si>
    <t>33</t>
  </si>
  <si>
    <t>4.2.1.</t>
  </si>
  <si>
    <t>4.2.1.1.</t>
  </si>
  <si>
    <t>EM</t>
  </si>
  <si>
    <t>Akciju sabiedrība "Attīstības finanšu institūcija Altum"</t>
  </si>
  <si>
    <t>3.1.2.</t>
  </si>
  <si>
    <t>3.1.2.1.</t>
  </si>
  <si>
    <t>Riska kapitāls</t>
  </si>
  <si>
    <t>Finansēšanas nolīgums par Fondu fonda un Finanšu instrumentu īstenošanu Nr. 3.0.0.0/16/FI/001</t>
  </si>
  <si>
    <t>1.2.1.</t>
  </si>
  <si>
    <t>1.2.1.1.</t>
  </si>
  <si>
    <t>Atbalsts jaunu produktu un tehnoloģiju izstrādei kompetences centru ietvaros</t>
  </si>
  <si>
    <t>Kompetences centru pārvaldības projekts</t>
  </si>
  <si>
    <t>10.1.2.</t>
  </si>
  <si>
    <t>0.10.1.2.</t>
  </si>
  <si>
    <t xml:space="preserve">Tehniskā palīdzība „Atbalsts ESF ieviešanai un vadībai” Paaugstināt informētību par KP fondiem, sniedzot atbalstu informācijas un komunikācijas pasākumiem </t>
  </si>
  <si>
    <t>FM</t>
  </si>
  <si>
    <t>Sabiedrības informēšana par uzņēmējdarbības un energoefektivitātes pasākumiem</t>
  </si>
  <si>
    <t>11.1.1.</t>
  </si>
  <si>
    <t>0.11.1.1.</t>
  </si>
  <si>
    <t>Tehniskā palīdzība „Atbalsts ERAF ieviešanai un vadībai” Atbalstīt un pilnveidot KP fondu plānošanu, ieviešanu, uzraudzību un kontroli</t>
  </si>
  <si>
    <t>Atbalsts EM un LIAA vadības funkciju nodrošināšanā</t>
  </si>
  <si>
    <t>1.2.2.</t>
  </si>
  <si>
    <t>1.2.2.2.</t>
  </si>
  <si>
    <t>Inovāciju motivācijas programma</t>
  </si>
  <si>
    <t>1.2.2.3.</t>
  </si>
  <si>
    <t>Atbalsts IKT un netehnoloģiskām apmācībām, kā arī apmācībām, lai sekmētu investoru piesaisti</t>
  </si>
  <si>
    <t>Apmācību īstenošana ārvalstu investoru piesaistei</t>
  </si>
  <si>
    <t>3.1.1.</t>
  </si>
  <si>
    <t>3.1.1.6.</t>
  </si>
  <si>
    <t>Reģionālie biznesa inkubatori un radošo industriju inkubators</t>
  </si>
  <si>
    <t>-</t>
  </si>
  <si>
    <t>3.2.1.</t>
  </si>
  <si>
    <t>3.2.1.2.</t>
  </si>
  <si>
    <t>Starptautiskās konkurētspējas veicināšanas</t>
  </si>
  <si>
    <t>Starptautiskās konkurētspējas veicināšana</t>
  </si>
  <si>
    <t>Latvijas starptautiskās konkurētspējas veicināšana tūrismā</t>
  </si>
  <si>
    <t>Centrālā finanšu un līgumu aģentūra</t>
  </si>
  <si>
    <t>Eiropas Sociālā fonda atbalsts Kohēzijas politikas fondu ieviešanai un vadībai Centrālajā finanšu un līgumu aģentūrā</t>
  </si>
  <si>
    <t>Eiropas Reģionālās attīstības fonda atbalsts Kohēzijas politikas fondu ieviešanai un vadībai Centrālajā finanšu un līgumu aģentūrā</t>
  </si>
  <si>
    <t>12.1.1.</t>
  </si>
  <si>
    <t>0.12.1.1.</t>
  </si>
  <si>
    <t xml:space="preserve">Tehniskā palīdzība “Atbalsts KF ieviešanai un vadībai” Uzlabot KP fondu plānošanu, ieviešanu, uzraudzību, kontroli, revīziju un  atbalstīt e-kohēziju. </t>
  </si>
  <si>
    <t xml:space="preserve">Kohēzijas fonda atbalsts Kohēzijas politikas fondu ieviešanai un vadībai Centrālajā finanšu un līgumu aģentūrā </t>
  </si>
  <si>
    <t>10.1.1.</t>
  </si>
  <si>
    <t>0.10.1.1.</t>
  </si>
  <si>
    <t xml:space="preserve">Tehniskā palīdzība „Atbalsts ESF ieviešanai un vadībai” Palielināt KP fondu izvērtēšanas kapacitāti </t>
  </si>
  <si>
    <t>Finanšu ministrija</t>
  </si>
  <si>
    <t>Kohēzijas politikas fondu izvērtēšanas nodrošināšana un kapacitātes palielināšana Latvijā ES fondu 2014. – 2020. gada plānošanas periodā</t>
  </si>
  <si>
    <t>Kohēzijas politikas fondu informācijas un komunikācijas pasākumu nodrošināšana Latvijā ES fondu 2014. – 2020. gada plānošanas periodā</t>
  </si>
  <si>
    <t>Tehniskā palīdzība Finanšu ministrijai kā Eiropas Savienības fondu Revīzijas iestādei</t>
  </si>
  <si>
    <t>Tehniskā palīdzība Eiropas Savienības struktūrfondu un Kohēzijas fonda vadošajai iestādei Latvijā 2014.-2020.gada plānošanas periodā</t>
  </si>
  <si>
    <t>Iepirkumu uzraudzības birojs</t>
  </si>
  <si>
    <t>ERAF tehniskā palīdzība Iepirkumu uzraudzības birojam Eiropas Savienības fondu administrēšanā un uzraudzībā</t>
  </si>
  <si>
    <t>Valsts kase</t>
  </si>
  <si>
    <t>Tehniskā palīdzība Valsts kases kā sertifikācijas iestādes  funkciju nodrošināšanai</t>
  </si>
  <si>
    <t>IZM</t>
  </si>
  <si>
    <t>8.3.6.</t>
  </si>
  <si>
    <t>8.3.6.1.</t>
  </si>
  <si>
    <t xml:space="preserve">Dalība starptautiskos pētījumos
</t>
  </si>
  <si>
    <t>Dalība starptautiskos izglītības pētījumos</t>
  </si>
  <si>
    <t>„Izglītības un zinātnes ministrijas ES  fondu 2014. – 2020. gada plānošanas perioda informācijas un publicitātes projekts, 1.kārta”</t>
  </si>
  <si>
    <t>Izglītības un zinātnes ministrijas kapacitātes stiprināšana Eiropas Savienības struktūrfondu plānošanai, ieviešanai un uzraudzībai 2014-2020.gada plānošanas periodā, 1.kārta</t>
  </si>
  <si>
    <t>1.1.1.</t>
  </si>
  <si>
    <t>8.3.3.</t>
  </si>
  <si>
    <t>0.8.3.3.</t>
  </si>
  <si>
    <t>Jaunatnes starptautisko programmu aģentūra</t>
  </si>
  <si>
    <t>“PROTI un DARI!”</t>
  </si>
  <si>
    <t>1.1.1.2.</t>
  </si>
  <si>
    <t>Valsts izglītības attīstības aģentūra</t>
  </si>
  <si>
    <t>Atbalsts pēcdoktorantūras pētniecības īstenošanai</t>
  </si>
  <si>
    <t>8.3.5.</t>
  </si>
  <si>
    <t>0.8.3.5.</t>
  </si>
  <si>
    <t>Karjeras atbalsts vispārējās un profesionālās izglītības iestādēs</t>
  </si>
  <si>
    <t>8.4.1.</t>
  </si>
  <si>
    <t>0.8.4.1.</t>
  </si>
  <si>
    <t>Pilnveidot nodarbināto personu profesionālo kompetenci</t>
  </si>
  <si>
    <t>Nodarbināto personu profesionālās kompetences pilnveide</t>
  </si>
  <si>
    <t>7.2.1.</t>
  </si>
  <si>
    <t>7.2.1.2. ESF +JNI</t>
  </si>
  <si>
    <t>LM</t>
  </si>
  <si>
    <t>Sākotnējās profesionālās izglītības programmu īstenošana Jauniešu garantijas ietvaros</t>
  </si>
  <si>
    <t>8.3.1.</t>
  </si>
  <si>
    <t>8.3.1.1.</t>
  </si>
  <si>
    <t>Valsts izglītības satura centrs</t>
  </si>
  <si>
    <t>Kompetenču pieeja mācību saturā</t>
  </si>
  <si>
    <t>8.3.2.</t>
  </si>
  <si>
    <t>8.3.2.1.</t>
  </si>
  <si>
    <t xml:space="preserve"> Atbalsts nacionāla un starptautiska mēroga pasākumu īstenošanai izglītojamo talantu attīstībai</t>
  </si>
  <si>
    <t>Nacionāla un starptautiska mēroga pasākumu īstenošana izglītojamo talantu attīstībai</t>
  </si>
  <si>
    <t>8.5.2.</t>
  </si>
  <si>
    <t>0.8.5.2.</t>
  </si>
  <si>
    <t>Nodrošināt profesionālās izglītības atbilstību Eiropas kvalifikācijas ietvarstruktūrai</t>
  </si>
  <si>
    <t>Nozaru kvalifikācijas sistēmas pilnveide profesionālās izglītības attīstībai un kvalitātes nodrošināšanai</t>
  </si>
  <si>
    <t>8.5.3.</t>
  </si>
  <si>
    <t>0.8.5.3.</t>
  </si>
  <si>
    <t>Nodrošināt profesionālās izglītības iestāžu efektīvu pārvaldību un iesaistītā personāla profesionālās kompetences pilnveidi</t>
  </si>
  <si>
    <t>Profesionālās izglītības iestāžu efektīva pārvaldība un personāla kompetences pilnveide</t>
  </si>
  <si>
    <t>8.1.3.</t>
  </si>
  <si>
    <t>0.8.1.3.</t>
  </si>
  <si>
    <t>Palielināt modernizēto profesionālās izglītības iestāžu skaitu</t>
  </si>
  <si>
    <t>KM</t>
  </si>
  <si>
    <t>Kultūras ministrija</t>
  </si>
  <si>
    <t xml:space="preserve">Tehniskā palīdzība Kultūras ministrijai kā ES fondu atbildīgajai iestādei Latvijā informācijas un komunikācijas pasākumu īstenošanai </t>
  </si>
  <si>
    <t>Tehniskā palīdzība Eiropas Savienības fondu atbildīgajai iestādei Latvijā</t>
  </si>
  <si>
    <t>Latvijas Valsts radio un televīzijas centrs (LVRTC)</t>
  </si>
  <si>
    <t>2.1.1.</t>
  </si>
  <si>
    <t>0.2.1.1.</t>
  </si>
  <si>
    <t>Uzlabot elektroniskās sakaru infrastruktūras pieejamību lauku teritorijās</t>
  </si>
  <si>
    <t>SM</t>
  </si>
  <si>
    <t>Elektroniskās sakaru infrastruktūras pieejamības uzlabošana
lauku teritorijās</t>
  </si>
  <si>
    <t>Deinstitucionalizācijas procesu atbalsta sistēma (1.kārta)</t>
  </si>
  <si>
    <t>Tehniskā palīdzība publicitātei un sabiedrības informēšanai labklājības jomā (1.kārta)</t>
  </si>
  <si>
    <t>Eiropas Savienības fondu administrēšana Labklājības ministrijā 2014.-2020.gada plānošanas periodā (1.kārta)</t>
  </si>
  <si>
    <t>Horizontālā principa “Vienlīdzīgas iespējas” politikas koordinēšanas funkciju nodrošināšana Labklājības ministrijā (2015.-2018. gads)</t>
  </si>
  <si>
    <t>9.1.1.</t>
  </si>
  <si>
    <t>9.1.1.3.</t>
  </si>
  <si>
    <t>Atbalsts sociālajai uzņēmējdarbībai</t>
  </si>
  <si>
    <t>9.2.1.</t>
  </si>
  <si>
    <t>9.2.1.1.</t>
  </si>
  <si>
    <t>Profesionāla sociālā darba attīstība pašvaldībās</t>
  </si>
  <si>
    <t>9.2.1.2.</t>
  </si>
  <si>
    <t>Iekļaujoša darba tirgus un nabadzības risku pētījumi un monitorings</t>
  </si>
  <si>
    <t>9.2.2.</t>
  </si>
  <si>
    <t>9.2.2.2.</t>
  </si>
  <si>
    <t>Sociālo pakalpojumu atbalsta sistēmas pilnveide</t>
  </si>
  <si>
    <t>7.1.1.</t>
  </si>
  <si>
    <t>0.7.1.1.</t>
  </si>
  <si>
    <t>Paaugstināt bezdarbnieku kvalifikāciju un prasmes atbilstoši  darba tirgus pieprasījumam.</t>
  </si>
  <si>
    <t>Nodarbinātības valsts aģentūra</t>
  </si>
  <si>
    <t>Atbalsts bezdarbnieku izglītībai</t>
  </si>
  <si>
    <t>7.1.2.</t>
  </si>
  <si>
    <t>7.1.2.1.</t>
  </si>
  <si>
    <t>EURES tīkla darbības nodrošināšana</t>
  </si>
  <si>
    <t>EURES tīkla darbība Latvijā</t>
  </si>
  <si>
    <t>7.1.2.2.</t>
  </si>
  <si>
    <t>Darba tirgus apsteidzošo pārkārtojumu sistēmas ieviešana</t>
  </si>
  <si>
    <t>Darba tirgus prognozēšanas sistēmas pilnveide</t>
  </si>
  <si>
    <t>7.3.2.</t>
  </si>
  <si>
    <t>0.7.3.2.</t>
  </si>
  <si>
    <t>Paildzināt gados vecāku  nodarbināto darbspēju saglabāšanu un nodarbinātību</t>
  </si>
  <si>
    <t>Atbalsts ilgākam darba mūžam</t>
  </si>
  <si>
    <t>9.1.1.1.</t>
  </si>
  <si>
    <t>Subsidētās darba vietas nelabvēlīgākā situācijā esošajiem bezdarbniekiem</t>
  </si>
  <si>
    <t>Subsidētās darbavietas bezdarbniekiem</t>
  </si>
  <si>
    <t>9.1.1.2.</t>
  </si>
  <si>
    <t>Atbalsts ilgstošajiem bezdarbniekiem</t>
  </si>
  <si>
    <t>Sociālās integrācijas valsts aģentūra</t>
  </si>
  <si>
    <t>9.1.4.</t>
  </si>
  <si>
    <t>9.1.4.1.</t>
  </si>
  <si>
    <t>Profesionālā rehabilitācija</t>
  </si>
  <si>
    <t>Personu ar invaliditāti vai garīga rakstura traucējumiem integrācija nodarbinātībā un sabiedrībā</t>
  </si>
  <si>
    <t>9.2.1.3.</t>
  </si>
  <si>
    <t>Darbs ar bērniem ar saskarsmes grūtībām un uzvedības traucējumiem, un ar vardarbības ģimenē gadījumiem</t>
  </si>
  <si>
    <t>Valsts bērnu tiesību aizsardzības inspekcija</t>
  </si>
  <si>
    <t>Atbalsta sistēmas pilnveide bērniem ar saskarsmes grūtībām, uzvedības traucējumiem un vardarbību ģimenē</t>
  </si>
  <si>
    <t>7.3.1.</t>
  </si>
  <si>
    <t>0.7.3.1.</t>
  </si>
  <si>
    <t>Uzlabot darba drošību, it īpaši, bīstamo nozaru uzņēmumos</t>
  </si>
  <si>
    <t>Valsts darba inspekcija</t>
  </si>
  <si>
    <t xml:space="preserve">Darba drošības normatīvo aktu praktiskās ieviešanas un uzraudzības pilnveidošana </t>
  </si>
  <si>
    <t>6.1.5.</t>
  </si>
  <si>
    <t>0.6.1.5.</t>
  </si>
  <si>
    <t>Valsts galveno autoceļu segu pārbūve, nestspējas palielināšana</t>
  </si>
  <si>
    <t xml:space="preserve">Valsts galvenā autoceļa A13 Krievijas robeža (Grebņeva) - Rēzekne - Daugavpils - Lietuvas robeža (Medumi), km 156,40 – 163,05 segas pārbūve </t>
  </si>
  <si>
    <t>Valsts galvenā autoceļa A9 Rīga (Skulte) – Liepāja, km 24,40 – 38,18 segas pārbūve (tilts)</t>
  </si>
  <si>
    <t>Valsts galvenā autoceļa A11 Liepāja - Lietuvas robeža (Rucava), km 21,85 – 45,02 segas pārbūve (tilts)</t>
  </si>
  <si>
    <t xml:space="preserve">Valsts galvenā autoceļa A1 Rīga (Baltezers) – Igaunijas robeža (Ainaži), km 89,40 – 101,36 segas pārbūve </t>
  </si>
  <si>
    <t>Valsts galvenā autoceļa A9 Rīga (Skulte) – Liepāja, km 163,28 – 185,80 segas pārbūve</t>
  </si>
  <si>
    <t xml:space="preserve">Valsts galvenā autoceļa A12 Jēkabpils – Rēzekne – Ludza – Krievijas robeža (Terehova), km 106,00 – 114,34 segas pārbūve </t>
  </si>
  <si>
    <t xml:space="preserve">Valsts galvenā autoceļa A13 Krievijas robeža (Grebņeva) - Rēzekne - Daugavpils - Lietuvas robeža (Medumi), km 113,12 – 134,70 segas pārbūve </t>
  </si>
  <si>
    <t>Valsts galvenā autoceļa A3 Inčukalns - Valmiera - Igaunijas robeža (Valka), km 60,20 – 79,45 segas pārbūve</t>
  </si>
  <si>
    <t>Valsts galvenā autoceļa A10 Rīga - Ventspils, km 20,06 – 23,84 un 36,49 – 38,57 segas pārbūve</t>
  </si>
  <si>
    <t>Valsts galvenā autoceļa A10 Rīga - Ventspils, km 57,76 – 68,60 segas pārbūve (rotācijas aplis)</t>
  </si>
  <si>
    <t>6.3.1.</t>
  </si>
  <si>
    <t>0.6.3.1.</t>
  </si>
  <si>
    <t>Palielināt reģionālo mobilitāti, uzlabojot valsts reģionālo autoceļu kvalitāti</t>
  </si>
  <si>
    <t>Valsts reģionālā autoceļa P62 Krāslava - Preiļi - Madona posma Atašiene - Ļūmāni (km 104,20 – 113,40) pārbūve (tilts)</t>
  </si>
  <si>
    <t>Valsts reģionālā autoceļa P30 Cēsis – Vecpiebalga – Madona posma Brežģu kalns – Vecpiebalga km 38,00 – 49,00 pārbūve</t>
  </si>
  <si>
    <t>Valsts reģionālā autoceļa P32 Augšlīgatne – Skrīveri posma Augšlīgatne - Nītaure km 0,006 – 13,96 pārbūve (tilts)</t>
  </si>
  <si>
    <t xml:space="preserve">Valsts reģionālā autoceļa P73 Vecumnieki – Nereta – Subate posma Valles pagasta robeža - tilts pār Iecavu (km 7,30 – 20,89) pārbūve </t>
  </si>
  <si>
    <t>Valsts reģionālā autoceļa P73 Vecumnieki – Nereta – Subate posma Krasti - Ērberģe km 29,20-40,33 pārbūve (tilts)</t>
  </si>
  <si>
    <t>Valsts reģionālā autoceļa P85 Rīgas HES - Jaunjelgava posma krustojums ar P88 - Enkurnieki (km 40,20 – 48,80) pārbūve (tilts)</t>
  </si>
  <si>
    <t>Valsts reģionālā autoceļa P120 Talsi – Stende – Kuldīga posma Talsi – Stende km 1,56 – 10,91 pārbūve (ceļa pārvads)</t>
  </si>
  <si>
    <t>Valsts reģionālā autoceļa P11 Kocēni – Limbaži – Tūja posma Lauciņi – Augstroze km 19,22 – 27,70 pārbūve (tilts)</t>
  </si>
  <si>
    <t>Valsts reģionālā autoceļa P89 Ķekava – Skaistkalne posma Bārbele – Lietuvas robeža km 47,05 – 55,80 pārbūve (tilts)</t>
  </si>
  <si>
    <t>Valsts reģionālā autoceļa P62 Krāslava - Preiļi - Madona posma Krāslava – Krāslavas stacija km 0,80 – 4,00 pārbūve (tilts)</t>
  </si>
  <si>
    <t xml:space="preserve">Valsts reģionālā autoceļa P68 Daugavpils - Skrudaliena - Baltkrievijas robeža (Silene) posma Daugavpils - krustojums ar P66 km 3,320 - 7,840 pārbūve </t>
  </si>
  <si>
    <t xml:space="preserve">Valsts reģionālā autoceļa P128 Sloka - Talsi posma Apšuciems - P131 km 24,48 - 32,02 pārbūve </t>
  </si>
  <si>
    <t>Valsts reģionālā autoceļa P36 Rēzekne - Gulbene km 3,98 - 12,25 (posma Rēzekne - Audriņi) pārbūve</t>
  </si>
  <si>
    <t xml:space="preserve">Valsts reģionālā autoceļa P37 Pļaviņas – Madona – Gulbene posma km 80,43 – 90,40 pārbūve </t>
  </si>
  <si>
    <t>Tehniskā palīdzība Satiksmes ministrijas informācijas un komunikācijas pasākumiem par Kohēzijas politikas fondiem, 2016.-2018.gadā</t>
  </si>
  <si>
    <t>Tehniskā palīdzība Satiksmes ministrijai kā Eiropas Savienības fondu atbildīgajai iestādei 2016.-2018.gadā</t>
  </si>
  <si>
    <t>TM</t>
  </si>
  <si>
    <t>Tehniskā palīdzība Tieslietu ministrijai kā atbildīgajai iestādei informācijas un publicitātes pasākumu īstenošanā</t>
  </si>
  <si>
    <t>Tehniskā palīdzība Tieslietu ministrijas kā atbildīgās iestādes darbības nodrošināšanai</t>
  </si>
  <si>
    <t>3.4.1.</t>
  </si>
  <si>
    <t>0.3.4.1.</t>
  </si>
  <si>
    <t>Paaugstināt tiesu un tiesībsargājošo institūciju personāla kompetenci komercdarbības vides uzlabošanas sekmēšanai</t>
  </si>
  <si>
    <t>Justīcija attīstībai</t>
  </si>
  <si>
    <t>3.4.2.</t>
  </si>
  <si>
    <t>3.4.2.1.</t>
  </si>
  <si>
    <t>Valsts pārvaldes profesionālā pilnveide labāka tiesiskā regulējuma izstrādē mazo un vidējo komersantu atbalsta, korupcijas novēršanas un ēnu ekonomikas mazināšanas jomās</t>
  </si>
  <si>
    <t>VK</t>
  </si>
  <si>
    <t>Eiropas Sociālā fonda atbalsts Vides aizsardzības un reģionālās attīstības ministrijai publicitātes pasākumu par Kohēzijas politikas fondiem nodrošināšanai.</t>
  </si>
  <si>
    <t>Eiropas Reģionālās attīstības fonda atbalsts Vides aizsardzības un reģionālās attīstības ministrijai Kohēzijas politikas fondu plānošanā, ieviešanā, uzraudzībā un kontrolē</t>
  </si>
  <si>
    <t>Darbības programmas “Izaugsme un nodarbinātība” horizontālā principa “Ilgtspējīga attīstība” politikas koordinācija – plānošana un īstenošanas uzraudzība Vides aizsardzības un reģionālās attīstības ministrijā</t>
  </si>
  <si>
    <t>9.2.2.1.</t>
  </si>
  <si>
    <t>Deinstitucionalizācija</t>
  </si>
  <si>
    <t>Vidzemes plānošanas reģions</t>
  </si>
  <si>
    <t>Vidzeme iekļauj</t>
  </si>
  <si>
    <t>Zemgales plānošanas reģions</t>
  </si>
  <si>
    <t>Atver sirdi Zemgalē</t>
  </si>
  <si>
    <t>Valsts administrācijas skola</t>
  </si>
  <si>
    <t>Valsts pārvaldes cilvēkresursu profesionālā pilnveide labāka regulējuma izstrādē mazo un vidējo komersantu atbalsta jomā</t>
  </si>
  <si>
    <t>Valsts pārvaldes cilvēkresursu profesionālā pilnveide korupcijas novēršanas un ēnu ekonomikas mazināšanas jomā</t>
  </si>
  <si>
    <t>Valsts Kanceleja</t>
  </si>
  <si>
    <t>Augstākā līmeņa vadītāju attīstības programma</t>
  </si>
  <si>
    <t>Atbalsts Valsts kancelejas kā Eiropas Savienības fondu atbildīgās iestādes informācijas un publicitātes pasākumiem</t>
  </si>
  <si>
    <t xml:space="preserve">Tehniskā palīdzība Valsts kancelejas kā Eiropas Savienības fondu atbildīgās iestādes funkciju nodrošināšanai
</t>
  </si>
  <si>
    <t>9.1.4.2.</t>
  </si>
  <si>
    <t>Funkcionēšanas novērtēšanas un asistīvo tehnoloģiju (tehnisko palīglīdzekļu) apmaiņas sistēmas izveide un ieviešana</t>
  </si>
  <si>
    <t>VM</t>
  </si>
  <si>
    <t>"Nacionālais rehabilitācijas centrs "Vaivari"" VSIA</t>
  </si>
  <si>
    <t>VSIA NRC „Vaivari” funkcionēšanas novērtēšanas un asistīvo tehnoloģiju apmaiņas sistēmas izveide un ieviešana</t>
  </si>
  <si>
    <t>9.3.1.</t>
  </si>
  <si>
    <t>9.3.1.2.</t>
  </si>
  <si>
    <t>Infrastruktūras attīstība funkcionēšanas novērtēšanas sistēmas un asistīvo tehnoloģiju (tehnisko palīglīdzekļu) apmaiņas fonda izveidei</t>
  </si>
  <si>
    <t>VSIA NRC „Vaivari” infrastruktūras attīstība funkcionēšanas novērtēšanas un asistīvo tehnoloģiju apmaiņas fonda izveidei</t>
  </si>
  <si>
    <t>9.2.3.</t>
  </si>
  <si>
    <t>0.9.2.3.</t>
  </si>
  <si>
    <t>Atbalstīt prioritāro (sirds un asinsvadu, onkoloģijas, perinatālā un neonatālā perioda aprūpes un garīgās veselības) veselības jomu veselības tīklu attīstības vadlīniju un kvalitātes nodrošināšanas sistēmas izstrādi un ieviešanu, jo īpaši sociālās atstumtības un nabadzības riskam pakļauto iedzīvotāju veselības uzlabošanai</t>
  </si>
  <si>
    <t>Nacionālais veselības dienests (NVD)</t>
  </si>
  <si>
    <t>VESELĪBAS TĪKLU ATTĪSTĪBAS VADLĪNIJU UN KVALITĀTES NODROŠINĀŠANAS SISTĒMAS IZSTRĀDE UN IEVIEŠANA PRIORITĀRO VESELĪBAS JOMU IETVAROS</t>
  </si>
  <si>
    <t>Atbalsts Veselības ministrijai Eiropas Savienības fondu informācijas un komunikācijas pasākumu darbību īstenošanai</t>
  </si>
  <si>
    <t>Tehniskā palīdzība Veselības ministrijai kā Eiropas Savienības fondu atbildīgajai iestādei</t>
  </si>
  <si>
    <t>9.2.4.</t>
  </si>
  <si>
    <t>9.2.4.1.</t>
  </si>
  <si>
    <t>Kompleksi  veselības veicināšanas un slimību profilakses pasākumi</t>
  </si>
  <si>
    <t>Kompleksi veselības veicināšanas un slimību profilakses pasākumi</t>
  </si>
  <si>
    <t>Rīgas HES ūdenskrātuves Ikšķiles aizsargdambja (pik 00/00-36/42) atjaunošana</t>
  </si>
  <si>
    <t>Rīgas HES ūdenskrātuves Ogres aizsargdambja (pik 00/00-24/67)  atjaunošana</t>
  </si>
  <si>
    <t>9.2.4.2.</t>
  </si>
  <si>
    <t>Pasākumi vietējās sabiedrības veselības veicināšanai</t>
  </si>
  <si>
    <t>0.3.3.1.</t>
  </si>
  <si>
    <t>0.5.3.1.</t>
  </si>
  <si>
    <t>Daugavpils Būvniecības tehnikums</t>
  </si>
  <si>
    <t>Daugavpils Būvniecības tehnikuma modernizēšana specifiskā atbalsta mērķa 8.1.3. “Palielināt modernizēto profesionālās izglītības iestāžu skaitu” ietvaros</t>
  </si>
  <si>
    <t>Daugavpils pilsētas pašvaldība</t>
  </si>
  <si>
    <t>Daugavpils pilsētas pašvaldības kapacitātes palielināšana Eiropas Savienības fondu plānošanas un izvērtēšanas procesa nodrošināšanai</t>
  </si>
  <si>
    <t>4.5.1.</t>
  </si>
  <si>
    <t>4.5.1.1.</t>
  </si>
  <si>
    <t>Attīstīt videi draudzīgu sabiedriskā transporta infrastruktūru (sliežu transporta)</t>
  </si>
  <si>
    <t>Daugavpils satiksme AS</t>
  </si>
  <si>
    <t>Videi draudzīga sabiedriskā transporta attīstība Daugavpils pilsētā</t>
  </si>
  <si>
    <t>Daugavpils tehnikums</t>
  </si>
  <si>
    <t>Daugavpils tehnikuma modernizēšana specifiskā atbalsta mērķa 8.1.3. “Palielināt modernizēto profesionālās izglītības iestāžu skaitu” ietvaros</t>
  </si>
  <si>
    <t>Gulbenes novada dome</t>
  </si>
  <si>
    <t xml:space="preserve">Veselības veicināšanas un slimību profilakses pasākumi Gulbenes novadā </t>
  </si>
  <si>
    <t>Jelgavas pilsētas dome</t>
  </si>
  <si>
    <t xml:space="preserve">Integrētu teritoriālo investīciju projektu iesniegumu atlases nodrošināšana Jelgavas pilsētas pašvaldībā </t>
  </si>
  <si>
    <t>Jelgavas tehnikums</t>
  </si>
  <si>
    <t>Jelgavas Tehnikuma infrastruktūras uzlabošana un mācību aprīkojuma modernizācija, 2.kārta</t>
  </si>
  <si>
    <t>Tehniskā palīdzība integrēto teritoriju investīciju projektu iesniegumu atlases nodrošināšanai Jēkabpils pilsētas pašvaldībā.</t>
  </si>
  <si>
    <t>Jūrmalas pilsētas dome</t>
  </si>
  <si>
    <t>Atbalsts integrētu teritoriālo investīciju īstenošanai Jūrmalas pilsētas pašvaldībā</t>
  </si>
  <si>
    <t>Kandavas lauksaimniecības tehnikums</t>
  </si>
  <si>
    <t>Kandavas Lauksaimniecības tehnikuma modernizēšana specifiskā atbalsta mērķa 8.1.3. "Palielināt modernizēto profesionālās izglītības iestāžu skaitu" ietvaros</t>
  </si>
  <si>
    <t>Kurzemes plānošanas reģions</t>
  </si>
  <si>
    <t>Kurzeme visiem</t>
  </si>
  <si>
    <t>Latgales plānošanas reģions</t>
  </si>
  <si>
    <t>Deinstitucionalizācijas pasākumu īstenošana Latgales reģionā</t>
  </si>
  <si>
    <t>Latvijas Darba devēju konfederācija</t>
  </si>
  <si>
    <t>8.5.1.</t>
  </si>
  <si>
    <t>0.8.5.1.</t>
  </si>
  <si>
    <t xml:space="preserve">Palielināt kvalificētu profesionālās izglītības iestāžu audzēkņu skaitu pēc to dalības darba vidē balstītās mācībās vai mācību praksē uzņēmumā  </t>
  </si>
  <si>
    <t xml:space="preserve">Profesionālo izglītības iestāžu audzēkņu dalība darba vidē balstītās mācībās un mācību praksēs uzņēmumos. </t>
  </si>
  <si>
    <t>Latvijas Informācijas un komunikācijas tehnoloģijas asociācija</t>
  </si>
  <si>
    <t>Mazo un mikro komersantu apmācības inovāciju  un digitālo tehnoloģiju attīstībai Latvijā</t>
  </si>
  <si>
    <t>Latvijas Tirdzniecības un rūpniecības kamera</t>
  </si>
  <si>
    <t>LTRK netehnoloģisko apmācību projekts</t>
  </si>
  <si>
    <t xml:space="preserve">Tehniskā palīdzība integrētu teritoriju investīciju projektu iesniegumu atlases nodrošināšanai Liepājā </t>
  </si>
  <si>
    <t>8.2.4.</t>
  </si>
  <si>
    <t>0.8.2.4.</t>
  </si>
  <si>
    <t>Nodrošināt atbalstu EQAR aģentūrai izvirzīto prasību izpildei</t>
  </si>
  <si>
    <t>Nodibinājums "Akadēmiskās informācijas centrs"</t>
  </si>
  <si>
    <t>Atbalsts EQAR aģentūrai izvirzīto prasību izpildei</t>
  </si>
  <si>
    <t>Ogres tehnikums</t>
  </si>
  <si>
    <t>“Ogres tehnikuma modernizēšana specifiskā atbalsta mērķa 8.1.3. "Palielināt modernizēto profesionālās izglītības iestāžu skaitu" ietvaros”</t>
  </si>
  <si>
    <t>Priekuļu tehnikums</t>
  </si>
  <si>
    <t>Priekuļu tehnikuma modernizēšana specifiskā atbalsta mērķa 8.1.3. “Palielināt modernizēto profesionālās izglītības iestāžu skaitu” ietvaros</t>
  </si>
  <si>
    <t>profesionālās izglītības kompetences centrs "Liepājas Valsts tehnikums"</t>
  </si>
  <si>
    <t>Profesionālās izglītības kompetences centra “Liepājas Valsts tehnikums” modernizēšana specifiskā atbalsta mērķa 8.1.3. “Palielināt modernizēto profesionālās izglītības iestāžu skaitu” ietvaros</t>
  </si>
  <si>
    <t>Rēzeknes pilsētas dome</t>
  </si>
  <si>
    <t>Tehniskās palīdzības nodrošināšana Eiropas Savienības fondu projektu iesniegumu atlases veikšanai Rēzeknes pilsētas pašvaldībā 2014. – 2020.gada plānošanas periodā.</t>
  </si>
  <si>
    <t>Rēzeknes tehnikums</t>
  </si>
  <si>
    <t>Rēzeknes tehnikuma modernizēšana specifiskā atbalsta mērķa 8.1.3. "Palielināt modernizēto profesionālās izglītības iestāžu skaitu" ietvaros</t>
  </si>
  <si>
    <t>Rīgas Mākslas un mediju tehnikums</t>
  </si>
  <si>
    <t>Rīgas Mākslas un mediju tehnikuma modernizēšana specifiskā atbalsta mērķa 8.1.3. “Palielināt modernizēto profesionālās izglītības iestāžu skaitu” ietvaros</t>
  </si>
  <si>
    <t>6.1.3.</t>
  </si>
  <si>
    <t>6.1.3.1.</t>
  </si>
  <si>
    <t>Salu tilta kompleksa rekonstrukcija un Raņķa dambja un Vienības gatves, Mūkusalas ielas savienojums</t>
  </si>
  <si>
    <t>Salu tilta kompleksa atjaunošana, pārbūve un izbūve, 1.kārta</t>
  </si>
  <si>
    <t>Rīgas Plānošanas reģions</t>
  </si>
  <si>
    <t>Deinstitucionalizācija un sociālie pakalpojumi personām ar invaliditāti un bērniem</t>
  </si>
  <si>
    <t>9.1.4.4.</t>
  </si>
  <si>
    <t>Dažādību veicināšana (diskriminācijas novēršana)</t>
  </si>
  <si>
    <t>Sabiedrības integrācijas fonds</t>
  </si>
  <si>
    <t>Dažādības veicināšana</t>
  </si>
  <si>
    <t>Saldus tehnikums</t>
  </si>
  <si>
    <t xml:space="preserve">Saldus tehnikuma modernizēšana specifiskā atbalsta mērķa 8.1.3. “Palielināt modernizēto profesionālās izglītības iestāžu skaitu” ietvaros  </t>
  </si>
  <si>
    <t>SIA "MĀRUPES KOMUNĀLIE PAKALPOJUMI"</t>
  </si>
  <si>
    <t>Projektu atlases kontroles sistēmas izveide un ieviešana Valmieras pilsētas pašvaldībā</t>
  </si>
  <si>
    <t>Valmieras tehnikums</t>
  </si>
  <si>
    <t>Valmieras tehnikuma modernizēšana specifiskā atbalsta mērķa 8.1.3. "Palielināt modernizēto profesionālās izglītības iestāžu skaitu" ietvaros</t>
  </si>
  <si>
    <t>Izpilde/Neizpilde</t>
  </si>
  <si>
    <t xml:space="preserve">Infrastruktūras attīstība uzņēmējdarbības veicināšanai Ludzas, Kārsavas un Ciblas novados  </t>
  </si>
  <si>
    <t>37</t>
  </si>
  <si>
    <t>38</t>
  </si>
  <si>
    <t>39</t>
  </si>
  <si>
    <t>40</t>
  </si>
  <si>
    <t>41</t>
  </si>
  <si>
    <t>43</t>
  </si>
  <si>
    <t>Nr.p.k.</t>
  </si>
  <si>
    <t>Projekti, kuriem plāns nav izpildīts</t>
  </si>
  <si>
    <t>%</t>
  </si>
  <si>
    <t>Projekti, kuriem plāns nav izpildīts par vairāk kā 200 tūkst. euro</t>
  </si>
  <si>
    <t>kopā 2017 gadā</t>
  </si>
  <si>
    <t>janvāris-marts kumulatīvi izpilde neizpilde +/-</t>
  </si>
  <si>
    <t>Izpilde/ Neizpilde</t>
  </si>
  <si>
    <t>Skaidrojums</t>
  </si>
  <si>
    <t xml:space="preserve">Rādītāju neizpilde saistīta ar būtiski novēlotu projekta atbalstāmo darbību uzsākšanu. Atbildīgā iestāde (IZM) 10.01.2017. progresa sanāksmē ar CFLA solīja izvērtēt projekta īstenošanas gaitu un š.g. jūnijā sniegt savu viedokli par iespējamo turpmāko rīcību.
</t>
  </si>
  <si>
    <t>Finansējuma saņēmējs atbilstoši faktiskajai būvdarbu izpildei februārī plānoto maksājuma pieprasījumu iesniedza agrāk - 13.01.2017 un aktualizēja plānoto maksājumu pieprasījumu iesniegšanas grafiku, kurā nākamo MP iesniegšanu plāno aprīlī.</t>
  </si>
  <si>
    <t xml:space="preserve">Precizēts 2017.gada finansējums, samazinot par 1.7 milj. euro, kas tiek pārcelts uz 2018.gadu. </t>
  </si>
  <si>
    <t>17.02.2017.  LIAA iesniedzis aktualizētu plānu, kuru  skaidro ar iepirkumu plānu aktualizāciju.</t>
  </si>
  <si>
    <t>Noslēguma MP iesniegts par mazāku summu, jo īstenojot projektu radies ietaupījums.</t>
  </si>
  <si>
    <t>Pirms objekta nodošanas ekspluatācijā jāveic sākotnējais ietekmes uz vidi novertējums, tāpēc noslēguma MP iesniegšana pārcelta uz 2017.gada beigām, bet martā MP iesniegts par mazāku summu un precizēts PMPIG.</t>
  </si>
  <si>
    <t>Noslēguma MP iesniegts par mazāku summu, jo īstenojot projektu radies ietaupījums un neatbilstoši veikti izdevumi.</t>
  </si>
  <si>
    <t>Maksājuma pieprasījumu (MP) iesniegšana pārplānota uz aprīli un aprīli un maiju, jo projekti uzsākti 2017.gadā, nevis 2016.gadā, kā tas tika plānots, ņemot vērā daudzdzīvokļu māju projektu tehnisko dokumentāciju zemo kvalitāti. (03.04.2017. iesniegts 1.MP par 253 944.85 (ES fondu daļa) euro</t>
  </si>
  <si>
    <t xml:space="preserve">2.MP par 247 861.04 euro iesniegts 03.04.2017. Projekta uzsākšana sākās vēlāk nekā bija plānots, darbu nav uzsākuši sadarbības partneri, ekspertu atlase aizkavējās, jo bija ļoti liels pretendentu skaits. </t>
  </si>
  <si>
    <t>28.03.2017. iesniegts 2.MP par 94 929.43 euro.  Summa ir samazināta, jo: aizkavējusies līgumu noslēgšana ar sadarbības partneriem un netiek deklarēti sadarbības partneru veiktie izdevumi; aizkavējusies darba līgumu noslēgšana ar projekta īstenošanas personālu; atsevišķu pakalpojuma līgumu izdevumu apmaksa veikta 2017.gada martā un tiks deklarēta 3.MP</t>
  </si>
  <si>
    <t>Plānojot finansējumu tika rēķināts, ka kvalifikāciju ieguvušo skaits sastādīs 75% no uzņemtajiem, taču no 2016.gada februāra 1-gadīgās profesionālās izglītības programmās 421 uzņemtajiem izglītojamiem kvalifikāciju ieguva tikai 296 izglītojamie, kas sastāda 70%, līdz ar to netika izmaksātas ieturētās mērķstipendijas pilnā apjomā, kā arī netika piešķirtas izmaksas profesionālās izglītības iestādei vai koledžai izglītības programmu īstenošanai saskaņā ar vienas vienības izmaksu metodi, līdz ar to 7.pārskata periodā plānotais finansējums netika apgūts pilnā apmērā. </t>
  </si>
  <si>
    <t>14.03.2017. iesniegts aktualizēts plānoto maksājuma pieprasījumu iesniegšanas grafiks un tas precizēts atbilstoši faktiskajiem izdevumiem pārskata periodā un ņemot vērā aktivitāšu īstenošanas procesa gaitu un plānoto intensitāti. Maksājuma pieprasījums 14.03.2017. CFLA iesniegts maksājuma pieprasījums un pašlaik ir izskatīšanā (maksājuma pieprasījumā pieprasītie attiecināmie izdevumi: ESF 54 019.11)</t>
  </si>
  <si>
    <t>14.03.2017. iesniegts aktualizēts plānoto maksājuma pieprasījumu iesniegšanas grafiks. Pārskata periodā tika apgūts mazāks finansējums, jo mazāku finanšu atlīdzības pieprasījumu iesniedza pašvaldības projekta aktivitātē “Pašvaldību sociālo dienestu un citu pašvaldības izveidoto sociālo pakalpojumu sniedzēju sociālā darba speciālistu profesionālās kompetences pilnveide - dalība apmācībās un supervīzijā” (saņemto pieteikumu skaits par sociālo darbinieku apmācību un supervīziju kompensāciju bija mazāks, nekā sākotnēji plānots).
14.03.2017. CFLA iesniegts maksājuma pieprasījums un pašlaik ir izskatīšanā (maksājuma pieprasījumā pieprasītie attiecināmie izdevumi: ESF 77 667.40)</t>
  </si>
  <si>
    <t>14.03.2017. iesniegts aktualizēts plānoto maksājuma pieprasījumu iesniegšanas grafiks. Kopējā maksājuma pieprasījuma summa ir mazāka nekā sākotnēji plānots, ņemot vērā, ka 2016.gada 4.ceturksnī netika veikti visi plānotie iepirkumi, kā arī maksājumi pakalpojuma sniedzējiem.
14.03.2017. CFLA iesniegts maksājuma pieprasījums un pašlaik ir izskatīšanā (maksājuma pieprasījumā pieprasītie attiecināmie izdevumi: ESF 100 719.86).</t>
  </si>
  <si>
    <t>02.03.2017. iesniegts aktualizēts plānoto maksājuma pieprasījumu iesniegšanas grafiks. Projekta īstenošana nenotiek saskaņā ar sākotnējo laika grafiku SAM 9.2.2.1. īstenošanu regulējošo normatīvo aktu grozījumu dēļ.
14.03.2017. CFLA iesniegts maksājuma pieprasījums un pašlaik ir izskatīšanā (maksājuma pieprasījumā pieprasītie attiecināmie izdevumi: ESF 100 597.22).</t>
  </si>
  <si>
    <t>Ierobežotas projektu iesniegumu atlases (IPIA) projektiem noteikto maksājumu pieprasījumu iesniegšanas plāni 2017.gada martam un neizpilde kumulatīvi</t>
  </si>
  <si>
    <t>[1] EM - Ekonomikas ministrija; FM - Finanšu ministrija; IZM - Izglītības un zinātnes ministrija; KM - Kultūras ministrija; LM - Labklājības ministrija; SM - Satiksmes ministrija; TM - Tieslietu ministrija; VARAM - Vides aizsardzības un reģionālās attīstības ministrija; VK - Valsts kanceleja; VM - Veselības ministrija; ZM - Zemkopības ministrija</t>
  </si>
  <si>
    <t>Finanšu ministre</t>
  </si>
  <si>
    <t>D.Reizniece-Ozola</t>
  </si>
  <si>
    <t>Pelnis, 67095470</t>
  </si>
  <si>
    <t>Ints.Pelnis@fm.gov.lv</t>
  </si>
  <si>
    <t>janvāris-marts kumulatīvi plānots</t>
  </si>
  <si>
    <t>janvāris-marts kumulatīvi izpilde</t>
  </si>
  <si>
    <t>Atbalsts daudzdzīvokļu dzīvojamo māju energoefektivitātes paaugstināšanas pasākumu īstenošanai daudzdzīvokļu māju dzīvokļu īpašniekiem (grants)</t>
  </si>
  <si>
    <t>2017 gadā izmaiņas plānotajos datos uz 18.04.2017</t>
  </si>
  <si>
    <t>nebija plānots</t>
  </si>
  <si>
    <t>Maijā plānotie avansa maksājumi pētniecības pieteikumu īstenotājiem tiks veikti septembrī. Pētniecības pieteikumu iesniegšanas termiņš  tika pagarināts par  1,5 mēnesi. Līgumu slēgšana un avansu maksājumi pētniecības pieteikumu iesniedzējiem tiks veikti vēlāk vērtēšanas procesa dēļ, ārvalstu ekspertu meklēšanas kvalitātes vērtējumam, administratīvo vērtēšanu, lēmumu pieņemšanu, sagatavošanu un izsūtīšanu. Izmaiņas 2017.gada trešajā un ceturtajā ceturksnī veiktas, ņemot vērā, ka sākotnēji maksājuma pieprasījumos bija plānots iekļaut avansa maksājumus, kas tiks veikti pētniecības pieteikumu īstenotājiem. Ņemot vērā, ka maksājuma pieprasījumā ir iekļaujamas jau auditētas izmaksas, tad šie avansa maksājumi tiek pārcelti uz nākošajiem pārskata periodiem. </t>
  </si>
  <si>
    <t>izvilkumam</t>
  </si>
  <si>
    <t>janvāris-marts kumulatīvi izpilde  %</t>
  </si>
  <si>
    <t>No 24.01.17 plānotajiem maksājumiem izmaiņas līdz 18.04.2017</t>
  </si>
  <si>
    <t xml:space="preserve">Pēcdoktorantūras pētniecība
</t>
  </si>
  <si>
    <t xml:space="preserve">Biznesa inkubatori
</t>
  </si>
  <si>
    <t xml:space="preserve">Daudzīvokļu māju energoefektivitāte 
</t>
  </si>
  <si>
    <t xml:space="preserve">Jauniešu garantijas (profesionālās izglītības pasākumi)
</t>
  </si>
  <si>
    <t xml:space="preserve">Kompetenču pieejas satura aprobācija
</t>
  </si>
  <si>
    <t xml:space="preserve">Subsidētās darbavietas bezdarbniekiem
</t>
  </si>
  <si>
    <t xml:space="preserve">Sociālā uzņēmējdarbība 
</t>
  </si>
  <si>
    <t xml:space="preserve">Profesionāla sociālā darba attīstība
</t>
  </si>
  <si>
    <t xml:space="preserve">Valsts galveno ceļu rekonstrukcija
</t>
  </si>
  <si>
    <t xml:space="preserve">Reģionālo ceļu rekonstrukcija
</t>
  </si>
  <si>
    <t xml:space="preserve">Ieguldījumi profesionālās izglītības infrastruktūrā
</t>
  </si>
  <si>
    <t xml:space="preserve">Karjeras pieejas uzlabošana
</t>
  </si>
  <si>
    <t>NVA nereģistrēto NEET jauniešu prasmju attīstīšana</t>
  </si>
  <si>
    <t>Pasākuma nosaukums</t>
  </si>
  <si>
    <t>Īsais SAMP nosaukums</t>
  </si>
  <si>
    <t xml:space="preserve">Finansējums pārcelts uz 2018.gada 2.ceturksni, ņemot vērā nobīdes pasākumu ieviešanas grafikā.  </t>
  </si>
  <si>
    <t>Ņemot vērā vairāku pašvaldību (t.sk. Rīgas) atteikšanos piedalīties “Deinstitucionalizācijas” pasākuma īstenošanā, ir aizkavējusies plānotā finansējuma plūsma.</t>
  </si>
  <si>
    <t>2.pielikums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</si>
</sst>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 #,##0.00_-;_-* &quot;-&quot;??_-;_-@_-"/>
    <numFmt numFmtId="164" formatCode="0.000%"/>
  </numFmts>
  <fonts count="21" x14ac:knownFonts="1">
    <font>
      <sz val="12"/>
      <color theme="1"/>
      <name val="Times New Roman"/>
      <family val="2"/>
      <charset val="186"/>
    </font>
    <font>
      <sz val="12"/>
      <color theme="1"/>
      <name val="Times New Roman"/>
      <family val="2"/>
      <charset val="186"/>
    </font>
    <font>
      <sz val="11"/>
      <color theme="1"/>
      <name val="Calibri"/>
      <family val="2"/>
      <charset val="186"/>
      <scheme val="minor"/>
    </font>
    <font>
      <sz val="11"/>
      <color theme="1"/>
      <name val="Calibri"/>
      <family val="2"/>
      <scheme val="minor"/>
    </font>
    <font>
      <b/>
      <sz val="22"/>
      <color rgb="FF000000"/>
      <name val="Times New Roman"/>
      <family val="2"/>
      <charset val="186"/>
    </font>
    <font>
      <b/>
      <sz val="12"/>
      <color rgb="FF000000"/>
      <name val="Times New Roman"/>
      <family val="2"/>
      <charset val="186"/>
    </font>
    <font>
      <b/>
      <sz val="12"/>
      <color rgb="FFFFFFFF"/>
      <name val="Times New Roman"/>
      <family val="2"/>
      <charset val="186"/>
    </font>
    <font>
      <b/>
      <sz val="16"/>
      <name val="Times New Roman"/>
      <family val="2"/>
      <charset val="186"/>
    </font>
    <font>
      <b/>
      <i/>
      <sz val="16"/>
      <name val="Times New Roman"/>
      <family val="2"/>
      <charset val="186"/>
    </font>
    <font>
      <b/>
      <sz val="12"/>
      <name val="Times New Roman"/>
      <family val="2"/>
      <charset val="186"/>
    </font>
    <font>
      <sz val="12"/>
      <name val="Times New Roman"/>
      <family val="2"/>
      <charset val="186"/>
    </font>
    <font>
      <b/>
      <i/>
      <sz val="12"/>
      <name val="Times New Roman"/>
      <family val="1"/>
      <charset val="186"/>
    </font>
    <font>
      <b/>
      <sz val="16"/>
      <color rgb="FF000000"/>
      <name val="Times New Roman"/>
      <family val="2"/>
      <charset val="186"/>
    </font>
    <font>
      <sz val="12"/>
      <name val="Times New Roman"/>
      <family val="1"/>
      <charset val="186"/>
    </font>
    <font>
      <sz val="10"/>
      <color theme="1"/>
      <name val="Times New Roman"/>
      <family val="2"/>
      <charset val="186"/>
    </font>
    <font>
      <sz val="10"/>
      <name val="Times New Roman"/>
      <family val="2"/>
      <charset val="186"/>
    </font>
    <font>
      <u/>
      <sz val="12"/>
      <color theme="10"/>
      <name val="Times New Roman"/>
      <family val="2"/>
      <charset val="186"/>
    </font>
    <font>
      <sz val="12"/>
      <color theme="0"/>
      <name val="Times New Roman"/>
      <family val="2"/>
      <charset val="186"/>
    </font>
    <font>
      <sz val="11"/>
      <color rgb="FF000000"/>
      <name val="Calibri"/>
      <family val="2"/>
    </font>
    <font>
      <sz val="10"/>
      <color rgb="FF000000"/>
      <name val="Arial"/>
      <family val="2"/>
      <charset val="186"/>
    </font>
    <font>
      <sz val="14"/>
      <color theme="1"/>
      <name val="Times New Roman"/>
      <family val="2"/>
      <charset val="186"/>
    </font>
  </fonts>
  <fills count="5">
    <fill>
      <patternFill patternType="none"/>
    </fill>
    <fill>
      <patternFill patternType="gray125"/>
    </fill>
    <fill>
      <gradientFill degree="90">
        <stop position="0">
          <color theme="0"/>
        </stop>
        <stop position="1">
          <color theme="9"/>
        </stop>
      </gradientFill>
    </fill>
    <fill>
      <gradientFill degree="90">
        <stop position="0">
          <color rgb="FFFFFFFF"/>
        </stop>
        <stop position="1">
          <color rgb="FFBEBEBE"/>
        </stop>
      </gradientFill>
    </fill>
    <fill>
      <gradientFill degree="90">
        <stop position="0">
          <color theme="0"/>
        </stop>
        <stop position="1">
          <color rgb="FFFF0000"/>
        </stop>
      </gradientFill>
    </fill>
  </fills>
  <borders count="4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top/>
      <bottom style="thin">
        <color indexed="64"/>
      </bottom>
      <diagonal/>
    </border>
    <border>
      <left/>
      <right/>
      <top style="thin">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s>
  <cellStyleXfs count="20054">
    <xf numFmtId="0" fontId="0" fillId="0" borderId="0"/>
    <xf numFmtId="43" fontId="1" fillId="0" borderId="0" applyFont="0" applyFill="0" applyBorder="0" applyAlignment="0" applyProtection="0"/>
    <xf numFmtId="9" fontId="1" fillId="0" borderId="0" applyFont="0" applyFill="0" applyBorder="0" applyAlignment="0" applyProtection="0"/>
    <xf numFmtId="0" fontId="2" fillId="0" borderId="0"/>
    <xf numFmtId="0" fontId="2" fillId="0" borderId="0"/>
    <xf numFmtId="43" fontId="1" fillId="0" borderId="0" applyFont="0" applyFill="0" applyBorder="0" applyAlignment="0" applyProtection="0"/>
    <xf numFmtId="0" fontId="2" fillId="0" borderId="0"/>
    <xf numFmtId="0" fontId="3" fillId="0" borderId="0"/>
    <xf numFmtId="43" fontId="1" fillId="0" borderId="0" applyFont="0" applyFill="0" applyBorder="0" applyAlignment="0" applyProtection="0"/>
    <xf numFmtId="43" fontId="1" fillId="0" borderId="0" applyFont="0" applyFill="0" applyBorder="0" applyAlignment="0" applyProtection="0"/>
    <xf numFmtId="0" fontId="2" fillId="0" borderId="0"/>
    <xf numFmtId="0" fontId="2" fillId="0" borderId="0"/>
    <xf numFmtId="0" fontId="2" fillId="0" borderId="0"/>
    <xf numFmtId="0" fontId="2" fillId="0" borderId="0"/>
    <xf numFmtId="0" fontId="16" fillId="0" borderId="0" applyNumberFormat="0" applyFill="0" applyBorder="0" applyAlignment="0" applyProtection="0"/>
    <xf numFmtId="43" fontId="3" fillId="0" borderId="0" applyFont="0" applyFill="0" applyBorder="0" applyAlignment="0" applyProtection="0"/>
    <xf numFmtId="0" fontId="2" fillId="0" borderId="0"/>
    <xf numFmtId="0" fontId="1" fillId="0" borderId="0"/>
    <xf numFmtId="9" fontId="1" fillId="0" borderId="0" applyFont="0" applyFill="0" applyBorder="0" applyAlignment="0" applyProtection="0"/>
    <xf numFmtId="9" fontId="2" fillId="0" borderId="0" applyFont="0" applyFill="0" applyBorder="0" applyAlignment="0" applyProtection="0"/>
    <xf numFmtId="0" fontId="1" fillId="0" borderId="0"/>
    <xf numFmtId="9" fontId="2" fillId="0" borderId="0" applyFont="0" applyFill="0" applyBorder="0" applyAlignment="0" applyProtection="0"/>
    <xf numFmtId="0" fontId="18" fillId="0" borderId="0" applyNumberFormat="0" applyBorder="0" applyAlignment="0"/>
    <xf numFmtId="9" fontId="18"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43" fontId="1"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43" fontId="1"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43" fontId="1"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43" fontId="1"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43" fontId="1"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43" fontId="1"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43" fontId="1"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43" fontId="1"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43" fontId="1"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43" fontId="1"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43" fontId="1"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43" fontId="1"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43" fontId="1"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43" fontId="1"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43" fontId="1"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43" fontId="1"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43" fontId="1"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43" fontId="1"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43" fontId="1"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43" fontId="1"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43" fontId="1"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43" fontId="1"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43" fontId="1"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43" fontId="1"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43" fontId="1"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43" fontId="1"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43" fontId="1"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43" fontId="1"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43" fontId="1"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43" fontId="1"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43" fontId="1"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43" fontId="1"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43" fontId="1"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43" fontId="1"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43" fontId="1"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43" fontId="1"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43" fontId="1"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43" fontId="1"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43" fontId="1"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43" fontId="1"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43" fontId="1"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43" fontId="1"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43" fontId="1"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43" fontId="1"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43" fontId="1"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43" fontId="1"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43" fontId="1"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43" fontId="1"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43" fontId="1"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43" fontId="1"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43" fontId="1"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43" fontId="1"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43" fontId="1"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43" fontId="1"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43" fontId="1"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43" fontId="1"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43" fontId="1"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43" fontId="1"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43" fontId="1"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43" fontId="1"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43" fontId="1"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43" fontId="1"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43" fontId="1"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43" fontId="1"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43" fontId="1"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43" fontId="1"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43" fontId="1"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43" fontId="1"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43" fontId="1"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43" fontId="1"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43" fontId="1"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43" fontId="1"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43" fontId="1"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43" fontId="1"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43" fontId="1"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43" fontId="1"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43" fontId="1"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43" fontId="1"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43" fontId="1"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43" fontId="1"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43" fontId="1"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43" fontId="1"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43" fontId="1"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43" fontId="1"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43" fontId="1"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43" fontId="1"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43" fontId="1"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43" fontId="1"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43" fontId="1"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43" fontId="1"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43" fontId="1"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43" fontId="1"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43" fontId="1"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43" fontId="1"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43" fontId="1"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43" fontId="1"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43" fontId="1"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43" fontId="1"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43" fontId="1"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43" fontId="1"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43" fontId="1"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43" fontId="1"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43" fontId="1"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43" fontId="1"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43" fontId="1"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43" fontId="1"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43" fontId="1"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43" fontId="1"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43" fontId="1"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43" fontId="1"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43" fontId="1"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43" fontId="1"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43" fontId="1"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43" fontId="1"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43" fontId="1"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43" fontId="1"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43" fontId="1"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43" fontId="1"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43" fontId="1"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43" fontId="1"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43" fontId="1"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43" fontId="1"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43" fontId="1"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43" fontId="1"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43" fontId="1"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43" fontId="1"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43" fontId="1"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43" fontId="1"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43" fontId="1"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43" fontId="1"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43" fontId="1"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43" fontId="1"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43" fontId="1"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43" fontId="1"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43" fontId="1"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43" fontId="1"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43" fontId="1"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43" fontId="1"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43" fontId="1"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43" fontId="1"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43" fontId="1"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43" fontId="1"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43" fontId="1"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43" fontId="1"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43" fontId="1"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43" fontId="1"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43" fontId="1"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43" fontId="1"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43" fontId="1"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43" fontId="1"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43" fontId="1"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43" fontId="1"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43" fontId="1"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43" fontId="1"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43" fontId="1"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43" fontId="1"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43" fontId="1"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43" fontId="1"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43" fontId="1"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43" fontId="1"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43" fontId="1"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43" fontId="1"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43" fontId="1"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43" fontId="1"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43" fontId="1"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43" fontId="1"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43" fontId="1"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43" fontId="1"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43" fontId="1"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43" fontId="1"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43" fontId="1"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43" fontId="1"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43" fontId="1"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43" fontId="1"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43" fontId="1"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43" fontId="1"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43" fontId="1"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43" fontId="1"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43" fontId="1"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43" fontId="1"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9" fillId="0" borderId="0"/>
  </cellStyleXfs>
  <cellXfs count="150">
    <xf numFmtId="0" fontId="0" fillId="0" borderId="0" xfId="0"/>
    <xf numFmtId="0" fontId="0" fillId="0" borderId="0" xfId="0" applyFont="1"/>
    <xf numFmtId="0" fontId="4" fillId="0" borderId="0" xfId="0" applyFont="1" applyFill="1" applyBorder="1" applyAlignment="1">
      <alignment vertical="center"/>
    </xf>
    <xf numFmtId="0" fontId="5" fillId="0" borderId="0" xfId="0" applyFont="1" applyFill="1" applyBorder="1" applyAlignment="1">
      <alignment horizontal="center" vertical="center" wrapText="1"/>
    </xf>
    <xf numFmtId="3" fontId="5" fillId="0" borderId="0" xfId="0" applyNumberFormat="1" applyFont="1" applyFill="1" applyBorder="1" applyAlignment="1">
      <alignment horizontal="left" vertical="center" wrapText="1"/>
    </xf>
    <xf numFmtId="43" fontId="6" fillId="0" borderId="0" xfId="0" applyNumberFormat="1" applyFont="1" applyFill="1" applyBorder="1" applyAlignment="1">
      <alignment horizontal="center" vertical="center" wrapText="1"/>
    </xf>
    <xf numFmtId="43" fontId="6" fillId="0" borderId="0" xfId="0" applyNumberFormat="1" applyFont="1" applyFill="1" applyBorder="1" applyAlignment="1">
      <alignment horizontal="left" vertical="center" wrapText="1"/>
    </xf>
    <xf numFmtId="3" fontId="9" fillId="2" borderId="11" xfId="0" applyNumberFormat="1" applyFont="1" applyFill="1" applyBorder="1" applyAlignment="1" applyProtection="1">
      <alignment horizontal="center" vertical="center" wrapText="1"/>
    </xf>
    <xf numFmtId="49" fontId="10" fillId="0" borderId="1" xfId="3" applyNumberFormat="1" applyFont="1" applyFill="1" applyBorder="1" applyAlignment="1" applyProtection="1">
      <alignment horizontal="center" vertical="center" wrapText="1"/>
    </xf>
    <xf numFmtId="49" fontId="10" fillId="0" borderId="1" xfId="3" applyNumberFormat="1" applyFont="1" applyFill="1" applyBorder="1" applyAlignment="1" applyProtection="1">
      <alignment horizontal="left" vertical="center" wrapText="1"/>
    </xf>
    <xf numFmtId="0" fontId="10" fillId="0" borderId="1" xfId="0" applyFont="1" applyFill="1" applyBorder="1" applyAlignment="1" applyProtection="1">
      <alignment horizontal="center" vertical="center" wrapText="1"/>
    </xf>
    <xf numFmtId="0" fontId="9" fillId="0" borderId="1" xfId="0" applyFont="1" applyFill="1" applyBorder="1" applyAlignment="1" applyProtection="1">
      <alignment horizontal="left" vertical="center" wrapText="1"/>
    </xf>
    <xf numFmtId="0" fontId="10" fillId="0" borderId="1" xfId="0" applyNumberFormat="1" applyFont="1" applyFill="1" applyBorder="1" applyAlignment="1">
      <alignment horizontal="left" vertical="center" wrapText="1"/>
    </xf>
    <xf numFmtId="0" fontId="10" fillId="0" borderId="1" xfId="0" applyFont="1" applyFill="1" applyBorder="1" applyAlignment="1" applyProtection="1">
      <alignment horizontal="left" vertical="center" wrapText="1"/>
    </xf>
    <xf numFmtId="0" fontId="10" fillId="0" borderId="1" xfId="0" applyFont="1" applyFill="1" applyBorder="1" applyAlignment="1">
      <alignment horizontal="left" vertical="center" wrapText="1"/>
    </xf>
    <xf numFmtId="0" fontId="9" fillId="0" borderId="1" xfId="0" applyFont="1" applyFill="1" applyBorder="1" applyAlignment="1" applyProtection="1">
      <alignment horizontal="center" vertical="center" wrapText="1"/>
    </xf>
    <xf numFmtId="3" fontId="10" fillId="0" borderId="1" xfId="1" applyNumberFormat="1" applyFont="1" applyFill="1" applyBorder="1" applyAlignment="1" applyProtection="1">
      <alignment horizontal="center" vertical="center" wrapText="1"/>
      <protection locked="0"/>
    </xf>
    <xf numFmtId="3" fontId="10" fillId="0" borderId="1" xfId="3" applyNumberFormat="1" applyFont="1" applyFill="1" applyBorder="1" applyAlignment="1" applyProtection="1">
      <alignment horizontal="center" vertical="center" wrapText="1"/>
    </xf>
    <xf numFmtId="164" fontId="0" fillId="0" borderId="1" xfId="2" applyNumberFormat="1" applyFont="1" applyBorder="1" applyAlignment="1">
      <alignment horizontal="center" vertical="center"/>
    </xf>
    <xf numFmtId="3" fontId="10" fillId="0" borderId="1" xfId="0" applyNumberFormat="1" applyFont="1" applyFill="1" applyBorder="1" applyAlignment="1">
      <alignment horizontal="center" vertical="center" wrapText="1"/>
    </xf>
    <xf numFmtId="49" fontId="10" fillId="0" borderId="1" xfId="0" applyNumberFormat="1" applyFont="1" applyFill="1" applyBorder="1" applyAlignment="1">
      <alignment horizontal="center" vertical="center" wrapText="1"/>
    </xf>
    <xf numFmtId="49" fontId="10" fillId="0" borderId="1" xfId="0" applyNumberFormat="1" applyFont="1" applyFill="1" applyBorder="1" applyAlignment="1" applyProtection="1">
      <alignment horizontal="left" vertical="center" wrapText="1"/>
    </xf>
    <xf numFmtId="3" fontId="10" fillId="0" borderId="1" xfId="0" applyNumberFormat="1" applyFont="1" applyFill="1" applyBorder="1" applyAlignment="1" applyProtection="1">
      <alignment horizontal="center" vertical="center" wrapText="1"/>
    </xf>
    <xf numFmtId="3" fontId="10" fillId="0" borderId="1" xfId="1" applyNumberFormat="1" applyFont="1" applyFill="1" applyBorder="1" applyAlignment="1">
      <alignment horizontal="center" vertical="center" wrapText="1"/>
    </xf>
    <xf numFmtId="0" fontId="9" fillId="2" borderId="8" xfId="0" applyFont="1" applyFill="1" applyBorder="1" applyAlignment="1" applyProtection="1">
      <alignment vertical="center" wrapText="1"/>
    </xf>
    <xf numFmtId="0" fontId="4" fillId="0" borderId="0" xfId="0" applyFont="1" applyFill="1" applyBorder="1" applyAlignment="1">
      <alignment horizontal="center" vertical="center"/>
    </xf>
    <xf numFmtId="0" fontId="10" fillId="0" borderId="1" xfId="3" applyNumberFormat="1" applyFont="1" applyFill="1" applyBorder="1" applyAlignment="1" applyProtection="1">
      <alignment horizontal="center" vertical="center" wrapText="1"/>
    </xf>
    <xf numFmtId="0" fontId="10" fillId="0" borderId="1" xfId="3" applyNumberFormat="1" applyFont="1" applyFill="1" applyBorder="1" applyAlignment="1" applyProtection="1">
      <alignment horizontal="left" vertical="center" wrapText="1"/>
    </xf>
    <xf numFmtId="3" fontId="9" fillId="0" borderId="1" xfId="1" applyNumberFormat="1" applyFont="1" applyFill="1" applyBorder="1" applyAlignment="1">
      <alignment horizontal="center" vertical="center" wrapText="1"/>
    </xf>
    <xf numFmtId="3" fontId="10" fillId="0" borderId="1" xfId="0" applyNumberFormat="1" applyFont="1" applyFill="1" applyBorder="1" applyAlignment="1">
      <alignment horizontal="center" wrapText="1"/>
    </xf>
    <xf numFmtId="3" fontId="10" fillId="0" borderId="1" xfId="1" applyNumberFormat="1" applyFont="1" applyFill="1" applyBorder="1" applyAlignment="1" applyProtection="1">
      <alignment horizontal="center" vertical="center" wrapText="1"/>
    </xf>
    <xf numFmtId="0" fontId="0" fillId="0" borderId="0" xfId="0" applyAlignment="1">
      <alignment horizontal="right"/>
    </xf>
    <xf numFmtId="0" fontId="9" fillId="2" borderId="18" xfId="0" applyFont="1" applyFill="1" applyBorder="1" applyAlignment="1" applyProtection="1">
      <alignment vertical="center" wrapText="1"/>
    </xf>
    <xf numFmtId="0" fontId="9" fillId="2" borderId="19" xfId="0" applyFont="1" applyFill="1" applyBorder="1" applyAlignment="1" applyProtection="1">
      <alignment vertical="center" wrapText="1"/>
    </xf>
    <xf numFmtId="3" fontId="9" fillId="2" borderId="4" xfId="0" applyNumberFormat="1" applyFont="1" applyFill="1" applyBorder="1" applyAlignment="1" applyProtection="1">
      <alignment horizontal="center" vertical="center" wrapText="1"/>
    </xf>
    <xf numFmtId="3" fontId="9" fillId="4" borderId="1" xfId="0" applyNumberFormat="1" applyFont="1" applyFill="1" applyBorder="1" applyAlignment="1" applyProtection="1">
      <alignment horizontal="center" vertical="center" wrapText="1"/>
    </xf>
    <xf numFmtId="0" fontId="9" fillId="2" borderId="7" xfId="0" applyFont="1" applyFill="1" applyBorder="1" applyAlignment="1" applyProtection="1">
      <alignment vertical="center" wrapText="1"/>
    </xf>
    <xf numFmtId="0" fontId="13" fillId="0" borderId="1" xfId="0" applyFont="1" applyFill="1" applyBorder="1" applyAlignment="1" applyProtection="1">
      <alignment horizontal="left" vertical="center" wrapText="1"/>
    </xf>
    <xf numFmtId="3" fontId="9" fillId="2" borderId="21" xfId="0" applyNumberFormat="1" applyFont="1" applyFill="1" applyBorder="1" applyAlignment="1" applyProtection="1">
      <alignment horizontal="center" vertical="center" wrapText="1"/>
    </xf>
    <xf numFmtId="3" fontId="9" fillId="2" borderId="29" xfId="0" applyNumberFormat="1" applyFont="1" applyFill="1" applyBorder="1" applyAlignment="1" applyProtection="1">
      <alignment horizontal="center" vertical="center" wrapText="1"/>
    </xf>
    <xf numFmtId="3" fontId="10" fillId="0" borderId="5" xfId="3" applyNumberFormat="1" applyFont="1" applyFill="1" applyBorder="1" applyAlignment="1" applyProtection="1">
      <alignment horizontal="center" vertical="center" wrapText="1"/>
    </xf>
    <xf numFmtId="3" fontId="9" fillId="4" borderId="5" xfId="0" applyNumberFormat="1" applyFont="1" applyFill="1" applyBorder="1" applyAlignment="1" applyProtection="1">
      <alignment horizontal="center" vertical="center" wrapText="1"/>
    </xf>
    <xf numFmtId="3" fontId="10" fillId="0" borderId="5" xfId="1" applyNumberFormat="1" applyFont="1" applyFill="1" applyBorder="1" applyAlignment="1" applyProtection="1">
      <alignment horizontal="center" vertical="center" wrapText="1"/>
      <protection locked="0"/>
    </xf>
    <xf numFmtId="3" fontId="9" fillId="2" borderId="10" xfId="0" applyNumberFormat="1" applyFont="1" applyFill="1" applyBorder="1" applyAlignment="1" applyProtection="1">
      <alignment horizontal="center" vertical="center" wrapText="1"/>
    </xf>
    <xf numFmtId="3" fontId="9" fillId="2" borderId="35" xfId="0" applyNumberFormat="1" applyFont="1" applyFill="1" applyBorder="1" applyAlignment="1" applyProtection="1">
      <alignment horizontal="center" vertical="center" wrapText="1"/>
    </xf>
    <xf numFmtId="3" fontId="9" fillId="2" borderId="41" xfId="0" applyNumberFormat="1" applyFont="1" applyFill="1" applyBorder="1" applyAlignment="1" applyProtection="1">
      <alignment horizontal="center" vertical="center" wrapText="1"/>
    </xf>
    <xf numFmtId="0" fontId="10" fillId="0" borderId="5" xfId="0" applyNumberFormat="1" applyFont="1" applyFill="1" applyBorder="1" applyAlignment="1">
      <alignment horizontal="left" vertical="center" wrapText="1"/>
    </xf>
    <xf numFmtId="0" fontId="10" fillId="0" borderId="5" xfId="0" applyFont="1" applyFill="1" applyBorder="1" applyAlignment="1" applyProtection="1">
      <alignment horizontal="left" vertical="center" wrapText="1"/>
    </xf>
    <xf numFmtId="0" fontId="9" fillId="2" borderId="20" xfId="0" applyFont="1" applyFill="1" applyBorder="1" applyAlignment="1" applyProtection="1">
      <alignment vertical="center" wrapText="1"/>
    </xf>
    <xf numFmtId="0" fontId="9" fillId="2" borderId="15" xfId="0" applyFont="1" applyFill="1" applyBorder="1" applyAlignment="1" applyProtection="1">
      <alignment vertical="center" wrapText="1"/>
    </xf>
    <xf numFmtId="3" fontId="13" fillId="0" borderId="1" xfId="1" applyNumberFormat="1" applyFont="1" applyFill="1" applyBorder="1" applyAlignment="1">
      <alignment horizontal="center" vertical="center" wrapText="1"/>
    </xf>
    <xf numFmtId="0" fontId="14" fillId="0" borderId="1" xfId="0" applyFont="1" applyFill="1" applyBorder="1" applyAlignment="1">
      <alignment wrapText="1"/>
    </xf>
    <xf numFmtId="0" fontId="14" fillId="0" borderId="1" xfId="0" applyFont="1" applyFill="1" applyBorder="1" applyAlignment="1">
      <alignment horizontal="left" vertical="center" wrapText="1"/>
    </xf>
    <xf numFmtId="49" fontId="14" fillId="0" borderId="1" xfId="0" applyNumberFormat="1" applyFont="1" applyFill="1" applyBorder="1" applyAlignment="1">
      <alignment horizontal="left" vertical="center" wrapText="1"/>
    </xf>
    <xf numFmtId="0" fontId="15" fillId="0" borderId="1" xfId="0" applyFont="1" applyFill="1" applyBorder="1" applyAlignment="1">
      <alignment wrapText="1"/>
    </xf>
    <xf numFmtId="0" fontId="13" fillId="0" borderId="0" xfId="0" applyFont="1" applyFill="1" applyAlignment="1"/>
    <xf numFmtId="0" fontId="16" fillId="0" borderId="0" xfId="14"/>
    <xf numFmtId="9" fontId="9" fillId="4" borderId="5" xfId="0" applyNumberFormat="1" applyFont="1" applyFill="1" applyBorder="1" applyAlignment="1" applyProtection="1">
      <alignment horizontal="center" vertical="center" wrapText="1"/>
    </xf>
    <xf numFmtId="9" fontId="10" fillId="0" borderId="1" xfId="3" applyNumberFormat="1" applyFont="1" applyFill="1" applyBorder="1" applyAlignment="1" applyProtection="1">
      <alignment horizontal="center" vertical="center" wrapText="1"/>
    </xf>
    <xf numFmtId="0" fontId="9" fillId="2" borderId="1" xfId="0" applyFont="1" applyFill="1" applyBorder="1" applyAlignment="1" applyProtection="1">
      <alignment horizontal="center" vertical="center" wrapText="1"/>
    </xf>
    <xf numFmtId="0" fontId="9" fillId="2" borderId="9" xfId="0" applyFont="1" applyFill="1" applyBorder="1" applyAlignment="1" applyProtection="1">
      <alignment horizontal="center" vertical="center" wrapText="1"/>
    </xf>
    <xf numFmtId="0" fontId="9" fillId="2" borderId="3" xfId="0" applyFont="1" applyFill="1" applyBorder="1" applyAlignment="1" applyProtection="1">
      <alignment horizontal="center" vertical="center" wrapText="1"/>
    </xf>
    <xf numFmtId="3" fontId="9" fillId="2" borderId="37" xfId="0" applyNumberFormat="1" applyFont="1" applyFill="1" applyBorder="1" applyAlignment="1" applyProtection="1">
      <alignment horizontal="center" vertical="center" wrapText="1"/>
    </xf>
    <xf numFmtId="0" fontId="9" fillId="2" borderId="2" xfId="0" applyFont="1" applyFill="1" applyBorder="1" applyAlignment="1" applyProtection="1">
      <alignment horizontal="center" vertical="center" wrapText="1"/>
    </xf>
    <xf numFmtId="1" fontId="0" fillId="0" borderId="0" xfId="0" applyNumberFormat="1"/>
    <xf numFmtId="1" fontId="4" fillId="0" borderId="0" xfId="0" applyNumberFormat="1" applyFont="1" applyFill="1" applyBorder="1" applyAlignment="1">
      <alignment horizontal="center" vertical="center"/>
    </xf>
    <xf numFmtId="0" fontId="9" fillId="2" borderId="33" xfId="0" applyFont="1" applyFill="1" applyBorder="1" applyAlignment="1" applyProtection="1">
      <alignment horizontal="center" vertical="center" wrapText="1"/>
    </xf>
    <xf numFmtId="0" fontId="9" fillId="2" borderId="27" xfId="0" applyFont="1" applyFill="1" applyBorder="1" applyAlignment="1" applyProtection="1">
      <alignment horizontal="center" vertical="center" wrapText="1"/>
    </xf>
    <xf numFmtId="3" fontId="9" fillId="2" borderId="43" xfId="0" applyNumberFormat="1" applyFont="1" applyFill="1" applyBorder="1" applyAlignment="1" applyProtection="1">
      <alignment horizontal="center" vertical="center" wrapText="1"/>
    </xf>
    <xf numFmtId="3" fontId="9" fillId="2" borderId="27" xfId="0" applyNumberFormat="1" applyFont="1" applyFill="1" applyBorder="1" applyAlignment="1" applyProtection="1">
      <alignment horizontal="center" vertical="center" wrapText="1"/>
    </xf>
    <xf numFmtId="3" fontId="9" fillId="2" borderId="42" xfId="0" applyNumberFormat="1" applyFont="1" applyFill="1" applyBorder="1" applyAlignment="1" applyProtection="1">
      <alignment horizontal="center" vertical="center" wrapText="1"/>
    </xf>
    <xf numFmtId="3" fontId="9" fillId="2" borderId="33" xfId="0" applyNumberFormat="1" applyFont="1" applyFill="1" applyBorder="1" applyAlignment="1" applyProtection="1">
      <alignment horizontal="center" vertical="center" wrapText="1"/>
    </xf>
    <xf numFmtId="4" fontId="9" fillId="4" borderId="27" xfId="0" applyNumberFormat="1" applyFont="1" applyFill="1" applyBorder="1" applyAlignment="1" applyProtection="1">
      <alignment horizontal="center" vertical="center" wrapText="1"/>
    </xf>
    <xf numFmtId="3" fontId="9" fillId="2" borderId="26" xfId="0" applyNumberFormat="1" applyFont="1" applyFill="1" applyBorder="1" applyAlignment="1" applyProtection="1">
      <alignment horizontal="center" vertical="center" wrapText="1"/>
    </xf>
    <xf numFmtId="49" fontId="10" fillId="0" borderId="5" xfId="3" applyNumberFormat="1" applyFont="1" applyFill="1" applyBorder="1" applyAlignment="1" applyProtection="1">
      <alignment horizontal="center" vertical="center" wrapText="1"/>
    </xf>
    <xf numFmtId="0" fontId="10" fillId="0" borderId="5" xfId="0" applyFont="1" applyFill="1" applyBorder="1" applyAlignment="1" applyProtection="1">
      <alignment horizontal="center" vertical="center" wrapText="1"/>
    </xf>
    <xf numFmtId="0" fontId="9" fillId="0" borderId="5" xfId="0" applyFont="1" applyFill="1" applyBorder="1" applyAlignment="1" applyProtection="1">
      <alignment horizontal="center" vertical="center" wrapText="1"/>
    </xf>
    <xf numFmtId="164" fontId="0" fillId="0" borderId="5" xfId="2" applyNumberFormat="1" applyFont="1" applyBorder="1" applyAlignment="1">
      <alignment horizontal="center" vertical="center"/>
    </xf>
    <xf numFmtId="0" fontId="14" fillId="0" borderId="5" xfId="0" applyFont="1" applyFill="1" applyBorder="1" applyAlignment="1">
      <alignment wrapText="1"/>
    </xf>
    <xf numFmtId="49" fontId="10" fillId="3" borderId="44" xfId="3" applyNumberFormat="1" applyFont="1" applyFill="1" applyBorder="1" applyAlignment="1">
      <alignment horizontal="center" vertical="center" wrapText="1"/>
    </xf>
    <xf numFmtId="49" fontId="10" fillId="3" borderId="45" xfId="3" applyNumberFormat="1" applyFont="1" applyFill="1" applyBorder="1" applyAlignment="1">
      <alignment horizontal="center" vertical="center" wrapText="1"/>
    </xf>
    <xf numFmtId="49" fontId="10" fillId="3" borderId="46" xfId="3" applyNumberFormat="1" applyFont="1" applyFill="1" applyBorder="1" applyAlignment="1">
      <alignment horizontal="center" vertical="center" wrapText="1"/>
    </xf>
    <xf numFmtId="49" fontId="10" fillId="3" borderId="47" xfId="3" applyNumberFormat="1" applyFont="1" applyFill="1" applyBorder="1" applyAlignment="1">
      <alignment horizontal="center" vertical="center" wrapText="1"/>
    </xf>
    <xf numFmtId="49" fontId="10" fillId="3" borderId="48" xfId="3" applyNumberFormat="1" applyFont="1" applyFill="1" applyBorder="1" applyAlignment="1">
      <alignment horizontal="center" vertical="center" wrapText="1"/>
    </xf>
    <xf numFmtId="49" fontId="10" fillId="3" borderId="28" xfId="3" applyNumberFormat="1" applyFont="1" applyFill="1" applyBorder="1" applyAlignment="1">
      <alignment horizontal="center" vertical="center" wrapText="1"/>
    </xf>
    <xf numFmtId="1" fontId="10" fillId="3" borderId="31" xfId="3" applyNumberFormat="1" applyFont="1" applyFill="1" applyBorder="1" applyAlignment="1">
      <alignment horizontal="center" vertical="center" wrapText="1"/>
    </xf>
    <xf numFmtId="49" fontId="10" fillId="3" borderId="31" xfId="3" applyNumberFormat="1" applyFont="1" applyFill="1" applyBorder="1" applyAlignment="1">
      <alignment horizontal="center" vertical="center" wrapText="1"/>
    </xf>
    <xf numFmtId="1" fontId="9" fillId="2" borderId="6" xfId="0" applyNumberFormat="1" applyFont="1" applyFill="1" applyBorder="1" applyAlignment="1" applyProtection="1">
      <alignment horizontal="center" vertical="center" wrapText="1"/>
    </xf>
    <xf numFmtId="1" fontId="9" fillId="2" borderId="0" xfId="0" applyNumberFormat="1" applyFont="1" applyFill="1" applyBorder="1" applyAlignment="1" applyProtection="1">
      <alignment horizontal="center" vertical="center" wrapText="1"/>
    </xf>
    <xf numFmtId="1" fontId="9" fillId="2" borderId="26" xfId="0" applyNumberFormat="1" applyFont="1" applyFill="1" applyBorder="1" applyAlignment="1" applyProtection="1">
      <alignment horizontal="center" vertical="center" wrapText="1"/>
    </xf>
    <xf numFmtId="3" fontId="17" fillId="0" borderId="5" xfId="1" applyNumberFormat="1" applyFont="1" applyFill="1" applyBorder="1" applyAlignment="1" applyProtection="1">
      <alignment horizontal="center" vertical="center" wrapText="1"/>
      <protection locked="0"/>
    </xf>
    <xf numFmtId="9" fontId="13" fillId="0" borderId="5" xfId="0" applyNumberFormat="1" applyFont="1" applyFill="1" applyBorder="1" applyAlignment="1" applyProtection="1">
      <alignment horizontal="center" vertical="center" wrapText="1"/>
    </xf>
    <xf numFmtId="9" fontId="10" fillId="0" borderId="5" xfId="3" applyNumberFormat="1" applyFont="1" applyFill="1" applyBorder="1" applyAlignment="1" applyProtection="1">
      <alignment horizontal="center" vertical="center" wrapText="1"/>
    </xf>
    <xf numFmtId="9" fontId="13" fillId="0" borderId="1" xfId="0" applyNumberFormat="1" applyFont="1" applyFill="1" applyBorder="1" applyAlignment="1" applyProtection="1">
      <alignment horizontal="center" vertical="center" wrapText="1"/>
    </xf>
    <xf numFmtId="49" fontId="13" fillId="0" borderId="1" xfId="3" applyNumberFormat="1" applyFont="1" applyFill="1" applyBorder="1" applyAlignment="1" applyProtection="1">
      <alignment horizontal="center" vertical="center" wrapText="1"/>
    </xf>
    <xf numFmtId="0" fontId="13" fillId="0" borderId="1" xfId="0" applyFont="1" applyFill="1" applyBorder="1" applyAlignment="1" applyProtection="1">
      <alignment horizontal="center" vertical="center" wrapText="1"/>
    </xf>
    <xf numFmtId="49" fontId="10" fillId="0" borderId="5" xfId="0" applyNumberFormat="1" applyFont="1" applyFill="1" applyBorder="1" applyAlignment="1">
      <alignment horizontal="left" vertical="center" wrapText="1"/>
    </xf>
    <xf numFmtId="0" fontId="0" fillId="0" borderId="1" xfId="0" applyBorder="1"/>
    <xf numFmtId="0" fontId="14" fillId="0" borderId="1" xfId="0" applyFont="1" applyBorder="1" applyAlignment="1">
      <alignment wrapText="1"/>
    </xf>
    <xf numFmtId="0" fontId="20" fillId="0" borderId="0" xfId="0" applyFont="1"/>
    <xf numFmtId="0" fontId="12" fillId="0" borderId="0" xfId="0" applyFont="1" applyFill="1" applyBorder="1" applyAlignment="1">
      <alignment horizontal="center" vertical="center"/>
    </xf>
    <xf numFmtId="14" fontId="0" fillId="0" borderId="0" xfId="0" applyNumberFormat="1" applyAlignment="1">
      <alignment horizontal="left"/>
    </xf>
    <xf numFmtId="14" fontId="0" fillId="0" borderId="0" xfId="0" applyNumberFormat="1" applyAlignment="1">
      <alignment horizontal="center"/>
    </xf>
    <xf numFmtId="0" fontId="7" fillId="2" borderId="30" xfId="0" applyFont="1" applyFill="1" applyBorder="1" applyAlignment="1">
      <alignment horizontal="center" vertical="center" wrapText="1"/>
    </xf>
    <xf numFmtId="0" fontId="7" fillId="2" borderId="31" xfId="0" applyFont="1" applyFill="1" applyBorder="1" applyAlignment="1">
      <alignment horizontal="center" vertical="center" wrapText="1"/>
    </xf>
    <xf numFmtId="0" fontId="7" fillId="2" borderId="32" xfId="0" applyFont="1" applyFill="1" applyBorder="1" applyAlignment="1">
      <alignment horizontal="center" vertical="center" wrapText="1"/>
    </xf>
    <xf numFmtId="0" fontId="7" fillId="2" borderId="28" xfId="0" applyFont="1" applyFill="1" applyBorder="1" applyAlignment="1">
      <alignment horizontal="center" vertical="center" wrapText="1"/>
    </xf>
    <xf numFmtId="0" fontId="9" fillId="2" borderId="7" xfId="0" applyFont="1" applyFill="1" applyBorder="1" applyAlignment="1" applyProtection="1">
      <alignment horizontal="center" vertical="center" wrapText="1"/>
    </xf>
    <xf numFmtId="0" fontId="9" fillId="2" borderId="8" xfId="0" applyFont="1" applyFill="1" applyBorder="1" applyAlignment="1" applyProtection="1">
      <alignment horizontal="center" vertical="center" wrapText="1"/>
    </xf>
    <xf numFmtId="0" fontId="9" fillId="2" borderId="17" xfId="0" applyFont="1" applyFill="1" applyBorder="1" applyAlignment="1" applyProtection="1">
      <alignment horizontal="center" vertical="center" wrapText="1"/>
    </xf>
    <xf numFmtId="0" fontId="9" fillId="2" borderId="23" xfId="0" applyFont="1" applyFill="1" applyBorder="1" applyAlignment="1" applyProtection="1">
      <alignment horizontal="center" vertical="center" wrapText="1"/>
    </xf>
    <xf numFmtId="0" fontId="9" fillId="2" borderId="42" xfId="0" applyFont="1" applyFill="1" applyBorder="1" applyAlignment="1" applyProtection="1">
      <alignment horizontal="center" vertical="center" wrapText="1"/>
    </xf>
    <xf numFmtId="0" fontId="9" fillId="2" borderId="24" xfId="0" applyFont="1" applyFill="1" applyBorder="1" applyAlignment="1" applyProtection="1">
      <alignment horizontal="center" vertical="center" wrapText="1"/>
    </xf>
    <xf numFmtId="0" fontId="9" fillId="2" borderId="25" xfId="0" applyFont="1" applyFill="1" applyBorder="1" applyAlignment="1" applyProtection="1">
      <alignment horizontal="center" vertical="center" wrapText="1"/>
    </xf>
    <xf numFmtId="0" fontId="9" fillId="2" borderId="33" xfId="0" applyFont="1" applyFill="1" applyBorder="1" applyAlignment="1" applyProtection="1">
      <alignment horizontal="center" vertical="center" wrapText="1"/>
    </xf>
    <xf numFmtId="0" fontId="9" fillId="2" borderId="16" xfId="0" applyFont="1" applyFill="1" applyBorder="1" applyAlignment="1" applyProtection="1">
      <alignment horizontal="center" vertical="center" wrapText="1"/>
    </xf>
    <xf numFmtId="0" fontId="9" fillId="2" borderId="12" xfId="0" applyFont="1" applyFill="1" applyBorder="1" applyAlignment="1" applyProtection="1">
      <alignment horizontal="center" vertical="center" wrapText="1"/>
    </xf>
    <xf numFmtId="0" fontId="9" fillId="2" borderId="27" xfId="0" applyFont="1" applyFill="1" applyBorder="1" applyAlignment="1" applyProtection="1">
      <alignment horizontal="center" vertical="center" wrapText="1"/>
    </xf>
    <xf numFmtId="0" fontId="9" fillId="2" borderId="13" xfId="0" applyFont="1" applyFill="1" applyBorder="1" applyAlignment="1" applyProtection="1">
      <alignment horizontal="center" vertical="center" wrapText="1"/>
    </xf>
    <xf numFmtId="0" fontId="9" fillId="2" borderId="14" xfId="0" applyFont="1" applyFill="1" applyBorder="1" applyAlignment="1" applyProtection="1">
      <alignment horizontal="center" vertical="center" wrapText="1"/>
    </xf>
    <xf numFmtId="0" fontId="9" fillId="2" borderId="19" xfId="0" applyFont="1" applyFill="1" applyBorder="1" applyAlignment="1" applyProtection="1">
      <alignment horizontal="center" vertical="center" wrapText="1"/>
    </xf>
    <xf numFmtId="0" fontId="9" fillId="2" borderId="3" xfId="0" applyFont="1" applyFill="1" applyBorder="1" applyAlignment="1" applyProtection="1">
      <alignment horizontal="center" vertical="center" wrapText="1"/>
    </xf>
    <xf numFmtId="1" fontId="9" fillId="2" borderId="34" xfId="0" applyNumberFormat="1" applyFont="1" applyFill="1" applyBorder="1" applyAlignment="1" applyProtection="1">
      <alignment horizontal="center" vertical="center" wrapText="1"/>
    </xf>
    <xf numFmtId="1" fontId="9" fillId="2" borderId="36" xfId="0" applyNumberFormat="1" applyFont="1" applyFill="1" applyBorder="1" applyAlignment="1" applyProtection="1">
      <alignment horizontal="center" vertical="center" wrapText="1"/>
    </xf>
    <xf numFmtId="1" fontId="9" fillId="2" borderId="37" xfId="0" applyNumberFormat="1" applyFont="1" applyFill="1" applyBorder="1" applyAlignment="1" applyProtection="1">
      <alignment horizontal="center" vertical="center" wrapText="1"/>
    </xf>
    <xf numFmtId="0" fontId="9" fillId="2" borderId="1" xfId="0" applyFont="1" applyFill="1" applyBorder="1" applyAlignment="1" applyProtection="1">
      <alignment horizontal="center" vertical="center" wrapText="1"/>
    </xf>
    <xf numFmtId="0" fontId="9" fillId="2" borderId="34" xfId="0" applyFont="1" applyFill="1" applyBorder="1" applyAlignment="1" applyProtection="1">
      <alignment horizontal="center" vertical="center" wrapText="1"/>
    </xf>
    <xf numFmtId="0" fontId="9" fillId="2" borderId="36" xfId="0" applyFont="1" applyFill="1" applyBorder="1" applyAlignment="1" applyProtection="1">
      <alignment horizontal="center" vertical="center" wrapText="1"/>
    </xf>
    <xf numFmtId="0" fontId="9" fillId="2" borderId="37" xfId="0" applyFont="1" applyFill="1" applyBorder="1" applyAlignment="1" applyProtection="1">
      <alignment horizontal="center" vertical="center" wrapText="1"/>
    </xf>
    <xf numFmtId="0" fontId="9" fillId="2" borderId="5" xfId="0" applyFont="1" applyFill="1" applyBorder="1" applyAlignment="1" applyProtection="1">
      <alignment horizontal="center" vertical="center" wrapText="1"/>
    </xf>
    <xf numFmtId="0" fontId="9" fillId="4" borderId="16" xfId="0" applyFont="1" applyFill="1" applyBorder="1" applyAlignment="1" applyProtection="1">
      <alignment horizontal="center" vertical="center" wrapText="1"/>
    </xf>
    <xf numFmtId="0" fontId="9" fillId="4" borderId="5" xfId="0" applyFont="1" applyFill="1" applyBorder="1" applyAlignment="1" applyProtection="1">
      <alignment horizontal="center" vertical="center" wrapText="1"/>
    </xf>
    <xf numFmtId="0" fontId="9" fillId="4" borderId="13" xfId="0" applyFont="1" applyFill="1" applyBorder="1" applyAlignment="1" applyProtection="1">
      <alignment horizontal="center" vertical="center" wrapText="1"/>
    </xf>
    <xf numFmtId="0" fontId="9" fillId="4" borderId="14" xfId="0" applyFont="1" applyFill="1" applyBorder="1" applyAlignment="1" applyProtection="1">
      <alignment horizontal="center" vertical="center" wrapText="1"/>
    </xf>
    <xf numFmtId="0" fontId="0" fillId="0" borderId="0" xfId="0" applyAlignment="1">
      <alignment horizontal="left" wrapText="1"/>
    </xf>
    <xf numFmtId="0" fontId="0" fillId="0" borderId="0" xfId="0" applyAlignment="1">
      <alignment horizontal="center"/>
    </xf>
    <xf numFmtId="3" fontId="9" fillId="2" borderId="34" xfId="0" applyNumberFormat="1" applyFont="1" applyFill="1" applyBorder="1" applyAlignment="1" applyProtection="1">
      <alignment horizontal="center" vertical="center" wrapText="1"/>
    </xf>
    <xf numFmtId="3" fontId="9" fillId="2" borderId="36" xfId="0" applyNumberFormat="1" applyFont="1" applyFill="1" applyBorder="1" applyAlignment="1" applyProtection="1">
      <alignment horizontal="center" vertical="center" wrapText="1"/>
    </xf>
    <xf numFmtId="3" fontId="9" fillId="2" borderId="37" xfId="0" applyNumberFormat="1" applyFont="1" applyFill="1" applyBorder="1" applyAlignment="1" applyProtection="1">
      <alignment horizontal="center" vertical="center" wrapText="1"/>
    </xf>
    <xf numFmtId="0" fontId="9" fillId="2" borderId="9" xfId="0" applyFont="1" applyFill="1" applyBorder="1" applyAlignment="1" applyProtection="1">
      <alignment horizontal="center" vertical="center" wrapText="1"/>
    </xf>
    <xf numFmtId="0" fontId="9" fillId="2" borderId="10" xfId="0" applyFont="1" applyFill="1" applyBorder="1" applyAlignment="1" applyProtection="1">
      <alignment horizontal="center" vertical="center" wrapText="1"/>
    </xf>
    <xf numFmtId="0" fontId="9" fillId="2" borderId="11" xfId="0" applyFont="1" applyFill="1" applyBorder="1" applyAlignment="1" applyProtection="1">
      <alignment horizontal="center" vertical="center" wrapText="1"/>
    </xf>
    <xf numFmtId="0" fontId="9" fillId="4" borderId="20" xfId="0" applyFont="1" applyFill="1" applyBorder="1" applyAlignment="1" applyProtection="1">
      <alignment horizontal="center" vertical="center" wrapText="1"/>
    </xf>
    <xf numFmtId="0" fontId="9" fillId="4" borderId="22" xfId="0" applyFont="1" applyFill="1" applyBorder="1" applyAlignment="1" applyProtection="1">
      <alignment horizontal="center" vertical="center" wrapText="1"/>
    </xf>
    <xf numFmtId="0" fontId="9" fillId="2" borderId="18" xfId="0" applyFont="1" applyFill="1" applyBorder="1" applyAlignment="1" applyProtection="1">
      <alignment horizontal="center" vertical="center" wrapText="1"/>
    </xf>
    <xf numFmtId="0" fontId="9" fillId="2" borderId="2" xfId="0" applyFont="1" applyFill="1" applyBorder="1" applyAlignment="1" applyProtection="1">
      <alignment horizontal="center" vertical="center" wrapText="1"/>
    </xf>
    <xf numFmtId="3" fontId="9" fillId="2" borderId="38" xfId="0" applyNumberFormat="1" applyFont="1" applyFill="1" applyBorder="1" applyAlignment="1" applyProtection="1">
      <alignment horizontal="center" vertical="center" wrapText="1"/>
    </xf>
    <xf numFmtId="3" fontId="9" fillId="2" borderId="39" xfId="0" applyNumberFormat="1" applyFont="1" applyFill="1" applyBorder="1" applyAlignment="1" applyProtection="1">
      <alignment horizontal="center" vertical="center" wrapText="1"/>
    </xf>
    <xf numFmtId="3" fontId="9" fillId="2" borderId="6" xfId="0" applyNumberFormat="1" applyFont="1" applyFill="1" applyBorder="1" applyAlignment="1" applyProtection="1">
      <alignment horizontal="center" vertical="center" wrapText="1"/>
    </xf>
    <xf numFmtId="3" fontId="9" fillId="2" borderId="40" xfId="0" applyNumberFormat="1" applyFont="1" applyFill="1" applyBorder="1" applyAlignment="1" applyProtection="1">
      <alignment horizontal="center" vertical="center" wrapText="1"/>
    </xf>
  </cellXfs>
  <cellStyles count="20054">
    <cellStyle name="Comma" xfId="1" builtinId="3"/>
    <cellStyle name="Comma 2" xfId="5"/>
    <cellStyle name="Comma 2 10" xfId="8977"/>
    <cellStyle name="Comma 2 10 2" xfId="18007"/>
    <cellStyle name="Comma 2 10 2 2" xfId="18403"/>
    <cellStyle name="Comma 2 10 2 3" xfId="18799"/>
    <cellStyle name="Comma 2 10 2 4" xfId="19195"/>
    <cellStyle name="Comma 2 10 2 5" xfId="19591"/>
    <cellStyle name="Comma 2 10 2 6" xfId="19987"/>
    <cellStyle name="Comma 2 10 3" xfId="18205"/>
    <cellStyle name="Comma 2 10 4" xfId="18601"/>
    <cellStyle name="Comma 2 10 5" xfId="18997"/>
    <cellStyle name="Comma 2 10 6" xfId="19393"/>
    <cellStyle name="Comma 2 10 7" xfId="19789"/>
    <cellStyle name="Comma 2 11" xfId="9112"/>
    <cellStyle name="Comma 2 11 2" xfId="18271"/>
    <cellStyle name="Comma 2 11 3" xfId="18667"/>
    <cellStyle name="Comma 2 11 4" xfId="19063"/>
    <cellStyle name="Comma 2 11 5" xfId="19459"/>
    <cellStyle name="Comma 2 11 6" xfId="19855"/>
    <cellStyle name="Comma 2 12" xfId="18073"/>
    <cellStyle name="Comma 2 13" xfId="18469"/>
    <cellStyle name="Comma 2 14" xfId="18865"/>
    <cellStyle name="Comma 2 15" xfId="19261"/>
    <cellStyle name="Comma 2 16" xfId="19657"/>
    <cellStyle name="Comma 2 17" xfId="86"/>
    <cellStyle name="Comma 2 18" xfId="15"/>
    <cellStyle name="Comma 2 2" xfId="271"/>
    <cellStyle name="Comma 2 2 10" xfId="18867"/>
    <cellStyle name="Comma 2 2 11" xfId="19263"/>
    <cellStyle name="Comma 2 2 12" xfId="19659"/>
    <cellStyle name="Comma 2 2 2" xfId="1131"/>
    <cellStyle name="Comma 2 2 2 10" xfId="19274"/>
    <cellStyle name="Comma 2 2 2 11" xfId="19670"/>
    <cellStyle name="Comma 2 2 2 2" xfId="2624"/>
    <cellStyle name="Comma 2 2 2 2 2" xfId="7106"/>
    <cellStyle name="Comma 2 2 2 2 2 2" xfId="16136"/>
    <cellStyle name="Comma 2 2 2 2 2 2 2" xfId="18372"/>
    <cellStyle name="Comma 2 2 2 2 2 2 3" xfId="18768"/>
    <cellStyle name="Comma 2 2 2 2 2 2 4" xfId="19164"/>
    <cellStyle name="Comma 2 2 2 2 2 2 5" xfId="19560"/>
    <cellStyle name="Comma 2 2 2 2 2 2 6" xfId="19956"/>
    <cellStyle name="Comma 2 2 2 2 2 3" xfId="18174"/>
    <cellStyle name="Comma 2 2 2 2 2 4" xfId="18570"/>
    <cellStyle name="Comma 2 2 2 2 2 5" xfId="18966"/>
    <cellStyle name="Comma 2 2 2 2 2 6" xfId="19362"/>
    <cellStyle name="Comma 2 2 2 2 2 7" xfId="19758"/>
    <cellStyle name="Comma 2 2 2 2 3" xfId="9012"/>
    <cellStyle name="Comma 2 2 2 2 3 2" xfId="18042"/>
    <cellStyle name="Comma 2 2 2 2 3 2 2" xfId="18438"/>
    <cellStyle name="Comma 2 2 2 2 3 2 3" xfId="18834"/>
    <cellStyle name="Comma 2 2 2 2 3 2 4" xfId="19230"/>
    <cellStyle name="Comma 2 2 2 2 3 2 5" xfId="19626"/>
    <cellStyle name="Comma 2 2 2 2 3 2 6" xfId="20022"/>
    <cellStyle name="Comma 2 2 2 2 3 3" xfId="18240"/>
    <cellStyle name="Comma 2 2 2 2 3 4" xfId="18636"/>
    <cellStyle name="Comma 2 2 2 2 3 5" xfId="19032"/>
    <cellStyle name="Comma 2 2 2 2 3 6" xfId="19428"/>
    <cellStyle name="Comma 2 2 2 2 3 7" xfId="19824"/>
    <cellStyle name="Comma 2 2 2 2 4" xfId="11654"/>
    <cellStyle name="Comma 2 2 2 2 4 2" xfId="18306"/>
    <cellStyle name="Comma 2 2 2 2 4 3" xfId="18702"/>
    <cellStyle name="Comma 2 2 2 2 4 4" xfId="19098"/>
    <cellStyle name="Comma 2 2 2 2 4 5" xfId="19494"/>
    <cellStyle name="Comma 2 2 2 2 4 6" xfId="19890"/>
    <cellStyle name="Comma 2 2 2 2 5" xfId="18108"/>
    <cellStyle name="Comma 2 2 2 2 6" xfId="18504"/>
    <cellStyle name="Comma 2 2 2 2 7" xfId="18900"/>
    <cellStyle name="Comma 2 2 2 2 8" xfId="19296"/>
    <cellStyle name="Comma 2 2 2 2 9" xfId="19692"/>
    <cellStyle name="Comma 2 2 2 3" xfId="4118"/>
    <cellStyle name="Comma 2 2 2 3 2" xfId="8600"/>
    <cellStyle name="Comma 2 2 2 3 2 2" xfId="17630"/>
    <cellStyle name="Comma 2 2 2 3 2 2 2" xfId="18394"/>
    <cellStyle name="Comma 2 2 2 3 2 2 3" xfId="18790"/>
    <cellStyle name="Comma 2 2 2 3 2 2 4" xfId="19186"/>
    <cellStyle name="Comma 2 2 2 3 2 2 5" xfId="19582"/>
    <cellStyle name="Comma 2 2 2 3 2 2 6" xfId="19978"/>
    <cellStyle name="Comma 2 2 2 3 2 3" xfId="18196"/>
    <cellStyle name="Comma 2 2 2 3 2 4" xfId="18592"/>
    <cellStyle name="Comma 2 2 2 3 2 5" xfId="18988"/>
    <cellStyle name="Comma 2 2 2 3 2 6" xfId="19384"/>
    <cellStyle name="Comma 2 2 2 3 2 7" xfId="19780"/>
    <cellStyle name="Comma 2 2 2 3 3" xfId="9034"/>
    <cellStyle name="Comma 2 2 2 3 3 2" xfId="18064"/>
    <cellStyle name="Comma 2 2 2 3 3 2 2" xfId="18460"/>
    <cellStyle name="Comma 2 2 2 3 3 2 3" xfId="18856"/>
    <cellStyle name="Comma 2 2 2 3 3 2 4" xfId="19252"/>
    <cellStyle name="Comma 2 2 2 3 3 2 5" xfId="19648"/>
    <cellStyle name="Comma 2 2 2 3 3 2 6" xfId="20044"/>
    <cellStyle name="Comma 2 2 2 3 3 3" xfId="18262"/>
    <cellStyle name="Comma 2 2 2 3 3 4" xfId="18658"/>
    <cellStyle name="Comma 2 2 2 3 3 5" xfId="19054"/>
    <cellStyle name="Comma 2 2 2 3 3 6" xfId="19450"/>
    <cellStyle name="Comma 2 2 2 3 3 7" xfId="19846"/>
    <cellStyle name="Comma 2 2 2 3 4" xfId="13148"/>
    <cellStyle name="Comma 2 2 2 3 4 2" xfId="18328"/>
    <cellStyle name="Comma 2 2 2 3 4 3" xfId="18724"/>
    <cellStyle name="Comma 2 2 2 3 4 4" xfId="19120"/>
    <cellStyle name="Comma 2 2 2 3 4 5" xfId="19516"/>
    <cellStyle name="Comma 2 2 2 3 4 6" xfId="19912"/>
    <cellStyle name="Comma 2 2 2 3 5" xfId="18130"/>
    <cellStyle name="Comma 2 2 2 3 6" xfId="18526"/>
    <cellStyle name="Comma 2 2 2 3 7" xfId="18922"/>
    <cellStyle name="Comma 2 2 2 3 8" xfId="19318"/>
    <cellStyle name="Comma 2 2 2 3 9" xfId="19714"/>
    <cellStyle name="Comma 2 2 2 4" xfId="5612"/>
    <cellStyle name="Comma 2 2 2 4 2" xfId="14642"/>
    <cellStyle name="Comma 2 2 2 4 2 2" xfId="18350"/>
    <cellStyle name="Comma 2 2 2 4 2 3" xfId="18746"/>
    <cellStyle name="Comma 2 2 2 4 2 4" xfId="19142"/>
    <cellStyle name="Comma 2 2 2 4 2 5" xfId="19538"/>
    <cellStyle name="Comma 2 2 2 4 2 6" xfId="19934"/>
    <cellStyle name="Comma 2 2 2 4 3" xfId="18152"/>
    <cellStyle name="Comma 2 2 2 4 4" xfId="18548"/>
    <cellStyle name="Comma 2 2 2 4 5" xfId="18944"/>
    <cellStyle name="Comma 2 2 2 4 6" xfId="19340"/>
    <cellStyle name="Comma 2 2 2 4 7" xfId="19736"/>
    <cellStyle name="Comma 2 2 2 5" xfId="8990"/>
    <cellStyle name="Comma 2 2 2 5 2" xfId="18020"/>
    <cellStyle name="Comma 2 2 2 5 2 2" xfId="18416"/>
    <cellStyle name="Comma 2 2 2 5 2 3" xfId="18812"/>
    <cellStyle name="Comma 2 2 2 5 2 4" xfId="19208"/>
    <cellStyle name="Comma 2 2 2 5 2 5" xfId="19604"/>
    <cellStyle name="Comma 2 2 2 5 2 6" xfId="20000"/>
    <cellStyle name="Comma 2 2 2 5 3" xfId="18218"/>
    <cellStyle name="Comma 2 2 2 5 4" xfId="18614"/>
    <cellStyle name="Comma 2 2 2 5 5" xfId="19010"/>
    <cellStyle name="Comma 2 2 2 5 6" xfId="19406"/>
    <cellStyle name="Comma 2 2 2 5 7" xfId="19802"/>
    <cellStyle name="Comma 2 2 2 6" xfId="10160"/>
    <cellStyle name="Comma 2 2 2 6 2" xfId="18284"/>
    <cellStyle name="Comma 2 2 2 6 3" xfId="18680"/>
    <cellStyle name="Comma 2 2 2 6 4" xfId="19076"/>
    <cellStyle name="Comma 2 2 2 6 5" xfId="19472"/>
    <cellStyle name="Comma 2 2 2 6 6" xfId="19868"/>
    <cellStyle name="Comma 2 2 2 7" xfId="18086"/>
    <cellStyle name="Comma 2 2 2 8" xfId="18482"/>
    <cellStyle name="Comma 2 2 2 9" xfId="18878"/>
    <cellStyle name="Comma 2 2 3" xfId="1762"/>
    <cellStyle name="Comma 2 2 3 2" xfId="6244"/>
    <cellStyle name="Comma 2 2 3 2 2" xfId="15274"/>
    <cellStyle name="Comma 2 2 3 2 2 2" xfId="18361"/>
    <cellStyle name="Comma 2 2 3 2 2 3" xfId="18757"/>
    <cellStyle name="Comma 2 2 3 2 2 4" xfId="19153"/>
    <cellStyle name="Comma 2 2 3 2 2 5" xfId="19549"/>
    <cellStyle name="Comma 2 2 3 2 2 6" xfId="19945"/>
    <cellStyle name="Comma 2 2 3 2 3" xfId="18163"/>
    <cellStyle name="Comma 2 2 3 2 4" xfId="18559"/>
    <cellStyle name="Comma 2 2 3 2 5" xfId="18955"/>
    <cellStyle name="Comma 2 2 3 2 6" xfId="19351"/>
    <cellStyle name="Comma 2 2 3 2 7" xfId="19747"/>
    <cellStyle name="Comma 2 2 3 3" xfId="9001"/>
    <cellStyle name="Comma 2 2 3 3 2" xfId="18031"/>
    <cellStyle name="Comma 2 2 3 3 2 2" xfId="18427"/>
    <cellStyle name="Comma 2 2 3 3 2 3" xfId="18823"/>
    <cellStyle name="Comma 2 2 3 3 2 4" xfId="19219"/>
    <cellStyle name="Comma 2 2 3 3 2 5" xfId="19615"/>
    <cellStyle name="Comma 2 2 3 3 2 6" xfId="20011"/>
    <cellStyle name="Comma 2 2 3 3 3" xfId="18229"/>
    <cellStyle name="Comma 2 2 3 3 4" xfId="18625"/>
    <cellStyle name="Comma 2 2 3 3 5" xfId="19021"/>
    <cellStyle name="Comma 2 2 3 3 6" xfId="19417"/>
    <cellStyle name="Comma 2 2 3 3 7" xfId="19813"/>
    <cellStyle name="Comma 2 2 3 4" xfId="10792"/>
    <cellStyle name="Comma 2 2 3 4 2" xfId="18295"/>
    <cellStyle name="Comma 2 2 3 4 3" xfId="18691"/>
    <cellStyle name="Comma 2 2 3 4 4" xfId="19087"/>
    <cellStyle name="Comma 2 2 3 4 5" xfId="19483"/>
    <cellStyle name="Comma 2 2 3 4 6" xfId="19879"/>
    <cellStyle name="Comma 2 2 3 5" xfId="18097"/>
    <cellStyle name="Comma 2 2 3 6" xfId="18493"/>
    <cellStyle name="Comma 2 2 3 7" xfId="18889"/>
    <cellStyle name="Comma 2 2 3 8" xfId="19285"/>
    <cellStyle name="Comma 2 2 3 9" xfId="19681"/>
    <cellStyle name="Comma 2 2 4" xfId="3256"/>
    <cellStyle name="Comma 2 2 4 2" xfId="7738"/>
    <cellStyle name="Comma 2 2 4 2 2" xfId="16768"/>
    <cellStyle name="Comma 2 2 4 2 2 2" xfId="18383"/>
    <cellStyle name="Comma 2 2 4 2 2 3" xfId="18779"/>
    <cellStyle name="Comma 2 2 4 2 2 4" xfId="19175"/>
    <cellStyle name="Comma 2 2 4 2 2 5" xfId="19571"/>
    <cellStyle name="Comma 2 2 4 2 2 6" xfId="19967"/>
    <cellStyle name="Comma 2 2 4 2 3" xfId="18185"/>
    <cellStyle name="Comma 2 2 4 2 4" xfId="18581"/>
    <cellStyle name="Comma 2 2 4 2 5" xfId="18977"/>
    <cellStyle name="Comma 2 2 4 2 6" xfId="19373"/>
    <cellStyle name="Comma 2 2 4 2 7" xfId="19769"/>
    <cellStyle name="Comma 2 2 4 3" xfId="9023"/>
    <cellStyle name="Comma 2 2 4 3 2" xfId="18053"/>
    <cellStyle name="Comma 2 2 4 3 2 2" xfId="18449"/>
    <cellStyle name="Comma 2 2 4 3 2 3" xfId="18845"/>
    <cellStyle name="Comma 2 2 4 3 2 4" xfId="19241"/>
    <cellStyle name="Comma 2 2 4 3 2 5" xfId="19637"/>
    <cellStyle name="Comma 2 2 4 3 2 6" xfId="20033"/>
    <cellStyle name="Comma 2 2 4 3 3" xfId="18251"/>
    <cellStyle name="Comma 2 2 4 3 4" xfId="18647"/>
    <cellStyle name="Comma 2 2 4 3 5" xfId="19043"/>
    <cellStyle name="Comma 2 2 4 3 6" xfId="19439"/>
    <cellStyle name="Comma 2 2 4 3 7" xfId="19835"/>
    <cellStyle name="Comma 2 2 4 4" xfId="12286"/>
    <cellStyle name="Comma 2 2 4 4 2" xfId="18317"/>
    <cellStyle name="Comma 2 2 4 4 3" xfId="18713"/>
    <cellStyle name="Comma 2 2 4 4 4" xfId="19109"/>
    <cellStyle name="Comma 2 2 4 4 5" xfId="19505"/>
    <cellStyle name="Comma 2 2 4 4 6" xfId="19901"/>
    <cellStyle name="Comma 2 2 4 5" xfId="18119"/>
    <cellStyle name="Comma 2 2 4 6" xfId="18515"/>
    <cellStyle name="Comma 2 2 4 7" xfId="18911"/>
    <cellStyle name="Comma 2 2 4 8" xfId="19307"/>
    <cellStyle name="Comma 2 2 4 9" xfId="19703"/>
    <cellStyle name="Comma 2 2 5" xfId="4750"/>
    <cellStyle name="Comma 2 2 5 2" xfId="13780"/>
    <cellStyle name="Comma 2 2 5 2 2" xfId="18339"/>
    <cellStyle name="Comma 2 2 5 2 3" xfId="18735"/>
    <cellStyle name="Comma 2 2 5 2 4" xfId="19131"/>
    <cellStyle name="Comma 2 2 5 2 5" xfId="19527"/>
    <cellStyle name="Comma 2 2 5 2 6" xfId="19923"/>
    <cellStyle name="Comma 2 2 5 3" xfId="18141"/>
    <cellStyle name="Comma 2 2 5 4" xfId="18537"/>
    <cellStyle name="Comma 2 2 5 5" xfId="18933"/>
    <cellStyle name="Comma 2 2 5 6" xfId="19329"/>
    <cellStyle name="Comma 2 2 5 7" xfId="19725"/>
    <cellStyle name="Comma 2 2 6" xfId="8979"/>
    <cellStyle name="Comma 2 2 6 2" xfId="18009"/>
    <cellStyle name="Comma 2 2 6 2 2" xfId="18405"/>
    <cellStyle name="Comma 2 2 6 2 3" xfId="18801"/>
    <cellStyle name="Comma 2 2 6 2 4" xfId="19197"/>
    <cellStyle name="Comma 2 2 6 2 5" xfId="19593"/>
    <cellStyle name="Comma 2 2 6 2 6" xfId="19989"/>
    <cellStyle name="Comma 2 2 6 3" xfId="18207"/>
    <cellStyle name="Comma 2 2 6 4" xfId="18603"/>
    <cellStyle name="Comma 2 2 6 5" xfId="18999"/>
    <cellStyle name="Comma 2 2 6 6" xfId="19395"/>
    <cellStyle name="Comma 2 2 6 7" xfId="19791"/>
    <cellStyle name="Comma 2 2 7" xfId="9298"/>
    <cellStyle name="Comma 2 2 7 2" xfId="18273"/>
    <cellStyle name="Comma 2 2 7 3" xfId="18669"/>
    <cellStyle name="Comma 2 2 7 4" xfId="19065"/>
    <cellStyle name="Comma 2 2 7 5" xfId="19461"/>
    <cellStyle name="Comma 2 2 7 6" xfId="19857"/>
    <cellStyle name="Comma 2 2 8" xfId="18075"/>
    <cellStyle name="Comma 2 2 9" xfId="18471"/>
    <cellStyle name="Comma 2 3" xfId="456"/>
    <cellStyle name="Comma 2 3 10" xfId="18869"/>
    <cellStyle name="Comma 2 3 11" xfId="19265"/>
    <cellStyle name="Comma 2 3 12" xfId="19661"/>
    <cellStyle name="Comma 2 3 2" xfId="1202"/>
    <cellStyle name="Comma 2 3 2 10" xfId="19276"/>
    <cellStyle name="Comma 2 3 2 11" xfId="19672"/>
    <cellStyle name="Comma 2 3 2 2" xfId="2695"/>
    <cellStyle name="Comma 2 3 2 2 2" xfId="7177"/>
    <cellStyle name="Comma 2 3 2 2 2 2" xfId="16207"/>
    <cellStyle name="Comma 2 3 2 2 2 2 2" xfId="18374"/>
    <cellStyle name="Comma 2 3 2 2 2 2 3" xfId="18770"/>
    <cellStyle name="Comma 2 3 2 2 2 2 4" xfId="19166"/>
    <cellStyle name="Comma 2 3 2 2 2 2 5" xfId="19562"/>
    <cellStyle name="Comma 2 3 2 2 2 2 6" xfId="19958"/>
    <cellStyle name="Comma 2 3 2 2 2 3" xfId="18176"/>
    <cellStyle name="Comma 2 3 2 2 2 4" xfId="18572"/>
    <cellStyle name="Comma 2 3 2 2 2 5" xfId="18968"/>
    <cellStyle name="Comma 2 3 2 2 2 6" xfId="19364"/>
    <cellStyle name="Comma 2 3 2 2 2 7" xfId="19760"/>
    <cellStyle name="Comma 2 3 2 2 3" xfId="9014"/>
    <cellStyle name="Comma 2 3 2 2 3 2" xfId="18044"/>
    <cellStyle name="Comma 2 3 2 2 3 2 2" xfId="18440"/>
    <cellStyle name="Comma 2 3 2 2 3 2 3" xfId="18836"/>
    <cellStyle name="Comma 2 3 2 2 3 2 4" xfId="19232"/>
    <cellStyle name="Comma 2 3 2 2 3 2 5" xfId="19628"/>
    <cellStyle name="Comma 2 3 2 2 3 2 6" xfId="20024"/>
    <cellStyle name="Comma 2 3 2 2 3 3" xfId="18242"/>
    <cellStyle name="Comma 2 3 2 2 3 4" xfId="18638"/>
    <cellStyle name="Comma 2 3 2 2 3 5" xfId="19034"/>
    <cellStyle name="Comma 2 3 2 2 3 6" xfId="19430"/>
    <cellStyle name="Comma 2 3 2 2 3 7" xfId="19826"/>
    <cellStyle name="Comma 2 3 2 2 4" xfId="11725"/>
    <cellStyle name="Comma 2 3 2 2 4 2" xfId="18308"/>
    <cellStyle name="Comma 2 3 2 2 4 3" xfId="18704"/>
    <cellStyle name="Comma 2 3 2 2 4 4" xfId="19100"/>
    <cellStyle name="Comma 2 3 2 2 4 5" xfId="19496"/>
    <cellStyle name="Comma 2 3 2 2 4 6" xfId="19892"/>
    <cellStyle name="Comma 2 3 2 2 5" xfId="18110"/>
    <cellStyle name="Comma 2 3 2 2 6" xfId="18506"/>
    <cellStyle name="Comma 2 3 2 2 7" xfId="18902"/>
    <cellStyle name="Comma 2 3 2 2 8" xfId="19298"/>
    <cellStyle name="Comma 2 3 2 2 9" xfId="19694"/>
    <cellStyle name="Comma 2 3 2 3" xfId="4189"/>
    <cellStyle name="Comma 2 3 2 3 2" xfId="8671"/>
    <cellStyle name="Comma 2 3 2 3 2 2" xfId="17701"/>
    <cellStyle name="Comma 2 3 2 3 2 2 2" xfId="18396"/>
    <cellStyle name="Comma 2 3 2 3 2 2 3" xfId="18792"/>
    <cellStyle name="Comma 2 3 2 3 2 2 4" xfId="19188"/>
    <cellStyle name="Comma 2 3 2 3 2 2 5" xfId="19584"/>
    <cellStyle name="Comma 2 3 2 3 2 2 6" xfId="19980"/>
    <cellStyle name="Comma 2 3 2 3 2 3" xfId="18198"/>
    <cellStyle name="Comma 2 3 2 3 2 4" xfId="18594"/>
    <cellStyle name="Comma 2 3 2 3 2 5" xfId="18990"/>
    <cellStyle name="Comma 2 3 2 3 2 6" xfId="19386"/>
    <cellStyle name="Comma 2 3 2 3 2 7" xfId="19782"/>
    <cellStyle name="Comma 2 3 2 3 3" xfId="9036"/>
    <cellStyle name="Comma 2 3 2 3 3 2" xfId="18066"/>
    <cellStyle name="Comma 2 3 2 3 3 2 2" xfId="18462"/>
    <cellStyle name="Comma 2 3 2 3 3 2 3" xfId="18858"/>
    <cellStyle name="Comma 2 3 2 3 3 2 4" xfId="19254"/>
    <cellStyle name="Comma 2 3 2 3 3 2 5" xfId="19650"/>
    <cellStyle name="Comma 2 3 2 3 3 2 6" xfId="20046"/>
    <cellStyle name="Comma 2 3 2 3 3 3" xfId="18264"/>
    <cellStyle name="Comma 2 3 2 3 3 4" xfId="18660"/>
    <cellStyle name="Comma 2 3 2 3 3 5" xfId="19056"/>
    <cellStyle name="Comma 2 3 2 3 3 6" xfId="19452"/>
    <cellStyle name="Comma 2 3 2 3 3 7" xfId="19848"/>
    <cellStyle name="Comma 2 3 2 3 4" xfId="13219"/>
    <cellStyle name="Comma 2 3 2 3 4 2" xfId="18330"/>
    <cellStyle name="Comma 2 3 2 3 4 3" xfId="18726"/>
    <cellStyle name="Comma 2 3 2 3 4 4" xfId="19122"/>
    <cellStyle name="Comma 2 3 2 3 4 5" xfId="19518"/>
    <cellStyle name="Comma 2 3 2 3 4 6" xfId="19914"/>
    <cellStyle name="Comma 2 3 2 3 5" xfId="18132"/>
    <cellStyle name="Comma 2 3 2 3 6" xfId="18528"/>
    <cellStyle name="Comma 2 3 2 3 7" xfId="18924"/>
    <cellStyle name="Comma 2 3 2 3 8" xfId="19320"/>
    <cellStyle name="Comma 2 3 2 3 9" xfId="19716"/>
    <cellStyle name="Comma 2 3 2 4" xfId="5683"/>
    <cellStyle name="Comma 2 3 2 4 2" xfId="14713"/>
    <cellStyle name="Comma 2 3 2 4 2 2" xfId="18352"/>
    <cellStyle name="Comma 2 3 2 4 2 3" xfId="18748"/>
    <cellStyle name="Comma 2 3 2 4 2 4" xfId="19144"/>
    <cellStyle name="Comma 2 3 2 4 2 5" xfId="19540"/>
    <cellStyle name="Comma 2 3 2 4 2 6" xfId="19936"/>
    <cellStyle name="Comma 2 3 2 4 3" xfId="18154"/>
    <cellStyle name="Comma 2 3 2 4 4" xfId="18550"/>
    <cellStyle name="Comma 2 3 2 4 5" xfId="18946"/>
    <cellStyle name="Comma 2 3 2 4 6" xfId="19342"/>
    <cellStyle name="Comma 2 3 2 4 7" xfId="19738"/>
    <cellStyle name="Comma 2 3 2 5" xfId="8992"/>
    <cellStyle name="Comma 2 3 2 5 2" xfId="18022"/>
    <cellStyle name="Comma 2 3 2 5 2 2" xfId="18418"/>
    <cellStyle name="Comma 2 3 2 5 2 3" xfId="18814"/>
    <cellStyle name="Comma 2 3 2 5 2 4" xfId="19210"/>
    <cellStyle name="Comma 2 3 2 5 2 5" xfId="19606"/>
    <cellStyle name="Comma 2 3 2 5 2 6" xfId="20002"/>
    <cellStyle name="Comma 2 3 2 5 3" xfId="18220"/>
    <cellStyle name="Comma 2 3 2 5 4" xfId="18616"/>
    <cellStyle name="Comma 2 3 2 5 5" xfId="19012"/>
    <cellStyle name="Comma 2 3 2 5 6" xfId="19408"/>
    <cellStyle name="Comma 2 3 2 5 7" xfId="19804"/>
    <cellStyle name="Comma 2 3 2 6" xfId="10231"/>
    <cellStyle name="Comma 2 3 2 6 2" xfId="18286"/>
    <cellStyle name="Comma 2 3 2 6 3" xfId="18682"/>
    <cellStyle name="Comma 2 3 2 6 4" xfId="19078"/>
    <cellStyle name="Comma 2 3 2 6 5" xfId="19474"/>
    <cellStyle name="Comma 2 3 2 6 6" xfId="19870"/>
    <cellStyle name="Comma 2 3 2 7" xfId="18088"/>
    <cellStyle name="Comma 2 3 2 8" xfId="18484"/>
    <cellStyle name="Comma 2 3 2 9" xfId="18880"/>
    <cellStyle name="Comma 2 3 3" xfId="1948"/>
    <cellStyle name="Comma 2 3 3 2" xfId="6430"/>
    <cellStyle name="Comma 2 3 3 2 2" xfId="15460"/>
    <cellStyle name="Comma 2 3 3 2 2 2" xfId="18363"/>
    <cellStyle name="Comma 2 3 3 2 2 3" xfId="18759"/>
    <cellStyle name="Comma 2 3 3 2 2 4" xfId="19155"/>
    <cellStyle name="Comma 2 3 3 2 2 5" xfId="19551"/>
    <cellStyle name="Comma 2 3 3 2 2 6" xfId="19947"/>
    <cellStyle name="Comma 2 3 3 2 3" xfId="18165"/>
    <cellStyle name="Comma 2 3 3 2 4" xfId="18561"/>
    <cellStyle name="Comma 2 3 3 2 5" xfId="18957"/>
    <cellStyle name="Comma 2 3 3 2 6" xfId="19353"/>
    <cellStyle name="Comma 2 3 3 2 7" xfId="19749"/>
    <cellStyle name="Comma 2 3 3 3" xfId="9003"/>
    <cellStyle name="Comma 2 3 3 3 2" xfId="18033"/>
    <cellStyle name="Comma 2 3 3 3 2 2" xfId="18429"/>
    <cellStyle name="Comma 2 3 3 3 2 3" xfId="18825"/>
    <cellStyle name="Comma 2 3 3 3 2 4" xfId="19221"/>
    <cellStyle name="Comma 2 3 3 3 2 5" xfId="19617"/>
    <cellStyle name="Comma 2 3 3 3 2 6" xfId="20013"/>
    <cellStyle name="Comma 2 3 3 3 3" xfId="18231"/>
    <cellStyle name="Comma 2 3 3 3 4" xfId="18627"/>
    <cellStyle name="Comma 2 3 3 3 5" xfId="19023"/>
    <cellStyle name="Comma 2 3 3 3 6" xfId="19419"/>
    <cellStyle name="Comma 2 3 3 3 7" xfId="19815"/>
    <cellStyle name="Comma 2 3 3 4" xfId="10978"/>
    <cellStyle name="Comma 2 3 3 4 2" xfId="18297"/>
    <cellStyle name="Comma 2 3 3 4 3" xfId="18693"/>
    <cellStyle name="Comma 2 3 3 4 4" xfId="19089"/>
    <cellStyle name="Comma 2 3 3 4 5" xfId="19485"/>
    <cellStyle name="Comma 2 3 3 4 6" xfId="19881"/>
    <cellStyle name="Comma 2 3 3 5" xfId="18099"/>
    <cellStyle name="Comma 2 3 3 6" xfId="18495"/>
    <cellStyle name="Comma 2 3 3 7" xfId="18891"/>
    <cellStyle name="Comma 2 3 3 8" xfId="19287"/>
    <cellStyle name="Comma 2 3 3 9" xfId="19683"/>
    <cellStyle name="Comma 2 3 4" xfId="3442"/>
    <cellStyle name="Comma 2 3 4 2" xfId="7924"/>
    <cellStyle name="Comma 2 3 4 2 2" xfId="16954"/>
    <cellStyle name="Comma 2 3 4 2 2 2" xfId="18385"/>
    <cellStyle name="Comma 2 3 4 2 2 3" xfId="18781"/>
    <cellStyle name="Comma 2 3 4 2 2 4" xfId="19177"/>
    <cellStyle name="Comma 2 3 4 2 2 5" xfId="19573"/>
    <cellStyle name="Comma 2 3 4 2 2 6" xfId="19969"/>
    <cellStyle name="Comma 2 3 4 2 3" xfId="18187"/>
    <cellStyle name="Comma 2 3 4 2 4" xfId="18583"/>
    <cellStyle name="Comma 2 3 4 2 5" xfId="18979"/>
    <cellStyle name="Comma 2 3 4 2 6" xfId="19375"/>
    <cellStyle name="Comma 2 3 4 2 7" xfId="19771"/>
    <cellStyle name="Comma 2 3 4 3" xfId="9025"/>
    <cellStyle name="Comma 2 3 4 3 2" xfId="18055"/>
    <cellStyle name="Comma 2 3 4 3 2 2" xfId="18451"/>
    <cellStyle name="Comma 2 3 4 3 2 3" xfId="18847"/>
    <cellStyle name="Comma 2 3 4 3 2 4" xfId="19243"/>
    <cellStyle name="Comma 2 3 4 3 2 5" xfId="19639"/>
    <cellStyle name="Comma 2 3 4 3 2 6" xfId="20035"/>
    <cellStyle name="Comma 2 3 4 3 3" xfId="18253"/>
    <cellStyle name="Comma 2 3 4 3 4" xfId="18649"/>
    <cellStyle name="Comma 2 3 4 3 5" xfId="19045"/>
    <cellStyle name="Comma 2 3 4 3 6" xfId="19441"/>
    <cellStyle name="Comma 2 3 4 3 7" xfId="19837"/>
    <cellStyle name="Comma 2 3 4 4" xfId="12472"/>
    <cellStyle name="Comma 2 3 4 4 2" xfId="18319"/>
    <cellStyle name="Comma 2 3 4 4 3" xfId="18715"/>
    <cellStyle name="Comma 2 3 4 4 4" xfId="19111"/>
    <cellStyle name="Comma 2 3 4 4 5" xfId="19507"/>
    <cellStyle name="Comma 2 3 4 4 6" xfId="19903"/>
    <cellStyle name="Comma 2 3 4 5" xfId="18121"/>
    <cellStyle name="Comma 2 3 4 6" xfId="18517"/>
    <cellStyle name="Comma 2 3 4 7" xfId="18913"/>
    <cellStyle name="Comma 2 3 4 8" xfId="19309"/>
    <cellStyle name="Comma 2 3 4 9" xfId="19705"/>
    <cellStyle name="Comma 2 3 5" xfId="4936"/>
    <cellStyle name="Comma 2 3 5 2" xfId="13966"/>
    <cellStyle name="Comma 2 3 5 2 2" xfId="18341"/>
    <cellStyle name="Comma 2 3 5 2 3" xfId="18737"/>
    <cellStyle name="Comma 2 3 5 2 4" xfId="19133"/>
    <cellStyle name="Comma 2 3 5 2 5" xfId="19529"/>
    <cellStyle name="Comma 2 3 5 2 6" xfId="19925"/>
    <cellStyle name="Comma 2 3 5 3" xfId="18143"/>
    <cellStyle name="Comma 2 3 5 4" xfId="18539"/>
    <cellStyle name="Comma 2 3 5 5" xfId="18935"/>
    <cellStyle name="Comma 2 3 5 6" xfId="19331"/>
    <cellStyle name="Comma 2 3 5 7" xfId="19727"/>
    <cellStyle name="Comma 2 3 6" xfId="8981"/>
    <cellStyle name="Comma 2 3 6 2" xfId="18011"/>
    <cellStyle name="Comma 2 3 6 2 2" xfId="18407"/>
    <cellStyle name="Comma 2 3 6 2 3" xfId="18803"/>
    <cellStyle name="Comma 2 3 6 2 4" xfId="19199"/>
    <cellStyle name="Comma 2 3 6 2 5" xfId="19595"/>
    <cellStyle name="Comma 2 3 6 2 6" xfId="19991"/>
    <cellStyle name="Comma 2 3 6 3" xfId="18209"/>
    <cellStyle name="Comma 2 3 6 4" xfId="18605"/>
    <cellStyle name="Comma 2 3 6 5" xfId="19001"/>
    <cellStyle name="Comma 2 3 6 6" xfId="19397"/>
    <cellStyle name="Comma 2 3 6 7" xfId="19793"/>
    <cellStyle name="Comma 2 3 7" xfId="9484"/>
    <cellStyle name="Comma 2 3 7 2" xfId="18275"/>
    <cellStyle name="Comma 2 3 7 3" xfId="18671"/>
    <cellStyle name="Comma 2 3 7 4" xfId="19067"/>
    <cellStyle name="Comma 2 3 7 5" xfId="19463"/>
    <cellStyle name="Comma 2 3 7 6" xfId="19859"/>
    <cellStyle name="Comma 2 3 8" xfId="18077"/>
    <cellStyle name="Comma 2 3 9" xfId="18473"/>
    <cellStyle name="Comma 2 4" xfId="641"/>
    <cellStyle name="Comma 2 4 10" xfId="18871"/>
    <cellStyle name="Comma 2 4 11" xfId="19267"/>
    <cellStyle name="Comma 2 4 12" xfId="19663"/>
    <cellStyle name="Comma 2 4 2" xfId="1388"/>
    <cellStyle name="Comma 2 4 2 10" xfId="19278"/>
    <cellStyle name="Comma 2 4 2 11" xfId="19674"/>
    <cellStyle name="Comma 2 4 2 2" xfId="2881"/>
    <cellStyle name="Comma 2 4 2 2 2" xfId="7363"/>
    <cellStyle name="Comma 2 4 2 2 2 2" xfId="16393"/>
    <cellStyle name="Comma 2 4 2 2 2 2 2" xfId="18376"/>
    <cellStyle name="Comma 2 4 2 2 2 2 3" xfId="18772"/>
    <cellStyle name="Comma 2 4 2 2 2 2 4" xfId="19168"/>
    <cellStyle name="Comma 2 4 2 2 2 2 5" xfId="19564"/>
    <cellStyle name="Comma 2 4 2 2 2 2 6" xfId="19960"/>
    <cellStyle name="Comma 2 4 2 2 2 3" xfId="18178"/>
    <cellStyle name="Comma 2 4 2 2 2 4" xfId="18574"/>
    <cellStyle name="Comma 2 4 2 2 2 5" xfId="18970"/>
    <cellStyle name="Comma 2 4 2 2 2 6" xfId="19366"/>
    <cellStyle name="Comma 2 4 2 2 2 7" xfId="19762"/>
    <cellStyle name="Comma 2 4 2 2 3" xfId="9016"/>
    <cellStyle name="Comma 2 4 2 2 3 2" xfId="18046"/>
    <cellStyle name="Comma 2 4 2 2 3 2 2" xfId="18442"/>
    <cellStyle name="Comma 2 4 2 2 3 2 3" xfId="18838"/>
    <cellStyle name="Comma 2 4 2 2 3 2 4" xfId="19234"/>
    <cellStyle name="Comma 2 4 2 2 3 2 5" xfId="19630"/>
    <cellStyle name="Comma 2 4 2 2 3 2 6" xfId="20026"/>
    <cellStyle name="Comma 2 4 2 2 3 3" xfId="18244"/>
    <cellStyle name="Comma 2 4 2 2 3 4" xfId="18640"/>
    <cellStyle name="Comma 2 4 2 2 3 5" xfId="19036"/>
    <cellStyle name="Comma 2 4 2 2 3 6" xfId="19432"/>
    <cellStyle name="Comma 2 4 2 2 3 7" xfId="19828"/>
    <cellStyle name="Comma 2 4 2 2 4" xfId="11911"/>
    <cellStyle name="Comma 2 4 2 2 4 2" xfId="18310"/>
    <cellStyle name="Comma 2 4 2 2 4 3" xfId="18706"/>
    <cellStyle name="Comma 2 4 2 2 4 4" xfId="19102"/>
    <cellStyle name="Comma 2 4 2 2 4 5" xfId="19498"/>
    <cellStyle name="Comma 2 4 2 2 4 6" xfId="19894"/>
    <cellStyle name="Comma 2 4 2 2 5" xfId="18112"/>
    <cellStyle name="Comma 2 4 2 2 6" xfId="18508"/>
    <cellStyle name="Comma 2 4 2 2 7" xfId="18904"/>
    <cellStyle name="Comma 2 4 2 2 8" xfId="19300"/>
    <cellStyle name="Comma 2 4 2 2 9" xfId="19696"/>
    <cellStyle name="Comma 2 4 2 3" xfId="4375"/>
    <cellStyle name="Comma 2 4 2 3 2" xfId="8857"/>
    <cellStyle name="Comma 2 4 2 3 2 2" xfId="17887"/>
    <cellStyle name="Comma 2 4 2 3 2 2 2" xfId="18398"/>
    <cellStyle name="Comma 2 4 2 3 2 2 3" xfId="18794"/>
    <cellStyle name="Comma 2 4 2 3 2 2 4" xfId="19190"/>
    <cellStyle name="Comma 2 4 2 3 2 2 5" xfId="19586"/>
    <cellStyle name="Comma 2 4 2 3 2 2 6" xfId="19982"/>
    <cellStyle name="Comma 2 4 2 3 2 3" xfId="18200"/>
    <cellStyle name="Comma 2 4 2 3 2 4" xfId="18596"/>
    <cellStyle name="Comma 2 4 2 3 2 5" xfId="18992"/>
    <cellStyle name="Comma 2 4 2 3 2 6" xfId="19388"/>
    <cellStyle name="Comma 2 4 2 3 2 7" xfId="19784"/>
    <cellStyle name="Comma 2 4 2 3 3" xfId="9038"/>
    <cellStyle name="Comma 2 4 2 3 3 2" xfId="18068"/>
    <cellStyle name="Comma 2 4 2 3 3 2 2" xfId="18464"/>
    <cellStyle name="Comma 2 4 2 3 3 2 3" xfId="18860"/>
    <cellStyle name="Comma 2 4 2 3 3 2 4" xfId="19256"/>
    <cellStyle name="Comma 2 4 2 3 3 2 5" xfId="19652"/>
    <cellStyle name="Comma 2 4 2 3 3 2 6" xfId="20048"/>
    <cellStyle name="Comma 2 4 2 3 3 3" xfId="18266"/>
    <cellStyle name="Comma 2 4 2 3 3 4" xfId="18662"/>
    <cellStyle name="Comma 2 4 2 3 3 5" xfId="19058"/>
    <cellStyle name="Comma 2 4 2 3 3 6" xfId="19454"/>
    <cellStyle name="Comma 2 4 2 3 3 7" xfId="19850"/>
    <cellStyle name="Comma 2 4 2 3 4" xfId="13405"/>
    <cellStyle name="Comma 2 4 2 3 4 2" xfId="18332"/>
    <cellStyle name="Comma 2 4 2 3 4 3" xfId="18728"/>
    <cellStyle name="Comma 2 4 2 3 4 4" xfId="19124"/>
    <cellStyle name="Comma 2 4 2 3 4 5" xfId="19520"/>
    <cellStyle name="Comma 2 4 2 3 4 6" xfId="19916"/>
    <cellStyle name="Comma 2 4 2 3 5" xfId="18134"/>
    <cellStyle name="Comma 2 4 2 3 6" xfId="18530"/>
    <cellStyle name="Comma 2 4 2 3 7" xfId="18926"/>
    <cellStyle name="Comma 2 4 2 3 8" xfId="19322"/>
    <cellStyle name="Comma 2 4 2 3 9" xfId="19718"/>
    <cellStyle name="Comma 2 4 2 4" xfId="5869"/>
    <cellStyle name="Comma 2 4 2 4 2" xfId="14899"/>
    <cellStyle name="Comma 2 4 2 4 2 2" xfId="18354"/>
    <cellStyle name="Comma 2 4 2 4 2 3" xfId="18750"/>
    <cellStyle name="Comma 2 4 2 4 2 4" xfId="19146"/>
    <cellStyle name="Comma 2 4 2 4 2 5" xfId="19542"/>
    <cellStyle name="Comma 2 4 2 4 2 6" xfId="19938"/>
    <cellStyle name="Comma 2 4 2 4 3" xfId="18156"/>
    <cellStyle name="Comma 2 4 2 4 4" xfId="18552"/>
    <cellStyle name="Comma 2 4 2 4 5" xfId="18948"/>
    <cellStyle name="Comma 2 4 2 4 6" xfId="19344"/>
    <cellStyle name="Comma 2 4 2 4 7" xfId="19740"/>
    <cellStyle name="Comma 2 4 2 5" xfId="8994"/>
    <cellStyle name="Comma 2 4 2 5 2" xfId="18024"/>
    <cellStyle name="Comma 2 4 2 5 2 2" xfId="18420"/>
    <cellStyle name="Comma 2 4 2 5 2 3" xfId="18816"/>
    <cellStyle name="Comma 2 4 2 5 2 4" xfId="19212"/>
    <cellStyle name="Comma 2 4 2 5 2 5" xfId="19608"/>
    <cellStyle name="Comma 2 4 2 5 2 6" xfId="20004"/>
    <cellStyle name="Comma 2 4 2 5 3" xfId="18222"/>
    <cellStyle name="Comma 2 4 2 5 4" xfId="18618"/>
    <cellStyle name="Comma 2 4 2 5 5" xfId="19014"/>
    <cellStyle name="Comma 2 4 2 5 6" xfId="19410"/>
    <cellStyle name="Comma 2 4 2 5 7" xfId="19806"/>
    <cellStyle name="Comma 2 4 2 6" xfId="10417"/>
    <cellStyle name="Comma 2 4 2 6 2" xfId="18288"/>
    <cellStyle name="Comma 2 4 2 6 3" xfId="18684"/>
    <cellStyle name="Comma 2 4 2 6 4" xfId="19080"/>
    <cellStyle name="Comma 2 4 2 6 5" xfId="19476"/>
    <cellStyle name="Comma 2 4 2 6 6" xfId="19872"/>
    <cellStyle name="Comma 2 4 2 7" xfId="18090"/>
    <cellStyle name="Comma 2 4 2 8" xfId="18486"/>
    <cellStyle name="Comma 2 4 2 9" xfId="18882"/>
    <cellStyle name="Comma 2 4 3" xfId="2134"/>
    <cellStyle name="Comma 2 4 3 2" xfId="6616"/>
    <cellStyle name="Comma 2 4 3 2 2" xfId="15646"/>
    <cellStyle name="Comma 2 4 3 2 2 2" xfId="18365"/>
    <cellStyle name="Comma 2 4 3 2 2 3" xfId="18761"/>
    <cellStyle name="Comma 2 4 3 2 2 4" xfId="19157"/>
    <cellStyle name="Comma 2 4 3 2 2 5" xfId="19553"/>
    <cellStyle name="Comma 2 4 3 2 2 6" xfId="19949"/>
    <cellStyle name="Comma 2 4 3 2 3" xfId="18167"/>
    <cellStyle name="Comma 2 4 3 2 4" xfId="18563"/>
    <cellStyle name="Comma 2 4 3 2 5" xfId="18959"/>
    <cellStyle name="Comma 2 4 3 2 6" xfId="19355"/>
    <cellStyle name="Comma 2 4 3 2 7" xfId="19751"/>
    <cellStyle name="Comma 2 4 3 3" xfId="9005"/>
    <cellStyle name="Comma 2 4 3 3 2" xfId="18035"/>
    <cellStyle name="Comma 2 4 3 3 2 2" xfId="18431"/>
    <cellStyle name="Comma 2 4 3 3 2 3" xfId="18827"/>
    <cellStyle name="Comma 2 4 3 3 2 4" xfId="19223"/>
    <cellStyle name="Comma 2 4 3 3 2 5" xfId="19619"/>
    <cellStyle name="Comma 2 4 3 3 2 6" xfId="20015"/>
    <cellStyle name="Comma 2 4 3 3 3" xfId="18233"/>
    <cellStyle name="Comma 2 4 3 3 4" xfId="18629"/>
    <cellStyle name="Comma 2 4 3 3 5" xfId="19025"/>
    <cellStyle name="Comma 2 4 3 3 6" xfId="19421"/>
    <cellStyle name="Comma 2 4 3 3 7" xfId="19817"/>
    <cellStyle name="Comma 2 4 3 4" xfId="11164"/>
    <cellStyle name="Comma 2 4 3 4 2" xfId="18299"/>
    <cellStyle name="Comma 2 4 3 4 3" xfId="18695"/>
    <cellStyle name="Comma 2 4 3 4 4" xfId="19091"/>
    <cellStyle name="Comma 2 4 3 4 5" xfId="19487"/>
    <cellStyle name="Comma 2 4 3 4 6" xfId="19883"/>
    <cellStyle name="Comma 2 4 3 5" xfId="18101"/>
    <cellStyle name="Comma 2 4 3 6" xfId="18497"/>
    <cellStyle name="Comma 2 4 3 7" xfId="18893"/>
    <cellStyle name="Comma 2 4 3 8" xfId="19289"/>
    <cellStyle name="Comma 2 4 3 9" xfId="19685"/>
    <cellStyle name="Comma 2 4 4" xfId="3628"/>
    <cellStyle name="Comma 2 4 4 2" xfId="8110"/>
    <cellStyle name="Comma 2 4 4 2 2" xfId="17140"/>
    <cellStyle name="Comma 2 4 4 2 2 2" xfId="18387"/>
    <cellStyle name="Comma 2 4 4 2 2 3" xfId="18783"/>
    <cellStyle name="Comma 2 4 4 2 2 4" xfId="19179"/>
    <cellStyle name="Comma 2 4 4 2 2 5" xfId="19575"/>
    <cellStyle name="Comma 2 4 4 2 2 6" xfId="19971"/>
    <cellStyle name="Comma 2 4 4 2 3" xfId="18189"/>
    <cellStyle name="Comma 2 4 4 2 4" xfId="18585"/>
    <cellStyle name="Comma 2 4 4 2 5" xfId="18981"/>
    <cellStyle name="Comma 2 4 4 2 6" xfId="19377"/>
    <cellStyle name="Comma 2 4 4 2 7" xfId="19773"/>
    <cellStyle name="Comma 2 4 4 3" xfId="9027"/>
    <cellStyle name="Comma 2 4 4 3 2" xfId="18057"/>
    <cellStyle name="Comma 2 4 4 3 2 2" xfId="18453"/>
    <cellStyle name="Comma 2 4 4 3 2 3" xfId="18849"/>
    <cellStyle name="Comma 2 4 4 3 2 4" xfId="19245"/>
    <cellStyle name="Comma 2 4 4 3 2 5" xfId="19641"/>
    <cellStyle name="Comma 2 4 4 3 2 6" xfId="20037"/>
    <cellStyle name="Comma 2 4 4 3 3" xfId="18255"/>
    <cellStyle name="Comma 2 4 4 3 4" xfId="18651"/>
    <cellStyle name="Comma 2 4 4 3 5" xfId="19047"/>
    <cellStyle name="Comma 2 4 4 3 6" xfId="19443"/>
    <cellStyle name="Comma 2 4 4 3 7" xfId="19839"/>
    <cellStyle name="Comma 2 4 4 4" xfId="12658"/>
    <cellStyle name="Comma 2 4 4 4 2" xfId="18321"/>
    <cellStyle name="Comma 2 4 4 4 3" xfId="18717"/>
    <cellStyle name="Comma 2 4 4 4 4" xfId="19113"/>
    <cellStyle name="Comma 2 4 4 4 5" xfId="19509"/>
    <cellStyle name="Comma 2 4 4 4 6" xfId="19905"/>
    <cellStyle name="Comma 2 4 4 5" xfId="18123"/>
    <cellStyle name="Comma 2 4 4 6" xfId="18519"/>
    <cellStyle name="Comma 2 4 4 7" xfId="18915"/>
    <cellStyle name="Comma 2 4 4 8" xfId="19311"/>
    <cellStyle name="Comma 2 4 4 9" xfId="19707"/>
    <cellStyle name="Comma 2 4 5" xfId="5122"/>
    <cellStyle name="Comma 2 4 5 2" xfId="14152"/>
    <cellStyle name="Comma 2 4 5 2 2" xfId="18343"/>
    <cellStyle name="Comma 2 4 5 2 3" xfId="18739"/>
    <cellStyle name="Comma 2 4 5 2 4" xfId="19135"/>
    <cellStyle name="Comma 2 4 5 2 5" xfId="19531"/>
    <cellStyle name="Comma 2 4 5 2 6" xfId="19927"/>
    <cellStyle name="Comma 2 4 5 3" xfId="18145"/>
    <cellStyle name="Comma 2 4 5 4" xfId="18541"/>
    <cellStyle name="Comma 2 4 5 5" xfId="18937"/>
    <cellStyle name="Comma 2 4 5 6" xfId="19333"/>
    <cellStyle name="Comma 2 4 5 7" xfId="19729"/>
    <cellStyle name="Comma 2 4 6" xfId="8983"/>
    <cellStyle name="Comma 2 4 6 2" xfId="18013"/>
    <cellStyle name="Comma 2 4 6 2 2" xfId="18409"/>
    <cellStyle name="Comma 2 4 6 2 3" xfId="18805"/>
    <cellStyle name="Comma 2 4 6 2 4" xfId="19201"/>
    <cellStyle name="Comma 2 4 6 2 5" xfId="19597"/>
    <cellStyle name="Comma 2 4 6 2 6" xfId="19993"/>
    <cellStyle name="Comma 2 4 6 3" xfId="18211"/>
    <cellStyle name="Comma 2 4 6 4" xfId="18607"/>
    <cellStyle name="Comma 2 4 6 5" xfId="19003"/>
    <cellStyle name="Comma 2 4 6 6" xfId="19399"/>
    <cellStyle name="Comma 2 4 6 7" xfId="19795"/>
    <cellStyle name="Comma 2 4 7" xfId="9670"/>
    <cellStyle name="Comma 2 4 7 2" xfId="18277"/>
    <cellStyle name="Comma 2 4 7 3" xfId="18673"/>
    <cellStyle name="Comma 2 4 7 4" xfId="19069"/>
    <cellStyle name="Comma 2 4 7 5" xfId="19465"/>
    <cellStyle name="Comma 2 4 7 6" xfId="19861"/>
    <cellStyle name="Comma 2 4 8" xfId="18079"/>
    <cellStyle name="Comma 2 4 9" xfId="18475"/>
    <cellStyle name="Comma 2 5" xfId="828"/>
    <cellStyle name="Comma 2 5 10" xfId="18874"/>
    <cellStyle name="Comma 2 5 11" xfId="19270"/>
    <cellStyle name="Comma 2 5 12" xfId="19666"/>
    <cellStyle name="Comma 2 5 2" xfId="1506"/>
    <cellStyle name="Comma 2 5 2 10" xfId="19281"/>
    <cellStyle name="Comma 2 5 2 11" xfId="19677"/>
    <cellStyle name="Comma 2 5 2 2" xfId="2999"/>
    <cellStyle name="Comma 2 5 2 2 2" xfId="7481"/>
    <cellStyle name="Comma 2 5 2 2 2 2" xfId="16511"/>
    <cellStyle name="Comma 2 5 2 2 2 2 2" xfId="18379"/>
    <cellStyle name="Comma 2 5 2 2 2 2 3" xfId="18775"/>
    <cellStyle name="Comma 2 5 2 2 2 2 4" xfId="19171"/>
    <cellStyle name="Comma 2 5 2 2 2 2 5" xfId="19567"/>
    <cellStyle name="Comma 2 5 2 2 2 2 6" xfId="19963"/>
    <cellStyle name="Comma 2 5 2 2 2 3" xfId="18181"/>
    <cellStyle name="Comma 2 5 2 2 2 4" xfId="18577"/>
    <cellStyle name="Comma 2 5 2 2 2 5" xfId="18973"/>
    <cellStyle name="Comma 2 5 2 2 2 6" xfId="19369"/>
    <cellStyle name="Comma 2 5 2 2 2 7" xfId="19765"/>
    <cellStyle name="Comma 2 5 2 2 3" xfId="9019"/>
    <cellStyle name="Comma 2 5 2 2 3 2" xfId="18049"/>
    <cellStyle name="Comma 2 5 2 2 3 2 2" xfId="18445"/>
    <cellStyle name="Comma 2 5 2 2 3 2 3" xfId="18841"/>
    <cellStyle name="Comma 2 5 2 2 3 2 4" xfId="19237"/>
    <cellStyle name="Comma 2 5 2 2 3 2 5" xfId="19633"/>
    <cellStyle name="Comma 2 5 2 2 3 2 6" xfId="20029"/>
    <cellStyle name="Comma 2 5 2 2 3 3" xfId="18247"/>
    <cellStyle name="Comma 2 5 2 2 3 4" xfId="18643"/>
    <cellStyle name="Comma 2 5 2 2 3 5" xfId="19039"/>
    <cellStyle name="Comma 2 5 2 2 3 6" xfId="19435"/>
    <cellStyle name="Comma 2 5 2 2 3 7" xfId="19831"/>
    <cellStyle name="Comma 2 5 2 2 4" xfId="12029"/>
    <cellStyle name="Comma 2 5 2 2 4 2" xfId="18313"/>
    <cellStyle name="Comma 2 5 2 2 4 3" xfId="18709"/>
    <cellStyle name="Comma 2 5 2 2 4 4" xfId="19105"/>
    <cellStyle name="Comma 2 5 2 2 4 5" xfId="19501"/>
    <cellStyle name="Comma 2 5 2 2 4 6" xfId="19897"/>
    <cellStyle name="Comma 2 5 2 2 5" xfId="18115"/>
    <cellStyle name="Comma 2 5 2 2 6" xfId="18511"/>
    <cellStyle name="Comma 2 5 2 2 7" xfId="18907"/>
    <cellStyle name="Comma 2 5 2 2 8" xfId="19303"/>
    <cellStyle name="Comma 2 5 2 2 9" xfId="19699"/>
    <cellStyle name="Comma 2 5 2 3" xfId="4493"/>
    <cellStyle name="Comma 2 5 2 3 2" xfId="8975"/>
    <cellStyle name="Comma 2 5 2 3 2 2" xfId="18005"/>
    <cellStyle name="Comma 2 5 2 3 2 2 2" xfId="18401"/>
    <cellStyle name="Comma 2 5 2 3 2 2 3" xfId="18797"/>
    <cellStyle name="Comma 2 5 2 3 2 2 4" xfId="19193"/>
    <cellStyle name="Comma 2 5 2 3 2 2 5" xfId="19589"/>
    <cellStyle name="Comma 2 5 2 3 2 2 6" xfId="19985"/>
    <cellStyle name="Comma 2 5 2 3 2 3" xfId="18203"/>
    <cellStyle name="Comma 2 5 2 3 2 4" xfId="18599"/>
    <cellStyle name="Comma 2 5 2 3 2 5" xfId="18995"/>
    <cellStyle name="Comma 2 5 2 3 2 6" xfId="19391"/>
    <cellStyle name="Comma 2 5 2 3 2 7" xfId="19787"/>
    <cellStyle name="Comma 2 5 2 3 3" xfId="9041"/>
    <cellStyle name="Comma 2 5 2 3 3 2" xfId="18071"/>
    <cellStyle name="Comma 2 5 2 3 3 2 2" xfId="18467"/>
    <cellStyle name="Comma 2 5 2 3 3 2 3" xfId="18863"/>
    <cellStyle name="Comma 2 5 2 3 3 2 4" xfId="19259"/>
    <cellStyle name="Comma 2 5 2 3 3 2 5" xfId="19655"/>
    <cellStyle name="Comma 2 5 2 3 3 2 6" xfId="20051"/>
    <cellStyle name="Comma 2 5 2 3 3 3" xfId="18269"/>
    <cellStyle name="Comma 2 5 2 3 3 4" xfId="18665"/>
    <cellStyle name="Comma 2 5 2 3 3 5" xfId="19061"/>
    <cellStyle name="Comma 2 5 2 3 3 6" xfId="19457"/>
    <cellStyle name="Comma 2 5 2 3 3 7" xfId="19853"/>
    <cellStyle name="Comma 2 5 2 3 4" xfId="13523"/>
    <cellStyle name="Comma 2 5 2 3 4 2" xfId="18335"/>
    <cellStyle name="Comma 2 5 2 3 4 3" xfId="18731"/>
    <cellStyle name="Comma 2 5 2 3 4 4" xfId="19127"/>
    <cellStyle name="Comma 2 5 2 3 4 5" xfId="19523"/>
    <cellStyle name="Comma 2 5 2 3 4 6" xfId="19919"/>
    <cellStyle name="Comma 2 5 2 3 5" xfId="18137"/>
    <cellStyle name="Comma 2 5 2 3 6" xfId="18533"/>
    <cellStyle name="Comma 2 5 2 3 7" xfId="18929"/>
    <cellStyle name="Comma 2 5 2 3 8" xfId="19325"/>
    <cellStyle name="Comma 2 5 2 3 9" xfId="19721"/>
    <cellStyle name="Comma 2 5 2 4" xfId="5987"/>
    <cellStyle name="Comma 2 5 2 4 2" xfId="15017"/>
    <cellStyle name="Comma 2 5 2 4 2 2" xfId="18357"/>
    <cellStyle name="Comma 2 5 2 4 2 3" xfId="18753"/>
    <cellStyle name="Comma 2 5 2 4 2 4" xfId="19149"/>
    <cellStyle name="Comma 2 5 2 4 2 5" xfId="19545"/>
    <cellStyle name="Comma 2 5 2 4 2 6" xfId="19941"/>
    <cellStyle name="Comma 2 5 2 4 3" xfId="18159"/>
    <cellStyle name="Comma 2 5 2 4 4" xfId="18555"/>
    <cellStyle name="Comma 2 5 2 4 5" xfId="18951"/>
    <cellStyle name="Comma 2 5 2 4 6" xfId="19347"/>
    <cellStyle name="Comma 2 5 2 4 7" xfId="19743"/>
    <cellStyle name="Comma 2 5 2 5" xfId="8997"/>
    <cellStyle name="Comma 2 5 2 5 2" xfId="18027"/>
    <cellStyle name="Comma 2 5 2 5 2 2" xfId="18423"/>
    <cellStyle name="Comma 2 5 2 5 2 3" xfId="18819"/>
    <cellStyle name="Comma 2 5 2 5 2 4" xfId="19215"/>
    <cellStyle name="Comma 2 5 2 5 2 5" xfId="19611"/>
    <cellStyle name="Comma 2 5 2 5 2 6" xfId="20007"/>
    <cellStyle name="Comma 2 5 2 5 3" xfId="18225"/>
    <cellStyle name="Comma 2 5 2 5 4" xfId="18621"/>
    <cellStyle name="Comma 2 5 2 5 5" xfId="19017"/>
    <cellStyle name="Comma 2 5 2 5 6" xfId="19413"/>
    <cellStyle name="Comma 2 5 2 5 7" xfId="19809"/>
    <cellStyle name="Comma 2 5 2 6" xfId="10535"/>
    <cellStyle name="Comma 2 5 2 6 2" xfId="18291"/>
    <cellStyle name="Comma 2 5 2 6 3" xfId="18687"/>
    <cellStyle name="Comma 2 5 2 6 4" xfId="19083"/>
    <cellStyle name="Comma 2 5 2 6 5" xfId="19479"/>
    <cellStyle name="Comma 2 5 2 6 6" xfId="19875"/>
    <cellStyle name="Comma 2 5 2 7" xfId="18093"/>
    <cellStyle name="Comma 2 5 2 8" xfId="18489"/>
    <cellStyle name="Comma 2 5 2 9" xfId="18885"/>
    <cellStyle name="Comma 2 5 3" xfId="2321"/>
    <cellStyle name="Comma 2 5 3 2" xfId="6803"/>
    <cellStyle name="Comma 2 5 3 2 2" xfId="15833"/>
    <cellStyle name="Comma 2 5 3 2 2 2" xfId="18368"/>
    <cellStyle name="Comma 2 5 3 2 2 3" xfId="18764"/>
    <cellStyle name="Comma 2 5 3 2 2 4" xfId="19160"/>
    <cellStyle name="Comma 2 5 3 2 2 5" xfId="19556"/>
    <cellStyle name="Comma 2 5 3 2 2 6" xfId="19952"/>
    <cellStyle name="Comma 2 5 3 2 3" xfId="18170"/>
    <cellStyle name="Comma 2 5 3 2 4" xfId="18566"/>
    <cellStyle name="Comma 2 5 3 2 5" xfId="18962"/>
    <cellStyle name="Comma 2 5 3 2 6" xfId="19358"/>
    <cellStyle name="Comma 2 5 3 2 7" xfId="19754"/>
    <cellStyle name="Comma 2 5 3 3" xfId="9008"/>
    <cellStyle name="Comma 2 5 3 3 2" xfId="18038"/>
    <cellStyle name="Comma 2 5 3 3 2 2" xfId="18434"/>
    <cellStyle name="Comma 2 5 3 3 2 3" xfId="18830"/>
    <cellStyle name="Comma 2 5 3 3 2 4" xfId="19226"/>
    <cellStyle name="Comma 2 5 3 3 2 5" xfId="19622"/>
    <cellStyle name="Comma 2 5 3 3 2 6" xfId="20018"/>
    <cellStyle name="Comma 2 5 3 3 3" xfId="18236"/>
    <cellStyle name="Comma 2 5 3 3 4" xfId="18632"/>
    <cellStyle name="Comma 2 5 3 3 5" xfId="19028"/>
    <cellStyle name="Comma 2 5 3 3 6" xfId="19424"/>
    <cellStyle name="Comma 2 5 3 3 7" xfId="19820"/>
    <cellStyle name="Comma 2 5 3 4" xfId="11351"/>
    <cellStyle name="Comma 2 5 3 4 2" xfId="18302"/>
    <cellStyle name="Comma 2 5 3 4 3" xfId="18698"/>
    <cellStyle name="Comma 2 5 3 4 4" xfId="19094"/>
    <cellStyle name="Comma 2 5 3 4 5" xfId="19490"/>
    <cellStyle name="Comma 2 5 3 4 6" xfId="19886"/>
    <cellStyle name="Comma 2 5 3 5" xfId="18104"/>
    <cellStyle name="Comma 2 5 3 6" xfId="18500"/>
    <cellStyle name="Comma 2 5 3 7" xfId="18896"/>
    <cellStyle name="Comma 2 5 3 8" xfId="19292"/>
    <cellStyle name="Comma 2 5 3 9" xfId="19688"/>
    <cellStyle name="Comma 2 5 4" xfId="3815"/>
    <cellStyle name="Comma 2 5 4 2" xfId="8297"/>
    <cellStyle name="Comma 2 5 4 2 2" xfId="17327"/>
    <cellStyle name="Comma 2 5 4 2 2 2" xfId="18390"/>
    <cellStyle name="Comma 2 5 4 2 2 3" xfId="18786"/>
    <cellStyle name="Comma 2 5 4 2 2 4" xfId="19182"/>
    <cellStyle name="Comma 2 5 4 2 2 5" xfId="19578"/>
    <cellStyle name="Comma 2 5 4 2 2 6" xfId="19974"/>
    <cellStyle name="Comma 2 5 4 2 3" xfId="18192"/>
    <cellStyle name="Comma 2 5 4 2 4" xfId="18588"/>
    <cellStyle name="Comma 2 5 4 2 5" xfId="18984"/>
    <cellStyle name="Comma 2 5 4 2 6" xfId="19380"/>
    <cellStyle name="Comma 2 5 4 2 7" xfId="19776"/>
    <cellStyle name="Comma 2 5 4 3" xfId="9030"/>
    <cellStyle name="Comma 2 5 4 3 2" xfId="18060"/>
    <cellStyle name="Comma 2 5 4 3 2 2" xfId="18456"/>
    <cellStyle name="Comma 2 5 4 3 2 3" xfId="18852"/>
    <cellStyle name="Comma 2 5 4 3 2 4" xfId="19248"/>
    <cellStyle name="Comma 2 5 4 3 2 5" xfId="19644"/>
    <cellStyle name="Comma 2 5 4 3 2 6" xfId="20040"/>
    <cellStyle name="Comma 2 5 4 3 3" xfId="18258"/>
    <cellStyle name="Comma 2 5 4 3 4" xfId="18654"/>
    <cellStyle name="Comma 2 5 4 3 5" xfId="19050"/>
    <cellStyle name="Comma 2 5 4 3 6" xfId="19446"/>
    <cellStyle name="Comma 2 5 4 3 7" xfId="19842"/>
    <cellStyle name="Comma 2 5 4 4" xfId="12845"/>
    <cellStyle name="Comma 2 5 4 4 2" xfId="18324"/>
    <cellStyle name="Comma 2 5 4 4 3" xfId="18720"/>
    <cellStyle name="Comma 2 5 4 4 4" xfId="19116"/>
    <cellStyle name="Comma 2 5 4 4 5" xfId="19512"/>
    <cellStyle name="Comma 2 5 4 4 6" xfId="19908"/>
    <cellStyle name="Comma 2 5 4 5" xfId="18126"/>
    <cellStyle name="Comma 2 5 4 6" xfId="18522"/>
    <cellStyle name="Comma 2 5 4 7" xfId="18918"/>
    <cellStyle name="Comma 2 5 4 8" xfId="19314"/>
    <cellStyle name="Comma 2 5 4 9" xfId="19710"/>
    <cellStyle name="Comma 2 5 5" xfId="5309"/>
    <cellStyle name="Comma 2 5 5 2" xfId="14339"/>
    <cellStyle name="Comma 2 5 5 2 2" xfId="18346"/>
    <cellStyle name="Comma 2 5 5 2 3" xfId="18742"/>
    <cellStyle name="Comma 2 5 5 2 4" xfId="19138"/>
    <cellStyle name="Comma 2 5 5 2 5" xfId="19534"/>
    <cellStyle name="Comma 2 5 5 2 6" xfId="19930"/>
    <cellStyle name="Comma 2 5 5 3" xfId="18148"/>
    <cellStyle name="Comma 2 5 5 4" xfId="18544"/>
    <cellStyle name="Comma 2 5 5 5" xfId="18940"/>
    <cellStyle name="Comma 2 5 5 6" xfId="19336"/>
    <cellStyle name="Comma 2 5 5 7" xfId="19732"/>
    <cellStyle name="Comma 2 5 6" xfId="8986"/>
    <cellStyle name="Comma 2 5 6 2" xfId="18016"/>
    <cellStyle name="Comma 2 5 6 2 2" xfId="18412"/>
    <cellStyle name="Comma 2 5 6 2 3" xfId="18808"/>
    <cellStyle name="Comma 2 5 6 2 4" xfId="19204"/>
    <cellStyle name="Comma 2 5 6 2 5" xfId="19600"/>
    <cellStyle name="Comma 2 5 6 2 6" xfId="19996"/>
    <cellStyle name="Comma 2 5 6 3" xfId="18214"/>
    <cellStyle name="Comma 2 5 6 4" xfId="18610"/>
    <cellStyle name="Comma 2 5 6 5" xfId="19006"/>
    <cellStyle name="Comma 2 5 6 6" xfId="19402"/>
    <cellStyle name="Comma 2 5 6 7" xfId="19798"/>
    <cellStyle name="Comma 2 5 7" xfId="9857"/>
    <cellStyle name="Comma 2 5 7 2" xfId="18280"/>
    <cellStyle name="Comma 2 5 7 3" xfId="18676"/>
    <cellStyle name="Comma 2 5 7 4" xfId="19072"/>
    <cellStyle name="Comma 2 5 7 5" xfId="19468"/>
    <cellStyle name="Comma 2 5 7 6" xfId="19864"/>
    <cellStyle name="Comma 2 5 8" xfId="18082"/>
    <cellStyle name="Comma 2 5 9" xfId="18478"/>
    <cellStyle name="Comma 2 6" xfId="1129"/>
    <cellStyle name="Comma 2 6 10" xfId="19272"/>
    <cellStyle name="Comma 2 6 11" xfId="19668"/>
    <cellStyle name="Comma 2 6 2" xfId="2622"/>
    <cellStyle name="Comma 2 6 2 2" xfId="7104"/>
    <cellStyle name="Comma 2 6 2 2 2" xfId="16134"/>
    <cellStyle name="Comma 2 6 2 2 2 2" xfId="18370"/>
    <cellStyle name="Comma 2 6 2 2 2 3" xfId="18766"/>
    <cellStyle name="Comma 2 6 2 2 2 4" xfId="19162"/>
    <cellStyle name="Comma 2 6 2 2 2 5" xfId="19558"/>
    <cellStyle name="Comma 2 6 2 2 2 6" xfId="19954"/>
    <cellStyle name="Comma 2 6 2 2 3" xfId="18172"/>
    <cellStyle name="Comma 2 6 2 2 4" xfId="18568"/>
    <cellStyle name="Comma 2 6 2 2 5" xfId="18964"/>
    <cellStyle name="Comma 2 6 2 2 6" xfId="19360"/>
    <cellStyle name="Comma 2 6 2 2 7" xfId="19756"/>
    <cellStyle name="Comma 2 6 2 3" xfId="9010"/>
    <cellStyle name="Comma 2 6 2 3 2" xfId="18040"/>
    <cellStyle name="Comma 2 6 2 3 2 2" xfId="18436"/>
    <cellStyle name="Comma 2 6 2 3 2 3" xfId="18832"/>
    <cellStyle name="Comma 2 6 2 3 2 4" xfId="19228"/>
    <cellStyle name="Comma 2 6 2 3 2 5" xfId="19624"/>
    <cellStyle name="Comma 2 6 2 3 2 6" xfId="20020"/>
    <cellStyle name="Comma 2 6 2 3 3" xfId="18238"/>
    <cellStyle name="Comma 2 6 2 3 4" xfId="18634"/>
    <cellStyle name="Comma 2 6 2 3 5" xfId="19030"/>
    <cellStyle name="Comma 2 6 2 3 6" xfId="19426"/>
    <cellStyle name="Comma 2 6 2 3 7" xfId="19822"/>
    <cellStyle name="Comma 2 6 2 4" xfId="11652"/>
    <cellStyle name="Comma 2 6 2 4 2" xfId="18304"/>
    <cellStyle name="Comma 2 6 2 4 3" xfId="18700"/>
    <cellStyle name="Comma 2 6 2 4 4" xfId="19096"/>
    <cellStyle name="Comma 2 6 2 4 5" xfId="19492"/>
    <cellStyle name="Comma 2 6 2 4 6" xfId="19888"/>
    <cellStyle name="Comma 2 6 2 5" xfId="18106"/>
    <cellStyle name="Comma 2 6 2 6" xfId="18502"/>
    <cellStyle name="Comma 2 6 2 7" xfId="18898"/>
    <cellStyle name="Comma 2 6 2 8" xfId="19294"/>
    <cellStyle name="Comma 2 6 2 9" xfId="19690"/>
    <cellStyle name="Comma 2 6 3" xfId="4116"/>
    <cellStyle name="Comma 2 6 3 2" xfId="8598"/>
    <cellStyle name="Comma 2 6 3 2 2" xfId="17628"/>
    <cellStyle name="Comma 2 6 3 2 2 2" xfId="18392"/>
    <cellStyle name="Comma 2 6 3 2 2 3" xfId="18788"/>
    <cellStyle name="Comma 2 6 3 2 2 4" xfId="19184"/>
    <cellStyle name="Comma 2 6 3 2 2 5" xfId="19580"/>
    <cellStyle name="Comma 2 6 3 2 2 6" xfId="19976"/>
    <cellStyle name="Comma 2 6 3 2 3" xfId="18194"/>
    <cellStyle name="Comma 2 6 3 2 4" xfId="18590"/>
    <cellStyle name="Comma 2 6 3 2 5" xfId="18986"/>
    <cellStyle name="Comma 2 6 3 2 6" xfId="19382"/>
    <cellStyle name="Comma 2 6 3 2 7" xfId="19778"/>
    <cellStyle name="Comma 2 6 3 3" xfId="9032"/>
    <cellStyle name="Comma 2 6 3 3 2" xfId="18062"/>
    <cellStyle name="Comma 2 6 3 3 2 2" xfId="18458"/>
    <cellStyle name="Comma 2 6 3 3 2 3" xfId="18854"/>
    <cellStyle name="Comma 2 6 3 3 2 4" xfId="19250"/>
    <cellStyle name="Comma 2 6 3 3 2 5" xfId="19646"/>
    <cellStyle name="Comma 2 6 3 3 2 6" xfId="20042"/>
    <cellStyle name="Comma 2 6 3 3 3" xfId="18260"/>
    <cellStyle name="Comma 2 6 3 3 4" xfId="18656"/>
    <cellStyle name="Comma 2 6 3 3 5" xfId="19052"/>
    <cellStyle name="Comma 2 6 3 3 6" xfId="19448"/>
    <cellStyle name="Comma 2 6 3 3 7" xfId="19844"/>
    <cellStyle name="Comma 2 6 3 4" xfId="13146"/>
    <cellStyle name="Comma 2 6 3 4 2" xfId="18326"/>
    <cellStyle name="Comma 2 6 3 4 3" xfId="18722"/>
    <cellStyle name="Comma 2 6 3 4 4" xfId="19118"/>
    <cellStyle name="Comma 2 6 3 4 5" xfId="19514"/>
    <cellStyle name="Comma 2 6 3 4 6" xfId="19910"/>
    <cellStyle name="Comma 2 6 3 5" xfId="18128"/>
    <cellStyle name="Comma 2 6 3 6" xfId="18524"/>
    <cellStyle name="Comma 2 6 3 7" xfId="18920"/>
    <cellStyle name="Comma 2 6 3 8" xfId="19316"/>
    <cellStyle name="Comma 2 6 3 9" xfId="19712"/>
    <cellStyle name="Comma 2 6 4" xfId="5610"/>
    <cellStyle name="Comma 2 6 4 2" xfId="14640"/>
    <cellStyle name="Comma 2 6 4 2 2" xfId="18348"/>
    <cellStyle name="Comma 2 6 4 2 3" xfId="18744"/>
    <cellStyle name="Comma 2 6 4 2 4" xfId="19140"/>
    <cellStyle name="Comma 2 6 4 2 5" xfId="19536"/>
    <cellStyle name="Comma 2 6 4 2 6" xfId="19932"/>
    <cellStyle name="Comma 2 6 4 3" xfId="18150"/>
    <cellStyle name="Comma 2 6 4 4" xfId="18546"/>
    <cellStyle name="Comma 2 6 4 5" xfId="18942"/>
    <cellStyle name="Comma 2 6 4 6" xfId="19338"/>
    <cellStyle name="Comma 2 6 4 7" xfId="19734"/>
    <cellStyle name="Comma 2 6 5" xfId="8988"/>
    <cellStyle name="Comma 2 6 5 2" xfId="18018"/>
    <cellStyle name="Comma 2 6 5 2 2" xfId="18414"/>
    <cellStyle name="Comma 2 6 5 2 3" xfId="18810"/>
    <cellStyle name="Comma 2 6 5 2 4" xfId="19206"/>
    <cellStyle name="Comma 2 6 5 2 5" xfId="19602"/>
    <cellStyle name="Comma 2 6 5 2 6" xfId="19998"/>
    <cellStyle name="Comma 2 6 5 3" xfId="18216"/>
    <cellStyle name="Comma 2 6 5 4" xfId="18612"/>
    <cellStyle name="Comma 2 6 5 5" xfId="19008"/>
    <cellStyle name="Comma 2 6 5 6" xfId="19404"/>
    <cellStyle name="Comma 2 6 5 7" xfId="19800"/>
    <cellStyle name="Comma 2 6 6" xfId="10158"/>
    <cellStyle name="Comma 2 6 6 2" xfId="18282"/>
    <cellStyle name="Comma 2 6 6 3" xfId="18678"/>
    <cellStyle name="Comma 2 6 6 4" xfId="19074"/>
    <cellStyle name="Comma 2 6 6 5" xfId="19470"/>
    <cellStyle name="Comma 2 6 6 6" xfId="19866"/>
    <cellStyle name="Comma 2 6 7" xfId="18084"/>
    <cellStyle name="Comma 2 6 8" xfId="18480"/>
    <cellStyle name="Comma 2 6 9" xfId="18876"/>
    <cellStyle name="Comma 2 7" xfId="1576"/>
    <cellStyle name="Comma 2 7 2" xfId="6058"/>
    <cellStyle name="Comma 2 7 2 2" xfId="15088"/>
    <cellStyle name="Comma 2 7 2 2 2" xfId="18359"/>
    <cellStyle name="Comma 2 7 2 2 3" xfId="18755"/>
    <cellStyle name="Comma 2 7 2 2 4" xfId="19151"/>
    <cellStyle name="Comma 2 7 2 2 5" xfId="19547"/>
    <cellStyle name="Comma 2 7 2 2 6" xfId="19943"/>
    <cellStyle name="Comma 2 7 2 3" xfId="18161"/>
    <cellStyle name="Comma 2 7 2 4" xfId="18557"/>
    <cellStyle name="Comma 2 7 2 5" xfId="18953"/>
    <cellStyle name="Comma 2 7 2 6" xfId="19349"/>
    <cellStyle name="Comma 2 7 2 7" xfId="19745"/>
    <cellStyle name="Comma 2 7 3" xfId="8999"/>
    <cellStyle name="Comma 2 7 3 2" xfId="18029"/>
    <cellStyle name="Comma 2 7 3 2 2" xfId="18425"/>
    <cellStyle name="Comma 2 7 3 2 3" xfId="18821"/>
    <cellStyle name="Comma 2 7 3 2 4" xfId="19217"/>
    <cellStyle name="Comma 2 7 3 2 5" xfId="19613"/>
    <cellStyle name="Comma 2 7 3 2 6" xfId="20009"/>
    <cellStyle name="Comma 2 7 3 3" xfId="18227"/>
    <cellStyle name="Comma 2 7 3 4" xfId="18623"/>
    <cellStyle name="Comma 2 7 3 5" xfId="19019"/>
    <cellStyle name="Comma 2 7 3 6" xfId="19415"/>
    <cellStyle name="Comma 2 7 3 7" xfId="19811"/>
    <cellStyle name="Comma 2 7 4" xfId="10606"/>
    <cellStyle name="Comma 2 7 4 2" xfId="18293"/>
    <cellStyle name="Comma 2 7 4 3" xfId="18689"/>
    <cellStyle name="Comma 2 7 4 4" xfId="19085"/>
    <cellStyle name="Comma 2 7 4 5" xfId="19481"/>
    <cellStyle name="Comma 2 7 4 6" xfId="19877"/>
    <cellStyle name="Comma 2 7 5" xfId="18095"/>
    <cellStyle name="Comma 2 7 6" xfId="18491"/>
    <cellStyle name="Comma 2 7 7" xfId="18887"/>
    <cellStyle name="Comma 2 7 8" xfId="19283"/>
    <cellStyle name="Comma 2 7 9" xfId="19679"/>
    <cellStyle name="Comma 2 8" xfId="3070"/>
    <cellStyle name="Comma 2 8 2" xfId="7552"/>
    <cellStyle name="Comma 2 8 2 2" xfId="16582"/>
    <cellStyle name="Comma 2 8 2 2 2" xfId="18381"/>
    <cellStyle name="Comma 2 8 2 2 3" xfId="18777"/>
    <cellStyle name="Comma 2 8 2 2 4" xfId="19173"/>
    <cellStyle name="Comma 2 8 2 2 5" xfId="19569"/>
    <cellStyle name="Comma 2 8 2 2 6" xfId="19965"/>
    <cellStyle name="Comma 2 8 2 3" xfId="18183"/>
    <cellStyle name="Comma 2 8 2 4" xfId="18579"/>
    <cellStyle name="Comma 2 8 2 5" xfId="18975"/>
    <cellStyle name="Comma 2 8 2 6" xfId="19371"/>
    <cellStyle name="Comma 2 8 2 7" xfId="19767"/>
    <cellStyle name="Comma 2 8 3" xfId="9021"/>
    <cellStyle name="Comma 2 8 3 2" xfId="18051"/>
    <cellStyle name="Comma 2 8 3 2 2" xfId="18447"/>
    <cellStyle name="Comma 2 8 3 2 3" xfId="18843"/>
    <cellStyle name="Comma 2 8 3 2 4" xfId="19239"/>
    <cellStyle name="Comma 2 8 3 2 5" xfId="19635"/>
    <cellStyle name="Comma 2 8 3 2 6" xfId="20031"/>
    <cellStyle name="Comma 2 8 3 3" xfId="18249"/>
    <cellStyle name="Comma 2 8 3 4" xfId="18645"/>
    <cellStyle name="Comma 2 8 3 5" xfId="19041"/>
    <cellStyle name="Comma 2 8 3 6" xfId="19437"/>
    <cellStyle name="Comma 2 8 3 7" xfId="19833"/>
    <cellStyle name="Comma 2 8 4" xfId="12100"/>
    <cellStyle name="Comma 2 8 4 2" xfId="18315"/>
    <cellStyle name="Comma 2 8 4 3" xfId="18711"/>
    <cellStyle name="Comma 2 8 4 4" xfId="19107"/>
    <cellStyle name="Comma 2 8 4 5" xfId="19503"/>
    <cellStyle name="Comma 2 8 4 6" xfId="19899"/>
    <cellStyle name="Comma 2 8 5" xfId="18117"/>
    <cellStyle name="Comma 2 8 6" xfId="18513"/>
    <cellStyle name="Comma 2 8 7" xfId="18909"/>
    <cellStyle name="Comma 2 8 8" xfId="19305"/>
    <cellStyle name="Comma 2 8 9" xfId="19701"/>
    <cellStyle name="Comma 2 9" xfId="4564"/>
    <cellStyle name="Comma 2 9 2" xfId="13594"/>
    <cellStyle name="Comma 2 9 2 2" xfId="18337"/>
    <cellStyle name="Comma 2 9 2 3" xfId="18733"/>
    <cellStyle name="Comma 2 9 2 4" xfId="19129"/>
    <cellStyle name="Comma 2 9 2 5" xfId="19525"/>
    <cellStyle name="Comma 2 9 2 6" xfId="19921"/>
    <cellStyle name="Comma 2 9 3" xfId="18139"/>
    <cellStyle name="Comma 2 9 4" xfId="18535"/>
    <cellStyle name="Comma 2 9 5" xfId="18931"/>
    <cellStyle name="Comma 2 9 6" xfId="19327"/>
    <cellStyle name="Comma 2 9 7" xfId="19723"/>
    <cellStyle name="Comma 3" xfId="9"/>
    <cellStyle name="Comma 3 10" xfId="8978"/>
    <cellStyle name="Comma 3 10 2" xfId="18008"/>
    <cellStyle name="Comma 3 10 2 2" xfId="18404"/>
    <cellStyle name="Comma 3 10 2 3" xfId="18800"/>
    <cellStyle name="Comma 3 10 2 4" xfId="19196"/>
    <cellStyle name="Comma 3 10 2 5" xfId="19592"/>
    <cellStyle name="Comma 3 10 2 6" xfId="19988"/>
    <cellStyle name="Comma 3 10 3" xfId="18206"/>
    <cellStyle name="Comma 3 10 4" xfId="18602"/>
    <cellStyle name="Comma 3 10 5" xfId="18998"/>
    <cellStyle name="Comma 3 10 6" xfId="19394"/>
    <cellStyle name="Comma 3 10 7" xfId="19790"/>
    <cellStyle name="Comma 3 11" xfId="9136"/>
    <cellStyle name="Comma 3 11 2" xfId="18272"/>
    <cellStyle name="Comma 3 11 3" xfId="18668"/>
    <cellStyle name="Comma 3 11 4" xfId="19064"/>
    <cellStyle name="Comma 3 11 5" xfId="19460"/>
    <cellStyle name="Comma 3 11 6" xfId="19856"/>
    <cellStyle name="Comma 3 12" xfId="18074"/>
    <cellStyle name="Comma 3 13" xfId="18470"/>
    <cellStyle name="Comma 3 14" xfId="18866"/>
    <cellStyle name="Comma 3 15" xfId="19262"/>
    <cellStyle name="Comma 3 16" xfId="19658"/>
    <cellStyle name="Comma 3 17" xfId="110"/>
    <cellStyle name="Comma 3 2" xfId="295"/>
    <cellStyle name="Comma 3 2 10" xfId="18868"/>
    <cellStyle name="Comma 3 2 11" xfId="19264"/>
    <cellStyle name="Comma 3 2 12" xfId="19660"/>
    <cellStyle name="Comma 3 2 2" xfId="1132"/>
    <cellStyle name="Comma 3 2 2 10" xfId="19275"/>
    <cellStyle name="Comma 3 2 2 11" xfId="19671"/>
    <cellStyle name="Comma 3 2 2 2" xfId="2625"/>
    <cellStyle name="Comma 3 2 2 2 2" xfId="7107"/>
    <cellStyle name="Comma 3 2 2 2 2 2" xfId="16137"/>
    <cellStyle name="Comma 3 2 2 2 2 2 2" xfId="18373"/>
    <cellStyle name="Comma 3 2 2 2 2 2 3" xfId="18769"/>
    <cellStyle name="Comma 3 2 2 2 2 2 4" xfId="19165"/>
    <cellStyle name="Comma 3 2 2 2 2 2 5" xfId="19561"/>
    <cellStyle name="Comma 3 2 2 2 2 2 6" xfId="19957"/>
    <cellStyle name="Comma 3 2 2 2 2 3" xfId="18175"/>
    <cellStyle name="Comma 3 2 2 2 2 4" xfId="18571"/>
    <cellStyle name="Comma 3 2 2 2 2 5" xfId="18967"/>
    <cellStyle name="Comma 3 2 2 2 2 6" xfId="19363"/>
    <cellStyle name="Comma 3 2 2 2 2 7" xfId="19759"/>
    <cellStyle name="Comma 3 2 2 2 3" xfId="9013"/>
    <cellStyle name="Comma 3 2 2 2 3 2" xfId="18043"/>
    <cellStyle name="Comma 3 2 2 2 3 2 2" xfId="18439"/>
    <cellStyle name="Comma 3 2 2 2 3 2 3" xfId="18835"/>
    <cellStyle name="Comma 3 2 2 2 3 2 4" xfId="19231"/>
    <cellStyle name="Comma 3 2 2 2 3 2 5" xfId="19627"/>
    <cellStyle name="Comma 3 2 2 2 3 2 6" xfId="20023"/>
    <cellStyle name="Comma 3 2 2 2 3 3" xfId="18241"/>
    <cellStyle name="Comma 3 2 2 2 3 4" xfId="18637"/>
    <cellStyle name="Comma 3 2 2 2 3 5" xfId="19033"/>
    <cellStyle name="Comma 3 2 2 2 3 6" xfId="19429"/>
    <cellStyle name="Comma 3 2 2 2 3 7" xfId="19825"/>
    <cellStyle name="Comma 3 2 2 2 4" xfId="11655"/>
    <cellStyle name="Comma 3 2 2 2 4 2" xfId="18307"/>
    <cellStyle name="Comma 3 2 2 2 4 3" xfId="18703"/>
    <cellStyle name="Comma 3 2 2 2 4 4" xfId="19099"/>
    <cellStyle name="Comma 3 2 2 2 4 5" xfId="19495"/>
    <cellStyle name="Comma 3 2 2 2 4 6" xfId="19891"/>
    <cellStyle name="Comma 3 2 2 2 5" xfId="18109"/>
    <cellStyle name="Comma 3 2 2 2 6" xfId="18505"/>
    <cellStyle name="Comma 3 2 2 2 7" xfId="18901"/>
    <cellStyle name="Comma 3 2 2 2 8" xfId="19297"/>
    <cellStyle name="Comma 3 2 2 2 9" xfId="19693"/>
    <cellStyle name="Comma 3 2 2 3" xfId="4119"/>
    <cellStyle name="Comma 3 2 2 3 2" xfId="8601"/>
    <cellStyle name="Comma 3 2 2 3 2 2" xfId="17631"/>
    <cellStyle name="Comma 3 2 2 3 2 2 2" xfId="18395"/>
    <cellStyle name="Comma 3 2 2 3 2 2 3" xfId="18791"/>
    <cellStyle name="Comma 3 2 2 3 2 2 4" xfId="19187"/>
    <cellStyle name="Comma 3 2 2 3 2 2 5" xfId="19583"/>
    <cellStyle name="Comma 3 2 2 3 2 2 6" xfId="19979"/>
    <cellStyle name="Comma 3 2 2 3 2 3" xfId="18197"/>
    <cellStyle name="Comma 3 2 2 3 2 4" xfId="18593"/>
    <cellStyle name="Comma 3 2 2 3 2 5" xfId="18989"/>
    <cellStyle name="Comma 3 2 2 3 2 6" xfId="19385"/>
    <cellStyle name="Comma 3 2 2 3 2 7" xfId="19781"/>
    <cellStyle name="Comma 3 2 2 3 3" xfId="9035"/>
    <cellStyle name="Comma 3 2 2 3 3 2" xfId="18065"/>
    <cellStyle name="Comma 3 2 2 3 3 2 2" xfId="18461"/>
    <cellStyle name="Comma 3 2 2 3 3 2 3" xfId="18857"/>
    <cellStyle name="Comma 3 2 2 3 3 2 4" xfId="19253"/>
    <cellStyle name="Comma 3 2 2 3 3 2 5" xfId="19649"/>
    <cellStyle name="Comma 3 2 2 3 3 2 6" xfId="20045"/>
    <cellStyle name="Comma 3 2 2 3 3 3" xfId="18263"/>
    <cellStyle name="Comma 3 2 2 3 3 4" xfId="18659"/>
    <cellStyle name="Comma 3 2 2 3 3 5" xfId="19055"/>
    <cellStyle name="Comma 3 2 2 3 3 6" xfId="19451"/>
    <cellStyle name="Comma 3 2 2 3 3 7" xfId="19847"/>
    <cellStyle name="Comma 3 2 2 3 4" xfId="13149"/>
    <cellStyle name="Comma 3 2 2 3 4 2" xfId="18329"/>
    <cellStyle name="Comma 3 2 2 3 4 3" xfId="18725"/>
    <cellStyle name="Comma 3 2 2 3 4 4" xfId="19121"/>
    <cellStyle name="Comma 3 2 2 3 4 5" xfId="19517"/>
    <cellStyle name="Comma 3 2 2 3 4 6" xfId="19913"/>
    <cellStyle name="Comma 3 2 2 3 5" xfId="18131"/>
    <cellStyle name="Comma 3 2 2 3 6" xfId="18527"/>
    <cellStyle name="Comma 3 2 2 3 7" xfId="18923"/>
    <cellStyle name="Comma 3 2 2 3 8" xfId="19319"/>
    <cellStyle name="Comma 3 2 2 3 9" xfId="19715"/>
    <cellStyle name="Comma 3 2 2 4" xfId="5613"/>
    <cellStyle name="Comma 3 2 2 4 2" xfId="14643"/>
    <cellStyle name="Comma 3 2 2 4 2 2" xfId="18351"/>
    <cellStyle name="Comma 3 2 2 4 2 3" xfId="18747"/>
    <cellStyle name="Comma 3 2 2 4 2 4" xfId="19143"/>
    <cellStyle name="Comma 3 2 2 4 2 5" xfId="19539"/>
    <cellStyle name="Comma 3 2 2 4 2 6" xfId="19935"/>
    <cellStyle name="Comma 3 2 2 4 3" xfId="18153"/>
    <cellStyle name="Comma 3 2 2 4 4" xfId="18549"/>
    <cellStyle name="Comma 3 2 2 4 5" xfId="18945"/>
    <cellStyle name="Comma 3 2 2 4 6" xfId="19341"/>
    <cellStyle name="Comma 3 2 2 4 7" xfId="19737"/>
    <cellStyle name="Comma 3 2 2 5" xfId="8991"/>
    <cellStyle name="Comma 3 2 2 5 2" xfId="18021"/>
    <cellStyle name="Comma 3 2 2 5 2 2" xfId="18417"/>
    <cellStyle name="Comma 3 2 2 5 2 3" xfId="18813"/>
    <cellStyle name="Comma 3 2 2 5 2 4" xfId="19209"/>
    <cellStyle name="Comma 3 2 2 5 2 5" xfId="19605"/>
    <cellStyle name="Comma 3 2 2 5 2 6" xfId="20001"/>
    <cellStyle name="Comma 3 2 2 5 3" xfId="18219"/>
    <cellStyle name="Comma 3 2 2 5 4" xfId="18615"/>
    <cellStyle name="Comma 3 2 2 5 5" xfId="19011"/>
    <cellStyle name="Comma 3 2 2 5 6" xfId="19407"/>
    <cellStyle name="Comma 3 2 2 5 7" xfId="19803"/>
    <cellStyle name="Comma 3 2 2 6" xfId="10161"/>
    <cellStyle name="Comma 3 2 2 6 2" xfId="18285"/>
    <cellStyle name="Comma 3 2 2 6 3" xfId="18681"/>
    <cellStyle name="Comma 3 2 2 6 4" xfId="19077"/>
    <cellStyle name="Comma 3 2 2 6 5" xfId="19473"/>
    <cellStyle name="Comma 3 2 2 6 6" xfId="19869"/>
    <cellStyle name="Comma 3 2 2 7" xfId="18087"/>
    <cellStyle name="Comma 3 2 2 8" xfId="18483"/>
    <cellStyle name="Comma 3 2 2 9" xfId="18879"/>
    <cellStyle name="Comma 3 2 3" xfId="1786"/>
    <cellStyle name="Comma 3 2 3 2" xfId="6268"/>
    <cellStyle name="Comma 3 2 3 2 2" xfId="15298"/>
    <cellStyle name="Comma 3 2 3 2 2 2" xfId="18362"/>
    <cellStyle name="Comma 3 2 3 2 2 3" xfId="18758"/>
    <cellStyle name="Comma 3 2 3 2 2 4" xfId="19154"/>
    <cellStyle name="Comma 3 2 3 2 2 5" xfId="19550"/>
    <cellStyle name="Comma 3 2 3 2 2 6" xfId="19946"/>
    <cellStyle name="Comma 3 2 3 2 3" xfId="18164"/>
    <cellStyle name="Comma 3 2 3 2 4" xfId="18560"/>
    <cellStyle name="Comma 3 2 3 2 5" xfId="18956"/>
    <cellStyle name="Comma 3 2 3 2 6" xfId="19352"/>
    <cellStyle name="Comma 3 2 3 2 7" xfId="19748"/>
    <cellStyle name="Comma 3 2 3 3" xfId="9002"/>
    <cellStyle name="Comma 3 2 3 3 2" xfId="18032"/>
    <cellStyle name="Comma 3 2 3 3 2 2" xfId="18428"/>
    <cellStyle name="Comma 3 2 3 3 2 3" xfId="18824"/>
    <cellStyle name="Comma 3 2 3 3 2 4" xfId="19220"/>
    <cellStyle name="Comma 3 2 3 3 2 5" xfId="19616"/>
    <cellStyle name="Comma 3 2 3 3 2 6" xfId="20012"/>
    <cellStyle name="Comma 3 2 3 3 3" xfId="18230"/>
    <cellStyle name="Comma 3 2 3 3 4" xfId="18626"/>
    <cellStyle name="Comma 3 2 3 3 5" xfId="19022"/>
    <cellStyle name="Comma 3 2 3 3 6" xfId="19418"/>
    <cellStyle name="Comma 3 2 3 3 7" xfId="19814"/>
    <cellStyle name="Comma 3 2 3 4" xfId="10816"/>
    <cellStyle name="Comma 3 2 3 4 2" xfId="18296"/>
    <cellStyle name="Comma 3 2 3 4 3" xfId="18692"/>
    <cellStyle name="Comma 3 2 3 4 4" xfId="19088"/>
    <cellStyle name="Comma 3 2 3 4 5" xfId="19484"/>
    <cellStyle name="Comma 3 2 3 4 6" xfId="19880"/>
    <cellStyle name="Comma 3 2 3 5" xfId="18098"/>
    <cellStyle name="Comma 3 2 3 6" xfId="18494"/>
    <cellStyle name="Comma 3 2 3 7" xfId="18890"/>
    <cellStyle name="Comma 3 2 3 8" xfId="19286"/>
    <cellStyle name="Comma 3 2 3 9" xfId="19682"/>
    <cellStyle name="Comma 3 2 4" xfId="3280"/>
    <cellStyle name="Comma 3 2 4 2" xfId="7762"/>
    <cellStyle name="Comma 3 2 4 2 2" xfId="16792"/>
    <cellStyle name="Comma 3 2 4 2 2 2" xfId="18384"/>
    <cellStyle name="Comma 3 2 4 2 2 3" xfId="18780"/>
    <cellStyle name="Comma 3 2 4 2 2 4" xfId="19176"/>
    <cellStyle name="Comma 3 2 4 2 2 5" xfId="19572"/>
    <cellStyle name="Comma 3 2 4 2 2 6" xfId="19968"/>
    <cellStyle name="Comma 3 2 4 2 3" xfId="18186"/>
    <cellStyle name="Comma 3 2 4 2 4" xfId="18582"/>
    <cellStyle name="Comma 3 2 4 2 5" xfId="18978"/>
    <cellStyle name="Comma 3 2 4 2 6" xfId="19374"/>
    <cellStyle name="Comma 3 2 4 2 7" xfId="19770"/>
    <cellStyle name="Comma 3 2 4 3" xfId="9024"/>
    <cellStyle name="Comma 3 2 4 3 2" xfId="18054"/>
    <cellStyle name="Comma 3 2 4 3 2 2" xfId="18450"/>
    <cellStyle name="Comma 3 2 4 3 2 3" xfId="18846"/>
    <cellStyle name="Comma 3 2 4 3 2 4" xfId="19242"/>
    <cellStyle name="Comma 3 2 4 3 2 5" xfId="19638"/>
    <cellStyle name="Comma 3 2 4 3 2 6" xfId="20034"/>
    <cellStyle name="Comma 3 2 4 3 3" xfId="18252"/>
    <cellStyle name="Comma 3 2 4 3 4" xfId="18648"/>
    <cellStyle name="Comma 3 2 4 3 5" xfId="19044"/>
    <cellStyle name="Comma 3 2 4 3 6" xfId="19440"/>
    <cellStyle name="Comma 3 2 4 3 7" xfId="19836"/>
    <cellStyle name="Comma 3 2 4 4" xfId="12310"/>
    <cellStyle name="Comma 3 2 4 4 2" xfId="18318"/>
    <cellStyle name="Comma 3 2 4 4 3" xfId="18714"/>
    <cellStyle name="Comma 3 2 4 4 4" xfId="19110"/>
    <cellStyle name="Comma 3 2 4 4 5" xfId="19506"/>
    <cellStyle name="Comma 3 2 4 4 6" xfId="19902"/>
    <cellStyle name="Comma 3 2 4 5" xfId="18120"/>
    <cellStyle name="Comma 3 2 4 6" xfId="18516"/>
    <cellStyle name="Comma 3 2 4 7" xfId="18912"/>
    <cellStyle name="Comma 3 2 4 8" xfId="19308"/>
    <cellStyle name="Comma 3 2 4 9" xfId="19704"/>
    <cellStyle name="Comma 3 2 5" xfId="4774"/>
    <cellStyle name="Comma 3 2 5 2" xfId="13804"/>
    <cellStyle name="Comma 3 2 5 2 2" xfId="18340"/>
    <cellStyle name="Comma 3 2 5 2 3" xfId="18736"/>
    <cellStyle name="Comma 3 2 5 2 4" xfId="19132"/>
    <cellStyle name="Comma 3 2 5 2 5" xfId="19528"/>
    <cellStyle name="Comma 3 2 5 2 6" xfId="19924"/>
    <cellStyle name="Comma 3 2 5 3" xfId="18142"/>
    <cellStyle name="Comma 3 2 5 4" xfId="18538"/>
    <cellStyle name="Comma 3 2 5 5" xfId="18934"/>
    <cellStyle name="Comma 3 2 5 6" xfId="19330"/>
    <cellStyle name="Comma 3 2 5 7" xfId="19726"/>
    <cellStyle name="Comma 3 2 6" xfId="8980"/>
    <cellStyle name="Comma 3 2 6 2" xfId="18010"/>
    <cellStyle name="Comma 3 2 6 2 2" xfId="18406"/>
    <cellStyle name="Comma 3 2 6 2 3" xfId="18802"/>
    <cellStyle name="Comma 3 2 6 2 4" xfId="19198"/>
    <cellStyle name="Comma 3 2 6 2 5" xfId="19594"/>
    <cellStyle name="Comma 3 2 6 2 6" xfId="19990"/>
    <cellStyle name="Comma 3 2 6 3" xfId="18208"/>
    <cellStyle name="Comma 3 2 6 4" xfId="18604"/>
    <cellStyle name="Comma 3 2 6 5" xfId="19000"/>
    <cellStyle name="Comma 3 2 6 6" xfId="19396"/>
    <cellStyle name="Comma 3 2 6 7" xfId="19792"/>
    <cellStyle name="Comma 3 2 7" xfId="9322"/>
    <cellStyle name="Comma 3 2 7 2" xfId="18274"/>
    <cellStyle name="Comma 3 2 7 3" xfId="18670"/>
    <cellStyle name="Comma 3 2 7 4" xfId="19066"/>
    <cellStyle name="Comma 3 2 7 5" xfId="19462"/>
    <cellStyle name="Comma 3 2 7 6" xfId="19858"/>
    <cellStyle name="Comma 3 2 8" xfId="18076"/>
    <cellStyle name="Comma 3 2 9" xfId="18472"/>
    <cellStyle name="Comma 3 3" xfId="480"/>
    <cellStyle name="Comma 3 3 10" xfId="18870"/>
    <cellStyle name="Comma 3 3 11" xfId="19266"/>
    <cellStyle name="Comma 3 3 12" xfId="19662"/>
    <cellStyle name="Comma 3 3 2" xfId="1226"/>
    <cellStyle name="Comma 3 3 2 10" xfId="19277"/>
    <cellStyle name="Comma 3 3 2 11" xfId="19673"/>
    <cellStyle name="Comma 3 3 2 2" xfId="2719"/>
    <cellStyle name="Comma 3 3 2 2 2" xfId="7201"/>
    <cellStyle name="Comma 3 3 2 2 2 2" xfId="16231"/>
    <cellStyle name="Comma 3 3 2 2 2 2 2" xfId="18375"/>
    <cellStyle name="Comma 3 3 2 2 2 2 3" xfId="18771"/>
    <cellStyle name="Comma 3 3 2 2 2 2 4" xfId="19167"/>
    <cellStyle name="Comma 3 3 2 2 2 2 5" xfId="19563"/>
    <cellStyle name="Comma 3 3 2 2 2 2 6" xfId="19959"/>
    <cellStyle name="Comma 3 3 2 2 2 3" xfId="18177"/>
    <cellStyle name="Comma 3 3 2 2 2 4" xfId="18573"/>
    <cellStyle name="Comma 3 3 2 2 2 5" xfId="18969"/>
    <cellStyle name="Comma 3 3 2 2 2 6" xfId="19365"/>
    <cellStyle name="Comma 3 3 2 2 2 7" xfId="19761"/>
    <cellStyle name="Comma 3 3 2 2 3" xfId="9015"/>
    <cellStyle name="Comma 3 3 2 2 3 2" xfId="18045"/>
    <cellStyle name="Comma 3 3 2 2 3 2 2" xfId="18441"/>
    <cellStyle name="Comma 3 3 2 2 3 2 3" xfId="18837"/>
    <cellStyle name="Comma 3 3 2 2 3 2 4" xfId="19233"/>
    <cellStyle name="Comma 3 3 2 2 3 2 5" xfId="19629"/>
    <cellStyle name="Comma 3 3 2 2 3 2 6" xfId="20025"/>
    <cellStyle name="Comma 3 3 2 2 3 3" xfId="18243"/>
    <cellStyle name="Comma 3 3 2 2 3 4" xfId="18639"/>
    <cellStyle name="Comma 3 3 2 2 3 5" xfId="19035"/>
    <cellStyle name="Comma 3 3 2 2 3 6" xfId="19431"/>
    <cellStyle name="Comma 3 3 2 2 3 7" xfId="19827"/>
    <cellStyle name="Comma 3 3 2 2 4" xfId="11749"/>
    <cellStyle name="Comma 3 3 2 2 4 2" xfId="18309"/>
    <cellStyle name="Comma 3 3 2 2 4 3" xfId="18705"/>
    <cellStyle name="Comma 3 3 2 2 4 4" xfId="19101"/>
    <cellStyle name="Comma 3 3 2 2 4 5" xfId="19497"/>
    <cellStyle name="Comma 3 3 2 2 4 6" xfId="19893"/>
    <cellStyle name="Comma 3 3 2 2 5" xfId="18111"/>
    <cellStyle name="Comma 3 3 2 2 6" xfId="18507"/>
    <cellStyle name="Comma 3 3 2 2 7" xfId="18903"/>
    <cellStyle name="Comma 3 3 2 2 8" xfId="19299"/>
    <cellStyle name="Comma 3 3 2 2 9" xfId="19695"/>
    <cellStyle name="Comma 3 3 2 3" xfId="4213"/>
    <cellStyle name="Comma 3 3 2 3 2" xfId="8695"/>
    <cellStyle name="Comma 3 3 2 3 2 2" xfId="17725"/>
    <cellStyle name="Comma 3 3 2 3 2 2 2" xfId="18397"/>
    <cellStyle name="Comma 3 3 2 3 2 2 3" xfId="18793"/>
    <cellStyle name="Comma 3 3 2 3 2 2 4" xfId="19189"/>
    <cellStyle name="Comma 3 3 2 3 2 2 5" xfId="19585"/>
    <cellStyle name="Comma 3 3 2 3 2 2 6" xfId="19981"/>
    <cellStyle name="Comma 3 3 2 3 2 3" xfId="18199"/>
    <cellStyle name="Comma 3 3 2 3 2 4" xfId="18595"/>
    <cellStyle name="Comma 3 3 2 3 2 5" xfId="18991"/>
    <cellStyle name="Comma 3 3 2 3 2 6" xfId="19387"/>
    <cellStyle name="Comma 3 3 2 3 2 7" xfId="19783"/>
    <cellStyle name="Comma 3 3 2 3 3" xfId="9037"/>
    <cellStyle name="Comma 3 3 2 3 3 2" xfId="18067"/>
    <cellStyle name="Comma 3 3 2 3 3 2 2" xfId="18463"/>
    <cellStyle name="Comma 3 3 2 3 3 2 3" xfId="18859"/>
    <cellStyle name="Comma 3 3 2 3 3 2 4" xfId="19255"/>
    <cellStyle name="Comma 3 3 2 3 3 2 5" xfId="19651"/>
    <cellStyle name="Comma 3 3 2 3 3 2 6" xfId="20047"/>
    <cellStyle name="Comma 3 3 2 3 3 3" xfId="18265"/>
    <cellStyle name="Comma 3 3 2 3 3 4" xfId="18661"/>
    <cellStyle name="Comma 3 3 2 3 3 5" xfId="19057"/>
    <cellStyle name="Comma 3 3 2 3 3 6" xfId="19453"/>
    <cellStyle name="Comma 3 3 2 3 3 7" xfId="19849"/>
    <cellStyle name="Comma 3 3 2 3 4" xfId="13243"/>
    <cellStyle name="Comma 3 3 2 3 4 2" xfId="18331"/>
    <cellStyle name="Comma 3 3 2 3 4 3" xfId="18727"/>
    <cellStyle name="Comma 3 3 2 3 4 4" xfId="19123"/>
    <cellStyle name="Comma 3 3 2 3 4 5" xfId="19519"/>
    <cellStyle name="Comma 3 3 2 3 4 6" xfId="19915"/>
    <cellStyle name="Comma 3 3 2 3 5" xfId="18133"/>
    <cellStyle name="Comma 3 3 2 3 6" xfId="18529"/>
    <cellStyle name="Comma 3 3 2 3 7" xfId="18925"/>
    <cellStyle name="Comma 3 3 2 3 8" xfId="19321"/>
    <cellStyle name="Comma 3 3 2 3 9" xfId="19717"/>
    <cellStyle name="Comma 3 3 2 4" xfId="5707"/>
    <cellStyle name="Comma 3 3 2 4 2" xfId="14737"/>
    <cellStyle name="Comma 3 3 2 4 2 2" xfId="18353"/>
    <cellStyle name="Comma 3 3 2 4 2 3" xfId="18749"/>
    <cellStyle name="Comma 3 3 2 4 2 4" xfId="19145"/>
    <cellStyle name="Comma 3 3 2 4 2 5" xfId="19541"/>
    <cellStyle name="Comma 3 3 2 4 2 6" xfId="19937"/>
    <cellStyle name="Comma 3 3 2 4 3" xfId="18155"/>
    <cellStyle name="Comma 3 3 2 4 4" xfId="18551"/>
    <cellStyle name="Comma 3 3 2 4 5" xfId="18947"/>
    <cellStyle name="Comma 3 3 2 4 6" xfId="19343"/>
    <cellStyle name="Comma 3 3 2 4 7" xfId="19739"/>
    <cellStyle name="Comma 3 3 2 5" xfId="8993"/>
    <cellStyle name="Comma 3 3 2 5 2" xfId="18023"/>
    <cellStyle name="Comma 3 3 2 5 2 2" xfId="18419"/>
    <cellStyle name="Comma 3 3 2 5 2 3" xfId="18815"/>
    <cellStyle name="Comma 3 3 2 5 2 4" xfId="19211"/>
    <cellStyle name="Comma 3 3 2 5 2 5" xfId="19607"/>
    <cellStyle name="Comma 3 3 2 5 2 6" xfId="20003"/>
    <cellStyle name="Comma 3 3 2 5 3" xfId="18221"/>
    <cellStyle name="Comma 3 3 2 5 4" xfId="18617"/>
    <cellStyle name="Comma 3 3 2 5 5" xfId="19013"/>
    <cellStyle name="Comma 3 3 2 5 6" xfId="19409"/>
    <cellStyle name="Comma 3 3 2 5 7" xfId="19805"/>
    <cellStyle name="Comma 3 3 2 6" xfId="10255"/>
    <cellStyle name="Comma 3 3 2 6 2" xfId="18287"/>
    <cellStyle name="Comma 3 3 2 6 3" xfId="18683"/>
    <cellStyle name="Comma 3 3 2 6 4" xfId="19079"/>
    <cellStyle name="Comma 3 3 2 6 5" xfId="19475"/>
    <cellStyle name="Comma 3 3 2 6 6" xfId="19871"/>
    <cellStyle name="Comma 3 3 2 7" xfId="18089"/>
    <cellStyle name="Comma 3 3 2 8" xfId="18485"/>
    <cellStyle name="Comma 3 3 2 9" xfId="18881"/>
    <cellStyle name="Comma 3 3 3" xfId="1972"/>
    <cellStyle name="Comma 3 3 3 2" xfId="6454"/>
    <cellStyle name="Comma 3 3 3 2 2" xfId="15484"/>
    <cellStyle name="Comma 3 3 3 2 2 2" xfId="18364"/>
    <cellStyle name="Comma 3 3 3 2 2 3" xfId="18760"/>
    <cellStyle name="Comma 3 3 3 2 2 4" xfId="19156"/>
    <cellStyle name="Comma 3 3 3 2 2 5" xfId="19552"/>
    <cellStyle name="Comma 3 3 3 2 2 6" xfId="19948"/>
    <cellStyle name="Comma 3 3 3 2 3" xfId="18166"/>
    <cellStyle name="Comma 3 3 3 2 4" xfId="18562"/>
    <cellStyle name="Comma 3 3 3 2 5" xfId="18958"/>
    <cellStyle name="Comma 3 3 3 2 6" xfId="19354"/>
    <cellStyle name="Comma 3 3 3 2 7" xfId="19750"/>
    <cellStyle name="Comma 3 3 3 3" xfId="9004"/>
    <cellStyle name="Comma 3 3 3 3 2" xfId="18034"/>
    <cellStyle name="Comma 3 3 3 3 2 2" xfId="18430"/>
    <cellStyle name="Comma 3 3 3 3 2 3" xfId="18826"/>
    <cellStyle name="Comma 3 3 3 3 2 4" xfId="19222"/>
    <cellStyle name="Comma 3 3 3 3 2 5" xfId="19618"/>
    <cellStyle name="Comma 3 3 3 3 2 6" xfId="20014"/>
    <cellStyle name="Comma 3 3 3 3 3" xfId="18232"/>
    <cellStyle name="Comma 3 3 3 3 4" xfId="18628"/>
    <cellStyle name="Comma 3 3 3 3 5" xfId="19024"/>
    <cellStyle name="Comma 3 3 3 3 6" xfId="19420"/>
    <cellStyle name="Comma 3 3 3 3 7" xfId="19816"/>
    <cellStyle name="Comma 3 3 3 4" xfId="11002"/>
    <cellStyle name="Comma 3 3 3 4 2" xfId="18298"/>
    <cellStyle name="Comma 3 3 3 4 3" xfId="18694"/>
    <cellStyle name="Comma 3 3 3 4 4" xfId="19090"/>
    <cellStyle name="Comma 3 3 3 4 5" xfId="19486"/>
    <cellStyle name="Comma 3 3 3 4 6" xfId="19882"/>
    <cellStyle name="Comma 3 3 3 5" xfId="18100"/>
    <cellStyle name="Comma 3 3 3 6" xfId="18496"/>
    <cellStyle name="Comma 3 3 3 7" xfId="18892"/>
    <cellStyle name="Comma 3 3 3 8" xfId="19288"/>
    <cellStyle name="Comma 3 3 3 9" xfId="19684"/>
    <cellStyle name="Comma 3 3 4" xfId="3466"/>
    <cellStyle name="Comma 3 3 4 2" xfId="7948"/>
    <cellStyle name="Comma 3 3 4 2 2" xfId="16978"/>
    <cellStyle name="Comma 3 3 4 2 2 2" xfId="18386"/>
    <cellStyle name="Comma 3 3 4 2 2 3" xfId="18782"/>
    <cellStyle name="Comma 3 3 4 2 2 4" xfId="19178"/>
    <cellStyle name="Comma 3 3 4 2 2 5" xfId="19574"/>
    <cellStyle name="Comma 3 3 4 2 2 6" xfId="19970"/>
    <cellStyle name="Comma 3 3 4 2 3" xfId="18188"/>
    <cellStyle name="Comma 3 3 4 2 4" xfId="18584"/>
    <cellStyle name="Comma 3 3 4 2 5" xfId="18980"/>
    <cellStyle name="Comma 3 3 4 2 6" xfId="19376"/>
    <cellStyle name="Comma 3 3 4 2 7" xfId="19772"/>
    <cellStyle name="Comma 3 3 4 3" xfId="9026"/>
    <cellStyle name="Comma 3 3 4 3 2" xfId="18056"/>
    <cellStyle name="Comma 3 3 4 3 2 2" xfId="18452"/>
    <cellStyle name="Comma 3 3 4 3 2 3" xfId="18848"/>
    <cellStyle name="Comma 3 3 4 3 2 4" xfId="19244"/>
    <cellStyle name="Comma 3 3 4 3 2 5" xfId="19640"/>
    <cellStyle name="Comma 3 3 4 3 2 6" xfId="20036"/>
    <cellStyle name="Comma 3 3 4 3 3" xfId="18254"/>
    <cellStyle name="Comma 3 3 4 3 4" xfId="18650"/>
    <cellStyle name="Comma 3 3 4 3 5" xfId="19046"/>
    <cellStyle name="Comma 3 3 4 3 6" xfId="19442"/>
    <cellStyle name="Comma 3 3 4 3 7" xfId="19838"/>
    <cellStyle name="Comma 3 3 4 4" xfId="12496"/>
    <cellStyle name="Comma 3 3 4 4 2" xfId="18320"/>
    <cellStyle name="Comma 3 3 4 4 3" xfId="18716"/>
    <cellStyle name="Comma 3 3 4 4 4" xfId="19112"/>
    <cellStyle name="Comma 3 3 4 4 5" xfId="19508"/>
    <cellStyle name="Comma 3 3 4 4 6" xfId="19904"/>
    <cellStyle name="Comma 3 3 4 5" xfId="18122"/>
    <cellStyle name="Comma 3 3 4 6" xfId="18518"/>
    <cellStyle name="Comma 3 3 4 7" xfId="18914"/>
    <cellStyle name="Comma 3 3 4 8" xfId="19310"/>
    <cellStyle name="Comma 3 3 4 9" xfId="19706"/>
    <cellStyle name="Comma 3 3 5" xfId="4960"/>
    <cellStyle name="Comma 3 3 5 2" xfId="13990"/>
    <cellStyle name="Comma 3 3 5 2 2" xfId="18342"/>
    <cellStyle name="Comma 3 3 5 2 3" xfId="18738"/>
    <cellStyle name="Comma 3 3 5 2 4" xfId="19134"/>
    <cellStyle name="Comma 3 3 5 2 5" xfId="19530"/>
    <cellStyle name="Comma 3 3 5 2 6" xfId="19926"/>
    <cellStyle name="Comma 3 3 5 3" xfId="18144"/>
    <cellStyle name="Comma 3 3 5 4" xfId="18540"/>
    <cellStyle name="Comma 3 3 5 5" xfId="18936"/>
    <cellStyle name="Comma 3 3 5 6" xfId="19332"/>
    <cellStyle name="Comma 3 3 5 7" xfId="19728"/>
    <cellStyle name="Comma 3 3 6" xfId="8982"/>
    <cellStyle name="Comma 3 3 6 2" xfId="18012"/>
    <cellStyle name="Comma 3 3 6 2 2" xfId="18408"/>
    <cellStyle name="Comma 3 3 6 2 3" xfId="18804"/>
    <cellStyle name="Comma 3 3 6 2 4" xfId="19200"/>
    <cellStyle name="Comma 3 3 6 2 5" xfId="19596"/>
    <cellStyle name="Comma 3 3 6 2 6" xfId="19992"/>
    <cellStyle name="Comma 3 3 6 3" xfId="18210"/>
    <cellStyle name="Comma 3 3 6 4" xfId="18606"/>
    <cellStyle name="Comma 3 3 6 5" xfId="19002"/>
    <cellStyle name="Comma 3 3 6 6" xfId="19398"/>
    <cellStyle name="Comma 3 3 6 7" xfId="19794"/>
    <cellStyle name="Comma 3 3 7" xfId="9508"/>
    <cellStyle name="Comma 3 3 7 2" xfId="18276"/>
    <cellStyle name="Comma 3 3 7 3" xfId="18672"/>
    <cellStyle name="Comma 3 3 7 4" xfId="19068"/>
    <cellStyle name="Comma 3 3 7 5" xfId="19464"/>
    <cellStyle name="Comma 3 3 7 6" xfId="19860"/>
    <cellStyle name="Comma 3 3 8" xfId="18078"/>
    <cellStyle name="Comma 3 3 9" xfId="18474"/>
    <cellStyle name="Comma 3 4" xfId="665"/>
    <cellStyle name="Comma 3 4 10" xfId="18872"/>
    <cellStyle name="Comma 3 4 11" xfId="19268"/>
    <cellStyle name="Comma 3 4 12" xfId="19664"/>
    <cellStyle name="Comma 3 4 2" xfId="1412"/>
    <cellStyle name="Comma 3 4 2 10" xfId="19279"/>
    <cellStyle name="Comma 3 4 2 11" xfId="19675"/>
    <cellStyle name="Comma 3 4 2 2" xfId="2905"/>
    <cellStyle name="Comma 3 4 2 2 2" xfId="7387"/>
    <cellStyle name="Comma 3 4 2 2 2 2" xfId="16417"/>
    <cellStyle name="Comma 3 4 2 2 2 2 2" xfId="18377"/>
    <cellStyle name="Comma 3 4 2 2 2 2 3" xfId="18773"/>
    <cellStyle name="Comma 3 4 2 2 2 2 4" xfId="19169"/>
    <cellStyle name="Comma 3 4 2 2 2 2 5" xfId="19565"/>
    <cellStyle name="Comma 3 4 2 2 2 2 6" xfId="19961"/>
    <cellStyle name="Comma 3 4 2 2 2 3" xfId="18179"/>
    <cellStyle name="Comma 3 4 2 2 2 4" xfId="18575"/>
    <cellStyle name="Comma 3 4 2 2 2 5" xfId="18971"/>
    <cellStyle name="Comma 3 4 2 2 2 6" xfId="19367"/>
    <cellStyle name="Comma 3 4 2 2 2 7" xfId="19763"/>
    <cellStyle name="Comma 3 4 2 2 3" xfId="9017"/>
    <cellStyle name="Comma 3 4 2 2 3 2" xfId="18047"/>
    <cellStyle name="Comma 3 4 2 2 3 2 2" xfId="18443"/>
    <cellStyle name="Comma 3 4 2 2 3 2 3" xfId="18839"/>
    <cellStyle name="Comma 3 4 2 2 3 2 4" xfId="19235"/>
    <cellStyle name="Comma 3 4 2 2 3 2 5" xfId="19631"/>
    <cellStyle name="Comma 3 4 2 2 3 2 6" xfId="20027"/>
    <cellStyle name="Comma 3 4 2 2 3 3" xfId="18245"/>
    <cellStyle name="Comma 3 4 2 2 3 4" xfId="18641"/>
    <cellStyle name="Comma 3 4 2 2 3 5" xfId="19037"/>
    <cellStyle name="Comma 3 4 2 2 3 6" xfId="19433"/>
    <cellStyle name="Comma 3 4 2 2 3 7" xfId="19829"/>
    <cellStyle name="Comma 3 4 2 2 4" xfId="11935"/>
    <cellStyle name="Comma 3 4 2 2 4 2" xfId="18311"/>
    <cellStyle name="Comma 3 4 2 2 4 3" xfId="18707"/>
    <cellStyle name="Comma 3 4 2 2 4 4" xfId="19103"/>
    <cellStyle name="Comma 3 4 2 2 4 5" xfId="19499"/>
    <cellStyle name="Comma 3 4 2 2 4 6" xfId="19895"/>
    <cellStyle name="Comma 3 4 2 2 5" xfId="18113"/>
    <cellStyle name="Comma 3 4 2 2 6" xfId="18509"/>
    <cellStyle name="Comma 3 4 2 2 7" xfId="18905"/>
    <cellStyle name="Comma 3 4 2 2 8" xfId="19301"/>
    <cellStyle name="Comma 3 4 2 2 9" xfId="19697"/>
    <cellStyle name="Comma 3 4 2 3" xfId="4399"/>
    <cellStyle name="Comma 3 4 2 3 2" xfId="8881"/>
    <cellStyle name="Comma 3 4 2 3 2 2" xfId="17911"/>
    <cellStyle name="Comma 3 4 2 3 2 2 2" xfId="18399"/>
    <cellStyle name="Comma 3 4 2 3 2 2 3" xfId="18795"/>
    <cellStyle name="Comma 3 4 2 3 2 2 4" xfId="19191"/>
    <cellStyle name="Comma 3 4 2 3 2 2 5" xfId="19587"/>
    <cellStyle name="Comma 3 4 2 3 2 2 6" xfId="19983"/>
    <cellStyle name="Comma 3 4 2 3 2 3" xfId="18201"/>
    <cellStyle name="Comma 3 4 2 3 2 4" xfId="18597"/>
    <cellStyle name="Comma 3 4 2 3 2 5" xfId="18993"/>
    <cellStyle name="Comma 3 4 2 3 2 6" xfId="19389"/>
    <cellStyle name="Comma 3 4 2 3 2 7" xfId="19785"/>
    <cellStyle name="Comma 3 4 2 3 3" xfId="9039"/>
    <cellStyle name="Comma 3 4 2 3 3 2" xfId="18069"/>
    <cellStyle name="Comma 3 4 2 3 3 2 2" xfId="18465"/>
    <cellStyle name="Comma 3 4 2 3 3 2 3" xfId="18861"/>
    <cellStyle name="Comma 3 4 2 3 3 2 4" xfId="19257"/>
    <cellStyle name="Comma 3 4 2 3 3 2 5" xfId="19653"/>
    <cellStyle name="Comma 3 4 2 3 3 2 6" xfId="20049"/>
    <cellStyle name="Comma 3 4 2 3 3 3" xfId="18267"/>
    <cellStyle name="Comma 3 4 2 3 3 4" xfId="18663"/>
    <cellStyle name="Comma 3 4 2 3 3 5" xfId="19059"/>
    <cellStyle name="Comma 3 4 2 3 3 6" xfId="19455"/>
    <cellStyle name="Comma 3 4 2 3 3 7" xfId="19851"/>
    <cellStyle name="Comma 3 4 2 3 4" xfId="13429"/>
    <cellStyle name="Comma 3 4 2 3 4 2" xfId="18333"/>
    <cellStyle name="Comma 3 4 2 3 4 3" xfId="18729"/>
    <cellStyle name="Comma 3 4 2 3 4 4" xfId="19125"/>
    <cellStyle name="Comma 3 4 2 3 4 5" xfId="19521"/>
    <cellStyle name="Comma 3 4 2 3 4 6" xfId="19917"/>
    <cellStyle name="Comma 3 4 2 3 5" xfId="18135"/>
    <cellStyle name="Comma 3 4 2 3 6" xfId="18531"/>
    <cellStyle name="Comma 3 4 2 3 7" xfId="18927"/>
    <cellStyle name="Comma 3 4 2 3 8" xfId="19323"/>
    <cellStyle name="Comma 3 4 2 3 9" xfId="19719"/>
    <cellStyle name="Comma 3 4 2 4" xfId="5893"/>
    <cellStyle name="Comma 3 4 2 4 2" xfId="14923"/>
    <cellStyle name="Comma 3 4 2 4 2 2" xfId="18355"/>
    <cellStyle name="Comma 3 4 2 4 2 3" xfId="18751"/>
    <cellStyle name="Comma 3 4 2 4 2 4" xfId="19147"/>
    <cellStyle name="Comma 3 4 2 4 2 5" xfId="19543"/>
    <cellStyle name="Comma 3 4 2 4 2 6" xfId="19939"/>
    <cellStyle name="Comma 3 4 2 4 3" xfId="18157"/>
    <cellStyle name="Comma 3 4 2 4 4" xfId="18553"/>
    <cellStyle name="Comma 3 4 2 4 5" xfId="18949"/>
    <cellStyle name="Comma 3 4 2 4 6" xfId="19345"/>
    <cellStyle name="Comma 3 4 2 4 7" xfId="19741"/>
    <cellStyle name="Comma 3 4 2 5" xfId="8995"/>
    <cellStyle name="Comma 3 4 2 5 2" xfId="18025"/>
    <cellStyle name="Comma 3 4 2 5 2 2" xfId="18421"/>
    <cellStyle name="Comma 3 4 2 5 2 3" xfId="18817"/>
    <cellStyle name="Comma 3 4 2 5 2 4" xfId="19213"/>
    <cellStyle name="Comma 3 4 2 5 2 5" xfId="19609"/>
    <cellStyle name="Comma 3 4 2 5 2 6" xfId="20005"/>
    <cellStyle name="Comma 3 4 2 5 3" xfId="18223"/>
    <cellStyle name="Comma 3 4 2 5 4" xfId="18619"/>
    <cellStyle name="Comma 3 4 2 5 5" xfId="19015"/>
    <cellStyle name="Comma 3 4 2 5 6" xfId="19411"/>
    <cellStyle name="Comma 3 4 2 5 7" xfId="19807"/>
    <cellStyle name="Comma 3 4 2 6" xfId="10441"/>
    <cellStyle name="Comma 3 4 2 6 2" xfId="18289"/>
    <cellStyle name="Comma 3 4 2 6 3" xfId="18685"/>
    <cellStyle name="Comma 3 4 2 6 4" xfId="19081"/>
    <cellStyle name="Comma 3 4 2 6 5" xfId="19477"/>
    <cellStyle name="Comma 3 4 2 6 6" xfId="19873"/>
    <cellStyle name="Comma 3 4 2 7" xfId="18091"/>
    <cellStyle name="Comma 3 4 2 8" xfId="18487"/>
    <cellStyle name="Comma 3 4 2 9" xfId="18883"/>
    <cellStyle name="Comma 3 4 3" xfId="2158"/>
    <cellStyle name="Comma 3 4 3 2" xfId="6640"/>
    <cellStyle name="Comma 3 4 3 2 2" xfId="15670"/>
    <cellStyle name="Comma 3 4 3 2 2 2" xfId="18366"/>
    <cellStyle name="Comma 3 4 3 2 2 3" xfId="18762"/>
    <cellStyle name="Comma 3 4 3 2 2 4" xfId="19158"/>
    <cellStyle name="Comma 3 4 3 2 2 5" xfId="19554"/>
    <cellStyle name="Comma 3 4 3 2 2 6" xfId="19950"/>
    <cellStyle name="Comma 3 4 3 2 3" xfId="18168"/>
    <cellStyle name="Comma 3 4 3 2 4" xfId="18564"/>
    <cellStyle name="Comma 3 4 3 2 5" xfId="18960"/>
    <cellStyle name="Comma 3 4 3 2 6" xfId="19356"/>
    <cellStyle name="Comma 3 4 3 2 7" xfId="19752"/>
    <cellStyle name="Comma 3 4 3 3" xfId="9006"/>
    <cellStyle name="Comma 3 4 3 3 2" xfId="18036"/>
    <cellStyle name="Comma 3 4 3 3 2 2" xfId="18432"/>
    <cellStyle name="Comma 3 4 3 3 2 3" xfId="18828"/>
    <cellStyle name="Comma 3 4 3 3 2 4" xfId="19224"/>
    <cellStyle name="Comma 3 4 3 3 2 5" xfId="19620"/>
    <cellStyle name="Comma 3 4 3 3 2 6" xfId="20016"/>
    <cellStyle name="Comma 3 4 3 3 3" xfId="18234"/>
    <cellStyle name="Comma 3 4 3 3 4" xfId="18630"/>
    <cellStyle name="Comma 3 4 3 3 5" xfId="19026"/>
    <cellStyle name="Comma 3 4 3 3 6" xfId="19422"/>
    <cellStyle name="Comma 3 4 3 3 7" xfId="19818"/>
    <cellStyle name="Comma 3 4 3 4" xfId="11188"/>
    <cellStyle name="Comma 3 4 3 4 2" xfId="18300"/>
    <cellStyle name="Comma 3 4 3 4 3" xfId="18696"/>
    <cellStyle name="Comma 3 4 3 4 4" xfId="19092"/>
    <cellStyle name="Comma 3 4 3 4 5" xfId="19488"/>
    <cellStyle name="Comma 3 4 3 4 6" xfId="19884"/>
    <cellStyle name="Comma 3 4 3 5" xfId="18102"/>
    <cellStyle name="Comma 3 4 3 6" xfId="18498"/>
    <cellStyle name="Comma 3 4 3 7" xfId="18894"/>
    <cellStyle name="Comma 3 4 3 8" xfId="19290"/>
    <cellStyle name="Comma 3 4 3 9" xfId="19686"/>
    <cellStyle name="Comma 3 4 4" xfId="3652"/>
    <cellStyle name="Comma 3 4 4 2" xfId="8134"/>
    <cellStyle name="Comma 3 4 4 2 2" xfId="17164"/>
    <cellStyle name="Comma 3 4 4 2 2 2" xfId="18388"/>
    <cellStyle name="Comma 3 4 4 2 2 3" xfId="18784"/>
    <cellStyle name="Comma 3 4 4 2 2 4" xfId="19180"/>
    <cellStyle name="Comma 3 4 4 2 2 5" xfId="19576"/>
    <cellStyle name="Comma 3 4 4 2 2 6" xfId="19972"/>
    <cellStyle name="Comma 3 4 4 2 3" xfId="18190"/>
    <cellStyle name="Comma 3 4 4 2 4" xfId="18586"/>
    <cellStyle name="Comma 3 4 4 2 5" xfId="18982"/>
    <cellStyle name="Comma 3 4 4 2 6" xfId="19378"/>
    <cellStyle name="Comma 3 4 4 2 7" xfId="19774"/>
    <cellStyle name="Comma 3 4 4 3" xfId="9028"/>
    <cellStyle name="Comma 3 4 4 3 2" xfId="18058"/>
    <cellStyle name="Comma 3 4 4 3 2 2" xfId="18454"/>
    <cellStyle name="Comma 3 4 4 3 2 3" xfId="18850"/>
    <cellStyle name="Comma 3 4 4 3 2 4" xfId="19246"/>
    <cellStyle name="Comma 3 4 4 3 2 5" xfId="19642"/>
    <cellStyle name="Comma 3 4 4 3 2 6" xfId="20038"/>
    <cellStyle name="Comma 3 4 4 3 3" xfId="18256"/>
    <cellStyle name="Comma 3 4 4 3 4" xfId="18652"/>
    <cellStyle name="Comma 3 4 4 3 5" xfId="19048"/>
    <cellStyle name="Comma 3 4 4 3 6" xfId="19444"/>
    <cellStyle name="Comma 3 4 4 3 7" xfId="19840"/>
    <cellStyle name="Comma 3 4 4 4" xfId="12682"/>
    <cellStyle name="Comma 3 4 4 4 2" xfId="18322"/>
    <cellStyle name="Comma 3 4 4 4 3" xfId="18718"/>
    <cellStyle name="Comma 3 4 4 4 4" xfId="19114"/>
    <cellStyle name="Comma 3 4 4 4 5" xfId="19510"/>
    <cellStyle name="Comma 3 4 4 4 6" xfId="19906"/>
    <cellStyle name="Comma 3 4 4 5" xfId="18124"/>
    <cellStyle name="Comma 3 4 4 6" xfId="18520"/>
    <cellStyle name="Comma 3 4 4 7" xfId="18916"/>
    <cellStyle name="Comma 3 4 4 8" xfId="19312"/>
    <cellStyle name="Comma 3 4 4 9" xfId="19708"/>
    <cellStyle name="Comma 3 4 5" xfId="5146"/>
    <cellStyle name="Comma 3 4 5 2" xfId="14176"/>
    <cellStyle name="Comma 3 4 5 2 2" xfId="18344"/>
    <cellStyle name="Comma 3 4 5 2 3" xfId="18740"/>
    <cellStyle name="Comma 3 4 5 2 4" xfId="19136"/>
    <cellStyle name="Comma 3 4 5 2 5" xfId="19532"/>
    <cellStyle name="Comma 3 4 5 2 6" xfId="19928"/>
    <cellStyle name="Comma 3 4 5 3" xfId="18146"/>
    <cellStyle name="Comma 3 4 5 4" xfId="18542"/>
    <cellStyle name="Comma 3 4 5 5" xfId="18938"/>
    <cellStyle name="Comma 3 4 5 6" xfId="19334"/>
    <cellStyle name="Comma 3 4 5 7" xfId="19730"/>
    <cellStyle name="Comma 3 4 6" xfId="8984"/>
    <cellStyle name="Comma 3 4 6 2" xfId="18014"/>
    <cellStyle name="Comma 3 4 6 2 2" xfId="18410"/>
    <cellStyle name="Comma 3 4 6 2 3" xfId="18806"/>
    <cellStyle name="Comma 3 4 6 2 4" xfId="19202"/>
    <cellStyle name="Comma 3 4 6 2 5" xfId="19598"/>
    <cellStyle name="Comma 3 4 6 2 6" xfId="19994"/>
    <cellStyle name="Comma 3 4 6 3" xfId="18212"/>
    <cellStyle name="Comma 3 4 6 4" xfId="18608"/>
    <cellStyle name="Comma 3 4 6 5" xfId="19004"/>
    <cellStyle name="Comma 3 4 6 6" xfId="19400"/>
    <cellStyle name="Comma 3 4 6 7" xfId="19796"/>
    <cellStyle name="Comma 3 4 7" xfId="9694"/>
    <cellStyle name="Comma 3 4 7 2" xfId="18278"/>
    <cellStyle name="Comma 3 4 7 3" xfId="18674"/>
    <cellStyle name="Comma 3 4 7 4" xfId="19070"/>
    <cellStyle name="Comma 3 4 7 5" xfId="19466"/>
    <cellStyle name="Comma 3 4 7 6" xfId="19862"/>
    <cellStyle name="Comma 3 4 8" xfId="18080"/>
    <cellStyle name="Comma 3 4 9" xfId="18476"/>
    <cellStyle name="Comma 3 5" xfId="852"/>
    <cellStyle name="Comma 3 5 10" xfId="18875"/>
    <cellStyle name="Comma 3 5 11" xfId="19271"/>
    <cellStyle name="Comma 3 5 12" xfId="19667"/>
    <cellStyle name="Comma 3 5 2" xfId="1507"/>
    <cellStyle name="Comma 3 5 2 10" xfId="19282"/>
    <cellStyle name="Comma 3 5 2 11" xfId="19678"/>
    <cellStyle name="Comma 3 5 2 2" xfId="3000"/>
    <cellStyle name="Comma 3 5 2 2 2" xfId="7482"/>
    <cellStyle name="Comma 3 5 2 2 2 2" xfId="16512"/>
    <cellStyle name="Comma 3 5 2 2 2 2 2" xfId="18380"/>
    <cellStyle name="Comma 3 5 2 2 2 2 3" xfId="18776"/>
    <cellStyle name="Comma 3 5 2 2 2 2 4" xfId="19172"/>
    <cellStyle name="Comma 3 5 2 2 2 2 5" xfId="19568"/>
    <cellStyle name="Comma 3 5 2 2 2 2 6" xfId="19964"/>
    <cellStyle name="Comma 3 5 2 2 2 3" xfId="18182"/>
    <cellStyle name="Comma 3 5 2 2 2 4" xfId="18578"/>
    <cellStyle name="Comma 3 5 2 2 2 5" xfId="18974"/>
    <cellStyle name="Comma 3 5 2 2 2 6" xfId="19370"/>
    <cellStyle name="Comma 3 5 2 2 2 7" xfId="19766"/>
    <cellStyle name="Comma 3 5 2 2 3" xfId="9020"/>
    <cellStyle name="Comma 3 5 2 2 3 2" xfId="18050"/>
    <cellStyle name="Comma 3 5 2 2 3 2 2" xfId="18446"/>
    <cellStyle name="Comma 3 5 2 2 3 2 3" xfId="18842"/>
    <cellStyle name="Comma 3 5 2 2 3 2 4" xfId="19238"/>
    <cellStyle name="Comma 3 5 2 2 3 2 5" xfId="19634"/>
    <cellStyle name="Comma 3 5 2 2 3 2 6" xfId="20030"/>
    <cellStyle name="Comma 3 5 2 2 3 3" xfId="18248"/>
    <cellStyle name="Comma 3 5 2 2 3 4" xfId="18644"/>
    <cellStyle name="Comma 3 5 2 2 3 5" xfId="19040"/>
    <cellStyle name="Comma 3 5 2 2 3 6" xfId="19436"/>
    <cellStyle name="Comma 3 5 2 2 3 7" xfId="19832"/>
    <cellStyle name="Comma 3 5 2 2 4" xfId="12030"/>
    <cellStyle name="Comma 3 5 2 2 4 2" xfId="18314"/>
    <cellStyle name="Comma 3 5 2 2 4 3" xfId="18710"/>
    <cellStyle name="Comma 3 5 2 2 4 4" xfId="19106"/>
    <cellStyle name="Comma 3 5 2 2 4 5" xfId="19502"/>
    <cellStyle name="Comma 3 5 2 2 4 6" xfId="19898"/>
    <cellStyle name="Comma 3 5 2 2 5" xfId="18116"/>
    <cellStyle name="Comma 3 5 2 2 6" xfId="18512"/>
    <cellStyle name="Comma 3 5 2 2 7" xfId="18908"/>
    <cellStyle name="Comma 3 5 2 2 8" xfId="19304"/>
    <cellStyle name="Comma 3 5 2 2 9" xfId="19700"/>
    <cellStyle name="Comma 3 5 2 3" xfId="4494"/>
    <cellStyle name="Comma 3 5 2 3 2" xfId="8976"/>
    <cellStyle name="Comma 3 5 2 3 2 2" xfId="18006"/>
    <cellStyle name="Comma 3 5 2 3 2 2 2" xfId="18402"/>
    <cellStyle name="Comma 3 5 2 3 2 2 3" xfId="18798"/>
    <cellStyle name="Comma 3 5 2 3 2 2 4" xfId="19194"/>
    <cellStyle name="Comma 3 5 2 3 2 2 5" xfId="19590"/>
    <cellStyle name="Comma 3 5 2 3 2 2 6" xfId="19986"/>
    <cellStyle name="Comma 3 5 2 3 2 3" xfId="18204"/>
    <cellStyle name="Comma 3 5 2 3 2 4" xfId="18600"/>
    <cellStyle name="Comma 3 5 2 3 2 5" xfId="18996"/>
    <cellStyle name="Comma 3 5 2 3 2 6" xfId="19392"/>
    <cellStyle name="Comma 3 5 2 3 2 7" xfId="19788"/>
    <cellStyle name="Comma 3 5 2 3 3" xfId="9042"/>
    <cellStyle name="Comma 3 5 2 3 3 2" xfId="18072"/>
    <cellStyle name="Comma 3 5 2 3 3 2 2" xfId="18468"/>
    <cellStyle name="Comma 3 5 2 3 3 2 3" xfId="18864"/>
    <cellStyle name="Comma 3 5 2 3 3 2 4" xfId="19260"/>
    <cellStyle name="Comma 3 5 2 3 3 2 5" xfId="19656"/>
    <cellStyle name="Comma 3 5 2 3 3 2 6" xfId="20052"/>
    <cellStyle name="Comma 3 5 2 3 3 3" xfId="18270"/>
    <cellStyle name="Comma 3 5 2 3 3 4" xfId="18666"/>
    <cellStyle name="Comma 3 5 2 3 3 5" xfId="19062"/>
    <cellStyle name="Comma 3 5 2 3 3 6" xfId="19458"/>
    <cellStyle name="Comma 3 5 2 3 3 7" xfId="19854"/>
    <cellStyle name="Comma 3 5 2 3 4" xfId="13524"/>
    <cellStyle name="Comma 3 5 2 3 4 2" xfId="18336"/>
    <cellStyle name="Comma 3 5 2 3 4 3" xfId="18732"/>
    <cellStyle name="Comma 3 5 2 3 4 4" xfId="19128"/>
    <cellStyle name="Comma 3 5 2 3 4 5" xfId="19524"/>
    <cellStyle name="Comma 3 5 2 3 4 6" xfId="19920"/>
    <cellStyle name="Comma 3 5 2 3 5" xfId="18138"/>
    <cellStyle name="Comma 3 5 2 3 6" xfId="18534"/>
    <cellStyle name="Comma 3 5 2 3 7" xfId="18930"/>
    <cellStyle name="Comma 3 5 2 3 8" xfId="19326"/>
    <cellStyle name="Comma 3 5 2 3 9" xfId="19722"/>
    <cellStyle name="Comma 3 5 2 4" xfId="5988"/>
    <cellStyle name="Comma 3 5 2 4 2" xfId="15018"/>
    <cellStyle name="Comma 3 5 2 4 2 2" xfId="18358"/>
    <cellStyle name="Comma 3 5 2 4 2 3" xfId="18754"/>
    <cellStyle name="Comma 3 5 2 4 2 4" xfId="19150"/>
    <cellStyle name="Comma 3 5 2 4 2 5" xfId="19546"/>
    <cellStyle name="Comma 3 5 2 4 2 6" xfId="19942"/>
    <cellStyle name="Comma 3 5 2 4 3" xfId="18160"/>
    <cellStyle name="Comma 3 5 2 4 4" xfId="18556"/>
    <cellStyle name="Comma 3 5 2 4 5" xfId="18952"/>
    <cellStyle name="Comma 3 5 2 4 6" xfId="19348"/>
    <cellStyle name="Comma 3 5 2 4 7" xfId="19744"/>
    <cellStyle name="Comma 3 5 2 5" xfId="8998"/>
    <cellStyle name="Comma 3 5 2 5 2" xfId="18028"/>
    <cellStyle name="Comma 3 5 2 5 2 2" xfId="18424"/>
    <cellStyle name="Comma 3 5 2 5 2 3" xfId="18820"/>
    <cellStyle name="Comma 3 5 2 5 2 4" xfId="19216"/>
    <cellStyle name="Comma 3 5 2 5 2 5" xfId="19612"/>
    <cellStyle name="Comma 3 5 2 5 2 6" xfId="20008"/>
    <cellStyle name="Comma 3 5 2 5 3" xfId="18226"/>
    <cellStyle name="Comma 3 5 2 5 4" xfId="18622"/>
    <cellStyle name="Comma 3 5 2 5 5" xfId="19018"/>
    <cellStyle name="Comma 3 5 2 5 6" xfId="19414"/>
    <cellStyle name="Comma 3 5 2 5 7" xfId="19810"/>
    <cellStyle name="Comma 3 5 2 6" xfId="10536"/>
    <cellStyle name="Comma 3 5 2 6 2" xfId="18292"/>
    <cellStyle name="Comma 3 5 2 6 3" xfId="18688"/>
    <cellStyle name="Comma 3 5 2 6 4" xfId="19084"/>
    <cellStyle name="Comma 3 5 2 6 5" xfId="19480"/>
    <cellStyle name="Comma 3 5 2 6 6" xfId="19876"/>
    <cellStyle name="Comma 3 5 2 7" xfId="18094"/>
    <cellStyle name="Comma 3 5 2 8" xfId="18490"/>
    <cellStyle name="Comma 3 5 2 9" xfId="18886"/>
    <cellStyle name="Comma 3 5 3" xfId="2345"/>
    <cellStyle name="Comma 3 5 3 2" xfId="6827"/>
    <cellStyle name="Comma 3 5 3 2 2" xfId="15857"/>
    <cellStyle name="Comma 3 5 3 2 2 2" xfId="18369"/>
    <cellStyle name="Comma 3 5 3 2 2 3" xfId="18765"/>
    <cellStyle name="Comma 3 5 3 2 2 4" xfId="19161"/>
    <cellStyle name="Comma 3 5 3 2 2 5" xfId="19557"/>
    <cellStyle name="Comma 3 5 3 2 2 6" xfId="19953"/>
    <cellStyle name="Comma 3 5 3 2 3" xfId="18171"/>
    <cellStyle name="Comma 3 5 3 2 4" xfId="18567"/>
    <cellStyle name="Comma 3 5 3 2 5" xfId="18963"/>
    <cellStyle name="Comma 3 5 3 2 6" xfId="19359"/>
    <cellStyle name="Comma 3 5 3 2 7" xfId="19755"/>
    <cellStyle name="Comma 3 5 3 3" xfId="9009"/>
    <cellStyle name="Comma 3 5 3 3 2" xfId="18039"/>
    <cellStyle name="Comma 3 5 3 3 2 2" xfId="18435"/>
    <cellStyle name="Comma 3 5 3 3 2 3" xfId="18831"/>
    <cellStyle name="Comma 3 5 3 3 2 4" xfId="19227"/>
    <cellStyle name="Comma 3 5 3 3 2 5" xfId="19623"/>
    <cellStyle name="Comma 3 5 3 3 2 6" xfId="20019"/>
    <cellStyle name="Comma 3 5 3 3 3" xfId="18237"/>
    <cellStyle name="Comma 3 5 3 3 4" xfId="18633"/>
    <cellStyle name="Comma 3 5 3 3 5" xfId="19029"/>
    <cellStyle name="Comma 3 5 3 3 6" xfId="19425"/>
    <cellStyle name="Comma 3 5 3 3 7" xfId="19821"/>
    <cellStyle name="Comma 3 5 3 4" xfId="11375"/>
    <cellStyle name="Comma 3 5 3 4 2" xfId="18303"/>
    <cellStyle name="Comma 3 5 3 4 3" xfId="18699"/>
    <cellStyle name="Comma 3 5 3 4 4" xfId="19095"/>
    <cellStyle name="Comma 3 5 3 4 5" xfId="19491"/>
    <cellStyle name="Comma 3 5 3 4 6" xfId="19887"/>
    <cellStyle name="Comma 3 5 3 5" xfId="18105"/>
    <cellStyle name="Comma 3 5 3 6" xfId="18501"/>
    <cellStyle name="Comma 3 5 3 7" xfId="18897"/>
    <cellStyle name="Comma 3 5 3 8" xfId="19293"/>
    <cellStyle name="Comma 3 5 3 9" xfId="19689"/>
    <cellStyle name="Comma 3 5 4" xfId="3839"/>
    <cellStyle name="Comma 3 5 4 2" xfId="8321"/>
    <cellStyle name="Comma 3 5 4 2 2" xfId="17351"/>
    <cellStyle name="Comma 3 5 4 2 2 2" xfId="18391"/>
    <cellStyle name="Comma 3 5 4 2 2 3" xfId="18787"/>
    <cellStyle name="Comma 3 5 4 2 2 4" xfId="19183"/>
    <cellStyle name="Comma 3 5 4 2 2 5" xfId="19579"/>
    <cellStyle name="Comma 3 5 4 2 2 6" xfId="19975"/>
    <cellStyle name="Comma 3 5 4 2 3" xfId="18193"/>
    <cellStyle name="Comma 3 5 4 2 4" xfId="18589"/>
    <cellStyle name="Comma 3 5 4 2 5" xfId="18985"/>
    <cellStyle name="Comma 3 5 4 2 6" xfId="19381"/>
    <cellStyle name="Comma 3 5 4 2 7" xfId="19777"/>
    <cellStyle name="Comma 3 5 4 3" xfId="9031"/>
    <cellStyle name="Comma 3 5 4 3 2" xfId="18061"/>
    <cellStyle name="Comma 3 5 4 3 2 2" xfId="18457"/>
    <cellStyle name="Comma 3 5 4 3 2 3" xfId="18853"/>
    <cellStyle name="Comma 3 5 4 3 2 4" xfId="19249"/>
    <cellStyle name="Comma 3 5 4 3 2 5" xfId="19645"/>
    <cellStyle name="Comma 3 5 4 3 2 6" xfId="20041"/>
    <cellStyle name="Comma 3 5 4 3 3" xfId="18259"/>
    <cellStyle name="Comma 3 5 4 3 4" xfId="18655"/>
    <cellStyle name="Comma 3 5 4 3 5" xfId="19051"/>
    <cellStyle name="Comma 3 5 4 3 6" xfId="19447"/>
    <cellStyle name="Comma 3 5 4 3 7" xfId="19843"/>
    <cellStyle name="Comma 3 5 4 4" xfId="12869"/>
    <cellStyle name="Comma 3 5 4 4 2" xfId="18325"/>
    <cellStyle name="Comma 3 5 4 4 3" xfId="18721"/>
    <cellStyle name="Comma 3 5 4 4 4" xfId="19117"/>
    <cellStyle name="Comma 3 5 4 4 5" xfId="19513"/>
    <cellStyle name="Comma 3 5 4 4 6" xfId="19909"/>
    <cellStyle name="Comma 3 5 4 5" xfId="18127"/>
    <cellStyle name="Comma 3 5 4 6" xfId="18523"/>
    <cellStyle name="Comma 3 5 4 7" xfId="18919"/>
    <cellStyle name="Comma 3 5 4 8" xfId="19315"/>
    <cellStyle name="Comma 3 5 4 9" xfId="19711"/>
    <cellStyle name="Comma 3 5 5" xfId="5333"/>
    <cellStyle name="Comma 3 5 5 2" xfId="14363"/>
    <cellStyle name="Comma 3 5 5 2 2" xfId="18347"/>
    <cellStyle name="Comma 3 5 5 2 3" xfId="18743"/>
    <cellStyle name="Comma 3 5 5 2 4" xfId="19139"/>
    <cellStyle name="Comma 3 5 5 2 5" xfId="19535"/>
    <cellStyle name="Comma 3 5 5 2 6" xfId="19931"/>
    <cellStyle name="Comma 3 5 5 3" xfId="18149"/>
    <cellStyle name="Comma 3 5 5 4" xfId="18545"/>
    <cellStyle name="Comma 3 5 5 5" xfId="18941"/>
    <cellStyle name="Comma 3 5 5 6" xfId="19337"/>
    <cellStyle name="Comma 3 5 5 7" xfId="19733"/>
    <cellStyle name="Comma 3 5 6" xfId="8987"/>
    <cellStyle name="Comma 3 5 6 2" xfId="18017"/>
    <cellStyle name="Comma 3 5 6 2 2" xfId="18413"/>
    <cellStyle name="Comma 3 5 6 2 3" xfId="18809"/>
    <cellStyle name="Comma 3 5 6 2 4" xfId="19205"/>
    <cellStyle name="Comma 3 5 6 2 5" xfId="19601"/>
    <cellStyle name="Comma 3 5 6 2 6" xfId="19997"/>
    <cellStyle name="Comma 3 5 6 3" xfId="18215"/>
    <cellStyle name="Comma 3 5 6 4" xfId="18611"/>
    <cellStyle name="Comma 3 5 6 5" xfId="19007"/>
    <cellStyle name="Comma 3 5 6 6" xfId="19403"/>
    <cellStyle name="Comma 3 5 6 7" xfId="19799"/>
    <cellStyle name="Comma 3 5 7" xfId="9881"/>
    <cellStyle name="Comma 3 5 7 2" xfId="18281"/>
    <cellStyle name="Comma 3 5 7 3" xfId="18677"/>
    <cellStyle name="Comma 3 5 7 4" xfId="19073"/>
    <cellStyle name="Comma 3 5 7 5" xfId="19469"/>
    <cellStyle name="Comma 3 5 7 6" xfId="19865"/>
    <cellStyle name="Comma 3 5 8" xfId="18083"/>
    <cellStyle name="Comma 3 5 9" xfId="18479"/>
    <cellStyle name="Comma 3 6" xfId="1130"/>
    <cellStyle name="Comma 3 6 10" xfId="19273"/>
    <cellStyle name="Comma 3 6 11" xfId="19669"/>
    <cellStyle name="Comma 3 6 2" xfId="2623"/>
    <cellStyle name="Comma 3 6 2 2" xfId="7105"/>
    <cellStyle name="Comma 3 6 2 2 2" xfId="16135"/>
    <cellStyle name="Comma 3 6 2 2 2 2" xfId="18371"/>
    <cellStyle name="Comma 3 6 2 2 2 3" xfId="18767"/>
    <cellStyle name="Comma 3 6 2 2 2 4" xfId="19163"/>
    <cellStyle name="Comma 3 6 2 2 2 5" xfId="19559"/>
    <cellStyle name="Comma 3 6 2 2 2 6" xfId="19955"/>
    <cellStyle name="Comma 3 6 2 2 3" xfId="18173"/>
    <cellStyle name="Comma 3 6 2 2 4" xfId="18569"/>
    <cellStyle name="Comma 3 6 2 2 5" xfId="18965"/>
    <cellStyle name="Comma 3 6 2 2 6" xfId="19361"/>
    <cellStyle name="Comma 3 6 2 2 7" xfId="19757"/>
    <cellStyle name="Comma 3 6 2 3" xfId="9011"/>
    <cellStyle name="Comma 3 6 2 3 2" xfId="18041"/>
    <cellStyle name="Comma 3 6 2 3 2 2" xfId="18437"/>
    <cellStyle name="Comma 3 6 2 3 2 3" xfId="18833"/>
    <cellStyle name="Comma 3 6 2 3 2 4" xfId="19229"/>
    <cellStyle name="Comma 3 6 2 3 2 5" xfId="19625"/>
    <cellStyle name="Comma 3 6 2 3 2 6" xfId="20021"/>
    <cellStyle name="Comma 3 6 2 3 3" xfId="18239"/>
    <cellStyle name="Comma 3 6 2 3 4" xfId="18635"/>
    <cellStyle name="Comma 3 6 2 3 5" xfId="19031"/>
    <cellStyle name="Comma 3 6 2 3 6" xfId="19427"/>
    <cellStyle name="Comma 3 6 2 3 7" xfId="19823"/>
    <cellStyle name="Comma 3 6 2 4" xfId="11653"/>
    <cellStyle name="Comma 3 6 2 4 2" xfId="18305"/>
    <cellStyle name="Comma 3 6 2 4 3" xfId="18701"/>
    <cellStyle name="Comma 3 6 2 4 4" xfId="19097"/>
    <cellStyle name="Comma 3 6 2 4 5" xfId="19493"/>
    <cellStyle name="Comma 3 6 2 4 6" xfId="19889"/>
    <cellStyle name="Comma 3 6 2 5" xfId="18107"/>
    <cellStyle name="Comma 3 6 2 6" xfId="18503"/>
    <cellStyle name="Comma 3 6 2 7" xfId="18899"/>
    <cellStyle name="Comma 3 6 2 8" xfId="19295"/>
    <cellStyle name="Comma 3 6 2 9" xfId="19691"/>
    <cellStyle name="Comma 3 6 3" xfId="4117"/>
    <cellStyle name="Comma 3 6 3 2" xfId="8599"/>
    <cellStyle name="Comma 3 6 3 2 2" xfId="17629"/>
    <cellStyle name="Comma 3 6 3 2 2 2" xfId="18393"/>
    <cellStyle name="Comma 3 6 3 2 2 3" xfId="18789"/>
    <cellStyle name="Comma 3 6 3 2 2 4" xfId="19185"/>
    <cellStyle name="Comma 3 6 3 2 2 5" xfId="19581"/>
    <cellStyle name="Comma 3 6 3 2 2 6" xfId="19977"/>
    <cellStyle name="Comma 3 6 3 2 3" xfId="18195"/>
    <cellStyle name="Comma 3 6 3 2 4" xfId="18591"/>
    <cellStyle name="Comma 3 6 3 2 5" xfId="18987"/>
    <cellStyle name="Comma 3 6 3 2 6" xfId="19383"/>
    <cellStyle name="Comma 3 6 3 2 7" xfId="19779"/>
    <cellStyle name="Comma 3 6 3 3" xfId="9033"/>
    <cellStyle name="Comma 3 6 3 3 2" xfId="18063"/>
    <cellStyle name="Comma 3 6 3 3 2 2" xfId="18459"/>
    <cellStyle name="Comma 3 6 3 3 2 3" xfId="18855"/>
    <cellStyle name="Comma 3 6 3 3 2 4" xfId="19251"/>
    <cellStyle name="Comma 3 6 3 3 2 5" xfId="19647"/>
    <cellStyle name="Comma 3 6 3 3 2 6" xfId="20043"/>
    <cellStyle name="Comma 3 6 3 3 3" xfId="18261"/>
    <cellStyle name="Comma 3 6 3 3 4" xfId="18657"/>
    <cellStyle name="Comma 3 6 3 3 5" xfId="19053"/>
    <cellStyle name="Comma 3 6 3 3 6" xfId="19449"/>
    <cellStyle name="Comma 3 6 3 3 7" xfId="19845"/>
    <cellStyle name="Comma 3 6 3 4" xfId="13147"/>
    <cellStyle name="Comma 3 6 3 4 2" xfId="18327"/>
    <cellStyle name="Comma 3 6 3 4 3" xfId="18723"/>
    <cellStyle name="Comma 3 6 3 4 4" xfId="19119"/>
    <cellStyle name="Comma 3 6 3 4 5" xfId="19515"/>
    <cellStyle name="Comma 3 6 3 4 6" xfId="19911"/>
    <cellStyle name="Comma 3 6 3 5" xfId="18129"/>
    <cellStyle name="Comma 3 6 3 6" xfId="18525"/>
    <cellStyle name="Comma 3 6 3 7" xfId="18921"/>
    <cellStyle name="Comma 3 6 3 8" xfId="19317"/>
    <cellStyle name="Comma 3 6 3 9" xfId="19713"/>
    <cellStyle name="Comma 3 6 4" xfId="5611"/>
    <cellStyle name="Comma 3 6 4 2" xfId="14641"/>
    <cellStyle name="Comma 3 6 4 2 2" xfId="18349"/>
    <cellStyle name="Comma 3 6 4 2 3" xfId="18745"/>
    <cellStyle name="Comma 3 6 4 2 4" xfId="19141"/>
    <cellStyle name="Comma 3 6 4 2 5" xfId="19537"/>
    <cellStyle name="Comma 3 6 4 2 6" xfId="19933"/>
    <cellStyle name="Comma 3 6 4 3" xfId="18151"/>
    <cellStyle name="Comma 3 6 4 4" xfId="18547"/>
    <cellStyle name="Comma 3 6 4 5" xfId="18943"/>
    <cellStyle name="Comma 3 6 4 6" xfId="19339"/>
    <cellStyle name="Comma 3 6 4 7" xfId="19735"/>
    <cellStyle name="Comma 3 6 5" xfId="8989"/>
    <cellStyle name="Comma 3 6 5 2" xfId="18019"/>
    <cellStyle name="Comma 3 6 5 2 2" xfId="18415"/>
    <cellStyle name="Comma 3 6 5 2 3" xfId="18811"/>
    <cellStyle name="Comma 3 6 5 2 4" xfId="19207"/>
    <cellStyle name="Comma 3 6 5 2 5" xfId="19603"/>
    <cellStyle name="Comma 3 6 5 2 6" xfId="19999"/>
    <cellStyle name="Comma 3 6 5 3" xfId="18217"/>
    <cellStyle name="Comma 3 6 5 4" xfId="18613"/>
    <cellStyle name="Comma 3 6 5 5" xfId="19009"/>
    <cellStyle name="Comma 3 6 5 6" xfId="19405"/>
    <cellStyle name="Comma 3 6 5 7" xfId="19801"/>
    <cellStyle name="Comma 3 6 6" xfId="10159"/>
    <cellStyle name="Comma 3 6 6 2" xfId="18283"/>
    <cellStyle name="Comma 3 6 6 3" xfId="18679"/>
    <cellStyle name="Comma 3 6 6 4" xfId="19075"/>
    <cellStyle name="Comma 3 6 6 5" xfId="19471"/>
    <cellStyle name="Comma 3 6 6 6" xfId="19867"/>
    <cellStyle name="Comma 3 6 7" xfId="18085"/>
    <cellStyle name="Comma 3 6 8" xfId="18481"/>
    <cellStyle name="Comma 3 6 9" xfId="18877"/>
    <cellStyle name="Comma 3 7" xfId="1600"/>
    <cellStyle name="Comma 3 7 2" xfId="6082"/>
    <cellStyle name="Comma 3 7 2 2" xfId="15112"/>
    <cellStyle name="Comma 3 7 2 2 2" xfId="18360"/>
    <cellStyle name="Comma 3 7 2 2 3" xfId="18756"/>
    <cellStyle name="Comma 3 7 2 2 4" xfId="19152"/>
    <cellStyle name="Comma 3 7 2 2 5" xfId="19548"/>
    <cellStyle name="Comma 3 7 2 2 6" xfId="19944"/>
    <cellStyle name="Comma 3 7 2 3" xfId="18162"/>
    <cellStyle name="Comma 3 7 2 4" xfId="18558"/>
    <cellStyle name="Comma 3 7 2 5" xfId="18954"/>
    <cellStyle name="Comma 3 7 2 6" xfId="19350"/>
    <cellStyle name="Comma 3 7 2 7" xfId="19746"/>
    <cellStyle name="Comma 3 7 3" xfId="9000"/>
    <cellStyle name="Comma 3 7 3 2" xfId="18030"/>
    <cellStyle name="Comma 3 7 3 2 2" xfId="18426"/>
    <cellStyle name="Comma 3 7 3 2 3" xfId="18822"/>
    <cellStyle name="Comma 3 7 3 2 4" xfId="19218"/>
    <cellStyle name="Comma 3 7 3 2 5" xfId="19614"/>
    <cellStyle name="Comma 3 7 3 2 6" xfId="20010"/>
    <cellStyle name="Comma 3 7 3 3" xfId="18228"/>
    <cellStyle name="Comma 3 7 3 4" xfId="18624"/>
    <cellStyle name="Comma 3 7 3 5" xfId="19020"/>
    <cellStyle name="Comma 3 7 3 6" xfId="19416"/>
    <cellStyle name="Comma 3 7 3 7" xfId="19812"/>
    <cellStyle name="Comma 3 7 4" xfId="10630"/>
    <cellStyle name="Comma 3 7 4 2" xfId="18294"/>
    <cellStyle name="Comma 3 7 4 3" xfId="18690"/>
    <cellStyle name="Comma 3 7 4 4" xfId="19086"/>
    <cellStyle name="Comma 3 7 4 5" xfId="19482"/>
    <cellStyle name="Comma 3 7 4 6" xfId="19878"/>
    <cellStyle name="Comma 3 7 5" xfId="18096"/>
    <cellStyle name="Comma 3 7 6" xfId="18492"/>
    <cellStyle name="Comma 3 7 7" xfId="18888"/>
    <cellStyle name="Comma 3 7 8" xfId="19284"/>
    <cellStyle name="Comma 3 7 9" xfId="19680"/>
    <cellStyle name="Comma 3 8" xfId="3094"/>
    <cellStyle name="Comma 3 8 2" xfId="7576"/>
    <cellStyle name="Comma 3 8 2 2" xfId="16606"/>
    <cellStyle name="Comma 3 8 2 2 2" xfId="18382"/>
    <cellStyle name="Comma 3 8 2 2 3" xfId="18778"/>
    <cellStyle name="Comma 3 8 2 2 4" xfId="19174"/>
    <cellStyle name="Comma 3 8 2 2 5" xfId="19570"/>
    <cellStyle name="Comma 3 8 2 2 6" xfId="19966"/>
    <cellStyle name="Comma 3 8 2 3" xfId="18184"/>
    <cellStyle name="Comma 3 8 2 4" xfId="18580"/>
    <cellStyle name="Comma 3 8 2 5" xfId="18976"/>
    <cellStyle name="Comma 3 8 2 6" xfId="19372"/>
    <cellStyle name="Comma 3 8 2 7" xfId="19768"/>
    <cellStyle name="Comma 3 8 3" xfId="9022"/>
    <cellStyle name="Comma 3 8 3 2" xfId="18052"/>
    <cellStyle name="Comma 3 8 3 2 2" xfId="18448"/>
    <cellStyle name="Comma 3 8 3 2 3" xfId="18844"/>
    <cellStyle name="Comma 3 8 3 2 4" xfId="19240"/>
    <cellStyle name="Comma 3 8 3 2 5" xfId="19636"/>
    <cellStyle name="Comma 3 8 3 2 6" xfId="20032"/>
    <cellStyle name="Comma 3 8 3 3" xfId="18250"/>
    <cellStyle name="Comma 3 8 3 4" xfId="18646"/>
    <cellStyle name="Comma 3 8 3 5" xfId="19042"/>
    <cellStyle name="Comma 3 8 3 6" xfId="19438"/>
    <cellStyle name="Comma 3 8 3 7" xfId="19834"/>
    <cellStyle name="Comma 3 8 4" xfId="12124"/>
    <cellStyle name="Comma 3 8 4 2" xfId="18316"/>
    <cellStyle name="Comma 3 8 4 3" xfId="18712"/>
    <cellStyle name="Comma 3 8 4 4" xfId="19108"/>
    <cellStyle name="Comma 3 8 4 5" xfId="19504"/>
    <cellStyle name="Comma 3 8 4 6" xfId="19900"/>
    <cellStyle name="Comma 3 8 5" xfId="18118"/>
    <cellStyle name="Comma 3 8 6" xfId="18514"/>
    <cellStyle name="Comma 3 8 7" xfId="18910"/>
    <cellStyle name="Comma 3 8 8" xfId="19306"/>
    <cellStyle name="Comma 3 8 9" xfId="19702"/>
    <cellStyle name="Comma 3 9" xfId="4588"/>
    <cellStyle name="Comma 3 9 2" xfId="13618"/>
    <cellStyle name="Comma 3 9 2 2" xfId="18338"/>
    <cellStyle name="Comma 3 9 2 3" xfId="18734"/>
    <cellStyle name="Comma 3 9 2 4" xfId="19130"/>
    <cellStyle name="Comma 3 9 2 5" xfId="19526"/>
    <cellStyle name="Comma 3 9 2 6" xfId="19922"/>
    <cellStyle name="Comma 3 9 3" xfId="18140"/>
    <cellStyle name="Comma 3 9 4" xfId="18536"/>
    <cellStyle name="Comma 3 9 5" xfId="18932"/>
    <cellStyle name="Comma 3 9 6" xfId="19328"/>
    <cellStyle name="Comma 3 9 7" xfId="19724"/>
    <cellStyle name="Comma 4" xfId="758"/>
    <cellStyle name="Comma 4 10" xfId="18873"/>
    <cellStyle name="Comma 4 11" xfId="19269"/>
    <cellStyle name="Comma 4 12" xfId="19665"/>
    <cellStyle name="Comma 4 2" xfId="1505"/>
    <cellStyle name="Comma 4 2 10" xfId="19280"/>
    <cellStyle name="Comma 4 2 11" xfId="19676"/>
    <cellStyle name="Comma 4 2 2" xfId="2998"/>
    <cellStyle name="Comma 4 2 2 2" xfId="7480"/>
    <cellStyle name="Comma 4 2 2 2 2" xfId="16510"/>
    <cellStyle name="Comma 4 2 2 2 2 2" xfId="18378"/>
    <cellStyle name="Comma 4 2 2 2 2 3" xfId="18774"/>
    <cellStyle name="Comma 4 2 2 2 2 4" xfId="19170"/>
    <cellStyle name="Comma 4 2 2 2 2 5" xfId="19566"/>
    <cellStyle name="Comma 4 2 2 2 2 6" xfId="19962"/>
    <cellStyle name="Comma 4 2 2 2 3" xfId="18180"/>
    <cellStyle name="Comma 4 2 2 2 4" xfId="18576"/>
    <cellStyle name="Comma 4 2 2 2 5" xfId="18972"/>
    <cellStyle name="Comma 4 2 2 2 6" xfId="19368"/>
    <cellStyle name="Comma 4 2 2 2 7" xfId="19764"/>
    <cellStyle name="Comma 4 2 2 3" xfId="9018"/>
    <cellStyle name="Comma 4 2 2 3 2" xfId="18048"/>
    <cellStyle name="Comma 4 2 2 3 2 2" xfId="18444"/>
    <cellStyle name="Comma 4 2 2 3 2 3" xfId="18840"/>
    <cellStyle name="Comma 4 2 2 3 2 4" xfId="19236"/>
    <cellStyle name="Comma 4 2 2 3 2 5" xfId="19632"/>
    <cellStyle name="Comma 4 2 2 3 2 6" xfId="20028"/>
    <cellStyle name="Comma 4 2 2 3 3" xfId="18246"/>
    <cellStyle name="Comma 4 2 2 3 4" xfId="18642"/>
    <cellStyle name="Comma 4 2 2 3 5" xfId="19038"/>
    <cellStyle name="Comma 4 2 2 3 6" xfId="19434"/>
    <cellStyle name="Comma 4 2 2 3 7" xfId="19830"/>
    <cellStyle name="Comma 4 2 2 4" xfId="12028"/>
    <cellStyle name="Comma 4 2 2 4 2" xfId="18312"/>
    <cellStyle name="Comma 4 2 2 4 3" xfId="18708"/>
    <cellStyle name="Comma 4 2 2 4 4" xfId="19104"/>
    <cellStyle name="Comma 4 2 2 4 5" xfId="19500"/>
    <cellStyle name="Comma 4 2 2 4 6" xfId="19896"/>
    <cellStyle name="Comma 4 2 2 5" xfId="18114"/>
    <cellStyle name="Comma 4 2 2 6" xfId="18510"/>
    <cellStyle name="Comma 4 2 2 7" xfId="18906"/>
    <cellStyle name="Comma 4 2 2 8" xfId="19302"/>
    <cellStyle name="Comma 4 2 2 9" xfId="19698"/>
    <cellStyle name="Comma 4 2 3" xfId="4492"/>
    <cellStyle name="Comma 4 2 3 2" xfId="8974"/>
    <cellStyle name="Comma 4 2 3 2 2" xfId="18004"/>
    <cellStyle name="Comma 4 2 3 2 2 2" xfId="18400"/>
    <cellStyle name="Comma 4 2 3 2 2 3" xfId="18796"/>
    <cellStyle name="Comma 4 2 3 2 2 4" xfId="19192"/>
    <cellStyle name="Comma 4 2 3 2 2 5" xfId="19588"/>
    <cellStyle name="Comma 4 2 3 2 2 6" xfId="19984"/>
    <cellStyle name="Comma 4 2 3 2 3" xfId="18202"/>
    <cellStyle name="Comma 4 2 3 2 4" xfId="18598"/>
    <cellStyle name="Comma 4 2 3 2 5" xfId="18994"/>
    <cellStyle name="Comma 4 2 3 2 6" xfId="19390"/>
    <cellStyle name="Comma 4 2 3 2 7" xfId="19786"/>
    <cellStyle name="Comma 4 2 3 3" xfId="9040"/>
    <cellStyle name="Comma 4 2 3 3 2" xfId="18070"/>
    <cellStyle name="Comma 4 2 3 3 2 2" xfId="18466"/>
    <cellStyle name="Comma 4 2 3 3 2 3" xfId="18862"/>
    <cellStyle name="Comma 4 2 3 3 2 4" xfId="19258"/>
    <cellStyle name="Comma 4 2 3 3 2 5" xfId="19654"/>
    <cellStyle name="Comma 4 2 3 3 2 6" xfId="20050"/>
    <cellStyle name="Comma 4 2 3 3 3" xfId="18268"/>
    <cellStyle name="Comma 4 2 3 3 4" xfId="18664"/>
    <cellStyle name="Comma 4 2 3 3 5" xfId="19060"/>
    <cellStyle name="Comma 4 2 3 3 6" xfId="19456"/>
    <cellStyle name="Comma 4 2 3 3 7" xfId="19852"/>
    <cellStyle name="Comma 4 2 3 4" xfId="13522"/>
    <cellStyle name="Comma 4 2 3 4 2" xfId="18334"/>
    <cellStyle name="Comma 4 2 3 4 3" xfId="18730"/>
    <cellStyle name="Comma 4 2 3 4 4" xfId="19126"/>
    <cellStyle name="Comma 4 2 3 4 5" xfId="19522"/>
    <cellStyle name="Comma 4 2 3 4 6" xfId="19918"/>
    <cellStyle name="Comma 4 2 3 5" xfId="18136"/>
    <cellStyle name="Comma 4 2 3 6" xfId="18532"/>
    <cellStyle name="Comma 4 2 3 7" xfId="18928"/>
    <cellStyle name="Comma 4 2 3 8" xfId="19324"/>
    <cellStyle name="Comma 4 2 3 9" xfId="19720"/>
    <cellStyle name="Comma 4 2 4" xfId="5986"/>
    <cellStyle name="Comma 4 2 4 2" xfId="15016"/>
    <cellStyle name="Comma 4 2 4 2 2" xfId="18356"/>
    <cellStyle name="Comma 4 2 4 2 3" xfId="18752"/>
    <cellStyle name="Comma 4 2 4 2 4" xfId="19148"/>
    <cellStyle name="Comma 4 2 4 2 5" xfId="19544"/>
    <cellStyle name="Comma 4 2 4 2 6" xfId="19940"/>
    <cellStyle name="Comma 4 2 4 3" xfId="18158"/>
    <cellStyle name="Comma 4 2 4 4" xfId="18554"/>
    <cellStyle name="Comma 4 2 4 5" xfId="18950"/>
    <cellStyle name="Comma 4 2 4 6" xfId="19346"/>
    <cellStyle name="Comma 4 2 4 7" xfId="19742"/>
    <cellStyle name="Comma 4 2 5" xfId="8996"/>
    <cellStyle name="Comma 4 2 5 2" xfId="18026"/>
    <cellStyle name="Comma 4 2 5 2 2" xfId="18422"/>
    <cellStyle name="Comma 4 2 5 2 3" xfId="18818"/>
    <cellStyle name="Comma 4 2 5 2 4" xfId="19214"/>
    <cellStyle name="Comma 4 2 5 2 5" xfId="19610"/>
    <cellStyle name="Comma 4 2 5 2 6" xfId="20006"/>
    <cellStyle name="Comma 4 2 5 3" xfId="18224"/>
    <cellStyle name="Comma 4 2 5 4" xfId="18620"/>
    <cellStyle name="Comma 4 2 5 5" xfId="19016"/>
    <cellStyle name="Comma 4 2 5 6" xfId="19412"/>
    <cellStyle name="Comma 4 2 5 7" xfId="19808"/>
    <cellStyle name="Comma 4 2 6" xfId="10534"/>
    <cellStyle name="Comma 4 2 6 2" xfId="18290"/>
    <cellStyle name="Comma 4 2 6 3" xfId="18686"/>
    <cellStyle name="Comma 4 2 6 4" xfId="19082"/>
    <cellStyle name="Comma 4 2 6 5" xfId="19478"/>
    <cellStyle name="Comma 4 2 6 6" xfId="19874"/>
    <cellStyle name="Comma 4 2 7" xfId="18092"/>
    <cellStyle name="Comma 4 2 8" xfId="18488"/>
    <cellStyle name="Comma 4 2 9" xfId="18884"/>
    <cellStyle name="Comma 4 3" xfId="2251"/>
    <cellStyle name="Comma 4 3 2" xfId="6733"/>
    <cellStyle name="Comma 4 3 2 2" xfId="15763"/>
    <cellStyle name="Comma 4 3 2 2 2" xfId="18367"/>
    <cellStyle name="Comma 4 3 2 2 3" xfId="18763"/>
    <cellStyle name="Comma 4 3 2 2 4" xfId="19159"/>
    <cellStyle name="Comma 4 3 2 2 5" xfId="19555"/>
    <cellStyle name="Comma 4 3 2 2 6" xfId="19951"/>
    <cellStyle name="Comma 4 3 2 3" xfId="18169"/>
    <cellStyle name="Comma 4 3 2 4" xfId="18565"/>
    <cellStyle name="Comma 4 3 2 5" xfId="18961"/>
    <cellStyle name="Comma 4 3 2 6" xfId="19357"/>
    <cellStyle name="Comma 4 3 2 7" xfId="19753"/>
    <cellStyle name="Comma 4 3 3" xfId="9007"/>
    <cellStyle name="Comma 4 3 3 2" xfId="18037"/>
    <cellStyle name="Comma 4 3 3 2 2" xfId="18433"/>
    <cellStyle name="Comma 4 3 3 2 3" xfId="18829"/>
    <cellStyle name="Comma 4 3 3 2 4" xfId="19225"/>
    <cellStyle name="Comma 4 3 3 2 5" xfId="19621"/>
    <cellStyle name="Comma 4 3 3 2 6" xfId="20017"/>
    <cellStyle name="Comma 4 3 3 3" xfId="18235"/>
    <cellStyle name="Comma 4 3 3 4" xfId="18631"/>
    <cellStyle name="Comma 4 3 3 5" xfId="19027"/>
    <cellStyle name="Comma 4 3 3 6" xfId="19423"/>
    <cellStyle name="Comma 4 3 3 7" xfId="19819"/>
    <cellStyle name="Comma 4 3 4" xfId="11281"/>
    <cellStyle name="Comma 4 3 4 2" xfId="18301"/>
    <cellStyle name="Comma 4 3 4 3" xfId="18697"/>
    <cellStyle name="Comma 4 3 4 4" xfId="19093"/>
    <cellStyle name="Comma 4 3 4 5" xfId="19489"/>
    <cellStyle name="Comma 4 3 4 6" xfId="19885"/>
    <cellStyle name="Comma 4 3 5" xfId="18103"/>
    <cellStyle name="Comma 4 3 6" xfId="18499"/>
    <cellStyle name="Comma 4 3 7" xfId="18895"/>
    <cellStyle name="Comma 4 3 8" xfId="19291"/>
    <cellStyle name="Comma 4 3 9" xfId="19687"/>
    <cellStyle name="Comma 4 4" xfId="3745"/>
    <cellStyle name="Comma 4 4 2" xfId="8227"/>
    <cellStyle name="Comma 4 4 2 2" xfId="17257"/>
    <cellStyle name="Comma 4 4 2 2 2" xfId="18389"/>
    <cellStyle name="Comma 4 4 2 2 3" xfId="18785"/>
    <cellStyle name="Comma 4 4 2 2 4" xfId="19181"/>
    <cellStyle name="Comma 4 4 2 2 5" xfId="19577"/>
    <cellStyle name="Comma 4 4 2 2 6" xfId="19973"/>
    <cellStyle name="Comma 4 4 2 3" xfId="18191"/>
    <cellStyle name="Comma 4 4 2 4" xfId="18587"/>
    <cellStyle name="Comma 4 4 2 5" xfId="18983"/>
    <cellStyle name="Comma 4 4 2 6" xfId="19379"/>
    <cellStyle name="Comma 4 4 2 7" xfId="19775"/>
    <cellStyle name="Comma 4 4 3" xfId="9029"/>
    <cellStyle name="Comma 4 4 3 2" xfId="18059"/>
    <cellStyle name="Comma 4 4 3 2 2" xfId="18455"/>
    <cellStyle name="Comma 4 4 3 2 3" xfId="18851"/>
    <cellStyle name="Comma 4 4 3 2 4" xfId="19247"/>
    <cellStyle name="Comma 4 4 3 2 5" xfId="19643"/>
    <cellStyle name="Comma 4 4 3 2 6" xfId="20039"/>
    <cellStyle name="Comma 4 4 3 3" xfId="18257"/>
    <cellStyle name="Comma 4 4 3 4" xfId="18653"/>
    <cellStyle name="Comma 4 4 3 5" xfId="19049"/>
    <cellStyle name="Comma 4 4 3 6" xfId="19445"/>
    <cellStyle name="Comma 4 4 3 7" xfId="19841"/>
    <cellStyle name="Comma 4 4 4" xfId="12775"/>
    <cellStyle name="Comma 4 4 4 2" xfId="18323"/>
    <cellStyle name="Comma 4 4 4 3" xfId="18719"/>
    <cellStyle name="Comma 4 4 4 4" xfId="19115"/>
    <cellStyle name="Comma 4 4 4 5" xfId="19511"/>
    <cellStyle name="Comma 4 4 4 6" xfId="19907"/>
    <cellStyle name="Comma 4 4 5" xfId="18125"/>
    <cellStyle name="Comma 4 4 6" xfId="18521"/>
    <cellStyle name="Comma 4 4 7" xfId="18917"/>
    <cellStyle name="Comma 4 4 8" xfId="19313"/>
    <cellStyle name="Comma 4 4 9" xfId="19709"/>
    <cellStyle name="Comma 4 5" xfId="5239"/>
    <cellStyle name="Comma 4 5 2" xfId="14269"/>
    <cellStyle name="Comma 4 5 2 2" xfId="18345"/>
    <cellStyle name="Comma 4 5 2 3" xfId="18741"/>
    <cellStyle name="Comma 4 5 2 4" xfId="19137"/>
    <cellStyle name="Comma 4 5 2 5" xfId="19533"/>
    <cellStyle name="Comma 4 5 2 6" xfId="19929"/>
    <cellStyle name="Comma 4 5 3" xfId="18147"/>
    <cellStyle name="Comma 4 5 4" xfId="18543"/>
    <cellStyle name="Comma 4 5 5" xfId="18939"/>
    <cellStyle name="Comma 4 5 6" xfId="19335"/>
    <cellStyle name="Comma 4 5 7" xfId="19731"/>
    <cellStyle name="Comma 4 6" xfId="8985"/>
    <cellStyle name="Comma 4 6 2" xfId="18015"/>
    <cellStyle name="Comma 4 6 2 2" xfId="18411"/>
    <cellStyle name="Comma 4 6 2 3" xfId="18807"/>
    <cellStyle name="Comma 4 6 2 4" xfId="19203"/>
    <cellStyle name="Comma 4 6 2 5" xfId="19599"/>
    <cellStyle name="Comma 4 6 2 6" xfId="19995"/>
    <cellStyle name="Comma 4 6 3" xfId="18213"/>
    <cellStyle name="Comma 4 6 4" xfId="18609"/>
    <cellStyle name="Comma 4 6 5" xfId="19005"/>
    <cellStyle name="Comma 4 6 6" xfId="19401"/>
    <cellStyle name="Comma 4 6 7" xfId="19797"/>
    <cellStyle name="Comma 4 7" xfId="9787"/>
    <cellStyle name="Comma 4 7 2" xfId="18279"/>
    <cellStyle name="Comma 4 7 3" xfId="18675"/>
    <cellStyle name="Comma 4 7 4" xfId="19071"/>
    <cellStyle name="Comma 4 7 5" xfId="19467"/>
    <cellStyle name="Comma 4 7 6" xfId="19863"/>
    <cellStyle name="Comma 4 8" xfId="18081"/>
    <cellStyle name="Comma 4 9" xfId="18477"/>
    <cellStyle name="Comma 5" xfId="8"/>
    <cellStyle name="Hyperlink" xfId="14" builtinId="8"/>
    <cellStyle name="Normal" xfId="0" builtinId="0"/>
    <cellStyle name="Normal 2" xfId="3"/>
    <cellStyle name="Normal 2 10" xfId="136"/>
    <cellStyle name="Normal 2 10 2" xfId="321"/>
    <cellStyle name="Normal 2 10 2 2" xfId="1062"/>
    <cellStyle name="Normal 2 10 2 2 2" xfId="2555"/>
    <cellStyle name="Normal 2 10 2 2 2 2" xfId="7037"/>
    <cellStyle name="Normal 2 10 2 2 2 2 2" xfId="16067"/>
    <cellStyle name="Normal 2 10 2 2 2 3" xfId="11585"/>
    <cellStyle name="Normal 2 10 2 2 3" xfId="4049"/>
    <cellStyle name="Normal 2 10 2 2 3 2" xfId="8531"/>
    <cellStyle name="Normal 2 10 2 2 3 2 2" xfId="17561"/>
    <cellStyle name="Normal 2 10 2 2 3 3" xfId="13079"/>
    <cellStyle name="Normal 2 10 2 2 4" xfId="5543"/>
    <cellStyle name="Normal 2 10 2 2 4 2" xfId="14573"/>
    <cellStyle name="Normal 2 10 2 2 5" xfId="10091"/>
    <cellStyle name="Normal 2 10 2 3" xfId="1812"/>
    <cellStyle name="Normal 2 10 2 3 2" xfId="6294"/>
    <cellStyle name="Normal 2 10 2 3 2 2" xfId="15324"/>
    <cellStyle name="Normal 2 10 2 3 3" xfId="10842"/>
    <cellStyle name="Normal 2 10 2 4" xfId="3306"/>
    <cellStyle name="Normal 2 10 2 4 2" xfId="7788"/>
    <cellStyle name="Normal 2 10 2 4 2 2" xfId="16818"/>
    <cellStyle name="Normal 2 10 2 4 3" xfId="12336"/>
    <cellStyle name="Normal 2 10 2 5" xfId="4800"/>
    <cellStyle name="Normal 2 10 2 5 2" xfId="13830"/>
    <cellStyle name="Normal 2 10 2 6" xfId="9348"/>
    <cellStyle name="Normal 2 10 3" xfId="506"/>
    <cellStyle name="Normal 2 10 3 2" xfId="1252"/>
    <cellStyle name="Normal 2 10 3 2 2" xfId="2745"/>
    <cellStyle name="Normal 2 10 3 2 2 2" xfId="7227"/>
    <cellStyle name="Normal 2 10 3 2 2 2 2" xfId="16257"/>
    <cellStyle name="Normal 2 10 3 2 2 3" xfId="11775"/>
    <cellStyle name="Normal 2 10 3 2 3" xfId="4239"/>
    <cellStyle name="Normal 2 10 3 2 3 2" xfId="8721"/>
    <cellStyle name="Normal 2 10 3 2 3 2 2" xfId="17751"/>
    <cellStyle name="Normal 2 10 3 2 3 3" xfId="13269"/>
    <cellStyle name="Normal 2 10 3 2 4" xfId="5733"/>
    <cellStyle name="Normal 2 10 3 2 4 2" xfId="14763"/>
    <cellStyle name="Normal 2 10 3 2 5" xfId="10281"/>
    <cellStyle name="Normal 2 10 3 3" xfId="1998"/>
    <cellStyle name="Normal 2 10 3 3 2" xfId="6480"/>
    <cellStyle name="Normal 2 10 3 3 2 2" xfId="15510"/>
    <cellStyle name="Normal 2 10 3 3 3" xfId="11028"/>
    <cellStyle name="Normal 2 10 3 4" xfId="3492"/>
    <cellStyle name="Normal 2 10 3 4 2" xfId="7974"/>
    <cellStyle name="Normal 2 10 3 4 2 2" xfId="17004"/>
    <cellStyle name="Normal 2 10 3 4 3" xfId="12522"/>
    <cellStyle name="Normal 2 10 3 5" xfId="4986"/>
    <cellStyle name="Normal 2 10 3 5 2" xfId="14016"/>
    <cellStyle name="Normal 2 10 3 6" xfId="9534"/>
    <cellStyle name="Normal 2 10 4" xfId="691"/>
    <cellStyle name="Normal 2 10 4 2" xfId="1438"/>
    <cellStyle name="Normal 2 10 4 2 2" xfId="2931"/>
    <cellStyle name="Normal 2 10 4 2 2 2" xfId="7413"/>
    <cellStyle name="Normal 2 10 4 2 2 2 2" xfId="16443"/>
    <cellStyle name="Normal 2 10 4 2 2 3" xfId="11961"/>
    <cellStyle name="Normal 2 10 4 2 3" xfId="4425"/>
    <cellStyle name="Normal 2 10 4 2 3 2" xfId="8907"/>
    <cellStyle name="Normal 2 10 4 2 3 2 2" xfId="17937"/>
    <cellStyle name="Normal 2 10 4 2 3 3" xfId="13455"/>
    <cellStyle name="Normal 2 10 4 2 4" xfId="5919"/>
    <cellStyle name="Normal 2 10 4 2 4 2" xfId="14949"/>
    <cellStyle name="Normal 2 10 4 2 5" xfId="10467"/>
    <cellStyle name="Normal 2 10 4 3" xfId="2184"/>
    <cellStyle name="Normal 2 10 4 3 2" xfId="6666"/>
    <cellStyle name="Normal 2 10 4 3 2 2" xfId="15696"/>
    <cellStyle name="Normal 2 10 4 3 3" xfId="11214"/>
    <cellStyle name="Normal 2 10 4 4" xfId="3678"/>
    <cellStyle name="Normal 2 10 4 4 2" xfId="8160"/>
    <cellStyle name="Normal 2 10 4 4 2 2" xfId="17190"/>
    <cellStyle name="Normal 2 10 4 4 3" xfId="12708"/>
    <cellStyle name="Normal 2 10 4 5" xfId="5172"/>
    <cellStyle name="Normal 2 10 4 5 2" xfId="14202"/>
    <cellStyle name="Normal 2 10 4 6" xfId="9720"/>
    <cellStyle name="Normal 2 10 5" xfId="878"/>
    <cellStyle name="Normal 2 10 5 2" xfId="2371"/>
    <cellStyle name="Normal 2 10 5 2 2" xfId="6853"/>
    <cellStyle name="Normal 2 10 5 2 2 2" xfId="15883"/>
    <cellStyle name="Normal 2 10 5 2 3" xfId="11401"/>
    <cellStyle name="Normal 2 10 5 3" xfId="3865"/>
    <cellStyle name="Normal 2 10 5 3 2" xfId="8347"/>
    <cellStyle name="Normal 2 10 5 3 2 2" xfId="17377"/>
    <cellStyle name="Normal 2 10 5 3 3" xfId="12895"/>
    <cellStyle name="Normal 2 10 5 4" xfId="5359"/>
    <cellStyle name="Normal 2 10 5 4 2" xfId="14389"/>
    <cellStyle name="Normal 2 10 5 5" xfId="9907"/>
    <cellStyle name="Normal 2 10 6" xfId="1626"/>
    <cellStyle name="Normal 2 10 6 2" xfId="6108"/>
    <cellStyle name="Normal 2 10 6 2 2" xfId="15138"/>
    <cellStyle name="Normal 2 10 6 3" xfId="10656"/>
    <cellStyle name="Normal 2 10 7" xfId="3120"/>
    <cellStyle name="Normal 2 10 7 2" xfId="7602"/>
    <cellStyle name="Normal 2 10 7 2 2" xfId="16632"/>
    <cellStyle name="Normal 2 10 7 3" xfId="12150"/>
    <cellStyle name="Normal 2 10 8" xfId="4614"/>
    <cellStyle name="Normal 2 10 8 2" xfId="13644"/>
    <cellStyle name="Normal 2 10 9" xfId="9162"/>
    <cellStyle name="Normal 2 11" xfId="159"/>
    <cellStyle name="Normal 2 11 2" xfId="344"/>
    <cellStyle name="Normal 2 11 2 2" xfId="1085"/>
    <cellStyle name="Normal 2 11 2 2 2" xfId="2578"/>
    <cellStyle name="Normal 2 11 2 2 2 2" xfId="7060"/>
    <cellStyle name="Normal 2 11 2 2 2 2 2" xfId="16090"/>
    <cellStyle name="Normal 2 11 2 2 2 3" xfId="11608"/>
    <cellStyle name="Normal 2 11 2 2 3" xfId="4072"/>
    <cellStyle name="Normal 2 11 2 2 3 2" xfId="8554"/>
    <cellStyle name="Normal 2 11 2 2 3 2 2" xfId="17584"/>
    <cellStyle name="Normal 2 11 2 2 3 3" xfId="13102"/>
    <cellStyle name="Normal 2 11 2 2 4" xfId="5566"/>
    <cellStyle name="Normal 2 11 2 2 4 2" xfId="14596"/>
    <cellStyle name="Normal 2 11 2 2 5" xfId="10114"/>
    <cellStyle name="Normal 2 11 2 3" xfId="1835"/>
    <cellStyle name="Normal 2 11 2 3 2" xfId="6317"/>
    <cellStyle name="Normal 2 11 2 3 2 2" xfId="15347"/>
    <cellStyle name="Normal 2 11 2 3 3" xfId="10865"/>
    <cellStyle name="Normal 2 11 2 4" xfId="3329"/>
    <cellStyle name="Normal 2 11 2 4 2" xfId="7811"/>
    <cellStyle name="Normal 2 11 2 4 2 2" xfId="16841"/>
    <cellStyle name="Normal 2 11 2 4 3" xfId="12359"/>
    <cellStyle name="Normal 2 11 2 5" xfId="4823"/>
    <cellStyle name="Normal 2 11 2 5 2" xfId="13853"/>
    <cellStyle name="Normal 2 11 2 6" xfId="9371"/>
    <cellStyle name="Normal 2 11 3" xfId="529"/>
    <cellStyle name="Normal 2 11 3 2" xfId="1275"/>
    <cellStyle name="Normal 2 11 3 2 2" xfId="2768"/>
    <cellStyle name="Normal 2 11 3 2 2 2" xfId="7250"/>
    <cellStyle name="Normal 2 11 3 2 2 2 2" xfId="16280"/>
    <cellStyle name="Normal 2 11 3 2 2 3" xfId="11798"/>
    <cellStyle name="Normal 2 11 3 2 3" xfId="4262"/>
    <cellStyle name="Normal 2 11 3 2 3 2" xfId="8744"/>
    <cellStyle name="Normal 2 11 3 2 3 2 2" xfId="17774"/>
    <cellStyle name="Normal 2 11 3 2 3 3" xfId="13292"/>
    <cellStyle name="Normal 2 11 3 2 4" xfId="5756"/>
    <cellStyle name="Normal 2 11 3 2 4 2" xfId="14786"/>
    <cellStyle name="Normal 2 11 3 2 5" xfId="10304"/>
    <cellStyle name="Normal 2 11 3 3" xfId="2021"/>
    <cellStyle name="Normal 2 11 3 3 2" xfId="6503"/>
    <cellStyle name="Normal 2 11 3 3 2 2" xfId="15533"/>
    <cellStyle name="Normal 2 11 3 3 3" xfId="11051"/>
    <cellStyle name="Normal 2 11 3 4" xfId="3515"/>
    <cellStyle name="Normal 2 11 3 4 2" xfId="7997"/>
    <cellStyle name="Normal 2 11 3 4 2 2" xfId="17027"/>
    <cellStyle name="Normal 2 11 3 4 3" xfId="12545"/>
    <cellStyle name="Normal 2 11 3 5" xfId="5009"/>
    <cellStyle name="Normal 2 11 3 5 2" xfId="14039"/>
    <cellStyle name="Normal 2 11 3 6" xfId="9557"/>
    <cellStyle name="Normal 2 11 4" xfId="714"/>
    <cellStyle name="Normal 2 11 4 2" xfId="1461"/>
    <cellStyle name="Normal 2 11 4 2 2" xfId="2954"/>
    <cellStyle name="Normal 2 11 4 2 2 2" xfId="7436"/>
    <cellStyle name="Normal 2 11 4 2 2 2 2" xfId="16466"/>
    <cellStyle name="Normal 2 11 4 2 2 3" xfId="11984"/>
    <cellStyle name="Normal 2 11 4 2 3" xfId="4448"/>
    <cellStyle name="Normal 2 11 4 2 3 2" xfId="8930"/>
    <cellStyle name="Normal 2 11 4 2 3 2 2" xfId="17960"/>
    <cellStyle name="Normal 2 11 4 2 3 3" xfId="13478"/>
    <cellStyle name="Normal 2 11 4 2 4" xfId="5942"/>
    <cellStyle name="Normal 2 11 4 2 4 2" xfId="14972"/>
    <cellStyle name="Normal 2 11 4 2 5" xfId="10490"/>
    <cellStyle name="Normal 2 11 4 3" xfId="2207"/>
    <cellStyle name="Normal 2 11 4 3 2" xfId="6689"/>
    <cellStyle name="Normal 2 11 4 3 2 2" xfId="15719"/>
    <cellStyle name="Normal 2 11 4 3 3" xfId="11237"/>
    <cellStyle name="Normal 2 11 4 4" xfId="3701"/>
    <cellStyle name="Normal 2 11 4 4 2" xfId="8183"/>
    <cellStyle name="Normal 2 11 4 4 2 2" xfId="17213"/>
    <cellStyle name="Normal 2 11 4 4 3" xfId="12731"/>
    <cellStyle name="Normal 2 11 4 5" xfId="5195"/>
    <cellStyle name="Normal 2 11 4 5 2" xfId="14225"/>
    <cellStyle name="Normal 2 11 4 6" xfId="9743"/>
    <cellStyle name="Normal 2 11 5" xfId="901"/>
    <cellStyle name="Normal 2 11 5 2" xfId="2394"/>
    <cellStyle name="Normal 2 11 5 2 2" xfId="6876"/>
    <cellStyle name="Normal 2 11 5 2 2 2" xfId="15906"/>
    <cellStyle name="Normal 2 11 5 2 3" xfId="11424"/>
    <cellStyle name="Normal 2 11 5 3" xfId="3888"/>
    <cellStyle name="Normal 2 11 5 3 2" xfId="8370"/>
    <cellStyle name="Normal 2 11 5 3 2 2" xfId="17400"/>
    <cellStyle name="Normal 2 11 5 3 3" xfId="12918"/>
    <cellStyle name="Normal 2 11 5 4" xfId="5382"/>
    <cellStyle name="Normal 2 11 5 4 2" xfId="14412"/>
    <cellStyle name="Normal 2 11 5 5" xfId="9930"/>
    <cellStyle name="Normal 2 11 6" xfId="1649"/>
    <cellStyle name="Normal 2 11 6 2" xfId="6131"/>
    <cellStyle name="Normal 2 11 6 2 2" xfId="15161"/>
    <cellStyle name="Normal 2 11 6 3" xfId="10679"/>
    <cellStyle name="Normal 2 11 7" xfId="3143"/>
    <cellStyle name="Normal 2 11 7 2" xfId="7625"/>
    <cellStyle name="Normal 2 11 7 2 2" xfId="16655"/>
    <cellStyle name="Normal 2 11 7 3" xfId="12173"/>
    <cellStyle name="Normal 2 11 8" xfId="4637"/>
    <cellStyle name="Normal 2 11 8 2" xfId="13667"/>
    <cellStyle name="Normal 2 11 9" xfId="9185"/>
    <cellStyle name="Normal 2 12" xfId="182"/>
    <cellStyle name="Normal 2 12 2" xfId="367"/>
    <cellStyle name="Normal 2 12 2 2" xfId="1108"/>
    <cellStyle name="Normal 2 12 2 2 2" xfId="2601"/>
    <cellStyle name="Normal 2 12 2 2 2 2" xfId="7083"/>
    <cellStyle name="Normal 2 12 2 2 2 2 2" xfId="16113"/>
    <cellStyle name="Normal 2 12 2 2 2 3" xfId="11631"/>
    <cellStyle name="Normal 2 12 2 2 3" xfId="4095"/>
    <cellStyle name="Normal 2 12 2 2 3 2" xfId="8577"/>
    <cellStyle name="Normal 2 12 2 2 3 2 2" xfId="17607"/>
    <cellStyle name="Normal 2 12 2 2 3 3" xfId="13125"/>
    <cellStyle name="Normal 2 12 2 2 4" xfId="5589"/>
    <cellStyle name="Normal 2 12 2 2 4 2" xfId="14619"/>
    <cellStyle name="Normal 2 12 2 2 5" xfId="10137"/>
    <cellStyle name="Normal 2 12 2 3" xfId="1858"/>
    <cellStyle name="Normal 2 12 2 3 2" xfId="6340"/>
    <cellStyle name="Normal 2 12 2 3 2 2" xfId="15370"/>
    <cellStyle name="Normal 2 12 2 3 3" xfId="10888"/>
    <cellStyle name="Normal 2 12 2 4" xfId="3352"/>
    <cellStyle name="Normal 2 12 2 4 2" xfId="7834"/>
    <cellStyle name="Normal 2 12 2 4 2 2" xfId="16864"/>
    <cellStyle name="Normal 2 12 2 4 3" xfId="12382"/>
    <cellStyle name="Normal 2 12 2 5" xfId="4846"/>
    <cellStyle name="Normal 2 12 2 5 2" xfId="13876"/>
    <cellStyle name="Normal 2 12 2 6" xfId="9394"/>
    <cellStyle name="Normal 2 12 3" xfId="552"/>
    <cellStyle name="Normal 2 12 3 2" xfId="1298"/>
    <cellStyle name="Normal 2 12 3 2 2" xfId="2791"/>
    <cellStyle name="Normal 2 12 3 2 2 2" xfId="7273"/>
    <cellStyle name="Normal 2 12 3 2 2 2 2" xfId="16303"/>
    <cellStyle name="Normal 2 12 3 2 2 3" xfId="11821"/>
    <cellStyle name="Normal 2 12 3 2 3" xfId="4285"/>
    <cellStyle name="Normal 2 12 3 2 3 2" xfId="8767"/>
    <cellStyle name="Normal 2 12 3 2 3 2 2" xfId="17797"/>
    <cellStyle name="Normal 2 12 3 2 3 3" xfId="13315"/>
    <cellStyle name="Normal 2 12 3 2 4" xfId="5779"/>
    <cellStyle name="Normal 2 12 3 2 4 2" xfId="14809"/>
    <cellStyle name="Normal 2 12 3 2 5" xfId="10327"/>
    <cellStyle name="Normal 2 12 3 3" xfId="2044"/>
    <cellStyle name="Normal 2 12 3 3 2" xfId="6526"/>
    <cellStyle name="Normal 2 12 3 3 2 2" xfId="15556"/>
    <cellStyle name="Normal 2 12 3 3 3" xfId="11074"/>
    <cellStyle name="Normal 2 12 3 4" xfId="3538"/>
    <cellStyle name="Normal 2 12 3 4 2" xfId="8020"/>
    <cellStyle name="Normal 2 12 3 4 2 2" xfId="17050"/>
    <cellStyle name="Normal 2 12 3 4 3" xfId="12568"/>
    <cellStyle name="Normal 2 12 3 5" xfId="5032"/>
    <cellStyle name="Normal 2 12 3 5 2" xfId="14062"/>
    <cellStyle name="Normal 2 12 3 6" xfId="9580"/>
    <cellStyle name="Normal 2 12 4" xfId="737"/>
    <cellStyle name="Normal 2 12 4 2" xfId="1484"/>
    <cellStyle name="Normal 2 12 4 2 2" xfId="2977"/>
    <cellStyle name="Normal 2 12 4 2 2 2" xfId="7459"/>
    <cellStyle name="Normal 2 12 4 2 2 2 2" xfId="16489"/>
    <cellStyle name="Normal 2 12 4 2 2 3" xfId="12007"/>
    <cellStyle name="Normal 2 12 4 2 3" xfId="4471"/>
    <cellStyle name="Normal 2 12 4 2 3 2" xfId="8953"/>
    <cellStyle name="Normal 2 12 4 2 3 2 2" xfId="17983"/>
    <cellStyle name="Normal 2 12 4 2 3 3" xfId="13501"/>
    <cellStyle name="Normal 2 12 4 2 4" xfId="5965"/>
    <cellStyle name="Normal 2 12 4 2 4 2" xfId="14995"/>
    <cellStyle name="Normal 2 12 4 2 5" xfId="10513"/>
    <cellStyle name="Normal 2 12 4 3" xfId="2230"/>
    <cellStyle name="Normal 2 12 4 3 2" xfId="6712"/>
    <cellStyle name="Normal 2 12 4 3 2 2" xfId="15742"/>
    <cellStyle name="Normal 2 12 4 3 3" xfId="11260"/>
    <cellStyle name="Normal 2 12 4 4" xfId="3724"/>
    <cellStyle name="Normal 2 12 4 4 2" xfId="8206"/>
    <cellStyle name="Normal 2 12 4 4 2 2" xfId="17236"/>
    <cellStyle name="Normal 2 12 4 4 3" xfId="12754"/>
    <cellStyle name="Normal 2 12 4 5" xfId="5218"/>
    <cellStyle name="Normal 2 12 4 5 2" xfId="14248"/>
    <cellStyle name="Normal 2 12 4 6" xfId="9766"/>
    <cellStyle name="Normal 2 12 5" xfId="924"/>
    <cellStyle name="Normal 2 12 5 2" xfId="2417"/>
    <cellStyle name="Normal 2 12 5 2 2" xfId="6899"/>
    <cellStyle name="Normal 2 12 5 2 2 2" xfId="15929"/>
    <cellStyle name="Normal 2 12 5 2 3" xfId="11447"/>
    <cellStyle name="Normal 2 12 5 3" xfId="3911"/>
    <cellStyle name="Normal 2 12 5 3 2" xfId="8393"/>
    <cellStyle name="Normal 2 12 5 3 2 2" xfId="17423"/>
    <cellStyle name="Normal 2 12 5 3 3" xfId="12941"/>
    <cellStyle name="Normal 2 12 5 4" xfId="5405"/>
    <cellStyle name="Normal 2 12 5 4 2" xfId="14435"/>
    <cellStyle name="Normal 2 12 5 5" xfId="9953"/>
    <cellStyle name="Normal 2 12 6" xfId="1672"/>
    <cellStyle name="Normal 2 12 6 2" xfId="6154"/>
    <cellStyle name="Normal 2 12 6 2 2" xfId="15184"/>
    <cellStyle name="Normal 2 12 6 3" xfId="10702"/>
    <cellStyle name="Normal 2 12 7" xfId="3166"/>
    <cellStyle name="Normal 2 12 7 2" xfId="7648"/>
    <cellStyle name="Normal 2 12 7 2 2" xfId="16678"/>
    <cellStyle name="Normal 2 12 7 3" xfId="12196"/>
    <cellStyle name="Normal 2 12 8" xfId="4660"/>
    <cellStyle name="Normal 2 12 8 2" xfId="13690"/>
    <cellStyle name="Normal 2 12 9" xfId="9208"/>
    <cellStyle name="Normal 2 13" xfId="205"/>
    <cellStyle name="Normal 2 13 2" xfId="947"/>
    <cellStyle name="Normal 2 13 2 2" xfId="2440"/>
    <cellStyle name="Normal 2 13 2 2 2" xfId="6922"/>
    <cellStyle name="Normal 2 13 2 2 2 2" xfId="15952"/>
    <cellStyle name="Normal 2 13 2 2 3" xfId="11470"/>
    <cellStyle name="Normal 2 13 2 3" xfId="3934"/>
    <cellStyle name="Normal 2 13 2 3 2" xfId="8416"/>
    <cellStyle name="Normal 2 13 2 3 2 2" xfId="17446"/>
    <cellStyle name="Normal 2 13 2 3 3" xfId="12964"/>
    <cellStyle name="Normal 2 13 2 4" xfId="5428"/>
    <cellStyle name="Normal 2 13 2 4 2" xfId="14458"/>
    <cellStyle name="Normal 2 13 2 5" xfId="9976"/>
    <cellStyle name="Normal 2 13 3" xfId="1695"/>
    <cellStyle name="Normal 2 13 3 2" xfId="6177"/>
    <cellStyle name="Normal 2 13 3 2 2" xfId="15207"/>
    <cellStyle name="Normal 2 13 3 3" xfId="10725"/>
    <cellStyle name="Normal 2 13 4" xfId="3189"/>
    <cellStyle name="Normal 2 13 4 2" xfId="7671"/>
    <cellStyle name="Normal 2 13 4 2 2" xfId="16701"/>
    <cellStyle name="Normal 2 13 4 3" xfId="12219"/>
    <cellStyle name="Normal 2 13 5" xfId="4683"/>
    <cellStyle name="Normal 2 13 5 2" xfId="13713"/>
    <cellStyle name="Normal 2 13 6" xfId="9231"/>
    <cellStyle name="Normal 2 14" xfId="390"/>
    <cellStyle name="Normal 2 14 2" xfId="1135"/>
    <cellStyle name="Normal 2 14 2 2" xfId="2628"/>
    <cellStyle name="Normal 2 14 2 2 2" xfId="7110"/>
    <cellStyle name="Normal 2 14 2 2 2 2" xfId="16140"/>
    <cellStyle name="Normal 2 14 2 2 3" xfId="11658"/>
    <cellStyle name="Normal 2 14 2 3" xfId="4122"/>
    <cellStyle name="Normal 2 14 2 3 2" xfId="8604"/>
    <cellStyle name="Normal 2 14 2 3 2 2" xfId="17634"/>
    <cellStyle name="Normal 2 14 2 3 3" xfId="13152"/>
    <cellStyle name="Normal 2 14 2 4" xfId="5616"/>
    <cellStyle name="Normal 2 14 2 4 2" xfId="14646"/>
    <cellStyle name="Normal 2 14 2 5" xfId="10164"/>
    <cellStyle name="Normal 2 14 3" xfId="1881"/>
    <cellStyle name="Normal 2 14 3 2" xfId="6363"/>
    <cellStyle name="Normal 2 14 3 2 2" xfId="15393"/>
    <cellStyle name="Normal 2 14 3 3" xfId="10911"/>
    <cellStyle name="Normal 2 14 4" xfId="3375"/>
    <cellStyle name="Normal 2 14 4 2" xfId="7857"/>
    <cellStyle name="Normal 2 14 4 2 2" xfId="16887"/>
    <cellStyle name="Normal 2 14 4 3" xfId="12405"/>
    <cellStyle name="Normal 2 14 5" xfId="4869"/>
    <cellStyle name="Normal 2 14 5 2" xfId="13899"/>
    <cellStyle name="Normal 2 14 6" xfId="9417"/>
    <cellStyle name="Normal 2 15" xfId="575"/>
    <cellStyle name="Normal 2 15 2" xfId="1321"/>
    <cellStyle name="Normal 2 15 2 2" xfId="2814"/>
    <cellStyle name="Normal 2 15 2 2 2" xfId="7296"/>
    <cellStyle name="Normal 2 15 2 2 2 2" xfId="16326"/>
    <cellStyle name="Normal 2 15 2 2 3" xfId="11844"/>
    <cellStyle name="Normal 2 15 2 3" xfId="4308"/>
    <cellStyle name="Normal 2 15 2 3 2" xfId="8790"/>
    <cellStyle name="Normal 2 15 2 3 2 2" xfId="17820"/>
    <cellStyle name="Normal 2 15 2 3 3" xfId="13338"/>
    <cellStyle name="Normal 2 15 2 4" xfId="5802"/>
    <cellStyle name="Normal 2 15 2 4 2" xfId="14832"/>
    <cellStyle name="Normal 2 15 2 5" xfId="10350"/>
    <cellStyle name="Normal 2 15 3" xfId="2067"/>
    <cellStyle name="Normal 2 15 3 2" xfId="6549"/>
    <cellStyle name="Normal 2 15 3 2 2" xfId="15579"/>
    <cellStyle name="Normal 2 15 3 3" xfId="11097"/>
    <cellStyle name="Normal 2 15 4" xfId="3561"/>
    <cellStyle name="Normal 2 15 4 2" xfId="8043"/>
    <cellStyle name="Normal 2 15 4 2 2" xfId="17073"/>
    <cellStyle name="Normal 2 15 4 3" xfId="12591"/>
    <cellStyle name="Normal 2 15 5" xfId="5055"/>
    <cellStyle name="Normal 2 15 5 2" xfId="14085"/>
    <cellStyle name="Normal 2 15 6" xfId="9603"/>
    <cellStyle name="Normal 2 16" xfId="761"/>
    <cellStyle name="Normal 2 16 2" xfId="2254"/>
    <cellStyle name="Normal 2 16 2 2" xfId="6736"/>
    <cellStyle name="Normal 2 16 2 2 2" xfId="15766"/>
    <cellStyle name="Normal 2 16 2 3" xfId="11284"/>
    <cellStyle name="Normal 2 16 3" xfId="3748"/>
    <cellStyle name="Normal 2 16 3 2" xfId="8230"/>
    <cellStyle name="Normal 2 16 3 2 2" xfId="17260"/>
    <cellStyle name="Normal 2 16 3 3" xfId="12778"/>
    <cellStyle name="Normal 2 16 4" xfId="5242"/>
    <cellStyle name="Normal 2 16 4 2" xfId="14272"/>
    <cellStyle name="Normal 2 16 5" xfId="9790"/>
    <cellStyle name="Normal 2 17" xfId="1510"/>
    <cellStyle name="Normal 2 17 2" xfId="5991"/>
    <cellStyle name="Normal 2 17 2 2" xfId="15021"/>
    <cellStyle name="Normal 2 17 3" xfId="10539"/>
    <cellStyle name="Normal 2 18" xfId="3003"/>
    <cellStyle name="Normal 2 18 2" xfId="7485"/>
    <cellStyle name="Normal 2 18 2 2" xfId="16515"/>
    <cellStyle name="Normal 2 18 3" xfId="12033"/>
    <cellStyle name="Normal 2 19" xfId="4497"/>
    <cellStyle name="Normal 2 19 2" xfId="13527"/>
    <cellStyle name="Normal 2 2" xfId="7"/>
    <cellStyle name="Normal 2 2 10" xfId="184"/>
    <cellStyle name="Normal 2 2 10 2" xfId="369"/>
    <cellStyle name="Normal 2 2 10 2 2" xfId="1110"/>
    <cellStyle name="Normal 2 2 10 2 2 2" xfId="2603"/>
    <cellStyle name="Normal 2 2 10 2 2 2 2" xfId="7085"/>
    <cellStyle name="Normal 2 2 10 2 2 2 2 2" xfId="16115"/>
    <cellStyle name="Normal 2 2 10 2 2 2 3" xfId="11633"/>
    <cellStyle name="Normal 2 2 10 2 2 3" xfId="4097"/>
    <cellStyle name="Normal 2 2 10 2 2 3 2" xfId="8579"/>
    <cellStyle name="Normal 2 2 10 2 2 3 2 2" xfId="17609"/>
    <cellStyle name="Normal 2 2 10 2 2 3 3" xfId="13127"/>
    <cellStyle name="Normal 2 2 10 2 2 4" xfId="5591"/>
    <cellStyle name="Normal 2 2 10 2 2 4 2" xfId="14621"/>
    <cellStyle name="Normal 2 2 10 2 2 5" xfId="10139"/>
    <cellStyle name="Normal 2 2 10 2 3" xfId="1860"/>
    <cellStyle name="Normal 2 2 10 2 3 2" xfId="6342"/>
    <cellStyle name="Normal 2 2 10 2 3 2 2" xfId="15372"/>
    <cellStyle name="Normal 2 2 10 2 3 3" xfId="10890"/>
    <cellStyle name="Normal 2 2 10 2 4" xfId="3354"/>
    <cellStyle name="Normal 2 2 10 2 4 2" xfId="7836"/>
    <cellStyle name="Normal 2 2 10 2 4 2 2" xfId="16866"/>
    <cellStyle name="Normal 2 2 10 2 4 3" xfId="12384"/>
    <cellStyle name="Normal 2 2 10 2 5" xfId="4848"/>
    <cellStyle name="Normal 2 2 10 2 5 2" xfId="13878"/>
    <cellStyle name="Normal 2 2 10 2 6" xfId="9396"/>
    <cellStyle name="Normal 2 2 10 3" xfId="554"/>
    <cellStyle name="Normal 2 2 10 3 2" xfId="1300"/>
    <cellStyle name="Normal 2 2 10 3 2 2" xfId="2793"/>
    <cellStyle name="Normal 2 2 10 3 2 2 2" xfId="7275"/>
    <cellStyle name="Normal 2 2 10 3 2 2 2 2" xfId="16305"/>
    <cellStyle name="Normal 2 2 10 3 2 2 3" xfId="11823"/>
    <cellStyle name="Normal 2 2 10 3 2 3" xfId="4287"/>
    <cellStyle name="Normal 2 2 10 3 2 3 2" xfId="8769"/>
    <cellStyle name="Normal 2 2 10 3 2 3 2 2" xfId="17799"/>
    <cellStyle name="Normal 2 2 10 3 2 3 3" xfId="13317"/>
    <cellStyle name="Normal 2 2 10 3 2 4" xfId="5781"/>
    <cellStyle name="Normal 2 2 10 3 2 4 2" xfId="14811"/>
    <cellStyle name="Normal 2 2 10 3 2 5" xfId="10329"/>
    <cellStyle name="Normal 2 2 10 3 3" xfId="2046"/>
    <cellStyle name="Normal 2 2 10 3 3 2" xfId="6528"/>
    <cellStyle name="Normal 2 2 10 3 3 2 2" xfId="15558"/>
    <cellStyle name="Normal 2 2 10 3 3 3" xfId="11076"/>
    <cellStyle name="Normal 2 2 10 3 4" xfId="3540"/>
    <cellStyle name="Normal 2 2 10 3 4 2" xfId="8022"/>
    <cellStyle name="Normal 2 2 10 3 4 2 2" xfId="17052"/>
    <cellStyle name="Normal 2 2 10 3 4 3" xfId="12570"/>
    <cellStyle name="Normal 2 2 10 3 5" xfId="5034"/>
    <cellStyle name="Normal 2 2 10 3 5 2" xfId="14064"/>
    <cellStyle name="Normal 2 2 10 3 6" xfId="9582"/>
    <cellStyle name="Normal 2 2 10 4" xfId="739"/>
    <cellStyle name="Normal 2 2 10 4 2" xfId="1486"/>
    <cellStyle name="Normal 2 2 10 4 2 2" xfId="2979"/>
    <cellStyle name="Normal 2 2 10 4 2 2 2" xfId="7461"/>
    <cellStyle name="Normal 2 2 10 4 2 2 2 2" xfId="16491"/>
    <cellStyle name="Normal 2 2 10 4 2 2 3" xfId="12009"/>
    <cellStyle name="Normal 2 2 10 4 2 3" xfId="4473"/>
    <cellStyle name="Normal 2 2 10 4 2 3 2" xfId="8955"/>
    <cellStyle name="Normal 2 2 10 4 2 3 2 2" xfId="17985"/>
    <cellStyle name="Normal 2 2 10 4 2 3 3" xfId="13503"/>
    <cellStyle name="Normal 2 2 10 4 2 4" xfId="5967"/>
    <cellStyle name="Normal 2 2 10 4 2 4 2" xfId="14997"/>
    <cellStyle name="Normal 2 2 10 4 2 5" xfId="10515"/>
    <cellStyle name="Normal 2 2 10 4 3" xfId="2232"/>
    <cellStyle name="Normal 2 2 10 4 3 2" xfId="6714"/>
    <cellStyle name="Normal 2 2 10 4 3 2 2" xfId="15744"/>
    <cellStyle name="Normal 2 2 10 4 3 3" xfId="11262"/>
    <cellStyle name="Normal 2 2 10 4 4" xfId="3726"/>
    <cellStyle name="Normal 2 2 10 4 4 2" xfId="8208"/>
    <cellStyle name="Normal 2 2 10 4 4 2 2" xfId="17238"/>
    <cellStyle name="Normal 2 2 10 4 4 3" xfId="12756"/>
    <cellStyle name="Normal 2 2 10 4 5" xfId="5220"/>
    <cellStyle name="Normal 2 2 10 4 5 2" xfId="14250"/>
    <cellStyle name="Normal 2 2 10 4 6" xfId="9768"/>
    <cellStyle name="Normal 2 2 10 5" xfId="926"/>
    <cellStyle name="Normal 2 2 10 5 2" xfId="2419"/>
    <cellStyle name="Normal 2 2 10 5 2 2" xfId="6901"/>
    <cellStyle name="Normal 2 2 10 5 2 2 2" xfId="15931"/>
    <cellStyle name="Normal 2 2 10 5 2 3" xfId="11449"/>
    <cellStyle name="Normal 2 2 10 5 3" xfId="3913"/>
    <cellStyle name="Normal 2 2 10 5 3 2" xfId="8395"/>
    <cellStyle name="Normal 2 2 10 5 3 2 2" xfId="17425"/>
    <cellStyle name="Normal 2 2 10 5 3 3" xfId="12943"/>
    <cellStyle name="Normal 2 2 10 5 4" xfId="5407"/>
    <cellStyle name="Normal 2 2 10 5 4 2" xfId="14437"/>
    <cellStyle name="Normal 2 2 10 5 5" xfId="9955"/>
    <cellStyle name="Normal 2 2 10 6" xfId="1674"/>
    <cellStyle name="Normal 2 2 10 6 2" xfId="6156"/>
    <cellStyle name="Normal 2 2 10 6 2 2" xfId="15186"/>
    <cellStyle name="Normal 2 2 10 6 3" xfId="10704"/>
    <cellStyle name="Normal 2 2 10 7" xfId="3168"/>
    <cellStyle name="Normal 2 2 10 7 2" xfId="7650"/>
    <cellStyle name="Normal 2 2 10 7 2 2" xfId="16680"/>
    <cellStyle name="Normal 2 2 10 7 3" xfId="12198"/>
    <cellStyle name="Normal 2 2 10 8" xfId="4662"/>
    <cellStyle name="Normal 2 2 10 8 2" xfId="13692"/>
    <cellStyle name="Normal 2 2 10 9" xfId="9210"/>
    <cellStyle name="Normal 2 2 11" xfId="207"/>
    <cellStyle name="Normal 2 2 11 2" xfId="949"/>
    <cellStyle name="Normal 2 2 11 2 2" xfId="2442"/>
    <cellStyle name="Normal 2 2 11 2 2 2" xfId="6924"/>
    <cellStyle name="Normal 2 2 11 2 2 2 2" xfId="15954"/>
    <cellStyle name="Normal 2 2 11 2 2 3" xfId="11472"/>
    <cellStyle name="Normal 2 2 11 2 3" xfId="3936"/>
    <cellStyle name="Normal 2 2 11 2 3 2" xfId="8418"/>
    <cellStyle name="Normal 2 2 11 2 3 2 2" xfId="17448"/>
    <cellStyle name="Normal 2 2 11 2 3 3" xfId="12966"/>
    <cellStyle name="Normal 2 2 11 2 4" xfId="5430"/>
    <cellStyle name="Normal 2 2 11 2 4 2" xfId="14460"/>
    <cellStyle name="Normal 2 2 11 2 5" xfId="9978"/>
    <cellStyle name="Normal 2 2 11 3" xfId="1697"/>
    <cellStyle name="Normal 2 2 11 3 2" xfId="6179"/>
    <cellStyle name="Normal 2 2 11 3 2 2" xfId="15209"/>
    <cellStyle name="Normal 2 2 11 3 3" xfId="10727"/>
    <cellStyle name="Normal 2 2 11 4" xfId="3191"/>
    <cellStyle name="Normal 2 2 11 4 2" xfId="7673"/>
    <cellStyle name="Normal 2 2 11 4 2 2" xfId="16703"/>
    <cellStyle name="Normal 2 2 11 4 3" xfId="12221"/>
    <cellStyle name="Normal 2 2 11 5" xfId="4685"/>
    <cellStyle name="Normal 2 2 11 5 2" xfId="13715"/>
    <cellStyle name="Normal 2 2 11 6" xfId="9233"/>
    <cellStyle name="Normal 2 2 12" xfId="392"/>
    <cellStyle name="Normal 2 2 12 2" xfId="1137"/>
    <cellStyle name="Normal 2 2 12 2 2" xfId="2630"/>
    <cellStyle name="Normal 2 2 12 2 2 2" xfId="7112"/>
    <cellStyle name="Normal 2 2 12 2 2 2 2" xfId="16142"/>
    <cellStyle name="Normal 2 2 12 2 2 3" xfId="11660"/>
    <cellStyle name="Normal 2 2 12 2 3" xfId="4124"/>
    <cellStyle name="Normal 2 2 12 2 3 2" xfId="8606"/>
    <cellStyle name="Normal 2 2 12 2 3 2 2" xfId="17636"/>
    <cellStyle name="Normal 2 2 12 2 3 3" xfId="13154"/>
    <cellStyle name="Normal 2 2 12 2 4" xfId="5618"/>
    <cellStyle name="Normal 2 2 12 2 4 2" xfId="14648"/>
    <cellStyle name="Normal 2 2 12 2 5" xfId="10166"/>
    <cellStyle name="Normal 2 2 12 3" xfId="1883"/>
    <cellStyle name="Normal 2 2 12 3 2" xfId="6365"/>
    <cellStyle name="Normal 2 2 12 3 2 2" xfId="15395"/>
    <cellStyle name="Normal 2 2 12 3 3" xfId="10913"/>
    <cellStyle name="Normal 2 2 12 4" xfId="3377"/>
    <cellStyle name="Normal 2 2 12 4 2" xfId="7859"/>
    <cellStyle name="Normal 2 2 12 4 2 2" xfId="16889"/>
    <cellStyle name="Normal 2 2 12 4 3" xfId="12407"/>
    <cellStyle name="Normal 2 2 12 5" xfId="4871"/>
    <cellStyle name="Normal 2 2 12 5 2" xfId="13901"/>
    <cellStyle name="Normal 2 2 12 6" xfId="9419"/>
    <cellStyle name="Normal 2 2 13" xfId="577"/>
    <cellStyle name="Normal 2 2 13 2" xfId="1323"/>
    <cellStyle name="Normal 2 2 13 2 2" xfId="2816"/>
    <cellStyle name="Normal 2 2 13 2 2 2" xfId="7298"/>
    <cellStyle name="Normal 2 2 13 2 2 2 2" xfId="16328"/>
    <cellStyle name="Normal 2 2 13 2 2 3" xfId="11846"/>
    <cellStyle name="Normal 2 2 13 2 3" xfId="4310"/>
    <cellStyle name="Normal 2 2 13 2 3 2" xfId="8792"/>
    <cellStyle name="Normal 2 2 13 2 3 2 2" xfId="17822"/>
    <cellStyle name="Normal 2 2 13 2 3 3" xfId="13340"/>
    <cellStyle name="Normal 2 2 13 2 4" xfId="5804"/>
    <cellStyle name="Normal 2 2 13 2 4 2" xfId="14834"/>
    <cellStyle name="Normal 2 2 13 2 5" xfId="10352"/>
    <cellStyle name="Normal 2 2 13 3" xfId="2069"/>
    <cellStyle name="Normal 2 2 13 3 2" xfId="6551"/>
    <cellStyle name="Normal 2 2 13 3 2 2" xfId="15581"/>
    <cellStyle name="Normal 2 2 13 3 3" xfId="11099"/>
    <cellStyle name="Normal 2 2 13 4" xfId="3563"/>
    <cellStyle name="Normal 2 2 13 4 2" xfId="8045"/>
    <cellStyle name="Normal 2 2 13 4 2 2" xfId="17075"/>
    <cellStyle name="Normal 2 2 13 4 3" xfId="12593"/>
    <cellStyle name="Normal 2 2 13 5" xfId="5057"/>
    <cellStyle name="Normal 2 2 13 5 2" xfId="14087"/>
    <cellStyle name="Normal 2 2 13 6" xfId="9605"/>
    <cellStyle name="Normal 2 2 14" xfId="763"/>
    <cellStyle name="Normal 2 2 14 2" xfId="2256"/>
    <cellStyle name="Normal 2 2 14 2 2" xfId="6738"/>
    <cellStyle name="Normal 2 2 14 2 2 2" xfId="15768"/>
    <cellStyle name="Normal 2 2 14 2 3" xfId="11286"/>
    <cellStyle name="Normal 2 2 14 3" xfId="3750"/>
    <cellStyle name="Normal 2 2 14 3 2" xfId="8232"/>
    <cellStyle name="Normal 2 2 14 3 2 2" xfId="17262"/>
    <cellStyle name="Normal 2 2 14 3 3" xfId="12780"/>
    <cellStyle name="Normal 2 2 14 4" xfId="5244"/>
    <cellStyle name="Normal 2 2 14 4 2" xfId="14274"/>
    <cellStyle name="Normal 2 2 14 5" xfId="9792"/>
    <cellStyle name="Normal 2 2 15" xfId="1512"/>
    <cellStyle name="Normal 2 2 15 2" xfId="5993"/>
    <cellStyle name="Normal 2 2 15 2 2" xfId="15023"/>
    <cellStyle name="Normal 2 2 15 3" xfId="10541"/>
    <cellStyle name="Normal 2 2 16" xfId="3005"/>
    <cellStyle name="Normal 2 2 16 2" xfId="7487"/>
    <cellStyle name="Normal 2 2 16 2 2" xfId="16517"/>
    <cellStyle name="Normal 2 2 16 3" xfId="12035"/>
    <cellStyle name="Normal 2 2 17" xfId="4499"/>
    <cellStyle name="Normal 2 2 17 2" xfId="13529"/>
    <cellStyle name="Normal 2 2 18" xfId="9047"/>
    <cellStyle name="Normal 2 2 2" xfId="16"/>
    <cellStyle name="Normal 2 2 2 10" xfId="189"/>
    <cellStyle name="Normal 2 2 2 10 2" xfId="374"/>
    <cellStyle name="Normal 2 2 2 10 2 2" xfId="1115"/>
    <cellStyle name="Normal 2 2 2 10 2 2 2" xfId="2608"/>
    <cellStyle name="Normal 2 2 2 10 2 2 2 2" xfId="7090"/>
    <cellStyle name="Normal 2 2 2 10 2 2 2 2 2" xfId="16120"/>
    <cellStyle name="Normal 2 2 2 10 2 2 2 3" xfId="11638"/>
    <cellStyle name="Normal 2 2 2 10 2 2 3" xfId="4102"/>
    <cellStyle name="Normal 2 2 2 10 2 2 3 2" xfId="8584"/>
    <cellStyle name="Normal 2 2 2 10 2 2 3 2 2" xfId="17614"/>
    <cellStyle name="Normal 2 2 2 10 2 2 3 3" xfId="13132"/>
    <cellStyle name="Normal 2 2 2 10 2 2 4" xfId="5596"/>
    <cellStyle name="Normal 2 2 2 10 2 2 4 2" xfId="14626"/>
    <cellStyle name="Normal 2 2 2 10 2 2 5" xfId="10144"/>
    <cellStyle name="Normal 2 2 2 10 2 3" xfId="1865"/>
    <cellStyle name="Normal 2 2 2 10 2 3 2" xfId="6347"/>
    <cellStyle name="Normal 2 2 2 10 2 3 2 2" xfId="15377"/>
    <cellStyle name="Normal 2 2 2 10 2 3 3" xfId="10895"/>
    <cellStyle name="Normal 2 2 2 10 2 4" xfId="3359"/>
    <cellStyle name="Normal 2 2 2 10 2 4 2" xfId="7841"/>
    <cellStyle name="Normal 2 2 2 10 2 4 2 2" xfId="16871"/>
    <cellStyle name="Normal 2 2 2 10 2 4 3" xfId="12389"/>
    <cellStyle name="Normal 2 2 2 10 2 5" xfId="4853"/>
    <cellStyle name="Normal 2 2 2 10 2 5 2" xfId="13883"/>
    <cellStyle name="Normal 2 2 2 10 2 6" xfId="9401"/>
    <cellStyle name="Normal 2 2 2 10 3" xfId="559"/>
    <cellStyle name="Normal 2 2 2 10 3 2" xfId="1305"/>
    <cellStyle name="Normal 2 2 2 10 3 2 2" xfId="2798"/>
    <cellStyle name="Normal 2 2 2 10 3 2 2 2" xfId="7280"/>
    <cellStyle name="Normal 2 2 2 10 3 2 2 2 2" xfId="16310"/>
    <cellStyle name="Normal 2 2 2 10 3 2 2 3" xfId="11828"/>
    <cellStyle name="Normal 2 2 2 10 3 2 3" xfId="4292"/>
    <cellStyle name="Normal 2 2 2 10 3 2 3 2" xfId="8774"/>
    <cellStyle name="Normal 2 2 2 10 3 2 3 2 2" xfId="17804"/>
    <cellStyle name="Normal 2 2 2 10 3 2 3 3" xfId="13322"/>
    <cellStyle name="Normal 2 2 2 10 3 2 4" xfId="5786"/>
    <cellStyle name="Normal 2 2 2 10 3 2 4 2" xfId="14816"/>
    <cellStyle name="Normal 2 2 2 10 3 2 5" xfId="10334"/>
    <cellStyle name="Normal 2 2 2 10 3 3" xfId="2051"/>
    <cellStyle name="Normal 2 2 2 10 3 3 2" xfId="6533"/>
    <cellStyle name="Normal 2 2 2 10 3 3 2 2" xfId="15563"/>
    <cellStyle name="Normal 2 2 2 10 3 3 3" xfId="11081"/>
    <cellStyle name="Normal 2 2 2 10 3 4" xfId="3545"/>
    <cellStyle name="Normal 2 2 2 10 3 4 2" xfId="8027"/>
    <cellStyle name="Normal 2 2 2 10 3 4 2 2" xfId="17057"/>
    <cellStyle name="Normal 2 2 2 10 3 4 3" xfId="12575"/>
    <cellStyle name="Normal 2 2 2 10 3 5" xfId="5039"/>
    <cellStyle name="Normal 2 2 2 10 3 5 2" xfId="14069"/>
    <cellStyle name="Normal 2 2 2 10 3 6" xfId="9587"/>
    <cellStyle name="Normal 2 2 2 10 4" xfId="744"/>
    <cellStyle name="Normal 2 2 2 10 4 2" xfId="1491"/>
    <cellStyle name="Normal 2 2 2 10 4 2 2" xfId="2984"/>
    <cellStyle name="Normal 2 2 2 10 4 2 2 2" xfId="7466"/>
    <cellStyle name="Normal 2 2 2 10 4 2 2 2 2" xfId="16496"/>
    <cellStyle name="Normal 2 2 2 10 4 2 2 3" xfId="12014"/>
    <cellStyle name="Normal 2 2 2 10 4 2 3" xfId="4478"/>
    <cellStyle name="Normal 2 2 2 10 4 2 3 2" xfId="8960"/>
    <cellStyle name="Normal 2 2 2 10 4 2 3 2 2" xfId="17990"/>
    <cellStyle name="Normal 2 2 2 10 4 2 3 3" xfId="13508"/>
    <cellStyle name="Normal 2 2 2 10 4 2 4" xfId="5972"/>
    <cellStyle name="Normal 2 2 2 10 4 2 4 2" xfId="15002"/>
    <cellStyle name="Normal 2 2 2 10 4 2 5" xfId="10520"/>
    <cellStyle name="Normal 2 2 2 10 4 3" xfId="2237"/>
    <cellStyle name="Normal 2 2 2 10 4 3 2" xfId="6719"/>
    <cellStyle name="Normal 2 2 2 10 4 3 2 2" xfId="15749"/>
    <cellStyle name="Normal 2 2 2 10 4 3 3" xfId="11267"/>
    <cellStyle name="Normal 2 2 2 10 4 4" xfId="3731"/>
    <cellStyle name="Normal 2 2 2 10 4 4 2" xfId="8213"/>
    <cellStyle name="Normal 2 2 2 10 4 4 2 2" xfId="17243"/>
    <cellStyle name="Normal 2 2 2 10 4 4 3" xfId="12761"/>
    <cellStyle name="Normal 2 2 2 10 4 5" xfId="5225"/>
    <cellStyle name="Normal 2 2 2 10 4 5 2" xfId="14255"/>
    <cellStyle name="Normal 2 2 2 10 4 6" xfId="9773"/>
    <cellStyle name="Normal 2 2 2 10 5" xfId="931"/>
    <cellStyle name="Normal 2 2 2 10 5 2" xfId="2424"/>
    <cellStyle name="Normal 2 2 2 10 5 2 2" xfId="6906"/>
    <cellStyle name="Normal 2 2 2 10 5 2 2 2" xfId="15936"/>
    <cellStyle name="Normal 2 2 2 10 5 2 3" xfId="11454"/>
    <cellStyle name="Normal 2 2 2 10 5 3" xfId="3918"/>
    <cellStyle name="Normal 2 2 2 10 5 3 2" xfId="8400"/>
    <cellStyle name="Normal 2 2 2 10 5 3 2 2" xfId="17430"/>
    <cellStyle name="Normal 2 2 2 10 5 3 3" xfId="12948"/>
    <cellStyle name="Normal 2 2 2 10 5 4" xfId="5412"/>
    <cellStyle name="Normal 2 2 2 10 5 4 2" xfId="14442"/>
    <cellStyle name="Normal 2 2 2 10 5 5" xfId="9960"/>
    <cellStyle name="Normal 2 2 2 10 6" xfId="1679"/>
    <cellStyle name="Normal 2 2 2 10 6 2" xfId="6161"/>
    <cellStyle name="Normal 2 2 2 10 6 2 2" xfId="15191"/>
    <cellStyle name="Normal 2 2 2 10 6 3" xfId="10709"/>
    <cellStyle name="Normal 2 2 2 10 7" xfId="3173"/>
    <cellStyle name="Normal 2 2 2 10 7 2" xfId="7655"/>
    <cellStyle name="Normal 2 2 2 10 7 2 2" xfId="16685"/>
    <cellStyle name="Normal 2 2 2 10 7 3" xfId="12203"/>
    <cellStyle name="Normal 2 2 2 10 8" xfId="4667"/>
    <cellStyle name="Normal 2 2 2 10 8 2" xfId="13697"/>
    <cellStyle name="Normal 2 2 2 10 9" xfId="9215"/>
    <cellStyle name="Normal 2 2 2 11" xfId="212"/>
    <cellStyle name="Normal 2 2 2 11 2" xfId="954"/>
    <cellStyle name="Normal 2 2 2 11 2 2" xfId="2447"/>
    <cellStyle name="Normal 2 2 2 11 2 2 2" xfId="6929"/>
    <cellStyle name="Normal 2 2 2 11 2 2 2 2" xfId="15959"/>
    <cellStyle name="Normal 2 2 2 11 2 2 3" xfId="11477"/>
    <cellStyle name="Normal 2 2 2 11 2 3" xfId="3941"/>
    <cellStyle name="Normal 2 2 2 11 2 3 2" xfId="8423"/>
    <cellStyle name="Normal 2 2 2 11 2 3 2 2" xfId="17453"/>
    <cellStyle name="Normal 2 2 2 11 2 3 3" xfId="12971"/>
    <cellStyle name="Normal 2 2 2 11 2 4" xfId="5435"/>
    <cellStyle name="Normal 2 2 2 11 2 4 2" xfId="14465"/>
    <cellStyle name="Normal 2 2 2 11 2 5" xfId="9983"/>
    <cellStyle name="Normal 2 2 2 11 3" xfId="1702"/>
    <cellStyle name="Normal 2 2 2 11 3 2" xfId="6184"/>
    <cellStyle name="Normal 2 2 2 11 3 2 2" xfId="15214"/>
    <cellStyle name="Normal 2 2 2 11 3 3" xfId="10732"/>
    <cellStyle name="Normal 2 2 2 11 4" xfId="3196"/>
    <cellStyle name="Normal 2 2 2 11 4 2" xfId="7678"/>
    <cellStyle name="Normal 2 2 2 11 4 2 2" xfId="16708"/>
    <cellStyle name="Normal 2 2 2 11 4 3" xfId="12226"/>
    <cellStyle name="Normal 2 2 2 11 5" xfId="4690"/>
    <cellStyle name="Normal 2 2 2 11 5 2" xfId="13720"/>
    <cellStyle name="Normal 2 2 2 11 6" xfId="9238"/>
    <cellStyle name="Normal 2 2 2 12" xfId="397"/>
    <cellStyle name="Normal 2 2 2 12 2" xfId="1142"/>
    <cellStyle name="Normal 2 2 2 12 2 2" xfId="2635"/>
    <cellStyle name="Normal 2 2 2 12 2 2 2" xfId="7117"/>
    <cellStyle name="Normal 2 2 2 12 2 2 2 2" xfId="16147"/>
    <cellStyle name="Normal 2 2 2 12 2 2 3" xfId="11665"/>
    <cellStyle name="Normal 2 2 2 12 2 3" xfId="4129"/>
    <cellStyle name="Normal 2 2 2 12 2 3 2" xfId="8611"/>
    <cellStyle name="Normal 2 2 2 12 2 3 2 2" xfId="17641"/>
    <cellStyle name="Normal 2 2 2 12 2 3 3" xfId="13159"/>
    <cellStyle name="Normal 2 2 2 12 2 4" xfId="5623"/>
    <cellStyle name="Normal 2 2 2 12 2 4 2" xfId="14653"/>
    <cellStyle name="Normal 2 2 2 12 2 5" xfId="10171"/>
    <cellStyle name="Normal 2 2 2 12 3" xfId="1888"/>
    <cellStyle name="Normal 2 2 2 12 3 2" xfId="6370"/>
    <cellStyle name="Normal 2 2 2 12 3 2 2" xfId="15400"/>
    <cellStyle name="Normal 2 2 2 12 3 3" xfId="10918"/>
    <cellStyle name="Normal 2 2 2 12 4" xfId="3382"/>
    <cellStyle name="Normal 2 2 2 12 4 2" xfId="7864"/>
    <cellStyle name="Normal 2 2 2 12 4 2 2" xfId="16894"/>
    <cellStyle name="Normal 2 2 2 12 4 3" xfId="12412"/>
    <cellStyle name="Normal 2 2 2 12 5" xfId="4876"/>
    <cellStyle name="Normal 2 2 2 12 5 2" xfId="13906"/>
    <cellStyle name="Normal 2 2 2 12 6" xfId="9424"/>
    <cellStyle name="Normal 2 2 2 13" xfId="582"/>
    <cellStyle name="Normal 2 2 2 13 2" xfId="1328"/>
    <cellStyle name="Normal 2 2 2 13 2 2" xfId="2821"/>
    <cellStyle name="Normal 2 2 2 13 2 2 2" xfId="7303"/>
    <cellStyle name="Normal 2 2 2 13 2 2 2 2" xfId="16333"/>
    <cellStyle name="Normal 2 2 2 13 2 2 3" xfId="11851"/>
    <cellStyle name="Normal 2 2 2 13 2 3" xfId="4315"/>
    <cellStyle name="Normal 2 2 2 13 2 3 2" xfId="8797"/>
    <cellStyle name="Normal 2 2 2 13 2 3 2 2" xfId="17827"/>
    <cellStyle name="Normal 2 2 2 13 2 3 3" xfId="13345"/>
    <cellStyle name="Normal 2 2 2 13 2 4" xfId="5809"/>
    <cellStyle name="Normal 2 2 2 13 2 4 2" xfId="14839"/>
    <cellStyle name="Normal 2 2 2 13 2 5" xfId="10357"/>
    <cellStyle name="Normal 2 2 2 13 3" xfId="2074"/>
    <cellStyle name="Normal 2 2 2 13 3 2" xfId="6556"/>
    <cellStyle name="Normal 2 2 2 13 3 2 2" xfId="15586"/>
    <cellStyle name="Normal 2 2 2 13 3 3" xfId="11104"/>
    <cellStyle name="Normal 2 2 2 13 4" xfId="3568"/>
    <cellStyle name="Normal 2 2 2 13 4 2" xfId="8050"/>
    <cellStyle name="Normal 2 2 2 13 4 2 2" xfId="17080"/>
    <cellStyle name="Normal 2 2 2 13 4 3" xfId="12598"/>
    <cellStyle name="Normal 2 2 2 13 5" xfId="5062"/>
    <cellStyle name="Normal 2 2 2 13 5 2" xfId="14092"/>
    <cellStyle name="Normal 2 2 2 13 6" xfId="9610"/>
    <cellStyle name="Normal 2 2 2 14" xfId="768"/>
    <cellStyle name="Normal 2 2 2 14 2" xfId="2261"/>
    <cellStyle name="Normal 2 2 2 14 2 2" xfId="6743"/>
    <cellStyle name="Normal 2 2 2 14 2 2 2" xfId="15773"/>
    <cellStyle name="Normal 2 2 2 14 2 3" xfId="11291"/>
    <cellStyle name="Normal 2 2 2 14 3" xfId="3755"/>
    <cellStyle name="Normal 2 2 2 14 3 2" xfId="8237"/>
    <cellStyle name="Normal 2 2 2 14 3 2 2" xfId="17267"/>
    <cellStyle name="Normal 2 2 2 14 3 3" xfId="12785"/>
    <cellStyle name="Normal 2 2 2 14 4" xfId="5249"/>
    <cellStyle name="Normal 2 2 2 14 4 2" xfId="14279"/>
    <cellStyle name="Normal 2 2 2 14 5" xfId="9797"/>
    <cellStyle name="Normal 2 2 2 15" xfId="1517"/>
    <cellStyle name="Normal 2 2 2 15 2" xfId="5998"/>
    <cellStyle name="Normal 2 2 2 15 2 2" xfId="15028"/>
    <cellStyle name="Normal 2 2 2 15 3" xfId="10546"/>
    <cellStyle name="Normal 2 2 2 16" xfId="3010"/>
    <cellStyle name="Normal 2 2 2 16 2" xfId="7492"/>
    <cellStyle name="Normal 2 2 2 16 2 2" xfId="16522"/>
    <cellStyle name="Normal 2 2 2 16 3" xfId="12040"/>
    <cellStyle name="Normal 2 2 2 17" xfId="4504"/>
    <cellStyle name="Normal 2 2 2 17 2" xfId="13534"/>
    <cellStyle name="Normal 2 2 2 18" xfId="9052"/>
    <cellStyle name="Normal 2 2 2 2" xfId="37"/>
    <cellStyle name="Normal 2 2 2 2 10" xfId="222"/>
    <cellStyle name="Normal 2 2 2 2 10 2" xfId="964"/>
    <cellStyle name="Normal 2 2 2 2 10 2 2" xfId="2457"/>
    <cellStyle name="Normal 2 2 2 2 10 2 2 2" xfId="6939"/>
    <cellStyle name="Normal 2 2 2 2 10 2 2 2 2" xfId="15969"/>
    <cellStyle name="Normal 2 2 2 2 10 2 2 3" xfId="11487"/>
    <cellStyle name="Normal 2 2 2 2 10 2 3" xfId="3951"/>
    <cellStyle name="Normal 2 2 2 2 10 2 3 2" xfId="8433"/>
    <cellStyle name="Normal 2 2 2 2 10 2 3 2 2" xfId="17463"/>
    <cellStyle name="Normal 2 2 2 2 10 2 3 3" xfId="12981"/>
    <cellStyle name="Normal 2 2 2 2 10 2 4" xfId="5445"/>
    <cellStyle name="Normal 2 2 2 2 10 2 4 2" xfId="14475"/>
    <cellStyle name="Normal 2 2 2 2 10 2 5" xfId="9993"/>
    <cellStyle name="Normal 2 2 2 2 10 3" xfId="1712"/>
    <cellStyle name="Normal 2 2 2 2 10 3 2" xfId="6194"/>
    <cellStyle name="Normal 2 2 2 2 10 3 2 2" xfId="15224"/>
    <cellStyle name="Normal 2 2 2 2 10 3 3" xfId="10742"/>
    <cellStyle name="Normal 2 2 2 2 10 4" xfId="3206"/>
    <cellStyle name="Normal 2 2 2 2 10 4 2" xfId="7688"/>
    <cellStyle name="Normal 2 2 2 2 10 4 2 2" xfId="16718"/>
    <cellStyle name="Normal 2 2 2 2 10 4 3" xfId="12236"/>
    <cellStyle name="Normal 2 2 2 2 10 5" xfId="4700"/>
    <cellStyle name="Normal 2 2 2 2 10 5 2" xfId="13730"/>
    <cellStyle name="Normal 2 2 2 2 10 6" xfId="9248"/>
    <cellStyle name="Normal 2 2 2 2 11" xfId="407"/>
    <cellStyle name="Normal 2 2 2 2 11 2" xfId="1152"/>
    <cellStyle name="Normal 2 2 2 2 11 2 2" xfId="2645"/>
    <cellStyle name="Normal 2 2 2 2 11 2 2 2" xfId="7127"/>
    <cellStyle name="Normal 2 2 2 2 11 2 2 2 2" xfId="16157"/>
    <cellStyle name="Normal 2 2 2 2 11 2 2 3" xfId="11675"/>
    <cellStyle name="Normal 2 2 2 2 11 2 3" xfId="4139"/>
    <cellStyle name="Normal 2 2 2 2 11 2 3 2" xfId="8621"/>
    <cellStyle name="Normal 2 2 2 2 11 2 3 2 2" xfId="17651"/>
    <cellStyle name="Normal 2 2 2 2 11 2 3 3" xfId="13169"/>
    <cellStyle name="Normal 2 2 2 2 11 2 4" xfId="5633"/>
    <cellStyle name="Normal 2 2 2 2 11 2 4 2" xfId="14663"/>
    <cellStyle name="Normal 2 2 2 2 11 2 5" xfId="10181"/>
    <cellStyle name="Normal 2 2 2 2 11 3" xfId="1898"/>
    <cellStyle name="Normal 2 2 2 2 11 3 2" xfId="6380"/>
    <cellStyle name="Normal 2 2 2 2 11 3 2 2" xfId="15410"/>
    <cellStyle name="Normal 2 2 2 2 11 3 3" xfId="10928"/>
    <cellStyle name="Normal 2 2 2 2 11 4" xfId="3392"/>
    <cellStyle name="Normal 2 2 2 2 11 4 2" xfId="7874"/>
    <cellStyle name="Normal 2 2 2 2 11 4 2 2" xfId="16904"/>
    <cellStyle name="Normal 2 2 2 2 11 4 3" xfId="12422"/>
    <cellStyle name="Normal 2 2 2 2 11 5" xfId="4886"/>
    <cellStyle name="Normal 2 2 2 2 11 5 2" xfId="13916"/>
    <cellStyle name="Normal 2 2 2 2 11 6" xfId="9434"/>
    <cellStyle name="Normal 2 2 2 2 12" xfId="592"/>
    <cellStyle name="Normal 2 2 2 2 12 2" xfId="1338"/>
    <cellStyle name="Normal 2 2 2 2 12 2 2" xfId="2831"/>
    <cellStyle name="Normal 2 2 2 2 12 2 2 2" xfId="7313"/>
    <cellStyle name="Normal 2 2 2 2 12 2 2 2 2" xfId="16343"/>
    <cellStyle name="Normal 2 2 2 2 12 2 2 3" xfId="11861"/>
    <cellStyle name="Normal 2 2 2 2 12 2 3" xfId="4325"/>
    <cellStyle name="Normal 2 2 2 2 12 2 3 2" xfId="8807"/>
    <cellStyle name="Normal 2 2 2 2 12 2 3 2 2" xfId="17837"/>
    <cellStyle name="Normal 2 2 2 2 12 2 3 3" xfId="13355"/>
    <cellStyle name="Normal 2 2 2 2 12 2 4" xfId="5819"/>
    <cellStyle name="Normal 2 2 2 2 12 2 4 2" xfId="14849"/>
    <cellStyle name="Normal 2 2 2 2 12 2 5" xfId="10367"/>
    <cellStyle name="Normal 2 2 2 2 12 3" xfId="2084"/>
    <cellStyle name="Normal 2 2 2 2 12 3 2" xfId="6566"/>
    <cellStyle name="Normal 2 2 2 2 12 3 2 2" xfId="15596"/>
    <cellStyle name="Normal 2 2 2 2 12 3 3" xfId="11114"/>
    <cellStyle name="Normal 2 2 2 2 12 4" xfId="3578"/>
    <cellStyle name="Normal 2 2 2 2 12 4 2" xfId="8060"/>
    <cellStyle name="Normal 2 2 2 2 12 4 2 2" xfId="17090"/>
    <cellStyle name="Normal 2 2 2 2 12 4 3" xfId="12608"/>
    <cellStyle name="Normal 2 2 2 2 12 5" xfId="5072"/>
    <cellStyle name="Normal 2 2 2 2 12 5 2" xfId="14102"/>
    <cellStyle name="Normal 2 2 2 2 12 6" xfId="9620"/>
    <cellStyle name="Normal 2 2 2 2 13" xfId="778"/>
    <cellStyle name="Normal 2 2 2 2 13 2" xfId="2271"/>
    <cellStyle name="Normal 2 2 2 2 13 2 2" xfId="6753"/>
    <cellStyle name="Normal 2 2 2 2 13 2 2 2" xfId="15783"/>
    <cellStyle name="Normal 2 2 2 2 13 2 3" xfId="11301"/>
    <cellStyle name="Normal 2 2 2 2 13 3" xfId="3765"/>
    <cellStyle name="Normal 2 2 2 2 13 3 2" xfId="8247"/>
    <cellStyle name="Normal 2 2 2 2 13 3 2 2" xfId="17277"/>
    <cellStyle name="Normal 2 2 2 2 13 3 3" xfId="12795"/>
    <cellStyle name="Normal 2 2 2 2 13 4" xfId="5259"/>
    <cellStyle name="Normal 2 2 2 2 13 4 2" xfId="14289"/>
    <cellStyle name="Normal 2 2 2 2 13 5" xfId="9807"/>
    <cellStyle name="Normal 2 2 2 2 14" xfId="1527"/>
    <cellStyle name="Normal 2 2 2 2 14 2" xfId="6008"/>
    <cellStyle name="Normal 2 2 2 2 14 2 2" xfId="15038"/>
    <cellStyle name="Normal 2 2 2 2 14 3" xfId="10556"/>
    <cellStyle name="Normal 2 2 2 2 15" xfId="3020"/>
    <cellStyle name="Normal 2 2 2 2 15 2" xfId="7502"/>
    <cellStyle name="Normal 2 2 2 2 15 2 2" xfId="16532"/>
    <cellStyle name="Normal 2 2 2 2 15 3" xfId="12050"/>
    <cellStyle name="Normal 2 2 2 2 16" xfId="4514"/>
    <cellStyle name="Normal 2 2 2 2 16 2" xfId="13544"/>
    <cellStyle name="Normal 2 2 2 2 17" xfId="9062"/>
    <cellStyle name="Normal 2 2 2 2 2" xfId="39"/>
    <cellStyle name="Normal 2 2 2 2 2 10" xfId="410"/>
    <cellStyle name="Normal 2 2 2 2 2 10 2" xfId="1155"/>
    <cellStyle name="Normal 2 2 2 2 2 10 2 2" xfId="2648"/>
    <cellStyle name="Normal 2 2 2 2 2 10 2 2 2" xfId="7130"/>
    <cellStyle name="Normal 2 2 2 2 2 10 2 2 2 2" xfId="16160"/>
    <cellStyle name="Normal 2 2 2 2 2 10 2 2 3" xfId="11678"/>
    <cellStyle name="Normal 2 2 2 2 2 10 2 3" xfId="4142"/>
    <cellStyle name="Normal 2 2 2 2 2 10 2 3 2" xfId="8624"/>
    <cellStyle name="Normal 2 2 2 2 2 10 2 3 2 2" xfId="17654"/>
    <cellStyle name="Normal 2 2 2 2 2 10 2 3 3" xfId="13172"/>
    <cellStyle name="Normal 2 2 2 2 2 10 2 4" xfId="5636"/>
    <cellStyle name="Normal 2 2 2 2 2 10 2 4 2" xfId="14666"/>
    <cellStyle name="Normal 2 2 2 2 2 10 2 5" xfId="10184"/>
    <cellStyle name="Normal 2 2 2 2 2 10 3" xfId="1901"/>
    <cellStyle name="Normal 2 2 2 2 2 10 3 2" xfId="6383"/>
    <cellStyle name="Normal 2 2 2 2 2 10 3 2 2" xfId="15413"/>
    <cellStyle name="Normal 2 2 2 2 2 10 3 3" xfId="10931"/>
    <cellStyle name="Normal 2 2 2 2 2 10 4" xfId="3395"/>
    <cellStyle name="Normal 2 2 2 2 2 10 4 2" xfId="7877"/>
    <cellStyle name="Normal 2 2 2 2 2 10 4 2 2" xfId="16907"/>
    <cellStyle name="Normal 2 2 2 2 2 10 4 3" xfId="12425"/>
    <cellStyle name="Normal 2 2 2 2 2 10 5" xfId="4889"/>
    <cellStyle name="Normal 2 2 2 2 2 10 5 2" xfId="13919"/>
    <cellStyle name="Normal 2 2 2 2 2 10 6" xfId="9437"/>
    <cellStyle name="Normal 2 2 2 2 2 11" xfId="595"/>
    <cellStyle name="Normal 2 2 2 2 2 11 2" xfId="1341"/>
    <cellStyle name="Normal 2 2 2 2 2 11 2 2" xfId="2834"/>
    <cellStyle name="Normal 2 2 2 2 2 11 2 2 2" xfId="7316"/>
    <cellStyle name="Normal 2 2 2 2 2 11 2 2 2 2" xfId="16346"/>
    <cellStyle name="Normal 2 2 2 2 2 11 2 2 3" xfId="11864"/>
    <cellStyle name="Normal 2 2 2 2 2 11 2 3" xfId="4328"/>
    <cellStyle name="Normal 2 2 2 2 2 11 2 3 2" xfId="8810"/>
    <cellStyle name="Normal 2 2 2 2 2 11 2 3 2 2" xfId="17840"/>
    <cellStyle name="Normal 2 2 2 2 2 11 2 3 3" xfId="13358"/>
    <cellStyle name="Normal 2 2 2 2 2 11 2 4" xfId="5822"/>
    <cellStyle name="Normal 2 2 2 2 2 11 2 4 2" xfId="14852"/>
    <cellStyle name="Normal 2 2 2 2 2 11 2 5" xfId="10370"/>
    <cellStyle name="Normal 2 2 2 2 2 11 3" xfId="2087"/>
    <cellStyle name="Normal 2 2 2 2 2 11 3 2" xfId="6569"/>
    <cellStyle name="Normal 2 2 2 2 2 11 3 2 2" xfId="15599"/>
    <cellStyle name="Normal 2 2 2 2 2 11 3 3" xfId="11117"/>
    <cellStyle name="Normal 2 2 2 2 2 11 4" xfId="3581"/>
    <cellStyle name="Normal 2 2 2 2 2 11 4 2" xfId="8063"/>
    <cellStyle name="Normal 2 2 2 2 2 11 4 2 2" xfId="17093"/>
    <cellStyle name="Normal 2 2 2 2 2 11 4 3" xfId="12611"/>
    <cellStyle name="Normal 2 2 2 2 2 11 5" xfId="5075"/>
    <cellStyle name="Normal 2 2 2 2 2 11 5 2" xfId="14105"/>
    <cellStyle name="Normal 2 2 2 2 2 11 6" xfId="9623"/>
    <cellStyle name="Normal 2 2 2 2 2 12" xfId="781"/>
    <cellStyle name="Normal 2 2 2 2 2 12 2" xfId="2274"/>
    <cellStyle name="Normal 2 2 2 2 2 12 2 2" xfId="6756"/>
    <cellStyle name="Normal 2 2 2 2 2 12 2 2 2" xfId="15786"/>
    <cellStyle name="Normal 2 2 2 2 2 12 2 3" xfId="11304"/>
    <cellStyle name="Normal 2 2 2 2 2 12 3" xfId="3768"/>
    <cellStyle name="Normal 2 2 2 2 2 12 3 2" xfId="8250"/>
    <cellStyle name="Normal 2 2 2 2 2 12 3 2 2" xfId="17280"/>
    <cellStyle name="Normal 2 2 2 2 2 12 3 3" xfId="12798"/>
    <cellStyle name="Normal 2 2 2 2 2 12 4" xfId="5262"/>
    <cellStyle name="Normal 2 2 2 2 2 12 4 2" xfId="14292"/>
    <cellStyle name="Normal 2 2 2 2 2 12 5" xfId="9810"/>
    <cellStyle name="Normal 2 2 2 2 2 13" xfId="1530"/>
    <cellStyle name="Normal 2 2 2 2 2 13 2" xfId="6011"/>
    <cellStyle name="Normal 2 2 2 2 2 13 2 2" xfId="15041"/>
    <cellStyle name="Normal 2 2 2 2 2 13 3" xfId="10559"/>
    <cellStyle name="Normal 2 2 2 2 2 14" xfId="3023"/>
    <cellStyle name="Normal 2 2 2 2 2 14 2" xfId="7505"/>
    <cellStyle name="Normal 2 2 2 2 2 14 2 2" xfId="16535"/>
    <cellStyle name="Normal 2 2 2 2 2 14 3" xfId="12053"/>
    <cellStyle name="Normal 2 2 2 2 2 15" xfId="4517"/>
    <cellStyle name="Normal 2 2 2 2 2 15 2" xfId="13547"/>
    <cellStyle name="Normal 2 2 2 2 2 16" xfId="9065"/>
    <cellStyle name="Normal 2 2 2 2 2 2" xfId="62"/>
    <cellStyle name="Normal 2 2 2 2 2 2 2" xfId="248"/>
    <cellStyle name="Normal 2 2 2 2 2 2 2 2" xfId="990"/>
    <cellStyle name="Normal 2 2 2 2 2 2 2 2 2" xfId="2483"/>
    <cellStyle name="Normal 2 2 2 2 2 2 2 2 2 2" xfId="6965"/>
    <cellStyle name="Normal 2 2 2 2 2 2 2 2 2 2 2" xfId="15995"/>
    <cellStyle name="Normal 2 2 2 2 2 2 2 2 2 3" xfId="11513"/>
    <cellStyle name="Normal 2 2 2 2 2 2 2 2 3" xfId="3977"/>
    <cellStyle name="Normal 2 2 2 2 2 2 2 2 3 2" xfId="8459"/>
    <cellStyle name="Normal 2 2 2 2 2 2 2 2 3 2 2" xfId="17489"/>
    <cellStyle name="Normal 2 2 2 2 2 2 2 2 3 3" xfId="13007"/>
    <cellStyle name="Normal 2 2 2 2 2 2 2 2 4" xfId="5471"/>
    <cellStyle name="Normal 2 2 2 2 2 2 2 2 4 2" xfId="14501"/>
    <cellStyle name="Normal 2 2 2 2 2 2 2 2 5" xfId="10019"/>
    <cellStyle name="Normal 2 2 2 2 2 2 2 3" xfId="1738"/>
    <cellStyle name="Normal 2 2 2 2 2 2 2 3 2" xfId="6220"/>
    <cellStyle name="Normal 2 2 2 2 2 2 2 3 2 2" xfId="15250"/>
    <cellStyle name="Normal 2 2 2 2 2 2 2 3 3" xfId="10768"/>
    <cellStyle name="Normal 2 2 2 2 2 2 2 4" xfId="3232"/>
    <cellStyle name="Normal 2 2 2 2 2 2 2 4 2" xfId="7714"/>
    <cellStyle name="Normal 2 2 2 2 2 2 2 4 2 2" xfId="16744"/>
    <cellStyle name="Normal 2 2 2 2 2 2 2 4 3" xfId="12262"/>
    <cellStyle name="Normal 2 2 2 2 2 2 2 5" xfId="4726"/>
    <cellStyle name="Normal 2 2 2 2 2 2 2 5 2" xfId="13756"/>
    <cellStyle name="Normal 2 2 2 2 2 2 2 6" xfId="9274"/>
    <cellStyle name="Normal 2 2 2 2 2 2 3" xfId="433"/>
    <cellStyle name="Normal 2 2 2 2 2 2 3 2" xfId="1178"/>
    <cellStyle name="Normal 2 2 2 2 2 2 3 2 2" xfId="2671"/>
    <cellStyle name="Normal 2 2 2 2 2 2 3 2 2 2" xfId="7153"/>
    <cellStyle name="Normal 2 2 2 2 2 2 3 2 2 2 2" xfId="16183"/>
    <cellStyle name="Normal 2 2 2 2 2 2 3 2 2 3" xfId="11701"/>
    <cellStyle name="Normal 2 2 2 2 2 2 3 2 3" xfId="4165"/>
    <cellStyle name="Normal 2 2 2 2 2 2 3 2 3 2" xfId="8647"/>
    <cellStyle name="Normal 2 2 2 2 2 2 3 2 3 2 2" xfId="17677"/>
    <cellStyle name="Normal 2 2 2 2 2 2 3 2 3 3" xfId="13195"/>
    <cellStyle name="Normal 2 2 2 2 2 2 3 2 4" xfId="5659"/>
    <cellStyle name="Normal 2 2 2 2 2 2 3 2 4 2" xfId="14689"/>
    <cellStyle name="Normal 2 2 2 2 2 2 3 2 5" xfId="10207"/>
    <cellStyle name="Normal 2 2 2 2 2 2 3 3" xfId="1924"/>
    <cellStyle name="Normal 2 2 2 2 2 2 3 3 2" xfId="6406"/>
    <cellStyle name="Normal 2 2 2 2 2 2 3 3 2 2" xfId="15436"/>
    <cellStyle name="Normal 2 2 2 2 2 2 3 3 3" xfId="10954"/>
    <cellStyle name="Normal 2 2 2 2 2 2 3 4" xfId="3418"/>
    <cellStyle name="Normal 2 2 2 2 2 2 3 4 2" xfId="7900"/>
    <cellStyle name="Normal 2 2 2 2 2 2 3 4 2 2" xfId="16930"/>
    <cellStyle name="Normal 2 2 2 2 2 2 3 4 3" xfId="12448"/>
    <cellStyle name="Normal 2 2 2 2 2 2 3 5" xfId="4912"/>
    <cellStyle name="Normal 2 2 2 2 2 2 3 5 2" xfId="13942"/>
    <cellStyle name="Normal 2 2 2 2 2 2 3 6" xfId="9460"/>
    <cellStyle name="Normal 2 2 2 2 2 2 4" xfId="618"/>
    <cellStyle name="Normal 2 2 2 2 2 2 4 2" xfId="1364"/>
    <cellStyle name="Normal 2 2 2 2 2 2 4 2 2" xfId="2857"/>
    <cellStyle name="Normal 2 2 2 2 2 2 4 2 2 2" xfId="7339"/>
    <cellStyle name="Normal 2 2 2 2 2 2 4 2 2 2 2" xfId="16369"/>
    <cellStyle name="Normal 2 2 2 2 2 2 4 2 2 3" xfId="11887"/>
    <cellStyle name="Normal 2 2 2 2 2 2 4 2 3" xfId="4351"/>
    <cellStyle name="Normal 2 2 2 2 2 2 4 2 3 2" xfId="8833"/>
    <cellStyle name="Normal 2 2 2 2 2 2 4 2 3 2 2" xfId="17863"/>
    <cellStyle name="Normal 2 2 2 2 2 2 4 2 3 3" xfId="13381"/>
    <cellStyle name="Normal 2 2 2 2 2 2 4 2 4" xfId="5845"/>
    <cellStyle name="Normal 2 2 2 2 2 2 4 2 4 2" xfId="14875"/>
    <cellStyle name="Normal 2 2 2 2 2 2 4 2 5" xfId="10393"/>
    <cellStyle name="Normal 2 2 2 2 2 2 4 3" xfId="2110"/>
    <cellStyle name="Normal 2 2 2 2 2 2 4 3 2" xfId="6592"/>
    <cellStyle name="Normal 2 2 2 2 2 2 4 3 2 2" xfId="15622"/>
    <cellStyle name="Normal 2 2 2 2 2 2 4 3 3" xfId="11140"/>
    <cellStyle name="Normal 2 2 2 2 2 2 4 4" xfId="3604"/>
    <cellStyle name="Normal 2 2 2 2 2 2 4 4 2" xfId="8086"/>
    <cellStyle name="Normal 2 2 2 2 2 2 4 4 2 2" xfId="17116"/>
    <cellStyle name="Normal 2 2 2 2 2 2 4 4 3" xfId="12634"/>
    <cellStyle name="Normal 2 2 2 2 2 2 4 5" xfId="5098"/>
    <cellStyle name="Normal 2 2 2 2 2 2 4 5 2" xfId="14128"/>
    <cellStyle name="Normal 2 2 2 2 2 2 4 6" xfId="9646"/>
    <cellStyle name="Normal 2 2 2 2 2 2 5" xfId="804"/>
    <cellStyle name="Normal 2 2 2 2 2 2 5 2" xfId="2297"/>
    <cellStyle name="Normal 2 2 2 2 2 2 5 2 2" xfId="6779"/>
    <cellStyle name="Normal 2 2 2 2 2 2 5 2 2 2" xfId="15809"/>
    <cellStyle name="Normal 2 2 2 2 2 2 5 2 3" xfId="11327"/>
    <cellStyle name="Normal 2 2 2 2 2 2 5 3" xfId="3791"/>
    <cellStyle name="Normal 2 2 2 2 2 2 5 3 2" xfId="8273"/>
    <cellStyle name="Normal 2 2 2 2 2 2 5 3 2 2" xfId="17303"/>
    <cellStyle name="Normal 2 2 2 2 2 2 5 3 3" xfId="12821"/>
    <cellStyle name="Normal 2 2 2 2 2 2 5 4" xfId="5285"/>
    <cellStyle name="Normal 2 2 2 2 2 2 5 4 2" xfId="14315"/>
    <cellStyle name="Normal 2 2 2 2 2 2 5 5" xfId="9833"/>
    <cellStyle name="Normal 2 2 2 2 2 2 6" xfId="1553"/>
    <cellStyle name="Normal 2 2 2 2 2 2 6 2" xfId="6034"/>
    <cellStyle name="Normal 2 2 2 2 2 2 6 2 2" xfId="15064"/>
    <cellStyle name="Normal 2 2 2 2 2 2 6 3" xfId="10582"/>
    <cellStyle name="Normal 2 2 2 2 2 2 7" xfId="3046"/>
    <cellStyle name="Normal 2 2 2 2 2 2 7 2" xfId="7528"/>
    <cellStyle name="Normal 2 2 2 2 2 2 7 2 2" xfId="16558"/>
    <cellStyle name="Normal 2 2 2 2 2 2 7 3" xfId="12076"/>
    <cellStyle name="Normal 2 2 2 2 2 2 8" xfId="4540"/>
    <cellStyle name="Normal 2 2 2 2 2 2 8 2" xfId="13570"/>
    <cellStyle name="Normal 2 2 2 2 2 2 9" xfId="9088"/>
    <cellStyle name="Normal 2 2 2 2 2 3" xfId="85"/>
    <cellStyle name="Normal 2 2 2 2 2 3 2" xfId="4"/>
    <cellStyle name="Normal 2 2 2 2 2 3 2 2" xfId="1013"/>
    <cellStyle name="Normal 2 2 2 2 2 3 2 2 2" xfId="2506"/>
    <cellStyle name="Normal 2 2 2 2 2 3 2 2 2 2" xfId="6988"/>
    <cellStyle name="Normal 2 2 2 2 2 3 2 2 2 2 2" xfId="16018"/>
    <cellStyle name="Normal 2 2 2 2 2 3 2 2 2 3" xfId="11536"/>
    <cellStyle name="Normal 2 2 2 2 2 3 2 2 3" xfId="4000"/>
    <cellStyle name="Normal 2 2 2 2 2 3 2 2 3 2" xfId="8482"/>
    <cellStyle name="Normal 2 2 2 2 2 3 2 2 3 2 2" xfId="17512"/>
    <cellStyle name="Normal 2 2 2 2 2 3 2 2 3 3" xfId="13030"/>
    <cellStyle name="Normal 2 2 2 2 2 3 2 2 4" xfId="5494"/>
    <cellStyle name="Normal 2 2 2 2 2 3 2 2 4 2" xfId="14524"/>
    <cellStyle name="Normal 2 2 2 2 2 3 2 2 5" xfId="10042"/>
    <cellStyle name="Normal 2 2 2 2 2 3 2 3" xfId="1761"/>
    <cellStyle name="Normal 2 2 2 2 2 3 2 3 2" xfId="6243"/>
    <cellStyle name="Normal 2 2 2 2 2 3 2 3 2 2" xfId="15273"/>
    <cellStyle name="Normal 2 2 2 2 2 3 2 3 3" xfId="10791"/>
    <cellStyle name="Normal 2 2 2 2 2 3 2 4" xfId="3255"/>
    <cellStyle name="Normal 2 2 2 2 2 3 2 4 2" xfId="7737"/>
    <cellStyle name="Normal 2 2 2 2 2 3 2 4 2 2" xfId="16767"/>
    <cellStyle name="Normal 2 2 2 2 2 3 2 4 3" xfId="12285"/>
    <cellStyle name="Normal 2 2 2 2 2 3 2 5" xfId="4749"/>
    <cellStyle name="Normal 2 2 2 2 2 3 2 5 2" xfId="13779"/>
    <cellStyle name="Normal 2 2 2 2 2 3 2 6" xfId="9297"/>
    <cellStyle name="Normal 2 2 2 2 2 3 3" xfId="10"/>
    <cellStyle name="Normal 2 2 2 2 2 3 3 2" xfId="1201"/>
    <cellStyle name="Normal 2 2 2 2 2 3 3 2 2" xfId="2694"/>
    <cellStyle name="Normal 2 2 2 2 2 3 3 2 2 2" xfId="7176"/>
    <cellStyle name="Normal 2 2 2 2 2 3 3 2 2 2 2" xfId="16206"/>
    <cellStyle name="Normal 2 2 2 2 2 3 3 2 2 3" xfId="11724"/>
    <cellStyle name="Normal 2 2 2 2 2 3 3 2 3" xfId="4188"/>
    <cellStyle name="Normal 2 2 2 2 2 3 3 2 3 2" xfId="8670"/>
    <cellStyle name="Normal 2 2 2 2 2 3 3 2 3 2 2" xfId="17700"/>
    <cellStyle name="Normal 2 2 2 2 2 3 3 2 3 3" xfId="13218"/>
    <cellStyle name="Normal 2 2 2 2 2 3 3 2 4" xfId="5682"/>
    <cellStyle name="Normal 2 2 2 2 2 3 3 2 4 2" xfId="14712"/>
    <cellStyle name="Normal 2 2 2 2 2 3 3 2 5" xfId="10230"/>
    <cellStyle name="Normal 2 2 2 2 2 3 3 3" xfId="1947"/>
    <cellStyle name="Normal 2 2 2 2 2 3 3 3 2" xfId="6429"/>
    <cellStyle name="Normal 2 2 2 2 2 3 3 3 2 2" xfId="15459"/>
    <cellStyle name="Normal 2 2 2 2 2 3 3 3 3" xfId="10977"/>
    <cellStyle name="Normal 2 2 2 2 2 3 3 4" xfId="3441"/>
    <cellStyle name="Normal 2 2 2 2 2 3 3 4 2" xfId="7923"/>
    <cellStyle name="Normal 2 2 2 2 2 3 3 4 2 2" xfId="16953"/>
    <cellStyle name="Normal 2 2 2 2 2 3 3 4 3" xfId="12471"/>
    <cellStyle name="Normal 2 2 2 2 2 3 3 5" xfId="4935"/>
    <cellStyle name="Normal 2 2 2 2 2 3 3 5 2" xfId="13965"/>
    <cellStyle name="Normal 2 2 2 2 2 3 3 6" xfId="9483"/>
    <cellStyle name="Normal 2 2 2 2 2 3 4" xfId="12"/>
    <cellStyle name="Normal 2 2 2 2 2 3 4 2" xfId="1387"/>
    <cellStyle name="Normal 2 2 2 2 2 3 4 2 2" xfId="2880"/>
    <cellStyle name="Normal 2 2 2 2 2 3 4 2 2 2" xfId="7362"/>
    <cellStyle name="Normal 2 2 2 2 2 3 4 2 2 2 2" xfId="16392"/>
    <cellStyle name="Normal 2 2 2 2 2 3 4 2 2 3" xfId="11910"/>
    <cellStyle name="Normal 2 2 2 2 2 3 4 2 3" xfId="4374"/>
    <cellStyle name="Normal 2 2 2 2 2 3 4 2 3 2" xfId="8856"/>
    <cellStyle name="Normal 2 2 2 2 2 3 4 2 3 2 2" xfId="17886"/>
    <cellStyle name="Normal 2 2 2 2 2 3 4 2 3 3" xfId="13404"/>
    <cellStyle name="Normal 2 2 2 2 2 3 4 2 4" xfId="5868"/>
    <cellStyle name="Normal 2 2 2 2 2 3 4 2 4 2" xfId="14898"/>
    <cellStyle name="Normal 2 2 2 2 2 3 4 2 5" xfId="10416"/>
    <cellStyle name="Normal 2 2 2 2 2 3 4 3" xfId="2133"/>
    <cellStyle name="Normal 2 2 2 2 2 3 4 3 2" xfId="6615"/>
    <cellStyle name="Normal 2 2 2 2 2 3 4 3 2 2" xfId="15645"/>
    <cellStyle name="Normal 2 2 2 2 2 3 4 3 3" xfId="11163"/>
    <cellStyle name="Normal 2 2 2 2 2 3 4 4" xfId="3627"/>
    <cellStyle name="Normal 2 2 2 2 2 3 4 4 2" xfId="8109"/>
    <cellStyle name="Normal 2 2 2 2 2 3 4 4 2 2" xfId="17139"/>
    <cellStyle name="Normal 2 2 2 2 2 3 4 4 3" xfId="12657"/>
    <cellStyle name="Normal 2 2 2 2 2 3 4 5" xfId="5121"/>
    <cellStyle name="Normal 2 2 2 2 2 3 4 5 2" xfId="14151"/>
    <cellStyle name="Normal 2 2 2 2 2 3 4 6" xfId="9669"/>
    <cellStyle name="Normal 2 2 2 2 2 3 5" xfId="827"/>
    <cellStyle name="Normal 2 2 2 2 2 3 5 2" xfId="2320"/>
    <cellStyle name="Normal 2 2 2 2 2 3 5 2 2" xfId="6802"/>
    <cellStyle name="Normal 2 2 2 2 2 3 5 2 2 2" xfId="15832"/>
    <cellStyle name="Normal 2 2 2 2 2 3 5 2 3" xfId="11350"/>
    <cellStyle name="Normal 2 2 2 2 2 3 5 3" xfId="3814"/>
    <cellStyle name="Normal 2 2 2 2 2 3 5 3 2" xfId="8296"/>
    <cellStyle name="Normal 2 2 2 2 2 3 5 3 2 2" xfId="17326"/>
    <cellStyle name="Normal 2 2 2 2 2 3 5 3 3" xfId="12844"/>
    <cellStyle name="Normal 2 2 2 2 2 3 5 4" xfId="5308"/>
    <cellStyle name="Normal 2 2 2 2 2 3 5 4 2" xfId="14338"/>
    <cellStyle name="Normal 2 2 2 2 2 3 5 5" xfId="9856"/>
    <cellStyle name="Normal 2 2 2 2 2 3 6" xfId="6"/>
    <cellStyle name="Normal 2 2 2 2 2 3 6 2" xfId="6057"/>
    <cellStyle name="Normal 2 2 2 2 2 3 6 2 2" xfId="15087"/>
    <cellStyle name="Normal 2 2 2 2 2 3 6 3" xfId="10605"/>
    <cellStyle name="Normal 2 2 2 2 2 3 7" xfId="3069"/>
    <cellStyle name="Normal 2 2 2 2 2 3 7 2" xfId="7551"/>
    <cellStyle name="Normal 2 2 2 2 2 3 7 2 2" xfId="16581"/>
    <cellStyle name="Normal 2 2 2 2 2 3 7 3" xfId="12099"/>
    <cellStyle name="Normal 2 2 2 2 2 3 8" xfId="4563"/>
    <cellStyle name="Normal 2 2 2 2 2 3 8 2" xfId="13593"/>
    <cellStyle name="Normal 2 2 2 2 2 3 9" xfId="9111"/>
    <cellStyle name="Normal 2 2 2 2 2 4" xfId="109"/>
    <cellStyle name="Normal 2 2 2 2 2 4 2" xfId="294"/>
    <cellStyle name="Normal 2 2 2 2 2 4 2 2" xfId="1036"/>
    <cellStyle name="Normal 2 2 2 2 2 4 2 2 2" xfId="2529"/>
    <cellStyle name="Normal 2 2 2 2 2 4 2 2 2 2" xfId="7011"/>
    <cellStyle name="Normal 2 2 2 2 2 4 2 2 2 2 2" xfId="16041"/>
    <cellStyle name="Normal 2 2 2 2 2 4 2 2 2 3" xfId="11559"/>
    <cellStyle name="Normal 2 2 2 2 2 4 2 2 3" xfId="4023"/>
    <cellStyle name="Normal 2 2 2 2 2 4 2 2 3 2" xfId="8505"/>
    <cellStyle name="Normal 2 2 2 2 2 4 2 2 3 2 2" xfId="17535"/>
    <cellStyle name="Normal 2 2 2 2 2 4 2 2 3 3" xfId="13053"/>
    <cellStyle name="Normal 2 2 2 2 2 4 2 2 4" xfId="5517"/>
    <cellStyle name="Normal 2 2 2 2 2 4 2 2 4 2" xfId="14547"/>
    <cellStyle name="Normal 2 2 2 2 2 4 2 2 5" xfId="10065"/>
    <cellStyle name="Normal 2 2 2 2 2 4 2 3" xfId="1785"/>
    <cellStyle name="Normal 2 2 2 2 2 4 2 3 2" xfId="6267"/>
    <cellStyle name="Normal 2 2 2 2 2 4 2 3 2 2" xfId="15297"/>
    <cellStyle name="Normal 2 2 2 2 2 4 2 3 3" xfId="10815"/>
    <cellStyle name="Normal 2 2 2 2 2 4 2 4" xfId="3279"/>
    <cellStyle name="Normal 2 2 2 2 2 4 2 4 2" xfId="7761"/>
    <cellStyle name="Normal 2 2 2 2 2 4 2 4 2 2" xfId="16791"/>
    <cellStyle name="Normal 2 2 2 2 2 4 2 4 3" xfId="12309"/>
    <cellStyle name="Normal 2 2 2 2 2 4 2 5" xfId="4773"/>
    <cellStyle name="Normal 2 2 2 2 2 4 2 5 2" xfId="13803"/>
    <cellStyle name="Normal 2 2 2 2 2 4 2 6" xfId="9321"/>
    <cellStyle name="Normal 2 2 2 2 2 4 3" xfId="479"/>
    <cellStyle name="Normal 2 2 2 2 2 4 3 2" xfId="1225"/>
    <cellStyle name="Normal 2 2 2 2 2 4 3 2 2" xfId="2718"/>
    <cellStyle name="Normal 2 2 2 2 2 4 3 2 2 2" xfId="7200"/>
    <cellStyle name="Normal 2 2 2 2 2 4 3 2 2 2 2" xfId="16230"/>
    <cellStyle name="Normal 2 2 2 2 2 4 3 2 2 3" xfId="11748"/>
    <cellStyle name="Normal 2 2 2 2 2 4 3 2 3" xfId="4212"/>
    <cellStyle name="Normal 2 2 2 2 2 4 3 2 3 2" xfId="8694"/>
    <cellStyle name="Normal 2 2 2 2 2 4 3 2 3 2 2" xfId="17724"/>
    <cellStyle name="Normal 2 2 2 2 2 4 3 2 3 3" xfId="13242"/>
    <cellStyle name="Normal 2 2 2 2 2 4 3 2 4" xfId="5706"/>
    <cellStyle name="Normal 2 2 2 2 2 4 3 2 4 2" xfId="14736"/>
    <cellStyle name="Normal 2 2 2 2 2 4 3 2 5" xfId="10254"/>
    <cellStyle name="Normal 2 2 2 2 2 4 3 3" xfId="1971"/>
    <cellStyle name="Normal 2 2 2 2 2 4 3 3 2" xfId="6453"/>
    <cellStyle name="Normal 2 2 2 2 2 4 3 3 2 2" xfId="15483"/>
    <cellStyle name="Normal 2 2 2 2 2 4 3 3 3" xfId="11001"/>
    <cellStyle name="Normal 2 2 2 2 2 4 3 4" xfId="3465"/>
    <cellStyle name="Normal 2 2 2 2 2 4 3 4 2" xfId="7947"/>
    <cellStyle name="Normal 2 2 2 2 2 4 3 4 2 2" xfId="16977"/>
    <cellStyle name="Normal 2 2 2 2 2 4 3 4 3" xfId="12495"/>
    <cellStyle name="Normal 2 2 2 2 2 4 3 5" xfId="4959"/>
    <cellStyle name="Normal 2 2 2 2 2 4 3 5 2" xfId="13989"/>
    <cellStyle name="Normal 2 2 2 2 2 4 3 6" xfId="9507"/>
    <cellStyle name="Normal 2 2 2 2 2 4 4" xfId="664"/>
    <cellStyle name="Normal 2 2 2 2 2 4 4 2" xfId="1411"/>
    <cellStyle name="Normal 2 2 2 2 2 4 4 2 2" xfId="2904"/>
    <cellStyle name="Normal 2 2 2 2 2 4 4 2 2 2" xfId="7386"/>
    <cellStyle name="Normal 2 2 2 2 2 4 4 2 2 2 2" xfId="16416"/>
    <cellStyle name="Normal 2 2 2 2 2 4 4 2 2 3" xfId="11934"/>
    <cellStyle name="Normal 2 2 2 2 2 4 4 2 3" xfId="4398"/>
    <cellStyle name="Normal 2 2 2 2 2 4 4 2 3 2" xfId="8880"/>
    <cellStyle name="Normal 2 2 2 2 2 4 4 2 3 2 2" xfId="17910"/>
    <cellStyle name="Normal 2 2 2 2 2 4 4 2 3 3" xfId="13428"/>
    <cellStyle name="Normal 2 2 2 2 2 4 4 2 4" xfId="5892"/>
    <cellStyle name="Normal 2 2 2 2 2 4 4 2 4 2" xfId="14922"/>
    <cellStyle name="Normal 2 2 2 2 2 4 4 2 5" xfId="10440"/>
    <cellStyle name="Normal 2 2 2 2 2 4 4 3" xfId="2157"/>
    <cellStyle name="Normal 2 2 2 2 2 4 4 3 2" xfId="6639"/>
    <cellStyle name="Normal 2 2 2 2 2 4 4 3 2 2" xfId="15669"/>
    <cellStyle name="Normal 2 2 2 2 2 4 4 3 3" xfId="11187"/>
    <cellStyle name="Normal 2 2 2 2 2 4 4 4" xfId="3651"/>
    <cellStyle name="Normal 2 2 2 2 2 4 4 4 2" xfId="8133"/>
    <cellStyle name="Normal 2 2 2 2 2 4 4 4 2 2" xfId="17163"/>
    <cellStyle name="Normal 2 2 2 2 2 4 4 4 3" xfId="12681"/>
    <cellStyle name="Normal 2 2 2 2 2 4 4 5" xfId="5145"/>
    <cellStyle name="Normal 2 2 2 2 2 4 4 5 2" xfId="14175"/>
    <cellStyle name="Normal 2 2 2 2 2 4 4 6" xfId="9693"/>
    <cellStyle name="Normal 2 2 2 2 2 4 5" xfId="851"/>
    <cellStyle name="Normal 2 2 2 2 2 4 5 2" xfId="2344"/>
    <cellStyle name="Normal 2 2 2 2 2 4 5 2 2" xfId="6826"/>
    <cellStyle name="Normal 2 2 2 2 2 4 5 2 2 2" xfId="15856"/>
    <cellStyle name="Normal 2 2 2 2 2 4 5 2 3" xfId="11374"/>
    <cellStyle name="Normal 2 2 2 2 2 4 5 3" xfId="3838"/>
    <cellStyle name="Normal 2 2 2 2 2 4 5 3 2" xfId="8320"/>
    <cellStyle name="Normal 2 2 2 2 2 4 5 3 2 2" xfId="17350"/>
    <cellStyle name="Normal 2 2 2 2 2 4 5 3 3" xfId="12868"/>
    <cellStyle name="Normal 2 2 2 2 2 4 5 4" xfId="5332"/>
    <cellStyle name="Normal 2 2 2 2 2 4 5 4 2" xfId="14362"/>
    <cellStyle name="Normal 2 2 2 2 2 4 5 5" xfId="9880"/>
    <cellStyle name="Normal 2 2 2 2 2 4 6" xfId="1599"/>
    <cellStyle name="Normal 2 2 2 2 2 4 6 2" xfId="6081"/>
    <cellStyle name="Normal 2 2 2 2 2 4 6 2 2" xfId="15111"/>
    <cellStyle name="Normal 2 2 2 2 2 4 6 3" xfId="10629"/>
    <cellStyle name="Normal 2 2 2 2 2 4 7" xfId="3093"/>
    <cellStyle name="Normal 2 2 2 2 2 4 7 2" xfId="7575"/>
    <cellStyle name="Normal 2 2 2 2 2 4 7 2 2" xfId="16605"/>
    <cellStyle name="Normal 2 2 2 2 2 4 7 3" xfId="12123"/>
    <cellStyle name="Normal 2 2 2 2 2 4 8" xfId="4587"/>
    <cellStyle name="Normal 2 2 2 2 2 4 8 2" xfId="13617"/>
    <cellStyle name="Normal 2 2 2 2 2 4 9" xfId="9135"/>
    <cellStyle name="Normal 2 2 2 2 2 5" xfId="115"/>
    <cellStyle name="Normal 2 2 2 2 2 5 2" xfId="300"/>
    <cellStyle name="Normal 2 2 2 2 2 5 2 2" xfId="1041"/>
    <cellStyle name="Normal 2 2 2 2 2 5 2 2 2" xfId="2534"/>
    <cellStyle name="Normal 2 2 2 2 2 5 2 2 2 2" xfId="7016"/>
    <cellStyle name="Normal 2 2 2 2 2 5 2 2 2 2 2" xfId="16046"/>
    <cellStyle name="Normal 2 2 2 2 2 5 2 2 2 3" xfId="11564"/>
    <cellStyle name="Normal 2 2 2 2 2 5 2 2 3" xfId="4028"/>
    <cellStyle name="Normal 2 2 2 2 2 5 2 2 3 2" xfId="8510"/>
    <cellStyle name="Normal 2 2 2 2 2 5 2 2 3 2 2" xfId="17540"/>
    <cellStyle name="Normal 2 2 2 2 2 5 2 2 3 3" xfId="13058"/>
    <cellStyle name="Normal 2 2 2 2 2 5 2 2 4" xfId="5522"/>
    <cellStyle name="Normal 2 2 2 2 2 5 2 2 4 2" xfId="14552"/>
    <cellStyle name="Normal 2 2 2 2 2 5 2 2 5" xfId="10070"/>
    <cellStyle name="Normal 2 2 2 2 2 5 2 3" xfId="1791"/>
    <cellStyle name="Normal 2 2 2 2 2 5 2 3 2" xfId="6273"/>
    <cellStyle name="Normal 2 2 2 2 2 5 2 3 2 2" xfId="15303"/>
    <cellStyle name="Normal 2 2 2 2 2 5 2 3 3" xfId="10821"/>
    <cellStyle name="Normal 2 2 2 2 2 5 2 4" xfId="3285"/>
    <cellStyle name="Normal 2 2 2 2 2 5 2 4 2" xfId="7767"/>
    <cellStyle name="Normal 2 2 2 2 2 5 2 4 2 2" xfId="16797"/>
    <cellStyle name="Normal 2 2 2 2 2 5 2 4 3" xfId="12315"/>
    <cellStyle name="Normal 2 2 2 2 2 5 2 5" xfId="4779"/>
    <cellStyle name="Normal 2 2 2 2 2 5 2 5 2" xfId="13809"/>
    <cellStyle name="Normal 2 2 2 2 2 5 2 6" xfId="9327"/>
    <cellStyle name="Normal 2 2 2 2 2 5 3" xfId="485"/>
    <cellStyle name="Normal 2 2 2 2 2 5 3 2" xfId="1231"/>
    <cellStyle name="Normal 2 2 2 2 2 5 3 2 2" xfId="2724"/>
    <cellStyle name="Normal 2 2 2 2 2 5 3 2 2 2" xfId="7206"/>
    <cellStyle name="Normal 2 2 2 2 2 5 3 2 2 2 2" xfId="16236"/>
    <cellStyle name="Normal 2 2 2 2 2 5 3 2 2 3" xfId="11754"/>
    <cellStyle name="Normal 2 2 2 2 2 5 3 2 3" xfId="4218"/>
    <cellStyle name="Normal 2 2 2 2 2 5 3 2 3 2" xfId="8700"/>
    <cellStyle name="Normal 2 2 2 2 2 5 3 2 3 2 2" xfId="17730"/>
    <cellStyle name="Normal 2 2 2 2 2 5 3 2 3 3" xfId="13248"/>
    <cellStyle name="Normal 2 2 2 2 2 5 3 2 4" xfId="5712"/>
    <cellStyle name="Normal 2 2 2 2 2 5 3 2 4 2" xfId="14742"/>
    <cellStyle name="Normal 2 2 2 2 2 5 3 2 5" xfId="10260"/>
    <cellStyle name="Normal 2 2 2 2 2 5 3 3" xfId="1977"/>
    <cellStyle name="Normal 2 2 2 2 2 5 3 3 2" xfId="6459"/>
    <cellStyle name="Normal 2 2 2 2 2 5 3 3 2 2" xfId="15489"/>
    <cellStyle name="Normal 2 2 2 2 2 5 3 3 3" xfId="11007"/>
    <cellStyle name="Normal 2 2 2 2 2 5 3 4" xfId="3471"/>
    <cellStyle name="Normal 2 2 2 2 2 5 3 4 2" xfId="7953"/>
    <cellStyle name="Normal 2 2 2 2 2 5 3 4 2 2" xfId="16983"/>
    <cellStyle name="Normal 2 2 2 2 2 5 3 4 3" xfId="12501"/>
    <cellStyle name="Normal 2 2 2 2 2 5 3 5" xfId="4965"/>
    <cellStyle name="Normal 2 2 2 2 2 5 3 5 2" xfId="13995"/>
    <cellStyle name="Normal 2 2 2 2 2 5 3 6" xfId="9513"/>
    <cellStyle name="Normal 2 2 2 2 2 5 4" xfId="670"/>
    <cellStyle name="Normal 2 2 2 2 2 5 4 2" xfId="1417"/>
    <cellStyle name="Normal 2 2 2 2 2 5 4 2 2" xfId="2910"/>
    <cellStyle name="Normal 2 2 2 2 2 5 4 2 2 2" xfId="7392"/>
    <cellStyle name="Normal 2 2 2 2 2 5 4 2 2 2 2" xfId="16422"/>
    <cellStyle name="Normal 2 2 2 2 2 5 4 2 2 3" xfId="11940"/>
    <cellStyle name="Normal 2 2 2 2 2 5 4 2 3" xfId="4404"/>
    <cellStyle name="Normal 2 2 2 2 2 5 4 2 3 2" xfId="8886"/>
    <cellStyle name="Normal 2 2 2 2 2 5 4 2 3 2 2" xfId="17916"/>
    <cellStyle name="Normal 2 2 2 2 2 5 4 2 3 3" xfId="13434"/>
    <cellStyle name="Normal 2 2 2 2 2 5 4 2 4" xfId="5898"/>
    <cellStyle name="Normal 2 2 2 2 2 5 4 2 4 2" xfId="14928"/>
    <cellStyle name="Normal 2 2 2 2 2 5 4 2 5" xfId="10446"/>
    <cellStyle name="Normal 2 2 2 2 2 5 4 3" xfId="2163"/>
    <cellStyle name="Normal 2 2 2 2 2 5 4 3 2" xfId="6645"/>
    <cellStyle name="Normal 2 2 2 2 2 5 4 3 2 2" xfId="15675"/>
    <cellStyle name="Normal 2 2 2 2 2 5 4 3 3" xfId="11193"/>
    <cellStyle name="Normal 2 2 2 2 2 5 4 4" xfId="3657"/>
    <cellStyle name="Normal 2 2 2 2 2 5 4 4 2" xfId="8139"/>
    <cellStyle name="Normal 2 2 2 2 2 5 4 4 2 2" xfId="17169"/>
    <cellStyle name="Normal 2 2 2 2 2 5 4 4 3" xfId="12687"/>
    <cellStyle name="Normal 2 2 2 2 2 5 4 5" xfId="5151"/>
    <cellStyle name="Normal 2 2 2 2 2 5 4 5 2" xfId="14181"/>
    <cellStyle name="Normal 2 2 2 2 2 5 4 6" xfId="9699"/>
    <cellStyle name="Normal 2 2 2 2 2 5 5" xfId="857"/>
    <cellStyle name="Normal 2 2 2 2 2 5 5 2" xfId="2350"/>
    <cellStyle name="Normal 2 2 2 2 2 5 5 2 2" xfId="6832"/>
    <cellStyle name="Normal 2 2 2 2 2 5 5 2 2 2" xfId="15862"/>
    <cellStyle name="Normal 2 2 2 2 2 5 5 2 3" xfId="11380"/>
    <cellStyle name="Normal 2 2 2 2 2 5 5 3" xfId="3844"/>
    <cellStyle name="Normal 2 2 2 2 2 5 5 3 2" xfId="8326"/>
    <cellStyle name="Normal 2 2 2 2 2 5 5 3 2 2" xfId="17356"/>
    <cellStyle name="Normal 2 2 2 2 2 5 5 3 3" xfId="12874"/>
    <cellStyle name="Normal 2 2 2 2 2 5 5 4" xfId="5338"/>
    <cellStyle name="Normal 2 2 2 2 2 5 5 4 2" xfId="14368"/>
    <cellStyle name="Normal 2 2 2 2 2 5 5 5" xfId="9886"/>
    <cellStyle name="Normal 2 2 2 2 2 5 6" xfId="1605"/>
    <cellStyle name="Normal 2 2 2 2 2 5 6 2" xfId="6087"/>
    <cellStyle name="Normal 2 2 2 2 2 5 6 2 2" xfId="15117"/>
    <cellStyle name="Normal 2 2 2 2 2 5 6 3" xfId="10635"/>
    <cellStyle name="Normal 2 2 2 2 2 5 7" xfId="3099"/>
    <cellStyle name="Normal 2 2 2 2 2 5 7 2" xfId="7581"/>
    <cellStyle name="Normal 2 2 2 2 2 5 7 2 2" xfId="16611"/>
    <cellStyle name="Normal 2 2 2 2 2 5 7 3" xfId="12129"/>
    <cellStyle name="Normal 2 2 2 2 2 5 8" xfId="4593"/>
    <cellStyle name="Normal 2 2 2 2 2 5 8 2" xfId="13623"/>
    <cellStyle name="Normal 2 2 2 2 2 5 9" xfId="9141"/>
    <cellStyle name="Normal 2 2 2 2 2 6" xfId="156"/>
    <cellStyle name="Normal 2 2 2 2 2 6 2" xfId="341"/>
    <cellStyle name="Normal 2 2 2 2 2 6 2 2" xfId="1082"/>
    <cellStyle name="Normal 2 2 2 2 2 6 2 2 2" xfId="2575"/>
    <cellStyle name="Normal 2 2 2 2 2 6 2 2 2 2" xfId="7057"/>
    <cellStyle name="Normal 2 2 2 2 2 6 2 2 2 2 2" xfId="16087"/>
    <cellStyle name="Normal 2 2 2 2 2 6 2 2 2 3" xfId="11605"/>
    <cellStyle name="Normal 2 2 2 2 2 6 2 2 3" xfId="4069"/>
    <cellStyle name="Normal 2 2 2 2 2 6 2 2 3 2" xfId="8551"/>
    <cellStyle name="Normal 2 2 2 2 2 6 2 2 3 2 2" xfId="17581"/>
    <cellStyle name="Normal 2 2 2 2 2 6 2 2 3 3" xfId="13099"/>
    <cellStyle name="Normal 2 2 2 2 2 6 2 2 4" xfId="5563"/>
    <cellStyle name="Normal 2 2 2 2 2 6 2 2 4 2" xfId="14593"/>
    <cellStyle name="Normal 2 2 2 2 2 6 2 2 5" xfId="10111"/>
    <cellStyle name="Normal 2 2 2 2 2 6 2 3" xfId="1832"/>
    <cellStyle name="Normal 2 2 2 2 2 6 2 3 2" xfId="6314"/>
    <cellStyle name="Normal 2 2 2 2 2 6 2 3 2 2" xfId="15344"/>
    <cellStyle name="Normal 2 2 2 2 2 6 2 3 3" xfId="10862"/>
    <cellStyle name="Normal 2 2 2 2 2 6 2 4" xfId="3326"/>
    <cellStyle name="Normal 2 2 2 2 2 6 2 4 2" xfId="7808"/>
    <cellStyle name="Normal 2 2 2 2 2 6 2 4 2 2" xfId="16838"/>
    <cellStyle name="Normal 2 2 2 2 2 6 2 4 3" xfId="12356"/>
    <cellStyle name="Normal 2 2 2 2 2 6 2 5" xfId="4820"/>
    <cellStyle name="Normal 2 2 2 2 2 6 2 5 2" xfId="13850"/>
    <cellStyle name="Normal 2 2 2 2 2 6 2 6" xfId="9368"/>
    <cellStyle name="Normal 2 2 2 2 2 6 3" xfId="526"/>
    <cellStyle name="Normal 2 2 2 2 2 6 3 2" xfId="1272"/>
    <cellStyle name="Normal 2 2 2 2 2 6 3 2 2" xfId="2765"/>
    <cellStyle name="Normal 2 2 2 2 2 6 3 2 2 2" xfId="7247"/>
    <cellStyle name="Normal 2 2 2 2 2 6 3 2 2 2 2" xfId="16277"/>
    <cellStyle name="Normal 2 2 2 2 2 6 3 2 2 3" xfId="11795"/>
    <cellStyle name="Normal 2 2 2 2 2 6 3 2 3" xfId="4259"/>
    <cellStyle name="Normal 2 2 2 2 2 6 3 2 3 2" xfId="8741"/>
    <cellStyle name="Normal 2 2 2 2 2 6 3 2 3 2 2" xfId="17771"/>
    <cellStyle name="Normal 2 2 2 2 2 6 3 2 3 3" xfId="13289"/>
    <cellStyle name="Normal 2 2 2 2 2 6 3 2 4" xfId="5753"/>
    <cellStyle name="Normal 2 2 2 2 2 6 3 2 4 2" xfId="14783"/>
    <cellStyle name="Normal 2 2 2 2 2 6 3 2 5" xfId="10301"/>
    <cellStyle name="Normal 2 2 2 2 2 6 3 3" xfId="2018"/>
    <cellStyle name="Normal 2 2 2 2 2 6 3 3 2" xfId="6500"/>
    <cellStyle name="Normal 2 2 2 2 2 6 3 3 2 2" xfId="15530"/>
    <cellStyle name="Normal 2 2 2 2 2 6 3 3 3" xfId="11048"/>
    <cellStyle name="Normal 2 2 2 2 2 6 3 4" xfId="3512"/>
    <cellStyle name="Normal 2 2 2 2 2 6 3 4 2" xfId="7994"/>
    <cellStyle name="Normal 2 2 2 2 2 6 3 4 2 2" xfId="17024"/>
    <cellStyle name="Normal 2 2 2 2 2 6 3 4 3" xfId="12542"/>
    <cellStyle name="Normal 2 2 2 2 2 6 3 5" xfId="5006"/>
    <cellStyle name="Normal 2 2 2 2 2 6 3 5 2" xfId="14036"/>
    <cellStyle name="Normal 2 2 2 2 2 6 3 6" xfId="9554"/>
    <cellStyle name="Normal 2 2 2 2 2 6 4" xfId="711"/>
    <cellStyle name="Normal 2 2 2 2 2 6 4 2" xfId="1458"/>
    <cellStyle name="Normal 2 2 2 2 2 6 4 2 2" xfId="2951"/>
    <cellStyle name="Normal 2 2 2 2 2 6 4 2 2 2" xfId="7433"/>
    <cellStyle name="Normal 2 2 2 2 2 6 4 2 2 2 2" xfId="16463"/>
    <cellStyle name="Normal 2 2 2 2 2 6 4 2 2 3" xfId="11981"/>
    <cellStyle name="Normal 2 2 2 2 2 6 4 2 3" xfId="4445"/>
    <cellStyle name="Normal 2 2 2 2 2 6 4 2 3 2" xfId="8927"/>
    <cellStyle name="Normal 2 2 2 2 2 6 4 2 3 2 2" xfId="17957"/>
    <cellStyle name="Normal 2 2 2 2 2 6 4 2 3 3" xfId="13475"/>
    <cellStyle name="Normal 2 2 2 2 2 6 4 2 4" xfId="5939"/>
    <cellStyle name="Normal 2 2 2 2 2 6 4 2 4 2" xfId="14969"/>
    <cellStyle name="Normal 2 2 2 2 2 6 4 2 5" xfId="10487"/>
    <cellStyle name="Normal 2 2 2 2 2 6 4 3" xfId="2204"/>
    <cellStyle name="Normal 2 2 2 2 2 6 4 3 2" xfId="6686"/>
    <cellStyle name="Normal 2 2 2 2 2 6 4 3 2 2" xfId="15716"/>
    <cellStyle name="Normal 2 2 2 2 2 6 4 3 3" xfId="11234"/>
    <cellStyle name="Normal 2 2 2 2 2 6 4 4" xfId="3698"/>
    <cellStyle name="Normal 2 2 2 2 2 6 4 4 2" xfId="8180"/>
    <cellStyle name="Normal 2 2 2 2 2 6 4 4 2 2" xfId="17210"/>
    <cellStyle name="Normal 2 2 2 2 2 6 4 4 3" xfId="12728"/>
    <cellStyle name="Normal 2 2 2 2 2 6 4 5" xfId="5192"/>
    <cellStyle name="Normal 2 2 2 2 2 6 4 5 2" xfId="14222"/>
    <cellStyle name="Normal 2 2 2 2 2 6 4 6" xfId="9740"/>
    <cellStyle name="Normal 2 2 2 2 2 6 5" xfId="898"/>
    <cellStyle name="Normal 2 2 2 2 2 6 5 2" xfId="2391"/>
    <cellStyle name="Normal 2 2 2 2 2 6 5 2 2" xfId="6873"/>
    <cellStyle name="Normal 2 2 2 2 2 6 5 2 2 2" xfId="15903"/>
    <cellStyle name="Normal 2 2 2 2 2 6 5 2 3" xfId="11421"/>
    <cellStyle name="Normal 2 2 2 2 2 6 5 3" xfId="3885"/>
    <cellStyle name="Normal 2 2 2 2 2 6 5 3 2" xfId="8367"/>
    <cellStyle name="Normal 2 2 2 2 2 6 5 3 2 2" xfId="17397"/>
    <cellStyle name="Normal 2 2 2 2 2 6 5 3 3" xfId="12915"/>
    <cellStyle name="Normal 2 2 2 2 2 6 5 4" xfId="5379"/>
    <cellStyle name="Normal 2 2 2 2 2 6 5 4 2" xfId="14409"/>
    <cellStyle name="Normal 2 2 2 2 2 6 5 5" xfId="9927"/>
    <cellStyle name="Normal 2 2 2 2 2 6 6" xfId="1646"/>
    <cellStyle name="Normal 2 2 2 2 2 6 6 2" xfId="6128"/>
    <cellStyle name="Normal 2 2 2 2 2 6 6 2 2" xfId="15158"/>
    <cellStyle name="Normal 2 2 2 2 2 6 6 3" xfId="10676"/>
    <cellStyle name="Normal 2 2 2 2 2 6 7" xfId="3140"/>
    <cellStyle name="Normal 2 2 2 2 2 6 7 2" xfId="7622"/>
    <cellStyle name="Normal 2 2 2 2 2 6 7 2 2" xfId="16652"/>
    <cellStyle name="Normal 2 2 2 2 2 6 7 3" xfId="12170"/>
    <cellStyle name="Normal 2 2 2 2 2 6 8" xfId="4634"/>
    <cellStyle name="Normal 2 2 2 2 2 6 8 2" xfId="13664"/>
    <cellStyle name="Normal 2 2 2 2 2 6 9" xfId="9182"/>
    <cellStyle name="Normal 2 2 2 2 2 7" xfId="179"/>
    <cellStyle name="Normal 2 2 2 2 2 7 2" xfId="364"/>
    <cellStyle name="Normal 2 2 2 2 2 7 2 2" xfId="1105"/>
    <cellStyle name="Normal 2 2 2 2 2 7 2 2 2" xfId="2598"/>
    <cellStyle name="Normal 2 2 2 2 2 7 2 2 2 2" xfId="7080"/>
    <cellStyle name="Normal 2 2 2 2 2 7 2 2 2 2 2" xfId="16110"/>
    <cellStyle name="Normal 2 2 2 2 2 7 2 2 2 3" xfId="11628"/>
    <cellStyle name="Normal 2 2 2 2 2 7 2 2 3" xfId="4092"/>
    <cellStyle name="Normal 2 2 2 2 2 7 2 2 3 2" xfId="8574"/>
    <cellStyle name="Normal 2 2 2 2 2 7 2 2 3 2 2" xfId="17604"/>
    <cellStyle name="Normal 2 2 2 2 2 7 2 2 3 3" xfId="13122"/>
    <cellStyle name="Normal 2 2 2 2 2 7 2 2 4" xfId="5586"/>
    <cellStyle name="Normal 2 2 2 2 2 7 2 2 4 2" xfId="14616"/>
    <cellStyle name="Normal 2 2 2 2 2 7 2 2 5" xfId="10134"/>
    <cellStyle name="Normal 2 2 2 2 2 7 2 3" xfId="1855"/>
    <cellStyle name="Normal 2 2 2 2 2 7 2 3 2" xfId="6337"/>
    <cellStyle name="Normal 2 2 2 2 2 7 2 3 2 2" xfId="15367"/>
    <cellStyle name="Normal 2 2 2 2 2 7 2 3 3" xfId="10885"/>
    <cellStyle name="Normal 2 2 2 2 2 7 2 4" xfId="3349"/>
    <cellStyle name="Normal 2 2 2 2 2 7 2 4 2" xfId="7831"/>
    <cellStyle name="Normal 2 2 2 2 2 7 2 4 2 2" xfId="16861"/>
    <cellStyle name="Normal 2 2 2 2 2 7 2 4 3" xfId="12379"/>
    <cellStyle name="Normal 2 2 2 2 2 7 2 5" xfId="4843"/>
    <cellStyle name="Normal 2 2 2 2 2 7 2 5 2" xfId="13873"/>
    <cellStyle name="Normal 2 2 2 2 2 7 2 6" xfId="9391"/>
    <cellStyle name="Normal 2 2 2 2 2 7 3" xfId="549"/>
    <cellStyle name="Normal 2 2 2 2 2 7 3 2" xfId="1295"/>
    <cellStyle name="Normal 2 2 2 2 2 7 3 2 2" xfId="2788"/>
    <cellStyle name="Normal 2 2 2 2 2 7 3 2 2 2" xfId="7270"/>
    <cellStyle name="Normal 2 2 2 2 2 7 3 2 2 2 2" xfId="16300"/>
    <cellStyle name="Normal 2 2 2 2 2 7 3 2 2 3" xfId="11818"/>
    <cellStyle name="Normal 2 2 2 2 2 7 3 2 3" xfId="4282"/>
    <cellStyle name="Normal 2 2 2 2 2 7 3 2 3 2" xfId="8764"/>
    <cellStyle name="Normal 2 2 2 2 2 7 3 2 3 2 2" xfId="17794"/>
    <cellStyle name="Normal 2 2 2 2 2 7 3 2 3 3" xfId="13312"/>
    <cellStyle name="Normal 2 2 2 2 2 7 3 2 4" xfId="5776"/>
    <cellStyle name="Normal 2 2 2 2 2 7 3 2 4 2" xfId="14806"/>
    <cellStyle name="Normal 2 2 2 2 2 7 3 2 5" xfId="10324"/>
    <cellStyle name="Normal 2 2 2 2 2 7 3 3" xfId="2041"/>
    <cellStyle name="Normal 2 2 2 2 2 7 3 3 2" xfId="6523"/>
    <cellStyle name="Normal 2 2 2 2 2 7 3 3 2 2" xfId="15553"/>
    <cellStyle name="Normal 2 2 2 2 2 7 3 3 3" xfId="11071"/>
    <cellStyle name="Normal 2 2 2 2 2 7 3 4" xfId="3535"/>
    <cellStyle name="Normal 2 2 2 2 2 7 3 4 2" xfId="8017"/>
    <cellStyle name="Normal 2 2 2 2 2 7 3 4 2 2" xfId="17047"/>
    <cellStyle name="Normal 2 2 2 2 2 7 3 4 3" xfId="12565"/>
    <cellStyle name="Normal 2 2 2 2 2 7 3 5" xfId="5029"/>
    <cellStyle name="Normal 2 2 2 2 2 7 3 5 2" xfId="14059"/>
    <cellStyle name="Normal 2 2 2 2 2 7 3 6" xfId="9577"/>
    <cellStyle name="Normal 2 2 2 2 2 7 4" xfId="734"/>
    <cellStyle name="Normal 2 2 2 2 2 7 4 2" xfId="1481"/>
    <cellStyle name="Normal 2 2 2 2 2 7 4 2 2" xfId="2974"/>
    <cellStyle name="Normal 2 2 2 2 2 7 4 2 2 2" xfId="7456"/>
    <cellStyle name="Normal 2 2 2 2 2 7 4 2 2 2 2" xfId="16486"/>
    <cellStyle name="Normal 2 2 2 2 2 7 4 2 2 3" xfId="12004"/>
    <cellStyle name="Normal 2 2 2 2 2 7 4 2 3" xfId="4468"/>
    <cellStyle name="Normal 2 2 2 2 2 7 4 2 3 2" xfId="8950"/>
    <cellStyle name="Normal 2 2 2 2 2 7 4 2 3 2 2" xfId="17980"/>
    <cellStyle name="Normal 2 2 2 2 2 7 4 2 3 3" xfId="13498"/>
    <cellStyle name="Normal 2 2 2 2 2 7 4 2 4" xfId="5962"/>
    <cellStyle name="Normal 2 2 2 2 2 7 4 2 4 2" xfId="14992"/>
    <cellStyle name="Normal 2 2 2 2 2 7 4 2 5" xfId="10510"/>
    <cellStyle name="Normal 2 2 2 2 2 7 4 3" xfId="2227"/>
    <cellStyle name="Normal 2 2 2 2 2 7 4 3 2" xfId="6709"/>
    <cellStyle name="Normal 2 2 2 2 2 7 4 3 2 2" xfId="15739"/>
    <cellStyle name="Normal 2 2 2 2 2 7 4 3 3" xfId="11257"/>
    <cellStyle name="Normal 2 2 2 2 2 7 4 4" xfId="3721"/>
    <cellStyle name="Normal 2 2 2 2 2 7 4 4 2" xfId="8203"/>
    <cellStyle name="Normal 2 2 2 2 2 7 4 4 2 2" xfId="17233"/>
    <cellStyle name="Normal 2 2 2 2 2 7 4 4 3" xfId="12751"/>
    <cellStyle name="Normal 2 2 2 2 2 7 4 5" xfId="5215"/>
    <cellStyle name="Normal 2 2 2 2 2 7 4 5 2" xfId="14245"/>
    <cellStyle name="Normal 2 2 2 2 2 7 4 6" xfId="9763"/>
    <cellStyle name="Normal 2 2 2 2 2 7 5" xfId="921"/>
    <cellStyle name="Normal 2 2 2 2 2 7 5 2" xfId="2414"/>
    <cellStyle name="Normal 2 2 2 2 2 7 5 2 2" xfId="6896"/>
    <cellStyle name="Normal 2 2 2 2 2 7 5 2 2 2" xfId="15926"/>
    <cellStyle name="Normal 2 2 2 2 2 7 5 2 3" xfId="11444"/>
    <cellStyle name="Normal 2 2 2 2 2 7 5 3" xfId="3908"/>
    <cellStyle name="Normal 2 2 2 2 2 7 5 3 2" xfId="8390"/>
    <cellStyle name="Normal 2 2 2 2 2 7 5 3 2 2" xfId="17420"/>
    <cellStyle name="Normal 2 2 2 2 2 7 5 3 3" xfId="12938"/>
    <cellStyle name="Normal 2 2 2 2 2 7 5 4" xfId="5402"/>
    <cellStyle name="Normal 2 2 2 2 2 7 5 4 2" xfId="14432"/>
    <cellStyle name="Normal 2 2 2 2 2 7 5 5" xfId="9950"/>
    <cellStyle name="Normal 2 2 2 2 2 7 6" xfId="1669"/>
    <cellStyle name="Normal 2 2 2 2 2 7 6 2" xfId="6151"/>
    <cellStyle name="Normal 2 2 2 2 2 7 6 2 2" xfId="15181"/>
    <cellStyle name="Normal 2 2 2 2 2 7 6 3" xfId="10699"/>
    <cellStyle name="Normal 2 2 2 2 2 7 7" xfId="3163"/>
    <cellStyle name="Normal 2 2 2 2 2 7 7 2" xfId="7645"/>
    <cellStyle name="Normal 2 2 2 2 2 7 7 2 2" xfId="16675"/>
    <cellStyle name="Normal 2 2 2 2 2 7 7 3" xfId="12193"/>
    <cellStyle name="Normal 2 2 2 2 2 7 8" xfId="4657"/>
    <cellStyle name="Normal 2 2 2 2 2 7 8 2" xfId="13687"/>
    <cellStyle name="Normal 2 2 2 2 2 7 9" xfId="9205"/>
    <cellStyle name="Normal 2 2 2 2 2 8" xfId="202"/>
    <cellStyle name="Normal 2 2 2 2 2 8 2" xfId="387"/>
    <cellStyle name="Normal 2 2 2 2 2 8 2 2" xfId="1128"/>
    <cellStyle name="Normal 2 2 2 2 2 8 2 2 2" xfId="2621"/>
    <cellStyle name="Normal 2 2 2 2 2 8 2 2 2 2" xfId="7103"/>
    <cellStyle name="Normal 2 2 2 2 2 8 2 2 2 2 2" xfId="16133"/>
    <cellStyle name="Normal 2 2 2 2 2 8 2 2 2 3" xfId="11651"/>
    <cellStyle name="Normal 2 2 2 2 2 8 2 2 3" xfId="4115"/>
    <cellStyle name="Normal 2 2 2 2 2 8 2 2 3 2" xfId="8597"/>
    <cellStyle name="Normal 2 2 2 2 2 8 2 2 3 2 2" xfId="17627"/>
    <cellStyle name="Normal 2 2 2 2 2 8 2 2 3 3" xfId="13145"/>
    <cellStyle name="Normal 2 2 2 2 2 8 2 2 4" xfId="5609"/>
    <cellStyle name="Normal 2 2 2 2 2 8 2 2 4 2" xfId="14639"/>
    <cellStyle name="Normal 2 2 2 2 2 8 2 2 5" xfId="10157"/>
    <cellStyle name="Normal 2 2 2 2 2 8 2 3" xfId="1878"/>
    <cellStyle name="Normal 2 2 2 2 2 8 2 3 2" xfId="6360"/>
    <cellStyle name="Normal 2 2 2 2 2 8 2 3 2 2" xfId="15390"/>
    <cellStyle name="Normal 2 2 2 2 2 8 2 3 3" xfId="10908"/>
    <cellStyle name="Normal 2 2 2 2 2 8 2 4" xfId="3372"/>
    <cellStyle name="Normal 2 2 2 2 2 8 2 4 2" xfId="7854"/>
    <cellStyle name="Normal 2 2 2 2 2 8 2 4 2 2" xfId="16884"/>
    <cellStyle name="Normal 2 2 2 2 2 8 2 4 3" xfId="12402"/>
    <cellStyle name="Normal 2 2 2 2 2 8 2 5" xfId="4866"/>
    <cellStyle name="Normal 2 2 2 2 2 8 2 5 2" xfId="13896"/>
    <cellStyle name="Normal 2 2 2 2 2 8 2 6" xfId="9414"/>
    <cellStyle name="Normal 2 2 2 2 2 8 3" xfId="572"/>
    <cellStyle name="Normal 2 2 2 2 2 8 3 2" xfId="1318"/>
    <cellStyle name="Normal 2 2 2 2 2 8 3 2 2" xfId="2811"/>
    <cellStyle name="Normal 2 2 2 2 2 8 3 2 2 2" xfId="7293"/>
    <cellStyle name="Normal 2 2 2 2 2 8 3 2 2 2 2" xfId="16323"/>
    <cellStyle name="Normal 2 2 2 2 2 8 3 2 2 3" xfId="11841"/>
    <cellStyle name="Normal 2 2 2 2 2 8 3 2 3" xfId="4305"/>
    <cellStyle name="Normal 2 2 2 2 2 8 3 2 3 2" xfId="8787"/>
    <cellStyle name="Normal 2 2 2 2 2 8 3 2 3 2 2" xfId="17817"/>
    <cellStyle name="Normal 2 2 2 2 2 8 3 2 3 3" xfId="13335"/>
    <cellStyle name="Normal 2 2 2 2 2 8 3 2 4" xfId="5799"/>
    <cellStyle name="Normal 2 2 2 2 2 8 3 2 4 2" xfId="14829"/>
    <cellStyle name="Normal 2 2 2 2 2 8 3 2 5" xfId="10347"/>
    <cellStyle name="Normal 2 2 2 2 2 8 3 3" xfId="2064"/>
    <cellStyle name="Normal 2 2 2 2 2 8 3 3 2" xfId="6546"/>
    <cellStyle name="Normal 2 2 2 2 2 8 3 3 2 2" xfId="15576"/>
    <cellStyle name="Normal 2 2 2 2 2 8 3 3 3" xfId="11094"/>
    <cellStyle name="Normal 2 2 2 2 2 8 3 4" xfId="3558"/>
    <cellStyle name="Normal 2 2 2 2 2 8 3 4 2" xfId="8040"/>
    <cellStyle name="Normal 2 2 2 2 2 8 3 4 2 2" xfId="17070"/>
    <cellStyle name="Normal 2 2 2 2 2 8 3 4 3" xfId="12588"/>
    <cellStyle name="Normal 2 2 2 2 2 8 3 5" xfId="5052"/>
    <cellStyle name="Normal 2 2 2 2 2 8 3 5 2" xfId="14082"/>
    <cellStyle name="Normal 2 2 2 2 2 8 3 6" xfId="9600"/>
    <cellStyle name="Normal 2 2 2 2 2 8 4" xfId="757"/>
    <cellStyle name="Normal 2 2 2 2 2 8 4 2" xfId="1504"/>
    <cellStyle name="Normal 2 2 2 2 2 8 4 2 2" xfId="2997"/>
    <cellStyle name="Normal 2 2 2 2 2 8 4 2 2 2" xfId="7479"/>
    <cellStyle name="Normal 2 2 2 2 2 8 4 2 2 2 2" xfId="16509"/>
    <cellStyle name="Normal 2 2 2 2 2 8 4 2 2 3" xfId="12027"/>
    <cellStyle name="Normal 2 2 2 2 2 8 4 2 3" xfId="4491"/>
    <cellStyle name="Normal 2 2 2 2 2 8 4 2 3 2" xfId="8973"/>
    <cellStyle name="Normal 2 2 2 2 2 8 4 2 3 2 2" xfId="18003"/>
    <cellStyle name="Normal 2 2 2 2 2 8 4 2 3 3" xfId="13521"/>
    <cellStyle name="Normal 2 2 2 2 2 8 4 2 4" xfId="5985"/>
    <cellStyle name="Normal 2 2 2 2 2 8 4 2 4 2" xfId="15015"/>
    <cellStyle name="Normal 2 2 2 2 2 8 4 2 5" xfId="10533"/>
    <cellStyle name="Normal 2 2 2 2 2 8 4 3" xfId="2250"/>
    <cellStyle name="Normal 2 2 2 2 2 8 4 3 2" xfId="6732"/>
    <cellStyle name="Normal 2 2 2 2 2 8 4 3 2 2" xfId="15762"/>
    <cellStyle name="Normal 2 2 2 2 2 8 4 3 3" xfId="11280"/>
    <cellStyle name="Normal 2 2 2 2 2 8 4 4" xfId="3744"/>
    <cellStyle name="Normal 2 2 2 2 2 8 4 4 2" xfId="8226"/>
    <cellStyle name="Normal 2 2 2 2 2 8 4 4 2 2" xfId="17256"/>
    <cellStyle name="Normal 2 2 2 2 2 8 4 4 3" xfId="12774"/>
    <cellStyle name="Normal 2 2 2 2 2 8 4 5" xfId="5238"/>
    <cellStyle name="Normal 2 2 2 2 2 8 4 5 2" xfId="14268"/>
    <cellStyle name="Normal 2 2 2 2 2 8 4 6" xfId="9786"/>
    <cellStyle name="Normal 2 2 2 2 2 8 5" xfId="944"/>
    <cellStyle name="Normal 2 2 2 2 2 8 5 2" xfId="2437"/>
    <cellStyle name="Normal 2 2 2 2 2 8 5 2 2" xfId="6919"/>
    <cellStyle name="Normal 2 2 2 2 2 8 5 2 2 2" xfId="15949"/>
    <cellStyle name="Normal 2 2 2 2 2 8 5 2 3" xfId="11467"/>
    <cellStyle name="Normal 2 2 2 2 2 8 5 3" xfId="3931"/>
    <cellStyle name="Normal 2 2 2 2 2 8 5 3 2" xfId="8413"/>
    <cellStyle name="Normal 2 2 2 2 2 8 5 3 2 2" xfId="17443"/>
    <cellStyle name="Normal 2 2 2 2 2 8 5 3 3" xfId="12961"/>
    <cellStyle name="Normal 2 2 2 2 2 8 5 4" xfId="5425"/>
    <cellStyle name="Normal 2 2 2 2 2 8 5 4 2" xfId="14455"/>
    <cellStyle name="Normal 2 2 2 2 2 8 5 5" xfId="9973"/>
    <cellStyle name="Normal 2 2 2 2 2 8 6" xfId="1692"/>
    <cellStyle name="Normal 2 2 2 2 2 8 6 2" xfId="6174"/>
    <cellStyle name="Normal 2 2 2 2 2 8 6 2 2" xfId="15204"/>
    <cellStyle name="Normal 2 2 2 2 2 8 6 3" xfId="10722"/>
    <cellStyle name="Normal 2 2 2 2 2 8 7" xfId="3186"/>
    <cellStyle name="Normal 2 2 2 2 2 8 7 2" xfId="7668"/>
    <cellStyle name="Normal 2 2 2 2 2 8 7 2 2" xfId="16698"/>
    <cellStyle name="Normal 2 2 2 2 2 8 7 3" xfId="12216"/>
    <cellStyle name="Normal 2 2 2 2 2 8 8" xfId="4680"/>
    <cellStyle name="Normal 2 2 2 2 2 8 8 2" xfId="13710"/>
    <cellStyle name="Normal 2 2 2 2 2 8 9" xfId="9228"/>
    <cellStyle name="Normal 2 2 2 2 2 9" xfId="225"/>
    <cellStyle name="Normal 2 2 2 2 2 9 2" xfId="967"/>
    <cellStyle name="Normal 2 2 2 2 2 9 2 2" xfId="2460"/>
    <cellStyle name="Normal 2 2 2 2 2 9 2 2 2" xfId="6942"/>
    <cellStyle name="Normal 2 2 2 2 2 9 2 2 2 2" xfId="15972"/>
    <cellStyle name="Normal 2 2 2 2 2 9 2 2 3" xfId="11490"/>
    <cellStyle name="Normal 2 2 2 2 2 9 2 3" xfId="3954"/>
    <cellStyle name="Normal 2 2 2 2 2 9 2 3 2" xfId="8436"/>
    <cellStyle name="Normal 2 2 2 2 2 9 2 3 2 2" xfId="17466"/>
    <cellStyle name="Normal 2 2 2 2 2 9 2 3 3" xfId="12984"/>
    <cellStyle name="Normal 2 2 2 2 2 9 2 4" xfId="5448"/>
    <cellStyle name="Normal 2 2 2 2 2 9 2 4 2" xfId="14478"/>
    <cellStyle name="Normal 2 2 2 2 2 9 2 5" xfId="9996"/>
    <cellStyle name="Normal 2 2 2 2 2 9 3" xfId="1715"/>
    <cellStyle name="Normal 2 2 2 2 2 9 3 2" xfId="6197"/>
    <cellStyle name="Normal 2 2 2 2 2 9 3 2 2" xfId="15227"/>
    <cellStyle name="Normal 2 2 2 2 2 9 3 3" xfId="10745"/>
    <cellStyle name="Normal 2 2 2 2 2 9 4" xfId="3209"/>
    <cellStyle name="Normal 2 2 2 2 2 9 4 2" xfId="7691"/>
    <cellStyle name="Normal 2 2 2 2 2 9 4 2 2" xfId="16721"/>
    <cellStyle name="Normal 2 2 2 2 2 9 4 3" xfId="12239"/>
    <cellStyle name="Normal 2 2 2 2 2 9 5" xfId="4703"/>
    <cellStyle name="Normal 2 2 2 2 2 9 5 2" xfId="13733"/>
    <cellStyle name="Normal 2 2 2 2 2 9 6" xfId="9251"/>
    <cellStyle name="Normal 2 2 2 2 3" xfId="59"/>
    <cellStyle name="Normal 2 2 2 2 3 2" xfId="245"/>
    <cellStyle name="Normal 2 2 2 2 3 2 2" xfId="987"/>
    <cellStyle name="Normal 2 2 2 2 3 2 2 2" xfId="2480"/>
    <cellStyle name="Normal 2 2 2 2 3 2 2 2 2" xfId="6962"/>
    <cellStyle name="Normal 2 2 2 2 3 2 2 2 2 2" xfId="15992"/>
    <cellStyle name="Normal 2 2 2 2 3 2 2 2 3" xfId="11510"/>
    <cellStyle name="Normal 2 2 2 2 3 2 2 3" xfId="3974"/>
    <cellStyle name="Normal 2 2 2 2 3 2 2 3 2" xfId="8456"/>
    <cellStyle name="Normal 2 2 2 2 3 2 2 3 2 2" xfId="17486"/>
    <cellStyle name="Normal 2 2 2 2 3 2 2 3 3" xfId="13004"/>
    <cellStyle name="Normal 2 2 2 2 3 2 2 4" xfId="5468"/>
    <cellStyle name="Normal 2 2 2 2 3 2 2 4 2" xfId="14498"/>
    <cellStyle name="Normal 2 2 2 2 3 2 2 5" xfId="10016"/>
    <cellStyle name="Normal 2 2 2 2 3 2 3" xfId="1735"/>
    <cellStyle name="Normal 2 2 2 2 3 2 3 2" xfId="6217"/>
    <cellStyle name="Normal 2 2 2 2 3 2 3 2 2" xfId="15247"/>
    <cellStyle name="Normal 2 2 2 2 3 2 3 3" xfId="10765"/>
    <cellStyle name="Normal 2 2 2 2 3 2 4" xfId="3229"/>
    <cellStyle name="Normal 2 2 2 2 3 2 4 2" xfId="7711"/>
    <cellStyle name="Normal 2 2 2 2 3 2 4 2 2" xfId="16741"/>
    <cellStyle name="Normal 2 2 2 2 3 2 4 3" xfId="12259"/>
    <cellStyle name="Normal 2 2 2 2 3 2 5" xfId="4723"/>
    <cellStyle name="Normal 2 2 2 2 3 2 5 2" xfId="13753"/>
    <cellStyle name="Normal 2 2 2 2 3 2 6" xfId="9271"/>
    <cellStyle name="Normal 2 2 2 2 3 3" xfId="430"/>
    <cellStyle name="Normal 2 2 2 2 3 3 2" xfId="1175"/>
    <cellStyle name="Normal 2 2 2 2 3 3 2 2" xfId="2668"/>
    <cellStyle name="Normal 2 2 2 2 3 3 2 2 2" xfId="7150"/>
    <cellStyle name="Normal 2 2 2 2 3 3 2 2 2 2" xfId="16180"/>
    <cellStyle name="Normal 2 2 2 2 3 3 2 2 3" xfId="11698"/>
    <cellStyle name="Normal 2 2 2 2 3 3 2 3" xfId="4162"/>
    <cellStyle name="Normal 2 2 2 2 3 3 2 3 2" xfId="8644"/>
    <cellStyle name="Normal 2 2 2 2 3 3 2 3 2 2" xfId="17674"/>
    <cellStyle name="Normal 2 2 2 2 3 3 2 3 3" xfId="13192"/>
    <cellStyle name="Normal 2 2 2 2 3 3 2 4" xfId="5656"/>
    <cellStyle name="Normal 2 2 2 2 3 3 2 4 2" xfId="14686"/>
    <cellStyle name="Normal 2 2 2 2 3 3 2 5" xfId="10204"/>
    <cellStyle name="Normal 2 2 2 2 3 3 3" xfId="1921"/>
    <cellStyle name="Normal 2 2 2 2 3 3 3 2" xfId="6403"/>
    <cellStyle name="Normal 2 2 2 2 3 3 3 2 2" xfId="15433"/>
    <cellStyle name="Normal 2 2 2 2 3 3 3 3" xfId="10951"/>
    <cellStyle name="Normal 2 2 2 2 3 3 4" xfId="3415"/>
    <cellStyle name="Normal 2 2 2 2 3 3 4 2" xfId="7897"/>
    <cellStyle name="Normal 2 2 2 2 3 3 4 2 2" xfId="16927"/>
    <cellStyle name="Normal 2 2 2 2 3 3 4 3" xfId="12445"/>
    <cellStyle name="Normal 2 2 2 2 3 3 5" xfId="4909"/>
    <cellStyle name="Normal 2 2 2 2 3 3 5 2" xfId="13939"/>
    <cellStyle name="Normal 2 2 2 2 3 3 6" xfId="9457"/>
    <cellStyle name="Normal 2 2 2 2 3 4" xfId="615"/>
    <cellStyle name="Normal 2 2 2 2 3 4 2" xfId="1361"/>
    <cellStyle name="Normal 2 2 2 2 3 4 2 2" xfId="2854"/>
    <cellStyle name="Normal 2 2 2 2 3 4 2 2 2" xfId="7336"/>
    <cellStyle name="Normal 2 2 2 2 3 4 2 2 2 2" xfId="16366"/>
    <cellStyle name="Normal 2 2 2 2 3 4 2 2 3" xfId="11884"/>
    <cellStyle name="Normal 2 2 2 2 3 4 2 3" xfId="4348"/>
    <cellStyle name="Normal 2 2 2 2 3 4 2 3 2" xfId="8830"/>
    <cellStyle name="Normal 2 2 2 2 3 4 2 3 2 2" xfId="17860"/>
    <cellStyle name="Normal 2 2 2 2 3 4 2 3 3" xfId="13378"/>
    <cellStyle name="Normal 2 2 2 2 3 4 2 4" xfId="5842"/>
    <cellStyle name="Normal 2 2 2 2 3 4 2 4 2" xfId="14872"/>
    <cellStyle name="Normal 2 2 2 2 3 4 2 5" xfId="10390"/>
    <cellStyle name="Normal 2 2 2 2 3 4 3" xfId="2107"/>
    <cellStyle name="Normal 2 2 2 2 3 4 3 2" xfId="6589"/>
    <cellStyle name="Normal 2 2 2 2 3 4 3 2 2" xfId="15619"/>
    <cellStyle name="Normal 2 2 2 2 3 4 3 3" xfId="11137"/>
    <cellStyle name="Normal 2 2 2 2 3 4 4" xfId="3601"/>
    <cellStyle name="Normal 2 2 2 2 3 4 4 2" xfId="8083"/>
    <cellStyle name="Normal 2 2 2 2 3 4 4 2 2" xfId="17113"/>
    <cellStyle name="Normal 2 2 2 2 3 4 4 3" xfId="12631"/>
    <cellStyle name="Normal 2 2 2 2 3 4 5" xfId="5095"/>
    <cellStyle name="Normal 2 2 2 2 3 4 5 2" xfId="14125"/>
    <cellStyle name="Normal 2 2 2 2 3 4 6" xfId="9643"/>
    <cellStyle name="Normal 2 2 2 2 3 5" xfId="801"/>
    <cellStyle name="Normal 2 2 2 2 3 5 2" xfId="2294"/>
    <cellStyle name="Normal 2 2 2 2 3 5 2 2" xfId="6776"/>
    <cellStyle name="Normal 2 2 2 2 3 5 2 2 2" xfId="15806"/>
    <cellStyle name="Normal 2 2 2 2 3 5 2 3" xfId="11324"/>
    <cellStyle name="Normal 2 2 2 2 3 5 3" xfId="3788"/>
    <cellStyle name="Normal 2 2 2 2 3 5 3 2" xfId="8270"/>
    <cellStyle name="Normal 2 2 2 2 3 5 3 2 2" xfId="17300"/>
    <cellStyle name="Normal 2 2 2 2 3 5 3 3" xfId="12818"/>
    <cellStyle name="Normal 2 2 2 2 3 5 4" xfId="5282"/>
    <cellStyle name="Normal 2 2 2 2 3 5 4 2" xfId="14312"/>
    <cellStyle name="Normal 2 2 2 2 3 5 5" xfId="9830"/>
    <cellStyle name="Normal 2 2 2 2 3 6" xfId="1550"/>
    <cellStyle name="Normal 2 2 2 2 3 6 2" xfId="6031"/>
    <cellStyle name="Normal 2 2 2 2 3 6 2 2" xfId="15061"/>
    <cellStyle name="Normal 2 2 2 2 3 6 3" xfId="10579"/>
    <cellStyle name="Normal 2 2 2 2 3 7" xfId="3043"/>
    <cellStyle name="Normal 2 2 2 2 3 7 2" xfId="7525"/>
    <cellStyle name="Normal 2 2 2 2 3 7 2 2" xfId="16555"/>
    <cellStyle name="Normal 2 2 2 2 3 7 3" xfId="12073"/>
    <cellStyle name="Normal 2 2 2 2 3 8" xfId="4537"/>
    <cellStyle name="Normal 2 2 2 2 3 8 2" xfId="13567"/>
    <cellStyle name="Normal 2 2 2 2 3 9" xfId="9085"/>
    <cellStyle name="Normal 2 2 2 2 4" xfId="82"/>
    <cellStyle name="Normal 2 2 2 2 4 2" xfId="268"/>
    <cellStyle name="Normal 2 2 2 2 4 2 2" xfId="1010"/>
    <cellStyle name="Normal 2 2 2 2 4 2 2 2" xfId="2503"/>
    <cellStyle name="Normal 2 2 2 2 4 2 2 2 2" xfId="6985"/>
    <cellStyle name="Normal 2 2 2 2 4 2 2 2 2 2" xfId="16015"/>
    <cellStyle name="Normal 2 2 2 2 4 2 2 2 3" xfId="11533"/>
    <cellStyle name="Normal 2 2 2 2 4 2 2 3" xfId="3997"/>
    <cellStyle name="Normal 2 2 2 2 4 2 2 3 2" xfId="8479"/>
    <cellStyle name="Normal 2 2 2 2 4 2 2 3 2 2" xfId="17509"/>
    <cellStyle name="Normal 2 2 2 2 4 2 2 3 3" xfId="13027"/>
    <cellStyle name="Normal 2 2 2 2 4 2 2 4" xfId="5491"/>
    <cellStyle name="Normal 2 2 2 2 4 2 2 4 2" xfId="14521"/>
    <cellStyle name="Normal 2 2 2 2 4 2 2 5" xfId="10039"/>
    <cellStyle name="Normal 2 2 2 2 4 2 3" xfId="1758"/>
    <cellStyle name="Normal 2 2 2 2 4 2 3 2" xfId="6240"/>
    <cellStyle name="Normal 2 2 2 2 4 2 3 2 2" xfId="15270"/>
    <cellStyle name="Normal 2 2 2 2 4 2 3 3" xfId="10788"/>
    <cellStyle name="Normal 2 2 2 2 4 2 4" xfId="3252"/>
    <cellStyle name="Normal 2 2 2 2 4 2 4 2" xfId="7734"/>
    <cellStyle name="Normal 2 2 2 2 4 2 4 2 2" xfId="16764"/>
    <cellStyle name="Normal 2 2 2 2 4 2 4 3" xfId="12282"/>
    <cellStyle name="Normal 2 2 2 2 4 2 5" xfId="4746"/>
    <cellStyle name="Normal 2 2 2 2 4 2 5 2" xfId="13776"/>
    <cellStyle name="Normal 2 2 2 2 4 2 6" xfId="9294"/>
    <cellStyle name="Normal 2 2 2 2 4 3" xfId="453"/>
    <cellStyle name="Normal 2 2 2 2 4 3 2" xfId="1198"/>
    <cellStyle name="Normal 2 2 2 2 4 3 2 2" xfId="2691"/>
    <cellStyle name="Normal 2 2 2 2 4 3 2 2 2" xfId="7173"/>
    <cellStyle name="Normal 2 2 2 2 4 3 2 2 2 2" xfId="16203"/>
    <cellStyle name="Normal 2 2 2 2 4 3 2 2 3" xfId="11721"/>
    <cellStyle name="Normal 2 2 2 2 4 3 2 3" xfId="4185"/>
    <cellStyle name="Normal 2 2 2 2 4 3 2 3 2" xfId="8667"/>
    <cellStyle name="Normal 2 2 2 2 4 3 2 3 2 2" xfId="17697"/>
    <cellStyle name="Normal 2 2 2 2 4 3 2 3 3" xfId="13215"/>
    <cellStyle name="Normal 2 2 2 2 4 3 2 4" xfId="5679"/>
    <cellStyle name="Normal 2 2 2 2 4 3 2 4 2" xfId="14709"/>
    <cellStyle name="Normal 2 2 2 2 4 3 2 5" xfId="10227"/>
    <cellStyle name="Normal 2 2 2 2 4 3 3" xfId="1944"/>
    <cellStyle name="Normal 2 2 2 2 4 3 3 2" xfId="6426"/>
    <cellStyle name="Normal 2 2 2 2 4 3 3 2 2" xfId="15456"/>
    <cellStyle name="Normal 2 2 2 2 4 3 3 3" xfId="10974"/>
    <cellStyle name="Normal 2 2 2 2 4 3 4" xfId="3438"/>
    <cellStyle name="Normal 2 2 2 2 4 3 4 2" xfId="7920"/>
    <cellStyle name="Normal 2 2 2 2 4 3 4 2 2" xfId="16950"/>
    <cellStyle name="Normal 2 2 2 2 4 3 4 3" xfId="12468"/>
    <cellStyle name="Normal 2 2 2 2 4 3 5" xfId="4932"/>
    <cellStyle name="Normal 2 2 2 2 4 3 5 2" xfId="13962"/>
    <cellStyle name="Normal 2 2 2 2 4 3 6" xfId="9480"/>
    <cellStyle name="Normal 2 2 2 2 4 4" xfId="638"/>
    <cellStyle name="Normal 2 2 2 2 4 4 2" xfId="1384"/>
    <cellStyle name="Normal 2 2 2 2 4 4 2 2" xfId="2877"/>
    <cellStyle name="Normal 2 2 2 2 4 4 2 2 2" xfId="7359"/>
    <cellStyle name="Normal 2 2 2 2 4 4 2 2 2 2" xfId="16389"/>
    <cellStyle name="Normal 2 2 2 2 4 4 2 2 3" xfId="11907"/>
    <cellStyle name="Normal 2 2 2 2 4 4 2 3" xfId="4371"/>
    <cellStyle name="Normal 2 2 2 2 4 4 2 3 2" xfId="8853"/>
    <cellStyle name="Normal 2 2 2 2 4 4 2 3 2 2" xfId="17883"/>
    <cellStyle name="Normal 2 2 2 2 4 4 2 3 3" xfId="13401"/>
    <cellStyle name="Normal 2 2 2 2 4 4 2 4" xfId="5865"/>
    <cellStyle name="Normal 2 2 2 2 4 4 2 4 2" xfId="14895"/>
    <cellStyle name="Normal 2 2 2 2 4 4 2 5" xfId="10413"/>
    <cellStyle name="Normal 2 2 2 2 4 4 3" xfId="2130"/>
    <cellStyle name="Normal 2 2 2 2 4 4 3 2" xfId="6612"/>
    <cellStyle name="Normal 2 2 2 2 4 4 3 2 2" xfId="15642"/>
    <cellStyle name="Normal 2 2 2 2 4 4 3 3" xfId="11160"/>
    <cellStyle name="Normal 2 2 2 2 4 4 4" xfId="3624"/>
    <cellStyle name="Normal 2 2 2 2 4 4 4 2" xfId="8106"/>
    <cellStyle name="Normal 2 2 2 2 4 4 4 2 2" xfId="17136"/>
    <cellStyle name="Normal 2 2 2 2 4 4 4 3" xfId="12654"/>
    <cellStyle name="Normal 2 2 2 2 4 4 5" xfId="5118"/>
    <cellStyle name="Normal 2 2 2 2 4 4 5 2" xfId="14148"/>
    <cellStyle name="Normal 2 2 2 2 4 4 6" xfId="9666"/>
    <cellStyle name="Normal 2 2 2 2 4 5" xfId="824"/>
    <cellStyle name="Normal 2 2 2 2 4 5 2" xfId="2317"/>
    <cellStyle name="Normal 2 2 2 2 4 5 2 2" xfId="6799"/>
    <cellStyle name="Normal 2 2 2 2 4 5 2 2 2" xfId="15829"/>
    <cellStyle name="Normal 2 2 2 2 4 5 2 3" xfId="11347"/>
    <cellStyle name="Normal 2 2 2 2 4 5 3" xfId="3811"/>
    <cellStyle name="Normal 2 2 2 2 4 5 3 2" xfId="8293"/>
    <cellStyle name="Normal 2 2 2 2 4 5 3 2 2" xfId="17323"/>
    <cellStyle name="Normal 2 2 2 2 4 5 3 3" xfId="12841"/>
    <cellStyle name="Normal 2 2 2 2 4 5 4" xfId="5305"/>
    <cellStyle name="Normal 2 2 2 2 4 5 4 2" xfId="14335"/>
    <cellStyle name="Normal 2 2 2 2 4 5 5" xfId="9853"/>
    <cellStyle name="Normal 2 2 2 2 4 6" xfId="1573"/>
    <cellStyle name="Normal 2 2 2 2 4 6 2" xfId="6054"/>
    <cellStyle name="Normal 2 2 2 2 4 6 2 2" xfId="15084"/>
    <cellStyle name="Normal 2 2 2 2 4 6 3" xfId="10602"/>
    <cellStyle name="Normal 2 2 2 2 4 7" xfId="3066"/>
    <cellStyle name="Normal 2 2 2 2 4 7 2" xfId="7548"/>
    <cellStyle name="Normal 2 2 2 2 4 7 2 2" xfId="16578"/>
    <cellStyle name="Normal 2 2 2 2 4 7 3" xfId="12096"/>
    <cellStyle name="Normal 2 2 2 2 4 8" xfId="4560"/>
    <cellStyle name="Normal 2 2 2 2 4 8 2" xfId="13590"/>
    <cellStyle name="Normal 2 2 2 2 4 9" xfId="9108"/>
    <cellStyle name="Normal 2 2 2 2 5" xfId="106"/>
    <cellStyle name="Normal 2 2 2 2 5 2" xfId="291"/>
    <cellStyle name="Normal 2 2 2 2 5 2 2" xfId="1033"/>
    <cellStyle name="Normal 2 2 2 2 5 2 2 2" xfId="2526"/>
    <cellStyle name="Normal 2 2 2 2 5 2 2 2 2" xfId="7008"/>
    <cellStyle name="Normal 2 2 2 2 5 2 2 2 2 2" xfId="16038"/>
    <cellStyle name="Normal 2 2 2 2 5 2 2 2 3" xfId="11556"/>
    <cellStyle name="Normal 2 2 2 2 5 2 2 3" xfId="4020"/>
    <cellStyle name="Normal 2 2 2 2 5 2 2 3 2" xfId="8502"/>
    <cellStyle name="Normal 2 2 2 2 5 2 2 3 2 2" xfId="17532"/>
    <cellStyle name="Normal 2 2 2 2 5 2 2 3 3" xfId="13050"/>
    <cellStyle name="Normal 2 2 2 2 5 2 2 4" xfId="5514"/>
    <cellStyle name="Normal 2 2 2 2 5 2 2 4 2" xfId="14544"/>
    <cellStyle name="Normal 2 2 2 2 5 2 2 5" xfId="10062"/>
    <cellStyle name="Normal 2 2 2 2 5 2 3" xfId="1782"/>
    <cellStyle name="Normal 2 2 2 2 5 2 3 2" xfId="6264"/>
    <cellStyle name="Normal 2 2 2 2 5 2 3 2 2" xfId="15294"/>
    <cellStyle name="Normal 2 2 2 2 5 2 3 3" xfId="10812"/>
    <cellStyle name="Normal 2 2 2 2 5 2 4" xfId="3276"/>
    <cellStyle name="Normal 2 2 2 2 5 2 4 2" xfId="7758"/>
    <cellStyle name="Normal 2 2 2 2 5 2 4 2 2" xfId="16788"/>
    <cellStyle name="Normal 2 2 2 2 5 2 4 3" xfId="12306"/>
    <cellStyle name="Normal 2 2 2 2 5 2 5" xfId="4770"/>
    <cellStyle name="Normal 2 2 2 2 5 2 5 2" xfId="13800"/>
    <cellStyle name="Normal 2 2 2 2 5 2 6" xfId="9318"/>
    <cellStyle name="Normal 2 2 2 2 5 3" xfId="476"/>
    <cellStyle name="Normal 2 2 2 2 5 3 2" xfId="1222"/>
    <cellStyle name="Normal 2 2 2 2 5 3 2 2" xfId="2715"/>
    <cellStyle name="Normal 2 2 2 2 5 3 2 2 2" xfId="7197"/>
    <cellStyle name="Normal 2 2 2 2 5 3 2 2 2 2" xfId="16227"/>
    <cellStyle name="Normal 2 2 2 2 5 3 2 2 3" xfId="11745"/>
    <cellStyle name="Normal 2 2 2 2 5 3 2 3" xfId="4209"/>
    <cellStyle name="Normal 2 2 2 2 5 3 2 3 2" xfId="8691"/>
    <cellStyle name="Normal 2 2 2 2 5 3 2 3 2 2" xfId="17721"/>
    <cellStyle name="Normal 2 2 2 2 5 3 2 3 3" xfId="13239"/>
    <cellStyle name="Normal 2 2 2 2 5 3 2 4" xfId="5703"/>
    <cellStyle name="Normal 2 2 2 2 5 3 2 4 2" xfId="14733"/>
    <cellStyle name="Normal 2 2 2 2 5 3 2 5" xfId="10251"/>
    <cellStyle name="Normal 2 2 2 2 5 3 3" xfId="1968"/>
    <cellStyle name="Normal 2 2 2 2 5 3 3 2" xfId="6450"/>
    <cellStyle name="Normal 2 2 2 2 5 3 3 2 2" xfId="15480"/>
    <cellStyle name="Normal 2 2 2 2 5 3 3 3" xfId="10998"/>
    <cellStyle name="Normal 2 2 2 2 5 3 4" xfId="3462"/>
    <cellStyle name="Normal 2 2 2 2 5 3 4 2" xfId="7944"/>
    <cellStyle name="Normal 2 2 2 2 5 3 4 2 2" xfId="16974"/>
    <cellStyle name="Normal 2 2 2 2 5 3 4 3" xfId="12492"/>
    <cellStyle name="Normal 2 2 2 2 5 3 5" xfId="4956"/>
    <cellStyle name="Normal 2 2 2 2 5 3 5 2" xfId="13986"/>
    <cellStyle name="Normal 2 2 2 2 5 3 6" xfId="9504"/>
    <cellStyle name="Normal 2 2 2 2 5 4" xfId="661"/>
    <cellStyle name="Normal 2 2 2 2 5 4 2" xfId="1408"/>
    <cellStyle name="Normal 2 2 2 2 5 4 2 2" xfId="2901"/>
    <cellStyle name="Normal 2 2 2 2 5 4 2 2 2" xfId="7383"/>
    <cellStyle name="Normal 2 2 2 2 5 4 2 2 2 2" xfId="16413"/>
    <cellStyle name="Normal 2 2 2 2 5 4 2 2 3" xfId="11931"/>
    <cellStyle name="Normal 2 2 2 2 5 4 2 3" xfId="4395"/>
    <cellStyle name="Normal 2 2 2 2 5 4 2 3 2" xfId="8877"/>
    <cellStyle name="Normal 2 2 2 2 5 4 2 3 2 2" xfId="17907"/>
    <cellStyle name="Normal 2 2 2 2 5 4 2 3 3" xfId="13425"/>
    <cellStyle name="Normal 2 2 2 2 5 4 2 4" xfId="5889"/>
    <cellStyle name="Normal 2 2 2 2 5 4 2 4 2" xfId="14919"/>
    <cellStyle name="Normal 2 2 2 2 5 4 2 5" xfId="10437"/>
    <cellStyle name="Normal 2 2 2 2 5 4 3" xfId="2154"/>
    <cellStyle name="Normal 2 2 2 2 5 4 3 2" xfId="6636"/>
    <cellStyle name="Normal 2 2 2 2 5 4 3 2 2" xfId="15666"/>
    <cellStyle name="Normal 2 2 2 2 5 4 3 3" xfId="11184"/>
    <cellStyle name="Normal 2 2 2 2 5 4 4" xfId="3648"/>
    <cellStyle name="Normal 2 2 2 2 5 4 4 2" xfId="8130"/>
    <cellStyle name="Normal 2 2 2 2 5 4 4 2 2" xfId="17160"/>
    <cellStyle name="Normal 2 2 2 2 5 4 4 3" xfId="12678"/>
    <cellStyle name="Normal 2 2 2 2 5 4 5" xfId="5142"/>
    <cellStyle name="Normal 2 2 2 2 5 4 5 2" xfId="14172"/>
    <cellStyle name="Normal 2 2 2 2 5 4 6" xfId="9690"/>
    <cellStyle name="Normal 2 2 2 2 5 5" xfId="848"/>
    <cellStyle name="Normal 2 2 2 2 5 5 2" xfId="2341"/>
    <cellStyle name="Normal 2 2 2 2 5 5 2 2" xfId="6823"/>
    <cellStyle name="Normal 2 2 2 2 5 5 2 2 2" xfId="15853"/>
    <cellStyle name="Normal 2 2 2 2 5 5 2 3" xfId="11371"/>
    <cellStyle name="Normal 2 2 2 2 5 5 3" xfId="3835"/>
    <cellStyle name="Normal 2 2 2 2 5 5 3 2" xfId="8317"/>
    <cellStyle name="Normal 2 2 2 2 5 5 3 2 2" xfId="17347"/>
    <cellStyle name="Normal 2 2 2 2 5 5 3 3" xfId="12865"/>
    <cellStyle name="Normal 2 2 2 2 5 5 4" xfId="5329"/>
    <cellStyle name="Normal 2 2 2 2 5 5 4 2" xfId="14359"/>
    <cellStyle name="Normal 2 2 2 2 5 5 5" xfId="9877"/>
    <cellStyle name="Normal 2 2 2 2 5 6" xfId="1596"/>
    <cellStyle name="Normal 2 2 2 2 5 6 2" xfId="6078"/>
    <cellStyle name="Normal 2 2 2 2 5 6 2 2" xfId="15108"/>
    <cellStyle name="Normal 2 2 2 2 5 6 3" xfId="10626"/>
    <cellStyle name="Normal 2 2 2 2 5 7" xfId="3090"/>
    <cellStyle name="Normal 2 2 2 2 5 7 2" xfId="7572"/>
    <cellStyle name="Normal 2 2 2 2 5 7 2 2" xfId="16602"/>
    <cellStyle name="Normal 2 2 2 2 5 7 3" xfId="12120"/>
    <cellStyle name="Normal 2 2 2 2 5 8" xfId="4584"/>
    <cellStyle name="Normal 2 2 2 2 5 8 2" xfId="13614"/>
    <cellStyle name="Normal 2 2 2 2 5 9" xfId="9132"/>
    <cellStyle name="Normal 2 2 2 2 6" xfId="114"/>
    <cellStyle name="Normal 2 2 2 2 6 2" xfId="299"/>
    <cellStyle name="Normal 2 2 2 2 6 2 2" xfId="1040"/>
    <cellStyle name="Normal 2 2 2 2 6 2 2 2" xfId="2533"/>
    <cellStyle name="Normal 2 2 2 2 6 2 2 2 2" xfId="7015"/>
    <cellStyle name="Normal 2 2 2 2 6 2 2 2 2 2" xfId="16045"/>
    <cellStyle name="Normal 2 2 2 2 6 2 2 2 3" xfId="11563"/>
    <cellStyle name="Normal 2 2 2 2 6 2 2 3" xfId="4027"/>
    <cellStyle name="Normal 2 2 2 2 6 2 2 3 2" xfId="8509"/>
    <cellStyle name="Normal 2 2 2 2 6 2 2 3 2 2" xfId="17539"/>
    <cellStyle name="Normal 2 2 2 2 6 2 2 3 3" xfId="13057"/>
    <cellStyle name="Normal 2 2 2 2 6 2 2 4" xfId="5521"/>
    <cellStyle name="Normal 2 2 2 2 6 2 2 4 2" xfId="14551"/>
    <cellStyle name="Normal 2 2 2 2 6 2 2 5" xfId="10069"/>
    <cellStyle name="Normal 2 2 2 2 6 2 3" xfId="1790"/>
    <cellStyle name="Normal 2 2 2 2 6 2 3 2" xfId="6272"/>
    <cellStyle name="Normal 2 2 2 2 6 2 3 2 2" xfId="15302"/>
    <cellStyle name="Normal 2 2 2 2 6 2 3 3" xfId="10820"/>
    <cellStyle name="Normal 2 2 2 2 6 2 4" xfId="3284"/>
    <cellStyle name="Normal 2 2 2 2 6 2 4 2" xfId="7766"/>
    <cellStyle name="Normal 2 2 2 2 6 2 4 2 2" xfId="16796"/>
    <cellStyle name="Normal 2 2 2 2 6 2 4 3" xfId="12314"/>
    <cellStyle name="Normal 2 2 2 2 6 2 5" xfId="4778"/>
    <cellStyle name="Normal 2 2 2 2 6 2 5 2" xfId="13808"/>
    <cellStyle name="Normal 2 2 2 2 6 2 6" xfId="9326"/>
    <cellStyle name="Normal 2 2 2 2 6 3" xfId="484"/>
    <cellStyle name="Normal 2 2 2 2 6 3 2" xfId="1230"/>
    <cellStyle name="Normal 2 2 2 2 6 3 2 2" xfId="2723"/>
    <cellStyle name="Normal 2 2 2 2 6 3 2 2 2" xfId="7205"/>
    <cellStyle name="Normal 2 2 2 2 6 3 2 2 2 2" xfId="16235"/>
    <cellStyle name="Normal 2 2 2 2 6 3 2 2 3" xfId="11753"/>
    <cellStyle name="Normal 2 2 2 2 6 3 2 3" xfId="4217"/>
    <cellStyle name="Normal 2 2 2 2 6 3 2 3 2" xfId="8699"/>
    <cellStyle name="Normal 2 2 2 2 6 3 2 3 2 2" xfId="17729"/>
    <cellStyle name="Normal 2 2 2 2 6 3 2 3 3" xfId="13247"/>
    <cellStyle name="Normal 2 2 2 2 6 3 2 4" xfId="5711"/>
    <cellStyle name="Normal 2 2 2 2 6 3 2 4 2" xfId="14741"/>
    <cellStyle name="Normal 2 2 2 2 6 3 2 5" xfId="10259"/>
    <cellStyle name="Normal 2 2 2 2 6 3 3" xfId="1976"/>
    <cellStyle name="Normal 2 2 2 2 6 3 3 2" xfId="6458"/>
    <cellStyle name="Normal 2 2 2 2 6 3 3 2 2" xfId="15488"/>
    <cellStyle name="Normal 2 2 2 2 6 3 3 3" xfId="11006"/>
    <cellStyle name="Normal 2 2 2 2 6 3 4" xfId="3470"/>
    <cellStyle name="Normal 2 2 2 2 6 3 4 2" xfId="7952"/>
    <cellStyle name="Normal 2 2 2 2 6 3 4 2 2" xfId="16982"/>
    <cellStyle name="Normal 2 2 2 2 6 3 4 3" xfId="12500"/>
    <cellStyle name="Normal 2 2 2 2 6 3 5" xfId="4964"/>
    <cellStyle name="Normal 2 2 2 2 6 3 5 2" xfId="13994"/>
    <cellStyle name="Normal 2 2 2 2 6 3 6" xfId="9512"/>
    <cellStyle name="Normal 2 2 2 2 6 4" xfId="669"/>
    <cellStyle name="Normal 2 2 2 2 6 4 2" xfId="1416"/>
    <cellStyle name="Normal 2 2 2 2 6 4 2 2" xfId="2909"/>
    <cellStyle name="Normal 2 2 2 2 6 4 2 2 2" xfId="7391"/>
    <cellStyle name="Normal 2 2 2 2 6 4 2 2 2 2" xfId="16421"/>
    <cellStyle name="Normal 2 2 2 2 6 4 2 2 3" xfId="11939"/>
    <cellStyle name="Normal 2 2 2 2 6 4 2 3" xfId="4403"/>
    <cellStyle name="Normal 2 2 2 2 6 4 2 3 2" xfId="8885"/>
    <cellStyle name="Normal 2 2 2 2 6 4 2 3 2 2" xfId="17915"/>
    <cellStyle name="Normal 2 2 2 2 6 4 2 3 3" xfId="13433"/>
    <cellStyle name="Normal 2 2 2 2 6 4 2 4" xfId="5897"/>
    <cellStyle name="Normal 2 2 2 2 6 4 2 4 2" xfId="14927"/>
    <cellStyle name="Normal 2 2 2 2 6 4 2 5" xfId="10445"/>
    <cellStyle name="Normal 2 2 2 2 6 4 3" xfId="2162"/>
    <cellStyle name="Normal 2 2 2 2 6 4 3 2" xfId="6644"/>
    <cellStyle name="Normal 2 2 2 2 6 4 3 2 2" xfId="15674"/>
    <cellStyle name="Normal 2 2 2 2 6 4 3 3" xfId="11192"/>
    <cellStyle name="Normal 2 2 2 2 6 4 4" xfId="3656"/>
    <cellStyle name="Normal 2 2 2 2 6 4 4 2" xfId="8138"/>
    <cellStyle name="Normal 2 2 2 2 6 4 4 2 2" xfId="17168"/>
    <cellStyle name="Normal 2 2 2 2 6 4 4 3" xfId="12686"/>
    <cellStyle name="Normal 2 2 2 2 6 4 5" xfId="5150"/>
    <cellStyle name="Normal 2 2 2 2 6 4 5 2" xfId="14180"/>
    <cellStyle name="Normal 2 2 2 2 6 4 6" xfId="9698"/>
    <cellStyle name="Normal 2 2 2 2 6 5" xfId="856"/>
    <cellStyle name="Normal 2 2 2 2 6 5 2" xfId="2349"/>
    <cellStyle name="Normal 2 2 2 2 6 5 2 2" xfId="6831"/>
    <cellStyle name="Normal 2 2 2 2 6 5 2 2 2" xfId="15861"/>
    <cellStyle name="Normal 2 2 2 2 6 5 2 3" xfId="11379"/>
    <cellStyle name="Normal 2 2 2 2 6 5 3" xfId="3843"/>
    <cellStyle name="Normal 2 2 2 2 6 5 3 2" xfId="8325"/>
    <cellStyle name="Normal 2 2 2 2 6 5 3 2 2" xfId="17355"/>
    <cellStyle name="Normal 2 2 2 2 6 5 3 3" xfId="12873"/>
    <cellStyle name="Normal 2 2 2 2 6 5 4" xfId="5337"/>
    <cellStyle name="Normal 2 2 2 2 6 5 4 2" xfId="14367"/>
    <cellStyle name="Normal 2 2 2 2 6 5 5" xfId="9885"/>
    <cellStyle name="Normal 2 2 2 2 6 6" xfId="1604"/>
    <cellStyle name="Normal 2 2 2 2 6 6 2" xfId="6086"/>
    <cellStyle name="Normal 2 2 2 2 6 6 2 2" xfId="15116"/>
    <cellStyle name="Normal 2 2 2 2 6 6 3" xfId="10634"/>
    <cellStyle name="Normal 2 2 2 2 6 7" xfId="3098"/>
    <cellStyle name="Normal 2 2 2 2 6 7 2" xfId="7580"/>
    <cellStyle name="Normal 2 2 2 2 6 7 2 2" xfId="16610"/>
    <cellStyle name="Normal 2 2 2 2 6 7 3" xfId="12128"/>
    <cellStyle name="Normal 2 2 2 2 6 8" xfId="4592"/>
    <cellStyle name="Normal 2 2 2 2 6 8 2" xfId="13622"/>
    <cellStyle name="Normal 2 2 2 2 6 9" xfId="9140"/>
    <cellStyle name="Normal 2 2 2 2 7" xfId="153"/>
    <cellStyle name="Normal 2 2 2 2 7 2" xfId="338"/>
    <cellStyle name="Normal 2 2 2 2 7 2 2" xfId="1079"/>
    <cellStyle name="Normal 2 2 2 2 7 2 2 2" xfId="2572"/>
    <cellStyle name="Normal 2 2 2 2 7 2 2 2 2" xfId="7054"/>
    <cellStyle name="Normal 2 2 2 2 7 2 2 2 2 2" xfId="16084"/>
    <cellStyle name="Normal 2 2 2 2 7 2 2 2 3" xfId="11602"/>
    <cellStyle name="Normal 2 2 2 2 7 2 2 3" xfId="4066"/>
    <cellStyle name="Normal 2 2 2 2 7 2 2 3 2" xfId="8548"/>
    <cellStyle name="Normal 2 2 2 2 7 2 2 3 2 2" xfId="17578"/>
    <cellStyle name="Normal 2 2 2 2 7 2 2 3 3" xfId="13096"/>
    <cellStyle name="Normal 2 2 2 2 7 2 2 4" xfId="5560"/>
    <cellStyle name="Normal 2 2 2 2 7 2 2 4 2" xfId="14590"/>
    <cellStyle name="Normal 2 2 2 2 7 2 2 5" xfId="10108"/>
    <cellStyle name="Normal 2 2 2 2 7 2 3" xfId="1829"/>
    <cellStyle name="Normal 2 2 2 2 7 2 3 2" xfId="6311"/>
    <cellStyle name="Normal 2 2 2 2 7 2 3 2 2" xfId="15341"/>
    <cellStyle name="Normal 2 2 2 2 7 2 3 3" xfId="10859"/>
    <cellStyle name="Normal 2 2 2 2 7 2 4" xfId="3323"/>
    <cellStyle name="Normal 2 2 2 2 7 2 4 2" xfId="7805"/>
    <cellStyle name="Normal 2 2 2 2 7 2 4 2 2" xfId="16835"/>
    <cellStyle name="Normal 2 2 2 2 7 2 4 3" xfId="12353"/>
    <cellStyle name="Normal 2 2 2 2 7 2 5" xfId="4817"/>
    <cellStyle name="Normal 2 2 2 2 7 2 5 2" xfId="13847"/>
    <cellStyle name="Normal 2 2 2 2 7 2 6" xfId="9365"/>
    <cellStyle name="Normal 2 2 2 2 7 3" xfId="523"/>
    <cellStyle name="Normal 2 2 2 2 7 3 2" xfId="1269"/>
    <cellStyle name="Normal 2 2 2 2 7 3 2 2" xfId="2762"/>
    <cellStyle name="Normal 2 2 2 2 7 3 2 2 2" xfId="7244"/>
    <cellStyle name="Normal 2 2 2 2 7 3 2 2 2 2" xfId="16274"/>
    <cellStyle name="Normal 2 2 2 2 7 3 2 2 3" xfId="11792"/>
    <cellStyle name="Normal 2 2 2 2 7 3 2 3" xfId="4256"/>
    <cellStyle name="Normal 2 2 2 2 7 3 2 3 2" xfId="8738"/>
    <cellStyle name="Normal 2 2 2 2 7 3 2 3 2 2" xfId="17768"/>
    <cellStyle name="Normal 2 2 2 2 7 3 2 3 3" xfId="13286"/>
    <cellStyle name="Normal 2 2 2 2 7 3 2 4" xfId="5750"/>
    <cellStyle name="Normal 2 2 2 2 7 3 2 4 2" xfId="14780"/>
    <cellStyle name="Normal 2 2 2 2 7 3 2 5" xfId="10298"/>
    <cellStyle name="Normal 2 2 2 2 7 3 3" xfId="2015"/>
    <cellStyle name="Normal 2 2 2 2 7 3 3 2" xfId="6497"/>
    <cellStyle name="Normal 2 2 2 2 7 3 3 2 2" xfId="15527"/>
    <cellStyle name="Normal 2 2 2 2 7 3 3 3" xfId="11045"/>
    <cellStyle name="Normal 2 2 2 2 7 3 4" xfId="3509"/>
    <cellStyle name="Normal 2 2 2 2 7 3 4 2" xfId="7991"/>
    <cellStyle name="Normal 2 2 2 2 7 3 4 2 2" xfId="17021"/>
    <cellStyle name="Normal 2 2 2 2 7 3 4 3" xfId="12539"/>
    <cellStyle name="Normal 2 2 2 2 7 3 5" xfId="5003"/>
    <cellStyle name="Normal 2 2 2 2 7 3 5 2" xfId="14033"/>
    <cellStyle name="Normal 2 2 2 2 7 3 6" xfId="9551"/>
    <cellStyle name="Normal 2 2 2 2 7 4" xfId="708"/>
    <cellStyle name="Normal 2 2 2 2 7 4 2" xfId="1455"/>
    <cellStyle name="Normal 2 2 2 2 7 4 2 2" xfId="2948"/>
    <cellStyle name="Normal 2 2 2 2 7 4 2 2 2" xfId="7430"/>
    <cellStyle name="Normal 2 2 2 2 7 4 2 2 2 2" xfId="16460"/>
    <cellStyle name="Normal 2 2 2 2 7 4 2 2 3" xfId="11978"/>
    <cellStyle name="Normal 2 2 2 2 7 4 2 3" xfId="4442"/>
    <cellStyle name="Normal 2 2 2 2 7 4 2 3 2" xfId="8924"/>
    <cellStyle name="Normal 2 2 2 2 7 4 2 3 2 2" xfId="17954"/>
    <cellStyle name="Normal 2 2 2 2 7 4 2 3 3" xfId="13472"/>
    <cellStyle name="Normal 2 2 2 2 7 4 2 4" xfId="5936"/>
    <cellStyle name="Normal 2 2 2 2 7 4 2 4 2" xfId="14966"/>
    <cellStyle name="Normal 2 2 2 2 7 4 2 5" xfId="10484"/>
    <cellStyle name="Normal 2 2 2 2 7 4 3" xfId="2201"/>
    <cellStyle name="Normal 2 2 2 2 7 4 3 2" xfId="6683"/>
    <cellStyle name="Normal 2 2 2 2 7 4 3 2 2" xfId="15713"/>
    <cellStyle name="Normal 2 2 2 2 7 4 3 3" xfId="11231"/>
    <cellStyle name="Normal 2 2 2 2 7 4 4" xfId="3695"/>
    <cellStyle name="Normal 2 2 2 2 7 4 4 2" xfId="8177"/>
    <cellStyle name="Normal 2 2 2 2 7 4 4 2 2" xfId="17207"/>
    <cellStyle name="Normal 2 2 2 2 7 4 4 3" xfId="12725"/>
    <cellStyle name="Normal 2 2 2 2 7 4 5" xfId="5189"/>
    <cellStyle name="Normal 2 2 2 2 7 4 5 2" xfId="14219"/>
    <cellStyle name="Normal 2 2 2 2 7 4 6" xfId="9737"/>
    <cellStyle name="Normal 2 2 2 2 7 5" xfId="895"/>
    <cellStyle name="Normal 2 2 2 2 7 5 2" xfId="2388"/>
    <cellStyle name="Normal 2 2 2 2 7 5 2 2" xfId="6870"/>
    <cellStyle name="Normal 2 2 2 2 7 5 2 2 2" xfId="15900"/>
    <cellStyle name="Normal 2 2 2 2 7 5 2 3" xfId="11418"/>
    <cellStyle name="Normal 2 2 2 2 7 5 3" xfId="3882"/>
    <cellStyle name="Normal 2 2 2 2 7 5 3 2" xfId="8364"/>
    <cellStyle name="Normal 2 2 2 2 7 5 3 2 2" xfId="17394"/>
    <cellStyle name="Normal 2 2 2 2 7 5 3 3" xfId="12912"/>
    <cellStyle name="Normal 2 2 2 2 7 5 4" xfId="5376"/>
    <cellStyle name="Normal 2 2 2 2 7 5 4 2" xfId="14406"/>
    <cellStyle name="Normal 2 2 2 2 7 5 5" xfId="9924"/>
    <cellStyle name="Normal 2 2 2 2 7 6" xfId="1643"/>
    <cellStyle name="Normal 2 2 2 2 7 6 2" xfId="6125"/>
    <cellStyle name="Normal 2 2 2 2 7 6 2 2" xfId="15155"/>
    <cellStyle name="Normal 2 2 2 2 7 6 3" xfId="10673"/>
    <cellStyle name="Normal 2 2 2 2 7 7" xfId="3137"/>
    <cellStyle name="Normal 2 2 2 2 7 7 2" xfId="7619"/>
    <cellStyle name="Normal 2 2 2 2 7 7 2 2" xfId="16649"/>
    <cellStyle name="Normal 2 2 2 2 7 7 3" xfId="12167"/>
    <cellStyle name="Normal 2 2 2 2 7 8" xfId="4631"/>
    <cellStyle name="Normal 2 2 2 2 7 8 2" xfId="13661"/>
    <cellStyle name="Normal 2 2 2 2 7 9" xfId="9179"/>
    <cellStyle name="Normal 2 2 2 2 8" xfId="176"/>
    <cellStyle name="Normal 2 2 2 2 8 2" xfId="361"/>
    <cellStyle name="Normal 2 2 2 2 8 2 2" xfId="1102"/>
    <cellStyle name="Normal 2 2 2 2 8 2 2 2" xfId="2595"/>
    <cellStyle name="Normal 2 2 2 2 8 2 2 2 2" xfId="7077"/>
    <cellStyle name="Normal 2 2 2 2 8 2 2 2 2 2" xfId="16107"/>
    <cellStyle name="Normal 2 2 2 2 8 2 2 2 3" xfId="11625"/>
    <cellStyle name="Normal 2 2 2 2 8 2 2 3" xfId="4089"/>
    <cellStyle name="Normal 2 2 2 2 8 2 2 3 2" xfId="8571"/>
    <cellStyle name="Normal 2 2 2 2 8 2 2 3 2 2" xfId="17601"/>
    <cellStyle name="Normal 2 2 2 2 8 2 2 3 3" xfId="13119"/>
    <cellStyle name="Normal 2 2 2 2 8 2 2 4" xfId="5583"/>
    <cellStyle name="Normal 2 2 2 2 8 2 2 4 2" xfId="14613"/>
    <cellStyle name="Normal 2 2 2 2 8 2 2 5" xfId="10131"/>
    <cellStyle name="Normal 2 2 2 2 8 2 3" xfId="1852"/>
    <cellStyle name="Normal 2 2 2 2 8 2 3 2" xfId="6334"/>
    <cellStyle name="Normal 2 2 2 2 8 2 3 2 2" xfId="15364"/>
    <cellStyle name="Normal 2 2 2 2 8 2 3 3" xfId="10882"/>
    <cellStyle name="Normal 2 2 2 2 8 2 4" xfId="3346"/>
    <cellStyle name="Normal 2 2 2 2 8 2 4 2" xfId="7828"/>
    <cellStyle name="Normal 2 2 2 2 8 2 4 2 2" xfId="16858"/>
    <cellStyle name="Normal 2 2 2 2 8 2 4 3" xfId="12376"/>
    <cellStyle name="Normal 2 2 2 2 8 2 5" xfId="4840"/>
    <cellStyle name="Normal 2 2 2 2 8 2 5 2" xfId="13870"/>
    <cellStyle name="Normal 2 2 2 2 8 2 6" xfId="9388"/>
    <cellStyle name="Normal 2 2 2 2 8 3" xfId="546"/>
    <cellStyle name="Normal 2 2 2 2 8 3 2" xfId="1292"/>
    <cellStyle name="Normal 2 2 2 2 8 3 2 2" xfId="2785"/>
    <cellStyle name="Normal 2 2 2 2 8 3 2 2 2" xfId="7267"/>
    <cellStyle name="Normal 2 2 2 2 8 3 2 2 2 2" xfId="16297"/>
    <cellStyle name="Normal 2 2 2 2 8 3 2 2 3" xfId="11815"/>
    <cellStyle name="Normal 2 2 2 2 8 3 2 3" xfId="4279"/>
    <cellStyle name="Normal 2 2 2 2 8 3 2 3 2" xfId="8761"/>
    <cellStyle name="Normal 2 2 2 2 8 3 2 3 2 2" xfId="17791"/>
    <cellStyle name="Normal 2 2 2 2 8 3 2 3 3" xfId="13309"/>
    <cellStyle name="Normal 2 2 2 2 8 3 2 4" xfId="5773"/>
    <cellStyle name="Normal 2 2 2 2 8 3 2 4 2" xfId="14803"/>
    <cellStyle name="Normal 2 2 2 2 8 3 2 5" xfId="10321"/>
    <cellStyle name="Normal 2 2 2 2 8 3 3" xfId="2038"/>
    <cellStyle name="Normal 2 2 2 2 8 3 3 2" xfId="6520"/>
    <cellStyle name="Normal 2 2 2 2 8 3 3 2 2" xfId="15550"/>
    <cellStyle name="Normal 2 2 2 2 8 3 3 3" xfId="11068"/>
    <cellStyle name="Normal 2 2 2 2 8 3 4" xfId="3532"/>
    <cellStyle name="Normal 2 2 2 2 8 3 4 2" xfId="8014"/>
    <cellStyle name="Normal 2 2 2 2 8 3 4 2 2" xfId="17044"/>
    <cellStyle name="Normal 2 2 2 2 8 3 4 3" xfId="12562"/>
    <cellStyle name="Normal 2 2 2 2 8 3 5" xfId="5026"/>
    <cellStyle name="Normal 2 2 2 2 8 3 5 2" xfId="14056"/>
    <cellStyle name="Normal 2 2 2 2 8 3 6" xfId="9574"/>
    <cellStyle name="Normal 2 2 2 2 8 4" xfId="731"/>
    <cellStyle name="Normal 2 2 2 2 8 4 2" xfId="1478"/>
    <cellStyle name="Normal 2 2 2 2 8 4 2 2" xfId="2971"/>
    <cellStyle name="Normal 2 2 2 2 8 4 2 2 2" xfId="7453"/>
    <cellStyle name="Normal 2 2 2 2 8 4 2 2 2 2" xfId="16483"/>
    <cellStyle name="Normal 2 2 2 2 8 4 2 2 3" xfId="12001"/>
    <cellStyle name="Normal 2 2 2 2 8 4 2 3" xfId="4465"/>
    <cellStyle name="Normal 2 2 2 2 8 4 2 3 2" xfId="8947"/>
    <cellStyle name="Normal 2 2 2 2 8 4 2 3 2 2" xfId="17977"/>
    <cellStyle name="Normal 2 2 2 2 8 4 2 3 3" xfId="13495"/>
    <cellStyle name="Normal 2 2 2 2 8 4 2 4" xfId="5959"/>
    <cellStyle name="Normal 2 2 2 2 8 4 2 4 2" xfId="14989"/>
    <cellStyle name="Normal 2 2 2 2 8 4 2 5" xfId="10507"/>
    <cellStyle name="Normal 2 2 2 2 8 4 3" xfId="2224"/>
    <cellStyle name="Normal 2 2 2 2 8 4 3 2" xfId="6706"/>
    <cellStyle name="Normal 2 2 2 2 8 4 3 2 2" xfId="15736"/>
    <cellStyle name="Normal 2 2 2 2 8 4 3 3" xfId="11254"/>
    <cellStyle name="Normal 2 2 2 2 8 4 4" xfId="3718"/>
    <cellStyle name="Normal 2 2 2 2 8 4 4 2" xfId="8200"/>
    <cellStyle name="Normal 2 2 2 2 8 4 4 2 2" xfId="17230"/>
    <cellStyle name="Normal 2 2 2 2 8 4 4 3" xfId="12748"/>
    <cellStyle name="Normal 2 2 2 2 8 4 5" xfId="5212"/>
    <cellStyle name="Normal 2 2 2 2 8 4 5 2" xfId="14242"/>
    <cellStyle name="Normal 2 2 2 2 8 4 6" xfId="9760"/>
    <cellStyle name="Normal 2 2 2 2 8 5" xfId="918"/>
    <cellStyle name="Normal 2 2 2 2 8 5 2" xfId="2411"/>
    <cellStyle name="Normal 2 2 2 2 8 5 2 2" xfId="6893"/>
    <cellStyle name="Normal 2 2 2 2 8 5 2 2 2" xfId="15923"/>
    <cellStyle name="Normal 2 2 2 2 8 5 2 3" xfId="11441"/>
    <cellStyle name="Normal 2 2 2 2 8 5 3" xfId="3905"/>
    <cellStyle name="Normal 2 2 2 2 8 5 3 2" xfId="8387"/>
    <cellStyle name="Normal 2 2 2 2 8 5 3 2 2" xfId="17417"/>
    <cellStyle name="Normal 2 2 2 2 8 5 3 3" xfId="12935"/>
    <cellStyle name="Normal 2 2 2 2 8 5 4" xfId="5399"/>
    <cellStyle name="Normal 2 2 2 2 8 5 4 2" xfId="14429"/>
    <cellStyle name="Normal 2 2 2 2 8 5 5" xfId="9947"/>
    <cellStyle name="Normal 2 2 2 2 8 6" xfId="1666"/>
    <cellStyle name="Normal 2 2 2 2 8 6 2" xfId="6148"/>
    <cellStyle name="Normal 2 2 2 2 8 6 2 2" xfId="15178"/>
    <cellStyle name="Normal 2 2 2 2 8 6 3" xfId="10696"/>
    <cellStyle name="Normal 2 2 2 2 8 7" xfId="3160"/>
    <cellStyle name="Normal 2 2 2 2 8 7 2" xfId="7642"/>
    <cellStyle name="Normal 2 2 2 2 8 7 2 2" xfId="16672"/>
    <cellStyle name="Normal 2 2 2 2 8 7 3" xfId="12190"/>
    <cellStyle name="Normal 2 2 2 2 8 8" xfId="4654"/>
    <cellStyle name="Normal 2 2 2 2 8 8 2" xfId="13684"/>
    <cellStyle name="Normal 2 2 2 2 8 9" xfId="9202"/>
    <cellStyle name="Normal 2 2 2 2 9" xfId="199"/>
    <cellStyle name="Normal 2 2 2 2 9 2" xfId="384"/>
    <cellStyle name="Normal 2 2 2 2 9 2 2" xfId="1125"/>
    <cellStyle name="Normal 2 2 2 2 9 2 2 2" xfId="2618"/>
    <cellStyle name="Normal 2 2 2 2 9 2 2 2 2" xfId="7100"/>
    <cellStyle name="Normal 2 2 2 2 9 2 2 2 2 2" xfId="16130"/>
    <cellStyle name="Normal 2 2 2 2 9 2 2 2 3" xfId="11648"/>
    <cellStyle name="Normal 2 2 2 2 9 2 2 3" xfId="4112"/>
    <cellStyle name="Normal 2 2 2 2 9 2 2 3 2" xfId="8594"/>
    <cellStyle name="Normal 2 2 2 2 9 2 2 3 2 2" xfId="17624"/>
    <cellStyle name="Normal 2 2 2 2 9 2 2 3 3" xfId="13142"/>
    <cellStyle name="Normal 2 2 2 2 9 2 2 4" xfId="5606"/>
    <cellStyle name="Normal 2 2 2 2 9 2 2 4 2" xfId="14636"/>
    <cellStyle name="Normal 2 2 2 2 9 2 2 5" xfId="10154"/>
    <cellStyle name="Normal 2 2 2 2 9 2 3" xfId="1875"/>
    <cellStyle name="Normal 2 2 2 2 9 2 3 2" xfId="6357"/>
    <cellStyle name="Normal 2 2 2 2 9 2 3 2 2" xfId="15387"/>
    <cellStyle name="Normal 2 2 2 2 9 2 3 3" xfId="10905"/>
    <cellStyle name="Normal 2 2 2 2 9 2 4" xfId="3369"/>
    <cellStyle name="Normal 2 2 2 2 9 2 4 2" xfId="7851"/>
    <cellStyle name="Normal 2 2 2 2 9 2 4 2 2" xfId="16881"/>
    <cellStyle name="Normal 2 2 2 2 9 2 4 3" xfId="12399"/>
    <cellStyle name="Normal 2 2 2 2 9 2 5" xfId="4863"/>
    <cellStyle name="Normal 2 2 2 2 9 2 5 2" xfId="13893"/>
    <cellStyle name="Normal 2 2 2 2 9 2 6" xfId="9411"/>
    <cellStyle name="Normal 2 2 2 2 9 3" xfId="569"/>
    <cellStyle name="Normal 2 2 2 2 9 3 2" xfId="1315"/>
    <cellStyle name="Normal 2 2 2 2 9 3 2 2" xfId="2808"/>
    <cellStyle name="Normal 2 2 2 2 9 3 2 2 2" xfId="7290"/>
    <cellStyle name="Normal 2 2 2 2 9 3 2 2 2 2" xfId="16320"/>
    <cellStyle name="Normal 2 2 2 2 9 3 2 2 3" xfId="11838"/>
    <cellStyle name="Normal 2 2 2 2 9 3 2 3" xfId="4302"/>
    <cellStyle name="Normal 2 2 2 2 9 3 2 3 2" xfId="8784"/>
    <cellStyle name="Normal 2 2 2 2 9 3 2 3 2 2" xfId="17814"/>
    <cellStyle name="Normal 2 2 2 2 9 3 2 3 3" xfId="13332"/>
    <cellStyle name="Normal 2 2 2 2 9 3 2 4" xfId="5796"/>
    <cellStyle name="Normal 2 2 2 2 9 3 2 4 2" xfId="14826"/>
    <cellStyle name="Normal 2 2 2 2 9 3 2 5" xfId="10344"/>
    <cellStyle name="Normal 2 2 2 2 9 3 3" xfId="2061"/>
    <cellStyle name="Normal 2 2 2 2 9 3 3 2" xfId="6543"/>
    <cellStyle name="Normal 2 2 2 2 9 3 3 2 2" xfId="15573"/>
    <cellStyle name="Normal 2 2 2 2 9 3 3 3" xfId="11091"/>
    <cellStyle name="Normal 2 2 2 2 9 3 4" xfId="3555"/>
    <cellStyle name="Normal 2 2 2 2 9 3 4 2" xfId="8037"/>
    <cellStyle name="Normal 2 2 2 2 9 3 4 2 2" xfId="17067"/>
    <cellStyle name="Normal 2 2 2 2 9 3 4 3" xfId="12585"/>
    <cellStyle name="Normal 2 2 2 2 9 3 5" xfId="5049"/>
    <cellStyle name="Normal 2 2 2 2 9 3 5 2" xfId="14079"/>
    <cellStyle name="Normal 2 2 2 2 9 3 6" xfId="9597"/>
    <cellStyle name="Normal 2 2 2 2 9 4" xfId="754"/>
    <cellStyle name="Normal 2 2 2 2 9 4 2" xfId="1501"/>
    <cellStyle name="Normal 2 2 2 2 9 4 2 2" xfId="2994"/>
    <cellStyle name="Normal 2 2 2 2 9 4 2 2 2" xfId="7476"/>
    <cellStyle name="Normal 2 2 2 2 9 4 2 2 2 2" xfId="16506"/>
    <cellStyle name="Normal 2 2 2 2 9 4 2 2 3" xfId="12024"/>
    <cellStyle name="Normal 2 2 2 2 9 4 2 3" xfId="4488"/>
    <cellStyle name="Normal 2 2 2 2 9 4 2 3 2" xfId="8970"/>
    <cellStyle name="Normal 2 2 2 2 9 4 2 3 2 2" xfId="18000"/>
    <cellStyle name="Normal 2 2 2 2 9 4 2 3 3" xfId="13518"/>
    <cellStyle name="Normal 2 2 2 2 9 4 2 4" xfId="5982"/>
    <cellStyle name="Normal 2 2 2 2 9 4 2 4 2" xfId="15012"/>
    <cellStyle name="Normal 2 2 2 2 9 4 2 5" xfId="10530"/>
    <cellStyle name="Normal 2 2 2 2 9 4 3" xfId="2247"/>
    <cellStyle name="Normal 2 2 2 2 9 4 3 2" xfId="6729"/>
    <cellStyle name="Normal 2 2 2 2 9 4 3 2 2" xfId="15759"/>
    <cellStyle name="Normal 2 2 2 2 9 4 3 3" xfId="11277"/>
    <cellStyle name="Normal 2 2 2 2 9 4 4" xfId="3741"/>
    <cellStyle name="Normal 2 2 2 2 9 4 4 2" xfId="8223"/>
    <cellStyle name="Normal 2 2 2 2 9 4 4 2 2" xfId="17253"/>
    <cellStyle name="Normal 2 2 2 2 9 4 4 3" xfId="12771"/>
    <cellStyle name="Normal 2 2 2 2 9 4 5" xfId="5235"/>
    <cellStyle name="Normal 2 2 2 2 9 4 5 2" xfId="14265"/>
    <cellStyle name="Normal 2 2 2 2 9 4 6" xfId="9783"/>
    <cellStyle name="Normal 2 2 2 2 9 5" xfId="941"/>
    <cellStyle name="Normal 2 2 2 2 9 5 2" xfId="2434"/>
    <cellStyle name="Normal 2 2 2 2 9 5 2 2" xfId="6916"/>
    <cellStyle name="Normal 2 2 2 2 9 5 2 2 2" xfId="15946"/>
    <cellStyle name="Normal 2 2 2 2 9 5 2 3" xfId="11464"/>
    <cellStyle name="Normal 2 2 2 2 9 5 3" xfId="3928"/>
    <cellStyle name="Normal 2 2 2 2 9 5 3 2" xfId="8410"/>
    <cellStyle name="Normal 2 2 2 2 9 5 3 2 2" xfId="17440"/>
    <cellStyle name="Normal 2 2 2 2 9 5 3 3" xfId="12958"/>
    <cellStyle name="Normal 2 2 2 2 9 5 4" xfId="5422"/>
    <cellStyle name="Normal 2 2 2 2 9 5 4 2" xfId="14452"/>
    <cellStyle name="Normal 2 2 2 2 9 5 5" xfId="9970"/>
    <cellStyle name="Normal 2 2 2 2 9 6" xfId="1689"/>
    <cellStyle name="Normal 2 2 2 2 9 6 2" xfId="6171"/>
    <cellStyle name="Normal 2 2 2 2 9 6 2 2" xfId="15201"/>
    <cellStyle name="Normal 2 2 2 2 9 6 3" xfId="10719"/>
    <cellStyle name="Normal 2 2 2 2 9 7" xfId="3183"/>
    <cellStyle name="Normal 2 2 2 2 9 7 2" xfId="7665"/>
    <cellStyle name="Normal 2 2 2 2 9 7 2 2" xfId="16695"/>
    <cellStyle name="Normal 2 2 2 2 9 7 3" xfId="12213"/>
    <cellStyle name="Normal 2 2 2 2 9 8" xfId="4677"/>
    <cellStyle name="Normal 2 2 2 2 9 8 2" xfId="13707"/>
    <cellStyle name="Normal 2 2 2 2 9 9" xfId="9225"/>
    <cellStyle name="Normal 2 2 2 3" xfId="38"/>
    <cellStyle name="Normal 2 2 2 3 10" xfId="409"/>
    <cellStyle name="Normal 2 2 2 3 10 2" xfId="1154"/>
    <cellStyle name="Normal 2 2 2 3 10 2 2" xfId="2647"/>
    <cellStyle name="Normal 2 2 2 3 10 2 2 2" xfId="7129"/>
    <cellStyle name="Normal 2 2 2 3 10 2 2 2 2" xfId="16159"/>
    <cellStyle name="Normal 2 2 2 3 10 2 2 3" xfId="11677"/>
    <cellStyle name="Normal 2 2 2 3 10 2 3" xfId="4141"/>
    <cellStyle name="Normal 2 2 2 3 10 2 3 2" xfId="8623"/>
    <cellStyle name="Normal 2 2 2 3 10 2 3 2 2" xfId="17653"/>
    <cellStyle name="Normal 2 2 2 3 10 2 3 3" xfId="13171"/>
    <cellStyle name="Normal 2 2 2 3 10 2 4" xfId="5635"/>
    <cellStyle name="Normal 2 2 2 3 10 2 4 2" xfId="14665"/>
    <cellStyle name="Normal 2 2 2 3 10 2 5" xfId="10183"/>
    <cellStyle name="Normal 2 2 2 3 10 3" xfId="1900"/>
    <cellStyle name="Normal 2 2 2 3 10 3 2" xfId="6382"/>
    <cellStyle name="Normal 2 2 2 3 10 3 2 2" xfId="15412"/>
    <cellStyle name="Normal 2 2 2 3 10 3 3" xfId="10930"/>
    <cellStyle name="Normal 2 2 2 3 10 4" xfId="3394"/>
    <cellStyle name="Normal 2 2 2 3 10 4 2" xfId="7876"/>
    <cellStyle name="Normal 2 2 2 3 10 4 2 2" xfId="16906"/>
    <cellStyle name="Normal 2 2 2 3 10 4 3" xfId="12424"/>
    <cellStyle name="Normal 2 2 2 3 10 5" xfId="4888"/>
    <cellStyle name="Normal 2 2 2 3 10 5 2" xfId="13918"/>
    <cellStyle name="Normal 2 2 2 3 10 6" xfId="9436"/>
    <cellStyle name="Normal 2 2 2 3 11" xfId="594"/>
    <cellStyle name="Normal 2 2 2 3 11 2" xfId="1340"/>
    <cellStyle name="Normal 2 2 2 3 11 2 2" xfId="2833"/>
    <cellStyle name="Normal 2 2 2 3 11 2 2 2" xfId="7315"/>
    <cellStyle name="Normal 2 2 2 3 11 2 2 2 2" xfId="16345"/>
    <cellStyle name="Normal 2 2 2 3 11 2 2 3" xfId="11863"/>
    <cellStyle name="Normal 2 2 2 3 11 2 3" xfId="4327"/>
    <cellStyle name="Normal 2 2 2 3 11 2 3 2" xfId="8809"/>
    <cellStyle name="Normal 2 2 2 3 11 2 3 2 2" xfId="17839"/>
    <cellStyle name="Normal 2 2 2 3 11 2 3 3" xfId="13357"/>
    <cellStyle name="Normal 2 2 2 3 11 2 4" xfId="5821"/>
    <cellStyle name="Normal 2 2 2 3 11 2 4 2" xfId="14851"/>
    <cellStyle name="Normal 2 2 2 3 11 2 5" xfId="10369"/>
    <cellStyle name="Normal 2 2 2 3 11 3" xfId="2086"/>
    <cellStyle name="Normal 2 2 2 3 11 3 2" xfId="6568"/>
    <cellStyle name="Normal 2 2 2 3 11 3 2 2" xfId="15598"/>
    <cellStyle name="Normal 2 2 2 3 11 3 3" xfId="11116"/>
    <cellStyle name="Normal 2 2 2 3 11 4" xfId="3580"/>
    <cellStyle name="Normal 2 2 2 3 11 4 2" xfId="8062"/>
    <cellStyle name="Normal 2 2 2 3 11 4 2 2" xfId="17092"/>
    <cellStyle name="Normal 2 2 2 3 11 4 3" xfId="12610"/>
    <cellStyle name="Normal 2 2 2 3 11 5" xfId="5074"/>
    <cellStyle name="Normal 2 2 2 3 11 5 2" xfId="14104"/>
    <cellStyle name="Normal 2 2 2 3 11 6" xfId="9622"/>
    <cellStyle name="Normal 2 2 2 3 12" xfId="780"/>
    <cellStyle name="Normal 2 2 2 3 12 2" xfId="2273"/>
    <cellStyle name="Normal 2 2 2 3 12 2 2" xfId="6755"/>
    <cellStyle name="Normal 2 2 2 3 12 2 2 2" xfId="15785"/>
    <cellStyle name="Normal 2 2 2 3 12 2 3" xfId="11303"/>
    <cellStyle name="Normal 2 2 2 3 12 3" xfId="3767"/>
    <cellStyle name="Normal 2 2 2 3 12 3 2" xfId="8249"/>
    <cellStyle name="Normal 2 2 2 3 12 3 2 2" xfId="17279"/>
    <cellStyle name="Normal 2 2 2 3 12 3 3" xfId="12797"/>
    <cellStyle name="Normal 2 2 2 3 12 4" xfId="5261"/>
    <cellStyle name="Normal 2 2 2 3 12 4 2" xfId="14291"/>
    <cellStyle name="Normal 2 2 2 3 12 5" xfId="9809"/>
    <cellStyle name="Normal 2 2 2 3 13" xfId="1529"/>
    <cellStyle name="Normal 2 2 2 3 13 2" xfId="6010"/>
    <cellStyle name="Normal 2 2 2 3 13 2 2" xfId="15040"/>
    <cellStyle name="Normal 2 2 2 3 13 3" xfId="10558"/>
    <cellStyle name="Normal 2 2 2 3 14" xfId="3022"/>
    <cellStyle name="Normal 2 2 2 3 14 2" xfId="7504"/>
    <cellStyle name="Normal 2 2 2 3 14 2 2" xfId="16534"/>
    <cellStyle name="Normal 2 2 2 3 14 3" xfId="12052"/>
    <cellStyle name="Normal 2 2 2 3 15" xfId="4516"/>
    <cellStyle name="Normal 2 2 2 3 15 2" xfId="13546"/>
    <cellStyle name="Normal 2 2 2 3 16" xfId="9064"/>
    <cellStyle name="Normal 2 2 2 3 2" xfId="61"/>
    <cellStyle name="Normal 2 2 2 3 2 2" xfId="247"/>
    <cellStyle name="Normal 2 2 2 3 2 2 2" xfId="989"/>
    <cellStyle name="Normal 2 2 2 3 2 2 2 2" xfId="2482"/>
    <cellStyle name="Normal 2 2 2 3 2 2 2 2 2" xfId="6964"/>
    <cellStyle name="Normal 2 2 2 3 2 2 2 2 2 2" xfId="15994"/>
    <cellStyle name="Normal 2 2 2 3 2 2 2 2 3" xfId="11512"/>
    <cellStyle name="Normal 2 2 2 3 2 2 2 3" xfId="3976"/>
    <cellStyle name="Normal 2 2 2 3 2 2 2 3 2" xfId="8458"/>
    <cellStyle name="Normal 2 2 2 3 2 2 2 3 2 2" xfId="17488"/>
    <cellStyle name="Normal 2 2 2 3 2 2 2 3 3" xfId="13006"/>
    <cellStyle name="Normal 2 2 2 3 2 2 2 4" xfId="5470"/>
    <cellStyle name="Normal 2 2 2 3 2 2 2 4 2" xfId="14500"/>
    <cellStyle name="Normal 2 2 2 3 2 2 2 5" xfId="10018"/>
    <cellStyle name="Normal 2 2 2 3 2 2 3" xfId="1737"/>
    <cellStyle name="Normal 2 2 2 3 2 2 3 2" xfId="6219"/>
    <cellStyle name="Normal 2 2 2 3 2 2 3 2 2" xfId="15249"/>
    <cellStyle name="Normal 2 2 2 3 2 2 3 3" xfId="10767"/>
    <cellStyle name="Normal 2 2 2 3 2 2 4" xfId="3231"/>
    <cellStyle name="Normal 2 2 2 3 2 2 4 2" xfId="7713"/>
    <cellStyle name="Normal 2 2 2 3 2 2 4 2 2" xfId="16743"/>
    <cellStyle name="Normal 2 2 2 3 2 2 4 3" xfId="12261"/>
    <cellStyle name="Normal 2 2 2 3 2 2 5" xfId="4725"/>
    <cellStyle name="Normal 2 2 2 3 2 2 5 2" xfId="13755"/>
    <cellStyle name="Normal 2 2 2 3 2 2 6" xfId="9273"/>
    <cellStyle name="Normal 2 2 2 3 2 3" xfId="432"/>
    <cellStyle name="Normal 2 2 2 3 2 3 2" xfId="1177"/>
    <cellStyle name="Normal 2 2 2 3 2 3 2 2" xfId="2670"/>
    <cellStyle name="Normal 2 2 2 3 2 3 2 2 2" xfId="7152"/>
    <cellStyle name="Normal 2 2 2 3 2 3 2 2 2 2" xfId="16182"/>
    <cellStyle name="Normal 2 2 2 3 2 3 2 2 3" xfId="11700"/>
    <cellStyle name="Normal 2 2 2 3 2 3 2 3" xfId="4164"/>
    <cellStyle name="Normal 2 2 2 3 2 3 2 3 2" xfId="8646"/>
    <cellStyle name="Normal 2 2 2 3 2 3 2 3 2 2" xfId="17676"/>
    <cellStyle name="Normal 2 2 2 3 2 3 2 3 3" xfId="13194"/>
    <cellStyle name="Normal 2 2 2 3 2 3 2 4" xfId="5658"/>
    <cellStyle name="Normal 2 2 2 3 2 3 2 4 2" xfId="14688"/>
    <cellStyle name="Normal 2 2 2 3 2 3 2 5" xfId="10206"/>
    <cellStyle name="Normal 2 2 2 3 2 3 3" xfId="1923"/>
    <cellStyle name="Normal 2 2 2 3 2 3 3 2" xfId="6405"/>
    <cellStyle name="Normal 2 2 2 3 2 3 3 2 2" xfId="15435"/>
    <cellStyle name="Normal 2 2 2 3 2 3 3 3" xfId="10953"/>
    <cellStyle name="Normal 2 2 2 3 2 3 4" xfId="3417"/>
    <cellStyle name="Normal 2 2 2 3 2 3 4 2" xfId="7899"/>
    <cellStyle name="Normal 2 2 2 3 2 3 4 2 2" xfId="16929"/>
    <cellStyle name="Normal 2 2 2 3 2 3 4 3" xfId="12447"/>
    <cellStyle name="Normal 2 2 2 3 2 3 5" xfId="4911"/>
    <cellStyle name="Normal 2 2 2 3 2 3 5 2" xfId="13941"/>
    <cellStyle name="Normal 2 2 2 3 2 3 6" xfId="9459"/>
    <cellStyle name="Normal 2 2 2 3 2 4" xfId="617"/>
    <cellStyle name="Normal 2 2 2 3 2 4 2" xfId="1363"/>
    <cellStyle name="Normal 2 2 2 3 2 4 2 2" xfId="2856"/>
    <cellStyle name="Normal 2 2 2 3 2 4 2 2 2" xfId="7338"/>
    <cellStyle name="Normal 2 2 2 3 2 4 2 2 2 2" xfId="16368"/>
    <cellStyle name="Normal 2 2 2 3 2 4 2 2 3" xfId="11886"/>
    <cellStyle name="Normal 2 2 2 3 2 4 2 3" xfId="4350"/>
    <cellStyle name="Normal 2 2 2 3 2 4 2 3 2" xfId="8832"/>
    <cellStyle name="Normal 2 2 2 3 2 4 2 3 2 2" xfId="17862"/>
    <cellStyle name="Normal 2 2 2 3 2 4 2 3 3" xfId="13380"/>
    <cellStyle name="Normal 2 2 2 3 2 4 2 4" xfId="5844"/>
    <cellStyle name="Normal 2 2 2 3 2 4 2 4 2" xfId="14874"/>
    <cellStyle name="Normal 2 2 2 3 2 4 2 5" xfId="10392"/>
    <cellStyle name="Normal 2 2 2 3 2 4 3" xfId="2109"/>
    <cellStyle name="Normal 2 2 2 3 2 4 3 2" xfId="6591"/>
    <cellStyle name="Normal 2 2 2 3 2 4 3 2 2" xfId="15621"/>
    <cellStyle name="Normal 2 2 2 3 2 4 3 3" xfId="11139"/>
    <cellStyle name="Normal 2 2 2 3 2 4 4" xfId="3603"/>
    <cellStyle name="Normal 2 2 2 3 2 4 4 2" xfId="8085"/>
    <cellStyle name="Normal 2 2 2 3 2 4 4 2 2" xfId="17115"/>
    <cellStyle name="Normal 2 2 2 3 2 4 4 3" xfId="12633"/>
    <cellStyle name="Normal 2 2 2 3 2 4 5" xfId="5097"/>
    <cellStyle name="Normal 2 2 2 3 2 4 5 2" xfId="14127"/>
    <cellStyle name="Normal 2 2 2 3 2 4 6" xfId="9645"/>
    <cellStyle name="Normal 2 2 2 3 2 5" xfId="803"/>
    <cellStyle name="Normal 2 2 2 3 2 5 2" xfId="2296"/>
    <cellStyle name="Normal 2 2 2 3 2 5 2 2" xfId="6778"/>
    <cellStyle name="Normal 2 2 2 3 2 5 2 2 2" xfId="15808"/>
    <cellStyle name="Normal 2 2 2 3 2 5 2 3" xfId="11326"/>
    <cellStyle name="Normal 2 2 2 3 2 5 3" xfId="3790"/>
    <cellStyle name="Normal 2 2 2 3 2 5 3 2" xfId="8272"/>
    <cellStyle name="Normal 2 2 2 3 2 5 3 2 2" xfId="17302"/>
    <cellStyle name="Normal 2 2 2 3 2 5 3 3" xfId="12820"/>
    <cellStyle name="Normal 2 2 2 3 2 5 4" xfId="5284"/>
    <cellStyle name="Normal 2 2 2 3 2 5 4 2" xfId="14314"/>
    <cellStyle name="Normal 2 2 2 3 2 5 5" xfId="9832"/>
    <cellStyle name="Normal 2 2 2 3 2 6" xfId="1552"/>
    <cellStyle name="Normal 2 2 2 3 2 6 2" xfId="6033"/>
    <cellStyle name="Normal 2 2 2 3 2 6 2 2" xfId="15063"/>
    <cellStyle name="Normal 2 2 2 3 2 6 3" xfId="10581"/>
    <cellStyle name="Normal 2 2 2 3 2 7" xfId="3045"/>
    <cellStyle name="Normal 2 2 2 3 2 7 2" xfId="7527"/>
    <cellStyle name="Normal 2 2 2 3 2 7 2 2" xfId="16557"/>
    <cellStyle name="Normal 2 2 2 3 2 7 3" xfId="12075"/>
    <cellStyle name="Normal 2 2 2 3 2 8" xfId="4539"/>
    <cellStyle name="Normal 2 2 2 3 2 8 2" xfId="13569"/>
    <cellStyle name="Normal 2 2 2 3 2 9" xfId="9087"/>
    <cellStyle name="Normal 2 2 2 3 3" xfId="84"/>
    <cellStyle name="Normal 2 2 2 3 3 2" xfId="270"/>
    <cellStyle name="Normal 2 2 2 3 3 2 2" xfId="1012"/>
    <cellStyle name="Normal 2 2 2 3 3 2 2 2" xfId="2505"/>
    <cellStyle name="Normal 2 2 2 3 3 2 2 2 2" xfId="6987"/>
    <cellStyle name="Normal 2 2 2 3 3 2 2 2 2 2" xfId="16017"/>
    <cellStyle name="Normal 2 2 2 3 3 2 2 2 3" xfId="11535"/>
    <cellStyle name="Normal 2 2 2 3 3 2 2 3" xfId="3999"/>
    <cellStyle name="Normal 2 2 2 3 3 2 2 3 2" xfId="8481"/>
    <cellStyle name="Normal 2 2 2 3 3 2 2 3 2 2" xfId="17511"/>
    <cellStyle name="Normal 2 2 2 3 3 2 2 3 3" xfId="13029"/>
    <cellStyle name="Normal 2 2 2 3 3 2 2 4" xfId="5493"/>
    <cellStyle name="Normal 2 2 2 3 3 2 2 4 2" xfId="14523"/>
    <cellStyle name="Normal 2 2 2 3 3 2 2 5" xfId="10041"/>
    <cellStyle name="Normal 2 2 2 3 3 2 3" xfId="1760"/>
    <cellStyle name="Normal 2 2 2 3 3 2 3 2" xfId="6242"/>
    <cellStyle name="Normal 2 2 2 3 3 2 3 2 2" xfId="15272"/>
    <cellStyle name="Normal 2 2 2 3 3 2 3 3" xfId="10790"/>
    <cellStyle name="Normal 2 2 2 3 3 2 4" xfId="3254"/>
    <cellStyle name="Normal 2 2 2 3 3 2 4 2" xfId="7736"/>
    <cellStyle name="Normal 2 2 2 3 3 2 4 2 2" xfId="16766"/>
    <cellStyle name="Normal 2 2 2 3 3 2 4 3" xfId="12284"/>
    <cellStyle name="Normal 2 2 2 3 3 2 5" xfId="4748"/>
    <cellStyle name="Normal 2 2 2 3 3 2 5 2" xfId="13778"/>
    <cellStyle name="Normal 2 2 2 3 3 2 6" xfId="9296"/>
    <cellStyle name="Normal 2 2 2 3 3 3" xfId="455"/>
    <cellStyle name="Normal 2 2 2 3 3 3 2" xfId="1200"/>
    <cellStyle name="Normal 2 2 2 3 3 3 2 2" xfId="2693"/>
    <cellStyle name="Normal 2 2 2 3 3 3 2 2 2" xfId="7175"/>
    <cellStyle name="Normal 2 2 2 3 3 3 2 2 2 2" xfId="16205"/>
    <cellStyle name="Normal 2 2 2 3 3 3 2 2 3" xfId="11723"/>
    <cellStyle name="Normal 2 2 2 3 3 3 2 3" xfId="4187"/>
    <cellStyle name="Normal 2 2 2 3 3 3 2 3 2" xfId="8669"/>
    <cellStyle name="Normal 2 2 2 3 3 3 2 3 2 2" xfId="17699"/>
    <cellStyle name="Normal 2 2 2 3 3 3 2 3 3" xfId="13217"/>
    <cellStyle name="Normal 2 2 2 3 3 3 2 4" xfId="5681"/>
    <cellStyle name="Normal 2 2 2 3 3 3 2 4 2" xfId="14711"/>
    <cellStyle name="Normal 2 2 2 3 3 3 2 5" xfId="10229"/>
    <cellStyle name="Normal 2 2 2 3 3 3 3" xfId="1946"/>
    <cellStyle name="Normal 2 2 2 3 3 3 3 2" xfId="6428"/>
    <cellStyle name="Normal 2 2 2 3 3 3 3 2 2" xfId="15458"/>
    <cellStyle name="Normal 2 2 2 3 3 3 3 3" xfId="10976"/>
    <cellStyle name="Normal 2 2 2 3 3 3 4" xfId="3440"/>
    <cellStyle name="Normal 2 2 2 3 3 3 4 2" xfId="7922"/>
    <cellStyle name="Normal 2 2 2 3 3 3 4 2 2" xfId="16952"/>
    <cellStyle name="Normal 2 2 2 3 3 3 4 3" xfId="12470"/>
    <cellStyle name="Normal 2 2 2 3 3 3 5" xfId="4934"/>
    <cellStyle name="Normal 2 2 2 3 3 3 5 2" xfId="13964"/>
    <cellStyle name="Normal 2 2 2 3 3 3 6" xfId="9482"/>
    <cellStyle name="Normal 2 2 2 3 3 4" xfId="640"/>
    <cellStyle name="Normal 2 2 2 3 3 4 2" xfId="1386"/>
    <cellStyle name="Normal 2 2 2 3 3 4 2 2" xfId="2879"/>
    <cellStyle name="Normal 2 2 2 3 3 4 2 2 2" xfId="7361"/>
    <cellStyle name="Normal 2 2 2 3 3 4 2 2 2 2" xfId="16391"/>
    <cellStyle name="Normal 2 2 2 3 3 4 2 2 3" xfId="11909"/>
    <cellStyle name="Normal 2 2 2 3 3 4 2 3" xfId="4373"/>
    <cellStyle name="Normal 2 2 2 3 3 4 2 3 2" xfId="8855"/>
    <cellStyle name="Normal 2 2 2 3 3 4 2 3 2 2" xfId="17885"/>
    <cellStyle name="Normal 2 2 2 3 3 4 2 3 3" xfId="13403"/>
    <cellStyle name="Normal 2 2 2 3 3 4 2 4" xfId="5867"/>
    <cellStyle name="Normal 2 2 2 3 3 4 2 4 2" xfId="14897"/>
    <cellStyle name="Normal 2 2 2 3 3 4 2 5" xfId="10415"/>
    <cellStyle name="Normal 2 2 2 3 3 4 3" xfId="2132"/>
    <cellStyle name="Normal 2 2 2 3 3 4 3 2" xfId="6614"/>
    <cellStyle name="Normal 2 2 2 3 3 4 3 2 2" xfId="15644"/>
    <cellStyle name="Normal 2 2 2 3 3 4 3 3" xfId="11162"/>
    <cellStyle name="Normal 2 2 2 3 3 4 4" xfId="3626"/>
    <cellStyle name="Normal 2 2 2 3 3 4 4 2" xfId="8108"/>
    <cellStyle name="Normal 2 2 2 3 3 4 4 2 2" xfId="17138"/>
    <cellStyle name="Normal 2 2 2 3 3 4 4 3" xfId="12656"/>
    <cellStyle name="Normal 2 2 2 3 3 4 5" xfId="5120"/>
    <cellStyle name="Normal 2 2 2 3 3 4 5 2" xfId="14150"/>
    <cellStyle name="Normal 2 2 2 3 3 4 6" xfId="9668"/>
    <cellStyle name="Normal 2 2 2 3 3 5" xfId="826"/>
    <cellStyle name="Normal 2 2 2 3 3 5 2" xfId="2319"/>
    <cellStyle name="Normal 2 2 2 3 3 5 2 2" xfId="6801"/>
    <cellStyle name="Normal 2 2 2 3 3 5 2 2 2" xfId="15831"/>
    <cellStyle name="Normal 2 2 2 3 3 5 2 3" xfId="11349"/>
    <cellStyle name="Normal 2 2 2 3 3 5 3" xfId="3813"/>
    <cellStyle name="Normal 2 2 2 3 3 5 3 2" xfId="8295"/>
    <cellStyle name="Normal 2 2 2 3 3 5 3 2 2" xfId="17325"/>
    <cellStyle name="Normal 2 2 2 3 3 5 3 3" xfId="12843"/>
    <cellStyle name="Normal 2 2 2 3 3 5 4" xfId="5307"/>
    <cellStyle name="Normal 2 2 2 3 3 5 4 2" xfId="14337"/>
    <cellStyle name="Normal 2 2 2 3 3 5 5" xfId="9855"/>
    <cellStyle name="Normal 2 2 2 3 3 6" xfId="1575"/>
    <cellStyle name="Normal 2 2 2 3 3 6 2" xfId="6056"/>
    <cellStyle name="Normal 2 2 2 3 3 6 2 2" xfId="15086"/>
    <cellStyle name="Normal 2 2 2 3 3 6 3" xfId="10604"/>
    <cellStyle name="Normal 2 2 2 3 3 7" xfId="3068"/>
    <cellStyle name="Normal 2 2 2 3 3 7 2" xfId="7550"/>
    <cellStyle name="Normal 2 2 2 3 3 7 2 2" xfId="16580"/>
    <cellStyle name="Normal 2 2 2 3 3 7 3" xfId="12098"/>
    <cellStyle name="Normal 2 2 2 3 3 8" xfId="4562"/>
    <cellStyle name="Normal 2 2 2 3 3 8 2" xfId="13592"/>
    <cellStyle name="Normal 2 2 2 3 3 9" xfId="9110"/>
    <cellStyle name="Normal 2 2 2 3 4" xfId="108"/>
    <cellStyle name="Normal 2 2 2 3 4 2" xfId="293"/>
    <cellStyle name="Normal 2 2 2 3 4 2 2" xfId="1035"/>
    <cellStyle name="Normal 2 2 2 3 4 2 2 2" xfId="2528"/>
    <cellStyle name="Normal 2 2 2 3 4 2 2 2 2" xfId="7010"/>
    <cellStyle name="Normal 2 2 2 3 4 2 2 2 2 2" xfId="16040"/>
    <cellStyle name="Normal 2 2 2 3 4 2 2 2 3" xfId="11558"/>
    <cellStyle name="Normal 2 2 2 3 4 2 2 3" xfId="4022"/>
    <cellStyle name="Normal 2 2 2 3 4 2 2 3 2" xfId="8504"/>
    <cellStyle name="Normal 2 2 2 3 4 2 2 3 2 2" xfId="17534"/>
    <cellStyle name="Normal 2 2 2 3 4 2 2 3 3" xfId="13052"/>
    <cellStyle name="Normal 2 2 2 3 4 2 2 4" xfId="5516"/>
    <cellStyle name="Normal 2 2 2 3 4 2 2 4 2" xfId="14546"/>
    <cellStyle name="Normal 2 2 2 3 4 2 2 5" xfId="10064"/>
    <cellStyle name="Normal 2 2 2 3 4 2 3" xfId="1784"/>
    <cellStyle name="Normal 2 2 2 3 4 2 3 2" xfId="6266"/>
    <cellStyle name="Normal 2 2 2 3 4 2 3 2 2" xfId="15296"/>
    <cellStyle name="Normal 2 2 2 3 4 2 3 3" xfId="10814"/>
    <cellStyle name="Normal 2 2 2 3 4 2 4" xfId="3278"/>
    <cellStyle name="Normal 2 2 2 3 4 2 4 2" xfId="7760"/>
    <cellStyle name="Normal 2 2 2 3 4 2 4 2 2" xfId="16790"/>
    <cellStyle name="Normal 2 2 2 3 4 2 4 3" xfId="12308"/>
    <cellStyle name="Normal 2 2 2 3 4 2 5" xfId="4772"/>
    <cellStyle name="Normal 2 2 2 3 4 2 5 2" xfId="13802"/>
    <cellStyle name="Normal 2 2 2 3 4 2 6" xfId="9320"/>
    <cellStyle name="Normal 2 2 2 3 4 3" xfId="478"/>
    <cellStyle name="Normal 2 2 2 3 4 3 2" xfId="1224"/>
    <cellStyle name="Normal 2 2 2 3 4 3 2 2" xfId="2717"/>
    <cellStyle name="Normal 2 2 2 3 4 3 2 2 2" xfId="7199"/>
    <cellStyle name="Normal 2 2 2 3 4 3 2 2 2 2" xfId="16229"/>
    <cellStyle name="Normal 2 2 2 3 4 3 2 2 3" xfId="11747"/>
    <cellStyle name="Normal 2 2 2 3 4 3 2 3" xfId="4211"/>
    <cellStyle name="Normal 2 2 2 3 4 3 2 3 2" xfId="8693"/>
    <cellStyle name="Normal 2 2 2 3 4 3 2 3 2 2" xfId="17723"/>
    <cellStyle name="Normal 2 2 2 3 4 3 2 3 3" xfId="13241"/>
    <cellStyle name="Normal 2 2 2 3 4 3 2 4" xfId="5705"/>
    <cellStyle name="Normal 2 2 2 3 4 3 2 4 2" xfId="14735"/>
    <cellStyle name="Normal 2 2 2 3 4 3 2 5" xfId="10253"/>
    <cellStyle name="Normal 2 2 2 3 4 3 3" xfId="1970"/>
    <cellStyle name="Normal 2 2 2 3 4 3 3 2" xfId="6452"/>
    <cellStyle name="Normal 2 2 2 3 4 3 3 2 2" xfId="15482"/>
    <cellStyle name="Normal 2 2 2 3 4 3 3 3" xfId="11000"/>
    <cellStyle name="Normal 2 2 2 3 4 3 4" xfId="3464"/>
    <cellStyle name="Normal 2 2 2 3 4 3 4 2" xfId="7946"/>
    <cellStyle name="Normal 2 2 2 3 4 3 4 2 2" xfId="16976"/>
    <cellStyle name="Normal 2 2 2 3 4 3 4 3" xfId="12494"/>
    <cellStyle name="Normal 2 2 2 3 4 3 5" xfId="4958"/>
    <cellStyle name="Normal 2 2 2 3 4 3 5 2" xfId="13988"/>
    <cellStyle name="Normal 2 2 2 3 4 3 6" xfId="9506"/>
    <cellStyle name="Normal 2 2 2 3 4 4" xfId="663"/>
    <cellStyle name="Normal 2 2 2 3 4 4 2" xfId="1410"/>
    <cellStyle name="Normal 2 2 2 3 4 4 2 2" xfId="2903"/>
    <cellStyle name="Normal 2 2 2 3 4 4 2 2 2" xfId="7385"/>
    <cellStyle name="Normal 2 2 2 3 4 4 2 2 2 2" xfId="16415"/>
    <cellStyle name="Normal 2 2 2 3 4 4 2 2 3" xfId="11933"/>
    <cellStyle name="Normal 2 2 2 3 4 4 2 3" xfId="4397"/>
    <cellStyle name="Normal 2 2 2 3 4 4 2 3 2" xfId="8879"/>
    <cellStyle name="Normal 2 2 2 3 4 4 2 3 2 2" xfId="17909"/>
    <cellStyle name="Normal 2 2 2 3 4 4 2 3 3" xfId="13427"/>
    <cellStyle name="Normal 2 2 2 3 4 4 2 4" xfId="5891"/>
    <cellStyle name="Normal 2 2 2 3 4 4 2 4 2" xfId="14921"/>
    <cellStyle name="Normal 2 2 2 3 4 4 2 5" xfId="10439"/>
    <cellStyle name="Normal 2 2 2 3 4 4 3" xfId="2156"/>
    <cellStyle name="Normal 2 2 2 3 4 4 3 2" xfId="6638"/>
    <cellStyle name="Normal 2 2 2 3 4 4 3 2 2" xfId="15668"/>
    <cellStyle name="Normal 2 2 2 3 4 4 3 3" xfId="11186"/>
    <cellStyle name="Normal 2 2 2 3 4 4 4" xfId="3650"/>
    <cellStyle name="Normal 2 2 2 3 4 4 4 2" xfId="8132"/>
    <cellStyle name="Normal 2 2 2 3 4 4 4 2 2" xfId="17162"/>
    <cellStyle name="Normal 2 2 2 3 4 4 4 3" xfId="12680"/>
    <cellStyle name="Normal 2 2 2 3 4 4 5" xfId="5144"/>
    <cellStyle name="Normal 2 2 2 3 4 4 5 2" xfId="14174"/>
    <cellStyle name="Normal 2 2 2 3 4 4 6" xfId="9692"/>
    <cellStyle name="Normal 2 2 2 3 4 5" xfId="850"/>
    <cellStyle name="Normal 2 2 2 3 4 5 2" xfId="2343"/>
    <cellStyle name="Normal 2 2 2 3 4 5 2 2" xfId="6825"/>
    <cellStyle name="Normal 2 2 2 3 4 5 2 2 2" xfId="15855"/>
    <cellStyle name="Normal 2 2 2 3 4 5 2 3" xfId="11373"/>
    <cellStyle name="Normal 2 2 2 3 4 5 3" xfId="3837"/>
    <cellStyle name="Normal 2 2 2 3 4 5 3 2" xfId="8319"/>
    <cellStyle name="Normal 2 2 2 3 4 5 3 2 2" xfId="17349"/>
    <cellStyle name="Normal 2 2 2 3 4 5 3 3" xfId="12867"/>
    <cellStyle name="Normal 2 2 2 3 4 5 4" xfId="5331"/>
    <cellStyle name="Normal 2 2 2 3 4 5 4 2" xfId="14361"/>
    <cellStyle name="Normal 2 2 2 3 4 5 5" xfId="9879"/>
    <cellStyle name="Normal 2 2 2 3 4 6" xfId="1598"/>
    <cellStyle name="Normal 2 2 2 3 4 6 2" xfId="6080"/>
    <cellStyle name="Normal 2 2 2 3 4 6 2 2" xfId="15110"/>
    <cellStyle name="Normal 2 2 2 3 4 6 3" xfId="10628"/>
    <cellStyle name="Normal 2 2 2 3 4 7" xfId="3092"/>
    <cellStyle name="Normal 2 2 2 3 4 7 2" xfId="7574"/>
    <cellStyle name="Normal 2 2 2 3 4 7 2 2" xfId="16604"/>
    <cellStyle name="Normal 2 2 2 3 4 7 3" xfId="12122"/>
    <cellStyle name="Normal 2 2 2 3 4 8" xfId="4586"/>
    <cellStyle name="Normal 2 2 2 3 4 8 2" xfId="13616"/>
    <cellStyle name="Normal 2 2 2 3 4 9" xfId="9134"/>
    <cellStyle name="Normal 2 2 2 3 5" xfId="116"/>
    <cellStyle name="Normal 2 2 2 3 5 2" xfId="301"/>
    <cellStyle name="Normal 2 2 2 3 5 2 2" xfId="1042"/>
    <cellStyle name="Normal 2 2 2 3 5 2 2 2" xfId="2535"/>
    <cellStyle name="Normal 2 2 2 3 5 2 2 2 2" xfId="7017"/>
    <cellStyle name="Normal 2 2 2 3 5 2 2 2 2 2" xfId="16047"/>
    <cellStyle name="Normal 2 2 2 3 5 2 2 2 3" xfId="11565"/>
    <cellStyle name="Normal 2 2 2 3 5 2 2 3" xfId="4029"/>
    <cellStyle name="Normal 2 2 2 3 5 2 2 3 2" xfId="8511"/>
    <cellStyle name="Normal 2 2 2 3 5 2 2 3 2 2" xfId="17541"/>
    <cellStyle name="Normal 2 2 2 3 5 2 2 3 3" xfId="13059"/>
    <cellStyle name="Normal 2 2 2 3 5 2 2 4" xfId="5523"/>
    <cellStyle name="Normal 2 2 2 3 5 2 2 4 2" xfId="14553"/>
    <cellStyle name="Normal 2 2 2 3 5 2 2 5" xfId="10071"/>
    <cellStyle name="Normal 2 2 2 3 5 2 3" xfId="1792"/>
    <cellStyle name="Normal 2 2 2 3 5 2 3 2" xfId="6274"/>
    <cellStyle name="Normal 2 2 2 3 5 2 3 2 2" xfId="15304"/>
    <cellStyle name="Normal 2 2 2 3 5 2 3 3" xfId="10822"/>
    <cellStyle name="Normal 2 2 2 3 5 2 4" xfId="3286"/>
    <cellStyle name="Normal 2 2 2 3 5 2 4 2" xfId="7768"/>
    <cellStyle name="Normal 2 2 2 3 5 2 4 2 2" xfId="16798"/>
    <cellStyle name="Normal 2 2 2 3 5 2 4 3" xfId="12316"/>
    <cellStyle name="Normal 2 2 2 3 5 2 5" xfId="4780"/>
    <cellStyle name="Normal 2 2 2 3 5 2 5 2" xfId="13810"/>
    <cellStyle name="Normal 2 2 2 3 5 2 6" xfId="9328"/>
    <cellStyle name="Normal 2 2 2 3 5 3" xfId="486"/>
    <cellStyle name="Normal 2 2 2 3 5 3 2" xfId="1232"/>
    <cellStyle name="Normal 2 2 2 3 5 3 2 2" xfId="2725"/>
    <cellStyle name="Normal 2 2 2 3 5 3 2 2 2" xfId="7207"/>
    <cellStyle name="Normal 2 2 2 3 5 3 2 2 2 2" xfId="16237"/>
    <cellStyle name="Normal 2 2 2 3 5 3 2 2 3" xfId="11755"/>
    <cellStyle name="Normal 2 2 2 3 5 3 2 3" xfId="4219"/>
    <cellStyle name="Normal 2 2 2 3 5 3 2 3 2" xfId="8701"/>
    <cellStyle name="Normal 2 2 2 3 5 3 2 3 2 2" xfId="17731"/>
    <cellStyle name="Normal 2 2 2 3 5 3 2 3 3" xfId="13249"/>
    <cellStyle name="Normal 2 2 2 3 5 3 2 4" xfId="5713"/>
    <cellStyle name="Normal 2 2 2 3 5 3 2 4 2" xfId="14743"/>
    <cellStyle name="Normal 2 2 2 3 5 3 2 5" xfId="10261"/>
    <cellStyle name="Normal 2 2 2 3 5 3 3" xfId="1978"/>
    <cellStyle name="Normal 2 2 2 3 5 3 3 2" xfId="6460"/>
    <cellStyle name="Normal 2 2 2 3 5 3 3 2 2" xfId="15490"/>
    <cellStyle name="Normal 2 2 2 3 5 3 3 3" xfId="11008"/>
    <cellStyle name="Normal 2 2 2 3 5 3 4" xfId="3472"/>
    <cellStyle name="Normal 2 2 2 3 5 3 4 2" xfId="7954"/>
    <cellStyle name="Normal 2 2 2 3 5 3 4 2 2" xfId="16984"/>
    <cellStyle name="Normal 2 2 2 3 5 3 4 3" xfId="12502"/>
    <cellStyle name="Normal 2 2 2 3 5 3 5" xfId="4966"/>
    <cellStyle name="Normal 2 2 2 3 5 3 5 2" xfId="13996"/>
    <cellStyle name="Normal 2 2 2 3 5 3 6" xfId="9514"/>
    <cellStyle name="Normal 2 2 2 3 5 4" xfId="671"/>
    <cellStyle name="Normal 2 2 2 3 5 4 2" xfId="1418"/>
    <cellStyle name="Normal 2 2 2 3 5 4 2 2" xfId="2911"/>
    <cellStyle name="Normal 2 2 2 3 5 4 2 2 2" xfId="7393"/>
    <cellStyle name="Normal 2 2 2 3 5 4 2 2 2 2" xfId="16423"/>
    <cellStyle name="Normal 2 2 2 3 5 4 2 2 3" xfId="11941"/>
    <cellStyle name="Normal 2 2 2 3 5 4 2 3" xfId="4405"/>
    <cellStyle name="Normal 2 2 2 3 5 4 2 3 2" xfId="8887"/>
    <cellStyle name="Normal 2 2 2 3 5 4 2 3 2 2" xfId="17917"/>
    <cellStyle name="Normal 2 2 2 3 5 4 2 3 3" xfId="13435"/>
    <cellStyle name="Normal 2 2 2 3 5 4 2 4" xfId="5899"/>
    <cellStyle name="Normal 2 2 2 3 5 4 2 4 2" xfId="14929"/>
    <cellStyle name="Normal 2 2 2 3 5 4 2 5" xfId="10447"/>
    <cellStyle name="Normal 2 2 2 3 5 4 3" xfId="2164"/>
    <cellStyle name="Normal 2 2 2 3 5 4 3 2" xfId="6646"/>
    <cellStyle name="Normal 2 2 2 3 5 4 3 2 2" xfId="15676"/>
    <cellStyle name="Normal 2 2 2 3 5 4 3 3" xfId="11194"/>
    <cellStyle name="Normal 2 2 2 3 5 4 4" xfId="3658"/>
    <cellStyle name="Normal 2 2 2 3 5 4 4 2" xfId="8140"/>
    <cellStyle name="Normal 2 2 2 3 5 4 4 2 2" xfId="17170"/>
    <cellStyle name="Normal 2 2 2 3 5 4 4 3" xfId="12688"/>
    <cellStyle name="Normal 2 2 2 3 5 4 5" xfId="5152"/>
    <cellStyle name="Normal 2 2 2 3 5 4 5 2" xfId="14182"/>
    <cellStyle name="Normal 2 2 2 3 5 4 6" xfId="9700"/>
    <cellStyle name="Normal 2 2 2 3 5 5" xfId="858"/>
    <cellStyle name="Normal 2 2 2 3 5 5 2" xfId="2351"/>
    <cellStyle name="Normal 2 2 2 3 5 5 2 2" xfId="6833"/>
    <cellStyle name="Normal 2 2 2 3 5 5 2 2 2" xfId="15863"/>
    <cellStyle name="Normal 2 2 2 3 5 5 2 3" xfId="11381"/>
    <cellStyle name="Normal 2 2 2 3 5 5 3" xfId="3845"/>
    <cellStyle name="Normal 2 2 2 3 5 5 3 2" xfId="8327"/>
    <cellStyle name="Normal 2 2 2 3 5 5 3 2 2" xfId="17357"/>
    <cellStyle name="Normal 2 2 2 3 5 5 3 3" xfId="12875"/>
    <cellStyle name="Normal 2 2 2 3 5 5 4" xfId="5339"/>
    <cellStyle name="Normal 2 2 2 3 5 5 4 2" xfId="14369"/>
    <cellStyle name="Normal 2 2 2 3 5 5 5" xfId="9887"/>
    <cellStyle name="Normal 2 2 2 3 5 6" xfId="1606"/>
    <cellStyle name="Normal 2 2 2 3 5 6 2" xfId="6088"/>
    <cellStyle name="Normal 2 2 2 3 5 6 2 2" xfId="15118"/>
    <cellStyle name="Normal 2 2 2 3 5 6 3" xfId="10636"/>
    <cellStyle name="Normal 2 2 2 3 5 7" xfId="3100"/>
    <cellStyle name="Normal 2 2 2 3 5 7 2" xfId="7582"/>
    <cellStyle name="Normal 2 2 2 3 5 7 2 2" xfId="16612"/>
    <cellStyle name="Normal 2 2 2 3 5 7 3" xfId="12130"/>
    <cellStyle name="Normal 2 2 2 3 5 8" xfId="4594"/>
    <cellStyle name="Normal 2 2 2 3 5 8 2" xfId="13624"/>
    <cellStyle name="Normal 2 2 2 3 5 9" xfId="9142"/>
    <cellStyle name="Normal 2 2 2 3 6" xfId="155"/>
    <cellStyle name="Normal 2 2 2 3 6 2" xfId="340"/>
    <cellStyle name="Normal 2 2 2 3 6 2 2" xfId="1081"/>
    <cellStyle name="Normal 2 2 2 3 6 2 2 2" xfId="2574"/>
    <cellStyle name="Normal 2 2 2 3 6 2 2 2 2" xfId="7056"/>
    <cellStyle name="Normal 2 2 2 3 6 2 2 2 2 2" xfId="16086"/>
    <cellStyle name="Normal 2 2 2 3 6 2 2 2 3" xfId="11604"/>
    <cellStyle name="Normal 2 2 2 3 6 2 2 3" xfId="4068"/>
    <cellStyle name="Normal 2 2 2 3 6 2 2 3 2" xfId="8550"/>
    <cellStyle name="Normal 2 2 2 3 6 2 2 3 2 2" xfId="17580"/>
    <cellStyle name="Normal 2 2 2 3 6 2 2 3 3" xfId="13098"/>
    <cellStyle name="Normal 2 2 2 3 6 2 2 4" xfId="5562"/>
    <cellStyle name="Normal 2 2 2 3 6 2 2 4 2" xfId="14592"/>
    <cellStyle name="Normal 2 2 2 3 6 2 2 5" xfId="10110"/>
    <cellStyle name="Normal 2 2 2 3 6 2 3" xfId="1831"/>
    <cellStyle name="Normal 2 2 2 3 6 2 3 2" xfId="6313"/>
    <cellStyle name="Normal 2 2 2 3 6 2 3 2 2" xfId="15343"/>
    <cellStyle name="Normal 2 2 2 3 6 2 3 3" xfId="10861"/>
    <cellStyle name="Normal 2 2 2 3 6 2 4" xfId="3325"/>
    <cellStyle name="Normal 2 2 2 3 6 2 4 2" xfId="7807"/>
    <cellStyle name="Normal 2 2 2 3 6 2 4 2 2" xfId="16837"/>
    <cellStyle name="Normal 2 2 2 3 6 2 4 3" xfId="12355"/>
    <cellStyle name="Normal 2 2 2 3 6 2 5" xfId="4819"/>
    <cellStyle name="Normal 2 2 2 3 6 2 5 2" xfId="13849"/>
    <cellStyle name="Normal 2 2 2 3 6 2 6" xfId="9367"/>
    <cellStyle name="Normal 2 2 2 3 6 3" xfId="525"/>
    <cellStyle name="Normal 2 2 2 3 6 3 2" xfId="1271"/>
    <cellStyle name="Normal 2 2 2 3 6 3 2 2" xfId="2764"/>
    <cellStyle name="Normal 2 2 2 3 6 3 2 2 2" xfId="7246"/>
    <cellStyle name="Normal 2 2 2 3 6 3 2 2 2 2" xfId="16276"/>
    <cellStyle name="Normal 2 2 2 3 6 3 2 2 3" xfId="11794"/>
    <cellStyle name="Normal 2 2 2 3 6 3 2 3" xfId="4258"/>
    <cellStyle name="Normal 2 2 2 3 6 3 2 3 2" xfId="8740"/>
    <cellStyle name="Normal 2 2 2 3 6 3 2 3 2 2" xfId="17770"/>
    <cellStyle name="Normal 2 2 2 3 6 3 2 3 3" xfId="13288"/>
    <cellStyle name="Normal 2 2 2 3 6 3 2 4" xfId="5752"/>
    <cellStyle name="Normal 2 2 2 3 6 3 2 4 2" xfId="14782"/>
    <cellStyle name="Normal 2 2 2 3 6 3 2 5" xfId="10300"/>
    <cellStyle name="Normal 2 2 2 3 6 3 3" xfId="2017"/>
    <cellStyle name="Normal 2 2 2 3 6 3 3 2" xfId="6499"/>
    <cellStyle name="Normal 2 2 2 3 6 3 3 2 2" xfId="15529"/>
    <cellStyle name="Normal 2 2 2 3 6 3 3 3" xfId="11047"/>
    <cellStyle name="Normal 2 2 2 3 6 3 4" xfId="3511"/>
    <cellStyle name="Normal 2 2 2 3 6 3 4 2" xfId="7993"/>
    <cellStyle name="Normal 2 2 2 3 6 3 4 2 2" xfId="17023"/>
    <cellStyle name="Normal 2 2 2 3 6 3 4 3" xfId="12541"/>
    <cellStyle name="Normal 2 2 2 3 6 3 5" xfId="5005"/>
    <cellStyle name="Normal 2 2 2 3 6 3 5 2" xfId="14035"/>
    <cellStyle name="Normal 2 2 2 3 6 3 6" xfId="9553"/>
    <cellStyle name="Normal 2 2 2 3 6 4" xfId="710"/>
    <cellStyle name="Normal 2 2 2 3 6 4 2" xfId="1457"/>
    <cellStyle name="Normal 2 2 2 3 6 4 2 2" xfId="2950"/>
    <cellStyle name="Normal 2 2 2 3 6 4 2 2 2" xfId="7432"/>
    <cellStyle name="Normal 2 2 2 3 6 4 2 2 2 2" xfId="16462"/>
    <cellStyle name="Normal 2 2 2 3 6 4 2 2 3" xfId="11980"/>
    <cellStyle name="Normal 2 2 2 3 6 4 2 3" xfId="4444"/>
    <cellStyle name="Normal 2 2 2 3 6 4 2 3 2" xfId="8926"/>
    <cellStyle name="Normal 2 2 2 3 6 4 2 3 2 2" xfId="17956"/>
    <cellStyle name="Normal 2 2 2 3 6 4 2 3 3" xfId="13474"/>
    <cellStyle name="Normal 2 2 2 3 6 4 2 4" xfId="5938"/>
    <cellStyle name="Normal 2 2 2 3 6 4 2 4 2" xfId="14968"/>
    <cellStyle name="Normal 2 2 2 3 6 4 2 5" xfId="10486"/>
    <cellStyle name="Normal 2 2 2 3 6 4 3" xfId="2203"/>
    <cellStyle name="Normal 2 2 2 3 6 4 3 2" xfId="6685"/>
    <cellStyle name="Normal 2 2 2 3 6 4 3 2 2" xfId="15715"/>
    <cellStyle name="Normal 2 2 2 3 6 4 3 3" xfId="11233"/>
    <cellStyle name="Normal 2 2 2 3 6 4 4" xfId="3697"/>
    <cellStyle name="Normal 2 2 2 3 6 4 4 2" xfId="8179"/>
    <cellStyle name="Normal 2 2 2 3 6 4 4 2 2" xfId="17209"/>
    <cellStyle name="Normal 2 2 2 3 6 4 4 3" xfId="12727"/>
    <cellStyle name="Normal 2 2 2 3 6 4 5" xfId="5191"/>
    <cellStyle name="Normal 2 2 2 3 6 4 5 2" xfId="14221"/>
    <cellStyle name="Normal 2 2 2 3 6 4 6" xfId="9739"/>
    <cellStyle name="Normal 2 2 2 3 6 5" xfId="897"/>
    <cellStyle name="Normal 2 2 2 3 6 5 2" xfId="2390"/>
    <cellStyle name="Normal 2 2 2 3 6 5 2 2" xfId="6872"/>
    <cellStyle name="Normal 2 2 2 3 6 5 2 2 2" xfId="15902"/>
    <cellStyle name="Normal 2 2 2 3 6 5 2 3" xfId="11420"/>
    <cellStyle name="Normal 2 2 2 3 6 5 3" xfId="3884"/>
    <cellStyle name="Normal 2 2 2 3 6 5 3 2" xfId="8366"/>
    <cellStyle name="Normal 2 2 2 3 6 5 3 2 2" xfId="17396"/>
    <cellStyle name="Normal 2 2 2 3 6 5 3 3" xfId="12914"/>
    <cellStyle name="Normal 2 2 2 3 6 5 4" xfId="5378"/>
    <cellStyle name="Normal 2 2 2 3 6 5 4 2" xfId="14408"/>
    <cellStyle name="Normal 2 2 2 3 6 5 5" xfId="9926"/>
    <cellStyle name="Normal 2 2 2 3 6 6" xfId="1645"/>
    <cellStyle name="Normal 2 2 2 3 6 6 2" xfId="6127"/>
    <cellStyle name="Normal 2 2 2 3 6 6 2 2" xfId="15157"/>
    <cellStyle name="Normal 2 2 2 3 6 6 3" xfId="10675"/>
    <cellStyle name="Normal 2 2 2 3 6 7" xfId="3139"/>
    <cellStyle name="Normal 2 2 2 3 6 7 2" xfId="7621"/>
    <cellStyle name="Normal 2 2 2 3 6 7 2 2" xfId="16651"/>
    <cellStyle name="Normal 2 2 2 3 6 7 3" xfId="12169"/>
    <cellStyle name="Normal 2 2 2 3 6 8" xfId="4633"/>
    <cellStyle name="Normal 2 2 2 3 6 8 2" xfId="13663"/>
    <cellStyle name="Normal 2 2 2 3 6 9" xfId="9181"/>
    <cellStyle name="Normal 2 2 2 3 7" xfId="178"/>
    <cellStyle name="Normal 2 2 2 3 7 2" xfId="363"/>
    <cellStyle name="Normal 2 2 2 3 7 2 2" xfId="1104"/>
    <cellStyle name="Normal 2 2 2 3 7 2 2 2" xfId="2597"/>
    <cellStyle name="Normal 2 2 2 3 7 2 2 2 2" xfId="7079"/>
    <cellStyle name="Normal 2 2 2 3 7 2 2 2 2 2" xfId="16109"/>
    <cellStyle name="Normal 2 2 2 3 7 2 2 2 3" xfId="11627"/>
    <cellStyle name="Normal 2 2 2 3 7 2 2 3" xfId="4091"/>
    <cellStyle name="Normal 2 2 2 3 7 2 2 3 2" xfId="8573"/>
    <cellStyle name="Normal 2 2 2 3 7 2 2 3 2 2" xfId="17603"/>
    <cellStyle name="Normal 2 2 2 3 7 2 2 3 3" xfId="13121"/>
    <cellStyle name="Normal 2 2 2 3 7 2 2 4" xfId="5585"/>
    <cellStyle name="Normal 2 2 2 3 7 2 2 4 2" xfId="14615"/>
    <cellStyle name="Normal 2 2 2 3 7 2 2 5" xfId="10133"/>
    <cellStyle name="Normal 2 2 2 3 7 2 3" xfId="1854"/>
    <cellStyle name="Normal 2 2 2 3 7 2 3 2" xfId="6336"/>
    <cellStyle name="Normal 2 2 2 3 7 2 3 2 2" xfId="15366"/>
    <cellStyle name="Normal 2 2 2 3 7 2 3 3" xfId="10884"/>
    <cellStyle name="Normal 2 2 2 3 7 2 4" xfId="3348"/>
    <cellStyle name="Normal 2 2 2 3 7 2 4 2" xfId="7830"/>
    <cellStyle name="Normal 2 2 2 3 7 2 4 2 2" xfId="16860"/>
    <cellStyle name="Normal 2 2 2 3 7 2 4 3" xfId="12378"/>
    <cellStyle name="Normal 2 2 2 3 7 2 5" xfId="4842"/>
    <cellStyle name="Normal 2 2 2 3 7 2 5 2" xfId="13872"/>
    <cellStyle name="Normal 2 2 2 3 7 2 6" xfId="9390"/>
    <cellStyle name="Normal 2 2 2 3 7 3" xfId="548"/>
    <cellStyle name="Normal 2 2 2 3 7 3 2" xfId="1294"/>
    <cellStyle name="Normal 2 2 2 3 7 3 2 2" xfId="2787"/>
    <cellStyle name="Normal 2 2 2 3 7 3 2 2 2" xfId="7269"/>
    <cellStyle name="Normal 2 2 2 3 7 3 2 2 2 2" xfId="16299"/>
    <cellStyle name="Normal 2 2 2 3 7 3 2 2 3" xfId="11817"/>
    <cellStyle name="Normal 2 2 2 3 7 3 2 3" xfId="4281"/>
    <cellStyle name="Normal 2 2 2 3 7 3 2 3 2" xfId="8763"/>
    <cellStyle name="Normal 2 2 2 3 7 3 2 3 2 2" xfId="17793"/>
    <cellStyle name="Normal 2 2 2 3 7 3 2 3 3" xfId="13311"/>
    <cellStyle name="Normal 2 2 2 3 7 3 2 4" xfId="5775"/>
    <cellStyle name="Normal 2 2 2 3 7 3 2 4 2" xfId="14805"/>
    <cellStyle name="Normal 2 2 2 3 7 3 2 5" xfId="10323"/>
    <cellStyle name="Normal 2 2 2 3 7 3 3" xfId="2040"/>
    <cellStyle name="Normal 2 2 2 3 7 3 3 2" xfId="6522"/>
    <cellStyle name="Normal 2 2 2 3 7 3 3 2 2" xfId="15552"/>
    <cellStyle name="Normal 2 2 2 3 7 3 3 3" xfId="11070"/>
    <cellStyle name="Normal 2 2 2 3 7 3 4" xfId="3534"/>
    <cellStyle name="Normal 2 2 2 3 7 3 4 2" xfId="8016"/>
    <cellStyle name="Normal 2 2 2 3 7 3 4 2 2" xfId="17046"/>
    <cellStyle name="Normal 2 2 2 3 7 3 4 3" xfId="12564"/>
    <cellStyle name="Normal 2 2 2 3 7 3 5" xfId="5028"/>
    <cellStyle name="Normal 2 2 2 3 7 3 5 2" xfId="14058"/>
    <cellStyle name="Normal 2 2 2 3 7 3 6" xfId="9576"/>
    <cellStyle name="Normal 2 2 2 3 7 4" xfId="733"/>
    <cellStyle name="Normal 2 2 2 3 7 4 2" xfId="1480"/>
    <cellStyle name="Normal 2 2 2 3 7 4 2 2" xfId="2973"/>
    <cellStyle name="Normal 2 2 2 3 7 4 2 2 2" xfId="7455"/>
    <cellStyle name="Normal 2 2 2 3 7 4 2 2 2 2" xfId="16485"/>
    <cellStyle name="Normal 2 2 2 3 7 4 2 2 3" xfId="12003"/>
    <cellStyle name="Normal 2 2 2 3 7 4 2 3" xfId="4467"/>
    <cellStyle name="Normal 2 2 2 3 7 4 2 3 2" xfId="8949"/>
    <cellStyle name="Normal 2 2 2 3 7 4 2 3 2 2" xfId="17979"/>
    <cellStyle name="Normal 2 2 2 3 7 4 2 3 3" xfId="13497"/>
    <cellStyle name="Normal 2 2 2 3 7 4 2 4" xfId="5961"/>
    <cellStyle name="Normal 2 2 2 3 7 4 2 4 2" xfId="14991"/>
    <cellStyle name="Normal 2 2 2 3 7 4 2 5" xfId="10509"/>
    <cellStyle name="Normal 2 2 2 3 7 4 3" xfId="2226"/>
    <cellStyle name="Normal 2 2 2 3 7 4 3 2" xfId="6708"/>
    <cellStyle name="Normal 2 2 2 3 7 4 3 2 2" xfId="15738"/>
    <cellStyle name="Normal 2 2 2 3 7 4 3 3" xfId="11256"/>
    <cellStyle name="Normal 2 2 2 3 7 4 4" xfId="3720"/>
    <cellStyle name="Normal 2 2 2 3 7 4 4 2" xfId="8202"/>
    <cellStyle name="Normal 2 2 2 3 7 4 4 2 2" xfId="17232"/>
    <cellStyle name="Normal 2 2 2 3 7 4 4 3" xfId="12750"/>
    <cellStyle name="Normal 2 2 2 3 7 4 5" xfId="5214"/>
    <cellStyle name="Normal 2 2 2 3 7 4 5 2" xfId="14244"/>
    <cellStyle name="Normal 2 2 2 3 7 4 6" xfId="9762"/>
    <cellStyle name="Normal 2 2 2 3 7 5" xfId="920"/>
    <cellStyle name="Normal 2 2 2 3 7 5 2" xfId="2413"/>
    <cellStyle name="Normal 2 2 2 3 7 5 2 2" xfId="6895"/>
    <cellStyle name="Normal 2 2 2 3 7 5 2 2 2" xfId="15925"/>
    <cellStyle name="Normal 2 2 2 3 7 5 2 3" xfId="11443"/>
    <cellStyle name="Normal 2 2 2 3 7 5 3" xfId="3907"/>
    <cellStyle name="Normal 2 2 2 3 7 5 3 2" xfId="8389"/>
    <cellStyle name="Normal 2 2 2 3 7 5 3 2 2" xfId="17419"/>
    <cellStyle name="Normal 2 2 2 3 7 5 3 3" xfId="12937"/>
    <cellStyle name="Normal 2 2 2 3 7 5 4" xfId="5401"/>
    <cellStyle name="Normal 2 2 2 3 7 5 4 2" xfId="14431"/>
    <cellStyle name="Normal 2 2 2 3 7 5 5" xfId="9949"/>
    <cellStyle name="Normal 2 2 2 3 7 6" xfId="1668"/>
    <cellStyle name="Normal 2 2 2 3 7 6 2" xfId="6150"/>
    <cellStyle name="Normal 2 2 2 3 7 6 2 2" xfId="15180"/>
    <cellStyle name="Normal 2 2 2 3 7 6 3" xfId="10698"/>
    <cellStyle name="Normal 2 2 2 3 7 7" xfId="3162"/>
    <cellStyle name="Normal 2 2 2 3 7 7 2" xfId="7644"/>
    <cellStyle name="Normal 2 2 2 3 7 7 2 2" xfId="16674"/>
    <cellStyle name="Normal 2 2 2 3 7 7 3" xfId="12192"/>
    <cellStyle name="Normal 2 2 2 3 7 8" xfId="4656"/>
    <cellStyle name="Normal 2 2 2 3 7 8 2" xfId="13686"/>
    <cellStyle name="Normal 2 2 2 3 7 9" xfId="9204"/>
    <cellStyle name="Normal 2 2 2 3 8" xfId="201"/>
    <cellStyle name="Normal 2 2 2 3 8 2" xfId="386"/>
    <cellStyle name="Normal 2 2 2 3 8 2 2" xfId="1127"/>
    <cellStyle name="Normal 2 2 2 3 8 2 2 2" xfId="2620"/>
    <cellStyle name="Normal 2 2 2 3 8 2 2 2 2" xfId="7102"/>
    <cellStyle name="Normal 2 2 2 3 8 2 2 2 2 2" xfId="16132"/>
    <cellStyle name="Normal 2 2 2 3 8 2 2 2 3" xfId="11650"/>
    <cellStyle name="Normal 2 2 2 3 8 2 2 3" xfId="4114"/>
    <cellStyle name="Normal 2 2 2 3 8 2 2 3 2" xfId="8596"/>
    <cellStyle name="Normal 2 2 2 3 8 2 2 3 2 2" xfId="17626"/>
    <cellStyle name="Normal 2 2 2 3 8 2 2 3 3" xfId="13144"/>
    <cellStyle name="Normal 2 2 2 3 8 2 2 4" xfId="5608"/>
    <cellStyle name="Normal 2 2 2 3 8 2 2 4 2" xfId="14638"/>
    <cellStyle name="Normal 2 2 2 3 8 2 2 5" xfId="10156"/>
    <cellStyle name="Normal 2 2 2 3 8 2 3" xfId="1877"/>
    <cellStyle name="Normal 2 2 2 3 8 2 3 2" xfId="6359"/>
    <cellStyle name="Normal 2 2 2 3 8 2 3 2 2" xfId="15389"/>
    <cellStyle name="Normal 2 2 2 3 8 2 3 3" xfId="10907"/>
    <cellStyle name="Normal 2 2 2 3 8 2 4" xfId="3371"/>
    <cellStyle name="Normal 2 2 2 3 8 2 4 2" xfId="7853"/>
    <cellStyle name="Normal 2 2 2 3 8 2 4 2 2" xfId="16883"/>
    <cellStyle name="Normal 2 2 2 3 8 2 4 3" xfId="12401"/>
    <cellStyle name="Normal 2 2 2 3 8 2 5" xfId="4865"/>
    <cellStyle name="Normal 2 2 2 3 8 2 5 2" xfId="13895"/>
    <cellStyle name="Normal 2 2 2 3 8 2 6" xfId="9413"/>
    <cellStyle name="Normal 2 2 2 3 8 3" xfId="571"/>
    <cellStyle name="Normal 2 2 2 3 8 3 2" xfId="1317"/>
    <cellStyle name="Normal 2 2 2 3 8 3 2 2" xfId="2810"/>
    <cellStyle name="Normal 2 2 2 3 8 3 2 2 2" xfId="7292"/>
    <cellStyle name="Normal 2 2 2 3 8 3 2 2 2 2" xfId="16322"/>
    <cellStyle name="Normal 2 2 2 3 8 3 2 2 3" xfId="11840"/>
    <cellStyle name="Normal 2 2 2 3 8 3 2 3" xfId="4304"/>
    <cellStyle name="Normal 2 2 2 3 8 3 2 3 2" xfId="8786"/>
    <cellStyle name="Normal 2 2 2 3 8 3 2 3 2 2" xfId="17816"/>
    <cellStyle name="Normal 2 2 2 3 8 3 2 3 3" xfId="13334"/>
    <cellStyle name="Normal 2 2 2 3 8 3 2 4" xfId="5798"/>
    <cellStyle name="Normal 2 2 2 3 8 3 2 4 2" xfId="14828"/>
    <cellStyle name="Normal 2 2 2 3 8 3 2 5" xfId="10346"/>
    <cellStyle name="Normal 2 2 2 3 8 3 3" xfId="2063"/>
    <cellStyle name="Normal 2 2 2 3 8 3 3 2" xfId="6545"/>
    <cellStyle name="Normal 2 2 2 3 8 3 3 2 2" xfId="15575"/>
    <cellStyle name="Normal 2 2 2 3 8 3 3 3" xfId="11093"/>
    <cellStyle name="Normal 2 2 2 3 8 3 4" xfId="3557"/>
    <cellStyle name="Normal 2 2 2 3 8 3 4 2" xfId="8039"/>
    <cellStyle name="Normal 2 2 2 3 8 3 4 2 2" xfId="17069"/>
    <cellStyle name="Normal 2 2 2 3 8 3 4 3" xfId="12587"/>
    <cellStyle name="Normal 2 2 2 3 8 3 5" xfId="5051"/>
    <cellStyle name="Normal 2 2 2 3 8 3 5 2" xfId="14081"/>
    <cellStyle name="Normal 2 2 2 3 8 3 6" xfId="9599"/>
    <cellStyle name="Normal 2 2 2 3 8 4" xfId="756"/>
    <cellStyle name="Normal 2 2 2 3 8 4 2" xfId="1503"/>
    <cellStyle name="Normal 2 2 2 3 8 4 2 2" xfId="2996"/>
    <cellStyle name="Normal 2 2 2 3 8 4 2 2 2" xfId="7478"/>
    <cellStyle name="Normal 2 2 2 3 8 4 2 2 2 2" xfId="16508"/>
    <cellStyle name="Normal 2 2 2 3 8 4 2 2 3" xfId="12026"/>
    <cellStyle name="Normal 2 2 2 3 8 4 2 3" xfId="4490"/>
    <cellStyle name="Normal 2 2 2 3 8 4 2 3 2" xfId="8972"/>
    <cellStyle name="Normal 2 2 2 3 8 4 2 3 2 2" xfId="18002"/>
    <cellStyle name="Normal 2 2 2 3 8 4 2 3 3" xfId="13520"/>
    <cellStyle name="Normal 2 2 2 3 8 4 2 4" xfId="5984"/>
    <cellStyle name="Normal 2 2 2 3 8 4 2 4 2" xfId="15014"/>
    <cellStyle name="Normal 2 2 2 3 8 4 2 5" xfId="10532"/>
    <cellStyle name="Normal 2 2 2 3 8 4 3" xfId="2249"/>
    <cellStyle name="Normal 2 2 2 3 8 4 3 2" xfId="6731"/>
    <cellStyle name="Normal 2 2 2 3 8 4 3 2 2" xfId="15761"/>
    <cellStyle name="Normal 2 2 2 3 8 4 3 3" xfId="11279"/>
    <cellStyle name="Normal 2 2 2 3 8 4 4" xfId="3743"/>
    <cellStyle name="Normal 2 2 2 3 8 4 4 2" xfId="8225"/>
    <cellStyle name="Normal 2 2 2 3 8 4 4 2 2" xfId="17255"/>
    <cellStyle name="Normal 2 2 2 3 8 4 4 3" xfId="12773"/>
    <cellStyle name="Normal 2 2 2 3 8 4 5" xfId="5237"/>
    <cellStyle name="Normal 2 2 2 3 8 4 5 2" xfId="14267"/>
    <cellStyle name="Normal 2 2 2 3 8 4 6" xfId="9785"/>
    <cellStyle name="Normal 2 2 2 3 8 5" xfId="943"/>
    <cellStyle name="Normal 2 2 2 3 8 5 2" xfId="2436"/>
    <cellStyle name="Normal 2 2 2 3 8 5 2 2" xfId="6918"/>
    <cellStyle name="Normal 2 2 2 3 8 5 2 2 2" xfId="15948"/>
    <cellStyle name="Normal 2 2 2 3 8 5 2 3" xfId="11466"/>
    <cellStyle name="Normal 2 2 2 3 8 5 3" xfId="3930"/>
    <cellStyle name="Normal 2 2 2 3 8 5 3 2" xfId="8412"/>
    <cellStyle name="Normal 2 2 2 3 8 5 3 2 2" xfId="17442"/>
    <cellStyle name="Normal 2 2 2 3 8 5 3 3" xfId="12960"/>
    <cellStyle name="Normal 2 2 2 3 8 5 4" xfId="5424"/>
    <cellStyle name="Normal 2 2 2 3 8 5 4 2" xfId="14454"/>
    <cellStyle name="Normal 2 2 2 3 8 5 5" xfId="9972"/>
    <cellStyle name="Normal 2 2 2 3 8 6" xfId="1691"/>
    <cellStyle name="Normal 2 2 2 3 8 6 2" xfId="6173"/>
    <cellStyle name="Normal 2 2 2 3 8 6 2 2" xfId="15203"/>
    <cellStyle name="Normal 2 2 2 3 8 6 3" xfId="10721"/>
    <cellStyle name="Normal 2 2 2 3 8 7" xfId="3185"/>
    <cellStyle name="Normal 2 2 2 3 8 7 2" xfId="7667"/>
    <cellStyle name="Normal 2 2 2 3 8 7 2 2" xfId="16697"/>
    <cellStyle name="Normal 2 2 2 3 8 7 3" xfId="12215"/>
    <cellStyle name="Normal 2 2 2 3 8 8" xfId="4679"/>
    <cellStyle name="Normal 2 2 2 3 8 8 2" xfId="13709"/>
    <cellStyle name="Normal 2 2 2 3 8 9" xfId="9227"/>
    <cellStyle name="Normal 2 2 2 3 9" xfId="224"/>
    <cellStyle name="Normal 2 2 2 3 9 2" xfId="966"/>
    <cellStyle name="Normal 2 2 2 3 9 2 2" xfId="2459"/>
    <cellStyle name="Normal 2 2 2 3 9 2 2 2" xfId="6941"/>
    <cellStyle name="Normal 2 2 2 3 9 2 2 2 2" xfId="15971"/>
    <cellStyle name="Normal 2 2 2 3 9 2 2 3" xfId="11489"/>
    <cellStyle name="Normal 2 2 2 3 9 2 3" xfId="3953"/>
    <cellStyle name="Normal 2 2 2 3 9 2 3 2" xfId="8435"/>
    <cellStyle name="Normal 2 2 2 3 9 2 3 2 2" xfId="17465"/>
    <cellStyle name="Normal 2 2 2 3 9 2 3 3" xfId="12983"/>
    <cellStyle name="Normal 2 2 2 3 9 2 4" xfId="5447"/>
    <cellStyle name="Normal 2 2 2 3 9 2 4 2" xfId="14477"/>
    <cellStyle name="Normal 2 2 2 3 9 2 5" xfId="9995"/>
    <cellStyle name="Normal 2 2 2 3 9 3" xfId="1714"/>
    <cellStyle name="Normal 2 2 2 3 9 3 2" xfId="6196"/>
    <cellStyle name="Normal 2 2 2 3 9 3 2 2" xfId="15226"/>
    <cellStyle name="Normal 2 2 2 3 9 3 3" xfId="10744"/>
    <cellStyle name="Normal 2 2 2 3 9 4" xfId="3208"/>
    <cellStyle name="Normal 2 2 2 3 9 4 2" xfId="7690"/>
    <cellStyle name="Normal 2 2 2 3 9 4 2 2" xfId="16720"/>
    <cellStyle name="Normal 2 2 2 3 9 4 3" xfId="12238"/>
    <cellStyle name="Normal 2 2 2 3 9 5" xfId="4702"/>
    <cellStyle name="Normal 2 2 2 3 9 5 2" xfId="13732"/>
    <cellStyle name="Normal 2 2 2 3 9 6" xfId="9250"/>
    <cellStyle name="Normal 2 2 2 4" xfId="49"/>
    <cellStyle name="Normal 2 2 2 4 2" xfId="235"/>
    <cellStyle name="Normal 2 2 2 4 2 2" xfId="977"/>
    <cellStyle name="Normal 2 2 2 4 2 2 2" xfId="2470"/>
    <cellStyle name="Normal 2 2 2 4 2 2 2 2" xfId="6952"/>
    <cellStyle name="Normal 2 2 2 4 2 2 2 2 2" xfId="15982"/>
    <cellStyle name="Normal 2 2 2 4 2 2 2 3" xfId="11500"/>
    <cellStyle name="Normal 2 2 2 4 2 2 3" xfId="3964"/>
    <cellStyle name="Normal 2 2 2 4 2 2 3 2" xfId="8446"/>
    <cellStyle name="Normal 2 2 2 4 2 2 3 2 2" xfId="17476"/>
    <cellStyle name="Normal 2 2 2 4 2 2 3 3" xfId="12994"/>
    <cellStyle name="Normal 2 2 2 4 2 2 4" xfId="5458"/>
    <cellStyle name="Normal 2 2 2 4 2 2 4 2" xfId="14488"/>
    <cellStyle name="Normal 2 2 2 4 2 2 5" xfId="10006"/>
    <cellStyle name="Normal 2 2 2 4 2 3" xfId="1725"/>
    <cellStyle name="Normal 2 2 2 4 2 3 2" xfId="6207"/>
    <cellStyle name="Normal 2 2 2 4 2 3 2 2" xfId="15237"/>
    <cellStyle name="Normal 2 2 2 4 2 3 3" xfId="10755"/>
    <cellStyle name="Normal 2 2 2 4 2 4" xfId="3219"/>
    <cellStyle name="Normal 2 2 2 4 2 4 2" xfId="7701"/>
    <cellStyle name="Normal 2 2 2 4 2 4 2 2" xfId="16731"/>
    <cellStyle name="Normal 2 2 2 4 2 4 3" xfId="12249"/>
    <cellStyle name="Normal 2 2 2 4 2 5" xfId="4713"/>
    <cellStyle name="Normal 2 2 2 4 2 5 2" xfId="13743"/>
    <cellStyle name="Normal 2 2 2 4 2 6" xfId="9261"/>
    <cellStyle name="Normal 2 2 2 4 3" xfId="420"/>
    <cellStyle name="Normal 2 2 2 4 3 2" xfId="1165"/>
    <cellStyle name="Normal 2 2 2 4 3 2 2" xfId="2658"/>
    <cellStyle name="Normal 2 2 2 4 3 2 2 2" xfId="7140"/>
    <cellStyle name="Normal 2 2 2 4 3 2 2 2 2" xfId="16170"/>
    <cellStyle name="Normal 2 2 2 4 3 2 2 3" xfId="11688"/>
    <cellStyle name="Normal 2 2 2 4 3 2 3" xfId="4152"/>
    <cellStyle name="Normal 2 2 2 4 3 2 3 2" xfId="8634"/>
    <cellStyle name="Normal 2 2 2 4 3 2 3 2 2" xfId="17664"/>
    <cellStyle name="Normal 2 2 2 4 3 2 3 3" xfId="13182"/>
    <cellStyle name="Normal 2 2 2 4 3 2 4" xfId="5646"/>
    <cellStyle name="Normal 2 2 2 4 3 2 4 2" xfId="14676"/>
    <cellStyle name="Normal 2 2 2 4 3 2 5" xfId="10194"/>
    <cellStyle name="Normal 2 2 2 4 3 3" xfId="1911"/>
    <cellStyle name="Normal 2 2 2 4 3 3 2" xfId="6393"/>
    <cellStyle name="Normal 2 2 2 4 3 3 2 2" xfId="15423"/>
    <cellStyle name="Normal 2 2 2 4 3 3 3" xfId="10941"/>
    <cellStyle name="Normal 2 2 2 4 3 4" xfId="3405"/>
    <cellStyle name="Normal 2 2 2 4 3 4 2" xfId="7887"/>
    <cellStyle name="Normal 2 2 2 4 3 4 2 2" xfId="16917"/>
    <cellStyle name="Normal 2 2 2 4 3 4 3" xfId="12435"/>
    <cellStyle name="Normal 2 2 2 4 3 5" xfId="4899"/>
    <cellStyle name="Normal 2 2 2 4 3 5 2" xfId="13929"/>
    <cellStyle name="Normal 2 2 2 4 3 6" xfId="9447"/>
    <cellStyle name="Normal 2 2 2 4 4" xfId="605"/>
    <cellStyle name="Normal 2 2 2 4 4 2" xfId="1351"/>
    <cellStyle name="Normal 2 2 2 4 4 2 2" xfId="2844"/>
    <cellStyle name="Normal 2 2 2 4 4 2 2 2" xfId="7326"/>
    <cellStyle name="Normal 2 2 2 4 4 2 2 2 2" xfId="16356"/>
    <cellStyle name="Normal 2 2 2 4 4 2 2 3" xfId="11874"/>
    <cellStyle name="Normal 2 2 2 4 4 2 3" xfId="4338"/>
    <cellStyle name="Normal 2 2 2 4 4 2 3 2" xfId="8820"/>
    <cellStyle name="Normal 2 2 2 4 4 2 3 2 2" xfId="17850"/>
    <cellStyle name="Normal 2 2 2 4 4 2 3 3" xfId="13368"/>
    <cellStyle name="Normal 2 2 2 4 4 2 4" xfId="5832"/>
    <cellStyle name="Normal 2 2 2 4 4 2 4 2" xfId="14862"/>
    <cellStyle name="Normal 2 2 2 4 4 2 5" xfId="10380"/>
    <cellStyle name="Normal 2 2 2 4 4 3" xfId="2097"/>
    <cellStyle name="Normal 2 2 2 4 4 3 2" xfId="6579"/>
    <cellStyle name="Normal 2 2 2 4 4 3 2 2" xfId="15609"/>
    <cellStyle name="Normal 2 2 2 4 4 3 3" xfId="11127"/>
    <cellStyle name="Normal 2 2 2 4 4 4" xfId="3591"/>
    <cellStyle name="Normal 2 2 2 4 4 4 2" xfId="8073"/>
    <cellStyle name="Normal 2 2 2 4 4 4 2 2" xfId="17103"/>
    <cellStyle name="Normal 2 2 2 4 4 4 3" xfId="12621"/>
    <cellStyle name="Normal 2 2 2 4 4 5" xfId="5085"/>
    <cellStyle name="Normal 2 2 2 4 4 5 2" xfId="14115"/>
    <cellStyle name="Normal 2 2 2 4 4 6" xfId="9633"/>
    <cellStyle name="Normal 2 2 2 4 5" xfId="791"/>
    <cellStyle name="Normal 2 2 2 4 5 2" xfId="2284"/>
    <cellStyle name="Normal 2 2 2 4 5 2 2" xfId="6766"/>
    <cellStyle name="Normal 2 2 2 4 5 2 2 2" xfId="15796"/>
    <cellStyle name="Normal 2 2 2 4 5 2 3" xfId="11314"/>
    <cellStyle name="Normal 2 2 2 4 5 3" xfId="3778"/>
    <cellStyle name="Normal 2 2 2 4 5 3 2" xfId="8260"/>
    <cellStyle name="Normal 2 2 2 4 5 3 2 2" xfId="17290"/>
    <cellStyle name="Normal 2 2 2 4 5 3 3" xfId="12808"/>
    <cellStyle name="Normal 2 2 2 4 5 4" xfId="5272"/>
    <cellStyle name="Normal 2 2 2 4 5 4 2" xfId="14302"/>
    <cellStyle name="Normal 2 2 2 4 5 5" xfId="9820"/>
    <cellStyle name="Normal 2 2 2 4 6" xfId="1540"/>
    <cellStyle name="Normal 2 2 2 4 6 2" xfId="6021"/>
    <cellStyle name="Normal 2 2 2 4 6 2 2" xfId="15051"/>
    <cellStyle name="Normal 2 2 2 4 6 3" xfId="10569"/>
    <cellStyle name="Normal 2 2 2 4 7" xfId="3033"/>
    <cellStyle name="Normal 2 2 2 4 7 2" xfId="7515"/>
    <cellStyle name="Normal 2 2 2 4 7 2 2" xfId="16545"/>
    <cellStyle name="Normal 2 2 2 4 7 3" xfId="12063"/>
    <cellStyle name="Normal 2 2 2 4 8" xfId="4527"/>
    <cellStyle name="Normal 2 2 2 4 8 2" xfId="13557"/>
    <cellStyle name="Normal 2 2 2 4 9" xfId="9075"/>
    <cellStyle name="Normal 2 2 2 5" xfId="72"/>
    <cellStyle name="Normal 2 2 2 5 2" xfId="258"/>
    <cellStyle name="Normal 2 2 2 5 2 2" xfId="1000"/>
    <cellStyle name="Normal 2 2 2 5 2 2 2" xfId="2493"/>
    <cellStyle name="Normal 2 2 2 5 2 2 2 2" xfId="6975"/>
    <cellStyle name="Normal 2 2 2 5 2 2 2 2 2" xfId="16005"/>
    <cellStyle name="Normal 2 2 2 5 2 2 2 3" xfId="11523"/>
    <cellStyle name="Normal 2 2 2 5 2 2 3" xfId="3987"/>
    <cellStyle name="Normal 2 2 2 5 2 2 3 2" xfId="8469"/>
    <cellStyle name="Normal 2 2 2 5 2 2 3 2 2" xfId="17499"/>
    <cellStyle name="Normal 2 2 2 5 2 2 3 3" xfId="13017"/>
    <cellStyle name="Normal 2 2 2 5 2 2 4" xfId="5481"/>
    <cellStyle name="Normal 2 2 2 5 2 2 4 2" xfId="14511"/>
    <cellStyle name="Normal 2 2 2 5 2 2 5" xfId="10029"/>
    <cellStyle name="Normal 2 2 2 5 2 3" xfId="1748"/>
    <cellStyle name="Normal 2 2 2 5 2 3 2" xfId="6230"/>
    <cellStyle name="Normal 2 2 2 5 2 3 2 2" xfId="15260"/>
    <cellStyle name="Normal 2 2 2 5 2 3 3" xfId="10778"/>
    <cellStyle name="Normal 2 2 2 5 2 4" xfId="3242"/>
    <cellStyle name="Normal 2 2 2 5 2 4 2" xfId="7724"/>
    <cellStyle name="Normal 2 2 2 5 2 4 2 2" xfId="16754"/>
    <cellStyle name="Normal 2 2 2 5 2 4 3" xfId="12272"/>
    <cellStyle name="Normal 2 2 2 5 2 5" xfId="4736"/>
    <cellStyle name="Normal 2 2 2 5 2 5 2" xfId="13766"/>
    <cellStyle name="Normal 2 2 2 5 2 6" xfId="9284"/>
    <cellStyle name="Normal 2 2 2 5 3" xfId="443"/>
    <cellStyle name="Normal 2 2 2 5 3 2" xfId="1188"/>
    <cellStyle name="Normal 2 2 2 5 3 2 2" xfId="2681"/>
    <cellStyle name="Normal 2 2 2 5 3 2 2 2" xfId="7163"/>
    <cellStyle name="Normal 2 2 2 5 3 2 2 2 2" xfId="16193"/>
    <cellStyle name="Normal 2 2 2 5 3 2 2 3" xfId="11711"/>
    <cellStyle name="Normal 2 2 2 5 3 2 3" xfId="4175"/>
    <cellStyle name="Normal 2 2 2 5 3 2 3 2" xfId="8657"/>
    <cellStyle name="Normal 2 2 2 5 3 2 3 2 2" xfId="17687"/>
    <cellStyle name="Normal 2 2 2 5 3 2 3 3" xfId="13205"/>
    <cellStyle name="Normal 2 2 2 5 3 2 4" xfId="5669"/>
    <cellStyle name="Normal 2 2 2 5 3 2 4 2" xfId="14699"/>
    <cellStyle name="Normal 2 2 2 5 3 2 5" xfId="10217"/>
    <cellStyle name="Normal 2 2 2 5 3 3" xfId="1934"/>
    <cellStyle name="Normal 2 2 2 5 3 3 2" xfId="6416"/>
    <cellStyle name="Normal 2 2 2 5 3 3 2 2" xfId="15446"/>
    <cellStyle name="Normal 2 2 2 5 3 3 3" xfId="10964"/>
    <cellStyle name="Normal 2 2 2 5 3 4" xfId="3428"/>
    <cellStyle name="Normal 2 2 2 5 3 4 2" xfId="7910"/>
    <cellStyle name="Normal 2 2 2 5 3 4 2 2" xfId="16940"/>
    <cellStyle name="Normal 2 2 2 5 3 4 3" xfId="12458"/>
    <cellStyle name="Normal 2 2 2 5 3 5" xfId="4922"/>
    <cellStyle name="Normal 2 2 2 5 3 5 2" xfId="13952"/>
    <cellStyle name="Normal 2 2 2 5 3 6" xfId="9470"/>
    <cellStyle name="Normal 2 2 2 5 4" xfId="628"/>
    <cellStyle name="Normal 2 2 2 5 4 2" xfId="1374"/>
    <cellStyle name="Normal 2 2 2 5 4 2 2" xfId="2867"/>
    <cellStyle name="Normal 2 2 2 5 4 2 2 2" xfId="7349"/>
    <cellStyle name="Normal 2 2 2 5 4 2 2 2 2" xfId="16379"/>
    <cellStyle name="Normal 2 2 2 5 4 2 2 3" xfId="11897"/>
    <cellStyle name="Normal 2 2 2 5 4 2 3" xfId="4361"/>
    <cellStyle name="Normal 2 2 2 5 4 2 3 2" xfId="8843"/>
    <cellStyle name="Normal 2 2 2 5 4 2 3 2 2" xfId="17873"/>
    <cellStyle name="Normal 2 2 2 5 4 2 3 3" xfId="13391"/>
    <cellStyle name="Normal 2 2 2 5 4 2 4" xfId="5855"/>
    <cellStyle name="Normal 2 2 2 5 4 2 4 2" xfId="14885"/>
    <cellStyle name="Normal 2 2 2 5 4 2 5" xfId="10403"/>
    <cellStyle name="Normal 2 2 2 5 4 3" xfId="2120"/>
    <cellStyle name="Normal 2 2 2 5 4 3 2" xfId="6602"/>
    <cellStyle name="Normal 2 2 2 5 4 3 2 2" xfId="15632"/>
    <cellStyle name="Normal 2 2 2 5 4 3 3" xfId="11150"/>
    <cellStyle name="Normal 2 2 2 5 4 4" xfId="3614"/>
    <cellStyle name="Normal 2 2 2 5 4 4 2" xfId="8096"/>
    <cellStyle name="Normal 2 2 2 5 4 4 2 2" xfId="17126"/>
    <cellStyle name="Normal 2 2 2 5 4 4 3" xfId="12644"/>
    <cellStyle name="Normal 2 2 2 5 4 5" xfId="5108"/>
    <cellStyle name="Normal 2 2 2 5 4 5 2" xfId="14138"/>
    <cellStyle name="Normal 2 2 2 5 4 6" xfId="9656"/>
    <cellStyle name="Normal 2 2 2 5 5" xfId="814"/>
    <cellStyle name="Normal 2 2 2 5 5 2" xfId="2307"/>
    <cellStyle name="Normal 2 2 2 5 5 2 2" xfId="6789"/>
    <cellStyle name="Normal 2 2 2 5 5 2 2 2" xfId="15819"/>
    <cellStyle name="Normal 2 2 2 5 5 2 3" xfId="11337"/>
    <cellStyle name="Normal 2 2 2 5 5 3" xfId="3801"/>
    <cellStyle name="Normal 2 2 2 5 5 3 2" xfId="8283"/>
    <cellStyle name="Normal 2 2 2 5 5 3 2 2" xfId="17313"/>
    <cellStyle name="Normal 2 2 2 5 5 3 3" xfId="12831"/>
    <cellStyle name="Normal 2 2 2 5 5 4" xfId="5295"/>
    <cellStyle name="Normal 2 2 2 5 5 4 2" xfId="14325"/>
    <cellStyle name="Normal 2 2 2 5 5 5" xfId="9843"/>
    <cellStyle name="Normal 2 2 2 5 6" xfId="1563"/>
    <cellStyle name="Normal 2 2 2 5 6 2" xfId="6044"/>
    <cellStyle name="Normal 2 2 2 5 6 2 2" xfId="15074"/>
    <cellStyle name="Normal 2 2 2 5 6 3" xfId="10592"/>
    <cellStyle name="Normal 2 2 2 5 7" xfId="3056"/>
    <cellStyle name="Normal 2 2 2 5 7 2" xfId="7538"/>
    <cellStyle name="Normal 2 2 2 5 7 2 2" xfId="16568"/>
    <cellStyle name="Normal 2 2 2 5 7 3" xfId="12086"/>
    <cellStyle name="Normal 2 2 2 5 8" xfId="4550"/>
    <cellStyle name="Normal 2 2 2 5 8 2" xfId="13580"/>
    <cellStyle name="Normal 2 2 2 5 9" xfId="9098"/>
    <cellStyle name="Normal 2 2 2 6" xfId="96"/>
    <cellStyle name="Normal 2 2 2 6 2" xfId="281"/>
    <cellStyle name="Normal 2 2 2 6 2 2" xfId="1023"/>
    <cellStyle name="Normal 2 2 2 6 2 2 2" xfId="2516"/>
    <cellStyle name="Normal 2 2 2 6 2 2 2 2" xfId="6998"/>
    <cellStyle name="Normal 2 2 2 6 2 2 2 2 2" xfId="16028"/>
    <cellStyle name="Normal 2 2 2 6 2 2 2 3" xfId="11546"/>
    <cellStyle name="Normal 2 2 2 6 2 2 3" xfId="4010"/>
    <cellStyle name="Normal 2 2 2 6 2 2 3 2" xfId="8492"/>
    <cellStyle name="Normal 2 2 2 6 2 2 3 2 2" xfId="17522"/>
    <cellStyle name="Normal 2 2 2 6 2 2 3 3" xfId="13040"/>
    <cellStyle name="Normal 2 2 2 6 2 2 4" xfId="5504"/>
    <cellStyle name="Normal 2 2 2 6 2 2 4 2" xfId="14534"/>
    <cellStyle name="Normal 2 2 2 6 2 2 5" xfId="10052"/>
    <cellStyle name="Normal 2 2 2 6 2 3" xfId="1772"/>
    <cellStyle name="Normal 2 2 2 6 2 3 2" xfId="6254"/>
    <cellStyle name="Normal 2 2 2 6 2 3 2 2" xfId="15284"/>
    <cellStyle name="Normal 2 2 2 6 2 3 3" xfId="10802"/>
    <cellStyle name="Normal 2 2 2 6 2 4" xfId="3266"/>
    <cellStyle name="Normal 2 2 2 6 2 4 2" xfId="7748"/>
    <cellStyle name="Normal 2 2 2 6 2 4 2 2" xfId="16778"/>
    <cellStyle name="Normal 2 2 2 6 2 4 3" xfId="12296"/>
    <cellStyle name="Normal 2 2 2 6 2 5" xfId="4760"/>
    <cellStyle name="Normal 2 2 2 6 2 5 2" xfId="13790"/>
    <cellStyle name="Normal 2 2 2 6 2 6" xfId="9308"/>
    <cellStyle name="Normal 2 2 2 6 3" xfId="466"/>
    <cellStyle name="Normal 2 2 2 6 3 2" xfId="1212"/>
    <cellStyle name="Normal 2 2 2 6 3 2 2" xfId="2705"/>
    <cellStyle name="Normal 2 2 2 6 3 2 2 2" xfId="7187"/>
    <cellStyle name="Normal 2 2 2 6 3 2 2 2 2" xfId="16217"/>
    <cellStyle name="Normal 2 2 2 6 3 2 2 3" xfId="11735"/>
    <cellStyle name="Normal 2 2 2 6 3 2 3" xfId="4199"/>
    <cellStyle name="Normal 2 2 2 6 3 2 3 2" xfId="8681"/>
    <cellStyle name="Normal 2 2 2 6 3 2 3 2 2" xfId="17711"/>
    <cellStyle name="Normal 2 2 2 6 3 2 3 3" xfId="13229"/>
    <cellStyle name="Normal 2 2 2 6 3 2 4" xfId="5693"/>
    <cellStyle name="Normal 2 2 2 6 3 2 4 2" xfId="14723"/>
    <cellStyle name="Normal 2 2 2 6 3 2 5" xfId="10241"/>
    <cellStyle name="Normal 2 2 2 6 3 3" xfId="1958"/>
    <cellStyle name="Normal 2 2 2 6 3 3 2" xfId="6440"/>
    <cellStyle name="Normal 2 2 2 6 3 3 2 2" xfId="15470"/>
    <cellStyle name="Normal 2 2 2 6 3 3 3" xfId="10988"/>
    <cellStyle name="Normal 2 2 2 6 3 4" xfId="3452"/>
    <cellStyle name="Normal 2 2 2 6 3 4 2" xfId="7934"/>
    <cellStyle name="Normal 2 2 2 6 3 4 2 2" xfId="16964"/>
    <cellStyle name="Normal 2 2 2 6 3 4 3" xfId="12482"/>
    <cellStyle name="Normal 2 2 2 6 3 5" xfId="4946"/>
    <cellStyle name="Normal 2 2 2 6 3 5 2" xfId="13976"/>
    <cellStyle name="Normal 2 2 2 6 3 6" xfId="9494"/>
    <cellStyle name="Normal 2 2 2 6 4" xfId="651"/>
    <cellStyle name="Normal 2 2 2 6 4 2" xfId="1398"/>
    <cellStyle name="Normal 2 2 2 6 4 2 2" xfId="2891"/>
    <cellStyle name="Normal 2 2 2 6 4 2 2 2" xfId="7373"/>
    <cellStyle name="Normal 2 2 2 6 4 2 2 2 2" xfId="16403"/>
    <cellStyle name="Normal 2 2 2 6 4 2 2 3" xfId="11921"/>
    <cellStyle name="Normal 2 2 2 6 4 2 3" xfId="4385"/>
    <cellStyle name="Normal 2 2 2 6 4 2 3 2" xfId="8867"/>
    <cellStyle name="Normal 2 2 2 6 4 2 3 2 2" xfId="17897"/>
    <cellStyle name="Normal 2 2 2 6 4 2 3 3" xfId="13415"/>
    <cellStyle name="Normal 2 2 2 6 4 2 4" xfId="5879"/>
    <cellStyle name="Normal 2 2 2 6 4 2 4 2" xfId="14909"/>
    <cellStyle name="Normal 2 2 2 6 4 2 5" xfId="10427"/>
    <cellStyle name="Normal 2 2 2 6 4 3" xfId="2144"/>
    <cellStyle name="Normal 2 2 2 6 4 3 2" xfId="6626"/>
    <cellStyle name="Normal 2 2 2 6 4 3 2 2" xfId="15656"/>
    <cellStyle name="Normal 2 2 2 6 4 3 3" xfId="11174"/>
    <cellStyle name="Normal 2 2 2 6 4 4" xfId="3638"/>
    <cellStyle name="Normal 2 2 2 6 4 4 2" xfId="8120"/>
    <cellStyle name="Normal 2 2 2 6 4 4 2 2" xfId="17150"/>
    <cellStyle name="Normal 2 2 2 6 4 4 3" xfId="12668"/>
    <cellStyle name="Normal 2 2 2 6 4 5" xfId="5132"/>
    <cellStyle name="Normal 2 2 2 6 4 5 2" xfId="14162"/>
    <cellStyle name="Normal 2 2 2 6 4 6" xfId="9680"/>
    <cellStyle name="Normal 2 2 2 6 5" xfId="838"/>
    <cellStyle name="Normal 2 2 2 6 5 2" xfId="2331"/>
    <cellStyle name="Normal 2 2 2 6 5 2 2" xfId="6813"/>
    <cellStyle name="Normal 2 2 2 6 5 2 2 2" xfId="15843"/>
    <cellStyle name="Normal 2 2 2 6 5 2 3" xfId="11361"/>
    <cellStyle name="Normal 2 2 2 6 5 3" xfId="3825"/>
    <cellStyle name="Normal 2 2 2 6 5 3 2" xfId="8307"/>
    <cellStyle name="Normal 2 2 2 6 5 3 2 2" xfId="17337"/>
    <cellStyle name="Normal 2 2 2 6 5 3 3" xfId="12855"/>
    <cellStyle name="Normal 2 2 2 6 5 4" xfId="5319"/>
    <cellStyle name="Normal 2 2 2 6 5 4 2" xfId="14349"/>
    <cellStyle name="Normal 2 2 2 6 5 5" xfId="9867"/>
    <cellStyle name="Normal 2 2 2 6 6" xfId="1586"/>
    <cellStyle name="Normal 2 2 2 6 6 2" xfId="6068"/>
    <cellStyle name="Normal 2 2 2 6 6 2 2" xfId="15098"/>
    <cellStyle name="Normal 2 2 2 6 6 3" xfId="10616"/>
    <cellStyle name="Normal 2 2 2 6 7" xfId="3080"/>
    <cellStyle name="Normal 2 2 2 6 7 2" xfId="7562"/>
    <cellStyle name="Normal 2 2 2 6 7 2 2" xfId="16592"/>
    <cellStyle name="Normal 2 2 2 6 7 3" xfId="12110"/>
    <cellStyle name="Normal 2 2 2 6 8" xfId="4574"/>
    <cellStyle name="Normal 2 2 2 6 8 2" xfId="13604"/>
    <cellStyle name="Normal 2 2 2 6 9" xfId="9122"/>
    <cellStyle name="Normal 2 2 2 7" xfId="113"/>
    <cellStyle name="Normal 2 2 2 7 2" xfId="298"/>
    <cellStyle name="Normal 2 2 2 7 2 2" xfId="1039"/>
    <cellStyle name="Normal 2 2 2 7 2 2 2" xfId="2532"/>
    <cellStyle name="Normal 2 2 2 7 2 2 2 2" xfId="7014"/>
    <cellStyle name="Normal 2 2 2 7 2 2 2 2 2" xfId="16044"/>
    <cellStyle name="Normal 2 2 2 7 2 2 2 3" xfId="11562"/>
    <cellStyle name="Normal 2 2 2 7 2 2 3" xfId="4026"/>
    <cellStyle name="Normal 2 2 2 7 2 2 3 2" xfId="8508"/>
    <cellStyle name="Normal 2 2 2 7 2 2 3 2 2" xfId="17538"/>
    <cellStyle name="Normal 2 2 2 7 2 2 3 3" xfId="13056"/>
    <cellStyle name="Normal 2 2 2 7 2 2 4" xfId="5520"/>
    <cellStyle name="Normal 2 2 2 7 2 2 4 2" xfId="14550"/>
    <cellStyle name="Normal 2 2 2 7 2 2 5" xfId="10068"/>
    <cellStyle name="Normal 2 2 2 7 2 3" xfId="1789"/>
    <cellStyle name="Normal 2 2 2 7 2 3 2" xfId="6271"/>
    <cellStyle name="Normal 2 2 2 7 2 3 2 2" xfId="15301"/>
    <cellStyle name="Normal 2 2 2 7 2 3 3" xfId="10819"/>
    <cellStyle name="Normal 2 2 2 7 2 4" xfId="3283"/>
    <cellStyle name="Normal 2 2 2 7 2 4 2" xfId="7765"/>
    <cellStyle name="Normal 2 2 2 7 2 4 2 2" xfId="16795"/>
    <cellStyle name="Normal 2 2 2 7 2 4 3" xfId="12313"/>
    <cellStyle name="Normal 2 2 2 7 2 5" xfId="4777"/>
    <cellStyle name="Normal 2 2 2 7 2 5 2" xfId="13807"/>
    <cellStyle name="Normal 2 2 2 7 2 6" xfId="9325"/>
    <cellStyle name="Normal 2 2 2 7 3" xfId="483"/>
    <cellStyle name="Normal 2 2 2 7 3 2" xfId="1229"/>
    <cellStyle name="Normal 2 2 2 7 3 2 2" xfId="2722"/>
    <cellStyle name="Normal 2 2 2 7 3 2 2 2" xfId="7204"/>
    <cellStyle name="Normal 2 2 2 7 3 2 2 2 2" xfId="16234"/>
    <cellStyle name="Normal 2 2 2 7 3 2 2 3" xfId="11752"/>
    <cellStyle name="Normal 2 2 2 7 3 2 3" xfId="4216"/>
    <cellStyle name="Normal 2 2 2 7 3 2 3 2" xfId="8698"/>
    <cellStyle name="Normal 2 2 2 7 3 2 3 2 2" xfId="17728"/>
    <cellStyle name="Normal 2 2 2 7 3 2 3 3" xfId="13246"/>
    <cellStyle name="Normal 2 2 2 7 3 2 4" xfId="5710"/>
    <cellStyle name="Normal 2 2 2 7 3 2 4 2" xfId="14740"/>
    <cellStyle name="Normal 2 2 2 7 3 2 5" xfId="10258"/>
    <cellStyle name="Normal 2 2 2 7 3 3" xfId="1975"/>
    <cellStyle name="Normal 2 2 2 7 3 3 2" xfId="6457"/>
    <cellStyle name="Normal 2 2 2 7 3 3 2 2" xfId="15487"/>
    <cellStyle name="Normal 2 2 2 7 3 3 3" xfId="11005"/>
    <cellStyle name="Normal 2 2 2 7 3 4" xfId="3469"/>
    <cellStyle name="Normal 2 2 2 7 3 4 2" xfId="7951"/>
    <cellStyle name="Normal 2 2 2 7 3 4 2 2" xfId="16981"/>
    <cellStyle name="Normal 2 2 2 7 3 4 3" xfId="12499"/>
    <cellStyle name="Normal 2 2 2 7 3 5" xfId="4963"/>
    <cellStyle name="Normal 2 2 2 7 3 5 2" xfId="13993"/>
    <cellStyle name="Normal 2 2 2 7 3 6" xfId="9511"/>
    <cellStyle name="Normal 2 2 2 7 4" xfId="668"/>
    <cellStyle name="Normal 2 2 2 7 4 2" xfId="1415"/>
    <cellStyle name="Normal 2 2 2 7 4 2 2" xfId="2908"/>
    <cellStyle name="Normal 2 2 2 7 4 2 2 2" xfId="7390"/>
    <cellStyle name="Normal 2 2 2 7 4 2 2 2 2" xfId="16420"/>
    <cellStyle name="Normal 2 2 2 7 4 2 2 3" xfId="11938"/>
    <cellStyle name="Normal 2 2 2 7 4 2 3" xfId="4402"/>
    <cellStyle name="Normal 2 2 2 7 4 2 3 2" xfId="8884"/>
    <cellStyle name="Normal 2 2 2 7 4 2 3 2 2" xfId="17914"/>
    <cellStyle name="Normal 2 2 2 7 4 2 3 3" xfId="13432"/>
    <cellStyle name="Normal 2 2 2 7 4 2 4" xfId="5896"/>
    <cellStyle name="Normal 2 2 2 7 4 2 4 2" xfId="14926"/>
    <cellStyle name="Normal 2 2 2 7 4 2 5" xfId="10444"/>
    <cellStyle name="Normal 2 2 2 7 4 3" xfId="2161"/>
    <cellStyle name="Normal 2 2 2 7 4 3 2" xfId="6643"/>
    <cellStyle name="Normal 2 2 2 7 4 3 2 2" xfId="15673"/>
    <cellStyle name="Normal 2 2 2 7 4 3 3" xfId="11191"/>
    <cellStyle name="Normal 2 2 2 7 4 4" xfId="3655"/>
    <cellStyle name="Normal 2 2 2 7 4 4 2" xfId="8137"/>
    <cellStyle name="Normal 2 2 2 7 4 4 2 2" xfId="17167"/>
    <cellStyle name="Normal 2 2 2 7 4 4 3" xfId="12685"/>
    <cellStyle name="Normal 2 2 2 7 4 5" xfId="5149"/>
    <cellStyle name="Normal 2 2 2 7 4 5 2" xfId="14179"/>
    <cellStyle name="Normal 2 2 2 7 4 6" xfId="9697"/>
    <cellStyle name="Normal 2 2 2 7 5" xfId="855"/>
    <cellStyle name="Normal 2 2 2 7 5 2" xfId="2348"/>
    <cellStyle name="Normal 2 2 2 7 5 2 2" xfId="6830"/>
    <cellStyle name="Normal 2 2 2 7 5 2 2 2" xfId="15860"/>
    <cellStyle name="Normal 2 2 2 7 5 2 3" xfId="11378"/>
    <cellStyle name="Normal 2 2 2 7 5 3" xfId="3842"/>
    <cellStyle name="Normal 2 2 2 7 5 3 2" xfId="8324"/>
    <cellStyle name="Normal 2 2 2 7 5 3 2 2" xfId="17354"/>
    <cellStyle name="Normal 2 2 2 7 5 3 3" xfId="12872"/>
    <cellStyle name="Normal 2 2 2 7 5 4" xfId="5336"/>
    <cellStyle name="Normal 2 2 2 7 5 4 2" xfId="14366"/>
    <cellStyle name="Normal 2 2 2 7 5 5" xfId="9884"/>
    <cellStyle name="Normal 2 2 2 7 6" xfId="1603"/>
    <cellStyle name="Normal 2 2 2 7 6 2" xfId="6085"/>
    <cellStyle name="Normal 2 2 2 7 6 2 2" xfId="15115"/>
    <cellStyle name="Normal 2 2 2 7 6 3" xfId="10633"/>
    <cellStyle name="Normal 2 2 2 7 7" xfId="3097"/>
    <cellStyle name="Normal 2 2 2 7 7 2" xfId="7579"/>
    <cellStyle name="Normal 2 2 2 7 7 2 2" xfId="16609"/>
    <cellStyle name="Normal 2 2 2 7 7 3" xfId="12127"/>
    <cellStyle name="Normal 2 2 2 7 8" xfId="4591"/>
    <cellStyle name="Normal 2 2 2 7 8 2" xfId="13621"/>
    <cellStyle name="Normal 2 2 2 7 9" xfId="9139"/>
    <cellStyle name="Normal 2 2 2 8" xfId="143"/>
    <cellStyle name="Normal 2 2 2 8 2" xfId="328"/>
    <cellStyle name="Normal 2 2 2 8 2 2" xfId="1069"/>
    <cellStyle name="Normal 2 2 2 8 2 2 2" xfId="2562"/>
    <cellStyle name="Normal 2 2 2 8 2 2 2 2" xfId="7044"/>
    <cellStyle name="Normal 2 2 2 8 2 2 2 2 2" xfId="16074"/>
    <cellStyle name="Normal 2 2 2 8 2 2 2 3" xfId="11592"/>
    <cellStyle name="Normal 2 2 2 8 2 2 3" xfId="4056"/>
    <cellStyle name="Normal 2 2 2 8 2 2 3 2" xfId="8538"/>
    <cellStyle name="Normal 2 2 2 8 2 2 3 2 2" xfId="17568"/>
    <cellStyle name="Normal 2 2 2 8 2 2 3 3" xfId="13086"/>
    <cellStyle name="Normal 2 2 2 8 2 2 4" xfId="5550"/>
    <cellStyle name="Normal 2 2 2 8 2 2 4 2" xfId="14580"/>
    <cellStyle name="Normal 2 2 2 8 2 2 5" xfId="10098"/>
    <cellStyle name="Normal 2 2 2 8 2 3" xfId="1819"/>
    <cellStyle name="Normal 2 2 2 8 2 3 2" xfId="6301"/>
    <cellStyle name="Normal 2 2 2 8 2 3 2 2" xfId="15331"/>
    <cellStyle name="Normal 2 2 2 8 2 3 3" xfId="10849"/>
    <cellStyle name="Normal 2 2 2 8 2 4" xfId="3313"/>
    <cellStyle name="Normal 2 2 2 8 2 4 2" xfId="7795"/>
    <cellStyle name="Normal 2 2 2 8 2 4 2 2" xfId="16825"/>
    <cellStyle name="Normal 2 2 2 8 2 4 3" xfId="12343"/>
    <cellStyle name="Normal 2 2 2 8 2 5" xfId="4807"/>
    <cellStyle name="Normal 2 2 2 8 2 5 2" xfId="13837"/>
    <cellStyle name="Normal 2 2 2 8 2 6" xfId="9355"/>
    <cellStyle name="Normal 2 2 2 8 3" xfId="513"/>
    <cellStyle name="Normal 2 2 2 8 3 2" xfId="1259"/>
    <cellStyle name="Normal 2 2 2 8 3 2 2" xfId="2752"/>
    <cellStyle name="Normal 2 2 2 8 3 2 2 2" xfId="7234"/>
    <cellStyle name="Normal 2 2 2 8 3 2 2 2 2" xfId="16264"/>
    <cellStyle name="Normal 2 2 2 8 3 2 2 3" xfId="11782"/>
    <cellStyle name="Normal 2 2 2 8 3 2 3" xfId="4246"/>
    <cellStyle name="Normal 2 2 2 8 3 2 3 2" xfId="8728"/>
    <cellStyle name="Normal 2 2 2 8 3 2 3 2 2" xfId="17758"/>
    <cellStyle name="Normal 2 2 2 8 3 2 3 3" xfId="13276"/>
    <cellStyle name="Normal 2 2 2 8 3 2 4" xfId="5740"/>
    <cellStyle name="Normal 2 2 2 8 3 2 4 2" xfId="14770"/>
    <cellStyle name="Normal 2 2 2 8 3 2 5" xfId="10288"/>
    <cellStyle name="Normal 2 2 2 8 3 3" xfId="2005"/>
    <cellStyle name="Normal 2 2 2 8 3 3 2" xfId="6487"/>
    <cellStyle name="Normal 2 2 2 8 3 3 2 2" xfId="15517"/>
    <cellStyle name="Normal 2 2 2 8 3 3 3" xfId="11035"/>
    <cellStyle name="Normal 2 2 2 8 3 4" xfId="3499"/>
    <cellStyle name="Normal 2 2 2 8 3 4 2" xfId="7981"/>
    <cellStyle name="Normal 2 2 2 8 3 4 2 2" xfId="17011"/>
    <cellStyle name="Normal 2 2 2 8 3 4 3" xfId="12529"/>
    <cellStyle name="Normal 2 2 2 8 3 5" xfId="4993"/>
    <cellStyle name="Normal 2 2 2 8 3 5 2" xfId="14023"/>
    <cellStyle name="Normal 2 2 2 8 3 6" xfId="9541"/>
    <cellStyle name="Normal 2 2 2 8 4" xfId="698"/>
    <cellStyle name="Normal 2 2 2 8 4 2" xfId="1445"/>
    <cellStyle name="Normal 2 2 2 8 4 2 2" xfId="2938"/>
    <cellStyle name="Normal 2 2 2 8 4 2 2 2" xfId="7420"/>
    <cellStyle name="Normal 2 2 2 8 4 2 2 2 2" xfId="16450"/>
    <cellStyle name="Normal 2 2 2 8 4 2 2 3" xfId="11968"/>
    <cellStyle name="Normal 2 2 2 8 4 2 3" xfId="4432"/>
    <cellStyle name="Normal 2 2 2 8 4 2 3 2" xfId="8914"/>
    <cellStyle name="Normal 2 2 2 8 4 2 3 2 2" xfId="17944"/>
    <cellStyle name="Normal 2 2 2 8 4 2 3 3" xfId="13462"/>
    <cellStyle name="Normal 2 2 2 8 4 2 4" xfId="5926"/>
    <cellStyle name="Normal 2 2 2 8 4 2 4 2" xfId="14956"/>
    <cellStyle name="Normal 2 2 2 8 4 2 5" xfId="10474"/>
    <cellStyle name="Normal 2 2 2 8 4 3" xfId="2191"/>
    <cellStyle name="Normal 2 2 2 8 4 3 2" xfId="6673"/>
    <cellStyle name="Normal 2 2 2 8 4 3 2 2" xfId="15703"/>
    <cellStyle name="Normal 2 2 2 8 4 3 3" xfId="11221"/>
    <cellStyle name="Normal 2 2 2 8 4 4" xfId="3685"/>
    <cellStyle name="Normal 2 2 2 8 4 4 2" xfId="8167"/>
    <cellStyle name="Normal 2 2 2 8 4 4 2 2" xfId="17197"/>
    <cellStyle name="Normal 2 2 2 8 4 4 3" xfId="12715"/>
    <cellStyle name="Normal 2 2 2 8 4 5" xfId="5179"/>
    <cellStyle name="Normal 2 2 2 8 4 5 2" xfId="14209"/>
    <cellStyle name="Normal 2 2 2 8 4 6" xfId="9727"/>
    <cellStyle name="Normal 2 2 2 8 5" xfId="885"/>
    <cellStyle name="Normal 2 2 2 8 5 2" xfId="2378"/>
    <cellStyle name="Normal 2 2 2 8 5 2 2" xfId="6860"/>
    <cellStyle name="Normal 2 2 2 8 5 2 2 2" xfId="15890"/>
    <cellStyle name="Normal 2 2 2 8 5 2 3" xfId="11408"/>
    <cellStyle name="Normal 2 2 2 8 5 3" xfId="3872"/>
    <cellStyle name="Normal 2 2 2 8 5 3 2" xfId="8354"/>
    <cellStyle name="Normal 2 2 2 8 5 3 2 2" xfId="17384"/>
    <cellStyle name="Normal 2 2 2 8 5 3 3" xfId="12902"/>
    <cellStyle name="Normal 2 2 2 8 5 4" xfId="5366"/>
    <cellStyle name="Normal 2 2 2 8 5 4 2" xfId="14396"/>
    <cellStyle name="Normal 2 2 2 8 5 5" xfId="9914"/>
    <cellStyle name="Normal 2 2 2 8 6" xfId="1633"/>
    <cellStyle name="Normal 2 2 2 8 6 2" xfId="6115"/>
    <cellStyle name="Normal 2 2 2 8 6 2 2" xfId="15145"/>
    <cellStyle name="Normal 2 2 2 8 6 3" xfId="10663"/>
    <cellStyle name="Normal 2 2 2 8 7" xfId="3127"/>
    <cellStyle name="Normal 2 2 2 8 7 2" xfId="7609"/>
    <cellStyle name="Normal 2 2 2 8 7 2 2" xfId="16639"/>
    <cellStyle name="Normal 2 2 2 8 7 3" xfId="12157"/>
    <cellStyle name="Normal 2 2 2 8 8" xfId="4621"/>
    <cellStyle name="Normal 2 2 2 8 8 2" xfId="13651"/>
    <cellStyle name="Normal 2 2 2 8 9" xfId="9169"/>
    <cellStyle name="Normal 2 2 2 9" xfId="166"/>
    <cellStyle name="Normal 2 2 2 9 2" xfId="351"/>
    <cellStyle name="Normal 2 2 2 9 2 2" xfId="1092"/>
    <cellStyle name="Normal 2 2 2 9 2 2 2" xfId="2585"/>
    <cellStyle name="Normal 2 2 2 9 2 2 2 2" xfId="7067"/>
    <cellStyle name="Normal 2 2 2 9 2 2 2 2 2" xfId="16097"/>
    <cellStyle name="Normal 2 2 2 9 2 2 2 3" xfId="11615"/>
    <cellStyle name="Normal 2 2 2 9 2 2 3" xfId="4079"/>
    <cellStyle name="Normal 2 2 2 9 2 2 3 2" xfId="8561"/>
    <cellStyle name="Normal 2 2 2 9 2 2 3 2 2" xfId="17591"/>
    <cellStyle name="Normal 2 2 2 9 2 2 3 3" xfId="13109"/>
    <cellStyle name="Normal 2 2 2 9 2 2 4" xfId="5573"/>
    <cellStyle name="Normal 2 2 2 9 2 2 4 2" xfId="14603"/>
    <cellStyle name="Normal 2 2 2 9 2 2 5" xfId="10121"/>
    <cellStyle name="Normal 2 2 2 9 2 3" xfId="1842"/>
    <cellStyle name="Normal 2 2 2 9 2 3 2" xfId="6324"/>
    <cellStyle name="Normal 2 2 2 9 2 3 2 2" xfId="15354"/>
    <cellStyle name="Normal 2 2 2 9 2 3 3" xfId="10872"/>
    <cellStyle name="Normal 2 2 2 9 2 4" xfId="3336"/>
    <cellStyle name="Normal 2 2 2 9 2 4 2" xfId="7818"/>
    <cellStyle name="Normal 2 2 2 9 2 4 2 2" xfId="16848"/>
    <cellStyle name="Normal 2 2 2 9 2 4 3" xfId="12366"/>
    <cellStyle name="Normal 2 2 2 9 2 5" xfId="4830"/>
    <cellStyle name="Normal 2 2 2 9 2 5 2" xfId="13860"/>
    <cellStyle name="Normal 2 2 2 9 2 6" xfId="9378"/>
    <cellStyle name="Normal 2 2 2 9 3" xfId="536"/>
    <cellStyle name="Normal 2 2 2 9 3 2" xfId="1282"/>
    <cellStyle name="Normal 2 2 2 9 3 2 2" xfId="2775"/>
    <cellStyle name="Normal 2 2 2 9 3 2 2 2" xfId="7257"/>
    <cellStyle name="Normal 2 2 2 9 3 2 2 2 2" xfId="16287"/>
    <cellStyle name="Normal 2 2 2 9 3 2 2 3" xfId="11805"/>
    <cellStyle name="Normal 2 2 2 9 3 2 3" xfId="4269"/>
    <cellStyle name="Normal 2 2 2 9 3 2 3 2" xfId="8751"/>
    <cellStyle name="Normal 2 2 2 9 3 2 3 2 2" xfId="17781"/>
    <cellStyle name="Normal 2 2 2 9 3 2 3 3" xfId="13299"/>
    <cellStyle name="Normal 2 2 2 9 3 2 4" xfId="5763"/>
    <cellStyle name="Normal 2 2 2 9 3 2 4 2" xfId="14793"/>
    <cellStyle name="Normal 2 2 2 9 3 2 5" xfId="10311"/>
    <cellStyle name="Normal 2 2 2 9 3 3" xfId="2028"/>
    <cellStyle name="Normal 2 2 2 9 3 3 2" xfId="6510"/>
    <cellStyle name="Normal 2 2 2 9 3 3 2 2" xfId="15540"/>
    <cellStyle name="Normal 2 2 2 9 3 3 3" xfId="11058"/>
    <cellStyle name="Normal 2 2 2 9 3 4" xfId="3522"/>
    <cellStyle name="Normal 2 2 2 9 3 4 2" xfId="8004"/>
    <cellStyle name="Normal 2 2 2 9 3 4 2 2" xfId="17034"/>
    <cellStyle name="Normal 2 2 2 9 3 4 3" xfId="12552"/>
    <cellStyle name="Normal 2 2 2 9 3 5" xfId="5016"/>
    <cellStyle name="Normal 2 2 2 9 3 5 2" xfId="14046"/>
    <cellStyle name="Normal 2 2 2 9 3 6" xfId="9564"/>
    <cellStyle name="Normal 2 2 2 9 4" xfId="721"/>
    <cellStyle name="Normal 2 2 2 9 4 2" xfId="1468"/>
    <cellStyle name="Normal 2 2 2 9 4 2 2" xfId="2961"/>
    <cellStyle name="Normal 2 2 2 9 4 2 2 2" xfId="7443"/>
    <cellStyle name="Normal 2 2 2 9 4 2 2 2 2" xfId="16473"/>
    <cellStyle name="Normal 2 2 2 9 4 2 2 3" xfId="11991"/>
    <cellStyle name="Normal 2 2 2 9 4 2 3" xfId="4455"/>
    <cellStyle name="Normal 2 2 2 9 4 2 3 2" xfId="8937"/>
    <cellStyle name="Normal 2 2 2 9 4 2 3 2 2" xfId="17967"/>
    <cellStyle name="Normal 2 2 2 9 4 2 3 3" xfId="13485"/>
    <cellStyle name="Normal 2 2 2 9 4 2 4" xfId="5949"/>
    <cellStyle name="Normal 2 2 2 9 4 2 4 2" xfId="14979"/>
    <cellStyle name="Normal 2 2 2 9 4 2 5" xfId="10497"/>
    <cellStyle name="Normal 2 2 2 9 4 3" xfId="2214"/>
    <cellStyle name="Normal 2 2 2 9 4 3 2" xfId="6696"/>
    <cellStyle name="Normal 2 2 2 9 4 3 2 2" xfId="15726"/>
    <cellStyle name="Normal 2 2 2 9 4 3 3" xfId="11244"/>
    <cellStyle name="Normal 2 2 2 9 4 4" xfId="3708"/>
    <cellStyle name="Normal 2 2 2 9 4 4 2" xfId="8190"/>
    <cellStyle name="Normal 2 2 2 9 4 4 2 2" xfId="17220"/>
    <cellStyle name="Normal 2 2 2 9 4 4 3" xfId="12738"/>
    <cellStyle name="Normal 2 2 2 9 4 5" xfId="5202"/>
    <cellStyle name="Normal 2 2 2 9 4 5 2" xfId="14232"/>
    <cellStyle name="Normal 2 2 2 9 4 6" xfId="9750"/>
    <cellStyle name="Normal 2 2 2 9 5" xfId="908"/>
    <cellStyle name="Normal 2 2 2 9 5 2" xfId="2401"/>
    <cellStyle name="Normal 2 2 2 9 5 2 2" xfId="6883"/>
    <cellStyle name="Normal 2 2 2 9 5 2 2 2" xfId="15913"/>
    <cellStyle name="Normal 2 2 2 9 5 2 3" xfId="11431"/>
    <cellStyle name="Normal 2 2 2 9 5 3" xfId="3895"/>
    <cellStyle name="Normal 2 2 2 9 5 3 2" xfId="8377"/>
    <cellStyle name="Normal 2 2 2 9 5 3 2 2" xfId="17407"/>
    <cellStyle name="Normal 2 2 2 9 5 3 3" xfId="12925"/>
    <cellStyle name="Normal 2 2 2 9 5 4" xfId="5389"/>
    <cellStyle name="Normal 2 2 2 9 5 4 2" xfId="14419"/>
    <cellStyle name="Normal 2 2 2 9 5 5" xfId="9937"/>
    <cellStyle name="Normal 2 2 2 9 6" xfId="1656"/>
    <cellStyle name="Normal 2 2 2 9 6 2" xfId="6138"/>
    <cellStyle name="Normal 2 2 2 9 6 2 2" xfId="15168"/>
    <cellStyle name="Normal 2 2 2 9 6 3" xfId="10686"/>
    <cellStyle name="Normal 2 2 2 9 7" xfId="3150"/>
    <cellStyle name="Normal 2 2 2 9 7 2" xfId="7632"/>
    <cellStyle name="Normal 2 2 2 9 7 2 2" xfId="16662"/>
    <cellStyle name="Normal 2 2 2 9 7 3" xfId="12180"/>
    <cellStyle name="Normal 2 2 2 9 8" xfId="4644"/>
    <cellStyle name="Normal 2 2 2 9 8 2" xfId="13674"/>
    <cellStyle name="Normal 2 2 2 9 9" xfId="9192"/>
    <cellStyle name="Normal 2 2 3" xfId="32"/>
    <cellStyle name="Normal 2 2 3 10" xfId="402"/>
    <cellStyle name="Normal 2 2 3 10 2" xfId="1147"/>
    <cellStyle name="Normal 2 2 3 10 2 2" xfId="2640"/>
    <cellStyle name="Normal 2 2 3 10 2 2 2" xfId="7122"/>
    <cellStyle name="Normal 2 2 3 10 2 2 2 2" xfId="16152"/>
    <cellStyle name="Normal 2 2 3 10 2 2 3" xfId="11670"/>
    <cellStyle name="Normal 2 2 3 10 2 3" xfId="4134"/>
    <cellStyle name="Normal 2 2 3 10 2 3 2" xfId="8616"/>
    <cellStyle name="Normal 2 2 3 10 2 3 2 2" xfId="17646"/>
    <cellStyle name="Normal 2 2 3 10 2 3 3" xfId="13164"/>
    <cellStyle name="Normal 2 2 3 10 2 4" xfId="5628"/>
    <cellStyle name="Normal 2 2 3 10 2 4 2" xfId="14658"/>
    <cellStyle name="Normal 2 2 3 10 2 5" xfId="10176"/>
    <cellStyle name="Normal 2 2 3 10 3" xfId="1893"/>
    <cellStyle name="Normal 2 2 3 10 3 2" xfId="6375"/>
    <cellStyle name="Normal 2 2 3 10 3 2 2" xfId="15405"/>
    <cellStyle name="Normal 2 2 3 10 3 3" xfId="10923"/>
    <cellStyle name="Normal 2 2 3 10 4" xfId="3387"/>
    <cellStyle name="Normal 2 2 3 10 4 2" xfId="7869"/>
    <cellStyle name="Normal 2 2 3 10 4 2 2" xfId="16899"/>
    <cellStyle name="Normal 2 2 3 10 4 3" xfId="12417"/>
    <cellStyle name="Normal 2 2 3 10 5" xfId="4881"/>
    <cellStyle name="Normal 2 2 3 10 5 2" xfId="13911"/>
    <cellStyle name="Normal 2 2 3 10 6" xfId="9429"/>
    <cellStyle name="Normal 2 2 3 11" xfId="587"/>
    <cellStyle name="Normal 2 2 3 11 2" xfId="1333"/>
    <cellStyle name="Normal 2 2 3 11 2 2" xfId="2826"/>
    <cellStyle name="Normal 2 2 3 11 2 2 2" xfId="7308"/>
    <cellStyle name="Normal 2 2 3 11 2 2 2 2" xfId="16338"/>
    <cellStyle name="Normal 2 2 3 11 2 2 3" xfId="11856"/>
    <cellStyle name="Normal 2 2 3 11 2 3" xfId="4320"/>
    <cellStyle name="Normal 2 2 3 11 2 3 2" xfId="8802"/>
    <cellStyle name="Normal 2 2 3 11 2 3 2 2" xfId="17832"/>
    <cellStyle name="Normal 2 2 3 11 2 3 3" xfId="13350"/>
    <cellStyle name="Normal 2 2 3 11 2 4" xfId="5814"/>
    <cellStyle name="Normal 2 2 3 11 2 4 2" xfId="14844"/>
    <cellStyle name="Normal 2 2 3 11 2 5" xfId="10362"/>
    <cellStyle name="Normal 2 2 3 11 3" xfId="2079"/>
    <cellStyle name="Normal 2 2 3 11 3 2" xfId="6561"/>
    <cellStyle name="Normal 2 2 3 11 3 2 2" xfId="15591"/>
    <cellStyle name="Normal 2 2 3 11 3 3" xfId="11109"/>
    <cellStyle name="Normal 2 2 3 11 4" xfId="3573"/>
    <cellStyle name="Normal 2 2 3 11 4 2" xfId="8055"/>
    <cellStyle name="Normal 2 2 3 11 4 2 2" xfId="17085"/>
    <cellStyle name="Normal 2 2 3 11 4 3" xfId="12603"/>
    <cellStyle name="Normal 2 2 3 11 5" xfId="5067"/>
    <cellStyle name="Normal 2 2 3 11 5 2" xfId="14097"/>
    <cellStyle name="Normal 2 2 3 11 6" xfId="9615"/>
    <cellStyle name="Normal 2 2 3 12" xfId="773"/>
    <cellStyle name="Normal 2 2 3 12 2" xfId="2266"/>
    <cellStyle name="Normal 2 2 3 12 2 2" xfId="6748"/>
    <cellStyle name="Normal 2 2 3 12 2 2 2" xfId="15778"/>
    <cellStyle name="Normal 2 2 3 12 2 3" xfId="11296"/>
    <cellStyle name="Normal 2 2 3 12 3" xfId="3760"/>
    <cellStyle name="Normal 2 2 3 12 3 2" xfId="8242"/>
    <cellStyle name="Normal 2 2 3 12 3 2 2" xfId="17272"/>
    <cellStyle name="Normal 2 2 3 12 3 3" xfId="12790"/>
    <cellStyle name="Normal 2 2 3 12 4" xfId="5254"/>
    <cellStyle name="Normal 2 2 3 12 4 2" xfId="14284"/>
    <cellStyle name="Normal 2 2 3 12 5" xfId="9802"/>
    <cellStyle name="Normal 2 2 3 13" xfId="1522"/>
    <cellStyle name="Normal 2 2 3 13 2" xfId="6003"/>
    <cellStyle name="Normal 2 2 3 13 2 2" xfId="15033"/>
    <cellStyle name="Normal 2 2 3 13 3" xfId="10551"/>
    <cellStyle name="Normal 2 2 3 14" xfId="3015"/>
    <cellStyle name="Normal 2 2 3 14 2" xfId="7497"/>
    <cellStyle name="Normal 2 2 3 14 2 2" xfId="16527"/>
    <cellStyle name="Normal 2 2 3 14 3" xfId="12045"/>
    <cellStyle name="Normal 2 2 3 15" xfId="4509"/>
    <cellStyle name="Normal 2 2 3 15 2" xfId="13539"/>
    <cellStyle name="Normal 2 2 3 16" xfId="9057"/>
    <cellStyle name="Normal 2 2 3 2" xfId="54"/>
    <cellStyle name="Normal 2 2 3 2 2" xfId="240"/>
    <cellStyle name="Normal 2 2 3 2 2 2" xfId="982"/>
    <cellStyle name="Normal 2 2 3 2 2 2 2" xfId="2475"/>
    <cellStyle name="Normal 2 2 3 2 2 2 2 2" xfId="6957"/>
    <cellStyle name="Normal 2 2 3 2 2 2 2 2 2" xfId="15987"/>
    <cellStyle name="Normal 2 2 3 2 2 2 2 3" xfId="11505"/>
    <cellStyle name="Normal 2 2 3 2 2 2 3" xfId="3969"/>
    <cellStyle name="Normal 2 2 3 2 2 2 3 2" xfId="8451"/>
    <cellStyle name="Normal 2 2 3 2 2 2 3 2 2" xfId="17481"/>
    <cellStyle name="Normal 2 2 3 2 2 2 3 3" xfId="12999"/>
    <cellStyle name="Normal 2 2 3 2 2 2 4" xfId="5463"/>
    <cellStyle name="Normal 2 2 3 2 2 2 4 2" xfId="14493"/>
    <cellStyle name="Normal 2 2 3 2 2 2 5" xfId="10011"/>
    <cellStyle name="Normal 2 2 3 2 2 3" xfId="1730"/>
    <cellStyle name="Normal 2 2 3 2 2 3 2" xfId="6212"/>
    <cellStyle name="Normal 2 2 3 2 2 3 2 2" xfId="15242"/>
    <cellStyle name="Normal 2 2 3 2 2 3 3" xfId="10760"/>
    <cellStyle name="Normal 2 2 3 2 2 4" xfId="3224"/>
    <cellStyle name="Normal 2 2 3 2 2 4 2" xfId="7706"/>
    <cellStyle name="Normal 2 2 3 2 2 4 2 2" xfId="16736"/>
    <cellStyle name="Normal 2 2 3 2 2 4 3" xfId="12254"/>
    <cellStyle name="Normal 2 2 3 2 2 5" xfId="4718"/>
    <cellStyle name="Normal 2 2 3 2 2 5 2" xfId="13748"/>
    <cellStyle name="Normal 2 2 3 2 2 6" xfId="9266"/>
    <cellStyle name="Normal 2 2 3 2 3" xfId="425"/>
    <cellStyle name="Normal 2 2 3 2 3 2" xfId="1170"/>
    <cellStyle name="Normal 2 2 3 2 3 2 2" xfId="2663"/>
    <cellStyle name="Normal 2 2 3 2 3 2 2 2" xfId="7145"/>
    <cellStyle name="Normal 2 2 3 2 3 2 2 2 2" xfId="16175"/>
    <cellStyle name="Normal 2 2 3 2 3 2 2 3" xfId="11693"/>
    <cellStyle name="Normal 2 2 3 2 3 2 3" xfId="4157"/>
    <cellStyle name="Normal 2 2 3 2 3 2 3 2" xfId="8639"/>
    <cellStyle name="Normal 2 2 3 2 3 2 3 2 2" xfId="17669"/>
    <cellStyle name="Normal 2 2 3 2 3 2 3 3" xfId="13187"/>
    <cellStyle name="Normal 2 2 3 2 3 2 4" xfId="5651"/>
    <cellStyle name="Normal 2 2 3 2 3 2 4 2" xfId="14681"/>
    <cellStyle name="Normal 2 2 3 2 3 2 5" xfId="10199"/>
    <cellStyle name="Normal 2 2 3 2 3 3" xfId="1916"/>
    <cellStyle name="Normal 2 2 3 2 3 3 2" xfId="6398"/>
    <cellStyle name="Normal 2 2 3 2 3 3 2 2" xfId="15428"/>
    <cellStyle name="Normal 2 2 3 2 3 3 3" xfId="10946"/>
    <cellStyle name="Normal 2 2 3 2 3 4" xfId="3410"/>
    <cellStyle name="Normal 2 2 3 2 3 4 2" xfId="7892"/>
    <cellStyle name="Normal 2 2 3 2 3 4 2 2" xfId="16922"/>
    <cellStyle name="Normal 2 2 3 2 3 4 3" xfId="12440"/>
    <cellStyle name="Normal 2 2 3 2 3 5" xfId="4904"/>
    <cellStyle name="Normal 2 2 3 2 3 5 2" xfId="13934"/>
    <cellStyle name="Normal 2 2 3 2 3 6" xfId="9452"/>
    <cellStyle name="Normal 2 2 3 2 4" xfId="610"/>
    <cellStyle name="Normal 2 2 3 2 4 2" xfId="1356"/>
    <cellStyle name="Normal 2 2 3 2 4 2 2" xfId="2849"/>
    <cellStyle name="Normal 2 2 3 2 4 2 2 2" xfId="7331"/>
    <cellStyle name="Normal 2 2 3 2 4 2 2 2 2" xfId="16361"/>
    <cellStyle name="Normal 2 2 3 2 4 2 2 3" xfId="11879"/>
    <cellStyle name="Normal 2 2 3 2 4 2 3" xfId="4343"/>
    <cellStyle name="Normal 2 2 3 2 4 2 3 2" xfId="8825"/>
    <cellStyle name="Normal 2 2 3 2 4 2 3 2 2" xfId="17855"/>
    <cellStyle name="Normal 2 2 3 2 4 2 3 3" xfId="13373"/>
    <cellStyle name="Normal 2 2 3 2 4 2 4" xfId="5837"/>
    <cellStyle name="Normal 2 2 3 2 4 2 4 2" xfId="14867"/>
    <cellStyle name="Normal 2 2 3 2 4 2 5" xfId="10385"/>
    <cellStyle name="Normal 2 2 3 2 4 3" xfId="2102"/>
    <cellStyle name="Normal 2 2 3 2 4 3 2" xfId="6584"/>
    <cellStyle name="Normal 2 2 3 2 4 3 2 2" xfId="15614"/>
    <cellStyle name="Normal 2 2 3 2 4 3 3" xfId="11132"/>
    <cellStyle name="Normal 2 2 3 2 4 4" xfId="3596"/>
    <cellStyle name="Normal 2 2 3 2 4 4 2" xfId="8078"/>
    <cellStyle name="Normal 2 2 3 2 4 4 2 2" xfId="17108"/>
    <cellStyle name="Normal 2 2 3 2 4 4 3" xfId="12626"/>
    <cellStyle name="Normal 2 2 3 2 4 5" xfId="5090"/>
    <cellStyle name="Normal 2 2 3 2 4 5 2" xfId="14120"/>
    <cellStyle name="Normal 2 2 3 2 4 6" xfId="9638"/>
    <cellStyle name="Normal 2 2 3 2 5" xfId="796"/>
    <cellStyle name="Normal 2 2 3 2 5 2" xfId="2289"/>
    <cellStyle name="Normal 2 2 3 2 5 2 2" xfId="6771"/>
    <cellStyle name="Normal 2 2 3 2 5 2 2 2" xfId="15801"/>
    <cellStyle name="Normal 2 2 3 2 5 2 3" xfId="11319"/>
    <cellStyle name="Normal 2 2 3 2 5 3" xfId="3783"/>
    <cellStyle name="Normal 2 2 3 2 5 3 2" xfId="8265"/>
    <cellStyle name="Normal 2 2 3 2 5 3 2 2" xfId="17295"/>
    <cellStyle name="Normal 2 2 3 2 5 3 3" xfId="12813"/>
    <cellStyle name="Normal 2 2 3 2 5 4" xfId="5277"/>
    <cellStyle name="Normal 2 2 3 2 5 4 2" xfId="14307"/>
    <cellStyle name="Normal 2 2 3 2 5 5" xfId="9825"/>
    <cellStyle name="Normal 2 2 3 2 6" xfId="1545"/>
    <cellStyle name="Normal 2 2 3 2 6 2" xfId="6026"/>
    <cellStyle name="Normal 2 2 3 2 6 2 2" xfId="15056"/>
    <cellStyle name="Normal 2 2 3 2 6 3" xfId="10574"/>
    <cellStyle name="Normal 2 2 3 2 7" xfId="3038"/>
    <cellStyle name="Normal 2 2 3 2 7 2" xfId="7520"/>
    <cellStyle name="Normal 2 2 3 2 7 2 2" xfId="16550"/>
    <cellStyle name="Normal 2 2 3 2 7 3" xfId="12068"/>
    <cellStyle name="Normal 2 2 3 2 8" xfId="4532"/>
    <cellStyle name="Normal 2 2 3 2 8 2" xfId="13562"/>
    <cellStyle name="Normal 2 2 3 2 9" xfId="9080"/>
    <cellStyle name="Normal 2 2 3 3" xfId="77"/>
    <cellStyle name="Normal 2 2 3 3 2" xfId="263"/>
    <cellStyle name="Normal 2 2 3 3 2 2" xfId="1005"/>
    <cellStyle name="Normal 2 2 3 3 2 2 2" xfId="2498"/>
    <cellStyle name="Normal 2 2 3 3 2 2 2 2" xfId="6980"/>
    <cellStyle name="Normal 2 2 3 3 2 2 2 2 2" xfId="16010"/>
    <cellStyle name="Normal 2 2 3 3 2 2 2 3" xfId="11528"/>
    <cellStyle name="Normal 2 2 3 3 2 2 3" xfId="3992"/>
    <cellStyle name="Normal 2 2 3 3 2 2 3 2" xfId="8474"/>
    <cellStyle name="Normal 2 2 3 3 2 2 3 2 2" xfId="17504"/>
    <cellStyle name="Normal 2 2 3 3 2 2 3 3" xfId="13022"/>
    <cellStyle name="Normal 2 2 3 3 2 2 4" xfId="5486"/>
    <cellStyle name="Normal 2 2 3 3 2 2 4 2" xfId="14516"/>
    <cellStyle name="Normal 2 2 3 3 2 2 5" xfId="10034"/>
    <cellStyle name="Normal 2 2 3 3 2 3" xfId="1753"/>
    <cellStyle name="Normal 2 2 3 3 2 3 2" xfId="6235"/>
    <cellStyle name="Normal 2 2 3 3 2 3 2 2" xfId="15265"/>
    <cellStyle name="Normal 2 2 3 3 2 3 3" xfId="10783"/>
    <cellStyle name="Normal 2 2 3 3 2 4" xfId="3247"/>
    <cellStyle name="Normal 2 2 3 3 2 4 2" xfId="7729"/>
    <cellStyle name="Normal 2 2 3 3 2 4 2 2" xfId="16759"/>
    <cellStyle name="Normal 2 2 3 3 2 4 3" xfId="12277"/>
    <cellStyle name="Normal 2 2 3 3 2 5" xfId="4741"/>
    <cellStyle name="Normal 2 2 3 3 2 5 2" xfId="13771"/>
    <cellStyle name="Normal 2 2 3 3 2 6" xfId="9289"/>
    <cellStyle name="Normal 2 2 3 3 3" xfId="448"/>
    <cellStyle name="Normal 2 2 3 3 3 2" xfId="1193"/>
    <cellStyle name="Normal 2 2 3 3 3 2 2" xfId="2686"/>
    <cellStyle name="Normal 2 2 3 3 3 2 2 2" xfId="7168"/>
    <cellStyle name="Normal 2 2 3 3 3 2 2 2 2" xfId="16198"/>
    <cellStyle name="Normal 2 2 3 3 3 2 2 3" xfId="11716"/>
    <cellStyle name="Normal 2 2 3 3 3 2 3" xfId="4180"/>
    <cellStyle name="Normal 2 2 3 3 3 2 3 2" xfId="8662"/>
    <cellStyle name="Normal 2 2 3 3 3 2 3 2 2" xfId="17692"/>
    <cellStyle name="Normal 2 2 3 3 3 2 3 3" xfId="13210"/>
    <cellStyle name="Normal 2 2 3 3 3 2 4" xfId="5674"/>
    <cellStyle name="Normal 2 2 3 3 3 2 4 2" xfId="14704"/>
    <cellStyle name="Normal 2 2 3 3 3 2 5" xfId="10222"/>
    <cellStyle name="Normal 2 2 3 3 3 3" xfId="1939"/>
    <cellStyle name="Normal 2 2 3 3 3 3 2" xfId="6421"/>
    <cellStyle name="Normal 2 2 3 3 3 3 2 2" xfId="15451"/>
    <cellStyle name="Normal 2 2 3 3 3 3 3" xfId="10969"/>
    <cellStyle name="Normal 2 2 3 3 3 4" xfId="3433"/>
    <cellStyle name="Normal 2 2 3 3 3 4 2" xfId="7915"/>
    <cellStyle name="Normal 2 2 3 3 3 4 2 2" xfId="16945"/>
    <cellStyle name="Normal 2 2 3 3 3 4 3" xfId="12463"/>
    <cellStyle name="Normal 2 2 3 3 3 5" xfId="4927"/>
    <cellStyle name="Normal 2 2 3 3 3 5 2" xfId="13957"/>
    <cellStyle name="Normal 2 2 3 3 3 6" xfId="9475"/>
    <cellStyle name="Normal 2 2 3 3 4" xfId="633"/>
    <cellStyle name="Normal 2 2 3 3 4 2" xfId="1379"/>
    <cellStyle name="Normal 2 2 3 3 4 2 2" xfId="2872"/>
    <cellStyle name="Normal 2 2 3 3 4 2 2 2" xfId="7354"/>
    <cellStyle name="Normal 2 2 3 3 4 2 2 2 2" xfId="16384"/>
    <cellStyle name="Normal 2 2 3 3 4 2 2 3" xfId="11902"/>
    <cellStyle name="Normal 2 2 3 3 4 2 3" xfId="4366"/>
    <cellStyle name="Normal 2 2 3 3 4 2 3 2" xfId="8848"/>
    <cellStyle name="Normal 2 2 3 3 4 2 3 2 2" xfId="17878"/>
    <cellStyle name="Normal 2 2 3 3 4 2 3 3" xfId="13396"/>
    <cellStyle name="Normal 2 2 3 3 4 2 4" xfId="5860"/>
    <cellStyle name="Normal 2 2 3 3 4 2 4 2" xfId="14890"/>
    <cellStyle name="Normal 2 2 3 3 4 2 5" xfId="10408"/>
    <cellStyle name="Normal 2 2 3 3 4 3" xfId="2125"/>
    <cellStyle name="Normal 2 2 3 3 4 3 2" xfId="6607"/>
    <cellStyle name="Normal 2 2 3 3 4 3 2 2" xfId="15637"/>
    <cellStyle name="Normal 2 2 3 3 4 3 3" xfId="11155"/>
    <cellStyle name="Normal 2 2 3 3 4 4" xfId="3619"/>
    <cellStyle name="Normal 2 2 3 3 4 4 2" xfId="8101"/>
    <cellStyle name="Normal 2 2 3 3 4 4 2 2" xfId="17131"/>
    <cellStyle name="Normal 2 2 3 3 4 4 3" xfId="12649"/>
    <cellStyle name="Normal 2 2 3 3 4 5" xfId="5113"/>
    <cellStyle name="Normal 2 2 3 3 4 5 2" xfId="14143"/>
    <cellStyle name="Normal 2 2 3 3 4 6" xfId="9661"/>
    <cellStyle name="Normal 2 2 3 3 5" xfId="819"/>
    <cellStyle name="Normal 2 2 3 3 5 2" xfId="2312"/>
    <cellStyle name="Normal 2 2 3 3 5 2 2" xfId="6794"/>
    <cellStyle name="Normal 2 2 3 3 5 2 2 2" xfId="15824"/>
    <cellStyle name="Normal 2 2 3 3 5 2 3" xfId="11342"/>
    <cellStyle name="Normal 2 2 3 3 5 3" xfId="3806"/>
    <cellStyle name="Normal 2 2 3 3 5 3 2" xfId="8288"/>
    <cellStyle name="Normal 2 2 3 3 5 3 2 2" xfId="17318"/>
    <cellStyle name="Normal 2 2 3 3 5 3 3" xfId="12836"/>
    <cellStyle name="Normal 2 2 3 3 5 4" xfId="5300"/>
    <cellStyle name="Normal 2 2 3 3 5 4 2" xfId="14330"/>
    <cellStyle name="Normal 2 2 3 3 5 5" xfId="9848"/>
    <cellStyle name="Normal 2 2 3 3 6" xfId="1568"/>
    <cellStyle name="Normal 2 2 3 3 6 2" xfId="6049"/>
    <cellStyle name="Normal 2 2 3 3 6 2 2" xfId="15079"/>
    <cellStyle name="Normal 2 2 3 3 6 3" xfId="10597"/>
    <cellStyle name="Normal 2 2 3 3 7" xfId="3061"/>
    <cellStyle name="Normal 2 2 3 3 7 2" xfId="7543"/>
    <cellStyle name="Normal 2 2 3 3 7 2 2" xfId="16573"/>
    <cellStyle name="Normal 2 2 3 3 7 3" xfId="12091"/>
    <cellStyle name="Normal 2 2 3 3 8" xfId="4555"/>
    <cellStyle name="Normal 2 2 3 3 8 2" xfId="13585"/>
    <cellStyle name="Normal 2 2 3 3 9" xfId="9103"/>
    <cellStyle name="Normal 2 2 3 4" xfId="101"/>
    <cellStyle name="Normal 2 2 3 4 2" xfId="286"/>
    <cellStyle name="Normal 2 2 3 4 2 2" xfId="1028"/>
    <cellStyle name="Normal 2 2 3 4 2 2 2" xfId="2521"/>
    <cellStyle name="Normal 2 2 3 4 2 2 2 2" xfId="7003"/>
    <cellStyle name="Normal 2 2 3 4 2 2 2 2 2" xfId="16033"/>
    <cellStyle name="Normal 2 2 3 4 2 2 2 3" xfId="11551"/>
    <cellStyle name="Normal 2 2 3 4 2 2 3" xfId="4015"/>
    <cellStyle name="Normal 2 2 3 4 2 2 3 2" xfId="8497"/>
    <cellStyle name="Normal 2 2 3 4 2 2 3 2 2" xfId="17527"/>
    <cellStyle name="Normal 2 2 3 4 2 2 3 3" xfId="13045"/>
    <cellStyle name="Normal 2 2 3 4 2 2 4" xfId="5509"/>
    <cellStyle name="Normal 2 2 3 4 2 2 4 2" xfId="14539"/>
    <cellStyle name="Normal 2 2 3 4 2 2 5" xfId="10057"/>
    <cellStyle name="Normal 2 2 3 4 2 3" xfId="1777"/>
    <cellStyle name="Normal 2 2 3 4 2 3 2" xfId="6259"/>
    <cellStyle name="Normal 2 2 3 4 2 3 2 2" xfId="15289"/>
    <cellStyle name="Normal 2 2 3 4 2 3 3" xfId="10807"/>
    <cellStyle name="Normal 2 2 3 4 2 4" xfId="3271"/>
    <cellStyle name="Normal 2 2 3 4 2 4 2" xfId="7753"/>
    <cellStyle name="Normal 2 2 3 4 2 4 2 2" xfId="16783"/>
    <cellStyle name="Normal 2 2 3 4 2 4 3" xfId="12301"/>
    <cellStyle name="Normal 2 2 3 4 2 5" xfId="4765"/>
    <cellStyle name="Normal 2 2 3 4 2 5 2" xfId="13795"/>
    <cellStyle name="Normal 2 2 3 4 2 6" xfId="9313"/>
    <cellStyle name="Normal 2 2 3 4 3" xfId="471"/>
    <cellStyle name="Normal 2 2 3 4 3 2" xfId="1217"/>
    <cellStyle name="Normal 2 2 3 4 3 2 2" xfId="2710"/>
    <cellStyle name="Normal 2 2 3 4 3 2 2 2" xfId="7192"/>
    <cellStyle name="Normal 2 2 3 4 3 2 2 2 2" xfId="16222"/>
    <cellStyle name="Normal 2 2 3 4 3 2 2 3" xfId="11740"/>
    <cellStyle name="Normal 2 2 3 4 3 2 3" xfId="4204"/>
    <cellStyle name="Normal 2 2 3 4 3 2 3 2" xfId="8686"/>
    <cellStyle name="Normal 2 2 3 4 3 2 3 2 2" xfId="17716"/>
    <cellStyle name="Normal 2 2 3 4 3 2 3 3" xfId="13234"/>
    <cellStyle name="Normal 2 2 3 4 3 2 4" xfId="5698"/>
    <cellStyle name="Normal 2 2 3 4 3 2 4 2" xfId="14728"/>
    <cellStyle name="Normal 2 2 3 4 3 2 5" xfId="10246"/>
    <cellStyle name="Normal 2 2 3 4 3 3" xfId="1963"/>
    <cellStyle name="Normal 2 2 3 4 3 3 2" xfId="6445"/>
    <cellStyle name="Normal 2 2 3 4 3 3 2 2" xfId="15475"/>
    <cellStyle name="Normal 2 2 3 4 3 3 3" xfId="10993"/>
    <cellStyle name="Normal 2 2 3 4 3 4" xfId="3457"/>
    <cellStyle name="Normal 2 2 3 4 3 4 2" xfId="7939"/>
    <cellStyle name="Normal 2 2 3 4 3 4 2 2" xfId="16969"/>
    <cellStyle name="Normal 2 2 3 4 3 4 3" xfId="12487"/>
    <cellStyle name="Normal 2 2 3 4 3 5" xfId="4951"/>
    <cellStyle name="Normal 2 2 3 4 3 5 2" xfId="13981"/>
    <cellStyle name="Normal 2 2 3 4 3 6" xfId="9499"/>
    <cellStyle name="Normal 2 2 3 4 4" xfId="656"/>
    <cellStyle name="Normal 2 2 3 4 4 2" xfId="1403"/>
    <cellStyle name="Normal 2 2 3 4 4 2 2" xfId="2896"/>
    <cellStyle name="Normal 2 2 3 4 4 2 2 2" xfId="7378"/>
    <cellStyle name="Normal 2 2 3 4 4 2 2 2 2" xfId="16408"/>
    <cellStyle name="Normal 2 2 3 4 4 2 2 3" xfId="11926"/>
    <cellStyle name="Normal 2 2 3 4 4 2 3" xfId="4390"/>
    <cellStyle name="Normal 2 2 3 4 4 2 3 2" xfId="8872"/>
    <cellStyle name="Normal 2 2 3 4 4 2 3 2 2" xfId="17902"/>
    <cellStyle name="Normal 2 2 3 4 4 2 3 3" xfId="13420"/>
    <cellStyle name="Normal 2 2 3 4 4 2 4" xfId="5884"/>
    <cellStyle name="Normal 2 2 3 4 4 2 4 2" xfId="14914"/>
    <cellStyle name="Normal 2 2 3 4 4 2 5" xfId="10432"/>
    <cellStyle name="Normal 2 2 3 4 4 3" xfId="2149"/>
    <cellStyle name="Normal 2 2 3 4 4 3 2" xfId="6631"/>
    <cellStyle name="Normal 2 2 3 4 4 3 2 2" xfId="15661"/>
    <cellStyle name="Normal 2 2 3 4 4 3 3" xfId="11179"/>
    <cellStyle name="Normal 2 2 3 4 4 4" xfId="3643"/>
    <cellStyle name="Normal 2 2 3 4 4 4 2" xfId="8125"/>
    <cellStyle name="Normal 2 2 3 4 4 4 2 2" xfId="17155"/>
    <cellStyle name="Normal 2 2 3 4 4 4 3" xfId="12673"/>
    <cellStyle name="Normal 2 2 3 4 4 5" xfId="5137"/>
    <cellStyle name="Normal 2 2 3 4 4 5 2" xfId="14167"/>
    <cellStyle name="Normal 2 2 3 4 4 6" xfId="9685"/>
    <cellStyle name="Normal 2 2 3 4 5" xfId="843"/>
    <cellStyle name="Normal 2 2 3 4 5 2" xfId="2336"/>
    <cellStyle name="Normal 2 2 3 4 5 2 2" xfId="6818"/>
    <cellStyle name="Normal 2 2 3 4 5 2 2 2" xfId="15848"/>
    <cellStyle name="Normal 2 2 3 4 5 2 3" xfId="11366"/>
    <cellStyle name="Normal 2 2 3 4 5 3" xfId="3830"/>
    <cellStyle name="Normal 2 2 3 4 5 3 2" xfId="8312"/>
    <cellStyle name="Normal 2 2 3 4 5 3 2 2" xfId="17342"/>
    <cellStyle name="Normal 2 2 3 4 5 3 3" xfId="12860"/>
    <cellStyle name="Normal 2 2 3 4 5 4" xfId="5324"/>
    <cellStyle name="Normal 2 2 3 4 5 4 2" xfId="14354"/>
    <cellStyle name="Normal 2 2 3 4 5 5" xfId="9872"/>
    <cellStyle name="Normal 2 2 3 4 6" xfId="1591"/>
    <cellStyle name="Normal 2 2 3 4 6 2" xfId="6073"/>
    <cellStyle name="Normal 2 2 3 4 6 2 2" xfId="15103"/>
    <cellStyle name="Normal 2 2 3 4 6 3" xfId="10621"/>
    <cellStyle name="Normal 2 2 3 4 7" xfId="3085"/>
    <cellStyle name="Normal 2 2 3 4 7 2" xfId="7567"/>
    <cellStyle name="Normal 2 2 3 4 7 2 2" xfId="16597"/>
    <cellStyle name="Normal 2 2 3 4 7 3" xfId="12115"/>
    <cellStyle name="Normal 2 2 3 4 8" xfId="4579"/>
    <cellStyle name="Normal 2 2 3 4 8 2" xfId="13609"/>
    <cellStyle name="Normal 2 2 3 4 9" xfId="9127"/>
    <cellStyle name="Normal 2 2 3 5" xfId="117"/>
    <cellStyle name="Normal 2 2 3 5 2" xfId="302"/>
    <cellStyle name="Normal 2 2 3 5 2 2" xfId="1043"/>
    <cellStyle name="Normal 2 2 3 5 2 2 2" xfId="2536"/>
    <cellStyle name="Normal 2 2 3 5 2 2 2 2" xfId="7018"/>
    <cellStyle name="Normal 2 2 3 5 2 2 2 2 2" xfId="16048"/>
    <cellStyle name="Normal 2 2 3 5 2 2 2 3" xfId="11566"/>
    <cellStyle name="Normal 2 2 3 5 2 2 3" xfId="4030"/>
    <cellStyle name="Normal 2 2 3 5 2 2 3 2" xfId="8512"/>
    <cellStyle name="Normal 2 2 3 5 2 2 3 2 2" xfId="17542"/>
    <cellStyle name="Normal 2 2 3 5 2 2 3 3" xfId="13060"/>
    <cellStyle name="Normal 2 2 3 5 2 2 4" xfId="5524"/>
    <cellStyle name="Normal 2 2 3 5 2 2 4 2" xfId="14554"/>
    <cellStyle name="Normal 2 2 3 5 2 2 5" xfId="10072"/>
    <cellStyle name="Normal 2 2 3 5 2 3" xfId="1793"/>
    <cellStyle name="Normal 2 2 3 5 2 3 2" xfId="6275"/>
    <cellStyle name="Normal 2 2 3 5 2 3 2 2" xfId="15305"/>
    <cellStyle name="Normal 2 2 3 5 2 3 3" xfId="10823"/>
    <cellStyle name="Normal 2 2 3 5 2 4" xfId="3287"/>
    <cellStyle name="Normal 2 2 3 5 2 4 2" xfId="7769"/>
    <cellStyle name="Normal 2 2 3 5 2 4 2 2" xfId="16799"/>
    <cellStyle name="Normal 2 2 3 5 2 4 3" xfId="12317"/>
    <cellStyle name="Normal 2 2 3 5 2 5" xfId="4781"/>
    <cellStyle name="Normal 2 2 3 5 2 5 2" xfId="13811"/>
    <cellStyle name="Normal 2 2 3 5 2 6" xfId="9329"/>
    <cellStyle name="Normal 2 2 3 5 3" xfId="487"/>
    <cellStyle name="Normal 2 2 3 5 3 2" xfId="1233"/>
    <cellStyle name="Normal 2 2 3 5 3 2 2" xfId="2726"/>
    <cellStyle name="Normal 2 2 3 5 3 2 2 2" xfId="7208"/>
    <cellStyle name="Normal 2 2 3 5 3 2 2 2 2" xfId="16238"/>
    <cellStyle name="Normal 2 2 3 5 3 2 2 3" xfId="11756"/>
    <cellStyle name="Normal 2 2 3 5 3 2 3" xfId="4220"/>
    <cellStyle name="Normal 2 2 3 5 3 2 3 2" xfId="8702"/>
    <cellStyle name="Normal 2 2 3 5 3 2 3 2 2" xfId="17732"/>
    <cellStyle name="Normal 2 2 3 5 3 2 3 3" xfId="13250"/>
    <cellStyle name="Normal 2 2 3 5 3 2 4" xfId="5714"/>
    <cellStyle name="Normal 2 2 3 5 3 2 4 2" xfId="14744"/>
    <cellStyle name="Normal 2 2 3 5 3 2 5" xfId="10262"/>
    <cellStyle name="Normal 2 2 3 5 3 3" xfId="1979"/>
    <cellStyle name="Normal 2 2 3 5 3 3 2" xfId="6461"/>
    <cellStyle name="Normal 2 2 3 5 3 3 2 2" xfId="15491"/>
    <cellStyle name="Normal 2 2 3 5 3 3 3" xfId="11009"/>
    <cellStyle name="Normal 2 2 3 5 3 4" xfId="3473"/>
    <cellStyle name="Normal 2 2 3 5 3 4 2" xfId="7955"/>
    <cellStyle name="Normal 2 2 3 5 3 4 2 2" xfId="16985"/>
    <cellStyle name="Normal 2 2 3 5 3 4 3" xfId="12503"/>
    <cellStyle name="Normal 2 2 3 5 3 5" xfId="4967"/>
    <cellStyle name="Normal 2 2 3 5 3 5 2" xfId="13997"/>
    <cellStyle name="Normal 2 2 3 5 3 6" xfId="9515"/>
    <cellStyle name="Normal 2 2 3 5 4" xfId="672"/>
    <cellStyle name="Normal 2 2 3 5 4 2" xfId="1419"/>
    <cellStyle name="Normal 2 2 3 5 4 2 2" xfId="2912"/>
    <cellStyle name="Normal 2 2 3 5 4 2 2 2" xfId="7394"/>
    <cellStyle name="Normal 2 2 3 5 4 2 2 2 2" xfId="16424"/>
    <cellStyle name="Normal 2 2 3 5 4 2 2 3" xfId="11942"/>
    <cellStyle name="Normal 2 2 3 5 4 2 3" xfId="4406"/>
    <cellStyle name="Normal 2 2 3 5 4 2 3 2" xfId="8888"/>
    <cellStyle name="Normal 2 2 3 5 4 2 3 2 2" xfId="17918"/>
    <cellStyle name="Normal 2 2 3 5 4 2 3 3" xfId="13436"/>
    <cellStyle name="Normal 2 2 3 5 4 2 4" xfId="5900"/>
    <cellStyle name="Normal 2 2 3 5 4 2 4 2" xfId="14930"/>
    <cellStyle name="Normal 2 2 3 5 4 2 5" xfId="10448"/>
    <cellStyle name="Normal 2 2 3 5 4 3" xfId="2165"/>
    <cellStyle name="Normal 2 2 3 5 4 3 2" xfId="6647"/>
    <cellStyle name="Normal 2 2 3 5 4 3 2 2" xfId="15677"/>
    <cellStyle name="Normal 2 2 3 5 4 3 3" xfId="11195"/>
    <cellStyle name="Normal 2 2 3 5 4 4" xfId="3659"/>
    <cellStyle name="Normal 2 2 3 5 4 4 2" xfId="8141"/>
    <cellStyle name="Normal 2 2 3 5 4 4 2 2" xfId="17171"/>
    <cellStyle name="Normal 2 2 3 5 4 4 3" xfId="12689"/>
    <cellStyle name="Normal 2 2 3 5 4 5" xfId="5153"/>
    <cellStyle name="Normal 2 2 3 5 4 5 2" xfId="14183"/>
    <cellStyle name="Normal 2 2 3 5 4 6" xfId="9701"/>
    <cellStyle name="Normal 2 2 3 5 5" xfId="859"/>
    <cellStyle name="Normal 2 2 3 5 5 2" xfId="2352"/>
    <cellStyle name="Normal 2 2 3 5 5 2 2" xfId="6834"/>
    <cellStyle name="Normal 2 2 3 5 5 2 2 2" xfId="15864"/>
    <cellStyle name="Normal 2 2 3 5 5 2 3" xfId="11382"/>
    <cellStyle name="Normal 2 2 3 5 5 3" xfId="3846"/>
    <cellStyle name="Normal 2 2 3 5 5 3 2" xfId="8328"/>
    <cellStyle name="Normal 2 2 3 5 5 3 2 2" xfId="17358"/>
    <cellStyle name="Normal 2 2 3 5 5 3 3" xfId="12876"/>
    <cellStyle name="Normal 2 2 3 5 5 4" xfId="5340"/>
    <cellStyle name="Normal 2 2 3 5 5 4 2" xfId="14370"/>
    <cellStyle name="Normal 2 2 3 5 5 5" xfId="9888"/>
    <cellStyle name="Normal 2 2 3 5 6" xfId="1607"/>
    <cellStyle name="Normal 2 2 3 5 6 2" xfId="6089"/>
    <cellStyle name="Normal 2 2 3 5 6 2 2" xfId="15119"/>
    <cellStyle name="Normal 2 2 3 5 6 3" xfId="10637"/>
    <cellStyle name="Normal 2 2 3 5 7" xfId="3101"/>
    <cellStyle name="Normal 2 2 3 5 7 2" xfId="7583"/>
    <cellStyle name="Normal 2 2 3 5 7 2 2" xfId="16613"/>
    <cellStyle name="Normal 2 2 3 5 7 3" xfId="12131"/>
    <cellStyle name="Normal 2 2 3 5 8" xfId="4595"/>
    <cellStyle name="Normal 2 2 3 5 8 2" xfId="13625"/>
    <cellStyle name="Normal 2 2 3 5 9" xfId="9143"/>
    <cellStyle name="Normal 2 2 3 6" xfId="148"/>
    <cellStyle name="Normal 2 2 3 6 2" xfId="333"/>
    <cellStyle name="Normal 2 2 3 6 2 2" xfId="1074"/>
    <cellStyle name="Normal 2 2 3 6 2 2 2" xfId="2567"/>
    <cellStyle name="Normal 2 2 3 6 2 2 2 2" xfId="7049"/>
    <cellStyle name="Normal 2 2 3 6 2 2 2 2 2" xfId="16079"/>
    <cellStyle name="Normal 2 2 3 6 2 2 2 3" xfId="11597"/>
    <cellStyle name="Normal 2 2 3 6 2 2 3" xfId="4061"/>
    <cellStyle name="Normal 2 2 3 6 2 2 3 2" xfId="8543"/>
    <cellStyle name="Normal 2 2 3 6 2 2 3 2 2" xfId="17573"/>
    <cellStyle name="Normal 2 2 3 6 2 2 3 3" xfId="13091"/>
    <cellStyle name="Normal 2 2 3 6 2 2 4" xfId="5555"/>
    <cellStyle name="Normal 2 2 3 6 2 2 4 2" xfId="14585"/>
    <cellStyle name="Normal 2 2 3 6 2 2 5" xfId="10103"/>
    <cellStyle name="Normal 2 2 3 6 2 3" xfId="1824"/>
    <cellStyle name="Normal 2 2 3 6 2 3 2" xfId="6306"/>
    <cellStyle name="Normal 2 2 3 6 2 3 2 2" xfId="15336"/>
    <cellStyle name="Normal 2 2 3 6 2 3 3" xfId="10854"/>
    <cellStyle name="Normal 2 2 3 6 2 4" xfId="3318"/>
    <cellStyle name="Normal 2 2 3 6 2 4 2" xfId="7800"/>
    <cellStyle name="Normal 2 2 3 6 2 4 2 2" xfId="16830"/>
    <cellStyle name="Normal 2 2 3 6 2 4 3" xfId="12348"/>
    <cellStyle name="Normal 2 2 3 6 2 5" xfId="4812"/>
    <cellStyle name="Normal 2 2 3 6 2 5 2" xfId="13842"/>
    <cellStyle name="Normal 2 2 3 6 2 6" xfId="9360"/>
    <cellStyle name="Normal 2 2 3 6 3" xfId="518"/>
    <cellStyle name="Normal 2 2 3 6 3 2" xfId="1264"/>
    <cellStyle name="Normal 2 2 3 6 3 2 2" xfId="2757"/>
    <cellStyle name="Normal 2 2 3 6 3 2 2 2" xfId="7239"/>
    <cellStyle name="Normal 2 2 3 6 3 2 2 2 2" xfId="16269"/>
    <cellStyle name="Normal 2 2 3 6 3 2 2 3" xfId="11787"/>
    <cellStyle name="Normal 2 2 3 6 3 2 3" xfId="4251"/>
    <cellStyle name="Normal 2 2 3 6 3 2 3 2" xfId="8733"/>
    <cellStyle name="Normal 2 2 3 6 3 2 3 2 2" xfId="17763"/>
    <cellStyle name="Normal 2 2 3 6 3 2 3 3" xfId="13281"/>
    <cellStyle name="Normal 2 2 3 6 3 2 4" xfId="5745"/>
    <cellStyle name="Normal 2 2 3 6 3 2 4 2" xfId="14775"/>
    <cellStyle name="Normal 2 2 3 6 3 2 5" xfId="10293"/>
    <cellStyle name="Normal 2 2 3 6 3 3" xfId="2010"/>
    <cellStyle name="Normal 2 2 3 6 3 3 2" xfId="6492"/>
    <cellStyle name="Normal 2 2 3 6 3 3 2 2" xfId="15522"/>
    <cellStyle name="Normal 2 2 3 6 3 3 3" xfId="11040"/>
    <cellStyle name="Normal 2 2 3 6 3 4" xfId="3504"/>
    <cellStyle name="Normal 2 2 3 6 3 4 2" xfId="7986"/>
    <cellStyle name="Normal 2 2 3 6 3 4 2 2" xfId="17016"/>
    <cellStyle name="Normal 2 2 3 6 3 4 3" xfId="12534"/>
    <cellStyle name="Normal 2 2 3 6 3 5" xfId="4998"/>
    <cellStyle name="Normal 2 2 3 6 3 5 2" xfId="14028"/>
    <cellStyle name="Normal 2 2 3 6 3 6" xfId="9546"/>
    <cellStyle name="Normal 2 2 3 6 4" xfId="703"/>
    <cellStyle name="Normal 2 2 3 6 4 2" xfId="1450"/>
    <cellStyle name="Normal 2 2 3 6 4 2 2" xfId="2943"/>
    <cellStyle name="Normal 2 2 3 6 4 2 2 2" xfId="7425"/>
    <cellStyle name="Normal 2 2 3 6 4 2 2 2 2" xfId="16455"/>
    <cellStyle name="Normal 2 2 3 6 4 2 2 3" xfId="11973"/>
    <cellStyle name="Normal 2 2 3 6 4 2 3" xfId="4437"/>
    <cellStyle name="Normal 2 2 3 6 4 2 3 2" xfId="8919"/>
    <cellStyle name="Normal 2 2 3 6 4 2 3 2 2" xfId="17949"/>
    <cellStyle name="Normal 2 2 3 6 4 2 3 3" xfId="13467"/>
    <cellStyle name="Normal 2 2 3 6 4 2 4" xfId="5931"/>
    <cellStyle name="Normal 2 2 3 6 4 2 4 2" xfId="14961"/>
    <cellStyle name="Normal 2 2 3 6 4 2 5" xfId="10479"/>
    <cellStyle name="Normal 2 2 3 6 4 3" xfId="2196"/>
    <cellStyle name="Normal 2 2 3 6 4 3 2" xfId="6678"/>
    <cellStyle name="Normal 2 2 3 6 4 3 2 2" xfId="15708"/>
    <cellStyle name="Normal 2 2 3 6 4 3 3" xfId="11226"/>
    <cellStyle name="Normal 2 2 3 6 4 4" xfId="3690"/>
    <cellStyle name="Normal 2 2 3 6 4 4 2" xfId="8172"/>
    <cellStyle name="Normal 2 2 3 6 4 4 2 2" xfId="17202"/>
    <cellStyle name="Normal 2 2 3 6 4 4 3" xfId="12720"/>
    <cellStyle name="Normal 2 2 3 6 4 5" xfId="5184"/>
    <cellStyle name="Normal 2 2 3 6 4 5 2" xfId="14214"/>
    <cellStyle name="Normal 2 2 3 6 4 6" xfId="9732"/>
    <cellStyle name="Normal 2 2 3 6 5" xfId="890"/>
    <cellStyle name="Normal 2 2 3 6 5 2" xfId="2383"/>
    <cellStyle name="Normal 2 2 3 6 5 2 2" xfId="6865"/>
    <cellStyle name="Normal 2 2 3 6 5 2 2 2" xfId="15895"/>
    <cellStyle name="Normal 2 2 3 6 5 2 3" xfId="11413"/>
    <cellStyle name="Normal 2 2 3 6 5 3" xfId="3877"/>
    <cellStyle name="Normal 2 2 3 6 5 3 2" xfId="8359"/>
    <cellStyle name="Normal 2 2 3 6 5 3 2 2" xfId="17389"/>
    <cellStyle name="Normal 2 2 3 6 5 3 3" xfId="12907"/>
    <cellStyle name="Normal 2 2 3 6 5 4" xfId="5371"/>
    <cellStyle name="Normal 2 2 3 6 5 4 2" xfId="14401"/>
    <cellStyle name="Normal 2 2 3 6 5 5" xfId="9919"/>
    <cellStyle name="Normal 2 2 3 6 6" xfId="1638"/>
    <cellStyle name="Normal 2 2 3 6 6 2" xfId="6120"/>
    <cellStyle name="Normal 2 2 3 6 6 2 2" xfId="15150"/>
    <cellStyle name="Normal 2 2 3 6 6 3" xfId="10668"/>
    <cellStyle name="Normal 2 2 3 6 7" xfId="3132"/>
    <cellStyle name="Normal 2 2 3 6 7 2" xfId="7614"/>
    <cellStyle name="Normal 2 2 3 6 7 2 2" xfId="16644"/>
    <cellStyle name="Normal 2 2 3 6 7 3" xfId="12162"/>
    <cellStyle name="Normal 2 2 3 6 8" xfId="4626"/>
    <cellStyle name="Normal 2 2 3 6 8 2" xfId="13656"/>
    <cellStyle name="Normal 2 2 3 6 9" xfId="9174"/>
    <cellStyle name="Normal 2 2 3 7" xfId="171"/>
    <cellStyle name="Normal 2 2 3 7 2" xfId="356"/>
    <cellStyle name="Normal 2 2 3 7 2 2" xfId="1097"/>
    <cellStyle name="Normal 2 2 3 7 2 2 2" xfId="2590"/>
    <cellStyle name="Normal 2 2 3 7 2 2 2 2" xfId="7072"/>
    <cellStyle name="Normal 2 2 3 7 2 2 2 2 2" xfId="16102"/>
    <cellStyle name="Normal 2 2 3 7 2 2 2 3" xfId="11620"/>
    <cellStyle name="Normal 2 2 3 7 2 2 3" xfId="4084"/>
    <cellStyle name="Normal 2 2 3 7 2 2 3 2" xfId="8566"/>
    <cellStyle name="Normal 2 2 3 7 2 2 3 2 2" xfId="17596"/>
    <cellStyle name="Normal 2 2 3 7 2 2 3 3" xfId="13114"/>
    <cellStyle name="Normal 2 2 3 7 2 2 4" xfId="5578"/>
    <cellStyle name="Normal 2 2 3 7 2 2 4 2" xfId="14608"/>
    <cellStyle name="Normal 2 2 3 7 2 2 5" xfId="10126"/>
    <cellStyle name="Normal 2 2 3 7 2 3" xfId="1847"/>
    <cellStyle name="Normal 2 2 3 7 2 3 2" xfId="6329"/>
    <cellStyle name="Normal 2 2 3 7 2 3 2 2" xfId="15359"/>
    <cellStyle name="Normal 2 2 3 7 2 3 3" xfId="10877"/>
    <cellStyle name="Normal 2 2 3 7 2 4" xfId="3341"/>
    <cellStyle name="Normal 2 2 3 7 2 4 2" xfId="7823"/>
    <cellStyle name="Normal 2 2 3 7 2 4 2 2" xfId="16853"/>
    <cellStyle name="Normal 2 2 3 7 2 4 3" xfId="12371"/>
    <cellStyle name="Normal 2 2 3 7 2 5" xfId="4835"/>
    <cellStyle name="Normal 2 2 3 7 2 5 2" xfId="13865"/>
    <cellStyle name="Normal 2 2 3 7 2 6" xfId="9383"/>
    <cellStyle name="Normal 2 2 3 7 3" xfId="541"/>
    <cellStyle name="Normal 2 2 3 7 3 2" xfId="1287"/>
    <cellStyle name="Normal 2 2 3 7 3 2 2" xfId="2780"/>
    <cellStyle name="Normal 2 2 3 7 3 2 2 2" xfId="7262"/>
    <cellStyle name="Normal 2 2 3 7 3 2 2 2 2" xfId="16292"/>
    <cellStyle name="Normal 2 2 3 7 3 2 2 3" xfId="11810"/>
    <cellStyle name="Normal 2 2 3 7 3 2 3" xfId="4274"/>
    <cellStyle name="Normal 2 2 3 7 3 2 3 2" xfId="8756"/>
    <cellStyle name="Normal 2 2 3 7 3 2 3 2 2" xfId="17786"/>
    <cellStyle name="Normal 2 2 3 7 3 2 3 3" xfId="13304"/>
    <cellStyle name="Normal 2 2 3 7 3 2 4" xfId="5768"/>
    <cellStyle name="Normal 2 2 3 7 3 2 4 2" xfId="14798"/>
    <cellStyle name="Normal 2 2 3 7 3 2 5" xfId="10316"/>
    <cellStyle name="Normal 2 2 3 7 3 3" xfId="2033"/>
    <cellStyle name="Normal 2 2 3 7 3 3 2" xfId="6515"/>
    <cellStyle name="Normal 2 2 3 7 3 3 2 2" xfId="15545"/>
    <cellStyle name="Normal 2 2 3 7 3 3 3" xfId="11063"/>
    <cellStyle name="Normal 2 2 3 7 3 4" xfId="3527"/>
    <cellStyle name="Normal 2 2 3 7 3 4 2" xfId="8009"/>
    <cellStyle name="Normal 2 2 3 7 3 4 2 2" xfId="17039"/>
    <cellStyle name="Normal 2 2 3 7 3 4 3" xfId="12557"/>
    <cellStyle name="Normal 2 2 3 7 3 5" xfId="5021"/>
    <cellStyle name="Normal 2 2 3 7 3 5 2" xfId="14051"/>
    <cellStyle name="Normal 2 2 3 7 3 6" xfId="9569"/>
    <cellStyle name="Normal 2 2 3 7 4" xfId="726"/>
    <cellStyle name="Normal 2 2 3 7 4 2" xfId="1473"/>
    <cellStyle name="Normal 2 2 3 7 4 2 2" xfId="2966"/>
    <cellStyle name="Normal 2 2 3 7 4 2 2 2" xfId="7448"/>
    <cellStyle name="Normal 2 2 3 7 4 2 2 2 2" xfId="16478"/>
    <cellStyle name="Normal 2 2 3 7 4 2 2 3" xfId="11996"/>
    <cellStyle name="Normal 2 2 3 7 4 2 3" xfId="4460"/>
    <cellStyle name="Normal 2 2 3 7 4 2 3 2" xfId="8942"/>
    <cellStyle name="Normal 2 2 3 7 4 2 3 2 2" xfId="17972"/>
    <cellStyle name="Normal 2 2 3 7 4 2 3 3" xfId="13490"/>
    <cellStyle name="Normal 2 2 3 7 4 2 4" xfId="5954"/>
    <cellStyle name="Normal 2 2 3 7 4 2 4 2" xfId="14984"/>
    <cellStyle name="Normal 2 2 3 7 4 2 5" xfId="10502"/>
    <cellStyle name="Normal 2 2 3 7 4 3" xfId="2219"/>
    <cellStyle name="Normal 2 2 3 7 4 3 2" xfId="6701"/>
    <cellStyle name="Normal 2 2 3 7 4 3 2 2" xfId="15731"/>
    <cellStyle name="Normal 2 2 3 7 4 3 3" xfId="11249"/>
    <cellStyle name="Normal 2 2 3 7 4 4" xfId="3713"/>
    <cellStyle name="Normal 2 2 3 7 4 4 2" xfId="8195"/>
    <cellStyle name="Normal 2 2 3 7 4 4 2 2" xfId="17225"/>
    <cellStyle name="Normal 2 2 3 7 4 4 3" xfId="12743"/>
    <cellStyle name="Normal 2 2 3 7 4 5" xfId="5207"/>
    <cellStyle name="Normal 2 2 3 7 4 5 2" xfId="14237"/>
    <cellStyle name="Normal 2 2 3 7 4 6" xfId="9755"/>
    <cellStyle name="Normal 2 2 3 7 5" xfId="913"/>
    <cellStyle name="Normal 2 2 3 7 5 2" xfId="2406"/>
    <cellStyle name="Normal 2 2 3 7 5 2 2" xfId="6888"/>
    <cellStyle name="Normal 2 2 3 7 5 2 2 2" xfId="15918"/>
    <cellStyle name="Normal 2 2 3 7 5 2 3" xfId="11436"/>
    <cellStyle name="Normal 2 2 3 7 5 3" xfId="3900"/>
    <cellStyle name="Normal 2 2 3 7 5 3 2" xfId="8382"/>
    <cellStyle name="Normal 2 2 3 7 5 3 2 2" xfId="17412"/>
    <cellStyle name="Normal 2 2 3 7 5 3 3" xfId="12930"/>
    <cellStyle name="Normal 2 2 3 7 5 4" xfId="5394"/>
    <cellStyle name="Normal 2 2 3 7 5 4 2" xfId="14424"/>
    <cellStyle name="Normal 2 2 3 7 5 5" xfId="9942"/>
    <cellStyle name="Normal 2 2 3 7 6" xfId="1661"/>
    <cellStyle name="Normal 2 2 3 7 6 2" xfId="6143"/>
    <cellStyle name="Normal 2 2 3 7 6 2 2" xfId="15173"/>
    <cellStyle name="Normal 2 2 3 7 6 3" xfId="10691"/>
    <cellStyle name="Normal 2 2 3 7 7" xfId="3155"/>
    <cellStyle name="Normal 2 2 3 7 7 2" xfId="7637"/>
    <cellStyle name="Normal 2 2 3 7 7 2 2" xfId="16667"/>
    <cellStyle name="Normal 2 2 3 7 7 3" xfId="12185"/>
    <cellStyle name="Normal 2 2 3 7 8" xfId="4649"/>
    <cellStyle name="Normal 2 2 3 7 8 2" xfId="13679"/>
    <cellStyle name="Normal 2 2 3 7 9" xfId="9197"/>
    <cellStyle name="Normal 2 2 3 8" xfId="194"/>
    <cellStyle name="Normal 2 2 3 8 2" xfId="379"/>
    <cellStyle name="Normal 2 2 3 8 2 2" xfId="1120"/>
    <cellStyle name="Normal 2 2 3 8 2 2 2" xfId="2613"/>
    <cellStyle name="Normal 2 2 3 8 2 2 2 2" xfId="7095"/>
    <cellStyle name="Normal 2 2 3 8 2 2 2 2 2" xfId="16125"/>
    <cellStyle name="Normal 2 2 3 8 2 2 2 3" xfId="11643"/>
    <cellStyle name="Normal 2 2 3 8 2 2 3" xfId="4107"/>
    <cellStyle name="Normal 2 2 3 8 2 2 3 2" xfId="8589"/>
    <cellStyle name="Normal 2 2 3 8 2 2 3 2 2" xfId="17619"/>
    <cellStyle name="Normal 2 2 3 8 2 2 3 3" xfId="13137"/>
    <cellStyle name="Normal 2 2 3 8 2 2 4" xfId="5601"/>
    <cellStyle name="Normal 2 2 3 8 2 2 4 2" xfId="14631"/>
    <cellStyle name="Normal 2 2 3 8 2 2 5" xfId="10149"/>
    <cellStyle name="Normal 2 2 3 8 2 3" xfId="1870"/>
    <cellStyle name="Normal 2 2 3 8 2 3 2" xfId="6352"/>
    <cellStyle name="Normal 2 2 3 8 2 3 2 2" xfId="15382"/>
    <cellStyle name="Normal 2 2 3 8 2 3 3" xfId="10900"/>
    <cellStyle name="Normal 2 2 3 8 2 4" xfId="3364"/>
    <cellStyle name="Normal 2 2 3 8 2 4 2" xfId="7846"/>
    <cellStyle name="Normal 2 2 3 8 2 4 2 2" xfId="16876"/>
    <cellStyle name="Normal 2 2 3 8 2 4 3" xfId="12394"/>
    <cellStyle name="Normal 2 2 3 8 2 5" xfId="4858"/>
    <cellStyle name="Normal 2 2 3 8 2 5 2" xfId="13888"/>
    <cellStyle name="Normal 2 2 3 8 2 6" xfId="9406"/>
    <cellStyle name="Normal 2 2 3 8 3" xfId="564"/>
    <cellStyle name="Normal 2 2 3 8 3 2" xfId="1310"/>
    <cellStyle name="Normal 2 2 3 8 3 2 2" xfId="2803"/>
    <cellStyle name="Normal 2 2 3 8 3 2 2 2" xfId="7285"/>
    <cellStyle name="Normal 2 2 3 8 3 2 2 2 2" xfId="16315"/>
    <cellStyle name="Normal 2 2 3 8 3 2 2 3" xfId="11833"/>
    <cellStyle name="Normal 2 2 3 8 3 2 3" xfId="4297"/>
    <cellStyle name="Normal 2 2 3 8 3 2 3 2" xfId="8779"/>
    <cellStyle name="Normal 2 2 3 8 3 2 3 2 2" xfId="17809"/>
    <cellStyle name="Normal 2 2 3 8 3 2 3 3" xfId="13327"/>
    <cellStyle name="Normal 2 2 3 8 3 2 4" xfId="5791"/>
    <cellStyle name="Normal 2 2 3 8 3 2 4 2" xfId="14821"/>
    <cellStyle name="Normal 2 2 3 8 3 2 5" xfId="10339"/>
    <cellStyle name="Normal 2 2 3 8 3 3" xfId="2056"/>
    <cellStyle name="Normal 2 2 3 8 3 3 2" xfId="6538"/>
    <cellStyle name="Normal 2 2 3 8 3 3 2 2" xfId="15568"/>
    <cellStyle name="Normal 2 2 3 8 3 3 3" xfId="11086"/>
    <cellStyle name="Normal 2 2 3 8 3 4" xfId="3550"/>
    <cellStyle name="Normal 2 2 3 8 3 4 2" xfId="8032"/>
    <cellStyle name="Normal 2 2 3 8 3 4 2 2" xfId="17062"/>
    <cellStyle name="Normal 2 2 3 8 3 4 3" xfId="12580"/>
    <cellStyle name="Normal 2 2 3 8 3 5" xfId="5044"/>
    <cellStyle name="Normal 2 2 3 8 3 5 2" xfId="14074"/>
    <cellStyle name="Normal 2 2 3 8 3 6" xfId="9592"/>
    <cellStyle name="Normal 2 2 3 8 4" xfId="749"/>
    <cellStyle name="Normal 2 2 3 8 4 2" xfId="1496"/>
    <cellStyle name="Normal 2 2 3 8 4 2 2" xfId="2989"/>
    <cellStyle name="Normal 2 2 3 8 4 2 2 2" xfId="7471"/>
    <cellStyle name="Normal 2 2 3 8 4 2 2 2 2" xfId="16501"/>
    <cellStyle name="Normal 2 2 3 8 4 2 2 3" xfId="12019"/>
    <cellStyle name="Normal 2 2 3 8 4 2 3" xfId="4483"/>
    <cellStyle name="Normal 2 2 3 8 4 2 3 2" xfId="8965"/>
    <cellStyle name="Normal 2 2 3 8 4 2 3 2 2" xfId="17995"/>
    <cellStyle name="Normal 2 2 3 8 4 2 3 3" xfId="13513"/>
    <cellStyle name="Normal 2 2 3 8 4 2 4" xfId="5977"/>
    <cellStyle name="Normal 2 2 3 8 4 2 4 2" xfId="15007"/>
    <cellStyle name="Normal 2 2 3 8 4 2 5" xfId="10525"/>
    <cellStyle name="Normal 2 2 3 8 4 3" xfId="2242"/>
    <cellStyle name="Normal 2 2 3 8 4 3 2" xfId="6724"/>
    <cellStyle name="Normal 2 2 3 8 4 3 2 2" xfId="15754"/>
    <cellStyle name="Normal 2 2 3 8 4 3 3" xfId="11272"/>
    <cellStyle name="Normal 2 2 3 8 4 4" xfId="3736"/>
    <cellStyle name="Normal 2 2 3 8 4 4 2" xfId="8218"/>
    <cellStyle name="Normal 2 2 3 8 4 4 2 2" xfId="17248"/>
    <cellStyle name="Normal 2 2 3 8 4 4 3" xfId="12766"/>
    <cellStyle name="Normal 2 2 3 8 4 5" xfId="5230"/>
    <cellStyle name="Normal 2 2 3 8 4 5 2" xfId="14260"/>
    <cellStyle name="Normal 2 2 3 8 4 6" xfId="9778"/>
    <cellStyle name="Normal 2 2 3 8 5" xfId="936"/>
    <cellStyle name="Normal 2 2 3 8 5 2" xfId="2429"/>
    <cellStyle name="Normal 2 2 3 8 5 2 2" xfId="6911"/>
    <cellStyle name="Normal 2 2 3 8 5 2 2 2" xfId="15941"/>
    <cellStyle name="Normal 2 2 3 8 5 2 3" xfId="11459"/>
    <cellStyle name="Normal 2 2 3 8 5 3" xfId="3923"/>
    <cellStyle name="Normal 2 2 3 8 5 3 2" xfId="8405"/>
    <cellStyle name="Normal 2 2 3 8 5 3 2 2" xfId="17435"/>
    <cellStyle name="Normal 2 2 3 8 5 3 3" xfId="12953"/>
    <cellStyle name="Normal 2 2 3 8 5 4" xfId="5417"/>
    <cellStyle name="Normal 2 2 3 8 5 4 2" xfId="14447"/>
    <cellStyle name="Normal 2 2 3 8 5 5" xfId="9965"/>
    <cellStyle name="Normal 2 2 3 8 6" xfId="1684"/>
    <cellStyle name="Normal 2 2 3 8 6 2" xfId="6166"/>
    <cellStyle name="Normal 2 2 3 8 6 2 2" xfId="15196"/>
    <cellStyle name="Normal 2 2 3 8 6 3" xfId="10714"/>
    <cellStyle name="Normal 2 2 3 8 7" xfId="3178"/>
    <cellStyle name="Normal 2 2 3 8 7 2" xfId="7660"/>
    <cellStyle name="Normal 2 2 3 8 7 2 2" xfId="16690"/>
    <cellStyle name="Normal 2 2 3 8 7 3" xfId="12208"/>
    <cellStyle name="Normal 2 2 3 8 8" xfId="4672"/>
    <cellStyle name="Normal 2 2 3 8 8 2" xfId="13702"/>
    <cellStyle name="Normal 2 2 3 8 9" xfId="9220"/>
    <cellStyle name="Normal 2 2 3 9" xfId="217"/>
    <cellStyle name="Normal 2 2 3 9 2" xfId="959"/>
    <cellStyle name="Normal 2 2 3 9 2 2" xfId="2452"/>
    <cellStyle name="Normal 2 2 3 9 2 2 2" xfId="6934"/>
    <cellStyle name="Normal 2 2 3 9 2 2 2 2" xfId="15964"/>
    <cellStyle name="Normal 2 2 3 9 2 2 3" xfId="11482"/>
    <cellStyle name="Normal 2 2 3 9 2 3" xfId="3946"/>
    <cellStyle name="Normal 2 2 3 9 2 3 2" xfId="8428"/>
    <cellStyle name="Normal 2 2 3 9 2 3 2 2" xfId="17458"/>
    <cellStyle name="Normal 2 2 3 9 2 3 3" xfId="12976"/>
    <cellStyle name="Normal 2 2 3 9 2 4" xfId="5440"/>
    <cellStyle name="Normal 2 2 3 9 2 4 2" xfId="14470"/>
    <cellStyle name="Normal 2 2 3 9 2 5" xfId="9988"/>
    <cellStyle name="Normal 2 2 3 9 3" xfId="1707"/>
    <cellStyle name="Normal 2 2 3 9 3 2" xfId="6189"/>
    <cellStyle name="Normal 2 2 3 9 3 2 2" xfId="15219"/>
    <cellStyle name="Normal 2 2 3 9 3 3" xfId="10737"/>
    <cellStyle name="Normal 2 2 3 9 4" xfId="3201"/>
    <cellStyle name="Normal 2 2 3 9 4 2" xfId="7683"/>
    <cellStyle name="Normal 2 2 3 9 4 2 2" xfId="16713"/>
    <cellStyle name="Normal 2 2 3 9 4 3" xfId="12231"/>
    <cellStyle name="Normal 2 2 3 9 5" xfId="4695"/>
    <cellStyle name="Normal 2 2 3 9 5 2" xfId="13725"/>
    <cellStyle name="Normal 2 2 3 9 6" xfId="9243"/>
    <cellStyle name="Normal 2 2 4" xfId="44"/>
    <cellStyle name="Normal 2 2 4 2" xfId="230"/>
    <cellStyle name="Normal 2 2 4 2 2" xfId="972"/>
    <cellStyle name="Normal 2 2 4 2 2 2" xfId="2465"/>
    <cellStyle name="Normal 2 2 4 2 2 2 2" xfId="6947"/>
    <cellStyle name="Normal 2 2 4 2 2 2 2 2" xfId="15977"/>
    <cellStyle name="Normal 2 2 4 2 2 2 3" xfId="11495"/>
    <cellStyle name="Normal 2 2 4 2 2 3" xfId="3959"/>
    <cellStyle name="Normal 2 2 4 2 2 3 2" xfId="8441"/>
    <cellStyle name="Normal 2 2 4 2 2 3 2 2" xfId="17471"/>
    <cellStyle name="Normal 2 2 4 2 2 3 3" xfId="12989"/>
    <cellStyle name="Normal 2 2 4 2 2 4" xfId="5453"/>
    <cellStyle name="Normal 2 2 4 2 2 4 2" xfId="14483"/>
    <cellStyle name="Normal 2 2 4 2 2 5" xfId="10001"/>
    <cellStyle name="Normal 2 2 4 2 3" xfId="1720"/>
    <cellStyle name="Normal 2 2 4 2 3 2" xfId="6202"/>
    <cellStyle name="Normal 2 2 4 2 3 2 2" xfId="15232"/>
    <cellStyle name="Normal 2 2 4 2 3 3" xfId="10750"/>
    <cellStyle name="Normal 2 2 4 2 4" xfId="3214"/>
    <cellStyle name="Normal 2 2 4 2 4 2" xfId="7696"/>
    <cellStyle name="Normal 2 2 4 2 4 2 2" xfId="16726"/>
    <cellStyle name="Normal 2 2 4 2 4 3" xfId="12244"/>
    <cellStyle name="Normal 2 2 4 2 5" xfId="4708"/>
    <cellStyle name="Normal 2 2 4 2 5 2" xfId="13738"/>
    <cellStyle name="Normal 2 2 4 2 6" xfId="9256"/>
    <cellStyle name="Normal 2 2 4 3" xfId="415"/>
    <cellStyle name="Normal 2 2 4 3 2" xfId="1160"/>
    <cellStyle name="Normal 2 2 4 3 2 2" xfId="2653"/>
    <cellStyle name="Normal 2 2 4 3 2 2 2" xfId="7135"/>
    <cellStyle name="Normal 2 2 4 3 2 2 2 2" xfId="16165"/>
    <cellStyle name="Normal 2 2 4 3 2 2 3" xfId="11683"/>
    <cellStyle name="Normal 2 2 4 3 2 3" xfId="4147"/>
    <cellStyle name="Normal 2 2 4 3 2 3 2" xfId="8629"/>
    <cellStyle name="Normal 2 2 4 3 2 3 2 2" xfId="17659"/>
    <cellStyle name="Normal 2 2 4 3 2 3 3" xfId="13177"/>
    <cellStyle name="Normal 2 2 4 3 2 4" xfId="5641"/>
    <cellStyle name="Normal 2 2 4 3 2 4 2" xfId="14671"/>
    <cellStyle name="Normal 2 2 4 3 2 5" xfId="10189"/>
    <cellStyle name="Normal 2 2 4 3 3" xfId="1906"/>
    <cellStyle name="Normal 2 2 4 3 3 2" xfId="6388"/>
    <cellStyle name="Normal 2 2 4 3 3 2 2" xfId="15418"/>
    <cellStyle name="Normal 2 2 4 3 3 3" xfId="10936"/>
    <cellStyle name="Normal 2 2 4 3 4" xfId="3400"/>
    <cellStyle name="Normal 2 2 4 3 4 2" xfId="7882"/>
    <cellStyle name="Normal 2 2 4 3 4 2 2" xfId="16912"/>
    <cellStyle name="Normal 2 2 4 3 4 3" xfId="12430"/>
    <cellStyle name="Normal 2 2 4 3 5" xfId="4894"/>
    <cellStyle name="Normal 2 2 4 3 5 2" xfId="13924"/>
    <cellStyle name="Normal 2 2 4 3 6" xfId="9442"/>
    <cellStyle name="Normal 2 2 4 4" xfId="600"/>
    <cellStyle name="Normal 2 2 4 4 2" xfId="1346"/>
    <cellStyle name="Normal 2 2 4 4 2 2" xfId="2839"/>
    <cellStyle name="Normal 2 2 4 4 2 2 2" xfId="7321"/>
    <cellStyle name="Normal 2 2 4 4 2 2 2 2" xfId="16351"/>
    <cellStyle name="Normal 2 2 4 4 2 2 3" xfId="11869"/>
    <cellStyle name="Normal 2 2 4 4 2 3" xfId="4333"/>
    <cellStyle name="Normal 2 2 4 4 2 3 2" xfId="8815"/>
    <cellStyle name="Normal 2 2 4 4 2 3 2 2" xfId="17845"/>
    <cellStyle name="Normal 2 2 4 4 2 3 3" xfId="13363"/>
    <cellStyle name="Normal 2 2 4 4 2 4" xfId="5827"/>
    <cellStyle name="Normal 2 2 4 4 2 4 2" xfId="14857"/>
    <cellStyle name="Normal 2 2 4 4 2 5" xfId="10375"/>
    <cellStyle name="Normal 2 2 4 4 3" xfId="2092"/>
    <cellStyle name="Normal 2 2 4 4 3 2" xfId="6574"/>
    <cellStyle name="Normal 2 2 4 4 3 2 2" xfId="15604"/>
    <cellStyle name="Normal 2 2 4 4 3 3" xfId="11122"/>
    <cellStyle name="Normal 2 2 4 4 4" xfId="3586"/>
    <cellStyle name="Normal 2 2 4 4 4 2" xfId="8068"/>
    <cellStyle name="Normal 2 2 4 4 4 2 2" xfId="17098"/>
    <cellStyle name="Normal 2 2 4 4 4 3" xfId="12616"/>
    <cellStyle name="Normal 2 2 4 4 5" xfId="5080"/>
    <cellStyle name="Normal 2 2 4 4 5 2" xfId="14110"/>
    <cellStyle name="Normal 2 2 4 4 6" xfId="9628"/>
    <cellStyle name="Normal 2 2 4 5" xfId="786"/>
    <cellStyle name="Normal 2 2 4 5 2" xfId="2279"/>
    <cellStyle name="Normal 2 2 4 5 2 2" xfId="6761"/>
    <cellStyle name="Normal 2 2 4 5 2 2 2" xfId="15791"/>
    <cellStyle name="Normal 2 2 4 5 2 3" xfId="11309"/>
    <cellStyle name="Normal 2 2 4 5 3" xfId="3773"/>
    <cellStyle name="Normal 2 2 4 5 3 2" xfId="8255"/>
    <cellStyle name="Normal 2 2 4 5 3 2 2" xfId="17285"/>
    <cellStyle name="Normal 2 2 4 5 3 3" xfId="12803"/>
    <cellStyle name="Normal 2 2 4 5 4" xfId="5267"/>
    <cellStyle name="Normal 2 2 4 5 4 2" xfId="14297"/>
    <cellStyle name="Normal 2 2 4 5 5" xfId="9815"/>
    <cellStyle name="Normal 2 2 4 6" xfId="1535"/>
    <cellStyle name="Normal 2 2 4 6 2" xfId="6016"/>
    <cellStyle name="Normal 2 2 4 6 2 2" xfId="15046"/>
    <cellStyle name="Normal 2 2 4 6 3" xfId="10564"/>
    <cellStyle name="Normal 2 2 4 7" xfId="3028"/>
    <cellStyle name="Normal 2 2 4 7 2" xfId="7510"/>
    <cellStyle name="Normal 2 2 4 7 2 2" xfId="16540"/>
    <cellStyle name="Normal 2 2 4 7 3" xfId="12058"/>
    <cellStyle name="Normal 2 2 4 8" xfId="4522"/>
    <cellStyle name="Normal 2 2 4 8 2" xfId="13552"/>
    <cellStyle name="Normal 2 2 4 9" xfId="9070"/>
    <cellStyle name="Normal 2 2 5" xfId="67"/>
    <cellStyle name="Normal 2 2 5 2" xfId="253"/>
    <cellStyle name="Normal 2 2 5 2 2" xfId="995"/>
    <cellStyle name="Normal 2 2 5 2 2 2" xfId="2488"/>
    <cellStyle name="Normal 2 2 5 2 2 2 2" xfId="6970"/>
    <cellStyle name="Normal 2 2 5 2 2 2 2 2" xfId="16000"/>
    <cellStyle name="Normal 2 2 5 2 2 2 3" xfId="11518"/>
    <cellStyle name="Normal 2 2 5 2 2 3" xfId="3982"/>
    <cellStyle name="Normal 2 2 5 2 2 3 2" xfId="8464"/>
    <cellStyle name="Normal 2 2 5 2 2 3 2 2" xfId="17494"/>
    <cellStyle name="Normal 2 2 5 2 2 3 3" xfId="13012"/>
    <cellStyle name="Normal 2 2 5 2 2 4" xfId="5476"/>
    <cellStyle name="Normal 2 2 5 2 2 4 2" xfId="14506"/>
    <cellStyle name="Normal 2 2 5 2 2 5" xfId="10024"/>
    <cellStyle name="Normal 2 2 5 2 3" xfId="1743"/>
    <cellStyle name="Normal 2 2 5 2 3 2" xfId="6225"/>
    <cellStyle name="Normal 2 2 5 2 3 2 2" xfId="15255"/>
    <cellStyle name="Normal 2 2 5 2 3 3" xfId="10773"/>
    <cellStyle name="Normal 2 2 5 2 4" xfId="3237"/>
    <cellStyle name="Normal 2 2 5 2 4 2" xfId="7719"/>
    <cellStyle name="Normal 2 2 5 2 4 2 2" xfId="16749"/>
    <cellStyle name="Normal 2 2 5 2 4 3" xfId="12267"/>
    <cellStyle name="Normal 2 2 5 2 5" xfId="4731"/>
    <cellStyle name="Normal 2 2 5 2 5 2" xfId="13761"/>
    <cellStyle name="Normal 2 2 5 2 6" xfId="9279"/>
    <cellStyle name="Normal 2 2 5 3" xfId="438"/>
    <cellStyle name="Normal 2 2 5 3 2" xfId="1183"/>
    <cellStyle name="Normal 2 2 5 3 2 2" xfId="2676"/>
    <cellStyle name="Normal 2 2 5 3 2 2 2" xfId="7158"/>
    <cellStyle name="Normal 2 2 5 3 2 2 2 2" xfId="16188"/>
    <cellStyle name="Normal 2 2 5 3 2 2 3" xfId="11706"/>
    <cellStyle name="Normal 2 2 5 3 2 3" xfId="4170"/>
    <cellStyle name="Normal 2 2 5 3 2 3 2" xfId="8652"/>
    <cellStyle name="Normal 2 2 5 3 2 3 2 2" xfId="17682"/>
    <cellStyle name="Normal 2 2 5 3 2 3 3" xfId="13200"/>
    <cellStyle name="Normal 2 2 5 3 2 4" xfId="5664"/>
    <cellStyle name="Normal 2 2 5 3 2 4 2" xfId="14694"/>
    <cellStyle name="Normal 2 2 5 3 2 5" xfId="10212"/>
    <cellStyle name="Normal 2 2 5 3 3" xfId="1929"/>
    <cellStyle name="Normal 2 2 5 3 3 2" xfId="6411"/>
    <cellStyle name="Normal 2 2 5 3 3 2 2" xfId="15441"/>
    <cellStyle name="Normal 2 2 5 3 3 3" xfId="10959"/>
    <cellStyle name="Normal 2 2 5 3 4" xfId="3423"/>
    <cellStyle name="Normal 2 2 5 3 4 2" xfId="7905"/>
    <cellStyle name="Normal 2 2 5 3 4 2 2" xfId="16935"/>
    <cellStyle name="Normal 2 2 5 3 4 3" xfId="12453"/>
    <cellStyle name="Normal 2 2 5 3 5" xfId="4917"/>
    <cellStyle name="Normal 2 2 5 3 5 2" xfId="13947"/>
    <cellStyle name="Normal 2 2 5 3 6" xfId="9465"/>
    <cellStyle name="Normal 2 2 5 4" xfId="623"/>
    <cellStyle name="Normal 2 2 5 4 2" xfId="1369"/>
    <cellStyle name="Normal 2 2 5 4 2 2" xfId="2862"/>
    <cellStyle name="Normal 2 2 5 4 2 2 2" xfId="7344"/>
    <cellStyle name="Normal 2 2 5 4 2 2 2 2" xfId="16374"/>
    <cellStyle name="Normal 2 2 5 4 2 2 3" xfId="11892"/>
    <cellStyle name="Normal 2 2 5 4 2 3" xfId="4356"/>
    <cellStyle name="Normal 2 2 5 4 2 3 2" xfId="8838"/>
    <cellStyle name="Normal 2 2 5 4 2 3 2 2" xfId="17868"/>
    <cellStyle name="Normal 2 2 5 4 2 3 3" xfId="13386"/>
    <cellStyle name="Normal 2 2 5 4 2 4" xfId="5850"/>
    <cellStyle name="Normal 2 2 5 4 2 4 2" xfId="14880"/>
    <cellStyle name="Normal 2 2 5 4 2 5" xfId="10398"/>
    <cellStyle name="Normal 2 2 5 4 3" xfId="2115"/>
    <cellStyle name="Normal 2 2 5 4 3 2" xfId="6597"/>
    <cellStyle name="Normal 2 2 5 4 3 2 2" xfId="15627"/>
    <cellStyle name="Normal 2 2 5 4 3 3" xfId="11145"/>
    <cellStyle name="Normal 2 2 5 4 4" xfId="3609"/>
    <cellStyle name="Normal 2 2 5 4 4 2" xfId="8091"/>
    <cellStyle name="Normal 2 2 5 4 4 2 2" xfId="17121"/>
    <cellStyle name="Normal 2 2 5 4 4 3" xfId="12639"/>
    <cellStyle name="Normal 2 2 5 4 5" xfId="5103"/>
    <cellStyle name="Normal 2 2 5 4 5 2" xfId="14133"/>
    <cellStyle name="Normal 2 2 5 4 6" xfId="9651"/>
    <cellStyle name="Normal 2 2 5 5" xfId="809"/>
    <cellStyle name="Normal 2 2 5 5 2" xfId="2302"/>
    <cellStyle name="Normal 2 2 5 5 2 2" xfId="6784"/>
    <cellStyle name="Normal 2 2 5 5 2 2 2" xfId="15814"/>
    <cellStyle name="Normal 2 2 5 5 2 3" xfId="11332"/>
    <cellStyle name="Normal 2 2 5 5 3" xfId="3796"/>
    <cellStyle name="Normal 2 2 5 5 3 2" xfId="8278"/>
    <cellStyle name="Normal 2 2 5 5 3 2 2" xfId="17308"/>
    <cellStyle name="Normal 2 2 5 5 3 3" xfId="12826"/>
    <cellStyle name="Normal 2 2 5 5 4" xfId="5290"/>
    <cellStyle name="Normal 2 2 5 5 4 2" xfId="14320"/>
    <cellStyle name="Normal 2 2 5 5 5" xfId="9838"/>
    <cellStyle name="Normal 2 2 5 6" xfId="1558"/>
    <cellStyle name="Normal 2 2 5 6 2" xfId="6039"/>
    <cellStyle name="Normal 2 2 5 6 2 2" xfId="15069"/>
    <cellStyle name="Normal 2 2 5 6 3" xfId="10587"/>
    <cellStyle name="Normal 2 2 5 7" xfId="3051"/>
    <cellStyle name="Normal 2 2 5 7 2" xfId="7533"/>
    <cellStyle name="Normal 2 2 5 7 2 2" xfId="16563"/>
    <cellStyle name="Normal 2 2 5 7 3" xfId="12081"/>
    <cellStyle name="Normal 2 2 5 8" xfId="4545"/>
    <cellStyle name="Normal 2 2 5 8 2" xfId="13575"/>
    <cellStyle name="Normal 2 2 5 9" xfId="9093"/>
    <cellStyle name="Normal 2 2 6" xfId="91"/>
    <cellStyle name="Normal 2 2 6 2" xfId="276"/>
    <cellStyle name="Normal 2 2 6 2 2" xfId="1018"/>
    <cellStyle name="Normal 2 2 6 2 2 2" xfId="2511"/>
    <cellStyle name="Normal 2 2 6 2 2 2 2" xfId="6993"/>
    <cellStyle name="Normal 2 2 6 2 2 2 2 2" xfId="16023"/>
    <cellStyle name="Normal 2 2 6 2 2 2 3" xfId="11541"/>
    <cellStyle name="Normal 2 2 6 2 2 3" xfId="4005"/>
    <cellStyle name="Normal 2 2 6 2 2 3 2" xfId="8487"/>
    <cellStyle name="Normal 2 2 6 2 2 3 2 2" xfId="17517"/>
    <cellStyle name="Normal 2 2 6 2 2 3 3" xfId="13035"/>
    <cellStyle name="Normal 2 2 6 2 2 4" xfId="5499"/>
    <cellStyle name="Normal 2 2 6 2 2 4 2" xfId="14529"/>
    <cellStyle name="Normal 2 2 6 2 2 5" xfId="10047"/>
    <cellStyle name="Normal 2 2 6 2 3" xfId="1767"/>
    <cellStyle name="Normal 2 2 6 2 3 2" xfId="6249"/>
    <cellStyle name="Normal 2 2 6 2 3 2 2" xfId="15279"/>
    <cellStyle name="Normal 2 2 6 2 3 3" xfId="10797"/>
    <cellStyle name="Normal 2 2 6 2 4" xfId="3261"/>
    <cellStyle name="Normal 2 2 6 2 4 2" xfId="7743"/>
    <cellStyle name="Normal 2 2 6 2 4 2 2" xfId="16773"/>
    <cellStyle name="Normal 2 2 6 2 4 3" xfId="12291"/>
    <cellStyle name="Normal 2 2 6 2 5" xfId="4755"/>
    <cellStyle name="Normal 2 2 6 2 5 2" xfId="13785"/>
    <cellStyle name="Normal 2 2 6 2 6" xfId="9303"/>
    <cellStyle name="Normal 2 2 6 3" xfId="461"/>
    <cellStyle name="Normal 2 2 6 3 2" xfId="1207"/>
    <cellStyle name="Normal 2 2 6 3 2 2" xfId="2700"/>
    <cellStyle name="Normal 2 2 6 3 2 2 2" xfId="7182"/>
    <cellStyle name="Normal 2 2 6 3 2 2 2 2" xfId="16212"/>
    <cellStyle name="Normal 2 2 6 3 2 2 3" xfId="11730"/>
    <cellStyle name="Normal 2 2 6 3 2 3" xfId="4194"/>
    <cellStyle name="Normal 2 2 6 3 2 3 2" xfId="8676"/>
    <cellStyle name="Normal 2 2 6 3 2 3 2 2" xfId="17706"/>
    <cellStyle name="Normal 2 2 6 3 2 3 3" xfId="13224"/>
    <cellStyle name="Normal 2 2 6 3 2 4" xfId="5688"/>
    <cellStyle name="Normal 2 2 6 3 2 4 2" xfId="14718"/>
    <cellStyle name="Normal 2 2 6 3 2 5" xfId="10236"/>
    <cellStyle name="Normal 2 2 6 3 3" xfId="1953"/>
    <cellStyle name="Normal 2 2 6 3 3 2" xfId="6435"/>
    <cellStyle name="Normal 2 2 6 3 3 2 2" xfId="15465"/>
    <cellStyle name="Normal 2 2 6 3 3 3" xfId="10983"/>
    <cellStyle name="Normal 2 2 6 3 4" xfId="3447"/>
    <cellStyle name="Normal 2 2 6 3 4 2" xfId="7929"/>
    <cellStyle name="Normal 2 2 6 3 4 2 2" xfId="16959"/>
    <cellStyle name="Normal 2 2 6 3 4 3" xfId="12477"/>
    <cellStyle name="Normal 2 2 6 3 5" xfId="4941"/>
    <cellStyle name="Normal 2 2 6 3 5 2" xfId="13971"/>
    <cellStyle name="Normal 2 2 6 3 6" xfId="9489"/>
    <cellStyle name="Normal 2 2 6 4" xfId="646"/>
    <cellStyle name="Normal 2 2 6 4 2" xfId="1393"/>
    <cellStyle name="Normal 2 2 6 4 2 2" xfId="2886"/>
    <cellStyle name="Normal 2 2 6 4 2 2 2" xfId="7368"/>
    <cellStyle name="Normal 2 2 6 4 2 2 2 2" xfId="16398"/>
    <cellStyle name="Normal 2 2 6 4 2 2 3" xfId="11916"/>
    <cellStyle name="Normal 2 2 6 4 2 3" xfId="4380"/>
    <cellStyle name="Normal 2 2 6 4 2 3 2" xfId="8862"/>
    <cellStyle name="Normal 2 2 6 4 2 3 2 2" xfId="17892"/>
    <cellStyle name="Normal 2 2 6 4 2 3 3" xfId="13410"/>
    <cellStyle name="Normal 2 2 6 4 2 4" xfId="5874"/>
    <cellStyle name="Normal 2 2 6 4 2 4 2" xfId="14904"/>
    <cellStyle name="Normal 2 2 6 4 2 5" xfId="10422"/>
    <cellStyle name="Normal 2 2 6 4 3" xfId="2139"/>
    <cellStyle name="Normal 2 2 6 4 3 2" xfId="6621"/>
    <cellStyle name="Normal 2 2 6 4 3 2 2" xfId="15651"/>
    <cellStyle name="Normal 2 2 6 4 3 3" xfId="11169"/>
    <cellStyle name="Normal 2 2 6 4 4" xfId="3633"/>
    <cellStyle name="Normal 2 2 6 4 4 2" xfId="8115"/>
    <cellStyle name="Normal 2 2 6 4 4 2 2" xfId="17145"/>
    <cellStyle name="Normal 2 2 6 4 4 3" xfId="12663"/>
    <cellStyle name="Normal 2 2 6 4 5" xfId="5127"/>
    <cellStyle name="Normal 2 2 6 4 5 2" xfId="14157"/>
    <cellStyle name="Normal 2 2 6 4 6" xfId="9675"/>
    <cellStyle name="Normal 2 2 6 5" xfId="833"/>
    <cellStyle name="Normal 2 2 6 5 2" xfId="2326"/>
    <cellStyle name="Normal 2 2 6 5 2 2" xfId="6808"/>
    <cellStyle name="Normal 2 2 6 5 2 2 2" xfId="15838"/>
    <cellStyle name="Normal 2 2 6 5 2 3" xfId="11356"/>
    <cellStyle name="Normal 2 2 6 5 3" xfId="3820"/>
    <cellStyle name="Normal 2 2 6 5 3 2" xfId="8302"/>
    <cellStyle name="Normal 2 2 6 5 3 2 2" xfId="17332"/>
    <cellStyle name="Normal 2 2 6 5 3 3" xfId="12850"/>
    <cellStyle name="Normal 2 2 6 5 4" xfId="5314"/>
    <cellStyle name="Normal 2 2 6 5 4 2" xfId="14344"/>
    <cellStyle name="Normal 2 2 6 5 5" xfId="9862"/>
    <cellStyle name="Normal 2 2 6 6" xfId="1581"/>
    <cellStyle name="Normal 2 2 6 6 2" xfId="6063"/>
    <cellStyle name="Normal 2 2 6 6 2 2" xfId="15093"/>
    <cellStyle name="Normal 2 2 6 6 3" xfId="10611"/>
    <cellStyle name="Normal 2 2 6 7" xfId="3075"/>
    <cellStyle name="Normal 2 2 6 7 2" xfId="7557"/>
    <cellStyle name="Normal 2 2 6 7 2 2" xfId="16587"/>
    <cellStyle name="Normal 2 2 6 7 3" xfId="12105"/>
    <cellStyle name="Normal 2 2 6 8" xfId="4569"/>
    <cellStyle name="Normal 2 2 6 8 2" xfId="13599"/>
    <cellStyle name="Normal 2 2 6 9" xfId="9117"/>
    <cellStyle name="Normal 2 2 7" xfId="112"/>
    <cellStyle name="Normal 2 2 7 2" xfId="297"/>
    <cellStyle name="Normal 2 2 7 2 2" xfId="1038"/>
    <cellStyle name="Normal 2 2 7 2 2 2" xfId="2531"/>
    <cellStyle name="Normal 2 2 7 2 2 2 2" xfId="7013"/>
    <cellStyle name="Normal 2 2 7 2 2 2 2 2" xfId="16043"/>
    <cellStyle name="Normal 2 2 7 2 2 2 3" xfId="11561"/>
    <cellStyle name="Normal 2 2 7 2 2 3" xfId="4025"/>
    <cellStyle name="Normal 2 2 7 2 2 3 2" xfId="8507"/>
    <cellStyle name="Normal 2 2 7 2 2 3 2 2" xfId="17537"/>
    <cellStyle name="Normal 2 2 7 2 2 3 3" xfId="13055"/>
    <cellStyle name="Normal 2 2 7 2 2 4" xfId="5519"/>
    <cellStyle name="Normal 2 2 7 2 2 4 2" xfId="14549"/>
    <cellStyle name="Normal 2 2 7 2 2 5" xfId="10067"/>
    <cellStyle name="Normal 2 2 7 2 3" xfId="1788"/>
    <cellStyle name="Normal 2 2 7 2 3 2" xfId="6270"/>
    <cellStyle name="Normal 2 2 7 2 3 2 2" xfId="15300"/>
    <cellStyle name="Normal 2 2 7 2 3 3" xfId="10818"/>
    <cellStyle name="Normal 2 2 7 2 4" xfId="3282"/>
    <cellStyle name="Normal 2 2 7 2 4 2" xfId="7764"/>
    <cellStyle name="Normal 2 2 7 2 4 2 2" xfId="16794"/>
    <cellStyle name="Normal 2 2 7 2 4 3" xfId="12312"/>
    <cellStyle name="Normal 2 2 7 2 5" xfId="4776"/>
    <cellStyle name="Normal 2 2 7 2 5 2" xfId="13806"/>
    <cellStyle name="Normal 2 2 7 2 6" xfId="9324"/>
    <cellStyle name="Normal 2 2 7 3" xfId="482"/>
    <cellStyle name="Normal 2 2 7 3 2" xfId="1228"/>
    <cellStyle name="Normal 2 2 7 3 2 2" xfId="2721"/>
    <cellStyle name="Normal 2 2 7 3 2 2 2" xfId="7203"/>
    <cellStyle name="Normal 2 2 7 3 2 2 2 2" xfId="16233"/>
    <cellStyle name="Normal 2 2 7 3 2 2 3" xfId="11751"/>
    <cellStyle name="Normal 2 2 7 3 2 3" xfId="4215"/>
    <cellStyle name="Normal 2 2 7 3 2 3 2" xfId="8697"/>
    <cellStyle name="Normal 2 2 7 3 2 3 2 2" xfId="17727"/>
    <cellStyle name="Normal 2 2 7 3 2 3 3" xfId="13245"/>
    <cellStyle name="Normal 2 2 7 3 2 4" xfId="5709"/>
    <cellStyle name="Normal 2 2 7 3 2 4 2" xfId="14739"/>
    <cellStyle name="Normal 2 2 7 3 2 5" xfId="10257"/>
    <cellStyle name="Normal 2 2 7 3 3" xfId="1974"/>
    <cellStyle name="Normal 2 2 7 3 3 2" xfId="6456"/>
    <cellStyle name="Normal 2 2 7 3 3 2 2" xfId="15486"/>
    <cellStyle name="Normal 2 2 7 3 3 3" xfId="11004"/>
    <cellStyle name="Normal 2 2 7 3 4" xfId="3468"/>
    <cellStyle name="Normal 2 2 7 3 4 2" xfId="7950"/>
    <cellStyle name="Normal 2 2 7 3 4 2 2" xfId="16980"/>
    <cellStyle name="Normal 2 2 7 3 4 3" xfId="12498"/>
    <cellStyle name="Normal 2 2 7 3 5" xfId="4962"/>
    <cellStyle name="Normal 2 2 7 3 5 2" xfId="13992"/>
    <cellStyle name="Normal 2 2 7 3 6" xfId="9510"/>
    <cellStyle name="Normal 2 2 7 4" xfId="667"/>
    <cellStyle name="Normal 2 2 7 4 2" xfId="1414"/>
    <cellStyle name="Normal 2 2 7 4 2 2" xfId="2907"/>
    <cellStyle name="Normal 2 2 7 4 2 2 2" xfId="7389"/>
    <cellStyle name="Normal 2 2 7 4 2 2 2 2" xfId="16419"/>
    <cellStyle name="Normal 2 2 7 4 2 2 3" xfId="11937"/>
    <cellStyle name="Normal 2 2 7 4 2 3" xfId="4401"/>
    <cellStyle name="Normal 2 2 7 4 2 3 2" xfId="8883"/>
    <cellStyle name="Normal 2 2 7 4 2 3 2 2" xfId="17913"/>
    <cellStyle name="Normal 2 2 7 4 2 3 3" xfId="13431"/>
    <cellStyle name="Normal 2 2 7 4 2 4" xfId="5895"/>
    <cellStyle name="Normal 2 2 7 4 2 4 2" xfId="14925"/>
    <cellStyle name="Normal 2 2 7 4 2 5" xfId="10443"/>
    <cellStyle name="Normal 2 2 7 4 3" xfId="2160"/>
    <cellStyle name="Normal 2 2 7 4 3 2" xfId="6642"/>
    <cellStyle name="Normal 2 2 7 4 3 2 2" xfId="15672"/>
    <cellStyle name="Normal 2 2 7 4 3 3" xfId="11190"/>
    <cellStyle name="Normal 2 2 7 4 4" xfId="3654"/>
    <cellStyle name="Normal 2 2 7 4 4 2" xfId="8136"/>
    <cellStyle name="Normal 2 2 7 4 4 2 2" xfId="17166"/>
    <cellStyle name="Normal 2 2 7 4 4 3" xfId="12684"/>
    <cellStyle name="Normal 2 2 7 4 5" xfId="5148"/>
    <cellStyle name="Normal 2 2 7 4 5 2" xfId="14178"/>
    <cellStyle name="Normal 2 2 7 4 6" xfId="9696"/>
    <cellStyle name="Normal 2 2 7 5" xfId="854"/>
    <cellStyle name="Normal 2 2 7 5 2" xfId="2347"/>
    <cellStyle name="Normal 2 2 7 5 2 2" xfId="6829"/>
    <cellStyle name="Normal 2 2 7 5 2 2 2" xfId="15859"/>
    <cellStyle name="Normal 2 2 7 5 2 3" xfId="11377"/>
    <cellStyle name="Normal 2 2 7 5 3" xfId="3841"/>
    <cellStyle name="Normal 2 2 7 5 3 2" xfId="8323"/>
    <cellStyle name="Normal 2 2 7 5 3 2 2" xfId="17353"/>
    <cellStyle name="Normal 2 2 7 5 3 3" xfId="12871"/>
    <cellStyle name="Normal 2 2 7 5 4" xfId="5335"/>
    <cellStyle name="Normal 2 2 7 5 4 2" xfId="14365"/>
    <cellStyle name="Normal 2 2 7 5 5" xfId="9883"/>
    <cellStyle name="Normal 2 2 7 6" xfId="1602"/>
    <cellStyle name="Normal 2 2 7 6 2" xfId="6084"/>
    <cellStyle name="Normal 2 2 7 6 2 2" xfId="15114"/>
    <cellStyle name="Normal 2 2 7 6 3" xfId="10632"/>
    <cellStyle name="Normal 2 2 7 7" xfId="3096"/>
    <cellStyle name="Normal 2 2 7 7 2" xfId="7578"/>
    <cellStyle name="Normal 2 2 7 7 2 2" xfId="16608"/>
    <cellStyle name="Normal 2 2 7 7 3" xfId="12126"/>
    <cellStyle name="Normal 2 2 7 8" xfId="4590"/>
    <cellStyle name="Normal 2 2 7 8 2" xfId="13620"/>
    <cellStyle name="Normal 2 2 7 9" xfId="9138"/>
    <cellStyle name="Normal 2 2 8" xfId="138"/>
    <cellStyle name="Normal 2 2 8 2" xfId="323"/>
    <cellStyle name="Normal 2 2 8 2 2" xfId="1064"/>
    <cellStyle name="Normal 2 2 8 2 2 2" xfId="2557"/>
    <cellStyle name="Normal 2 2 8 2 2 2 2" xfId="7039"/>
    <cellStyle name="Normal 2 2 8 2 2 2 2 2" xfId="16069"/>
    <cellStyle name="Normal 2 2 8 2 2 2 3" xfId="11587"/>
    <cellStyle name="Normal 2 2 8 2 2 3" xfId="4051"/>
    <cellStyle name="Normal 2 2 8 2 2 3 2" xfId="8533"/>
    <cellStyle name="Normal 2 2 8 2 2 3 2 2" xfId="17563"/>
    <cellStyle name="Normal 2 2 8 2 2 3 3" xfId="13081"/>
    <cellStyle name="Normal 2 2 8 2 2 4" xfId="5545"/>
    <cellStyle name="Normal 2 2 8 2 2 4 2" xfId="14575"/>
    <cellStyle name="Normal 2 2 8 2 2 5" xfId="10093"/>
    <cellStyle name="Normal 2 2 8 2 3" xfId="1814"/>
    <cellStyle name="Normal 2 2 8 2 3 2" xfId="6296"/>
    <cellStyle name="Normal 2 2 8 2 3 2 2" xfId="15326"/>
    <cellStyle name="Normal 2 2 8 2 3 3" xfId="10844"/>
    <cellStyle name="Normal 2 2 8 2 4" xfId="3308"/>
    <cellStyle name="Normal 2 2 8 2 4 2" xfId="7790"/>
    <cellStyle name="Normal 2 2 8 2 4 2 2" xfId="16820"/>
    <cellStyle name="Normal 2 2 8 2 4 3" xfId="12338"/>
    <cellStyle name="Normal 2 2 8 2 5" xfId="4802"/>
    <cellStyle name="Normal 2 2 8 2 5 2" xfId="13832"/>
    <cellStyle name="Normal 2 2 8 2 6" xfId="9350"/>
    <cellStyle name="Normal 2 2 8 3" xfId="508"/>
    <cellStyle name="Normal 2 2 8 3 2" xfId="1254"/>
    <cellStyle name="Normal 2 2 8 3 2 2" xfId="2747"/>
    <cellStyle name="Normal 2 2 8 3 2 2 2" xfId="7229"/>
    <cellStyle name="Normal 2 2 8 3 2 2 2 2" xfId="16259"/>
    <cellStyle name="Normal 2 2 8 3 2 2 3" xfId="11777"/>
    <cellStyle name="Normal 2 2 8 3 2 3" xfId="4241"/>
    <cellStyle name="Normal 2 2 8 3 2 3 2" xfId="8723"/>
    <cellStyle name="Normal 2 2 8 3 2 3 2 2" xfId="17753"/>
    <cellStyle name="Normal 2 2 8 3 2 3 3" xfId="13271"/>
    <cellStyle name="Normal 2 2 8 3 2 4" xfId="5735"/>
    <cellStyle name="Normal 2 2 8 3 2 4 2" xfId="14765"/>
    <cellStyle name="Normal 2 2 8 3 2 5" xfId="10283"/>
    <cellStyle name="Normal 2 2 8 3 3" xfId="2000"/>
    <cellStyle name="Normal 2 2 8 3 3 2" xfId="6482"/>
    <cellStyle name="Normal 2 2 8 3 3 2 2" xfId="15512"/>
    <cellStyle name="Normal 2 2 8 3 3 3" xfId="11030"/>
    <cellStyle name="Normal 2 2 8 3 4" xfId="3494"/>
    <cellStyle name="Normal 2 2 8 3 4 2" xfId="7976"/>
    <cellStyle name="Normal 2 2 8 3 4 2 2" xfId="17006"/>
    <cellStyle name="Normal 2 2 8 3 4 3" xfId="12524"/>
    <cellStyle name="Normal 2 2 8 3 5" xfId="4988"/>
    <cellStyle name="Normal 2 2 8 3 5 2" xfId="14018"/>
    <cellStyle name="Normal 2 2 8 3 6" xfId="9536"/>
    <cellStyle name="Normal 2 2 8 4" xfId="693"/>
    <cellStyle name="Normal 2 2 8 4 2" xfId="1440"/>
    <cellStyle name="Normal 2 2 8 4 2 2" xfId="2933"/>
    <cellStyle name="Normal 2 2 8 4 2 2 2" xfId="7415"/>
    <cellStyle name="Normal 2 2 8 4 2 2 2 2" xfId="16445"/>
    <cellStyle name="Normal 2 2 8 4 2 2 3" xfId="11963"/>
    <cellStyle name="Normal 2 2 8 4 2 3" xfId="4427"/>
    <cellStyle name="Normal 2 2 8 4 2 3 2" xfId="8909"/>
    <cellStyle name="Normal 2 2 8 4 2 3 2 2" xfId="17939"/>
    <cellStyle name="Normal 2 2 8 4 2 3 3" xfId="13457"/>
    <cellStyle name="Normal 2 2 8 4 2 4" xfId="5921"/>
    <cellStyle name="Normal 2 2 8 4 2 4 2" xfId="14951"/>
    <cellStyle name="Normal 2 2 8 4 2 5" xfId="10469"/>
    <cellStyle name="Normal 2 2 8 4 3" xfId="2186"/>
    <cellStyle name="Normal 2 2 8 4 3 2" xfId="6668"/>
    <cellStyle name="Normal 2 2 8 4 3 2 2" xfId="15698"/>
    <cellStyle name="Normal 2 2 8 4 3 3" xfId="11216"/>
    <cellStyle name="Normal 2 2 8 4 4" xfId="3680"/>
    <cellStyle name="Normal 2 2 8 4 4 2" xfId="8162"/>
    <cellStyle name="Normal 2 2 8 4 4 2 2" xfId="17192"/>
    <cellStyle name="Normal 2 2 8 4 4 3" xfId="12710"/>
    <cellStyle name="Normal 2 2 8 4 5" xfId="5174"/>
    <cellStyle name="Normal 2 2 8 4 5 2" xfId="14204"/>
    <cellStyle name="Normal 2 2 8 4 6" xfId="9722"/>
    <cellStyle name="Normal 2 2 8 5" xfId="880"/>
    <cellStyle name="Normal 2 2 8 5 2" xfId="2373"/>
    <cellStyle name="Normal 2 2 8 5 2 2" xfId="6855"/>
    <cellStyle name="Normal 2 2 8 5 2 2 2" xfId="15885"/>
    <cellStyle name="Normal 2 2 8 5 2 3" xfId="11403"/>
    <cellStyle name="Normal 2 2 8 5 3" xfId="3867"/>
    <cellStyle name="Normal 2 2 8 5 3 2" xfId="8349"/>
    <cellStyle name="Normal 2 2 8 5 3 2 2" xfId="17379"/>
    <cellStyle name="Normal 2 2 8 5 3 3" xfId="12897"/>
    <cellStyle name="Normal 2 2 8 5 4" xfId="5361"/>
    <cellStyle name="Normal 2 2 8 5 4 2" xfId="14391"/>
    <cellStyle name="Normal 2 2 8 5 5" xfId="9909"/>
    <cellStyle name="Normal 2 2 8 6" xfId="1628"/>
    <cellStyle name="Normal 2 2 8 6 2" xfId="6110"/>
    <cellStyle name="Normal 2 2 8 6 2 2" xfId="15140"/>
    <cellStyle name="Normal 2 2 8 6 3" xfId="10658"/>
    <cellStyle name="Normal 2 2 8 7" xfId="3122"/>
    <cellStyle name="Normal 2 2 8 7 2" xfId="7604"/>
    <cellStyle name="Normal 2 2 8 7 2 2" xfId="16634"/>
    <cellStyle name="Normal 2 2 8 7 3" xfId="12152"/>
    <cellStyle name="Normal 2 2 8 8" xfId="4616"/>
    <cellStyle name="Normal 2 2 8 8 2" xfId="13646"/>
    <cellStyle name="Normal 2 2 8 9" xfId="9164"/>
    <cellStyle name="Normal 2 2 9" xfId="161"/>
    <cellStyle name="Normal 2 2 9 2" xfId="346"/>
    <cellStyle name="Normal 2 2 9 2 2" xfId="1087"/>
    <cellStyle name="Normal 2 2 9 2 2 2" xfId="2580"/>
    <cellStyle name="Normal 2 2 9 2 2 2 2" xfId="7062"/>
    <cellStyle name="Normal 2 2 9 2 2 2 2 2" xfId="16092"/>
    <cellStyle name="Normal 2 2 9 2 2 2 3" xfId="11610"/>
    <cellStyle name="Normal 2 2 9 2 2 3" xfId="4074"/>
    <cellStyle name="Normal 2 2 9 2 2 3 2" xfId="8556"/>
    <cellStyle name="Normal 2 2 9 2 2 3 2 2" xfId="17586"/>
    <cellStyle name="Normal 2 2 9 2 2 3 3" xfId="13104"/>
    <cellStyle name="Normal 2 2 9 2 2 4" xfId="5568"/>
    <cellStyle name="Normal 2 2 9 2 2 4 2" xfId="14598"/>
    <cellStyle name="Normal 2 2 9 2 2 5" xfId="10116"/>
    <cellStyle name="Normal 2 2 9 2 3" xfId="1837"/>
    <cellStyle name="Normal 2 2 9 2 3 2" xfId="6319"/>
    <cellStyle name="Normal 2 2 9 2 3 2 2" xfId="15349"/>
    <cellStyle name="Normal 2 2 9 2 3 3" xfId="10867"/>
    <cellStyle name="Normal 2 2 9 2 4" xfId="3331"/>
    <cellStyle name="Normal 2 2 9 2 4 2" xfId="7813"/>
    <cellStyle name="Normal 2 2 9 2 4 2 2" xfId="16843"/>
    <cellStyle name="Normal 2 2 9 2 4 3" xfId="12361"/>
    <cellStyle name="Normal 2 2 9 2 5" xfId="4825"/>
    <cellStyle name="Normal 2 2 9 2 5 2" xfId="13855"/>
    <cellStyle name="Normal 2 2 9 2 6" xfId="9373"/>
    <cellStyle name="Normal 2 2 9 3" xfId="531"/>
    <cellStyle name="Normal 2 2 9 3 2" xfId="1277"/>
    <cellStyle name="Normal 2 2 9 3 2 2" xfId="2770"/>
    <cellStyle name="Normal 2 2 9 3 2 2 2" xfId="7252"/>
    <cellStyle name="Normal 2 2 9 3 2 2 2 2" xfId="16282"/>
    <cellStyle name="Normal 2 2 9 3 2 2 3" xfId="11800"/>
    <cellStyle name="Normal 2 2 9 3 2 3" xfId="4264"/>
    <cellStyle name="Normal 2 2 9 3 2 3 2" xfId="8746"/>
    <cellStyle name="Normal 2 2 9 3 2 3 2 2" xfId="17776"/>
    <cellStyle name="Normal 2 2 9 3 2 3 3" xfId="13294"/>
    <cellStyle name="Normal 2 2 9 3 2 4" xfId="5758"/>
    <cellStyle name="Normal 2 2 9 3 2 4 2" xfId="14788"/>
    <cellStyle name="Normal 2 2 9 3 2 5" xfId="10306"/>
    <cellStyle name="Normal 2 2 9 3 3" xfId="2023"/>
    <cellStyle name="Normal 2 2 9 3 3 2" xfId="6505"/>
    <cellStyle name="Normal 2 2 9 3 3 2 2" xfId="15535"/>
    <cellStyle name="Normal 2 2 9 3 3 3" xfId="11053"/>
    <cellStyle name="Normal 2 2 9 3 4" xfId="3517"/>
    <cellStyle name="Normal 2 2 9 3 4 2" xfId="7999"/>
    <cellStyle name="Normal 2 2 9 3 4 2 2" xfId="17029"/>
    <cellStyle name="Normal 2 2 9 3 4 3" xfId="12547"/>
    <cellStyle name="Normal 2 2 9 3 5" xfId="5011"/>
    <cellStyle name="Normal 2 2 9 3 5 2" xfId="14041"/>
    <cellStyle name="Normal 2 2 9 3 6" xfId="9559"/>
    <cellStyle name="Normal 2 2 9 4" xfId="716"/>
    <cellStyle name="Normal 2 2 9 4 2" xfId="1463"/>
    <cellStyle name="Normal 2 2 9 4 2 2" xfId="2956"/>
    <cellStyle name="Normal 2 2 9 4 2 2 2" xfId="7438"/>
    <cellStyle name="Normal 2 2 9 4 2 2 2 2" xfId="16468"/>
    <cellStyle name="Normal 2 2 9 4 2 2 3" xfId="11986"/>
    <cellStyle name="Normal 2 2 9 4 2 3" xfId="4450"/>
    <cellStyle name="Normal 2 2 9 4 2 3 2" xfId="8932"/>
    <cellStyle name="Normal 2 2 9 4 2 3 2 2" xfId="17962"/>
    <cellStyle name="Normal 2 2 9 4 2 3 3" xfId="13480"/>
    <cellStyle name="Normal 2 2 9 4 2 4" xfId="5944"/>
    <cellStyle name="Normal 2 2 9 4 2 4 2" xfId="14974"/>
    <cellStyle name="Normal 2 2 9 4 2 5" xfId="10492"/>
    <cellStyle name="Normal 2 2 9 4 3" xfId="2209"/>
    <cellStyle name="Normal 2 2 9 4 3 2" xfId="6691"/>
    <cellStyle name="Normal 2 2 9 4 3 2 2" xfId="15721"/>
    <cellStyle name="Normal 2 2 9 4 3 3" xfId="11239"/>
    <cellStyle name="Normal 2 2 9 4 4" xfId="3703"/>
    <cellStyle name="Normal 2 2 9 4 4 2" xfId="8185"/>
    <cellStyle name="Normal 2 2 9 4 4 2 2" xfId="17215"/>
    <cellStyle name="Normal 2 2 9 4 4 3" xfId="12733"/>
    <cellStyle name="Normal 2 2 9 4 5" xfId="5197"/>
    <cellStyle name="Normal 2 2 9 4 5 2" xfId="14227"/>
    <cellStyle name="Normal 2 2 9 4 6" xfId="9745"/>
    <cellStyle name="Normal 2 2 9 5" xfId="903"/>
    <cellStyle name="Normal 2 2 9 5 2" xfId="2396"/>
    <cellStyle name="Normal 2 2 9 5 2 2" xfId="6878"/>
    <cellStyle name="Normal 2 2 9 5 2 2 2" xfId="15908"/>
    <cellStyle name="Normal 2 2 9 5 2 3" xfId="11426"/>
    <cellStyle name="Normal 2 2 9 5 3" xfId="3890"/>
    <cellStyle name="Normal 2 2 9 5 3 2" xfId="8372"/>
    <cellStyle name="Normal 2 2 9 5 3 2 2" xfId="17402"/>
    <cellStyle name="Normal 2 2 9 5 3 3" xfId="12920"/>
    <cellStyle name="Normal 2 2 9 5 4" xfId="5384"/>
    <cellStyle name="Normal 2 2 9 5 4 2" xfId="14414"/>
    <cellStyle name="Normal 2 2 9 5 5" xfId="9932"/>
    <cellStyle name="Normal 2 2 9 6" xfId="1651"/>
    <cellStyle name="Normal 2 2 9 6 2" xfId="6133"/>
    <cellStyle name="Normal 2 2 9 6 2 2" xfId="15163"/>
    <cellStyle name="Normal 2 2 9 6 3" xfId="10681"/>
    <cellStyle name="Normal 2 2 9 7" xfId="3145"/>
    <cellStyle name="Normal 2 2 9 7 2" xfId="7627"/>
    <cellStyle name="Normal 2 2 9 7 2 2" xfId="16657"/>
    <cellStyle name="Normal 2 2 9 7 3" xfId="12175"/>
    <cellStyle name="Normal 2 2 9 8" xfId="4639"/>
    <cellStyle name="Normal 2 2 9 8 2" xfId="13669"/>
    <cellStyle name="Normal 2 2 9 9" xfId="9187"/>
    <cellStyle name="Normal 2 20" xfId="9045"/>
    <cellStyle name="Normal 2 3" xfId="26"/>
    <cellStyle name="Normal 2 3 10" xfId="210"/>
    <cellStyle name="Normal 2 3 10 2" xfId="952"/>
    <cellStyle name="Normal 2 3 10 2 2" xfId="2445"/>
    <cellStyle name="Normal 2 3 10 2 2 2" xfId="6927"/>
    <cellStyle name="Normal 2 3 10 2 2 2 2" xfId="15957"/>
    <cellStyle name="Normal 2 3 10 2 2 3" xfId="11475"/>
    <cellStyle name="Normal 2 3 10 2 3" xfId="3939"/>
    <cellStyle name="Normal 2 3 10 2 3 2" xfId="8421"/>
    <cellStyle name="Normal 2 3 10 2 3 2 2" xfId="17451"/>
    <cellStyle name="Normal 2 3 10 2 3 3" xfId="12969"/>
    <cellStyle name="Normal 2 3 10 2 4" xfId="5433"/>
    <cellStyle name="Normal 2 3 10 2 4 2" xfId="14463"/>
    <cellStyle name="Normal 2 3 10 2 5" xfId="9981"/>
    <cellStyle name="Normal 2 3 10 3" xfId="1700"/>
    <cellStyle name="Normal 2 3 10 3 2" xfId="6182"/>
    <cellStyle name="Normal 2 3 10 3 2 2" xfId="15212"/>
    <cellStyle name="Normal 2 3 10 3 3" xfId="10730"/>
    <cellStyle name="Normal 2 3 10 4" xfId="3194"/>
    <cellStyle name="Normal 2 3 10 4 2" xfId="7676"/>
    <cellStyle name="Normal 2 3 10 4 2 2" xfId="16706"/>
    <cellStyle name="Normal 2 3 10 4 3" xfId="12224"/>
    <cellStyle name="Normal 2 3 10 5" xfId="4688"/>
    <cellStyle name="Normal 2 3 10 5 2" xfId="13718"/>
    <cellStyle name="Normal 2 3 10 6" xfId="9236"/>
    <cellStyle name="Normal 2 3 11" xfId="395"/>
    <cellStyle name="Normal 2 3 11 2" xfId="1140"/>
    <cellStyle name="Normal 2 3 11 2 2" xfId="2633"/>
    <cellStyle name="Normal 2 3 11 2 2 2" xfId="7115"/>
    <cellStyle name="Normal 2 3 11 2 2 2 2" xfId="16145"/>
    <cellStyle name="Normal 2 3 11 2 2 3" xfId="11663"/>
    <cellStyle name="Normal 2 3 11 2 3" xfId="4127"/>
    <cellStyle name="Normal 2 3 11 2 3 2" xfId="8609"/>
    <cellStyle name="Normal 2 3 11 2 3 2 2" xfId="17639"/>
    <cellStyle name="Normal 2 3 11 2 3 3" xfId="13157"/>
    <cellStyle name="Normal 2 3 11 2 4" xfId="5621"/>
    <cellStyle name="Normal 2 3 11 2 4 2" xfId="14651"/>
    <cellStyle name="Normal 2 3 11 2 5" xfId="10169"/>
    <cellStyle name="Normal 2 3 11 3" xfId="1886"/>
    <cellStyle name="Normal 2 3 11 3 2" xfId="6368"/>
    <cellStyle name="Normal 2 3 11 3 2 2" xfId="15398"/>
    <cellStyle name="Normal 2 3 11 3 3" xfId="10916"/>
    <cellStyle name="Normal 2 3 11 4" xfId="3380"/>
    <cellStyle name="Normal 2 3 11 4 2" xfId="7862"/>
    <cellStyle name="Normal 2 3 11 4 2 2" xfId="16892"/>
    <cellStyle name="Normal 2 3 11 4 3" xfId="12410"/>
    <cellStyle name="Normal 2 3 11 5" xfId="4874"/>
    <cellStyle name="Normal 2 3 11 5 2" xfId="13904"/>
    <cellStyle name="Normal 2 3 11 6" xfId="9422"/>
    <cellStyle name="Normal 2 3 12" xfId="580"/>
    <cellStyle name="Normal 2 3 12 2" xfId="1326"/>
    <cellStyle name="Normal 2 3 12 2 2" xfId="2819"/>
    <cellStyle name="Normal 2 3 12 2 2 2" xfId="7301"/>
    <cellStyle name="Normal 2 3 12 2 2 2 2" xfId="16331"/>
    <cellStyle name="Normal 2 3 12 2 2 3" xfId="11849"/>
    <cellStyle name="Normal 2 3 12 2 3" xfId="4313"/>
    <cellStyle name="Normal 2 3 12 2 3 2" xfId="8795"/>
    <cellStyle name="Normal 2 3 12 2 3 2 2" xfId="17825"/>
    <cellStyle name="Normal 2 3 12 2 3 3" xfId="13343"/>
    <cellStyle name="Normal 2 3 12 2 4" xfId="5807"/>
    <cellStyle name="Normal 2 3 12 2 4 2" xfId="14837"/>
    <cellStyle name="Normal 2 3 12 2 5" xfId="10355"/>
    <cellStyle name="Normal 2 3 12 3" xfId="2072"/>
    <cellStyle name="Normal 2 3 12 3 2" xfId="6554"/>
    <cellStyle name="Normal 2 3 12 3 2 2" xfId="15584"/>
    <cellStyle name="Normal 2 3 12 3 3" xfId="11102"/>
    <cellStyle name="Normal 2 3 12 4" xfId="3566"/>
    <cellStyle name="Normal 2 3 12 4 2" xfId="8048"/>
    <cellStyle name="Normal 2 3 12 4 2 2" xfId="17078"/>
    <cellStyle name="Normal 2 3 12 4 3" xfId="12596"/>
    <cellStyle name="Normal 2 3 12 5" xfId="5060"/>
    <cellStyle name="Normal 2 3 12 5 2" xfId="14090"/>
    <cellStyle name="Normal 2 3 12 6" xfId="9608"/>
    <cellStyle name="Normal 2 3 13" xfId="766"/>
    <cellStyle name="Normal 2 3 13 2" xfId="2259"/>
    <cellStyle name="Normal 2 3 13 2 2" xfId="6741"/>
    <cellStyle name="Normal 2 3 13 2 2 2" xfId="15771"/>
    <cellStyle name="Normal 2 3 13 2 3" xfId="11289"/>
    <cellStyle name="Normal 2 3 13 3" xfId="3753"/>
    <cellStyle name="Normal 2 3 13 3 2" xfId="8235"/>
    <cellStyle name="Normal 2 3 13 3 2 2" xfId="17265"/>
    <cellStyle name="Normal 2 3 13 3 3" xfId="12783"/>
    <cellStyle name="Normal 2 3 13 4" xfId="5247"/>
    <cellStyle name="Normal 2 3 13 4 2" xfId="14277"/>
    <cellStyle name="Normal 2 3 13 5" xfId="9795"/>
    <cellStyle name="Normal 2 3 14" xfId="1515"/>
    <cellStyle name="Normal 2 3 14 2" xfId="5996"/>
    <cellStyle name="Normal 2 3 14 2 2" xfId="15026"/>
    <cellStyle name="Normal 2 3 14 3" xfId="10544"/>
    <cellStyle name="Normal 2 3 15" xfId="3008"/>
    <cellStyle name="Normal 2 3 15 2" xfId="7490"/>
    <cellStyle name="Normal 2 3 15 2 2" xfId="16520"/>
    <cellStyle name="Normal 2 3 15 3" xfId="12038"/>
    <cellStyle name="Normal 2 3 16" xfId="4502"/>
    <cellStyle name="Normal 2 3 16 2" xfId="13532"/>
    <cellStyle name="Normal 2 3 17" xfId="9050"/>
    <cellStyle name="Normal 2 3 2" xfId="35"/>
    <cellStyle name="Normal 2 3 2 10" xfId="405"/>
    <cellStyle name="Normal 2 3 2 10 2" xfId="1150"/>
    <cellStyle name="Normal 2 3 2 10 2 2" xfId="2643"/>
    <cellStyle name="Normal 2 3 2 10 2 2 2" xfId="7125"/>
    <cellStyle name="Normal 2 3 2 10 2 2 2 2" xfId="16155"/>
    <cellStyle name="Normal 2 3 2 10 2 2 3" xfId="11673"/>
    <cellStyle name="Normal 2 3 2 10 2 3" xfId="4137"/>
    <cellStyle name="Normal 2 3 2 10 2 3 2" xfId="8619"/>
    <cellStyle name="Normal 2 3 2 10 2 3 2 2" xfId="17649"/>
    <cellStyle name="Normal 2 3 2 10 2 3 3" xfId="13167"/>
    <cellStyle name="Normal 2 3 2 10 2 4" xfId="5631"/>
    <cellStyle name="Normal 2 3 2 10 2 4 2" xfId="14661"/>
    <cellStyle name="Normal 2 3 2 10 2 5" xfId="10179"/>
    <cellStyle name="Normal 2 3 2 10 3" xfId="1896"/>
    <cellStyle name="Normal 2 3 2 10 3 2" xfId="6378"/>
    <cellStyle name="Normal 2 3 2 10 3 2 2" xfId="15408"/>
    <cellStyle name="Normal 2 3 2 10 3 3" xfId="10926"/>
    <cellStyle name="Normal 2 3 2 10 4" xfId="3390"/>
    <cellStyle name="Normal 2 3 2 10 4 2" xfId="7872"/>
    <cellStyle name="Normal 2 3 2 10 4 2 2" xfId="16902"/>
    <cellStyle name="Normal 2 3 2 10 4 3" xfId="12420"/>
    <cellStyle name="Normal 2 3 2 10 5" xfId="4884"/>
    <cellStyle name="Normal 2 3 2 10 5 2" xfId="13914"/>
    <cellStyle name="Normal 2 3 2 10 6" xfId="9432"/>
    <cellStyle name="Normal 2 3 2 11" xfId="590"/>
    <cellStyle name="Normal 2 3 2 11 2" xfId="1336"/>
    <cellStyle name="Normal 2 3 2 11 2 2" xfId="2829"/>
    <cellStyle name="Normal 2 3 2 11 2 2 2" xfId="7311"/>
    <cellStyle name="Normal 2 3 2 11 2 2 2 2" xfId="16341"/>
    <cellStyle name="Normal 2 3 2 11 2 2 3" xfId="11859"/>
    <cellStyle name="Normal 2 3 2 11 2 3" xfId="4323"/>
    <cellStyle name="Normal 2 3 2 11 2 3 2" xfId="8805"/>
    <cellStyle name="Normal 2 3 2 11 2 3 2 2" xfId="17835"/>
    <cellStyle name="Normal 2 3 2 11 2 3 3" xfId="13353"/>
    <cellStyle name="Normal 2 3 2 11 2 4" xfId="5817"/>
    <cellStyle name="Normal 2 3 2 11 2 4 2" xfId="14847"/>
    <cellStyle name="Normal 2 3 2 11 2 5" xfId="10365"/>
    <cellStyle name="Normal 2 3 2 11 3" xfId="2082"/>
    <cellStyle name="Normal 2 3 2 11 3 2" xfId="6564"/>
    <cellStyle name="Normal 2 3 2 11 3 2 2" xfId="15594"/>
    <cellStyle name="Normal 2 3 2 11 3 3" xfId="11112"/>
    <cellStyle name="Normal 2 3 2 11 4" xfId="3576"/>
    <cellStyle name="Normal 2 3 2 11 4 2" xfId="8058"/>
    <cellStyle name="Normal 2 3 2 11 4 2 2" xfId="17088"/>
    <cellStyle name="Normal 2 3 2 11 4 3" xfId="12606"/>
    <cellStyle name="Normal 2 3 2 11 5" xfId="5070"/>
    <cellStyle name="Normal 2 3 2 11 5 2" xfId="14100"/>
    <cellStyle name="Normal 2 3 2 11 6" xfId="9618"/>
    <cellStyle name="Normal 2 3 2 12" xfId="776"/>
    <cellStyle name="Normal 2 3 2 12 2" xfId="2269"/>
    <cellStyle name="Normal 2 3 2 12 2 2" xfId="6751"/>
    <cellStyle name="Normal 2 3 2 12 2 2 2" xfId="15781"/>
    <cellStyle name="Normal 2 3 2 12 2 3" xfId="11299"/>
    <cellStyle name="Normal 2 3 2 12 3" xfId="3763"/>
    <cellStyle name="Normal 2 3 2 12 3 2" xfId="8245"/>
    <cellStyle name="Normal 2 3 2 12 3 2 2" xfId="17275"/>
    <cellStyle name="Normal 2 3 2 12 3 3" xfId="12793"/>
    <cellStyle name="Normal 2 3 2 12 4" xfId="5257"/>
    <cellStyle name="Normal 2 3 2 12 4 2" xfId="14287"/>
    <cellStyle name="Normal 2 3 2 12 5" xfId="9805"/>
    <cellStyle name="Normal 2 3 2 13" xfId="1525"/>
    <cellStyle name="Normal 2 3 2 13 2" xfId="6006"/>
    <cellStyle name="Normal 2 3 2 13 2 2" xfId="15036"/>
    <cellStyle name="Normal 2 3 2 13 3" xfId="10554"/>
    <cellStyle name="Normal 2 3 2 14" xfId="3018"/>
    <cellStyle name="Normal 2 3 2 14 2" xfId="7500"/>
    <cellStyle name="Normal 2 3 2 14 2 2" xfId="16530"/>
    <cellStyle name="Normal 2 3 2 14 3" xfId="12048"/>
    <cellStyle name="Normal 2 3 2 15" xfId="4512"/>
    <cellStyle name="Normal 2 3 2 15 2" xfId="13542"/>
    <cellStyle name="Normal 2 3 2 16" xfId="9060"/>
    <cellStyle name="Normal 2 3 2 2" xfId="57"/>
    <cellStyle name="Normal 2 3 2 2 2" xfId="243"/>
    <cellStyle name="Normal 2 3 2 2 2 2" xfId="985"/>
    <cellStyle name="Normal 2 3 2 2 2 2 2" xfId="2478"/>
    <cellStyle name="Normal 2 3 2 2 2 2 2 2" xfId="6960"/>
    <cellStyle name="Normal 2 3 2 2 2 2 2 2 2" xfId="15990"/>
    <cellStyle name="Normal 2 3 2 2 2 2 2 3" xfId="11508"/>
    <cellStyle name="Normal 2 3 2 2 2 2 3" xfId="3972"/>
    <cellStyle name="Normal 2 3 2 2 2 2 3 2" xfId="8454"/>
    <cellStyle name="Normal 2 3 2 2 2 2 3 2 2" xfId="17484"/>
    <cellStyle name="Normal 2 3 2 2 2 2 3 3" xfId="13002"/>
    <cellStyle name="Normal 2 3 2 2 2 2 4" xfId="5466"/>
    <cellStyle name="Normal 2 3 2 2 2 2 4 2" xfId="14496"/>
    <cellStyle name="Normal 2 3 2 2 2 2 5" xfId="10014"/>
    <cellStyle name="Normal 2 3 2 2 2 3" xfId="1733"/>
    <cellStyle name="Normal 2 3 2 2 2 3 2" xfId="6215"/>
    <cellStyle name="Normal 2 3 2 2 2 3 2 2" xfId="15245"/>
    <cellStyle name="Normal 2 3 2 2 2 3 3" xfId="10763"/>
    <cellStyle name="Normal 2 3 2 2 2 4" xfId="3227"/>
    <cellStyle name="Normal 2 3 2 2 2 4 2" xfId="7709"/>
    <cellStyle name="Normal 2 3 2 2 2 4 2 2" xfId="16739"/>
    <cellStyle name="Normal 2 3 2 2 2 4 3" xfId="12257"/>
    <cellStyle name="Normal 2 3 2 2 2 5" xfId="4721"/>
    <cellStyle name="Normal 2 3 2 2 2 5 2" xfId="13751"/>
    <cellStyle name="Normal 2 3 2 2 2 6" xfId="9269"/>
    <cellStyle name="Normal 2 3 2 2 3" xfId="428"/>
    <cellStyle name="Normal 2 3 2 2 3 2" xfId="1173"/>
    <cellStyle name="Normal 2 3 2 2 3 2 2" xfId="2666"/>
    <cellStyle name="Normal 2 3 2 2 3 2 2 2" xfId="7148"/>
    <cellStyle name="Normal 2 3 2 2 3 2 2 2 2" xfId="16178"/>
    <cellStyle name="Normal 2 3 2 2 3 2 2 3" xfId="11696"/>
    <cellStyle name="Normal 2 3 2 2 3 2 3" xfId="4160"/>
    <cellStyle name="Normal 2 3 2 2 3 2 3 2" xfId="8642"/>
    <cellStyle name="Normal 2 3 2 2 3 2 3 2 2" xfId="17672"/>
    <cellStyle name="Normal 2 3 2 2 3 2 3 3" xfId="13190"/>
    <cellStyle name="Normal 2 3 2 2 3 2 4" xfId="5654"/>
    <cellStyle name="Normal 2 3 2 2 3 2 4 2" xfId="14684"/>
    <cellStyle name="Normal 2 3 2 2 3 2 5" xfId="10202"/>
    <cellStyle name="Normal 2 3 2 2 3 3" xfId="1919"/>
    <cellStyle name="Normal 2 3 2 2 3 3 2" xfId="6401"/>
    <cellStyle name="Normal 2 3 2 2 3 3 2 2" xfId="15431"/>
    <cellStyle name="Normal 2 3 2 2 3 3 3" xfId="10949"/>
    <cellStyle name="Normal 2 3 2 2 3 4" xfId="3413"/>
    <cellStyle name="Normal 2 3 2 2 3 4 2" xfId="7895"/>
    <cellStyle name="Normal 2 3 2 2 3 4 2 2" xfId="16925"/>
    <cellStyle name="Normal 2 3 2 2 3 4 3" xfId="12443"/>
    <cellStyle name="Normal 2 3 2 2 3 5" xfId="4907"/>
    <cellStyle name="Normal 2 3 2 2 3 5 2" xfId="13937"/>
    <cellStyle name="Normal 2 3 2 2 3 6" xfId="9455"/>
    <cellStyle name="Normal 2 3 2 2 4" xfId="613"/>
    <cellStyle name="Normal 2 3 2 2 4 2" xfId="1359"/>
    <cellStyle name="Normal 2 3 2 2 4 2 2" xfId="2852"/>
    <cellStyle name="Normal 2 3 2 2 4 2 2 2" xfId="7334"/>
    <cellStyle name="Normal 2 3 2 2 4 2 2 2 2" xfId="16364"/>
    <cellStyle name="Normal 2 3 2 2 4 2 2 3" xfId="11882"/>
    <cellStyle name="Normal 2 3 2 2 4 2 3" xfId="4346"/>
    <cellStyle name="Normal 2 3 2 2 4 2 3 2" xfId="8828"/>
    <cellStyle name="Normal 2 3 2 2 4 2 3 2 2" xfId="17858"/>
    <cellStyle name="Normal 2 3 2 2 4 2 3 3" xfId="13376"/>
    <cellStyle name="Normal 2 3 2 2 4 2 4" xfId="5840"/>
    <cellStyle name="Normal 2 3 2 2 4 2 4 2" xfId="14870"/>
    <cellStyle name="Normal 2 3 2 2 4 2 5" xfId="10388"/>
    <cellStyle name="Normal 2 3 2 2 4 3" xfId="2105"/>
    <cellStyle name="Normal 2 3 2 2 4 3 2" xfId="6587"/>
    <cellStyle name="Normal 2 3 2 2 4 3 2 2" xfId="15617"/>
    <cellStyle name="Normal 2 3 2 2 4 3 3" xfId="11135"/>
    <cellStyle name="Normal 2 3 2 2 4 4" xfId="3599"/>
    <cellStyle name="Normal 2 3 2 2 4 4 2" xfId="8081"/>
    <cellStyle name="Normal 2 3 2 2 4 4 2 2" xfId="17111"/>
    <cellStyle name="Normal 2 3 2 2 4 4 3" xfId="12629"/>
    <cellStyle name="Normal 2 3 2 2 4 5" xfId="5093"/>
    <cellStyle name="Normal 2 3 2 2 4 5 2" xfId="14123"/>
    <cellStyle name="Normal 2 3 2 2 4 6" xfId="9641"/>
    <cellStyle name="Normal 2 3 2 2 5" xfId="799"/>
    <cellStyle name="Normal 2 3 2 2 5 2" xfId="2292"/>
    <cellStyle name="Normal 2 3 2 2 5 2 2" xfId="6774"/>
    <cellStyle name="Normal 2 3 2 2 5 2 2 2" xfId="15804"/>
    <cellStyle name="Normal 2 3 2 2 5 2 3" xfId="11322"/>
    <cellStyle name="Normal 2 3 2 2 5 3" xfId="3786"/>
    <cellStyle name="Normal 2 3 2 2 5 3 2" xfId="8268"/>
    <cellStyle name="Normal 2 3 2 2 5 3 2 2" xfId="17298"/>
    <cellStyle name="Normal 2 3 2 2 5 3 3" xfId="12816"/>
    <cellStyle name="Normal 2 3 2 2 5 4" xfId="5280"/>
    <cellStyle name="Normal 2 3 2 2 5 4 2" xfId="14310"/>
    <cellStyle name="Normal 2 3 2 2 5 5" xfId="9828"/>
    <cellStyle name="Normal 2 3 2 2 6" xfId="1548"/>
    <cellStyle name="Normal 2 3 2 2 6 2" xfId="6029"/>
    <cellStyle name="Normal 2 3 2 2 6 2 2" xfId="15059"/>
    <cellStyle name="Normal 2 3 2 2 6 3" xfId="10577"/>
    <cellStyle name="Normal 2 3 2 2 7" xfId="3041"/>
    <cellStyle name="Normal 2 3 2 2 7 2" xfId="7523"/>
    <cellStyle name="Normal 2 3 2 2 7 2 2" xfId="16553"/>
    <cellStyle name="Normal 2 3 2 2 7 3" xfId="12071"/>
    <cellStyle name="Normal 2 3 2 2 8" xfId="4535"/>
    <cellStyle name="Normal 2 3 2 2 8 2" xfId="13565"/>
    <cellStyle name="Normal 2 3 2 2 9" xfId="9083"/>
    <cellStyle name="Normal 2 3 2 3" xfId="80"/>
    <cellStyle name="Normal 2 3 2 3 2" xfId="266"/>
    <cellStyle name="Normal 2 3 2 3 2 2" xfId="1008"/>
    <cellStyle name="Normal 2 3 2 3 2 2 2" xfId="2501"/>
    <cellStyle name="Normal 2 3 2 3 2 2 2 2" xfId="6983"/>
    <cellStyle name="Normal 2 3 2 3 2 2 2 2 2" xfId="16013"/>
    <cellStyle name="Normal 2 3 2 3 2 2 2 3" xfId="11531"/>
    <cellStyle name="Normal 2 3 2 3 2 2 3" xfId="3995"/>
    <cellStyle name="Normal 2 3 2 3 2 2 3 2" xfId="8477"/>
    <cellStyle name="Normal 2 3 2 3 2 2 3 2 2" xfId="17507"/>
    <cellStyle name="Normal 2 3 2 3 2 2 3 3" xfId="13025"/>
    <cellStyle name="Normal 2 3 2 3 2 2 4" xfId="5489"/>
    <cellStyle name="Normal 2 3 2 3 2 2 4 2" xfId="14519"/>
    <cellStyle name="Normal 2 3 2 3 2 2 5" xfId="10037"/>
    <cellStyle name="Normal 2 3 2 3 2 3" xfId="1756"/>
    <cellStyle name="Normal 2 3 2 3 2 3 2" xfId="6238"/>
    <cellStyle name="Normal 2 3 2 3 2 3 2 2" xfId="15268"/>
    <cellStyle name="Normal 2 3 2 3 2 3 3" xfId="10786"/>
    <cellStyle name="Normal 2 3 2 3 2 4" xfId="3250"/>
    <cellStyle name="Normal 2 3 2 3 2 4 2" xfId="7732"/>
    <cellStyle name="Normal 2 3 2 3 2 4 2 2" xfId="16762"/>
    <cellStyle name="Normal 2 3 2 3 2 4 3" xfId="12280"/>
    <cellStyle name="Normal 2 3 2 3 2 5" xfId="4744"/>
    <cellStyle name="Normal 2 3 2 3 2 5 2" xfId="13774"/>
    <cellStyle name="Normal 2 3 2 3 2 6" xfId="9292"/>
    <cellStyle name="Normal 2 3 2 3 3" xfId="451"/>
    <cellStyle name="Normal 2 3 2 3 3 2" xfId="1196"/>
    <cellStyle name="Normal 2 3 2 3 3 2 2" xfId="2689"/>
    <cellStyle name="Normal 2 3 2 3 3 2 2 2" xfId="7171"/>
    <cellStyle name="Normal 2 3 2 3 3 2 2 2 2" xfId="16201"/>
    <cellStyle name="Normal 2 3 2 3 3 2 2 3" xfId="11719"/>
    <cellStyle name="Normal 2 3 2 3 3 2 3" xfId="4183"/>
    <cellStyle name="Normal 2 3 2 3 3 2 3 2" xfId="8665"/>
    <cellStyle name="Normal 2 3 2 3 3 2 3 2 2" xfId="17695"/>
    <cellStyle name="Normal 2 3 2 3 3 2 3 3" xfId="13213"/>
    <cellStyle name="Normal 2 3 2 3 3 2 4" xfId="5677"/>
    <cellStyle name="Normal 2 3 2 3 3 2 4 2" xfId="14707"/>
    <cellStyle name="Normal 2 3 2 3 3 2 5" xfId="10225"/>
    <cellStyle name="Normal 2 3 2 3 3 3" xfId="1942"/>
    <cellStyle name="Normal 2 3 2 3 3 3 2" xfId="6424"/>
    <cellStyle name="Normal 2 3 2 3 3 3 2 2" xfId="15454"/>
    <cellStyle name="Normal 2 3 2 3 3 3 3" xfId="10972"/>
    <cellStyle name="Normal 2 3 2 3 3 4" xfId="3436"/>
    <cellStyle name="Normal 2 3 2 3 3 4 2" xfId="7918"/>
    <cellStyle name="Normal 2 3 2 3 3 4 2 2" xfId="16948"/>
    <cellStyle name="Normal 2 3 2 3 3 4 3" xfId="12466"/>
    <cellStyle name="Normal 2 3 2 3 3 5" xfId="4930"/>
    <cellStyle name="Normal 2 3 2 3 3 5 2" xfId="13960"/>
    <cellStyle name="Normal 2 3 2 3 3 6" xfId="9478"/>
    <cellStyle name="Normal 2 3 2 3 4" xfId="636"/>
    <cellStyle name="Normal 2 3 2 3 4 2" xfId="1382"/>
    <cellStyle name="Normal 2 3 2 3 4 2 2" xfId="2875"/>
    <cellStyle name="Normal 2 3 2 3 4 2 2 2" xfId="7357"/>
    <cellStyle name="Normal 2 3 2 3 4 2 2 2 2" xfId="16387"/>
    <cellStyle name="Normal 2 3 2 3 4 2 2 3" xfId="11905"/>
    <cellStyle name="Normal 2 3 2 3 4 2 3" xfId="4369"/>
    <cellStyle name="Normal 2 3 2 3 4 2 3 2" xfId="8851"/>
    <cellStyle name="Normal 2 3 2 3 4 2 3 2 2" xfId="17881"/>
    <cellStyle name="Normal 2 3 2 3 4 2 3 3" xfId="13399"/>
    <cellStyle name="Normal 2 3 2 3 4 2 4" xfId="5863"/>
    <cellStyle name="Normal 2 3 2 3 4 2 4 2" xfId="14893"/>
    <cellStyle name="Normal 2 3 2 3 4 2 5" xfId="10411"/>
    <cellStyle name="Normal 2 3 2 3 4 3" xfId="2128"/>
    <cellStyle name="Normal 2 3 2 3 4 3 2" xfId="6610"/>
    <cellStyle name="Normal 2 3 2 3 4 3 2 2" xfId="15640"/>
    <cellStyle name="Normal 2 3 2 3 4 3 3" xfId="11158"/>
    <cellStyle name="Normal 2 3 2 3 4 4" xfId="3622"/>
    <cellStyle name="Normal 2 3 2 3 4 4 2" xfId="8104"/>
    <cellStyle name="Normal 2 3 2 3 4 4 2 2" xfId="17134"/>
    <cellStyle name="Normal 2 3 2 3 4 4 3" xfId="12652"/>
    <cellStyle name="Normal 2 3 2 3 4 5" xfId="5116"/>
    <cellStyle name="Normal 2 3 2 3 4 5 2" xfId="14146"/>
    <cellStyle name="Normal 2 3 2 3 4 6" xfId="9664"/>
    <cellStyle name="Normal 2 3 2 3 5" xfId="822"/>
    <cellStyle name="Normal 2 3 2 3 5 2" xfId="2315"/>
    <cellStyle name="Normal 2 3 2 3 5 2 2" xfId="6797"/>
    <cellStyle name="Normal 2 3 2 3 5 2 2 2" xfId="15827"/>
    <cellStyle name="Normal 2 3 2 3 5 2 3" xfId="11345"/>
    <cellStyle name="Normal 2 3 2 3 5 3" xfId="3809"/>
    <cellStyle name="Normal 2 3 2 3 5 3 2" xfId="8291"/>
    <cellStyle name="Normal 2 3 2 3 5 3 2 2" xfId="17321"/>
    <cellStyle name="Normal 2 3 2 3 5 3 3" xfId="12839"/>
    <cellStyle name="Normal 2 3 2 3 5 4" xfId="5303"/>
    <cellStyle name="Normal 2 3 2 3 5 4 2" xfId="14333"/>
    <cellStyle name="Normal 2 3 2 3 5 5" xfId="9851"/>
    <cellStyle name="Normal 2 3 2 3 6" xfId="1571"/>
    <cellStyle name="Normal 2 3 2 3 6 2" xfId="6052"/>
    <cellStyle name="Normal 2 3 2 3 6 2 2" xfId="15082"/>
    <cellStyle name="Normal 2 3 2 3 6 3" xfId="10600"/>
    <cellStyle name="Normal 2 3 2 3 7" xfId="3064"/>
    <cellStyle name="Normal 2 3 2 3 7 2" xfId="7546"/>
    <cellStyle name="Normal 2 3 2 3 7 2 2" xfId="16576"/>
    <cellStyle name="Normal 2 3 2 3 7 3" xfId="12094"/>
    <cellStyle name="Normal 2 3 2 3 8" xfId="4558"/>
    <cellStyle name="Normal 2 3 2 3 8 2" xfId="13588"/>
    <cellStyle name="Normal 2 3 2 3 9" xfId="9106"/>
    <cellStyle name="Normal 2 3 2 4" xfId="104"/>
    <cellStyle name="Normal 2 3 2 4 2" xfId="289"/>
    <cellStyle name="Normal 2 3 2 4 2 2" xfId="1031"/>
    <cellStyle name="Normal 2 3 2 4 2 2 2" xfId="2524"/>
    <cellStyle name="Normal 2 3 2 4 2 2 2 2" xfId="7006"/>
    <cellStyle name="Normal 2 3 2 4 2 2 2 2 2" xfId="16036"/>
    <cellStyle name="Normal 2 3 2 4 2 2 2 3" xfId="11554"/>
    <cellStyle name="Normal 2 3 2 4 2 2 3" xfId="4018"/>
    <cellStyle name="Normal 2 3 2 4 2 2 3 2" xfId="8500"/>
    <cellStyle name="Normal 2 3 2 4 2 2 3 2 2" xfId="17530"/>
    <cellStyle name="Normal 2 3 2 4 2 2 3 3" xfId="13048"/>
    <cellStyle name="Normal 2 3 2 4 2 2 4" xfId="5512"/>
    <cellStyle name="Normal 2 3 2 4 2 2 4 2" xfId="14542"/>
    <cellStyle name="Normal 2 3 2 4 2 2 5" xfId="10060"/>
    <cellStyle name="Normal 2 3 2 4 2 3" xfId="1780"/>
    <cellStyle name="Normal 2 3 2 4 2 3 2" xfId="6262"/>
    <cellStyle name="Normal 2 3 2 4 2 3 2 2" xfId="15292"/>
    <cellStyle name="Normal 2 3 2 4 2 3 3" xfId="10810"/>
    <cellStyle name="Normal 2 3 2 4 2 4" xfId="3274"/>
    <cellStyle name="Normal 2 3 2 4 2 4 2" xfId="7756"/>
    <cellStyle name="Normal 2 3 2 4 2 4 2 2" xfId="16786"/>
    <cellStyle name="Normal 2 3 2 4 2 4 3" xfId="12304"/>
    <cellStyle name="Normal 2 3 2 4 2 5" xfId="4768"/>
    <cellStyle name="Normal 2 3 2 4 2 5 2" xfId="13798"/>
    <cellStyle name="Normal 2 3 2 4 2 6" xfId="9316"/>
    <cellStyle name="Normal 2 3 2 4 3" xfId="474"/>
    <cellStyle name="Normal 2 3 2 4 3 2" xfId="1220"/>
    <cellStyle name="Normal 2 3 2 4 3 2 2" xfId="2713"/>
    <cellStyle name="Normal 2 3 2 4 3 2 2 2" xfId="7195"/>
    <cellStyle name="Normal 2 3 2 4 3 2 2 2 2" xfId="16225"/>
    <cellStyle name="Normal 2 3 2 4 3 2 2 3" xfId="11743"/>
    <cellStyle name="Normal 2 3 2 4 3 2 3" xfId="4207"/>
    <cellStyle name="Normal 2 3 2 4 3 2 3 2" xfId="8689"/>
    <cellStyle name="Normal 2 3 2 4 3 2 3 2 2" xfId="17719"/>
    <cellStyle name="Normal 2 3 2 4 3 2 3 3" xfId="13237"/>
    <cellStyle name="Normal 2 3 2 4 3 2 4" xfId="5701"/>
    <cellStyle name="Normal 2 3 2 4 3 2 4 2" xfId="14731"/>
    <cellStyle name="Normal 2 3 2 4 3 2 5" xfId="10249"/>
    <cellStyle name="Normal 2 3 2 4 3 3" xfId="1966"/>
    <cellStyle name="Normal 2 3 2 4 3 3 2" xfId="6448"/>
    <cellStyle name="Normal 2 3 2 4 3 3 2 2" xfId="15478"/>
    <cellStyle name="Normal 2 3 2 4 3 3 3" xfId="10996"/>
    <cellStyle name="Normal 2 3 2 4 3 4" xfId="3460"/>
    <cellStyle name="Normal 2 3 2 4 3 4 2" xfId="7942"/>
    <cellStyle name="Normal 2 3 2 4 3 4 2 2" xfId="16972"/>
    <cellStyle name="Normal 2 3 2 4 3 4 3" xfId="12490"/>
    <cellStyle name="Normal 2 3 2 4 3 5" xfId="4954"/>
    <cellStyle name="Normal 2 3 2 4 3 5 2" xfId="13984"/>
    <cellStyle name="Normal 2 3 2 4 3 6" xfId="9502"/>
    <cellStyle name="Normal 2 3 2 4 4" xfId="659"/>
    <cellStyle name="Normal 2 3 2 4 4 2" xfId="1406"/>
    <cellStyle name="Normal 2 3 2 4 4 2 2" xfId="2899"/>
    <cellStyle name="Normal 2 3 2 4 4 2 2 2" xfId="7381"/>
    <cellStyle name="Normal 2 3 2 4 4 2 2 2 2" xfId="16411"/>
    <cellStyle name="Normal 2 3 2 4 4 2 2 3" xfId="11929"/>
    <cellStyle name="Normal 2 3 2 4 4 2 3" xfId="4393"/>
    <cellStyle name="Normal 2 3 2 4 4 2 3 2" xfId="8875"/>
    <cellStyle name="Normal 2 3 2 4 4 2 3 2 2" xfId="17905"/>
    <cellStyle name="Normal 2 3 2 4 4 2 3 3" xfId="13423"/>
    <cellStyle name="Normal 2 3 2 4 4 2 4" xfId="5887"/>
    <cellStyle name="Normal 2 3 2 4 4 2 4 2" xfId="14917"/>
    <cellStyle name="Normal 2 3 2 4 4 2 5" xfId="10435"/>
    <cellStyle name="Normal 2 3 2 4 4 3" xfId="2152"/>
    <cellStyle name="Normal 2 3 2 4 4 3 2" xfId="6634"/>
    <cellStyle name="Normal 2 3 2 4 4 3 2 2" xfId="15664"/>
    <cellStyle name="Normal 2 3 2 4 4 3 3" xfId="11182"/>
    <cellStyle name="Normal 2 3 2 4 4 4" xfId="3646"/>
    <cellStyle name="Normal 2 3 2 4 4 4 2" xfId="8128"/>
    <cellStyle name="Normal 2 3 2 4 4 4 2 2" xfId="17158"/>
    <cellStyle name="Normal 2 3 2 4 4 4 3" xfId="12676"/>
    <cellStyle name="Normal 2 3 2 4 4 5" xfId="5140"/>
    <cellStyle name="Normal 2 3 2 4 4 5 2" xfId="14170"/>
    <cellStyle name="Normal 2 3 2 4 4 6" xfId="9688"/>
    <cellStyle name="Normal 2 3 2 4 5" xfId="846"/>
    <cellStyle name="Normal 2 3 2 4 5 2" xfId="2339"/>
    <cellStyle name="Normal 2 3 2 4 5 2 2" xfId="6821"/>
    <cellStyle name="Normal 2 3 2 4 5 2 2 2" xfId="15851"/>
    <cellStyle name="Normal 2 3 2 4 5 2 3" xfId="11369"/>
    <cellStyle name="Normal 2 3 2 4 5 3" xfId="3833"/>
    <cellStyle name="Normal 2 3 2 4 5 3 2" xfId="8315"/>
    <cellStyle name="Normal 2 3 2 4 5 3 2 2" xfId="17345"/>
    <cellStyle name="Normal 2 3 2 4 5 3 3" xfId="12863"/>
    <cellStyle name="Normal 2 3 2 4 5 4" xfId="5327"/>
    <cellStyle name="Normal 2 3 2 4 5 4 2" xfId="14357"/>
    <cellStyle name="Normal 2 3 2 4 5 5" xfId="9875"/>
    <cellStyle name="Normal 2 3 2 4 6" xfId="1594"/>
    <cellStyle name="Normal 2 3 2 4 6 2" xfId="6076"/>
    <cellStyle name="Normal 2 3 2 4 6 2 2" xfId="15106"/>
    <cellStyle name="Normal 2 3 2 4 6 3" xfId="10624"/>
    <cellStyle name="Normal 2 3 2 4 7" xfId="3088"/>
    <cellStyle name="Normal 2 3 2 4 7 2" xfId="7570"/>
    <cellStyle name="Normal 2 3 2 4 7 2 2" xfId="16600"/>
    <cellStyle name="Normal 2 3 2 4 7 3" xfId="12118"/>
    <cellStyle name="Normal 2 3 2 4 8" xfId="4582"/>
    <cellStyle name="Normal 2 3 2 4 8 2" xfId="13612"/>
    <cellStyle name="Normal 2 3 2 4 9" xfId="9130"/>
    <cellStyle name="Normal 2 3 2 5" xfId="119"/>
    <cellStyle name="Normal 2 3 2 5 2" xfId="304"/>
    <cellStyle name="Normal 2 3 2 5 2 2" xfId="1045"/>
    <cellStyle name="Normal 2 3 2 5 2 2 2" xfId="2538"/>
    <cellStyle name="Normal 2 3 2 5 2 2 2 2" xfId="7020"/>
    <cellStyle name="Normal 2 3 2 5 2 2 2 2 2" xfId="16050"/>
    <cellStyle name="Normal 2 3 2 5 2 2 2 3" xfId="11568"/>
    <cellStyle name="Normal 2 3 2 5 2 2 3" xfId="4032"/>
    <cellStyle name="Normal 2 3 2 5 2 2 3 2" xfId="8514"/>
    <cellStyle name="Normal 2 3 2 5 2 2 3 2 2" xfId="17544"/>
    <cellStyle name="Normal 2 3 2 5 2 2 3 3" xfId="13062"/>
    <cellStyle name="Normal 2 3 2 5 2 2 4" xfId="5526"/>
    <cellStyle name="Normal 2 3 2 5 2 2 4 2" xfId="14556"/>
    <cellStyle name="Normal 2 3 2 5 2 2 5" xfId="10074"/>
    <cellStyle name="Normal 2 3 2 5 2 3" xfId="1795"/>
    <cellStyle name="Normal 2 3 2 5 2 3 2" xfId="6277"/>
    <cellStyle name="Normal 2 3 2 5 2 3 2 2" xfId="15307"/>
    <cellStyle name="Normal 2 3 2 5 2 3 3" xfId="10825"/>
    <cellStyle name="Normal 2 3 2 5 2 4" xfId="3289"/>
    <cellStyle name="Normal 2 3 2 5 2 4 2" xfId="7771"/>
    <cellStyle name="Normal 2 3 2 5 2 4 2 2" xfId="16801"/>
    <cellStyle name="Normal 2 3 2 5 2 4 3" xfId="12319"/>
    <cellStyle name="Normal 2 3 2 5 2 5" xfId="4783"/>
    <cellStyle name="Normal 2 3 2 5 2 5 2" xfId="13813"/>
    <cellStyle name="Normal 2 3 2 5 2 6" xfId="9331"/>
    <cellStyle name="Normal 2 3 2 5 3" xfId="489"/>
    <cellStyle name="Normal 2 3 2 5 3 2" xfId="1235"/>
    <cellStyle name="Normal 2 3 2 5 3 2 2" xfId="2728"/>
    <cellStyle name="Normal 2 3 2 5 3 2 2 2" xfId="7210"/>
    <cellStyle name="Normal 2 3 2 5 3 2 2 2 2" xfId="16240"/>
    <cellStyle name="Normal 2 3 2 5 3 2 2 3" xfId="11758"/>
    <cellStyle name="Normal 2 3 2 5 3 2 3" xfId="4222"/>
    <cellStyle name="Normal 2 3 2 5 3 2 3 2" xfId="8704"/>
    <cellStyle name="Normal 2 3 2 5 3 2 3 2 2" xfId="17734"/>
    <cellStyle name="Normal 2 3 2 5 3 2 3 3" xfId="13252"/>
    <cellStyle name="Normal 2 3 2 5 3 2 4" xfId="5716"/>
    <cellStyle name="Normal 2 3 2 5 3 2 4 2" xfId="14746"/>
    <cellStyle name="Normal 2 3 2 5 3 2 5" xfId="10264"/>
    <cellStyle name="Normal 2 3 2 5 3 3" xfId="1981"/>
    <cellStyle name="Normal 2 3 2 5 3 3 2" xfId="6463"/>
    <cellStyle name="Normal 2 3 2 5 3 3 2 2" xfId="15493"/>
    <cellStyle name="Normal 2 3 2 5 3 3 3" xfId="11011"/>
    <cellStyle name="Normal 2 3 2 5 3 4" xfId="3475"/>
    <cellStyle name="Normal 2 3 2 5 3 4 2" xfId="7957"/>
    <cellStyle name="Normal 2 3 2 5 3 4 2 2" xfId="16987"/>
    <cellStyle name="Normal 2 3 2 5 3 4 3" xfId="12505"/>
    <cellStyle name="Normal 2 3 2 5 3 5" xfId="4969"/>
    <cellStyle name="Normal 2 3 2 5 3 5 2" xfId="13999"/>
    <cellStyle name="Normal 2 3 2 5 3 6" xfId="9517"/>
    <cellStyle name="Normal 2 3 2 5 4" xfId="674"/>
    <cellStyle name="Normal 2 3 2 5 4 2" xfId="1421"/>
    <cellStyle name="Normal 2 3 2 5 4 2 2" xfId="2914"/>
    <cellStyle name="Normal 2 3 2 5 4 2 2 2" xfId="7396"/>
    <cellStyle name="Normal 2 3 2 5 4 2 2 2 2" xfId="16426"/>
    <cellStyle name="Normal 2 3 2 5 4 2 2 3" xfId="11944"/>
    <cellStyle name="Normal 2 3 2 5 4 2 3" xfId="4408"/>
    <cellStyle name="Normal 2 3 2 5 4 2 3 2" xfId="8890"/>
    <cellStyle name="Normal 2 3 2 5 4 2 3 2 2" xfId="17920"/>
    <cellStyle name="Normal 2 3 2 5 4 2 3 3" xfId="13438"/>
    <cellStyle name="Normal 2 3 2 5 4 2 4" xfId="5902"/>
    <cellStyle name="Normal 2 3 2 5 4 2 4 2" xfId="14932"/>
    <cellStyle name="Normal 2 3 2 5 4 2 5" xfId="10450"/>
    <cellStyle name="Normal 2 3 2 5 4 3" xfId="2167"/>
    <cellStyle name="Normal 2 3 2 5 4 3 2" xfId="6649"/>
    <cellStyle name="Normal 2 3 2 5 4 3 2 2" xfId="15679"/>
    <cellStyle name="Normal 2 3 2 5 4 3 3" xfId="11197"/>
    <cellStyle name="Normal 2 3 2 5 4 4" xfId="3661"/>
    <cellStyle name="Normal 2 3 2 5 4 4 2" xfId="8143"/>
    <cellStyle name="Normal 2 3 2 5 4 4 2 2" xfId="17173"/>
    <cellStyle name="Normal 2 3 2 5 4 4 3" xfId="12691"/>
    <cellStyle name="Normal 2 3 2 5 4 5" xfId="5155"/>
    <cellStyle name="Normal 2 3 2 5 4 5 2" xfId="14185"/>
    <cellStyle name="Normal 2 3 2 5 4 6" xfId="9703"/>
    <cellStyle name="Normal 2 3 2 5 5" xfId="861"/>
    <cellStyle name="Normal 2 3 2 5 5 2" xfId="2354"/>
    <cellStyle name="Normal 2 3 2 5 5 2 2" xfId="6836"/>
    <cellStyle name="Normal 2 3 2 5 5 2 2 2" xfId="15866"/>
    <cellStyle name="Normal 2 3 2 5 5 2 3" xfId="11384"/>
    <cellStyle name="Normal 2 3 2 5 5 3" xfId="3848"/>
    <cellStyle name="Normal 2 3 2 5 5 3 2" xfId="8330"/>
    <cellStyle name="Normal 2 3 2 5 5 3 2 2" xfId="17360"/>
    <cellStyle name="Normal 2 3 2 5 5 3 3" xfId="12878"/>
    <cellStyle name="Normal 2 3 2 5 5 4" xfId="5342"/>
    <cellStyle name="Normal 2 3 2 5 5 4 2" xfId="14372"/>
    <cellStyle name="Normal 2 3 2 5 5 5" xfId="9890"/>
    <cellStyle name="Normal 2 3 2 5 6" xfId="1609"/>
    <cellStyle name="Normal 2 3 2 5 6 2" xfId="6091"/>
    <cellStyle name="Normal 2 3 2 5 6 2 2" xfId="15121"/>
    <cellStyle name="Normal 2 3 2 5 6 3" xfId="10639"/>
    <cellStyle name="Normal 2 3 2 5 7" xfId="3103"/>
    <cellStyle name="Normal 2 3 2 5 7 2" xfId="7585"/>
    <cellStyle name="Normal 2 3 2 5 7 2 2" xfId="16615"/>
    <cellStyle name="Normal 2 3 2 5 7 3" xfId="12133"/>
    <cellStyle name="Normal 2 3 2 5 8" xfId="4597"/>
    <cellStyle name="Normal 2 3 2 5 8 2" xfId="13627"/>
    <cellStyle name="Normal 2 3 2 5 9" xfId="9145"/>
    <cellStyle name="Normal 2 3 2 6" xfId="151"/>
    <cellStyle name="Normal 2 3 2 6 2" xfId="336"/>
    <cellStyle name="Normal 2 3 2 6 2 2" xfId="1077"/>
    <cellStyle name="Normal 2 3 2 6 2 2 2" xfId="2570"/>
    <cellStyle name="Normal 2 3 2 6 2 2 2 2" xfId="7052"/>
    <cellStyle name="Normal 2 3 2 6 2 2 2 2 2" xfId="16082"/>
    <cellStyle name="Normal 2 3 2 6 2 2 2 3" xfId="11600"/>
    <cellStyle name="Normal 2 3 2 6 2 2 3" xfId="4064"/>
    <cellStyle name="Normal 2 3 2 6 2 2 3 2" xfId="8546"/>
    <cellStyle name="Normal 2 3 2 6 2 2 3 2 2" xfId="17576"/>
    <cellStyle name="Normal 2 3 2 6 2 2 3 3" xfId="13094"/>
    <cellStyle name="Normal 2 3 2 6 2 2 4" xfId="5558"/>
    <cellStyle name="Normal 2 3 2 6 2 2 4 2" xfId="14588"/>
    <cellStyle name="Normal 2 3 2 6 2 2 5" xfId="10106"/>
    <cellStyle name="Normal 2 3 2 6 2 3" xfId="1827"/>
    <cellStyle name="Normal 2 3 2 6 2 3 2" xfId="6309"/>
    <cellStyle name="Normal 2 3 2 6 2 3 2 2" xfId="15339"/>
    <cellStyle name="Normal 2 3 2 6 2 3 3" xfId="10857"/>
    <cellStyle name="Normal 2 3 2 6 2 4" xfId="3321"/>
    <cellStyle name="Normal 2 3 2 6 2 4 2" xfId="7803"/>
    <cellStyle name="Normal 2 3 2 6 2 4 2 2" xfId="16833"/>
    <cellStyle name="Normal 2 3 2 6 2 4 3" xfId="12351"/>
    <cellStyle name="Normal 2 3 2 6 2 5" xfId="4815"/>
    <cellStyle name="Normal 2 3 2 6 2 5 2" xfId="13845"/>
    <cellStyle name="Normal 2 3 2 6 2 6" xfId="9363"/>
    <cellStyle name="Normal 2 3 2 6 3" xfId="521"/>
    <cellStyle name="Normal 2 3 2 6 3 2" xfId="1267"/>
    <cellStyle name="Normal 2 3 2 6 3 2 2" xfId="2760"/>
    <cellStyle name="Normal 2 3 2 6 3 2 2 2" xfId="7242"/>
    <cellStyle name="Normal 2 3 2 6 3 2 2 2 2" xfId="16272"/>
    <cellStyle name="Normal 2 3 2 6 3 2 2 3" xfId="11790"/>
    <cellStyle name="Normal 2 3 2 6 3 2 3" xfId="4254"/>
    <cellStyle name="Normal 2 3 2 6 3 2 3 2" xfId="8736"/>
    <cellStyle name="Normal 2 3 2 6 3 2 3 2 2" xfId="17766"/>
    <cellStyle name="Normal 2 3 2 6 3 2 3 3" xfId="13284"/>
    <cellStyle name="Normal 2 3 2 6 3 2 4" xfId="5748"/>
    <cellStyle name="Normal 2 3 2 6 3 2 4 2" xfId="14778"/>
    <cellStyle name="Normal 2 3 2 6 3 2 5" xfId="10296"/>
    <cellStyle name="Normal 2 3 2 6 3 3" xfId="2013"/>
    <cellStyle name="Normal 2 3 2 6 3 3 2" xfId="6495"/>
    <cellStyle name="Normal 2 3 2 6 3 3 2 2" xfId="15525"/>
    <cellStyle name="Normal 2 3 2 6 3 3 3" xfId="11043"/>
    <cellStyle name="Normal 2 3 2 6 3 4" xfId="3507"/>
    <cellStyle name="Normal 2 3 2 6 3 4 2" xfId="7989"/>
    <cellStyle name="Normal 2 3 2 6 3 4 2 2" xfId="17019"/>
    <cellStyle name="Normal 2 3 2 6 3 4 3" xfId="12537"/>
    <cellStyle name="Normal 2 3 2 6 3 5" xfId="5001"/>
    <cellStyle name="Normal 2 3 2 6 3 5 2" xfId="14031"/>
    <cellStyle name="Normal 2 3 2 6 3 6" xfId="9549"/>
    <cellStyle name="Normal 2 3 2 6 4" xfId="706"/>
    <cellStyle name="Normal 2 3 2 6 4 2" xfId="1453"/>
    <cellStyle name="Normal 2 3 2 6 4 2 2" xfId="2946"/>
    <cellStyle name="Normal 2 3 2 6 4 2 2 2" xfId="7428"/>
    <cellStyle name="Normal 2 3 2 6 4 2 2 2 2" xfId="16458"/>
    <cellStyle name="Normal 2 3 2 6 4 2 2 3" xfId="11976"/>
    <cellStyle name="Normal 2 3 2 6 4 2 3" xfId="4440"/>
    <cellStyle name="Normal 2 3 2 6 4 2 3 2" xfId="8922"/>
    <cellStyle name="Normal 2 3 2 6 4 2 3 2 2" xfId="17952"/>
    <cellStyle name="Normal 2 3 2 6 4 2 3 3" xfId="13470"/>
    <cellStyle name="Normal 2 3 2 6 4 2 4" xfId="5934"/>
    <cellStyle name="Normal 2 3 2 6 4 2 4 2" xfId="14964"/>
    <cellStyle name="Normal 2 3 2 6 4 2 5" xfId="10482"/>
    <cellStyle name="Normal 2 3 2 6 4 3" xfId="2199"/>
    <cellStyle name="Normal 2 3 2 6 4 3 2" xfId="6681"/>
    <cellStyle name="Normal 2 3 2 6 4 3 2 2" xfId="15711"/>
    <cellStyle name="Normal 2 3 2 6 4 3 3" xfId="11229"/>
    <cellStyle name="Normal 2 3 2 6 4 4" xfId="3693"/>
    <cellStyle name="Normal 2 3 2 6 4 4 2" xfId="8175"/>
    <cellStyle name="Normal 2 3 2 6 4 4 2 2" xfId="17205"/>
    <cellStyle name="Normal 2 3 2 6 4 4 3" xfId="12723"/>
    <cellStyle name="Normal 2 3 2 6 4 5" xfId="5187"/>
    <cellStyle name="Normal 2 3 2 6 4 5 2" xfId="14217"/>
    <cellStyle name="Normal 2 3 2 6 4 6" xfId="9735"/>
    <cellStyle name="Normal 2 3 2 6 5" xfId="893"/>
    <cellStyle name="Normal 2 3 2 6 5 2" xfId="2386"/>
    <cellStyle name="Normal 2 3 2 6 5 2 2" xfId="6868"/>
    <cellStyle name="Normal 2 3 2 6 5 2 2 2" xfId="15898"/>
    <cellStyle name="Normal 2 3 2 6 5 2 3" xfId="11416"/>
    <cellStyle name="Normal 2 3 2 6 5 3" xfId="3880"/>
    <cellStyle name="Normal 2 3 2 6 5 3 2" xfId="8362"/>
    <cellStyle name="Normal 2 3 2 6 5 3 2 2" xfId="17392"/>
    <cellStyle name="Normal 2 3 2 6 5 3 3" xfId="12910"/>
    <cellStyle name="Normal 2 3 2 6 5 4" xfId="5374"/>
    <cellStyle name="Normal 2 3 2 6 5 4 2" xfId="14404"/>
    <cellStyle name="Normal 2 3 2 6 5 5" xfId="9922"/>
    <cellStyle name="Normal 2 3 2 6 6" xfId="1641"/>
    <cellStyle name="Normal 2 3 2 6 6 2" xfId="6123"/>
    <cellStyle name="Normal 2 3 2 6 6 2 2" xfId="15153"/>
    <cellStyle name="Normal 2 3 2 6 6 3" xfId="10671"/>
    <cellStyle name="Normal 2 3 2 6 7" xfId="3135"/>
    <cellStyle name="Normal 2 3 2 6 7 2" xfId="7617"/>
    <cellStyle name="Normal 2 3 2 6 7 2 2" xfId="16647"/>
    <cellStyle name="Normal 2 3 2 6 7 3" xfId="12165"/>
    <cellStyle name="Normal 2 3 2 6 8" xfId="4629"/>
    <cellStyle name="Normal 2 3 2 6 8 2" xfId="13659"/>
    <cellStyle name="Normal 2 3 2 6 9" xfId="9177"/>
    <cellStyle name="Normal 2 3 2 7" xfId="174"/>
    <cellStyle name="Normal 2 3 2 7 2" xfId="359"/>
    <cellStyle name="Normal 2 3 2 7 2 2" xfId="1100"/>
    <cellStyle name="Normal 2 3 2 7 2 2 2" xfId="2593"/>
    <cellStyle name="Normal 2 3 2 7 2 2 2 2" xfId="7075"/>
    <cellStyle name="Normal 2 3 2 7 2 2 2 2 2" xfId="16105"/>
    <cellStyle name="Normal 2 3 2 7 2 2 2 3" xfId="11623"/>
    <cellStyle name="Normal 2 3 2 7 2 2 3" xfId="4087"/>
    <cellStyle name="Normal 2 3 2 7 2 2 3 2" xfId="8569"/>
    <cellStyle name="Normal 2 3 2 7 2 2 3 2 2" xfId="17599"/>
    <cellStyle name="Normal 2 3 2 7 2 2 3 3" xfId="13117"/>
    <cellStyle name="Normal 2 3 2 7 2 2 4" xfId="5581"/>
    <cellStyle name="Normal 2 3 2 7 2 2 4 2" xfId="14611"/>
    <cellStyle name="Normal 2 3 2 7 2 2 5" xfId="10129"/>
    <cellStyle name="Normal 2 3 2 7 2 3" xfId="1850"/>
    <cellStyle name="Normal 2 3 2 7 2 3 2" xfId="6332"/>
    <cellStyle name="Normal 2 3 2 7 2 3 2 2" xfId="15362"/>
    <cellStyle name="Normal 2 3 2 7 2 3 3" xfId="10880"/>
    <cellStyle name="Normal 2 3 2 7 2 4" xfId="3344"/>
    <cellStyle name="Normal 2 3 2 7 2 4 2" xfId="7826"/>
    <cellStyle name="Normal 2 3 2 7 2 4 2 2" xfId="16856"/>
    <cellStyle name="Normal 2 3 2 7 2 4 3" xfId="12374"/>
    <cellStyle name="Normal 2 3 2 7 2 5" xfId="4838"/>
    <cellStyle name="Normal 2 3 2 7 2 5 2" xfId="13868"/>
    <cellStyle name="Normal 2 3 2 7 2 6" xfId="9386"/>
    <cellStyle name="Normal 2 3 2 7 3" xfId="544"/>
    <cellStyle name="Normal 2 3 2 7 3 2" xfId="1290"/>
    <cellStyle name="Normal 2 3 2 7 3 2 2" xfId="2783"/>
    <cellStyle name="Normal 2 3 2 7 3 2 2 2" xfId="7265"/>
    <cellStyle name="Normal 2 3 2 7 3 2 2 2 2" xfId="16295"/>
    <cellStyle name="Normal 2 3 2 7 3 2 2 3" xfId="11813"/>
    <cellStyle name="Normal 2 3 2 7 3 2 3" xfId="4277"/>
    <cellStyle name="Normal 2 3 2 7 3 2 3 2" xfId="8759"/>
    <cellStyle name="Normal 2 3 2 7 3 2 3 2 2" xfId="17789"/>
    <cellStyle name="Normal 2 3 2 7 3 2 3 3" xfId="13307"/>
    <cellStyle name="Normal 2 3 2 7 3 2 4" xfId="5771"/>
    <cellStyle name="Normal 2 3 2 7 3 2 4 2" xfId="14801"/>
    <cellStyle name="Normal 2 3 2 7 3 2 5" xfId="10319"/>
    <cellStyle name="Normal 2 3 2 7 3 3" xfId="2036"/>
    <cellStyle name="Normal 2 3 2 7 3 3 2" xfId="6518"/>
    <cellStyle name="Normal 2 3 2 7 3 3 2 2" xfId="15548"/>
    <cellStyle name="Normal 2 3 2 7 3 3 3" xfId="11066"/>
    <cellStyle name="Normal 2 3 2 7 3 4" xfId="3530"/>
    <cellStyle name="Normal 2 3 2 7 3 4 2" xfId="8012"/>
    <cellStyle name="Normal 2 3 2 7 3 4 2 2" xfId="17042"/>
    <cellStyle name="Normal 2 3 2 7 3 4 3" xfId="12560"/>
    <cellStyle name="Normal 2 3 2 7 3 5" xfId="5024"/>
    <cellStyle name="Normal 2 3 2 7 3 5 2" xfId="14054"/>
    <cellStyle name="Normal 2 3 2 7 3 6" xfId="9572"/>
    <cellStyle name="Normal 2 3 2 7 4" xfId="729"/>
    <cellStyle name="Normal 2 3 2 7 4 2" xfId="1476"/>
    <cellStyle name="Normal 2 3 2 7 4 2 2" xfId="2969"/>
    <cellStyle name="Normal 2 3 2 7 4 2 2 2" xfId="7451"/>
    <cellStyle name="Normal 2 3 2 7 4 2 2 2 2" xfId="16481"/>
    <cellStyle name="Normal 2 3 2 7 4 2 2 3" xfId="11999"/>
    <cellStyle name="Normal 2 3 2 7 4 2 3" xfId="4463"/>
    <cellStyle name="Normal 2 3 2 7 4 2 3 2" xfId="8945"/>
    <cellStyle name="Normal 2 3 2 7 4 2 3 2 2" xfId="17975"/>
    <cellStyle name="Normal 2 3 2 7 4 2 3 3" xfId="13493"/>
    <cellStyle name="Normal 2 3 2 7 4 2 4" xfId="5957"/>
    <cellStyle name="Normal 2 3 2 7 4 2 4 2" xfId="14987"/>
    <cellStyle name="Normal 2 3 2 7 4 2 5" xfId="10505"/>
    <cellStyle name="Normal 2 3 2 7 4 3" xfId="2222"/>
    <cellStyle name="Normal 2 3 2 7 4 3 2" xfId="6704"/>
    <cellStyle name="Normal 2 3 2 7 4 3 2 2" xfId="15734"/>
    <cellStyle name="Normal 2 3 2 7 4 3 3" xfId="11252"/>
    <cellStyle name="Normal 2 3 2 7 4 4" xfId="3716"/>
    <cellStyle name="Normal 2 3 2 7 4 4 2" xfId="8198"/>
    <cellStyle name="Normal 2 3 2 7 4 4 2 2" xfId="17228"/>
    <cellStyle name="Normal 2 3 2 7 4 4 3" xfId="12746"/>
    <cellStyle name="Normal 2 3 2 7 4 5" xfId="5210"/>
    <cellStyle name="Normal 2 3 2 7 4 5 2" xfId="14240"/>
    <cellStyle name="Normal 2 3 2 7 4 6" xfId="9758"/>
    <cellStyle name="Normal 2 3 2 7 5" xfId="916"/>
    <cellStyle name="Normal 2 3 2 7 5 2" xfId="2409"/>
    <cellStyle name="Normal 2 3 2 7 5 2 2" xfId="6891"/>
    <cellStyle name="Normal 2 3 2 7 5 2 2 2" xfId="15921"/>
    <cellStyle name="Normal 2 3 2 7 5 2 3" xfId="11439"/>
    <cellStyle name="Normal 2 3 2 7 5 3" xfId="3903"/>
    <cellStyle name="Normal 2 3 2 7 5 3 2" xfId="8385"/>
    <cellStyle name="Normal 2 3 2 7 5 3 2 2" xfId="17415"/>
    <cellStyle name="Normal 2 3 2 7 5 3 3" xfId="12933"/>
    <cellStyle name="Normal 2 3 2 7 5 4" xfId="5397"/>
    <cellStyle name="Normal 2 3 2 7 5 4 2" xfId="14427"/>
    <cellStyle name="Normal 2 3 2 7 5 5" xfId="9945"/>
    <cellStyle name="Normal 2 3 2 7 6" xfId="1664"/>
    <cellStyle name="Normal 2 3 2 7 6 2" xfId="6146"/>
    <cellStyle name="Normal 2 3 2 7 6 2 2" xfId="15176"/>
    <cellStyle name="Normal 2 3 2 7 6 3" xfId="10694"/>
    <cellStyle name="Normal 2 3 2 7 7" xfId="3158"/>
    <cellStyle name="Normal 2 3 2 7 7 2" xfId="7640"/>
    <cellStyle name="Normal 2 3 2 7 7 2 2" xfId="16670"/>
    <cellStyle name="Normal 2 3 2 7 7 3" xfId="12188"/>
    <cellStyle name="Normal 2 3 2 7 8" xfId="4652"/>
    <cellStyle name="Normal 2 3 2 7 8 2" xfId="13682"/>
    <cellStyle name="Normal 2 3 2 7 9" xfId="9200"/>
    <cellStyle name="Normal 2 3 2 8" xfId="197"/>
    <cellStyle name="Normal 2 3 2 8 2" xfId="382"/>
    <cellStyle name="Normal 2 3 2 8 2 2" xfId="1123"/>
    <cellStyle name="Normal 2 3 2 8 2 2 2" xfId="2616"/>
    <cellStyle name="Normal 2 3 2 8 2 2 2 2" xfId="7098"/>
    <cellStyle name="Normal 2 3 2 8 2 2 2 2 2" xfId="16128"/>
    <cellStyle name="Normal 2 3 2 8 2 2 2 3" xfId="11646"/>
    <cellStyle name="Normal 2 3 2 8 2 2 3" xfId="4110"/>
    <cellStyle name="Normal 2 3 2 8 2 2 3 2" xfId="8592"/>
    <cellStyle name="Normal 2 3 2 8 2 2 3 2 2" xfId="17622"/>
    <cellStyle name="Normal 2 3 2 8 2 2 3 3" xfId="13140"/>
    <cellStyle name="Normal 2 3 2 8 2 2 4" xfId="5604"/>
    <cellStyle name="Normal 2 3 2 8 2 2 4 2" xfId="14634"/>
    <cellStyle name="Normal 2 3 2 8 2 2 5" xfId="10152"/>
    <cellStyle name="Normal 2 3 2 8 2 3" xfId="1873"/>
    <cellStyle name="Normal 2 3 2 8 2 3 2" xfId="6355"/>
    <cellStyle name="Normal 2 3 2 8 2 3 2 2" xfId="15385"/>
    <cellStyle name="Normal 2 3 2 8 2 3 3" xfId="10903"/>
    <cellStyle name="Normal 2 3 2 8 2 4" xfId="3367"/>
    <cellStyle name="Normal 2 3 2 8 2 4 2" xfId="7849"/>
    <cellStyle name="Normal 2 3 2 8 2 4 2 2" xfId="16879"/>
    <cellStyle name="Normal 2 3 2 8 2 4 3" xfId="12397"/>
    <cellStyle name="Normal 2 3 2 8 2 5" xfId="4861"/>
    <cellStyle name="Normal 2 3 2 8 2 5 2" xfId="13891"/>
    <cellStyle name="Normal 2 3 2 8 2 6" xfId="9409"/>
    <cellStyle name="Normal 2 3 2 8 3" xfId="567"/>
    <cellStyle name="Normal 2 3 2 8 3 2" xfId="1313"/>
    <cellStyle name="Normal 2 3 2 8 3 2 2" xfId="2806"/>
    <cellStyle name="Normal 2 3 2 8 3 2 2 2" xfId="7288"/>
    <cellStyle name="Normal 2 3 2 8 3 2 2 2 2" xfId="16318"/>
    <cellStyle name="Normal 2 3 2 8 3 2 2 3" xfId="11836"/>
    <cellStyle name="Normal 2 3 2 8 3 2 3" xfId="4300"/>
    <cellStyle name="Normal 2 3 2 8 3 2 3 2" xfId="8782"/>
    <cellStyle name="Normal 2 3 2 8 3 2 3 2 2" xfId="17812"/>
    <cellStyle name="Normal 2 3 2 8 3 2 3 3" xfId="13330"/>
    <cellStyle name="Normal 2 3 2 8 3 2 4" xfId="5794"/>
    <cellStyle name="Normal 2 3 2 8 3 2 4 2" xfId="14824"/>
    <cellStyle name="Normal 2 3 2 8 3 2 5" xfId="10342"/>
    <cellStyle name="Normal 2 3 2 8 3 3" xfId="2059"/>
    <cellStyle name="Normal 2 3 2 8 3 3 2" xfId="6541"/>
    <cellStyle name="Normal 2 3 2 8 3 3 2 2" xfId="15571"/>
    <cellStyle name="Normal 2 3 2 8 3 3 3" xfId="11089"/>
    <cellStyle name="Normal 2 3 2 8 3 4" xfId="3553"/>
    <cellStyle name="Normal 2 3 2 8 3 4 2" xfId="8035"/>
    <cellStyle name="Normal 2 3 2 8 3 4 2 2" xfId="17065"/>
    <cellStyle name="Normal 2 3 2 8 3 4 3" xfId="12583"/>
    <cellStyle name="Normal 2 3 2 8 3 5" xfId="5047"/>
    <cellStyle name="Normal 2 3 2 8 3 5 2" xfId="14077"/>
    <cellStyle name="Normal 2 3 2 8 3 6" xfId="9595"/>
    <cellStyle name="Normal 2 3 2 8 4" xfId="752"/>
    <cellStyle name="Normal 2 3 2 8 4 2" xfId="1499"/>
    <cellStyle name="Normal 2 3 2 8 4 2 2" xfId="2992"/>
    <cellStyle name="Normal 2 3 2 8 4 2 2 2" xfId="7474"/>
    <cellStyle name="Normal 2 3 2 8 4 2 2 2 2" xfId="16504"/>
    <cellStyle name="Normal 2 3 2 8 4 2 2 3" xfId="12022"/>
    <cellStyle name="Normal 2 3 2 8 4 2 3" xfId="4486"/>
    <cellStyle name="Normal 2 3 2 8 4 2 3 2" xfId="8968"/>
    <cellStyle name="Normal 2 3 2 8 4 2 3 2 2" xfId="17998"/>
    <cellStyle name="Normal 2 3 2 8 4 2 3 3" xfId="13516"/>
    <cellStyle name="Normal 2 3 2 8 4 2 4" xfId="5980"/>
    <cellStyle name="Normal 2 3 2 8 4 2 4 2" xfId="15010"/>
    <cellStyle name="Normal 2 3 2 8 4 2 5" xfId="10528"/>
    <cellStyle name="Normal 2 3 2 8 4 3" xfId="2245"/>
    <cellStyle name="Normal 2 3 2 8 4 3 2" xfId="6727"/>
    <cellStyle name="Normal 2 3 2 8 4 3 2 2" xfId="15757"/>
    <cellStyle name="Normal 2 3 2 8 4 3 3" xfId="11275"/>
    <cellStyle name="Normal 2 3 2 8 4 4" xfId="3739"/>
    <cellStyle name="Normal 2 3 2 8 4 4 2" xfId="8221"/>
    <cellStyle name="Normal 2 3 2 8 4 4 2 2" xfId="17251"/>
    <cellStyle name="Normal 2 3 2 8 4 4 3" xfId="12769"/>
    <cellStyle name="Normal 2 3 2 8 4 5" xfId="5233"/>
    <cellStyle name="Normal 2 3 2 8 4 5 2" xfId="14263"/>
    <cellStyle name="Normal 2 3 2 8 4 6" xfId="9781"/>
    <cellStyle name="Normal 2 3 2 8 5" xfId="939"/>
    <cellStyle name="Normal 2 3 2 8 5 2" xfId="2432"/>
    <cellStyle name="Normal 2 3 2 8 5 2 2" xfId="6914"/>
    <cellStyle name="Normal 2 3 2 8 5 2 2 2" xfId="15944"/>
    <cellStyle name="Normal 2 3 2 8 5 2 3" xfId="11462"/>
    <cellStyle name="Normal 2 3 2 8 5 3" xfId="3926"/>
    <cellStyle name="Normal 2 3 2 8 5 3 2" xfId="8408"/>
    <cellStyle name="Normal 2 3 2 8 5 3 2 2" xfId="17438"/>
    <cellStyle name="Normal 2 3 2 8 5 3 3" xfId="12956"/>
    <cellStyle name="Normal 2 3 2 8 5 4" xfId="5420"/>
    <cellStyle name="Normal 2 3 2 8 5 4 2" xfId="14450"/>
    <cellStyle name="Normal 2 3 2 8 5 5" xfId="9968"/>
    <cellStyle name="Normal 2 3 2 8 6" xfId="1687"/>
    <cellStyle name="Normal 2 3 2 8 6 2" xfId="6169"/>
    <cellStyle name="Normal 2 3 2 8 6 2 2" xfId="15199"/>
    <cellStyle name="Normal 2 3 2 8 6 3" xfId="10717"/>
    <cellStyle name="Normal 2 3 2 8 7" xfId="3181"/>
    <cellStyle name="Normal 2 3 2 8 7 2" xfId="7663"/>
    <cellStyle name="Normal 2 3 2 8 7 2 2" xfId="16693"/>
    <cellStyle name="Normal 2 3 2 8 7 3" xfId="12211"/>
    <cellStyle name="Normal 2 3 2 8 8" xfId="4675"/>
    <cellStyle name="Normal 2 3 2 8 8 2" xfId="13705"/>
    <cellStyle name="Normal 2 3 2 8 9" xfId="9223"/>
    <cellStyle name="Normal 2 3 2 9" xfId="220"/>
    <cellStyle name="Normal 2 3 2 9 2" xfId="962"/>
    <cellStyle name="Normal 2 3 2 9 2 2" xfId="2455"/>
    <cellStyle name="Normal 2 3 2 9 2 2 2" xfId="6937"/>
    <cellStyle name="Normal 2 3 2 9 2 2 2 2" xfId="15967"/>
    <cellStyle name="Normal 2 3 2 9 2 2 3" xfId="11485"/>
    <cellStyle name="Normal 2 3 2 9 2 3" xfId="3949"/>
    <cellStyle name="Normal 2 3 2 9 2 3 2" xfId="8431"/>
    <cellStyle name="Normal 2 3 2 9 2 3 2 2" xfId="17461"/>
    <cellStyle name="Normal 2 3 2 9 2 3 3" xfId="12979"/>
    <cellStyle name="Normal 2 3 2 9 2 4" xfId="5443"/>
    <cellStyle name="Normal 2 3 2 9 2 4 2" xfId="14473"/>
    <cellStyle name="Normal 2 3 2 9 2 5" xfId="9991"/>
    <cellStyle name="Normal 2 3 2 9 3" xfId="1710"/>
    <cellStyle name="Normal 2 3 2 9 3 2" xfId="6192"/>
    <cellStyle name="Normal 2 3 2 9 3 2 2" xfId="15222"/>
    <cellStyle name="Normal 2 3 2 9 3 3" xfId="10740"/>
    <cellStyle name="Normal 2 3 2 9 4" xfId="3204"/>
    <cellStyle name="Normal 2 3 2 9 4 2" xfId="7686"/>
    <cellStyle name="Normal 2 3 2 9 4 2 2" xfId="16716"/>
    <cellStyle name="Normal 2 3 2 9 4 3" xfId="12234"/>
    <cellStyle name="Normal 2 3 2 9 5" xfId="4698"/>
    <cellStyle name="Normal 2 3 2 9 5 2" xfId="13728"/>
    <cellStyle name="Normal 2 3 2 9 6" xfId="9246"/>
    <cellStyle name="Normal 2 3 3" xfId="47"/>
    <cellStyle name="Normal 2 3 3 2" xfId="233"/>
    <cellStyle name="Normal 2 3 3 2 2" xfId="975"/>
    <cellStyle name="Normal 2 3 3 2 2 2" xfId="2468"/>
    <cellStyle name="Normal 2 3 3 2 2 2 2" xfId="6950"/>
    <cellStyle name="Normal 2 3 3 2 2 2 2 2" xfId="15980"/>
    <cellStyle name="Normal 2 3 3 2 2 2 3" xfId="11498"/>
    <cellStyle name="Normal 2 3 3 2 2 3" xfId="3962"/>
    <cellStyle name="Normal 2 3 3 2 2 3 2" xfId="8444"/>
    <cellStyle name="Normal 2 3 3 2 2 3 2 2" xfId="17474"/>
    <cellStyle name="Normal 2 3 3 2 2 3 3" xfId="12992"/>
    <cellStyle name="Normal 2 3 3 2 2 4" xfId="5456"/>
    <cellStyle name="Normal 2 3 3 2 2 4 2" xfId="14486"/>
    <cellStyle name="Normal 2 3 3 2 2 5" xfId="10004"/>
    <cellStyle name="Normal 2 3 3 2 3" xfId="1723"/>
    <cellStyle name="Normal 2 3 3 2 3 2" xfId="6205"/>
    <cellStyle name="Normal 2 3 3 2 3 2 2" xfId="15235"/>
    <cellStyle name="Normal 2 3 3 2 3 3" xfId="10753"/>
    <cellStyle name="Normal 2 3 3 2 4" xfId="3217"/>
    <cellStyle name="Normal 2 3 3 2 4 2" xfId="7699"/>
    <cellStyle name="Normal 2 3 3 2 4 2 2" xfId="16729"/>
    <cellStyle name="Normal 2 3 3 2 4 3" xfId="12247"/>
    <cellStyle name="Normal 2 3 3 2 5" xfId="4711"/>
    <cellStyle name="Normal 2 3 3 2 5 2" xfId="13741"/>
    <cellStyle name="Normal 2 3 3 2 6" xfId="9259"/>
    <cellStyle name="Normal 2 3 3 3" xfId="418"/>
    <cellStyle name="Normal 2 3 3 3 2" xfId="1163"/>
    <cellStyle name="Normal 2 3 3 3 2 2" xfId="2656"/>
    <cellStyle name="Normal 2 3 3 3 2 2 2" xfId="7138"/>
    <cellStyle name="Normal 2 3 3 3 2 2 2 2" xfId="16168"/>
    <cellStyle name="Normal 2 3 3 3 2 2 3" xfId="11686"/>
    <cellStyle name="Normal 2 3 3 3 2 3" xfId="4150"/>
    <cellStyle name="Normal 2 3 3 3 2 3 2" xfId="8632"/>
    <cellStyle name="Normal 2 3 3 3 2 3 2 2" xfId="17662"/>
    <cellStyle name="Normal 2 3 3 3 2 3 3" xfId="13180"/>
    <cellStyle name="Normal 2 3 3 3 2 4" xfId="5644"/>
    <cellStyle name="Normal 2 3 3 3 2 4 2" xfId="14674"/>
    <cellStyle name="Normal 2 3 3 3 2 5" xfId="10192"/>
    <cellStyle name="Normal 2 3 3 3 3" xfId="1909"/>
    <cellStyle name="Normal 2 3 3 3 3 2" xfId="6391"/>
    <cellStyle name="Normal 2 3 3 3 3 2 2" xfId="15421"/>
    <cellStyle name="Normal 2 3 3 3 3 3" xfId="10939"/>
    <cellStyle name="Normal 2 3 3 3 4" xfId="3403"/>
    <cellStyle name="Normal 2 3 3 3 4 2" xfId="7885"/>
    <cellStyle name="Normal 2 3 3 3 4 2 2" xfId="16915"/>
    <cellStyle name="Normal 2 3 3 3 4 3" xfId="12433"/>
    <cellStyle name="Normal 2 3 3 3 5" xfId="4897"/>
    <cellStyle name="Normal 2 3 3 3 5 2" xfId="13927"/>
    <cellStyle name="Normal 2 3 3 3 6" xfId="9445"/>
    <cellStyle name="Normal 2 3 3 4" xfId="603"/>
    <cellStyle name="Normal 2 3 3 4 2" xfId="1349"/>
    <cellStyle name="Normal 2 3 3 4 2 2" xfId="2842"/>
    <cellStyle name="Normal 2 3 3 4 2 2 2" xfId="7324"/>
    <cellStyle name="Normal 2 3 3 4 2 2 2 2" xfId="16354"/>
    <cellStyle name="Normal 2 3 3 4 2 2 3" xfId="11872"/>
    <cellStyle name="Normal 2 3 3 4 2 3" xfId="4336"/>
    <cellStyle name="Normal 2 3 3 4 2 3 2" xfId="8818"/>
    <cellStyle name="Normal 2 3 3 4 2 3 2 2" xfId="17848"/>
    <cellStyle name="Normal 2 3 3 4 2 3 3" xfId="13366"/>
    <cellStyle name="Normal 2 3 3 4 2 4" xfId="5830"/>
    <cellStyle name="Normal 2 3 3 4 2 4 2" xfId="14860"/>
    <cellStyle name="Normal 2 3 3 4 2 5" xfId="10378"/>
    <cellStyle name="Normal 2 3 3 4 3" xfId="2095"/>
    <cellStyle name="Normal 2 3 3 4 3 2" xfId="6577"/>
    <cellStyle name="Normal 2 3 3 4 3 2 2" xfId="15607"/>
    <cellStyle name="Normal 2 3 3 4 3 3" xfId="11125"/>
    <cellStyle name="Normal 2 3 3 4 4" xfId="3589"/>
    <cellStyle name="Normal 2 3 3 4 4 2" xfId="8071"/>
    <cellStyle name="Normal 2 3 3 4 4 2 2" xfId="17101"/>
    <cellStyle name="Normal 2 3 3 4 4 3" xfId="12619"/>
    <cellStyle name="Normal 2 3 3 4 5" xfId="5083"/>
    <cellStyle name="Normal 2 3 3 4 5 2" xfId="14113"/>
    <cellStyle name="Normal 2 3 3 4 6" xfId="9631"/>
    <cellStyle name="Normal 2 3 3 5" xfId="789"/>
    <cellStyle name="Normal 2 3 3 5 2" xfId="2282"/>
    <cellStyle name="Normal 2 3 3 5 2 2" xfId="6764"/>
    <cellStyle name="Normal 2 3 3 5 2 2 2" xfId="15794"/>
    <cellStyle name="Normal 2 3 3 5 2 3" xfId="11312"/>
    <cellStyle name="Normal 2 3 3 5 3" xfId="3776"/>
    <cellStyle name="Normal 2 3 3 5 3 2" xfId="8258"/>
    <cellStyle name="Normal 2 3 3 5 3 2 2" xfId="17288"/>
    <cellStyle name="Normal 2 3 3 5 3 3" xfId="12806"/>
    <cellStyle name="Normal 2 3 3 5 4" xfId="5270"/>
    <cellStyle name="Normal 2 3 3 5 4 2" xfId="14300"/>
    <cellStyle name="Normal 2 3 3 5 5" xfId="9818"/>
    <cellStyle name="Normal 2 3 3 6" xfId="1538"/>
    <cellStyle name="Normal 2 3 3 6 2" xfId="6019"/>
    <cellStyle name="Normal 2 3 3 6 2 2" xfId="15049"/>
    <cellStyle name="Normal 2 3 3 6 3" xfId="10567"/>
    <cellStyle name="Normal 2 3 3 7" xfId="3031"/>
    <cellStyle name="Normal 2 3 3 7 2" xfId="7513"/>
    <cellStyle name="Normal 2 3 3 7 2 2" xfId="16543"/>
    <cellStyle name="Normal 2 3 3 7 3" xfId="12061"/>
    <cellStyle name="Normal 2 3 3 8" xfId="4525"/>
    <cellStyle name="Normal 2 3 3 8 2" xfId="13555"/>
    <cellStyle name="Normal 2 3 3 9" xfId="9073"/>
    <cellStyle name="Normal 2 3 4" xfId="70"/>
    <cellStyle name="Normal 2 3 4 2" xfId="256"/>
    <cellStyle name="Normal 2 3 4 2 2" xfId="998"/>
    <cellStyle name="Normal 2 3 4 2 2 2" xfId="2491"/>
    <cellStyle name="Normal 2 3 4 2 2 2 2" xfId="6973"/>
    <cellStyle name="Normal 2 3 4 2 2 2 2 2" xfId="16003"/>
    <cellStyle name="Normal 2 3 4 2 2 2 3" xfId="11521"/>
    <cellStyle name="Normal 2 3 4 2 2 3" xfId="3985"/>
    <cellStyle name="Normal 2 3 4 2 2 3 2" xfId="8467"/>
    <cellStyle name="Normal 2 3 4 2 2 3 2 2" xfId="17497"/>
    <cellStyle name="Normal 2 3 4 2 2 3 3" xfId="13015"/>
    <cellStyle name="Normal 2 3 4 2 2 4" xfId="5479"/>
    <cellStyle name="Normal 2 3 4 2 2 4 2" xfId="14509"/>
    <cellStyle name="Normal 2 3 4 2 2 5" xfId="10027"/>
    <cellStyle name="Normal 2 3 4 2 3" xfId="1746"/>
    <cellStyle name="Normal 2 3 4 2 3 2" xfId="6228"/>
    <cellStyle name="Normal 2 3 4 2 3 2 2" xfId="15258"/>
    <cellStyle name="Normal 2 3 4 2 3 3" xfId="10776"/>
    <cellStyle name="Normal 2 3 4 2 4" xfId="3240"/>
    <cellStyle name="Normal 2 3 4 2 4 2" xfId="7722"/>
    <cellStyle name="Normal 2 3 4 2 4 2 2" xfId="16752"/>
    <cellStyle name="Normal 2 3 4 2 4 3" xfId="12270"/>
    <cellStyle name="Normal 2 3 4 2 5" xfId="4734"/>
    <cellStyle name="Normal 2 3 4 2 5 2" xfId="13764"/>
    <cellStyle name="Normal 2 3 4 2 6" xfId="9282"/>
    <cellStyle name="Normal 2 3 4 3" xfId="441"/>
    <cellStyle name="Normal 2 3 4 3 2" xfId="1186"/>
    <cellStyle name="Normal 2 3 4 3 2 2" xfId="2679"/>
    <cellStyle name="Normal 2 3 4 3 2 2 2" xfId="7161"/>
    <cellStyle name="Normal 2 3 4 3 2 2 2 2" xfId="16191"/>
    <cellStyle name="Normal 2 3 4 3 2 2 3" xfId="11709"/>
    <cellStyle name="Normal 2 3 4 3 2 3" xfId="4173"/>
    <cellStyle name="Normal 2 3 4 3 2 3 2" xfId="8655"/>
    <cellStyle name="Normal 2 3 4 3 2 3 2 2" xfId="17685"/>
    <cellStyle name="Normal 2 3 4 3 2 3 3" xfId="13203"/>
    <cellStyle name="Normal 2 3 4 3 2 4" xfId="5667"/>
    <cellStyle name="Normal 2 3 4 3 2 4 2" xfId="14697"/>
    <cellStyle name="Normal 2 3 4 3 2 5" xfId="10215"/>
    <cellStyle name="Normal 2 3 4 3 3" xfId="1932"/>
    <cellStyle name="Normal 2 3 4 3 3 2" xfId="6414"/>
    <cellStyle name="Normal 2 3 4 3 3 2 2" xfId="15444"/>
    <cellStyle name="Normal 2 3 4 3 3 3" xfId="10962"/>
    <cellStyle name="Normal 2 3 4 3 4" xfId="3426"/>
    <cellStyle name="Normal 2 3 4 3 4 2" xfId="7908"/>
    <cellStyle name="Normal 2 3 4 3 4 2 2" xfId="16938"/>
    <cellStyle name="Normal 2 3 4 3 4 3" xfId="12456"/>
    <cellStyle name="Normal 2 3 4 3 5" xfId="4920"/>
    <cellStyle name="Normal 2 3 4 3 5 2" xfId="13950"/>
    <cellStyle name="Normal 2 3 4 3 6" xfId="9468"/>
    <cellStyle name="Normal 2 3 4 4" xfId="626"/>
    <cellStyle name="Normal 2 3 4 4 2" xfId="1372"/>
    <cellStyle name="Normal 2 3 4 4 2 2" xfId="2865"/>
    <cellStyle name="Normal 2 3 4 4 2 2 2" xfId="7347"/>
    <cellStyle name="Normal 2 3 4 4 2 2 2 2" xfId="16377"/>
    <cellStyle name="Normal 2 3 4 4 2 2 3" xfId="11895"/>
    <cellStyle name="Normal 2 3 4 4 2 3" xfId="4359"/>
    <cellStyle name="Normal 2 3 4 4 2 3 2" xfId="8841"/>
    <cellStyle name="Normal 2 3 4 4 2 3 2 2" xfId="17871"/>
    <cellStyle name="Normal 2 3 4 4 2 3 3" xfId="13389"/>
    <cellStyle name="Normal 2 3 4 4 2 4" xfId="5853"/>
    <cellStyle name="Normal 2 3 4 4 2 4 2" xfId="14883"/>
    <cellStyle name="Normal 2 3 4 4 2 5" xfId="10401"/>
    <cellStyle name="Normal 2 3 4 4 3" xfId="2118"/>
    <cellStyle name="Normal 2 3 4 4 3 2" xfId="6600"/>
    <cellStyle name="Normal 2 3 4 4 3 2 2" xfId="15630"/>
    <cellStyle name="Normal 2 3 4 4 3 3" xfId="11148"/>
    <cellStyle name="Normal 2 3 4 4 4" xfId="3612"/>
    <cellStyle name="Normal 2 3 4 4 4 2" xfId="8094"/>
    <cellStyle name="Normal 2 3 4 4 4 2 2" xfId="17124"/>
    <cellStyle name="Normal 2 3 4 4 4 3" xfId="12642"/>
    <cellStyle name="Normal 2 3 4 4 5" xfId="5106"/>
    <cellStyle name="Normal 2 3 4 4 5 2" xfId="14136"/>
    <cellStyle name="Normal 2 3 4 4 6" xfId="9654"/>
    <cellStyle name="Normal 2 3 4 5" xfId="812"/>
    <cellStyle name="Normal 2 3 4 5 2" xfId="2305"/>
    <cellStyle name="Normal 2 3 4 5 2 2" xfId="6787"/>
    <cellStyle name="Normal 2 3 4 5 2 2 2" xfId="15817"/>
    <cellStyle name="Normal 2 3 4 5 2 3" xfId="11335"/>
    <cellStyle name="Normal 2 3 4 5 3" xfId="3799"/>
    <cellStyle name="Normal 2 3 4 5 3 2" xfId="8281"/>
    <cellStyle name="Normal 2 3 4 5 3 2 2" xfId="17311"/>
    <cellStyle name="Normal 2 3 4 5 3 3" xfId="12829"/>
    <cellStyle name="Normal 2 3 4 5 4" xfId="5293"/>
    <cellStyle name="Normal 2 3 4 5 4 2" xfId="14323"/>
    <cellStyle name="Normal 2 3 4 5 5" xfId="9841"/>
    <cellStyle name="Normal 2 3 4 6" xfId="1561"/>
    <cellStyle name="Normal 2 3 4 6 2" xfId="6042"/>
    <cellStyle name="Normal 2 3 4 6 2 2" xfId="15072"/>
    <cellStyle name="Normal 2 3 4 6 3" xfId="10590"/>
    <cellStyle name="Normal 2 3 4 7" xfId="3054"/>
    <cellStyle name="Normal 2 3 4 7 2" xfId="7536"/>
    <cellStyle name="Normal 2 3 4 7 2 2" xfId="16566"/>
    <cellStyle name="Normal 2 3 4 7 3" xfId="12084"/>
    <cellStyle name="Normal 2 3 4 8" xfId="4548"/>
    <cellStyle name="Normal 2 3 4 8 2" xfId="13578"/>
    <cellStyle name="Normal 2 3 4 9" xfId="9096"/>
    <cellStyle name="Normal 2 3 5" xfId="94"/>
    <cellStyle name="Normal 2 3 5 2" xfId="279"/>
    <cellStyle name="Normal 2 3 5 2 2" xfId="1021"/>
    <cellStyle name="Normal 2 3 5 2 2 2" xfId="2514"/>
    <cellStyle name="Normal 2 3 5 2 2 2 2" xfId="6996"/>
    <cellStyle name="Normal 2 3 5 2 2 2 2 2" xfId="16026"/>
    <cellStyle name="Normal 2 3 5 2 2 2 3" xfId="11544"/>
    <cellStyle name="Normal 2 3 5 2 2 3" xfId="4008"/>
    <cellStyle name="Normal 2 3 5 2 2 3 2" xfId="8490"/>
    <cellStyle name="Normal 2 3 5 2 2 3 2 2" xfId="17520"/>
    <cellStyle name="Normal 2 3 5 2 2 3 3" xfId="13038"/>
    <cellStyle name="Normal 2 3 5 2 2 4" xfId="5502"/>
    <cellStyle name="Normal 2 3 5 2 2 4 2" xfId="14532"/>
    <cellStyle name="Normal 2 3 5 2 2 5" xfId="10050"/>
    <cellStyle name="Normal 2 3 5 2 3" xfId="1770"/>
    <cellStyle name="Normal 2 3 5 2 3 2" xfId="6252"/>
    <cellStyle name="Normal 2 3 5 2 3 2 2" xfId="15282"/>
    <cellStyle name="Normal 2 3 5 2 3 3" xfId="10800"/>
    <cellStyle name="Normal 2 3 5 2 4" xfId="3264"/>
    <cellStyle name="Normal 2 3 5 2 4 2" xfId="7746"/>
    <cellStyle name="Normal 2 3 5 2 4 2 2" xfId="16776"/>
    <cellStyle name="Normal 2 3 5 2 4 3" xfId="12294"/>
    <cellStyle name="Normal 2 3 5 2 5" xfId="4758"/>
    <cellStyle name="Normal 2 3 5 2 5 2" xfId="13788"/>
    <cellStyle name="Normal 2 3 5 2 6" xfId="9306"/>
    <cellStyle name="Normal 2 3 5 3" xfId="464"/>
    <cellStyle name="Normal 2 3 5 3 2" xfId="1210"/>
    <cellStyle name="Normal 2 3 5 3 2 2" xfId="2703"/>
    <cellStyle name="Normal 2 3 5 3 2 2 2" xfId="7185"/>
    <cellStyle name="Normal 2 3 5 3 2 2 2 2" xfId="16215"/>
    <cellStyle name="Normal 2 3 5 3 2 2 3" xfId="11733"/>
    <cellStyle name="Normal 2 3 5 3 2 3" xfId="4197"/>
    <cellStyle name="Normal 2 3 5 3 2 3 2" xfId="8679"/>
    <cellStyle name="Normal 2 3 5 3 2 3 2 2" xfId="17709"/>
    <cellStyle name="Normal 2 3 5 3 2 3 3" xfId="13227"/>
    <cellStyle name="Normal 2 3 5 3 2 4" xfId="5691"/>
    <cellStyle name="Normal 2 3 5 3 2 4 2" xfId="14721"/>
    <cellStyle name="Normal 2 3 5 3 2 5" xfId="10239"/>
    <cellStyle name="Normal 2 3 5 3 3" xfId="1956"/>
    <cellStyle name="Normal 2 3 5 3 3 2" xfId="6438"/>
    <cellStyle name="Normal 2 3 5 3 3 2 2" xfId="15468"/>
    <cellStyle name="Normal 2 3 5 3 3 3" xfId="10986"/>
    <cellStyle name="Normal 2 3 5 3 4" xfId="3450"/>
    <cellStyle name="Normal 2 3 5 3 4 2" xfId="7932"/>
    <cellStyle name="Normal 2 3 5 3 4 2 2" xfId="16962"/>
    <cellStyle name="Normal 2 3 5 3 4 3" xfId="12480"/>
    <cellStyle name="Normal 2 3 5 3 5" xfId="4944"/>
    <cellStyle name="Normal 2 3 5 3 5 2" xfId="13974"/>
    <cellStyle name="Normal 2 3 5 3 6" xfId="9492"/>
    <cellStyle name="Normal 2 3 5 4" xfId="649"/>
    <cellStyle name="Normal 2 3 5 4 2" xfId="1396"/>
    <cellStyle name="Normal 2 3 5 4 2 2" xfId="2889"/>
    <cellStyle name="Normal 2 3 5 4 2 2 2" xfId="7371"/>
    <cellStyle name="Normal 2 3 5 4 2 2 2 2" xfId="16401"/>
    <cellStyle name="Normal 2 3 5 4 2 2 3" xfId="11919"/>
    <cellStyle name="Normal 2 3 5 4 2 3" xfId="4383"/>
    <cellStyle name="Normal 2 3 5 4 2 3 2" xfId="8865"/>
    <cellStyle name="Normal 2 3 5 4 2 3 2 2" xfId="17895"/>
    <cellStyle name="Normal 2 3 5 4 2 3 3" xfId="13413"/>
    <cellStyle name="Normal 2 3 5 4 2 4" xfId="5877"/>
    <cellStyle name="Normal 2 3 5 4 2 4 2" xfId="14907"/>
    <cellStyle name="Normal 2 3 5 4 2 5" xfId="10425"/>
    <cellStyle name="Normal 2 3 5 4 3" xfId="2142"/>
    <cellStyle name="Normal 2 3 5 4 3 2" xfId="6624"/>
    <cellStyle name="Normal 2 3 5 4 3 2 2" xfId="15654"/>
    <cellStyle name="Normal 2 3 5 4 3 3" xfId="11172"/>
    <cellStyle name="Normal 2 3 5 4 4" xfId="3636"/>
    <cellStyle name="Normal 2 3 5 4 4 2" xfId="8118"/>
    <cellStyle name="Normal 2 3 5 4 4 2 2" xfId="17148"/>
    <cellStyle name="Normal 2 3 5 4 4 3" xfId="12666"/>
    <cellStyle name="Normal 2 3 5 4 5" xfId="5130"/>
    <cellStyle name="Normal 2 3 5 4 5 2" xfId="14160"/>
    <cellStyle name="Normal 2 3 5 4 6" xfId="9678"/>
    <cellStyle name="Normal 2 3 5 5" xfId="836"/>
    <cellStyle name="Normal 2 3 5 5 2" xfId="2329"/>
    <cellStyle name="Normal 2 3 5 5 2 2" xfId="6811"/>
    <cellStyle name="Normal 2 3 5 5 2 2 2" xfId="15841"/>
    <cellStyle name="Normal 2 3 5 5 2 3" xfId="11359"/>
    <cellStyle name="Normal 2 3 5 5 3" xfId="3823"/>
    <cellStyle name="Normal 2 3 5 5 3 2" xfId="8305"/>
    <cellStyle name="Normal 2 3 5 5 3 2 2" xfId="17335"/>
    <cellStyle name="Normal 2 3 5 5 3 3" xfId="12853"/>
    <cellStyle name="Normal 2 3 5 5 4" xfId="5317"/>
    <cellStyle name="Normal 2 3 5 5 4 2" xfId="14347"/>
    <cellStyle name="Normal 2 3 5 5 5" xfId="9865"/>
    <cellStyle name="Normal 2 3 5 6" xfId="1584"/>
    <cellStyle name="Normal 2 3 5 6 2" xfId="6066"/>
    <cellStyle name="Normal 2 3 5 6 2 2" xfId="15096"/>
    <cellStyle name="Normal 2 3 5 6 3" xfId="10614"/>
    <cellStyle name="Normal 2 3 5 7" xfId="3078"/>
    <cellStyle name="Normal 2 3 5 7 2" xfId="7560"/>
    <cellStyle name="Normal 2 3 5 7 2 2" xfId="16590"/>
    <cellStyle name="Normal 2 3 5 7 3" xfId="12108"/>
    <cellStyle name="Normal 2 3 5 8" xfId="4572"/>
    <cellStyle name="Normal 2 3 5 8 2" xfId="13602"/>
    <cellStyle name="Normal 2 3 5 9" xfId="9120"/>
    <cellStyle name="Normal 2 3 6" xfId="118"/>
    <cellStyle name="Normal 2 3 6 2" xfId="303"/>
    <cellStyle name="Normal 2 3 6 2 2" xfId="1044"/>
    <cellStyle name="Normal 2 3 6 2 2 2" xfId="2537"/>
    <cellStyle name="Normal 2 3 6 2 2 2 2" xfId="7019"/>
    <cellStyle name="Normal 2 3 6 2 2 2 2 2" xfId="16049"/>
    <cellStyle name="Normal 2 3 6 2 2 2 3" xfId="11567"/>
    <cellStyle name="Normal 2 3 6 2 2 3" xfId="4031"/>
    <cellStyle name="Normal 2 3 6 2 2 3 2" xfId="8513"/>
    <cellStyle name="Normal 2 3 6 2 2 3 2 2" xfId="17543"/>
    <cellStyle name="Normal 2 3 6 2 2 3 3" xfId="13061"/>
    <cellStyle name="Normal 2 3 6 2 2 4" xfId="5525"/>
    <cellStyle name="Normal 2 3 6 2 2 4 2" xfId="14555"/>
    <cellStyle name="Normal 2 3 6 2 2 5" xfId="10073"/>
    <cellStyle name="Normal 2 3 6 2 3" xfId="1794"/>
    <cellStyle name="Normal 2 3 6 2 3 2" xfId="6276"/>
    <cellStyle name="Normal 2 3 6 2 3 2 2" xfId="15306"/>
    <cellStyle name="Normal 2 3 6 2 3 3" xfId="10824"/>
    <cellStyle name="Normal 2 3 6 2 4" xfId="3288"/>
    <cellStyle name="Normal 2 3 6 2 4 2" xfId="7770"/>
    <cellStyle name="Normal 2 3 6 2 4 2 2" xfId="16800"/>
    <cellStyle name="Normal 2 3 6 2 4 3" xfId="12318"/>
    <cellStyle name="Normal 2 3 6 2 5" xfId="4782"/>
    <cellStyle name="Normal 2 3 6 2 5 2" xfId="13812"/>
    <cellStyle name="Normal 2 3 6 2 6" xfId="9330"/>
    <cellStyle name="Normal 2 3 6 3" xfId="488"/>
    <cellStyle name="Normal 2 3 6 3 2" xfId="1234"/>
    <cellStyle name="Normal 2 3 6 3 2 2" xfId="2727"/>
    <cellStyle name="Normal 2 3 6 3 2 2 2" xfId="7209"/>
    <cellStyle name="Normal 2 3 6 3 2 2 2 2" xfId="16239"/>
    <cellStyle name="Normal 2 3 6 3 2 2 3" xfId="11757"/>
    <cellStyle name="Normal 2 3 6 3 2 3" xfId="4221"/>
    <cellStyle name="Normal 2 3 6 3 2 3 2" xfId="8703"/>
    <cellStyle name="Normal 2 3 6 3 2 3 2 2" xfId="17733"/>
    <cellStyle name="Normal 2 3 6 3 2 3 3" xfId="13251"/>
    <cellStyle name="Normal 2 3 6 3 2 4" xfId="5715"/>
    <cellStyle name="Normal 2 3 6 3 2 4 2" xfId="14745"/>
    <cellStyle name="Normal 2 3 6 3 2 5" xfId="10263"/>
    <cellStyle name="Normal 2 3 6 3 3" xfId="1980"/>
    <cellStyle name="Normal 2 3 6 3 3 2" xfId="6462"/>
    <cellStyle name="Normal 2 3 6 3 3 2 2" xfId="15492"/>
    <cellStyle name="Normal 2 3 6 3 3 3" xfId="11010"/>
    <cellStyle name="Normal 2 3 6 3 4" xfId="3474"/>
    <cellStyle name="Normal 2 3 6 3 4 2" xfId="7956"/>
    <cellStyle name="Normal 2 3 6 3 4 2 2" xfId="16986"/>
    <cellStyle name="Normal 2 3 6 3 4 3" xfId="12504"/>
    <cellStyle name="Normal 2 3 6 3 5" xfId="4968"/>
    <cellStyle name="Normal 2 3 6 3 5 2" xfId="13998"/>
    <cellStyle name="Normal 2 3 6 3 6" xfId="9516"/>
    <cellStyle name="Normal 2 3 6 4" xfId="673"/>
    <cellStyle name="Normal 2 3 6 4 2" xfId="1420"/>
    <cellStyle name="Normal 2 3 6 4 2 2" xfId="2913"/>
    <cellStyle name="Normal 2 3 6 4 2 2 2" xfId="7395"/>
    <cellStyle name="Normal 2 3 6 4 2 2 2 2" xfId="16425"/>
    <cellStyle name="Normal 2 3 6 4 2 2 3" xfId="11943"/>
    <cellStyle name="Normal 2 3 6 4 2 3" xfId="4407"/>
    <cellStyle name="Normal 2 3 6 4 2 3 2" xfId="8889"/>
    <cellStyle name="Normal 2 3 6 4 2 3 2 2" xfId="17919"/>
    <cellStyle name="Normal 2 3 6 4 2 3 3" xfId="13437"/>
    <cellStyle name="Normal 2 3 6 4 2 4" xfId="5901"/>
    <cellStyle name="Normal 2 3 6 4 2 4 2" xfId="14931"/>
    <cellStyle name="Normal 2 3 6 4 2 5" xfId="10449"/>
    <cellStyle name="Normal 2 3 6 4 3" xfId="2166"/>
    <cellStyle name="Normal 2 3 6 4 3 2" xfId="6648"/>
    <cellStyle name="Normal 2 3 6 4 3 2 2" xfId="15678"/>
    <cellStyle name="Normal 2 3 6 4 3 3" xfId="11196"/>
    <cellStyle name="Normal 2 3 6 4 4" xfId="3660"/>
    <cellStyle name="Normal 2 3 6 4 4 2" xfId="8142"/>
    <cellStyle name="Normal 2 3 6 4 4 2 2" xfId="17172"/>
    <cellStyle name="Normal 2 3 6 4 4 3" xfId="12690"/>
    <cellStyle name="Normal 2 3 6 4 5" xfId="5154"/>
    <cellStyle name="Normal 2 3 6 4 5 2" xfId="14184"/>
    <cellStyle name="Normal 2 3 6 4 6" xfId="9702"/>
    <cellStyle name="Normal 2 3 6 5" xfId="860"/>
    <cellStyle name="Normal 2 3 6 5 2" xfId="2353"/>
    <cellStyle name="Normal 2 3 6 5 2 2" xfId="6835"/>
    <cellStyle name="Normal 2 3 6 5 2 2 2" xfId="15865"/>
    <cellStyle name="Normal 2 3 6 5 2 3" xfId="11383"/>
    <cellStyle name="Normal 2 3 6 5 3" xfId="3847"/>
    <cellStyle name="Normal 2 3 6 5 3 2" xfId="8329"/>
    <cellStyle name="Normal 2 3 6 5 3 2 2" xfId="17359"/>
    <cellStyle name="Normal 2 3 6 5 3 3" xfId="12877"/>
    <cellStyle name="Normal 2 3 6 5 4" xfId="5341"/>
    <cellStyle name="Normal 2 3 6 5 4 2" xfId="14371"/>
    <cellStyle name="Normal 2 3 6 5 5" xfId="9889"/>
    <cellStyle name="Normal 2 3 6 6" xfId="1608"/>
    <cellStyle name="Normal 2 3 6 6 2" xfId="6090"/>
    <cellStyle name="Normal 2 3 6 6 2 2" xfId="15120"/>
    <cellStyle name="Normal 2 3 6 6 3" xfId="10638"/>
    <cellStyle name="Normal 2 3 6 7" xfId="3102"/>
    <cellStyle name="Normal 2 3 6 7 2" xfId="7584"/>
    <cellStyle name="Normal 2 3 6 7 2 2" xfId="16614"/>
    <cellStyle name="Normal 2 3 6 7 3" xfId="12132"/>
    <cellStyle name="Normal 2 3 6 8" xfId="4596"/>
    <cellStyle name="Normal 2 3 6 8 2" xfId="13626"/>
    <cellStyle name="Normal 2 3 6 9" xfId="9144"/>
    <cellStyle name="Normal 2 3 7" xfId="141"/>
    <cellStyle name="Normal 2 3 7 2" xfId="326"/>
    <cellStyle name="Normal 2 3 7 2 2" xfId="1067"/>
    <cellStyle name="Normal 2 3 7 2 2 2" xfId="2560"/>
    <cellStyle name="Normal 2 3 7 2 2 2 2" xfId="7042"/>
    <cellStyle name="Normal 2 3 7 2 2 2 2 2" xfId="16072"/>
    <cellStyle name="Normal 2 3 7 2 2 2 3" xfId="11590"/>
    <cellStyle name="Normal 2 3 7 2 2 3" xfId="4054"/>
    <cellStyle name="Normal 2 3 7 2 2 3 2" xfId="8536"/>
    <cellStyle name="Normal 2 3 7 2 2 3 2 2" xfId="17566"/>
    <cellStyle name="Normal 2 3 7 2 2 3 3" xfId="13084"/>
    <cellStyle name="Normal 2 3 7 2 2 4" xfId="5548"/>
    <cellStyle name="Normal 2 3 7 2 2 4 2" xfId="14578"/>
    <cellStyle name="Normal 2 3 7 2 2 5" xfId="10096"/>
    <cellStyle name="Normal 2 3 7 2 3" xfId="1817"/>
    <cellStyle name="Normal 2 3 7 2 3 2" xfId="6299"/>
    <cellStyle name="Normal 2 3 7 2 3 2 2" xfId="15329"/>
    <cellStyle name="Normal 2 3 7 2 3 3" xfId="10847"/>
    <cellStyle name="Normal 2 3 7 2 4" xfId="3311"/>
    <cellStyle name="Normal 2 3 7 2 4 2" xfId="7793"/>
    <cellStyle name="Normal 2 3 7 2 4 2 2" xfId="16823"/>
    <cellStyle name="Normal 2 3 7 2 4 3" xfId="12341"/>
    <cellStyle name="Normal 2 3 7 2 5" xfId="4805"/>
    <cellStyle name="Normal 2 3 7 2 5 2" xfId="13835"/>
    <cellStyle name="Normal 2 3 7 2 6" xfId="9353"/>
    <cellStyle name="Normal 2 3 7 3" xfId="511"/>
    <cellStyle name="Normal 2 3 7 3 2" xfId="1257"/>
    <cellStyle name="Normal 2 3 7 3 2 2" xfId="2750"/>
    <cellStyle name="Normal 2 3 7 3 2 2 2" xfId="7232"/>
    <cellStyle name="Normal 2 3 7 3 2 2 2 2" xfId="16262"/>
    <cellStyle name="Normal 2 3 7 3 2 2 3" xfId="11780"/>
    <cellStyle name="Normal 2 3 7 3 2 3" xfId="4244"/>
    <cellStyle name="Normal 2 3 7 3 2 3 2" xfId="8726"/>
    <cellStyle name="Normal 2 3 7 3 2 3 2 2" xfId="17756"/>
    <cellStyle name="Normal 2 3 7 3 2 3 3" xfId="13274"/>
    <cellStyle name="Normal 2 3 7 3 2 4" xfId="5738"/>
    <cellStyle name="Normal 2 3 7 3 2 4 2" xfId="14768"/>
    <cellStyle name="Normal 2 3 7 3 2 5" xfId="10286"/>
    <cellStyle name="Normal 2 3 7 3 3" xfId="2003"/>
    <cellStyle name="Normal 2 3 7 3 3 2" xfId="6485"/>
    <cellStyle name="Normal 2 3 7 3 3 2 2" xfId="15515"/>
    <cellStyle name="Normal 2 3 7 3 3 3" xfId="11033"/>
    <cellStyle name="Normal 2 3 7 3 4" xfId="3497"/>
    <cellStyle name="Normal 2 3 7 3 4 2" xfId="7979"/>
    <cellStyle name="Normal 2 3 7 3 4 2 2" xfId="17009"/>
    <cellStyle name="Normal 2 3 7 3 4 3" xfId="12527"/>
    <cellStyle name="Normal 2 3 7 3 5" xfId="4991"/>
    <cellStyle name="Normal 2 3 7 3 5 2" xfId="14021"/>
    <cellStyle name="Normal 2 3 7 3 6" xfId="9539"/>
    <cellStyle name="Normal 2 3 7 4" xfId="696"/>
    <cellStyle name="Normal 2 3 7 4 2" xfId="1443"/>
    <cellStyle name="Normal 2 3 7 4 2 2" xfId="2936"/>
    <cellStyle name="Normal 2 3 7 4 2 2 2" xfId="7418"/>
    <cellStyle name="Normal 2 3 7 4 2 2 2 2" xfId="16448"/>
    <cellStyle name="Normal 2 3 7 4 2 2 3" xfId="11966"/>
    <cellStyle name="Normal 2 3 7 4 2 3" xfId="4430"/>
    <cellStyle name="Normal 2 3 7 4 2 3 2" xfId="8912"/>
    <cellStyle name="Normal 2 3 7 4 2 3 2 2" xfId="17942"/>
    <cellStyle name="Normal 2 3 7 4 2 3 3" xfId="13460"/>
    <cellStyle name="Normal 2 3 7 4 2 4" xfId="5924"/>
    <cellStyle name="Normal 2 3 7 4 2 4 2" xfId="14954"/>
    <cellStyle name="Normal 2 3 7 4 2 5" xfId="10472"/>
    <cellStyle name="Normal 2 3 7 4 3" xfId="2189"/>
    <cellStyle name="Normal 2 3 7 4 3 2" xfId="6671"/>
    <cellStyle name="Normal 2 3 7 4 3 2 2" xfId="15701"/>
    <cellStyle name="Normal 2 3 7 4 3 3" xfId="11219"/>
    <cellStyle name="Normal 2 3 7 4 4" xfId="3683"/>
    <cellStyle name="Normal 2 3 7 4 4 2" xfId="8165"/>
    <cellStyle name="Normal 2 3 7 4 4 2 2" xfId="17195"/>
    <cellStyle name="Normal 2 3 7 4 4 3" xfId="12713"/>
    <cellStyle name="Normal 2 3 7 4 5" xfId="5177"/>
    <cellStyle name="Normal 2 3 7 4 5 2" xfId="14207"/>
    <cellStyle name="Normal 2 3 7 4 6" xfId="9725"/>
    <cellStyle name="Normal 2 3 7 5" xfId="883"/>
    <cellStyle name="Normal 2 3 7 5 2" xfId="2376"/>
    <cellStyle name="Normal 2 3 7 5 2 2" xfId="6858"/>
    <cellStyle name="Normal 2 3 7 5 2 2 2" xfId="15888"/>
    <cellStyle name="Normal 2 3 7 5 2 3" xfId="11406"/>
    <cellStyle name="Normal 2 3 7 5 3" xfId="3870"/>
    <cellStyle name="Normal 2 3 7 5 3 2" xfId="8352"/>
    <cellStyle name="Normal 2 3 7 5 3 2 2" xfId="17382"/>
    <cellStyle name="Normal 2 3 7 5 3 3" xfId="12900"/>
    <cellStyle name="Normal 2 3 7 5 4" xfId="5364"/>
    <cellStyle name="Normal 2 3 7 5 4 2" xfId="14394"/>
    <cellStyle name="Normal 2 3 7 5 5" xfId="9912"/>
    <cellStyle name="Normal 2 3 7 6" xfId="1631"/>
    <cellStyle name="Normal 2 3 7 6 2" xfId="6113"/>
    <cellStyle name="Normal 2 3 7 6 2 2" xfId="15143"/>
    <cellStyle name="Normal 2 3 7 6 3" xfId="10661"/>
    <cellStyle name="Normal 2 3 7 7" xfId="3125"/>
    <cellStyle name="Normal 2 3 7 7 2" xfId="7607"/>
    <cellStyle name="Normal 2 3 7 7 2 2" xfId="16637"/>
    <cellStyle name="Normal 2 3 7 7 3" xfId="12155"/>
    <cellStyle name="Normal 2 3 7 8" xfId="4619"/>
    <cellStyle name="Normal 2 3 7 8 2" xfId="13649"/>
    <cellStyle name="Normal 2 3 7 9" xfId="9167"/>
    <cellStyle name="Normal 2 3 8" xfId="164"/>
    <cellStyle name="Normal 2 3 8 2" xfId="349"/>
    <cellStyle name="Normal 2 3 8 2 2" xfId="1090"/>
    <cellStyle name="Normal 2 3 8 2 2 2" xfId="2583"/>
    <cellStyle name="Normal 2 3 8 2 2 2 2" xfId="7065"/>
    <cellStyle name="Normal 2 3 8 2 2 2 2 2" xfId="16095"/>
    <cellStyle name="Normal 2 3 8 2 2 2 3" xfId="11613"/>
    <cellStyle name="Normal 2 3 8 2 2 3" xfId="4077"/>
    <cellStyle name="Normal 2 3 8 2 2 3 2" xfId="8559"/>
    <cellStyle name="Normal 2 3 8 2 2 3 2 2" xfId="17589"/>
    <cellStyle name="Normal 2 3 8 2 2 3 3" xfId="13107"/>
    <cellStyle name="Normal 2 3 8 2 2 4" xfId="5571"/>
    <cellStyle name="Normal 2 3 8 2 2 4 2" xfId="14601"/>
    <cellStyle name="Normal 2 3 8 2 2 5" xfId="10119"/>
    <cellStyle name="Normal 2 3 8 2 3" xfId="1840"/>
    <cellStyle name="Normal 2 3 8 2 3 2" xfId="6322"/>
    <cellStyle name="Normal 2 3 8 2 3 2 2" xfId="15352"/>
    <cellStyle name="Normal 2 3 8 2 3 3" xfId="10870"/>
    <cellStyle name="Normal 2 3 8 2 4" xfId="3334"/>
    <cellStyle name="Normal 2 3 8 2 4 2" xfId="7816"/>
    <cellStyle name="Normal 2 3 8 2 4 2 2" xfId="16846"/>
    <cellStyle name="Normal 2 3 8 2 4 3" xfId="12364"/>
    <cellStyle name="Normal 2 3 8 2 5" xfId="4828"/>
    <cellStyle name="Normal 2 3 8 2 5 2" xfId="13858"/>
    <cellStyle name="Normal 2 3 8 2 6" xfId="9376"/>
    <cellStyle name="Normal 2 3 8 3" xfId="534"/>
    <cellStyle name="Normal 2 3 8 3 2" xfId="1280"/>
    <cellStyle name="Normal 2 3 8 3 2 2" xfId="2773"/>
    <cellStyle name="Normal 2 3 8 3 2 2 2" xfId="7255"/>
    <cellStyle name="Normal 2 3 8 3 2 2 2 2" xfId="16285"/>
    <cellStyle name="Normal 2 3 8 3 2 2 3" xfId="11803"/>
    <cellStyle name="Normal 2 3 8 3 2 3" xfId="4267"/>
    <cellStyle name="Normal 2 3 8 3 2 3 2" xfId="8749"/>
    <cellStyle name="Normal 2 3 8 3 2 3 2 2" xfId="17779"/>
    <cellStyle name="Normal 2 3 8 3 2 3 3" xfId="13297"/>
    <cellStyle name="Normal 2 3 8 3 2 4" xfId="5761"/>
    <cellStyle name="Normal 2 3 8 3 2 4 2" xfId="14791"/>
    <cellStyle name="Normal 2 3 8 3 2 5" xfId="10309"/>
    <cellStyle name="Normal 2 3 8 3 3" xfId="2026"/>
    <cellStyle name="Normal 2 3 8 3 3 2" xfId="6508"/>
    <cellStyle name="Normal 2 3 8 3 3 2 2" xfId="15538"/>
    <cellStyle name="Normal 2 3 8 3 3 3" xfId="11056"/>
    <cellStyle name="Normal 2 3 8 3 4" xfId="3520"/>
    <cellStyle name="Normal 2 3 8 3 4 2" xfId="8002"/>
    <cellStyle name="Normal 2 3 8 3 4 2 2" xfId="17032"/>
    <cellStyle name="Normal 2 3 8 3 4 3" xfId="12550"/>
    <cellStyle name="Normal 2 3 8 3 5" xfId="5014"/>
    <cellStyle name="Normal 2 3 8 3 5 2" xfId="14044"/>
    <cellStyle name="Normal 2 3 8 3 6" xfId="9562"/>
    <cellStyle name="Normal 2 3 8 4" xfId="719"/>
    <cellStyle name="Normal 2 3 8 4 2" xfId="1466"/>
    <cellStyle name="Normal 2 3 8 4 2 2" xfId="2959"/>
    <cellStyle name="Normal 2 3 8 4 2 2 2" xfId="7441"/>
    <cellStyle name="Normal 2 3 8 4 2 2 2 2" xfId="16471"/>
    <cellStyle name="Normal 2 3 8 4 2 2 3" xfId="11989"/>
    <cellStyle name="Normal 2 3 8 4 2 3" xfId="4453"/>
    <cellStyle name="Normal 2 3 8 4 2 3 2" xfId="8935"/>
    <cellStyle name="Normal 2 3 8 4 2 3 2 2" xfId="17965"/>
    <cellStyle name="Normal 2 3 8 4 2 3 3" xfId="13483"/>
    <cellStyle name="Normal 2 3 8 4 2 4" xfId="5947"/>
    <cellStyle name="Normal 2 3 8 4 2 4 2" xfId="14977"/>
    <cellStyle name="Normal 2 3 8 4 2 5" xfId="10495"/>
    <cellStyle name="Normal 2 3 8 4 3" xfId="2212"/>
    <cellStyle name="Normal 2 3 8 4 3 2" xfId="6694"/>
    <cellStyle name="Normal 2 3 8 4 3 2 2" xfId="15724"/>
    <cellStyle name="Normal 2 3 8 4 3 3" xfId="11242"/>
    <cellStyle name="Normal 2 3 8 4 4" xfId="3706"/>
    <cellStyle name="Normal 2 3 8 4 4 2" xfId="8188"/>
    <cellStyle name="Normal 2 3 8 4 4 2 2" xfId="17218"/>
    <cellStyle name="Normal 2 3 8 4 4 3" xfId="12736"/>
    <cellStyle name="Normal 2 3 8 4 5" xfId="5200"/>
    <cellStyle name="Normal 2 3 8 4 5 2" xfId="14230"/>
    <cellStyle name="Normal 2 3 8 4 6" xfId="9748"/>
    <cellStyle name="Normal 2 3 8 5" xfId="906"/>
    <cellStyle name="Normal 2 3 8 5 2" xfId="2399"/>
    <cellStyle name="Normal 2 3 8 5 2 2" xfId="6881"/>
    <cellStyle name="Normal 2 3 8 5 2 2 2" xfId="15911"/>
    <cellStyle name="Normal 2 3 8 5 2 3" xfId="11429"/>
    <cellStyle name="Normal 2 3 8 5 3" xfId="3893"/>
    <cellStyle name="Normal 2 3 8 5 3 2" xfId="8375"/>
    <cellStyle name="Normal 2 3 8 5 3 2 2" xfId="17405"/>
    <cellStyle name="Normal 2 3 8 5 3 3" xfId="12923"/>
    <cellStyle name="Normal 2 3 8 5 4" xfId="5387"/>
    <cellStyle name="Normal 2 3 8 5 4 2" xfId="14417"/>
    <cellStyle name="Normal 2 3 8 5 5" xfId="9935"/>
    <cellStyle name="Normal 2 3 8 6" xfId="1654"/>
    <cellStyle name="Normal 2 3 8 6 2" xfId="6136"/>
    <cellStyle name="Normal 2 3 8 6 2 2" xfId="15166"/>
    <cellStyle name="Normal 2 3 8 6 3" xfId="10684"/>
    <cellStyle name="Normal 2 3 8 7" xfId="3148"/>
    <cellStyle name="Normal 2 3 8 7 2" xfId="7630"/>
    <cellStyle name="Normal 2 3 8 7 2 2" xfId="16660"/>
    <cellStyle name="Normal 2 3 8 7 3" xfId="12178"/>
    <cellStyle name="Normal 2 3 8 8" xfId="4642"/>
    <cellStyle name="Normal 2 3 8 8 2" xfId="13672"/>
    <cellStyle name="Normal 2 3 8 9" xfId="9190"/>
    <cellStyle name="Normal 2 3 9" xfId="187"/>
    <cellStyle name="Normal 2 3 9 2" xfId="372"/>
    <cellStyle name="Normal 2 3 9 2 2" xfId="1113"/>
    <cellStyle name="Normal 2 3 9 2 2 2" xfId="2606"/>
    <cellStyle name="Normal 2 3 9 2 2 2 2" xfId="7088"/>
    <cellStyle name="Normal 2 3 9 2 2 2 2 2" xfId="16118"/>
    <cellStyle name="Normal 2 3 9 2 2 2 3" xfId="11636"/>
    <cellStyle name="Normal 2 3 9 2 2 3" xfId="4100"/>
    <cellStyle name="Normal 2 3 9 2 2 3 2" xfId="8582"/>
    <cellStyle name="Normal 2 3 9 2 2 3 2 2" xfId="17612"/>
    <cellStyle name="Normal 2 3 9 2 2 3 3" xfId="13130"/>
    <cellStyle name="Normal 2 3 9 2 2 4" xfId="5594"/>
    <cellStyle name="Normal 2 3 9 2 2 4 2" xfId="14624"/>
    <cellStyle name="Normal 2 3 9 2 2 5" xfId="10142"/>
    <cellStyle name="Normal 2 3 9 2 3" xfId="1863"/>
    <cellStyle name="Normal 2 3 9 2 3 2" xfId="6345"/>
    <cellStyle name="Normal 2 3 9 2 3 2 2" xfId="15375"/>
    <cellStyle name="Normal 2 3 9 2 3 3" xfId="10893"/>
    <cellStyle name="Normal 2 3 9 2 4" xfId="3357"/>
    <cellStyle name="Normal 2 3 9 2 4 2" xfId="7839"/>
    <cellStyle name="Normal 2 3 9 2 4 2 2" xfId="16869"/>
    <cellStyle name="Normal 2 3 9 2 4 3" xfId="12387"/>
    <cellStyle name="Normal 2 3 9 2 5" xfId="4851"/>
    <cellStyle name="Normal 2 3 9 2 5 2" xfId="13881"/>
    <cellStyle name="Normal 2 3 9 2 6" xfId="9399"/>
    <cellStyle name="Normal 2 3 9 3" xfId="557"/>
    <cellStyle name="Normal 2 3 9 3 2" xfId="1303"/>
    <cellStyle name="Normal 2 3 9 3 2 2" xfId="2796"/>
    <cellStyle name="Normal 2 3 9 3 2 2 2" xfId="7278"/>
    <cellStyle name="Normal 2 3 9 3 2 2 2 2" xfId="16308"/>
    <cellStyle name="Normal 2 3 9 3 2 2 3" xfId="11826"/>
    <cellStyle name="Normal 2 3 9 3 2 3" xfId="4290"/>
    <cellStyle name="Normal 2 3 9 3 2 3 2" xfId="8772"/>
    <cellStyle name="Normal 2 3 9 3 2 3 2 2" xfId="17802"/>
    <cellStyle name="Normal 2 3 9 3 2 3 3" xfId="13320"/>
    <cellStyle name="Normal 2 3 9 3 2 4" xfId="5784"/>
    <cellStyle name="Normal 2 3 9 3 2 4 2" xfId="14814"/>
    <cellStyle name="Normal 2 3 9 3 2 5" xfId="10332"/>
    <cellStyle name="Normal 2 3 9 3 3" xfId="2049"/>
    <cellStyle name="Normal 2 3 9 3 3 2" xfId="6531"/>
    <cellStyle name="Normal 2 3 9 3 3 2 2" xfId="15561"/>
    <cellStyle name="Normal 2 3 9 3 3 3" xfId="11079"/>
    <cellStyle name="Normal 2 3 9 3 4" xfId="3543"/>
    <cellStyle name="Normal 2 3 9 3 4 2" xfId="8025"/>
    <cellStyle name="Normal 2 3 9 3 4 2 2" xfId="17055"/>
    <cellStyle name="Normal 2 3 9 3 4 3" xfId="12573"/>
    <cellStyle name="Normal 2 3 9 3 5" xfId="5037"/>
    <cellStyle name="Normal 2 3 9 3 5 2" xfId="14067"/>
    <cellStyle name="Normal 2 3 9 3 6" xfId="9585"/>
    <cellStyle name="Normal 2 3 9 4" xfId="742"/>
    <cellStyle name="Normal 2 3 9 4 2" xfId="1489"/>
    <cellStyle name="Normal 2 3 9 4 2 2" xfId="2982"/>
    <cellStyle name="Normal 2 3 9 4 2 2 2" xfId="7464"/>
    <cellStyle name="Normal 2 3 9 4 2 2 2 2" xfId="16494"/>
    <cellStyle name="Normal 2 3 9 4 2 2 3" xfId="12012"/>
    <cellStyle name="Normal 2 3 9 4 2 3" xfId="4476"/>
    <cellStyle name="Normal 2 3 9 4 2 3 2" xfId="8958"/>
    <cellStyle name="Normal 2 3 9 4 2 3 2 2" xfId="17988"/>
    <cellStyle name="Normal 2 3 9 4 2 3 3" xfId="13506"/>
    <cellStyle name="Normal 2 3 9 4 2 4" xfId="5970"/>
    <cellStyle name="Normal 2 3 9 4 2 4 2" xfId="15000"/>
    <cellStyle name="Normal 2 3 9 4 2 5" xfId="10518"/>
    <cellStyle name="Normal 2 3 9 4 3" xfId="2235"/>
    <cellStyle name="Normal 2 3 9 4 3 2" xfId="6717"/>
    <cellStyle name="Normal 2 3 9 4 3 2 2" xfId="15747"/>
    <cellStyle name="Normal 2 3 9 4 3 3" xfId="11265"/>
    <cellStyle name="Normal 2 3 9 4 4" xfId="3729"/>
    <cellStyle name="Normal 2 3 9 4 4 2" xfId="8211"/>
    <cellStyle name="Normal 2 3 9 4 4 2 2" xfId="17241"/>
    <cellStyle name="Normal 2 3 9 4 4 3" xfId="12759"/>
    <cellStyle name="Normal 2 3 9 4 5" xfId="5223"/>
    <cellStyle name="Normal 2 3 9 4 5 2" xfId="14253"/>
    <cellStyle name="Normal 2 3 9 4 6" xfId="9771"/>
    <cellStyle name="Normal 2 3 9 5" xfId="929"/>
    <cellStyle name="Normal 2 3 9 5 2" xfId="2422"/>
    <cellStyle name="Normal 2 3 9 5 2 2" xfId="6904"/>
    <cellStyle name="Normal 2 3 9 5 2 2 2" xfId="15934"/>
    <cellStyle name="Normal 2 3 9 5 2 3" xfId="11452"/>
    <cellStyle name="Normal 2 3 9 5 3" xfId="3916"/>
    <cellStyle name="Normal 2 3 9 5 3 2" xfId="8398"/>
    <cellStyle name="Normal 2 3 9 5 3 2 2" xfId="17428"/>
    <cellStyle name="Normal 2 3 9 5 3 3" xfId="12946"/>
    <cellStyle name="Normal 2 3 9 5 4" xfId="5410"/>
    <cellStyle name="Normal 2 3 9 5 4 2" xfId="14440"/>
    <cellStyle name="Normal 2 3 9 5 5" xfId="9958"/>
    <cellStyle name="Normal 2 3 9 6" xfId="1677"/>
    <cellStyle name="Normal 2 3 9 6 2" xfId="6159"/>
    <cellStyle name="Normal 2 3 9 6 2 2" xfId="15189"/>
    <cellStyle name="Normal 2 3 9 6 3" xfId="10707"/>
    <cellStyle name="Normal 2 3 9 7" xfId="3171"/>
    <cellStyle name="Normal 2 3 9 7 2" xfId="7653"/>
    <cellStyle name="Normal 2 3 9 7 2 2" xfId="16683"/>
    <cellStyle name="Normal 2 3 9 7 3" xfId="12201"/>
    <cellStyle name="Normal 2 3 9 8" xfId="4665"/>
    <cellStyle name="Normal 2 3 9 8 2" xfId="13695"/>
    <cellStyle name="Normal 2 3 9 9" xfId="9213"/>
    <cellStyle name="Normal 2 4" xfId="30"/>
    <cellStyle name="Normal 2 4 10" xfId="400"/>
    <cellStyle name="Normal 2 4 10 2" xfId="1145"/>
    <cellStyle name="Normal 2 4 10 2 2" xfId="2638"/>
    <cellStyle name="Normal 2 4 10 2 2 2" xfId="7120"/>
    <cellStyle name="Normal 2 4 10 2 2 2 2" xfId="16150"/>
    <cellStyle name="Normal 2 4 10 2 2 3" xfId="11668"/>
    <cellStyle name="Normal 2 4 10 2 3" xfId="4132"/>
    <cellStyle name="Normal 2 4 10 2 3 2" xfId="8614"/>
    <cellStyle name="Normal 2 4 10 2 3 2 2" xfId="17644"/>
    <cellStyle name="Normal 2 4 10 2 3 3" xfId="13162"/>
    <cellStyle name="Normal 2 4 10 2 4" xfId="5626"/>
    <cellStyle name="Normal 2 4 10 2 4 2" xfId="14656"/>
    <cellStyle name="Normal 2 4 10 2 5" xfId="10174"/>
    <cellStyle name="Normal 2 4 10 3" xfId="1891"/>
    <cellStyle name="Normal 2 4 10 3 2" xfId="6373"/>
    <cellStyle name="Normal 2 4 10 3 2 2" xfId="15403"/>
    <cellStyle name="Normal 2 4 10 3 3" xfId="10921"/>
    <cellStyle name="Normal 2 4 10 4" xfId="3385"/>
    <cellStyle name="Normal 2 4 10 4 2" xfId="7867"/>
    <cellStyle name="Normal 2 4 10 4 2 2" xfId="16897"/>
    <cellStyle name="Normal 2 4 10 4 3" xfId="12415"/>
    <cellStyle name="Normal 2 4 10 5" xfId="4879"/>
    <cellStyle name="Normal 2 4 10 5 2" xfId="13909"/>
    <cellStyle name="Normal 2 4 10 6" xfId="9427"/>
    <cellStyle name="Normal 2 4 11" xfId="585"/>
    <cellStyle name="Normal 2 4 11 2" xfId="1331"/>
    <cellStyle name="Normal 2 4 11 2 2" xfId="2824"/>
    <cellStyle name="Normal 2 4 11 2 2 2" xfId="7306"/>
    <cellStyle name="Normal 2 4 11 2 2 2 2" xfId="16336"/>
    <cellStyle name="Normal 2 4 11 2 2 3" xfId="11854"/>
    <cellStyle name="Normal 2 4 11 2 3" xfId="4318"/>
    <cellStyle name="Normal 2 4 11 2 3 2" xfId="8800"/>
    <cellStyle name="Normal 2 4 11 2 3 2 2" xfId="17830"/>
    <cellStyle name="Normal 2 4 11 2 3 3" xfId="13348"/>
    <cellStyle name="Normal 2 4 11 2 4" xfId="5812"/>
    <cellStyle name="Normal 2 4 11 2 4 2" xfId="14842"/>
    <cellStyle name="Normal 2 4 11 2 5" xfId="10360"/>
    <cellStyle name="Normal 2 4 11 3" xfId="2077"/>
    <cellStyle name="Normal 2 4 11 3 2" xfId="6559"/>
    <cellStyle name="Normal 2 4 11 3 2 2" xfId="15589"/>
    <cellStyle name="Normal 2 4 11 3 3" xfId="11107"/>
    <cellStyle name="Normal 2 4 11 4" xfId="3571"/>
    <cellStyle name="Normal 2 4 11 4 2" xfId="8053"/>
    <cellStyle name="Normal 2 4 11 4 2 2" xfId="17083"/>
    <cellStyle name="Normal 2 4 11 4 3" xfId="12601"/>
    <cellStyle name="Normal 2 4 11 5" xfId="5065"/>
    <cellStyle name="Normal 2 4 11 5 2" xfId="14095"/>
    <cellStyle name="Normal 2 4 11 6" xfId="9613"/>
    <cellStyle name="Normal 2 4 12" xfId="771"/>
    <cellStyle name="Normal 2 4 12 2" xfId="2264"/>
    <cellStyle name="Normal 2 4 12 2 2" xfId="6746"/>
    <cellStyle name="Normal 2 4 12 2 2 2" xfId="15776"/>
    <cellStyle name="Normal 2 4 12 2 3" xfId="11294"/>
    <cellStyle name="Normal 2 4 12 3" xfId="3758"/>
    <cellStyle name="Normal 2 4 12 3 2" xfId="8240"/>
    <cellStyle name="Normal 2 4 12 3 2 2" xfId="17270"/>
    <cellStyle name="Normal 2 4 12 3 3" xfId="12788"/>
    <cellStyle name="Normal 2 4 12 4" xfId="5252"/>
    <cellStyle name="Normal 2 4 12 4 2" xfId="14282"/>
    <cellStyle name="Normal 2 4 12 5" xfId="9800"/>
    <cellStyle name="Normal 2 4 13" xfId="1520"/>
    <cellStyle name="Normal 2 4 13 2" xfId="6001"/>
    <cellStyle name="Normal 2 4 13 2 2" xfId="15031"/>
    <cellStyle name="Normal 2 4 13 3" xfId="10549"/>
    <cellStyle name="Normal 2 4 14" xfId="3013"/>
    <cellStyle name="Normal 2 4 14 2" xfId="7495"/>
    <cellStyle name="Normal 2 4 14 2 2" xfId="16525"/>
    <cellStyle name="Normal 2 4 14 3" xfId="12043"/>
    <cellStyle name="Normal 2 4 15" xfId="4507"/>
    <cellStyle name="Normal 2 4 15 2" xfId="13537"/>
    <cellStyle name="Normal 2 4 16" xfId="9055"/>
    <cellStyle name="Normal 2 4 2" xfId="52"/>
    <cellStyle name="Normal 2 4 2 2" xfId="238"/>
    <cellStyle name="Normal 2 4 2 2 2" xfId="980"/>
    <cellStyle name="Normal 2 4 2 2 2 2" xfId="2473"/>
    <cellStyle name="Normal 2 4 2 2 2 2 2" xfId="6955"/>
    <cellStyle name="Normal 2 4 2 2 2 2 2 2" xfId="15985"/>
    <cellStyle name="Normal 2 4 2 2 2 2 3" xfId="11503"/>
    <cellStyle name="Normal 2 4 2 2 2 3" xfId="3967"/>
    <cellStyle name="Normal 2 4 2 2 2 3 2" xfId="8449"/>
    <cellStyle name="Normal 2 4 2 2 2 3 2 2" xfId="17479"/>
    <cellStyle name="Normal 2 4 2 2 2 3 3" xfId="12997"/>
    <cellStyle name="Normal 2 4 2 2 2 4" xfId="5461"/>
    <cellStyle name="Normal 2 4 2 2 2 4 2" xfId="14491"/>
    <cellStyle name="Normal 2 4 2 2 2 5" xfId="10009"/>
    <cellStyle name="Normal 2 4 2 2 3" xfId="1728"/>
    <cellStyle name="Normal 2 4 2 2 3 2" xfId="6210"/>
    <cellStyle name="Normal 2 4 2 2 3 2 2" xfId="15240"/>
    <cellStyle name="Normal 2 4 2 2 3 3" xfId="10758"/>
    <cellStyle name="Normal 2 4 2 2 4" xfId="3222"/>
    <cellStyle name="Normal 2 4 2 2 4 2" xfId="7704"/>
    <cellStyle name="Normal 2 4 2 2 4 2 2" xfId="16734"/>
    <cellStyle name="Normal 2 4 2 2 4 3" xfId="12252"/>
    <cellStyle name="Normal 2 4 2 2 5" xfId="4716"/>
    <cellStyle name="Normal 2 4 2 2 5 2" xfId="13746"/>
    <cellStyle name="Normal 2 4 2 2 6" xfId="9264"/>
    <cellStyle name="Normal 2 4 2 3" xfId="423"/>
    <cellStyle name="Normal 2 4 2 3 2" xfId="1168"/>
    <cellStyle name="Normal 2 4 2 3 2 2" xfId="2661"/>
    <cellStyle name="Normal 2 4 2 3 2 2 2" xfId="7143"/>
    <cellStyle name="Normal 2 4 2 3 2 2 2 2" xfId="16173"/>
    <cellStyle name="Normal 2 4 2 3 2 2 3" xfId="11691"/>
    <cellStyle name="Normal 2 4 2 3 2 3" xfId="4155"/>
    <cellStyle name="Normal 2 4 2 3 2 3 2" xfId="8637"/>
    <cellStyle name="Normal 2 4 2 3 2 3 2 2" xfId="17667"/>
    <cellStyle name="Normal 2 4 2 3 2 3 3" xfId="13185"/>
    <cellStyle name="Normal 2 4 2 3 2 4" xfId="5649"/>
    <cellStyle name="Normal 2 4 2 3 2 4 2" xfId="14679"/>
    <cellStyle name="Normal 2 4 2 3 2 5" xfId="10197"/>
    <cellStyle name="Normal 2 4 2 3 3" xfId="1914"/>
    <cellStyle name="Normal 2 4 2 3 3 2" xfId="6396"/>
    <cellStyle name="Normal 2 4 2 3 3 2 2" xfId="15426"/>
    <cellStyle name="Normal 2 4 2 3 3 3" xfId="10944"/>
    <cellStyle name="Normal 2 4 2 3 4" xfId="3408"/>
    <cellStyle name="Normal 2 4 2 3 4 2" xfId="7890"/>
    <cellStyle name="Normal 2 4 2 3 4 2 2" xfId="16920"/>
    <cellStyle name="Normal 2 4 2 3 4 3" xfId="12438"/>
    <cellStyle name="Normal 2 4 2 3 5" xfId="4902"/>
    <cellStyle name="Normal 2 4 2 3 5 2" xfId="13932"/>
    <cellStyle name="Normal 2 4 2 3 6" xfId="9450"/>
    <cellStyle name="Normal 2 4 2 4" xfId="608"/>
    <cellStyle name="Normal 2 4 2 4 2" xfId="1354"/>
    <cellStyle name="Normal 2 4 2 4 2 2" xfId="2847"/>
    <cellStyle name="Normal 2 4 2 4 2 2 2" xfId="7329"/>
    <cellStyle name="Normal 2 4 2 4 2 2 2 2" xfId="16359"/>
    <cellStyle name="Normal 2 4 2 4 2 2 3" xfId="11877"/>
    <cellStyle name="Normal 2 4 2 4 2 3" xfId="4341"/>
    <cellStyle name="Normal 2 4 2 4 2 3 2" xfId="8823"/>
    <cellStyle name="Normal 2 4 2 4 2 3 2 2" xfId="17853"/>
    <cellStyle name="Normal 2 4 2 4 2 3 3" xfId="13371"/>
    <cellStyle name="Normal 2 4 2 4 2 4" xfId="5835"/>
    <cellStyle name="Normal 2 4 2 4 2 4 2" xfId="14865"/>
    <cellStyle name="Normal 2 4 2 4 2 5" xfId="10383"/>
    <cellStyle name="Normal 2 4 2 4 3" xfId="2100"/>
    <cellStyle name="Normal 2 4 2 4 3 2" xfId="6582"/>
    <cellStyle name="Normal 2 4 2 4 3 2 2" xfId="15612"/>
    <cellStyle name="Normal 2 4 2 4 3 3" xfId="11130"/>
    <cellStyle name="Normal 2 4 2 4 4" xfId="3594"/>
    <cellStyle name="Normal 2 4 2 4 4 2" xfId="8076"/>
    <cellStyle name="Normal 2 4 2 4 4 2 2" xfId="17106"/>
    <cellStyle name="Normal 2 4 2 4 4 3" xfId="12624"/>
    <cellStyle name="Normal 2 4 2 4 5" xfId="5088"/>
    <cellStyle name="Normal 2 4 2 4 5 2" xfId="14118"/>
    <cellStyle name="Normal 2 4 2 4 6" xfId="9636"/>
    <cellStyle name="Normal 2 4 2 5" xfId="794"/>
    <cellStyle name="Normal 2 4 2 5 2" xfId="2287"/>
    <cellStyle name="Normal 2 4 2 5 2 2" xfId="6769"/>
    <cellStyle name="Normal 2 4 2 5 2 2 2" xfId="15799"/>
    <cellStyle name="Normal 2 4 2 5 2 3" xfId="11317"/>
    <cellStyle name="Normal 2 4 2 5 3" xfId="3781"/>
    <cellStyle name="Normal 2 4 2 5 3 2" xfId="8263"/>
    <cellStyle name="Normal 2 4 2 5 3 2 2" xfId="17293"/>
    <cellStyle name="Normal 2 4 2 5 3 3" xfId="12811"/>
    <cellStyle name="Normal 2 4 2 5 4" xfId="5275"/>
    <cellStyle name="Normal 2 4 2 5 4 2" xfId="14305"/>
    <cellStyle name="Normal 2 4 2 5 5" xfId="9823"/>
    <cellStyle name="Normal 2 4 2 6" xfId="1543"/>
    <cellStyle name="Normal 2 4 2 6 2" xfId="6024"/>
    <cellStyle name="Normal 2 4 2 6 2 2" xfId="15054"/>
    <cellStyle name="Normal 2 4 2 6 3" xfId="10572"/>
    <cellStyle name="Normal 2 4 2 7" xfId="3036"/>
    <cellStyle name="Normal 2 4 2 7 2" xfId="7518"/>
    <cellStyle name="Normal 2 4 2 7 2 2" xfId="16548"/>
    <cellStyle name="Normal 2 4 2 7 3" xfId="12066"/>
    <cellStyle name="Normal 2 4 2 8" xfId="4530"/>
    <cellStyle name="Normal 2 4 2 8 2" xfId="13560"/>
    <cellStyle name="Normal 2 4 2 9" xfId="9078"/>
    <cellStyle name="Normal 2 4 3" xfId="75"/>
    <cellStyle name="Normal 2 4 3 2" xfId="261"/>
    <cellStyle name="Normal 2 4 3 2 2" xfId="1003"/>
    <cellStyle name="Normal 2 4 3 2 2 2" xfId="2496"/>
    <cellStyle name="Normal 2 4 3 2 2 2 2" xfId="6978"/>
    <cellStyle name="Normal 2 4 3 2 2 2 2 2" xfId="16008"/>
    <cellStyle name="Normal 2 4 3 2 2 2 3" xfId="11526"/>
    <cellStyle name="Normal 2 4 3 2 2 3" xfId="3990"/>
    <cellStyle name="Normal 2 4 3 2 2 3 2" xfId="8472"/>
    <cellStyle name="Normal 2 4 3 2 2 3 2 2" xfId="17502"/>
    <cellStyle name="Normal 2 4 3 2 2 3 3" xfId="13020"/>
    <cellStyle name="Normal 2 4 3 2 2 4" xfId="5484"/>
    <cellStyle name="Normal 2 4 3 2 2 4 2" xfId="14514"/>
    <cellStyle name="Normal 2 4 3 2 2 5" xfId="10032"/>
    <cellStyle name="Normal 2 4 3 2 3" xfId="1751"/>
    <cellStyle name="Normal 2 4 3 2 3 2" xfId="6233"/>
    <cellStyle name="Normal 2 4 3 2 3 2 2" xfId="15263"/>
    <cellStyle name="Normal 2 4 3 2 3 3" xfId="10781"/>
    <cellStyle name="Normal 2 4 3 2 4" xfId="3245"/>
    <cellStyle name="Normal 2 4 3 2 4 2" xfId="7727"/>
    <cellStyle name="Normal 2 4 3 2 4 2 2" xfId="16757"/>
    <cellStyle name="Normal 2 4 3 2 4 3" xfId="12275"/>
    <cellStyle name="Normal 2 4 3 2 5" xfId="4739"/>
    <cellStyle name="Normal 2 4 3 2 5 2" xfId="13769"/>
    <cellStyle name="Normal 2 4 3 2 6" xfId="9287"/>
    <cellStyle name="Normal 2 4 3 3" xfId="446"/>
    <cellStyle name="Normal 2 4 3 3 2" xfId="1191"/>
    <cellStyle name="Normal 2 4 3 3 2 2" xfId="2684"/>
    <cellStyle name="Normal 2 4 3 3 2 2 2" xfId="7166"/>
    <cellStyle name="Normal 2 4 3 3 2 2 2 2" xfId="16196"/>
    <cellStyle name="Normal 2 4 3 3 2 2 3" xfId="11714"/>
    <cellStyle name="Normal 2 4 3 3 2 3" xfId="4178"/>
    <cellStyle name="Normal 2 4 3 3 2 3 2" xfId="8660"/>
    <cellStyle name="Normal 2 4 3 3 2 3 2 2" xfId="17690"/>
    <cellStyle name="Normal 2 4 3 3 2 3 3" xfId="13208"/>
    <cellStyle name="Normal 2 4 3 3 2 4" xfId="5672"/>
    <cellStyle name="Normal 2 4 3 3 2 4 2" xfId="14702"/>
    <cellStyle name="Normal 2 4 3 3 2 5" xfId="10220"/>
    <cellStyle name="Normal 2 4 3 3 3" xfId="1937"/>
    <cellStyle name="Normal 2 4 3 3 3 2" xfId="6419"/>
    <cellStyle name="Normal 2 4 3 3 3 2 2" xfId="15449"/>
    <cellStyle name="Normal 2 4 3 3 3 3" xfId="10967"/>
    <cellStyle name="Normal 2 4 3 3 4" xfId="3431"/>
    <cellStyle name="Normal 2 4 3 3 4 2" xfId="7913"/>
    <cellStyle name="Normal 2 4 3 3 4 2 2" xfId="16943"/>
    <cellStyle name="Normal 2 4 3 3 4 3" xfId="12461"/>
    <cellStyle name="Normal 2 4 3 3 5" xfId="4925"/>
    <cellStyle name="Normal 2 4 3 3 5 2" xfId="13955"/>
    <cellStyle name="Normal 2 4 3 3 6" xfId="9473"/>
    <cellStyle name="Normal 2 4 3 4" xfId="631"/>
    <cellStyle name="Normal 2 4 3 4 2" xfId="1377"/>
    <cellStyle name="Normal 2 4 3 4 2 2" xfId="2870"/>
    <cellStyle name="Normal 2 4 3 4 2 2 2" xfId="7352"/>
    <cellStyle name="Normal 2 4 3 4 2 2 2 2" xfId="16382"/>
    <cellStyle name="Normal 2 4 3 4 2 2 3" xfId="11900"/>
    <cellStyle name="Normal 2 4 3 4 2 3" xfId="4364"/>
    <cellStyle name="Normal 2 4 3 4 2 3 2" xfId="8846"/>
    <cellStyle name="Normal 2 4 3 4 2 3 2 2" xfId="17876"/>
    <cellStyle name="Normal 2 4 3 4 2 3 3" xfId="13394"/>
    <cellStyle name="Normal 2 4 3 4 2 4" xfId="5858"/>
    <cellStyle name="Normal 2 4 3 4 2 4 2" xfId="14888"/>
    <cellStyle name="Normal 2 4 3 4 2 5" xfId="10406"/>
    <cellStyle name="Normal 2 4 3 4 3" xfId="2123"/>
    <cellStyle name="Normal 2 4 3 4 3 2" xfId="6605"/>
    <cellStyle name="Normal 2 4 3 4 3 2 2" xfId="15635"/>
    <cellStyle name="Normal 2 4 3 4 3 3" xfId="11153"/>
    <cellStyle name="Normal 2 4 3 4 4" xfId="3617"/>
    <cellStyle name="Normal 2 4 3 4 4 2" xfId="8099"/>
    <cellStyle name="Normal 2 4 3 4 4 2 2" xfId="17129"/>
    <cellStyle name="Normal 2 4 3 4 4 3" xfId="12647"/>
    <cellStyle name="Normal 2 4 3 4 5" xfId="5111"/>
    <cellStyle name="Normal 2 4 3 4 5 2" xfId="14141"/>
    <cellStyle name="Normal 2 4 3 4 6" xfId="9659"/>
    <cellStyle name="Normal 2 4 3 5" xfId="817"/>
    <cellStyle name="Normal 2 4 3 5 2" xfId="2310"/>
    <cellStyle name="Normal 2 4 3 5 2 2" xfId="6792"/>
    <cellStyle name="Normal 2 4 3 5 2 2 2" xfId="15822"/>
    <cellStyle name="Normal 2 4 3 5 2 3" xfId="11340"/>
    <cellStyle name="Normal 2 4 3 5 3" xfId="3804"/>
    <cellStyle name="Normal 2 4 3 5 3 2" xfId="8286"/>
    <cellStyle name="Normal 2 4 3 5 3 2 2" xfId="17316"/>
    <cellStyle name="Normal 2 4 3 5 3 3" xfId="12834"/>
    <cellStyle name="Normal 2 4 3 5 4" xfId="5298"/>
    <cellStyle name="Normal 2 4 3 5 4 2" xfId="14328"/>
    <cellStyle name="Normal 2 4 3 5 5" xfId="9846"/>
    <cellStyle name="Normal 2 4 3 6" xfId="1566"/>
    <cellStyle name="Normal 2 4 3 6 2" xfId="6047"/>
    <cellStyle name="Normal 2 4 3 6 2 2" xfId="15077"/>
    <cellStyle name="Normal 2 4 3 6 3" xfId="10595"/>
    <cellStyle name="Normal 2 4 3 7" xfId="3059"/>
    <cellStyle name="Normal 2 4 3 7 2" xfId="7541"/>
    <cellStyle name="Normal 2 4 3 7 2 2" xfId="16571"/>
    <cellStyle name="Normal 2 4 3 7 3" xfId="12089"/>
    <cellStyle name="Normal 2 4 3 8" xfId="4553"/>
    <cellStyle name="Normal 2 4 3 8 2" xfId="13583"/>
    <cellStyle name="Normal 2 4 3 9" xfId="9101"/>
    <cellStyle name="Normal 2 4 4" xfId="99"/>
    <cellStyle name="Normal 2 4 4 2" xfId="284"/>
    <cellStyle name="Normal 2 4 4 2 2" xfId="1026"/>
    <cellStyle name="Normal 2 4 4 2 2 2" xfId="2519"/>
    <cellStyle name="Normal 2 4 4 2 2 2 2" xfId="7001"/>
    <cellStyle name="Normal 2 4 4 2 2 2 2 2" xfId="16031"/>
    <cellStyle name="Normal 2 4 4 2 2 2 3" xfId="11549"/>
    <cellStyle name="Normal 2 4 4 2 2 3" xfId="4013"/>
    <cellStyle name="Normal 2 4 4 2 2 3 2" xfId="8495"/>
    <cellStyle name="Normal 2 4 4 2 2 3 2 2" xfId="17525"/>
    <cellStyle name="Normal 2 4 4 2 2 3 3" xfId="13043"/>
    <cellStyle name="Normal 2 4 4 2 2 4" xfId="5507"/>
    <cellStyle name="Normal 2 4 4 2 2 4 2" xfId="14537"/>
    <cellStyle name="Normal 2 4 4 2 2 5" xfId="10055"/>
    <cellStyle name="Normal 2 4 4 2 3" xfId="1775"/>
    <cellStyle name="Normal 2 4 4 2 3 2" xfId="6257"/>
    <cellStyle name="Normal 2 4 4 2 3 2 2" xfId="15287"/>
    <cellStyle name="Normal 2 4 4 2 3 3" xfId="10805"/>
    <cellStyle name="Normal 2 4 4 2 4" xfId="3269"/>
    <cellStyle name="Normal 2 4 4 2 4 2" xfId="7751"/>
    <cellStyle name="Normal 2 4 4 2 4 2 2" xfId="16781"/>
    <cellStyle name="Normal 2 4 4 2 4 3" xfId="12299"/>
    <cellStyle name="Normal 2 4 4 2 5" xfId="4763"/>
    <cellStyle name="Normal 2 4 4 2 5 2" xfId="13793"/>
    <cellStyle name="Normal 2 4 4 2 6" xfId="9311"/>
    <cellStyle name="Normal 2 4 4 3" xfId="469"/>
    <cellStyle name="Normal 2 4 4 3 2" xfId="1215"/>
    <cellStyle name="Normal 2 4 4 3 2 2" xfId="2708"/>
    <cellStyle name="Normal 2 4 4 3 2 2 2" xfId="7190"/>
    <cellStyle name="Normal 2 4 4 3 2 2 2 2" xfId="16220"/>
    <cellStyle name="Normal 2 4 4 3 2 2 3" xfId="11738"/>
    <cellStyle name="Normal 2 4 4 3 2 3" xfId="4202"/>
    <cellStyle name="Normal 2 4 4 3 2 3 2" xfId="8684"/>
    <cellStyle name="Normal 2 4 4 3 2 3 2 2" xfId="17714"/>
    <cellStyle name="Normal 2 4 4 3 2 3 3" xfId="13232"/>
    <cellStyle name="Normal 2 4 4 3 2 4" xfId="5696"/>
    <cellStyle name="Normal 2 4 4 3 2 4 2" xfId="14726"/>
    <cellStyle name="Normal 2 4 4 3 2 5" xfId="10244"/>
    <cellStyle name="Normal 2 4 4 3 3" xfId="1961"/>
    <cellStyle name="Normal 2 4 4 3 3 2" xfId="6443"/>
    <cellStyle name="Normal 2 4 4 3 3 2 2" xfId="15473"/>
    <cellStyle name="Normal 2 4 4 3 3 3" xfId="10991"/>
    <cellStyle name="Normal 2 4 4 3 4" xfId="3455"/>
    <cellStyle name="Normal 2 4 4 3 4 2" xfId="7937"/>
    <cellStyle name="Normal 2 4 4 3 4 2 2" xfId="16967"/>
    <cellStyle name="Normal 2 4 4 3 4 3" xfId="12485"/>
    <cellStyle name="Normal 2 4 4 3 5" xfId="4949"/>
    <cellStyle name="Normal 2 4 4 3 5 2" xfId="13979"/>
    <cellStyle name="Normal 2 4 4 3 6" xfId="9497"/>
    <cellStyle name="Normal 2 4 4 4" xfId="654"/>
    <cellStyle name="Normal 2 4 4 4 2" xfId="1401"/>
    <cellStyle name="Normal 2 4 4 4 2 2" xfId="2894"/>
    <cellStyle name="Normal 2 4 4 4 2 2 2" xfId="7376"/>
    <cellStyle name="Normal 2 4 4 4 2 2 2 2" xfId="16406"/>
    <cellStyle name="Normal 2 4 4 4 2 2 3" xfId="11924"/>
    <cellStyle name="Normal 2 4 4 4 2 3" xfId="4388"/>
    <cellStyle name="Normal 2 4 4 4 2 3 2" xfId="8870"/>
    <cellStyle name="Normal 2 4 4 4 2 3 2 2" xfId="17900"/>
    <cellStyle name="Normal 2 4 4 4 2 3 3" xfId="13418"/>
    <cellStyle name="Normal 2 4 4 4 2 4" xfId="5882"/>
    <cellStyle name="Normal 2 4 4 4 2 4 2" xfId="14912"/>
    <cellStyle name="Normal 2 4 4 4 2 5" xfId="10430"/>
    <cellStyle name="Normal 2 4 4 4 3" xfId="2147"/>
    <cellStyle name="Normal 2 4 4 4 3 2" xfId="6629"/>
    <cellStyle name="Normal 2 4 4 4 3 2 2" xfId="15659"/>
    <cellStyle name="Normal 2 4 4 4 3 3" xfId="11177"/>
    <cellStyle name="Normal 2 4 4 4 4" xfId="3641"/>
    <cellStyle name="Normal 2 4 4 4 4 2" xfId="8123"/>
    <cellStyle name="Normal 2 4 4 4 4 2 2" xfId="17153"/>
    <cellStyle name="Normal 2 4 4 4 4 3" xfId="12671"/>
    <cellStyle name="Normal 2 4 4 4 5" xfId="5135"/>
    <cellStyle name="Normal 2 4 4 4 5 2" xfId="14165"/>
    <cellStyle name="Normal 2 4 4 4 6" xfId="9683"/>
    <cellStyle name="Normal 2 4 4 5" xfId="841"/>
    <cellStyle name="Normal 2 4 4 5 2" xfId="2334"/>
    <cellStyle name="Normal 2 4 4 5 2 2" xfId="6816"/>
    <cellStyle name="Normal 2 4 4 5 2 2 2" xfId="15846"/>
    <cellStyle name="Normal 2 4 4 5 2 3" xfId="11364"/>
    <cellStyle name="Normal 2 4 4 5 3" xfId="3828"/>
    <cellStyle name="Normal 2 4 4 5 3 2" xfId="8310"/>
    <cellStyle name="Normal 2 4 4 5 3 2 2" xfId="17340"/>
    <cellStyle name="Normal 2 4 4 5 3 3" xfId="12858"/>
    <cellStyle name="Normal 2 4 4 5 4" xfId="5322"/>
    <cellStyle name="Normal 2 4 4 5 4 2" xfId="14352"/>
    <cellStyle name="Normal 2 4 4 5 5" xfId="9870"/>
    <cellStyle name="Normal 2 4 4 6" xfId="1589"/>
    <cellStyle name="Normal 2 4 4 6 2" xfId="6071"/>
    <cellStyle name="Normal 2 4 4 6 2 2" xfId="15101"/>
    <cellStyle name="Normal 2 4 4 6 3" xfId="10619"/>
    <cellStyle name="Normal 2 4 4 7" xfId="3083"/>
    <cellStyle name="Normal 2 4 4 7 2" xfId="7565"/>
    <cellStyle name="Normal 2 4 4 7 2 2" xfId="16595"/>
    <cellStyle name="Normal 2 4 4 7 3" xfId="12113"/>
    <cellStyle name="Normal 2 4 4 8" xfId="4577"/>
    <cellStyle name="Normal 2 4 4 8 2" xfId="13607"/>
    <cellStyle name="Normal 2 4 4 9" xfId="9125"/>
    <cellStyle name="Normal 2 4 5" xfId="120"/>
    <cellStyle name="Normal 2 4 5 2" xfId="305"/>
    <cellStyle name="Normal 2 4 5 2 2" xfId="1046"/>
    <cellStyle name="Normal 2 4 5 2 2 2" xfId="2539"/>
    <cellStyle name="Normal 2 4 5 2 2 2 2" xfId="7021"/>
    <cellStyle name="Normal 2 4 5 2 2 2 2 2" xfId="16051"/>
    <cellStyle name="Normal 2 4 5 2 2 2 3" xfId="11569"/>
    <cellStyle name="Normal 2 4 5 2 2 3" xfId="4033"/>
    <cellStyle name="Normal 2 4 5 2 2 3 2" xfId="8515"/>
    <cellStyle name="Normal 2 4 5 2 2 3 2 2" xfId="17545"/>
    <cellStyle name="Normal 2 4 5 2 2 3 3" xfId="13063"/>
    <cellStyle name="Normal 2 4 5 2 2 4" xfId="5527"/>
    <cellStyle name="Normal 2 4 5 2 2 4 2" xfId="14557"/>
    <cellStyle name="Normal 2 4 5 2 2 5" xfId="10075"/>
    <cellStyle name="Normal 2 4 5 2 3" xfId="1796"/>
    <cellStyle name="Normal 2 4 5 2 3 2" xfId="6278"/>
    <cellStyle name="Normal 2 4 5 2 3 2 2" xfId="15308"/>
    <cellStyle name="Normal 2 4 5 2 3 3" xfId="10826"/>
    <cellStyle name="Normal 2 4 5 2 4" xfId="3290"/>
    <cellStyle name="Normal 2 4 5 2 4 2" xfId="7772"/>
    <cellStyle name="Normal 2 4 5 2 4 2 2" xfId="16802"/>
    <cellStyle name="Normal 2 4 5 2 4 3" xfId="12320"/>
    <cellStyle name="Normal 2 4 5 2 5" xfId="4784"/>
    <cellStyle name="Normal 2 4 5 2 5 2" xfId="13814"/>
    <cellStyle name="Normal 2 4 5 2 6" xfId="9332"/>
    <cellStyle name="Normal 2 4 5 3" xfId="490"/>
    <cellStyle name="Normal 2 4 5 3 2" xfId="1236"/>
    <cellStyle name="Normal 2 4 5 3 2 2" xfId="2729"/>
    <cellStyle name="Normal 2 4 5 3 2 2 2" xfId="7211"/>
    <cellStyle name="Normal 2 4 5 3 2 2 2 2" xfId="16241"/>
    <cellStyle name="Normal 2 4 5 3 2 2 3" xfId="11759"/>
    <cellStyle name="Normal 2 4 5 3 2 3" xfId="4223"/>
    <cellStyle name="Normal 2 4 5 3 2 3 2" xfId="8705"/>
    <cellStyle name="Normal 2 4 5 3 2 3 2 2" xfId="17735"/>
    <cellStyle name="Normal 2 4 5 3 2 3 3" xfId="13253"/>
    <cellStyle name="Normal 2 4 5 3 2 4" xfId="5717"/>
    <cellStyle name="Normal 2 4 5 3 2 4 2" xfId="14747"/>
    <cellStyle name="Normal 2 4 5 3 2 5" xfId="10265"/>
    <cellStyle name="Normal 2 4 5 3 3" xfId="1982"/>
    <cellStyle name="Normal 2 4 5 3 3 2" xfId="6464"/>
    <cellStyle name="Normal 2 4 5 3 3 2 2" xfId="15494"/>
    <cellStyle name="Normal 2 4 5 3 3 3" xfId="11012"/>
    <cellStyle name="Normal 2 4 5 3 4" xfId="3476"/>
    <cellStyle name="Normal 2 4 5 3 4 2" xfId="7958"/>
    <cellStyle name="Normal 2 4 5 3 4 2 2" xfId="16988"/>
    <cellStyle name="Normal 2 4 5 3 4 3" xfId="12506"/>
    <cellStyle name="Normal 2 4 5 3 5" xfId="4970"/>
    <cellStyle name="Normal 2 4 5 3 5 2" xfId="14000"/>
    <cellStyle name="Normal 2 4 5 3 6" xfId="9518"/>
    <cellStyle name="Normal 2 4 5 4" xfId="675"/>
    <cellStyle name="Normal 2 4 5 4 2" xfId="1422"/>
    <cellStyle name="Normal 2 4 5 4 2 2" xfId="2915"/>
    <cellStyle name="Normal 2 4 5 4 2 2 2" xfId="7397"/>
    <cellStyle name="Normal 2 4 5 4 2 2 2 2" xfId="16427"/>
    <cellStyle name="Normal 2 4 5 4 2 2 3" xfId="11945"/>
    <cellStyle name="Normal 2 4 5 4 2 3" xfId="4409"/>
    <cellStyle name="Normal 2 4 5 4 2 3 2" xfId="8891"/>
    <cellStyle name="Normal 2 4 5 4 2 3 2 2" xfId="17921"/>
    <cellStyle name="Normal 2 4 5 4 2 3 3" xfId="13439"/>
    <cellStyle name="Normal 2 4 5 4 2 4" xfId="5903"/>
    <cellStyle name="Normal 2 4 5 4 2 4 2" xfId="14933"/>
    <cellStyle name="Normal 2 4 5 4 2 5" xfId="10451"/>
    <cellStyle name="Normal 2 4 5 4 3" xfId="2168"/>
    <cellStyle name="Normal 2 4 5 4 3 2" xfId="6650"/>
    <cellStyle name="Normal 2 4 5 4 3 2 2" xfId="15680"/>
    <cellStyle name="Normal 2 4 5 4 3 3" xfId="11198"/>
    <cellStyle name="Normal 2 4 5 4 4" xfId="3662"/>
    <cellStyle name="Normal 2 4 5 4 4 2" xfId="8144"/>
    <cellStyle name="Normal 2 4 5 4 4 2 2" xfId="17174"/>
    <cellStyle name="Normal 2 4 5 4 4 3" xfId="12692"/>
    <cellStyle name="Normal 2 4 5 4 5" xfId="5156"/>
    <cellStyle name="Normal 2 4 5 4 5 2" xfId="14186"/>
    <cellStyle name="Normal 2 4 5 4 6" xfId="9704"/>
    <cellStyle name="Normal 2 4 5 5" xfId="862"/>
    <cellStyle name="Normal 2 4 5 5 2" xfId="2355"/>
    <cellStyle name="Normal 2 4 5 5 2 2" xfId="6837"/>
    <cellStyle name="Normal 2 4 5 5 2 2 2" xfId="15867"/>
    <cellStyle name="Normal 2 4 5 5 2 3" xfId="11385"/>
    <cellStyle name="Normal 2 4 5 5 3" xfId="3849"/>
    <cellStyle name="Normal 2 4 5 5 3 2" xfId="8331"/>
    <cellStyle name="Normal 2 4 5 5 3 2 2" xfId="17361"/>
    <cellStyle name="Normal 2 4 5 5 3 3" xfId="12879"/>
    <cellStyle name="Normal 2 4 5 5 4" xfId="5343"/>
    <cellStyle name="Normal 2 4 5 5 4 2" xfId="14373"/>
    <cellStyle name="Normal 2 4 5 5 5" xfId="9891"/>
    <cellStyle name="Normal 2 4 5 6" xfId="1610"/>
    <cellStyle name="Normal 2 4 5 6 2" xfId="6092"/>
    <cellStyle name="Normal 2 4 5 6 2 2" xfId="15122"/>
    <cellStyle name="Normal 2 4 5 6 3" xfId="10640"/>
    <cellStyle name="Normal 2 4 5 7" xfId="3104"/>
    <cellStyle name="Normal 2 4 5 7 2" xfId="7586"/>
    <cellStyle name="Normal 2 4 5 7 2 2" xfId="16616"/>
    <cellStyle name="Normal 2 4 5 7 3" xfId="12134"/>
    <cellStyle name="Normal 2 4 5 8" xfId="4598"/>
    <cellStyle name="Normal 2 4 5 8 2" xfId="13628"/>
    <cellStyle name="Normal 2 4 5 9" xfId="9146"/>
    <cellStyle name="Normal 2 4 6" xfId="146"/>
    <cellStyle name="Normal 2 4 6 2" xfId="331"/>
    <cellStyle name="Normal 2 4 6 2 2" xfId="1072"/>
    <cellStyle name="Normal 2 4 6 2 2 2" xfId="2565"/>
    <cellStyle name="Normal 2 4 6 2 2 2 2" xfId="7047"/>
    <cellStyle name="Normal 2 4 6 2 2 2 2 2" xfId="16077"/>
    <cellStyle name="Normal 2 4 6 2 2 2 3" xfId="11595"/>
    <cellStyle name="Normal 2 4 6 2 2 3" xfId="4059"/>
    <cellStyle name="Normal 2 4 6 2 2 3 2" xfId="8541"/>
    <cellStyle name="Normal 2 4 6 2 2 3 2 2" xfId="17571"/>
    <cellStyle name="Normal 2 4 6 2 2 3 3" xfId="13089"/>
    <cellStyle name="Normal 2 4 6 2 2 4" xfId="5553"/>
    <cellStyle name="Normal 2 4 6 2 2 4 2" xfId="14583"/>
    <cellStyle name="Normal 2 4 6 2 2 5" xfId="10101"/>
    <cellStyle name="Normal 2 4 6 2 3" xfId="1822"/>
    <cellStyle name="Normal 2 4 6 2 3 2" xfId="6304"/>
    <cellStyle name="Normal 2 4 6 2 3 2 2" xfId="15334"/>
    <cellStyle name="Normal 2 4 6 2 3 3" xfId="10852"/>
    <cellStyle name="Normal 2 4 6 2 4" xfId="3316"/>
    <cellStyle name="Normal 2 4 6 2 4 2" xfId="7798"/>
    <cellStyle name="Normal 2 4 6 2 4 2 2" xfId="16828"/>
    <cellStyle name="Normal 2 4 6 2 4 3" xfId="12346"/>
    <cellStyle name="Normal 2 4 6 2 5" xfId="4810"/>
    <cellStyle name="Normal 2 4 6 2 5 2" xfId="13840"/>
    <cellStyle name="Normal 2 4 6 2 6" xfId="9358"/>
    <cellStyle name="Normal 2 4 6 3" xfId="516"/>
    <cellStyle name="Normal 2 4 6 3 2" xfId="1262"/>
    <cellStyle name="Normal 2 4 6 3 2 2" xfId="2755"/>
    <cellStyle name="Normal 2 4 6 3 2 2 2" xfId="7237"/>
    <cellStyle name="Normal 2 4 6 3 2 2 2 2" xfId="16267"/>
    <cellStyle name="Normal 2 4 6 3 2 2 3" xfId="11785"/>
    <cellStyle name="Normal 2 4 6 3 2 3" xfId="4249"/>
    <cellStyle name="Normal 2 4 6 3 2 3 2" xfId="8731"/>
    <cellStyle name="Normal 2 4 6 3 2 3 2 2" xfId="17761"/>
    <cellStyle name="Normal 2 4 6 3 2 3 3" xfId="13279"/>
    <cellStyle name="Normal 2 4 6 3 2 4" xfId="5743"/>
    <cellStyle name="Normal 2 4 6 3 2 4 2" xfId="14773"/>
    <cellStyle name="Normal 2 4 6 3 2 5" xfId="10291"/>
    <cellStyle name="Normal 2 4 6 3 3" xfId="2008"/>
    <cellStyle name="Normal 2 4 6 3 3 2" xfId="6490"/>
    <cellStyle name="Normal 2 4 6 3 3 2 2" xfId="15520"/>
    <cellStyle name="Normal 2 4 6 3 3 3" xfId="11038"/>
    <cellStyle name="Normal 2 4 6 3 4" xfId="3502"/>
    <cellStyle name="Normal 2 4 6 3 4 2" xfId="7984"/>
    <cellStyle name="Normal 2 4 6 3 4 2 2" xfId="17014"/>
    <cellStyle name="Normal 2 4 6 3 4 3" xfId="12532"/>
    <cellStyle name="Normal 2 4 6 3 5" xfId="4996"/>
    <cellStyle name="Normal 2 4 6 3 5 2" xfId="14026"/>
    <cellStyle name="Normal 2 4 6 3 6" xfId="9544"/>
    <cellStyle name="Normal 2 4 6 4" xfId="701"/>
    <cellStyle name="Normal 2 4 6 4 2" xfId="1448"/>
    <cellStyle name="Normal 2 4 6 4 2 2" xfId="2941"/>
    <cellStyle name="Normal 2 4 6 4 2 2 2" xfId="7423"/>
    <cellStyle name="Normal 2 4 6 4 2 2 2 2" xfId="16453"/>
    <cellStyle name="Normal 2 4 6 4 2 2 3" xfId="11971"/>
    <cellStyle name="Normal 2 4 6 4 2 3" xfId="4435"/>
    <cellStyle name="Normal 2 4 6 4 2 3 2" xfId="8917"/>
    <cellStyle name="Normal 2 4 6 4 2 3 2 2" xfId="17947"/>
    <cellStyle name="Normal 2 4 6 4 2 3 3" xfId="13465"/>
    <cellStyle name="Normal 2 4 6 4 2 4" xfId="5929"/>
    <cellStyle name="Normal 2 4 6 4 2 4 2" xfId="14959"/>
    <cellStyle name="Normal 2 4 6 4 2 5" xfId="10477"/>
    <cellStyle name="Normal 2 4 6 4 3" xfId="2194"/>
    <cellStyle name="Normal 2 4 6 4 3 2" xfId="6676"/>
    <cellStyle name="Normal 2 4 6 4 3 2 2" xfId="15706"/>
    <cellStyle name="Normal 2 4 6 4 3 3" xfId="11224"/>
    <cellStyle name="Normal 2 4 6 4 4" xfId="3688"/>
    <cellStyle name="Normal 2 4 6 4 4 2" xfId="8170"/>
    <cellStyle name="Normal 2 4 6 4 4 2 2" xfId="17200"/>
    <cellStyle name="Normal 2 4 6 4 4 3" xfId="12718"/>
    <cellStyle name="Normal 2 4 6 4 5" xfId="5182"/>
    <cellStyle name="Normal 2 4 6 4 5 2" xfId="14212"/>
    <cellStyle name="Normal 2 4 6 4 6" xfId="9730"/>
    <cellStyle name="Normal 2 4 6 5" xfId="888"/>
    <cellStyle name="Normal 2 4 6 5 2" xfId="2381"/>
    <cellStyle name="Normal 2 4 6 5 2 2" xfId="6863"/>
    <cellStyle name="Normal 2 4 6 5 2 2 2" xfId="15893"/>
    <cellStyle name="Normal 2 4 6 5 2 3" xfId="11411"/>
    <cellStyle name="Normal 2 4 6 5 3" xfId="3875"/>
    <cellStyle name="Normal 2 4 6 5 3 2" xfId="8357"/>
    <cellStyle name="Normal 2 4 6 5 3 2 2" xfId="17387"/>
    <cellStyle name="Normal 2 4 6 5 3 3" xfId="12905"/>
    <cellStyle name="Normal 2 4 6 5 4" xfId="5369"/>
    <cellStyle name="Normal 2 4 6 5 4 2" xfId="14399"/>
    <cellStyle name="Normal 2 4 6 5 5" xfId="9917"/>
    <cellStyle name="Normal 2 4 6 6" xfId="1636"/>
    <cellStyle name="Normal 2 4 6 6 2" xfId="6118"/>
    <cellStyle name="Normal 2 4 6 6 2 2" xfId="15148"/>
    <cellStyle name="Normal 2 4 6 6 3" xfId="10666"/>
    <cellStyle name="Normal 2 4 6 7" xfId="3130"/>
    <cellStyle name="Normal 2 4 6 7 2" xfId="7612"/>
    <cellStyle name="Normal 2 4 6 7 2 2" xfId="16642"/>
    <cellStyle name="Normal 2 4 6 7 3" xfId="12160"/>
    <cellStyle name="Normal 2 4 6 8" xfId="4624"/>
    <cellStyle name="Normal 2 4 6 8 2" xfId="13654"/>
    <cellStyle name="Normal 2 4 6 9" xfId="9172"/>
    <cellStyle name="Normal 2 4 7" xfId="169"/>
    <cellStyle name="Normal 2 4 7 2" xfId="354"/>
    <cellStyle name="Normal 2 4 7 2 2" xfId="1095"/>
    <cellStyle name="Normal 2 4 7 2 2 2" xfId="2588"/>
    <cellStyle name="Normal 2 4 7 2 2 2 2" xfId="7070"/>
    <cellStyle name="Normal 2 4 7 2 2 2 2 2" xfId="16100"/>
    <cellStyle name="Normal 2 4 7 2 2 2 3" xfId="11618"/>
    <cellStyle name="Normal 2 4 7 2 2 3" xfId="4082"/>
    <cellStyle name="Normal 2 4 7 2 2 3 2" xfId="8564"/>
    <cellStyle name="Normal 2 4 7 2 2 3 2 2" xfId="17594"/>
    <cellStyle name="Normal 2 4 7 2 2 3 3" xfId="13112"/>
    <cellStyle name="Normal 2 4 7 2 2 4" xfId="5576"/>
    <cellStyle name="Normal 2 4 7 2 2 4 2" xfId="14606"/>
    <cellStyle name="Normal 2 4 7 2 2 5" xfId="10124"/>
    <cellStyle name="Normal 2 4 7 2 3" xfId="1845"/>
    <cellStyle name="Normal 2 4 7 2 3 2" xfId="6327"/>
    <cellStyle name="Normal 2 4 7 2 3 2 2" xfId="15357"/>
    <cellStyle name="Normal 2 4 7 2 3 3" xfId="10875"/>
    <cellStyle name="Normal 2 4 7 2 4" xfId="3339"/>
    <cellStyle name="Normal 2 4 7 2 4 2" xfId="7821"/>
    <cellStyle name="Normal 2 4 7 2 4 2 2" xfId="16851"/>
    <cellStyle name="Normal 2 4 7 2 4 3" xfId="12369"/>
    <cellStyle name="Normal 2 4 7 2 5" xfId="4833"/>
    <cellStyle name="Normal 2 4 7 2 5 2" xfId="13863"/>
    <cellStyle name="Normal 2 4 7 2 6" xfId="9381"/>
    <cellStyle name="Normal 2 4 7 3" xfId="539"/>
    <cellStyle name="Normal 2 4 7 3 2" xfId="1285"/>
    <cellStyle name="Normal 2 4 7 3 2 2" xfId="2778"/>
    <cellStyle name="Normal 2 4 7 3 2 2 2" xfId="7260"/>
    <cellStyle name="Normal 2 4 7 3 2 2 2 2" xfId="16290"/>
    <cellStyle name="Normal 2 4 7 3 2 2 3" xfId="11808"/>
    <cellStyle name="Normal 2 4 7 3 2 3" xfId="4272"/>
    <cellStyle name="Normal 2 4 7 3 2 3 2" xfId="8754"/>
    <cellStyle name="Normal 2 4 7 3 2 3 2 2" xfId="17784"/>
    <cellStyle name="Normal 2 4 7 3 2 3 3" xfId="13302"/>
    <cellStyle name="Normal 2 4 7 3 2 4" xfId="5766"/>
    <cellStyle name="Normal 2 4 7 3 2 4 2" xfId="14796"/>
    <cellStyle name="Normal 2 4 7 3 2 5" xfId="10314"/>
    <cellStyle name="Normal 2 4 7 3 3" xfId="2031"/>
    <cellStyle name="Normal 2 4 7 3 3 2" xfId="6513"/>
    <cellStyle name="Normal 2 4 7 3 3 2 2" xfId="15543"/>
    <cellStyle name="Normal 2 4 7 3 3 3" xfId="11061"/>
    <cellStyle name="Normal 2 4 7 3 4" xfId="3525"/>
    <cellStyle name="Normal 2 4 7 3 4 2" xfId="8007"/>
    <cellStyle name="Normal 2 4 7 3 4 2 2" xfId="17037"/>
    <cellStyle name="Normal 2 4 7 3 4 3" xfId="12555"/>
    <cellStyle name="Normal 2 4 7 3 5" xfId="5019"/>
    <cellStyle name="Normal 2 4 7 3 5 2" xfId="14049"/>
    <cellStyle name="Normal 2 4 7 3 6" xfId="9567"/>
    <cellStyle name="Normal 2 4 7 4" xfId="724"/>
    <cellStyle name="Normal 2 4 7 4 2" xfId="1471"/>
    <cellStyle name="Normal 2 4 7 4 2 2" xfId="2964"/>
    <cellStyle name="Normal 2 4 7 4 2 2 2" xfId="7446"/>
    <cellStyle name="Normal 2 4 7 4 2 2 2 2" xfId="16476"/>
    <cellStyle name="Normal 2 4 7 4 2 2 3" xfId="11994"/>
    <cellStyle name="Normal 2 4 7 4 2 3" xfId="4458"/>
    <cellStyle name="Normal 2 4 7 4 2 3 2" xfId="8940"/>
    <cellStyle name="Normal 2 4 7 4 2 3 2 2" xfId="17970"/>
    <cellStyle name="Normal 2 4 7 4 2 3 3" xfId="13488"/>
    <cellStyle name="Normal 2 4 7 4 2 4" xfId="5952"/>
    <cellStyle name="Normal 2 4 7 4 2 4 2" xfId="14982"/>
    <cellStyle name="Normal 2 4 7 4 2 5" xfId="10500"/>
    <cellStyle name="Normal 2 4 7 4 3" xfId="2217"/>
    <cellStyle name="Normal 2 4 7 4 3 2" xfId="6699"/>
    <cellStyle name="Normal 2 4 7 4 3 2 2" xfId="15729"/>
    <cellStyle name="Normal 2 4 7 4 3 3" xfId="11247"/>
    <cellStyle name="Normal 2 4 7 4 4" xfId="3711"/>
    <cellStyle name="Normal 2 4 7 4 4 2" xfId="8193"/>
    <cellStyle name="Normal 2 4 7 4 4 2 2" xfId="17223"/>
    <cellStyle name="Normal 2 4 7 4 4 3" xfId="12741"/>
    <cellStyle name="Normal 2 4 7 4 5" xfId="5205"/>
    <cellStyle name="Normal 2 4 7 4 5 2" xfId="14235"/>
    <cellStyle name="Normal 2 4 7 4 6" xfId="9753"/>
    <cellStyle name="Normal 2 4 7 5" xfId="911"/>
    <cellStyle name="Normal 2 4 7 5 2" xfId="2404"/>
    <cellStyle name="Normal 2 4 7 5 2 2" xfId="6886"/>
    <cellStyle name="Normal 2 4 7 5 2 2 2" xfId="15916"/>
    <cellStyle name="Normal 2 4 7 5 2 3" xfId="11434"/>
    <cellStyle name="Normal 2 4 7 5 3" xfId="3898"/>
    <cellStyle name="Normal 2 4 7 5 3 2" xfId="8380"/>
    <cellStyle name="Normal 2 4 7 5 3 2 2" xfId="17410"/>
    <cellStyle name="Normal 2 4 7 5 3 3" xfId="12928"/>
    <cellStyle name="Normal 2 4 7 5 4" xfId="5392"/>
    <cellStyle name="Normal 2 4 7 5 4 2" xfId="14422"/>
    <cellStyle name="Normal 2 4 7 5 5" xfId="9940"/>
    <cellStyle name="Normal 2 4 7 6" xfId="1659"/>
    <cellStyle name="Normal 2 4 7 6 2" xfId="6141"/>
    <cellStyle name="Normal 2 4 7 6 2 2" xfId="15171"/>
    <cellStyle name="Normal 2 4 7 6 3" xfId="10689"/>
    <cellStyle name="Normal 2 4 7 7" xfId="3153"/>
    <cellStyle name="Normal 2 4 7 7 2" xfId="7635"/>
    <cellStyle name="Normal 2 4 7 7 2 2" xfId="16665"/>
    <cellStyle name="Normal 2 4 7 7 3" xfId="12183"/>
    <cellStyle name="Normal 2 4 7 8" xfId="4647"/>
    <cellStyle name="Normal 2 4 7 8 2" xfId="13677"/>
    <cellStyle name="Normal 2 4 7 9" xfId="9195"/>
    <cellStyle name="Normal 2 4 8" xfId="192"/>
    <cellStyle name="Normal 2 4 8 2" xfId="377"/>
    <cellStyle name="Normal 2 4 8 2 2" xfId="1118"/>
    <cellStyle name="Normal 2 4 8 2 2 2" xfId="2611"/>
    <cellStyle name="Normal 2 4 8 2 2 2 2" xfId="7093"/>
    <cellStyle name="Normal 2 4 8 2 2 2 2 2" xfId="16123"/>
    <cellStyle name="Normal 2 4 8 2 2 2 3" xfId="11641"/>
    <cellStyle name="Normal 2 4 8 2 2 3" xfId="4105"/>
    <cellStyle name="Normal 2 4 8 2 2 3 2" xfId="8587"/>
    <cellStyle name="Normal 2 4 8 2 2 3 2 2" xfId="17617"/>
    <cellStyle name="Normal 2 4 8 2 2 3 3" xfId="13135"/>
    <cellStyle name="Normal 2 4 8 2 2 4" xfId="5599"/>
    <cellStyle name="Normal 2 4 8 2 2 4 2" xfId="14629"/>
    <cellStyle name="Normal 2 4 8 2 2 5" xfId="10147"/>
    <cellStyle name="Normal 2 4 8 2 3" xfId="1868"/>
    <cellStyle name="Normal 2 4 8 2 3 2" xfId="6350"/>
    <cellStyle name="Normal 2 4 8 2 3 2 2" xfId="15380"/>
    <cellStyle name="Normal 2 4 8 2 3 3" xfId="10898"/>
    <cellStyle name="Normal 2 4 8 2 4" xfId="3362"/>
    <cellStyle name="Normal 2 4 8 2 4 2" xfId="7844"/>
    <cellStyle name="Normal 2 4 8 2 4 2 2" xfId="16874"/>
    <cellStyle name="Normal 2 4 8 2 4 3" xfId="12392"/>
    <cellStyle name="Normal 2 4 8 2 5" xfId="4856"/>
    <cellStyle name="Normal 2 4 8 2 5 2" xfId="13886"/>
    <cellStyle name="Normal 2 4 8 2 6" xfId="9404"/>
    <cellStyle name="Normal 2 4 8 3" xfId="562"/>
    <cellStyle name="Normal 2 4 8 3 2" xfId="1308"/>
    <cellStyle name="Normal 2 4 8 3 2 2" xfId="2801"/>
    <cellStyle name="Normal 2 4 8 3 2 2 2" xfId="7283"/>
    <cellStyle name="Normal 2 4 8 3 2 2 2 2" xfId="16313"/>
    <cellStyle name="Normal 2 4 8 3 2 2 3" xfId="11831"/>
    <cellStyle name="Normal 2 4 8 3 2 3" xfId="4295"/>
    <cellStyle name="Normal 2 4 8 3 2 3 2" xfId="8777"/>
    <cellStyle name="Normal 2 4 8 3 2 3 2 2" xfId="17807"/>
    <cellStyle name="Normal 2 4 8 3 2 3 3" xfId="13325"/>
    <cellStyle name="Normal 2 4 8 3 2 4" xfId="5789"/>
    <cellStyle name="Normal 2 4 8 3 2 4 2" xfId="14819"/>
    <cellStyle name="Normal 2 4 8 3 2 5" xfId="10337"/>
    <cellStyle name="Normal 2 4 8 3 3" xfId="2054"/>
    <cellStyle name="Normal 2 4 8 3 3 2" xfId="6536"/>
    <cellStyle name="Normal 2 4 8 3 3 2 2" xfId="15566"/>
    <cellStyle name="Normal 2 4 8 3 3 3" xfId="11084"/>
    <cellStyle name="Normal 2 4 8 3 4" xfId="3548"/>
    <cellStyle name="Normal 2 4 8 3 4 2" xfId="8030"/>
    <cellStyle name="Normal 2 4 8 3 4 2 2" xfId="17060"/>
    <cellStyle name="Normal 2 4 8 3 4 3" xfId="12578"/>
    <cellStyle name="Normal 2 4 8 3 5" xfId="5042"/>
    <cellStyle name="Normal 2 4 8 3 5 2" xfId="14072"/>
    <cellStyle name="Normal 2 4 8 3 6" xfId="9590"/>
    <cellStyle name="Normal 2 4 8 4" xfId="747"/>
    <cellStyle name="Normal 2 4 8 4 2" xfId="1494"/>
    <cellStyle name="Normal 2 4 8 4 2 2" xfId="2987"/>
    <cellStyle name="Normal 2 4 8 4 2 2 2" xfId="7469"/>
    <cellStyle name="Normal 2 4 8 4 2 2 2 2" xfId="16499"/>
    <cellStyle name="Normal 2 4 8 4 2 2 3" xfId="12017"/>
    <cellStyle name="Normal 2 4 8 4 2 3" xfId="4481"/>
    <cellStyle name="Normal 2 4 8 4 2 3 2" xfId="8963"/>
    <cellStyle name="Normal 2 4 8 4 2 3 2 2" xfId="17993"/>
    <cellStyle name="Normal 2 4 8 4 2 3 3" xfId="13511"/>
    <cellStyle name="Normal 2 4 8 4 2 4" xfId="5975"/>
    <cellStyle name="Normal 2 4 8 4 2 4 2" xfId="15005"/>
    <cellStyle name="Normal 2 4 8 4 2 5" xfId="10523"/>
    <cellStyle name="Normal 2 4 8 4 3" xfId="2240"/>
    <cellStyle name="Normal 2 4 8 4 3 2" xfId="6722"/>
    <cellStyle name="Normal 2 4 8 4 3 2 2" xfId="15752"/>
    <cellStyle name="Normal 2 4 8 4 3 3" xfId="11270"/>
    <cellStyle name="Normal 2 4 8 4 4" xfId="3734"/>
    <cellStyle name="Normal 2 4 8 4 4 2" xfId="8216"/>
    <cellStyle name="Normal 2 4 8 4 4 2 2" xfId="17246"/>
    <cellStyle name="Normal 2 4 8 4 4 3" xfId="12764"/>
    <cellStyle name="Normal 2 4 8 4 5" xfId="5228"/>
    <cellStyle name="Normal 2 4 8 4 5 2" xfId="14258"/>
    <cellStyle name="Normal 2 4 8 4 6" xfId="9776"/>
    <cellStyle name="Normal 2 4 8 5" xfId="934"/>
    <cellStyle name="Normal 2 4 8 5 2" xfId="2427"/>
    <cellStyle name="Normal 2 4 8 5 2 2" xfId="6909"/>
    <cellStyle name="Normal 2 4 8 5 2 2 2" xfId="15939"/>
    <cellStyle name="Normal 2 4 8 5 2 3" xfId="11457"/>
    <cellStyle name="Normal 2 4 8 5 3" xfId="3921"/>
    <cellStyle name="Normal 2 4 8 5 3 2" xfId="8403"/>
    <cellStyle name="Normal 2 4 8 5 3 2 2" xfId="17433"/>
    <cellStyle name="Normal 2 4 8 5 3 3" xfId="12951"/>
    <cellStyle name="Normal 2 4 8 5 4" xfId="5415"/>
    <cellStyle name="Normal 2 4 8 5 4 2" xfId="14445"/>
    <cellStyle name="Normal 2 4 8 5 5" xfId="9963"/>
    <cellStyle name="Normal 2 4 8 6" xfId="1682"/>
    <cellStyle name="Normal 2 4 8 6 2" xfId="6164"/>
    <cellStyle name="Normal 2 4 8 6 2 2" xfId="15194"/>
    <cellStyle name="Normal 2 4 8 6 3" xfId="10712"/>
    <cellStyle name="Normal 2 4 8 7" xfId="3176"/>
    <cellStyle name="Normal 2 4 8 7 2" xfId="7658"/>
    <cellStyle name="Normal 2 4 8 7 2 2" xfId="16688"/>
    <cellStyle name="Normal 2 4 8 7 3" xfId="12206"/>
    <cellStyle name="Normal 2 4 8 8" xfId="4670"/>
    <cellStyle name="Normal 2 4 8 8 2" xfId="13700"/>
    <cellStyle name="Normal 2 4 8 9" xfId="9218"/>
    <cellStyle name="Normal 2 4 9" xfId="215"/>
    <cellStyle name="Normal 2 4 9 2" xfId="957"/>
    <cellStyle name="Normal 2 4 9 2 2" xfId="2450"/>
    <cellStyle name="Normal 2 4 9 2 2 2" xfId="6932"/>
    <cellStyle name="Normal 2 4 9 2 2 2 2" xfId="15962"/>
    <cellStyle name="Normal 2 4 9 2 2 3" xfId="11480"/>
    <cellStyle name="Normal 2 4 9 2 3" xfId="3944"/>
    <cellStyle name="Normal 2 4 9 2 3 2" xfId="8426"/>
    <cellStyle name="Normal 2 4 9 2 3 2 2" xfId="17456"/>
    <cellStyle name="Normal 2 4 9 2 3 3" xfId="12974"/>
    <cellStyle name="Normal 2 4 9 2 4" xfId="5438"/>
    <cellStyle name="Normal 2 4 9 2 4 2" xfId="14468"/>
    <cellStyle name="Normal 2 4 9 2 5" xfId="9986"/>
    <cellStyle name="Normal 2 4 9 3" xfId="1705"/>
    <cellStyle name="Normal 2 4 9 3 2" xfId="6187"/>
    <cellStyle name="Normal 2 4 9 3 2 2" xfId="15217"/>
    <cellStyle name="Normal 2 4 9 3 3" xfId="10735"/>
    <cellStyle name="Normal 2 4 9 4" xfId="3199"/>
    <cellStyle name="Normal 2 4 9 4 2" xfId="7681"/>
    <cellStyle name="Normal 2 4 9 4 2 2" xfId="16711"/>
    <cellStyle name="Normal 2 4 9 4 3" xfId="12229"/>
    <cellStyle name="Normal 2 4 9 5" xfId="4693"/>
    <cellStyle name="Normal 2 4 9 5 2" xfId="13723"/>
    <cellStyle name="Normal 2 4 9 6" xfId="9241"/>
    <cellStyle name="Normal 2 5" xfId="11"/>
    <cellStyle name="Normal 2 5 10" xfId="408"/>
    <cellStyle name="Normal 2 5 10 2" xfId="1153"/>
    <cellStyle name="Normal 2 5 10 2 2" xfId="2646"/>
    <cellStyle name="Normal 2 5 10 2 2 2" xfId="7128"/>
    <cellStyle name="Normal 2 5 10 2 2 2 2" xfId="16158"/>
    <cellStyle name="Normal 2 5 10 2 2 3" xfId="11676"/>
    <cellStyle name="Normal 2 5 10 2 3" xfId="4140"/>
    <cellStyle name="Normal 2 5 10 2 3 2" xfId="8622"/>
    <cellStyle name="Normal 2 5 10 2 3 2 2" xfId="17652"/>
    <cellStyle name="Normal 2 5 10 2 3 3" xfId="13170"/>
    <cellStyle name="Normal 2 5 10 2 4" xfId="5634"/>
    <cellStyle name="Normal 2 5 10 2 4 2" xfId="14664"/>
    <cellStyle name="Normal 2 5 10 2 5" xfId="10182"/>
    <cellStyle name="Normal 2 5 10 3" xfId="1899"/>
    <cellStyle name="Normal 2 5 10 3 2" xfId="6381"/>
    <cellStyle name="Normal 2 5 10 3 2 2" xfId="15411"/>
    <cellStyle name="Normal 2 5 10 3 3" xfId="10929"/>
    <cellStyle name="Normal 2 5 10 4" xfId="3393"/>
    <cellStyle name="Normal 2 5 10 4 2" xfId="7875"/>
    <cellStyle name="Normal 2 5 10 4 2 2" xfId="16905"/>
    <cellStyle name="Normal 2 5 10 4 3" xfId="12423"/>
    <cellStyle name="Normal 2 5 10 5" xfId="4887"/>
    <cellStyle name="Normal 2 5 10 5 2" xfId="13917"/>
    <cellStyle name="Normal 2 5 10 6" xfId="9435"/>
    <cellStyle name="Normal 2 5 11" xfId="593"/>
    <cellStyle name="Normal 2 5 11 2" xfId="1339"/>
    <cellStyle name="Normal 2 5 11 2 2" xfId="2832"/>
    <cellStyle name="Normal 2 5 11 2 2 2" xfId="7314"/>
    <cellStyle name="Normal 2 5 11 2 2 2 2" xfId="16344"/>
    <cellStyle name="Normal 2 5 11 2 2 3" xfId="11862"/>
    <cellStyle name="Normal 2 5 11 2 3" xfId="4326"/>
    <cellStyle name="Normal 2 5 11 2 3 2" xfId="8808"/>
    <cellStyle name="Normal 2 5 11 2 3 2 2" xfId="17838"/>
    <cellStyle name="Normal 2 5 11 2 3 3" xfId="13356"/>
    <cellStyle name="Normal 2 5 11 2 4" xfId="5820"/>
    <cellStyle name="Normal 2 5 11 2 4 2" xfId="14850"/>
    <cellStyle name="Normal 2 5 11 2 5" xfId="10368"/>
    <cellStyle name="Normal 2 5 11 3" xfId="2085"/>
    <cellStyle name="Normal 2 5 11 3 2" xfId="6567"/>
    <cellStyle name="Normal 2 5 11 3 2 2" xfId="15597"/>
    <cellStyle name="Normal 2 5 11 3 3" xfId="11115"/>
    <cellStyle name="Normal 2 5 11 4" xfId="3579"/>
    <cellStyle name="Normal 2 5 11 4 2" xfId="8061"/>
    <cellStyle name="Normal 2 5 11 4 2 2" xfId="17091"/>
    <cellStyle name="Normal 2 5 11 4 3" xfId="12609"/>
    <cellStyle name="Normal 2 5 11 5" xfId="5073"/>
    <cellStyle name="Normal 2 5 11 5 2" xfId="14103"/>
    <cellStyle name="Normal 2 5 11 6" xfId="9621"/>
    <cellStyle name="Normal 2 5 12" xfId="779"/>
    <cellStyle name="Normal 2 5 12 2" xfId="2272"/>
    <cellStyle name="Normal 2 5 12 2 2" xfId="6754"/>
    <cellStyle name="Normal 2 5 12 2 2 2" xfId="15784"/>
    <cellStyle name="Normal 2 5 12 2 3" xfId="11302"/>
    <cellStyle name="Normal 2 5 12 3" xfId="3766"/>
    <cellStyle name="Normal 2 5 12 3 2" xfId="8248"/>
    <cellStyle name="Normal 2 5 12 3 2 2" xfId="17278"/>
    <cellStyle name="Normal 2 5 12 3 3" xfId="12796"/>
    <cellStyle name="Normal 2 5 12 4" xfId="5260"/>
    <cellStyle name="Normal 2 5 12 4 2" xfId="14290"/>
    <cellStyle name="Normal 2 5 12 5" xfId="9808"/>
    <cellStyle name="Normal 2 5 13" xfId="1528"/>
    <cellStyle name="Normal 2 5 13 2" xfId="6009"/>
    <cellStyle name="Normal 2 5 13 2 2" xfId="15039"/>
    <cellStyle name="Normal 2 5 13 3" xfId="10557"/>
    <cellStyle name="Normal 2 5 14" xfId="3021"/>
    <cellStyle name="Normal 2 5 14 2" xfId="7503"/>
    <cellStyle name="Normal 2 5 14 2 2" xfId="16533"/>
    <cellStyle name="Normal 2 5 14 3" xfId="12051"/>
    <cellStyle name="Normal 2 5 15" xfId="4515"/>
    <cellStyle name="Normal 2 5 15 2" xfId="13545"/>
    <cellStyle name="Normal 2 5 16" xfId="9063"/>
    <cellStyle name="Normal 2 5 2" xfId="60"/>
    <cellStyle name="Normal 2 5 2 2" xfId="246"/>
    <cellStyle name="Normal 2 5 2 2 2" xfId="988"/>
    <cellStyle name="Normal 2 5 2 2 2 2" xfId="2481"/>
    <cellStyle name="Normal 2 5 2 2 2 2 2" xfId="6963"/>
    <cellStyle name="Normal 2 5 2 2 2 2 2 2" xfId="15993"/>
    <cellStyle name="Normal 2 5 2 2 2 2 3" xfId="11511"/>
    <cellStyle name="Normal 2 5 2 2 2 3" xfId="3975"/>
    <cellStyle name="Normal 2 5 2 2 2 3 2" xfId="8457"/>
    <cellStyle name="Normal 2 5 2 2 2 3 2 2" xfId="17487"/>
    <cellStyle name="Normal 2 5 2 2 2 3 3" xfId="13005"/>
    <cellStyle name="Normal 2 5 2 2 2 4" xfId="5469"/>
    <cellStyle name="Normal 2 5 2 2 2 4 2" xfId="14499"/>
    <cellStyle name="Normal 2 5 2 2 2 5" xfId="10017"/>
    <cellStyle name="Normal 2 5 2 2 3" xfId="1736"/>
    <cellStyle name="Normal 2 5 2 2 3 2" xfId="6218"/>
    <cellStyle name="Normal 2 5 2 2 3 2 2" xfId="15248"/>
    <cellStyle name="Normal 2 5 2 2 3 3" xfId="10766"/>
    <cellStyle name="Normal 2 5 2 2 4" xfId="3230"/>
    <cellStyle name="Normal 2 5 2 2 4 2" xfId="7712"/>
    <cellStyle name="Normal 2 5 2 2 4 2 2" xfId="16742"/>
    <cellStyle name="Normal 2 5 2 2 4 3" xfId="12260"/>
    <cellStyle name="Normal 2 5 2 2 5" xfId="4724"/>
    <cellStyle name="Normal 2 5 2 2 5 2" xfId="13754"/>
    <cellStyle name="Normal 2 5 2 2 6" xfId="9272"/>
    <cellStyle name="Normal 2 5 2 3" xfId="431"/>
    <cellStyle name="Normal 2 5 2 3 2" xfId="1176"/>
    <cellStyle name="Normal 2 5 2 3 2 2" xfId="2669"/>
    <cellStyle name="Normal 2 5 2 3 2 2 2" xfId="7151"/>
    <cellStyle name="Normal 2 5 2 3 2 2 2 2" xfId="16181"/>
    <cellStyle name="Normal 2 5 2 3 2 2 3" xfId="11699"/>
    <cellStyle name="Normal 2 5 2 3 2 3" xfId="4163"/>
    <cellStyle name="Normal 2 5 2 3 2 3 2" xfId="8645"/>
    <cellStyle name="Normal 2 5 2 3 2 3 2 2" xfId="17675"/>
    <cellStyle name="Normal 2 5 2 3 2 3 3" xfId="13193"/>
    <cellStyle name="Normal 2 5 2 3 2 4" xfId="5657"/>
    <cellStyle name="Normal 2 5 2 3 2 4 2" xfId="14687"/>
    <cellStyle name="Normal 2 5 2 3 2 5" xfId="10205"/>
    <cellStyle name="Normal 2 5 2 3 3" xfId="1922"/>
    <cellStyle name="Normal 2 5 2 3 3 2" xfId="6404"/>
    <cellStyle name="Normal 2 5 2 3 3 2 2" xfId="15434"/>
    <cellStyle name="Normal 2 5 2 3 3 3" xfId="10952"/>
    <cellStyle name="Normal 2 5 2 3 4" xfId="3416"/>
    <cellStyle name="Normal 2 5 2 3 4 2" xfId="7898"/>
    <cellStyle name="Normal 2 5 2 3 4 2 2" xfId="16928"/>
    <cellStyle name="Normal 2 5 2 3 4 3" xfId="12446"/>
    <cellStyle name="Normal 2 5 2 3 5" xfId="4910"/>
    <cellStyle name="Normal 2 5 2 3 5 2" xfId="13940"/>
    <cellStyle name="Normal 2 5 2 3 6" xfId="9458"/>
    <cellStyle name="Normal 2 5 2 4" xfId="616"/>
    <cellStyle name="Normal 2 5 2 4 2" xfId="1362"/>
    <cellStyle name="Normal 2 5 2 4 2 2" xfId="2855"/>
    <cellStyle name="Normal 2 5 2 4 2 2 2" xfId="7337"/>
    <cellStyle name="Normal 2 5 2 4 2 2 2 2" xfId="16367"/>
    <cellStyle name="Normal 2 5 2 4 2 2 3" xfId="11885"/>
    <cellStyle name="Normal 2 5 2 4 2 3" xfId="4349"/>
    <cellStyle name="Normal 2 5 2 4 2 3 2" xfId="8831"/>
    <cellStyle name="Normal 2 5 2 4 2 3 2 2" xfId="17861"/>
    <cellStyle name="Normal 2 5 2 4 2 3 3" xfId="13379"/>
    <cellStyle name="Normal 2 5 2 4 2 4" xfId="5843"/>
    <cellStyle name="Normal 2 5 2 4 2 4 2" xfId="14873"/>
    <cellStyle name="Normal 2 5 2 4 2 5" xfId="10391"/>
    <cellStyle name="Normal 2 5 2 4 3" xfId="2108"/>
    <cellStyle name="Normal 2 5 2 4 3 2" xfId="6590"/>
    <cellStyle name="Normal 2 5 2 4 3 2 2" xfId="15620"/>
    <cellStyle name="Normal 2 5 2 4 3 3" xfId="11138"/>
    <cellStyle name="Normal 2 5 2 4 4" xfId="3602"/>
    <cellStyle name="Normal 2 5 2 4 4 2" xfId="8084"/>
    <cellStyle name="Normal 2 5 2 4 4 2 2" xfId="17114"/>
    <cellStyle name="Normal 2 5 2 4 4 3" xfId="12632"/>
    <cellStyle name="Normal 2 5 2 4 5" xfId="5096"/>
    <cellStyle name="Normal 2 5 2 4 5 2" xfId="14126"/>
    <cellStyle name="Normal 2 5 2 4 6" xfId="9644"/>
    <cellStyle name="Normal 2 5 2 5" xfId="802"/>
    <cellStyle name="Normal 2 5 2 5 2" xfId="2295"/>
    <cellStyle name="Normal 2 5 2 5 2 2" xfId="6777"/>
    <cellStyle name="Normal 2 5 2 5 2 2 2" xfId="15807"/>
    <cellStyle name="Normal 2 5 2 5 2 3" xfId="11325"/>
    <cellStyle name="Normal 2 5 2 5 3" xfId="3789"/>
    <cellStyle name="Normal 2 5 2 5 3 2" xfId="8271"/>
    <cellStyle name="Normal 2 5 2 5 3 2 2" xfId="17301"/>
    <cellStyle name="Normal 2 5 2 5 3 3" xfId="12819"/>
    <cellStyle name="Normal 2 5 2 5 4" xfId="5283"/>
    <cellStyle name="Normal 2 5 2 5 4 2" xfId="14313"/>
    <cellStyle name="Normal 2 5 2 5 5" xfId="9831"/>
    <cellStyle name="Normal 2 5 2 6" xfId="1551"/>
    <cellStyle name="Normal 2 5 2 6 2" xfId="6032"/>
    <cellStyle name="Normal 2 5 2 6 2 2" xfId="15062"/>
    <cellStyle name="Normal 2 5 2 6 3" xfId="10580"/>
    <cellStyle name="Normal 2 5 2 7" xfId="3044"/>
    <cellStyle name="Normal 2 5 2 7 2" xfId="7526"/>
    <cellStyle name="Normal 2 5 2 7 2 2" xfId="16556"/>
    <cellStyle name="Normal 2 5 2 7 3" xfId="12074"/>
    <cellStyle name="Normal 2 5 2 8" xfId="4538"/>
    <cellStyle name="Normal 2 5 2 8 2" xfId="13568"/>
    <cellStyle name="Normal 2 5 2 9" xfId="9086"/>
    <cellStyle name="Normal 2 5 3" xfId="83"/>
    <cellStyle name="Normal 2 5 3 2" xfId="269"/>
    <cellStyle name="Normal 2 5 3 2 2" xfId="1011"/>
    <cellStyle name="Normal 2 5 3 2 2 2" xfId="2504"/>
    <cellStyle name="Normal 2 5 3 2 2 2 2" xfId="6986"/>
    <cellStyle name="Normal 2 5 3 2 2 2 2 2" xfId="16016"/>
    <cellStyle name="Normal 2 5 3 2 2 2 3" xfId="11534"/>
    <cellStyle name="Normal 2 5 3 2 2 3" xfId="3998"/>
    <cellStyle name="Normal 2 5 3 2 2 3 2" xfId="8480"/>
    <cellStyle name="Normal 2 5 3 2 2 3 2 2" xfId="17510"/>
    <cellStyle name="Normal 2 5 3 2 2 3 3" xfId="13028"/>
    <cellStyle name="Normal 2 5 3 2 2 4" xfId="5492"/>
    <cellStyle name="Normal 2 5 3 2 2 4 2" xfId="14522"/>
    <cellStyle name="Normal 2 5 3 2 2 5" xfId="10040"/>
    <cellStyle name="Normal 2 5 3 2 3" xfId="1759"/>
    <cellStyle name="Normal 2 5 3 2 3 2" xfId="6241"/>
    <cellStyle name="Normal 2 5 3 2 3 2 2" xfId="15271"/>
    <cellStyle name="Normal 2 5 3 2 3 3" xfId="10789"/>
    <cellStyle name="Normal 2 5 3 2 4" xfId="3253"/>
    <cellStyle name="Normal 2 5 3 2 4 2" xfId="7735"/>
    <cellStyle name="Normal 2 5 3 2 4 2 2" xfId="16765"/>
    <cellStyle name="Normal 2 5 3 2 4 3" xfId="12283"/>
    <cellStyle name="Normal 2 5 3 2 5" xfId="4747"/>
    <cellStyle name="Normal 2 5 3 2 5 2" xfId="13777"/>
    <cellStyle name="Normal 2 5 3 2 6" xfId="9295"/>
    <cellStyle name="Normal 2 5 3 3" xfId="454"/>
    <cellStyle name="Normal 2 5 3 3 2" xfId="1199"/>
    <cellStyle name="Normal 2 5 3 3 2 2" xfId="2692"/>
    <cellStyle name="Normal 2 5 3 3 2 2 2" xfId="7174"/>
    <cellStyle name="Normal 2 5 3 3 2 2 2 2" xfId="16204"/>
    <cellStyle name="Normal 2 5 3 3 2 2 3" xfId="11722"/>
    <cellStyle name="Normal 2 5 3 3 2 3" xfId="4186"/>
    <cellStyle name="Normal 2 5 3 3 2 3 2" xfId="8668"/>
    <cellStyle name="Normal 2 5 3 3 2 3 2 2" xfId="17698"/>
    <cellStyle name="Normal 2 5 3 3 2 3 3" xfId="13216"/>
    <cellStyle name="Normal 2 5 3 3 2 4" xfId="5680"/>
    <cellStyle name="Normal 2 5 3 3 2 4 2" xfId="14710"/>
    <cellStyle name="Normal 2 5 3 3 2 5" xfId="10228"/>
    <cellStyle name="Normal 2 5 3 3 3" xfId="1945"/>
    <cellStyle name="Normal 2 5 3 3 3 2" xfId="6427"/>
    <cellStyle name="Normal 2 5 3 3 3 2 2" xfId="15457"/>
    <cellStyle name="Normal 2 5 3 3 3 3" xfId="10975"/>
    <cellStyle name="Normal 2 5 3 3 4" xfId="3439"/>
    <cellStyle name="Normal 2 5 3 3 4 2" xfId="7921"/>
    <cellStyle name="Normal 2 5 3 3 4 2 2" xfId="16951"/>
    <cellStyle name="Normal 2 5 3 3 4 3" xfId="12469"/>
    <cellStyle name="Normal 2 5 3 3 5" xfId="4933"/>
    <cellStyle name="Normal 2 5 3 3 5 2" xfId="13963"/>
    <cellStyle name="Normal 2 5 3 3 6" xfId="9481"/>
    <cellStyle name="Normal 2 5 3 4" xfId="639"/>
    <cellStyle name="Normal 2 5 3 4 2" xfId="1385"/>
    <cellStyle name="Normal 2 5 3 4 2 2" xfId="2878"/>
    <cellStyle name="Normal 2 5 3 4 2 2 2" xfId="7360"/>
    <cellStyle name="Normal 2 5 3 4 2 2 2 2" xfId="16390"/>
    <cellStyle name="Normal 2 5 3 4 2 2 3" xfId="11908"/>
    <cellStyle name="Normal 2 5 3 4 2 3" xfId="4372"/>
    <cellStyle name="Normal 2 5 3 4 2 3 2" xfId="8854"/>
    <cellStyle name="Normal 2 5 3 4 2 3 2 2" xfId="17884"/>
    <cellStyle name="Normal 2 5 3 4 2 3 3" xfId="13402"/>
    <cellStyle name="Normal 2 5 3 4 2 4" xfId="5866"/>
    <cellStyle name="Normal 2 5 3 4 2 4 2" xfId="14896"/>
    <cellStyle name="Normal 2 5 3 4 2 5" xfId="10414"/>
    <cellStyle name="Normal 2 5 3 4 3" xfId="2131"/>
    <cellStyle name="Normal 2 5 3 4 3 2" xfId="6613"/>
    <cellStyle name="Normal 2 5 3 4 3 2 2" xfId="15643"/>
    <cellStyle name="Normal 2 5 3 4 3 3" xfId="11161"/>
    <cellStyle name="Normal 2 5 3 4 4" xfId="3625"/>
    <cellStyle name="Normal 2 5 3 4 4 2" xfId="8107"/>
    <cellStyle name="Normal 2 5 3 4 4 2 2" xfId="17137"/>
    <cellStyle name="Normal 2 5 3 4 4 3" xfId="12655"/>
    <cellStyle name="Normal 2 5 3 4 5" xfId="5119"/>
    <cellStyle name="Normal 2 5 3 4 5 2" xfId="14149"/>
    <cellStyle name="Normal 2 5 3 4 6" xfId="9667"/>
    <cellStyle name="Normal 2 5 3 5" xfId="825"/>
    <cellStyle name="Normal 2 5 3 5 2" xfId="2318"/>
    <cellStyle name="Normal 2 5 3 5 2 2" xfId="6800"/>
    <cellStyle name="Normal 2 5 3 5 2 2 2" xfId="15830"/>
    <cellStyle name="Normal 2 5 3 5 2 3" xfId="11348"/>
    <cellStyle name="Normal 2 5 3 5 3" xfId="3812"/>
    <cellStyle name="Normal 2 5 3 5 3 2" xfId="8294"/>
    <cellStyle name="Normal 2 5 3 5 3 2 2" xfId="17324"/>
    <cellStyle name="Normal 2 5 3 5 3 3" xfId="12842"/>
    <cellStyle name="Normal 2 5 3 5 4" xfId="5306"/>
    <cellStyle name="Normal 2 5 3 5 4 2" xfId="14336"/>
    <cellStyle name="Normal 2 5 3 5 5" xfId="9854"/>
    <cellStyle name="Normal 2 5 3 6" xfId="1574"/>
    <cellStyle name="Normal 2 5 3 6 2" xfId="6055"/>
    <cellStyle name="Normal 2 5 3 6 2 2" xfId="15085"/>
    <cellStyle name="Normal 2 5 3 6 3" xfId="10603"/>
    <cellStyle name="Normal 2 5 3 7" xfId="3067"/>
    <cellStyle name="Normal 2 5 3 7 2" xfId="7549"/>
    <cellStyle name="Normal 2 5 3 7 2 2" xfId="16579"/>
    <cellStyle name="Normal 2 5 3 7 3" xfId="12097"/>
    <cellStyle name="Normal 2 5 3 8" xfId="4561"/>
    <cellStyle name="Normal 2 5 3 8 2" xfId="13591"/>
    <cellStyle name="Normal 2 5 3 9" xfId="9109"/>
    <cellStyle name="Normal 2 5 4" xfId="107"/>
    <cellStyle name="Normal 2 5 4 2" xfId="292"/>
    <cellStyle name="Normal 2 5 4 2 2" xfId="1034"/>
    <cellStyle name="Normal 2 5 4 2 2 2" xfId="2527"/>
    <cellStyle name="Normal 2 5 4 2 2 2 2" xfId="7009"/>
    <cellStyle name="Normal 2 5 4 2 2 2 2 2" xfId="16039"/>
    <cellStyle name="Normal 2 5 4 2 2 2 3" xfId="11557"/>
    <cellStyle name="Normal 2 5 4 2 2 3" xfId="4021"/>
    <cellStyle name="Normal 2 5 4 2 2 3 2" xfId="8503"/>
    <cellStyle name="Normal 2 5 4 2 2 3 2 2" xfId="17533"/>
    <cellStyle name="Normal 2 5 4 2 2 3 3" xfId="13051"/>
    <cellStyle name="Normal 2 5 4 2 2 4" xfId="5515"/>
    <cellStyle name="Normal 2 5 4 2 2 4 2" xfId="14545"/>
    <cellStyle name="Normal 2 5 4 2 2 5" xfId="10063"/>
    <cellStyle name="Normal 2 5 4 2 3" xfId="1783"/>
    <cellStyle name="Normal 2 5 4 2 3 2" xfId="6265"/>
    <cellStyle name="Normal 2 5 4 2 3 2 2" xfId="15295"/>
    <cellStyle name="Normal 2 5 4 2 3 3" xfId="10813"/>
    <cellStyle name="Normal 2 5 4 2 4" xfId="3277"/>
    <cellStyle name="Normal 2 5 4 2 4 2" xfId="7759"/>
    <cellStyle name="Normal 2 5 4 2 4 2 2" xfId="16789"/>
    <cellStyle name="Normal 2 5 4 2 4 3" xfId="12307"/>
    <cellStyle name="Normal 2 5 4 2 5" xfId="4771"/>
    <cellStyle name="Normal 2 5 4 2 5 2" xfId="13801"/>
    <cellStyle name="Normal 2 5 4 2 6" xfId="9319"/>
    <cellStyle name="Normal 2 5 4 3" xfId="477"/>
    <cellStyle name="Normal 2 5 4 3 2" xfId="1223"/>
    <cellStyle name="Normal 2 5 4 3 2 2" xfId="2716"/>
    <cellStyle name="Normal 2 5 4 3 2 2 2" xfId="7198"/>
    <cellStyle name="Normal 2 5 4 3 2 2 2 2" xfId="16228"/>
    <cellStyle name="Normal 2 5 4 3 2 2 3" xfId="11746"/>
    <cellStyle name="Normal 2 5 4 3 2 3" xfId="4210"/>
    <cellStyle name="Normal 2 5 4 3 2 3 2" xfId="8692"/>
    <cellStyle name="Normal 2 5 4 3 2 3 2 2" xfId="17722"/>
    <cellStyle name="Normal 2 5 4 3 2 3 3" xfId="13240"/>
    <cellStyle name="Normal 2 5 4 3 2 4" xfId="5704"/>
    <cellStyle name="Normal 2 5 4 3 2 4 2" xfId="14734"/>
    <cellStyle name="Normal 2 5 4 3 2 5" xfId="10252"/>
    <cellStyle name="Normal 2 5 4 3 3" xfId="1969"/>
    <cellStyle name="Normal 2 5 4 3 3 2" xfId="6451"/>
    <cellStyle name="Normal 2 5 4 3 3 2 2" xfId="15481"/>
    <cellStyle name="Normal 2 5 4 3 3 3" xfId="10999"/>
    <cellStyle name="Normal 2 5 4 3 4" xfId="3463"/>
    <cellStyle name="Normal 2 5 4 3 4 2" xfId="7945"/>
    <cellStyle name="Normal 2 5 4 3 4 2 2" xfId="16975"/>
    <cellStyle name="Normal 2 5 4 3 4 3" xfId="12493"/>
    <cellStyle name="Normal 2 5 4 3 5" xfId="4957"/>
    <cellStyle name="Normal 2 5 4 3 5 2" xfId="13987"/>
    <cellStyle name="Normal 2 5 4 3 6" xfId="9505"/>
    <cellStyle name="Normal 2 5 4 4" xfId="662"/>
    <cellStyle name="Normal 2 5 4 4 2" xfId="1409"/>
    <cellStyle name="Normal 2 5 4 4 2 2" xfId="2902"/>
    <cellStyle name="Normal 2 5 4 4 2 2 2" xfId="7384"/>
    <cellStyle name="Normal 2 5 4 4 2 2 2 2" xfId="16414"/>
    <cellStyle name="Normal 2 5 4 4 2 2 3" xfId="11932"/>
    <cellStyle name="Normal 2 5 4 4 2 3" xfId="4396"/>
    <cellStyle name="Normal 2 5 4 4 2 3 2" xfId="8878"/>
    <cellStyle name="Normal 2 5 4 4 2 3 2 2" xfId="17908"/>
    <cellStyle name="Normal 2 5 4 4 2 3 3" xfId="13426"/>
    <cellStyle name="Normal 2 5 4 4 2 4" xfId="5890"/>
    <cellStyle name="Normal 2 5 4 4 2 4 2" xfId="14920"/>
    <cellStyle name="Normal 2 5 4 4 2 5" xfId="10438"/>
    <cellStyle name="Normal 2 5 4 4 3" xfId="2155"/>
    <cellStyle name="Normal 2 5 4 4 3 2" xfId="6637"/>
    <cellStyle name="Normal 2 5 4 4 3 2 2" xfId="15667"/>
    <cellStyle name="Normal 2 5 4 4 3 3" xfId="11185"/>
    <cellStyle name="Normal 2 5 4 4 4" xfId="3649"/>
    <cellStyle name="Normal 2 5 4 4 4 2" xfId="8131"/>
    <cellStyle name="Normal 2 5 4 4 4 2 2" xfId="17161"/>
    <cellStyle name="Normal 2 5 4 4 4 3" xfId="12679"/>
    <cellStyle name="Normal 2 5 4 4 5" xfId="5143"/>
    <cellStyle name="Normal 2 5 4 4 5 2" xfId="14173"/>
    <cellStyle name="Normal 2 5 4 4 6" xfId="9691"/>
    <cellStyle name="Normal 2 5 4 5" xfId="849"/>
    <cellStyle name="Normal 2 5 4 5 2" xfId="2342"/>
    <cellStyle name="Normal 2 5 4 5 2 2" xfId="6824"/>
    <cellStyle name="Normal 2 5 4 5 2 2 2" xfId="15854"/>
    <cellStyle name="Normal 2 5 4 5 2 3" xfId="11372"/>
    <cellStyle name="Normal 2 5 4 5 3" xfId="3836"/>
    <cellStyle name="Normal 2 5 4 5 3 2" xfId="8318"/>
    <cellStyle name="Normal 2 5 4 5 3 2 2" xfId="17348"/>
    <cellStyle name="Normal 2 5 4 5 3 3" xfId="12866"/>
    <cellStyle name="Normal 2 5 4 5 4" xfId="5330"/>
    <cellStyle name="Normal 2 5 4 5 4 2" xfId="14360"/>
    <cellStyle name="Normal 2 5 4 5 5" xfId="9878"/>
    <cellStyle name="Normal 2 5 4 6" xfId="1597"/>
    <cellStyle name="Normal 2 5 4 6 2" xfId="6079"/>
    <cellStyle name="Normal 2 5 4 6 2 2" xfId="15109"/>
    <cellStyle name="Normal 2 5 4 6 3" xfId="10627"/>
    <cellStyle name="Normal 2 5 4 7" xfId="3091"/>
    <cellStyle name="Normal 2 5 4 7 2" xfId="7573"/>
    <cellStyle name="Normal 2 5 4 7 2 2" xfId="16603"/>
    <cellStyle name="Normal 2 5 4 7 3" xfId="12121"/>
    <cellStyle name="Normal 2 5 4 8" xfId="4585"/>
    <cellStyle name="Normal 2 5 4 8 2" xfId="13615"/>
    <cellStyle name="Normal 2 5 4 9" xfId="9133"/>
    <cellStyle name="Normal 2 5 5" xfId="121"/>
    <cellStyle name="Normal 2 5 5 2" xfId="306"/>
    <cellStyle name="Normal 2 5 5 2 2" xfId="1047"/>
    <cellStyle name="Normal 2 5 5 2 2 2" xfId="2540"/>
    <cellStyle name="Normal 2 5 5 2 2 2 2" xfId="7022"/>
    <cellStyle name="Normal 2 5 5 2 2 2 2 2" xfId="16052"/>
    <cellStyle name="Normal 2 5 5 2 2 2 3" xfId="11570"/>
    <cellStyle name="Normal 2 5 5 2 2 3" xfId="4034"/>
    <cellStyle name="Normal 2 5 5 2 2 3 2" xfId="8516"/>
    <cellStyle name="Normal 2 5 5 2 2 3 2 2" xfId="17546"/>
    <cellStyle name="Normal 2 5 5 2 2 3 3" xfId="13064"/>
    <cellStyle name="Normal 2 5 5 2 2 4" xfId="5528"/>
    <cellStyle name="Normal 2 5 5 2 2 4 2" xfId="14558"/>
    <cellStyle name="Normal 2 5 5 2 2 5" xfId="10076"/>
    <cellStyle name="Normal 2 5 5 2 3" xfId="1797"/>
    <cellStyle name="Normal 2 5 5 2 3 2" xfId="6279"/>
    <cellStyle name="Normal 2 5 5 2 3 2 2" xfId="15309"/>
    <cellStyle name="Normal 2 5 5 2 3 3" xfId="10827"/>
    <cellStyle name="Normal 2 5 5 2 4" xfId="3291"/>
    <cellStyle name="Normal 2 5 5 2 4 2" xfId="7773"/>
    <cellStyle name="Normal 2 5 5 2 4 2 2" xfId="16803"/>
    <cellStyle name="Normal 2 5 5 2 4 3" xfId="12321"/>
    <cellStyle name="Normal 2 5 5 2 5" xfId="4785"/>
    <cellStyle name="Normal 2 5 5 2 5 2" xfId="13815"/>
    <cellStyle name="Normal 2 5 5 2 6" xfId="9333"/>
    <cellStyle name="Normal 2 5 5 3" xfId="491"/>
    <cellStyle name="Normal 2 5 5 3 2" xfId="1237"/>
    <cellStyle name="Normal 2 5 5 3 2 2" xfId="2730"/>
    <cellStyle name="Normal 2 5 5 3 2 2 2" xfId="7212"/>
    <cellStyle name="Normal 2 5 5 3 2 2 2 2" xfId="16242"/>
    <cellStyle name="Normal 2 5 5 3 2 2 3" xfId="11760"/>
    <cellStyle name="Normal 2 5 5 3 2 3" xfId="4224"/>
    <cellStyle name="Normal 2 5 5 3 2 3 2" xfId="8706"/>
    <cellStyle name="Normal 2 5 5 3 2 3 2 2" xfId="17736"/>
    <cellStyle name="Normal 2 5 5 3 2 3 3" xfId="13254"/>
    <cellStyle name="Normal 2 5 5 3 2 4" xfId="5718"/>
    <cellStyle name="Normal 2 5 5 3 2 4 2" xfId="14748"/>
    <cellStyle name="Normal 2 5 5 3 2 5" xfId="10266"/>
    <cellStyle name="Normal 2 5 5 3 3" xfId="1983"/>
    <cellStyle name="Normal 2 5 5 3 3 2" xfId="6465"/>
    <cellStyle name="Normal 2 5 5 3 3 2 2" xfId="15495"/>
    <cellStyle name="Normal 2 5 5 3 3 3" xfId="11013"/>
    <cellStyle name="Normal 2 5 5 3 4" xfId="3477"/>
    <cellStyle name="Normal 2 5 5 3 4 2" xfId="7959"/>
    <cellStyle name="Normal 2 5 5 3 4 2 2" xfId="16989"/>
    <cellStyle name="Normal 2 5 5 3 4 3" xfId="12507"/>
    <cellStyle name="Normal 2 5 5 3 5" xfId="4971"/>
    <cellStyle name="Normal 2 5 5 3 5 2" xfId="14001"/>
    <cellStyle name="Normal 2 5 5 3 6" xfId="9519"/>
    <cellStyle name="Normal 2 5 5 4" xfId="676"/>
    <cellStyle name="Normal 2 5 5 4 2" xfId="1423"/>
    <cellStyle name="Normal 2 5 5 4 2 2" xfId="2916"/>
    <cellStyle name="Normal 2 5 5 4 2 2 2" xfId="7398"/>
    <cellStyle name="Normal 2 5 5 4 2 2 2 2" xfId="16428"/>
    <cellStyle name="Normal 2 5 5 4 2 2 3" xfId="11946"/>
    <cellStyle name="Normal 2 5 5 4 2 3" xfId="4410"/>
    <cellStyle name="Normal 2 5 5 4 2 3 2" xfId="8892"/>
    <cellStyle name="Normal 2 5 5 4 2 3 2 2" xfId="17922"/>
    <cellStyle name="Normal 2 5 5 4 2 3 3" xfId="13440"/>
    <cellStyle name="Normal 2 5 5 4 2 4" xfId="5904"/>
    <cellStyle name="Normal 2 5 5 4 2 4 2" xfId="14934"/>
    <cellStyle name="Normal 2 5 5 4 2 5" xfId="10452"/>
    <cellStyle name="Normal 2 5 5 4 3" xfId="2169"/>
    <cellStyle name="Normal 2 5 5 4 3 2" xfId="6651"/>
    <cellStyle name="Normal 2 5 5 4 3 2 2" xfId="15681"/>
    <cellStyle name="Normal 2 5 5 4 3 3" xfId="11199"/>
    <cellStyle name="Normal 2 5 5 4 4" xfId="3663"/>
    <cellStyle name="Normal 2 5 5 4 4 2" xfId="8145"/>
    <cellStyle name="Normal 2 5 5 4 4 2 2" xfId="17175"/>
    <cellStyle name="Normal 2 5 5 4 4 3" xfId="12693"/>
    <cellStyle name="Normal 2 5 5 4 5" xfId="5157"/>
    <cellStyle name="Normal 2 5 5 4 5 2" xfId="14187"/>
    <cellStyle name="Normal 2 5 5 4 6" xfId="9705"/>
    <cellStyle name="Normal 2 5 5 5" xfId="863"/>
    <cellStyle name="Normal 2 5 5 5 2" xfId="2356"/>
    <cellStyle name="Normal 2 5 5 5 2 2" xfId="6838"/>
    <cellStyle name="Normal 2 5 5 5 2 2 2" xfId="15868"/>
    <cellStyle name="Normal 2 5 5 5 2 3" xfId="11386"/>
    <cellStyle name="Normal 2 5 5 5 3" xfId="3850"/>
    <cellStyle name="Normal 2 5 5 5 3 2" xfId="8332"/>
    <cellStyle name="Normal 2 5 5 5 3 2 2" xfId="17362"/>
    <cellStyle name="Normal 2 5 5 5 3 3" xfId="12880"/>
    <cellStyle name="Normal 2 5 5 5 4" xfId="5344"/>
    <cellStyle name="Normal 2 5 5 5 4 2" xfId="14374"/>
    <cellStyle name="Normal 2 5 5 5 5" xfId="9892"/>
    <cellStyle name="Normal 2 5 5 6" xfId="1611"/>
    <cellStyle name="Normal 2 5 5 6 2" xfId="6093"/>
    <cellStyle name="Normal 2 5 5 6 2 2" xfId="15123"/>
    <cellStyle name="Normal 2 5 5 6 3" xfId="10641"/>
    <cellStyle name="Normal 2 5 5 7" xfId="3105"/>
    <cellStyle name="Normal 2 5 5 7 2" xfId="7587"/>
    <cellStyle name="Normal 2 5 5 7 2 2" xfId="16617"/>
    <cellStyle name="Normal 2 5 5 7 3" xfId="12135"/>
    <cellStyle name="Normal 2 5 5 8" xfId="4599"/>
    <cellStyle name="Normal 2 5 5 8 2" xfId="13629"/>
    <cellStyle name="Normal 2 5 5 9" xfId="9147"/>
    <cellStyle name="Normal 2 5 6" xfId="154"/>
    <cellStyle name="Normal 2 5 6 2" xfId="339"/>
    <cellStyle name="Normal 2 5 6 2 2" xfId="1080"/>
    <cellStyle name="Normal 2 5 6 2 2 2" xfId="2573"/>
    <cellStyle name="Normal 2 5 6 2 2 2 2" xfId="7055"/>
    <cellStyle name="Normal 2 5 6 2 2 2 2 2" xfId="16085"/>
    <cellStyle name="Normal 2 5 6 2 2 2 3" xfId="11603"/>
    <cellStyle name="Normal 2 5 6 2 2 3" xfId="4067"/>
    <cellStyle name="Normal 2 5 6 2 2 3 2" xfId="8549"/>
    <cellStyle name="Normal 2 5 6 2 2 3 2 2" xfId="17579"/>
    <cellStyle name="Normal 2 5 6 2 2 3 3" xfId="13097"/>
    <cellStyle name="Normal 2 5 6 2 2 4" xfId="5561"/>
    <cellStyle name="Normal 2 5 6 2 2 4 2" xfId="14591"/>
    <cellStyle name="Normal 2 5 6 2 2 5" xfId="10109"/>
    <cellStyle name="Normal 2 5 6 2 3" xfId="1830"/>
    <cellStyle name="Normal 2 5 6 2 3 2" xfId="6312"/>
    <cellStyle name="Normal 2 5 6 2 3 2 2" xfId="15342"/>
    <cellStyle name="Normal 2 5 6 2 3 3" xfId="10860"/>
    <cellStyle name="Normal 2 5 6 2 4" xfId="3324"/>
    <cellStyle name="Normal 2 5 6 2 4 2" xfId="7806"/>
    <cellStyle name="Normal 2 5 6 2 4 2 2" xfId="16836"/>
    <cellStyle name="Normal 2 5 6 2 4 3" xfId="12354"/>
    <cellStyle name="Normal 2 5 6 2 5" xfId="4818"/>
    <cellStyle name="Normal 2 5 6 2 5 2" xfId="13848"/>
    <cellStyle name="Normal 2 5 6 2 6" xfId="9366"/>
    <cellStyle name="Normal 2 5 6 3" xfId="524"/>
    <cellStyle name="Normal 2 5 6 3 2" xfId="1270"/>
    <cellStyle name="Normal 2 5 6 3 2 2" xfId="2763"/>
    <cellStyle name="Normal 2 5 6 3 2 2 2" xfId="7245"/>
    <cellStyle name="Normal 2 5 6 3 2 2 2 2" xfId="16275"/>
    <cellStyle name="Normal 2 5 6 3 2 2 3" xfId="11793"/>
    <cellStyle name="Normal 2 5 6 3 2 3" xfId="4257"/>
    <cellStyle name="Normal 2 5 6 3 2 3 2" xfId="8739"/>
    <cellStyle name="Normal 2 5 6 3 2 3 2 2" xfId="17769"/>
    <cellStyle name="Normal 2 5 6 3 2 3 3" xfId="13287"/>
    <cellStyle name="Normal 2 5 6 3 2 4" xfId="5751"/>
    <cellStyle name="Normal 2 5 6 3 2 4 2" xfId="14781"/>
    <cellStyle name="Normal 2 5 6 3 2 5" xfId="10299"/>
    <cellStyle name="Normal 2 5 6 3 3" xfId="2016"/>
    <cellStyle name="Normal 2 5 6 3 3 2" xfId="6498"/>
    <cellStyle name="Normal 2 5 6 3 3 2 2" xfId="15528"/>
    <cellStyle name="Normal 2 5 6 3 3 3" xfId="11046"/>
    <cellStyle name="Normal 2 5 6 3 4" xfId="3510"/>
    <cellStyle name="Normal 2 5 6 3 4 2" xfId="7992"/>
    <cellStyle name="Normal 2 5 6 3 4 2 2" xfId="17022"/>
    <cellStyle name="Normal 2 5 6 3 4 3" xfId="12540"/>
    <cellStyle name="Normal 2 5 6 3 5" xfId="5004"/>
    <cellStyle name="Normal 2 5 6 3 5 2" xfId="14034"/>
    <cellStyle name="Normal 2 5 6 3 6" xfId="9552"/>
    <cellStyle name="Normal 2 5 6 4" xfId="709"/>
    <cellStyle name="Normal 2 5 6 4 2" xfId="1456"/>
    <cellStyle name="Normal 2 5 6 4 2 2" xfId="2949"/>
    <cellStyle name="Normal 2 5 6 4 2 2 2" xfId="7431"/>
    <cellStyle name="Normal 2 5 6 4 2 2 2 2" xfId="16461"/>
    <cellStyle name="Normal 2 5 6 4 2 2 3" xfId="11979"/>
    <cellStyle name="Normal 2 5 6 4 2 3" xfId="4443"/>
    <cellStyle name="Normal 2 5 6 4 2 3 2" xfId="8925"/>
    <cellStyle name="Normal 2 5 6 4 2 3 2 2" xfId="17955"/>
    <cellStyle name="Normal 2 5 6 4 2 3 3" xfId="13473"/>
    <cellStyle name="Normal 2 5 6 4 2 4" xfId="5937"/>
    <cellStyle name="Normal 2 5 6 4 2 4 2" xfId="14967"/>
    <cellStyle name="Normal 2 5 6 4 2 5" xfId="10485"/>
    <cellStyle name="Normal 2 5 6 4 3" xfId="2202"/>
    <cellStyle name="Normal 2 5 6 4 3 2" xfId="6684"/>
    <cellStyle name="Normal 2 5 6 4 3 2 2" xfId="15714"/>
    <cellStyle name="Normal 2 5 6 4 3 3" xfId="11232"/>
    <cellStyle name="Normal 2 5 6 4 4" xfId="3696"/>
    <cellStyle name="Normal 2 5 6 4 4 2" xfId="8178"/>
    <cellStyle name="Normal 2 5 6 4 4 2 2" xfId="17208"/>
    <cellStyle name="Normal 2 5 6 4 4 3" xfId="12726"/>
    <cellStyle name="Normal 2 5 6 4 5" xfId="5190"/>
    <cellStyle name="Normal 2 5 6 4 5 2" xfId="14220"/>
    <cellStyle name="Normal 2 5 6 4 6" xfId="9738"/>
    <cellStyle name="Normal 2 5 6 5" xfId="896"/>
    <cellStyle name="Normal 2 5 6 5 2" xfId="2389"/>
    <cellStyle name="Normal 2 5 6 5 2 2" xfId="6871"/>
    <cellStyle name="Normal 2 5 6 5 2 2 2" xfId="15901"/>
    <cellStyle name="Normal 2 5 6 5 2 3" xfId="11419"/>
    <cellStyle name="Normal 2 5 6 5 3" xfId="3883"/>
    <cellStyle name="Normal 2 5 6 5 3 2" xfId="8365"/>
    <cellStyle name="Normal 2 5 6 5 3 2 2" xfId="17395"/>
    <cellStyle name="Normal 2 5 6 5 3 3" xfId="12913"/>
    <cellStyle name="Normal 2 5 6 5 4" xfId="5377"/>
    <cellStyle name="Normal 2 5 6 5 4 2" xfId="14407"/>
    <cellStyle name="Normal 2 5 6 5 5" xfId="9925"/>
    <cellStyle name="Normal 2 5 6 6" xfId="1644"/>
    <cellStyle name="Normal 2 5 6 6 2" xfId="6126"/>
    <cellStyle name="Normal 2 5 6 6 2 2" xfId="15156"/>
    <cellStyle name="Normal 2 5 6 6 3" xfId="10674"/>
    <cellStyle name="Normal 2 5 6 7" xfId="3138"/>
    <cellStyle name="Normal 2 5 6 7 2" xfId="7620"/>
    <cellStyle name="Normal 2 5 6 7 2 2" xfId="16650"/>
    <cellStyle name="Normal 2 5 6 7 3" xfId="12168"/>
    <cellStyle name="Normal 2 5 6 8" xfId="4632"/>
    <cellStyle name="Normal 2 5 6 8 2" xfId="13662"/>
    <cellStyle name="Normal 2 5 6 9" xfId="9180"/>
    <cellStyle name="Normal 2 5 7" xfId="177"/>
    <cellStyle name="Normal 2 5 7 2" xfId="362"/>
    <cellStyle name="Normal 2 5 7 2 2" xfId="1103"/>
    <cellStyle name="Normal 2 5 7 2 2 2" xfId="2596"/>
    <cellStyle name="Normal 2 5 7 2 2 2 2" xfId="7078"/>
    <cellStyle name="Normal 2 5 7 2 2 2 2 2" xfId="16108"/>
    <cellStyle name="Normal 2 5 7 2 2 2 3" xfId="11626"/>
    <cellStyle name="Normal 2 5 7 2 2 3" xfId="4090"/>
    <cellStyle name="Normal 2 5 7 2 2 3 2" xfId="8572"/>
    <cellStyle name="Normal 2 5 7 2 2 3 2 2" xfId="17602"/>
    <cellStyle name="Normal 2 5 7 2 2 3 3" xfId="13120"/>
    <cellStyle name="Normal 2 5 7 2 2 4" xfId="5584"/>
    <cellStyle name="Normal 2 5 7 2 2 4 2" xfId="14614"/>
    <cellStyle name="Normal 2 5 7 2 2 5" xfId="10132"/>
    <cellStyle name="Normal 2 5 7 2 3" xfId="1853"/>
    <cellStyle name="Normal 2 5 7 2 3 2" xfId="6335"/>
    <cellStyle name="Normal 2 5 7 2 3 2 2" xfId="15365"/>
    <cellStyle name="Normal 2 5 7 2 3 3" xfId="10883"/>
    <cellStyle name="Normal 2 5 7 2 4" xfId="3347"/>
    <cellStyle name="Normal 2 5 7 2 4 2" xfId="7829"/>
    <cellStyle name="Normal 2 5 7 2 4 2 2" xfId="16859"/>
    <cellStyle name="Normal 2 5 7 2 4 3" xfId="12377"/>
    <cellStyle name="Normal 2 5 7 2 5" xfId="4841"/>
    <cellStyle name="Normal 2 5 7 2 5 2" xfId="13871"/>
    <cellStyle name="Normal 2 5 7 2 6" xfId="9389"/>
    <cellStyle name="Normal 2 5 7 3" xfId="547"/>
    <cellStyle name="Normal 2 5 7 3 2" xfId="1293"/>
    <cellStyle name="Normal 2 5 7 3 2 2" xfId="2786"/>
    <cellStyle name="Normal 2 5 7 3 2 2 2" xfId="7268"/>
    <cellStyle name="Normal 2 5 7 3 2 2 2 2" xfId="16298"/>
    <cellStyle name="Normal 2 5 7 3 2 2 3" xfId="11816"/>
    <cellStyle name="Normal 2 5 7 3 2 3" xfId="4280"/>
    <cellStyle name="Normal 2 5 7 3 2 3 2" xfId="8762"/>
    <cellStyle name="Normal 2 5 7 3 2 3 2 2" xfId="17792"/>
    <cellStyle name="Normal 2 5 7 3 2 3 3" xfId="13310"/>
    <cellStyle name="Normal 2 5 7 3 2 4" xfId="5774"/>
    <cellStyle name="Normal 2 5 7 3 2 4 2" xfId="14804"/>
    <cellStyle name="Normal 2 5 7 3 2 5" xfId="10322"/>
    <cellStyle name="Normal 2 5 7 3 3" xfId="2039"/>
    <cellStyle name="Normal 2 5 7 3 3 2" xfId="6521"/>
    <cellStyle name="Normal 2 5 7 3 3 2 2" xfId="15551"/>
    <cellStyle name="Normal 2 5 7 3 3 3" xfId="11069"/>
    <cellStyle name="Normal 2 5 7 3 4" xfId="3533"/>
    <cellStyle name="Normal 2 5 7 3 4 2" xfId="8015"/>
    <cellStyle name="Normal 2 5 7 3 4 2 2" xfId="17045"/>
    <cellStyle name="Normal 2 5 7 3 4 3" xfId="12563"/>
    <cellStyle name="Normal 2 5 7 3 5" xfId="5027"/>
    <cellStyle name="Normal 2 5 7 3 5 2" xfId="14057"/>
    <cellStyle name="Normal 2 5 7 3 6" xfId="9575"/>
    <cellStyle name="Normal 2 5 7 4" xfId="732"/>
    <cellStyle name="Normal 2 5 7 4 2" xfId="1479"/>
    <cellStyle name="Normal 2 5 7 4 2 2" xfId="2972"/>
    <cellStyle name="Normal 2 5 7 4 2 2 2" xfId="7454"/>
    <cellStyle name="Normal 2 5 7 4 2 2 2 2" xfId="16484"/>
    <cellStyle name="Normal 2 5 7 4 2 2 3" xfId="12002"/>
    <cellStyle name="Normal 2 5 7 4 2 3" xfId="4466"/>
    <cellStyle name="Normal 2 5 7 4 2 3 2" xfId="8948"/>
    <cellStyle name="Normal 2 5 7 4 2 3 2 2" xfId="17978"/>
    <cellStyle name="Normal 2 5 7 4 2 3 3" xfId="13496"/>
    <cellStyle name="Normal 2 5 7 4 2 4" xfId="5960"/>
    <cellStyle name="Normal 2 5 7 4 2 4 2" xfId="14990"/>
    <cellStyle name="Normal 2 5 7 4 2 5" xfId="10508"/>
    <cellStyle name="Normal 2 5 7 4 3" xfId="2225"/>
    <cellStyle name="Normal 2 5 7 4 3 2" xfId="6707"/>
    <cellStyle name="Normal 2 5 7 4 3 2 2" xfId="15737"/>
    <cellStyle name="Normal 2 5 7 4 3 3" xfId="11255"/>
    <cellStyle name="Normal 2 5 7 4 4" xfId="3719"/>
    <cellStyle name="Normal 2 5 7 4 4 2" xfId="8201"/>
    <cellStyle name="Normal 2 5 7 4 4 2 2" xfId="17231"/>
    <cellStyle name="Normal 2 5 7 4 4 3" xfId="12749"/>
    <cellStyle name="Normal 2 5 7 4 5" xfId="5213"/>
    <cellStyle name="Normal 2 5 7 4 5 2" xfId="14243"/>
    <cellStyle name="Normal 2 5 7 4 6" xfId="9761"/>
    <cellStyle name="Normal 2 5 7 5" xfId="919"/>
    <cellStyle name="Normal 2 5 7 5 2" xfId="2412"/>
    <cellStyle name="Normal 2 5 7 5 2 2" xfId="6894"/>
    <cellStyle name="Normal 2 5 7 5 2 2 2" xfId="15924"/>
    <cellStyle name="Normal 2 5 7 5 2 3" xfId="11442"/>
    <cellStyle name="Normal 2 5 7 5 3" xfId="3906"/>
    <cellStyle name="Normal 2 5 7 5 3 2" xfId="8388"/>
    <cellStyle name="Normal 2 5 7 5 3 2 2" xfId="17418"/>
    <cellStyle name="Normal 2 5 7 5 3 3" xfId="12936"/>
    <cellStyle name="Normal 2 5 7 5 4" xfId="5400"/>
    <cellStyle name="Normal 2 5 7 5 4 2" xfId="14430"/>
    <cellStyle name="Normal 2 5 7 5 5" xfId="9948"/>
    <cellStyle name="Normal 2 5 7 6" xfId="1667"/>
    <cellStyle name="Normal 2 5 7 6 2" xfId="6149"/>
    <cellStyle name="Normal 2 5 7 6 2 2" xfId="15179"/>
    <cellStyle name="Normal 2 5 7 6 3" xfId="10697"/>
    <cellStyle name="Normal 2 5 7 7" xfId="3161"/>
    <cellStyle name="Normal 2 5 7 7 2" xfId="7643"/>
    <cellStyle name="Normal 2 5 7 7 2 2" xfId="16673"/>
    <cellStyle name="Normal 2 5 7 7 3" xfId="12191"/>
    <cellStyle name="Normal 2 5 7 8" xfId="4655"/>
    <cellStyle name="Normal 2 5 7 8 2" xfId="13685"/>
    <cellStyle name="Normal 2 5 7 9" xfId="9203"/>
    <cellStyle name="Normal 2 5 8" xfId="200"/>
    <cellStyle name="Normal 2 5 8 2" xfId="385"/>
    <cellStyle name="Normal 2 5 8 2 2" xfId="1126"/>
    <cellStyle name="Normal 2 5 8 2 2 2" xfId="2619"/>
    <cellStyle name="Normal 2 5 8 2 2 2 2" xfId="7101"/>
    <cellStyle name="Normal 2 5 8 2 2 2 2 2" xfId="16131"/>
    <cellStyle name="Normal 2 5 8 2 2 2 3" xfId="11649"/>
    <cellStyle name="Normal 2 5 8 2 2 3" xfId="4113"/>
    <cellStyle name="Normal 2 5 8 2 2 3 2" xfId="8595"/>
    <cellStyle name="Normal 2 5 8 2 2 3 2 2" xfId="17625"/>
    <cellStyle name="Normal 2 5 8 2 2 3 3" xfId="13143"/>
    <cellStyle name="Normal 2 5 8 2 2 4" xfId="5607"/>
    <cellStyle name="Normal 2 5 8 2 2 4 2" xfId="14637"/>
    <cellStyle name="Normal 2 5 8 2 2 5" xfId="10155"/>
    <cellStyle name="Normal 2 5 8 2 3" xfId="1876"/>
    <cellStyle name="Normal 2 5 8 2 3 2" xfId="6358"/>
    <cellStyle name="Normal 2 5 8 2 3 2 2" xfId="15388"/>
    <cellStyle name="Normal 2 5 8 2 3 3" xfId="10906"/>
    <cellStyle name="Normal 2 5 8 2 4" xfId="3370"/>
    <cellStyle name="Normal 2 5 8 2 4 2" xfId="7852"/>
    <cellStyle name="Normal 2 5 8 2 4 2 2" xfId="16882"/>
    <cellStyle name="Normal 2 5 8 2 4 3" xfId="12400"/>
    <cellStyle name="Normal 2 5 8 2 5" xfId="4864"/>
    <cellStyle name="Normal 2 5 8 2 5 2" xfId="13894"/>
    <cellStyle name="Normal 2 5 8 2 6" xfId="9412"/>
    <cellStyle name="Normal 2 5 8 3" xfId="570"/>
    <cellStyle name="Normal 2 5 8 3 2" xfId="1316"/>
    <cellStyle name="Normal 2 5 8 3 2 2" xfId="2809"/>
    <cellStyle name="Normal 2 5 8 3 2 2 2" xfId="7291"/>
    <cellStyle name="Normal 2 5 8 3 2 2 2 2" xfId="16321"/>
    <cellStyle name="Normal 2 5 8 3 2 2 3" xfId="11839"/>
    <cellStyle name="Normal 2 5 8 3 2 3" xfId="4303"/>
    <cellStyle name="Normal 2 5 8 3 2 3 2" xfId="8785"/>
    <cellStyle name="Normal 2 5 8 3 2 3 2 2" xfId="17815"/>
    <cellStyle name="Normal 2 5 8 3 2 3 3" xfId="13333"/>
    <cellStyle name="Normal 2 5 8 3 2 4" xfId="5797"/>
    <cellStyle name="Normal 2 5 8 3 2 4 2" xfId="14827"/>
    <cellStyle name="Normal 2 5 8 3 2 5" xfId="10345"/>
    <cellStyle name="Normal 2 5 8 3 3" xfId="2062"/>
    <cellStyle name="Normal 2 5 8 3 3 2" xfId="6544"/>
    <cellStyle name="Normal 2 5 8 3 3 2 2" xfId="15574"/>
    <cellStyle name="Normal 2 5 8 3 3 3" xfId="11092"/>
    <cellStyle name="Normal 2 5 8 3 4" xfId="3556"/>
    <cellStyle name="Normal 2 5 8 3 4 2" xfId="8038"/>
    <cellStyle name="Normal 2 5 8 3 4 2 2" xfId="17068"/>
    <cellStyle name="Normal 2 5 8 3 4 3" xfId="12586"/>
    <cellStyle name="Normal 2 5 8 3 5" xfId="5050"/>
    <cellStyle name="Normal 2 5 8 3 5 2" xfId="14080"/>
    <cellStyle name="Normal 2 5 8 3 6" xfId="9598"/>
    <cellStyle name="Normal 2 5 8 4" xfId="755"/>
    <cellStyle name="Normal 2 5 8 4 2" xfId="1502"/>
    <cellStyle name="Normal 2 5 8 4 2 2" xfId="2995"/>
    <cellStyle name="Normal 2 5 8 4 2 2 2" xfId="7477"/>
    <cellStyle name="Normal 2 5 8 4 2 2 2 2" xfId="16507"/>
    <cellStyle name="Normal 2 5 8 4 2 2 3" xfId="12025"/>
    <cellStyle name="Normal 2 5 8 4 2 3" xfId="4489"/>
    <cellStyle name="Normal 2 5 8 4 2 3 2" xfId="8971"/>
    <cellStyle name="Normal 2 5 8 4 2 3 2 2" xfId="18001"/>
    <cellStyle name="Normal 2 5 8 4 2 3 3" xfId="13519"/>
    <cellStyle name="Normal 2 5 8 4 2 4" xfId="5983"/>
    <cellStyle name="Normal 2 5 8 4 2 4 2" xfId="15013"/>
    <cellStyle name="Normal 2 5 8 4 2 5" xfId="10531"/>
    <cellStyle name="Normal 2 5 8 4 3" xfId="2248"/>
    <cellStyle name="Normal 2 5 8 4 3 2" xfId="6730"/>
    <cellStyle name="Normal 2 5 8 4 3 2 2" xfId="15760"/>
    <cellStyle name="Normal 2 5 8 4 3 3" xfId="11278"/>
    <cellStyle name="Normal 2 5 8 4 4" xfId="3742"/>
    <cellStyle name="Normal 2 5 8 4 4 2" xfId="8224"/>
    <cellStyle name="Normal 2 5 8 4 4 2 2" xfId="17254"/>
    <cellStyle name="Normal 2 5 8 4 4 3" xfId="12772"/>
    <cellStyle name="Normal 2 5 8 4 5" xfId="5236"/>
    <cellStyle name="Normal 2 5 8 4 5 2" xfId="14266"/>
    <cellStyle name="Normal 2 5 8 4 6" xfId="9784"/>
    <cellStyle name="Normal 2 5 8 5" xfId="942"/>
    <cellStyle name="Normal 2 5 8 5 2" xfId="2435"/>
    <cellStyle name="Normal 2 5 8 5 2 2" xfId="6917"/>
    <cellStyle name="Normal 2 5 8 5 2 2 2" xfId="15947"/>
    <cellStyle name="Normal 2 5 8 5 2 3" xfId="11465"/>
    <cellStyle name="Normal 2 5 8 5 3" xfId="3929"/>
    <cellStyle name="Normal 2 5 8 5 3 2" xfId="8411"/>
    <cellStyle name="Normal 2 5 8 5 3 2 2" xfId="17441"/>
    <cellStyle name="Normal 2 5 8 5 3 3" xfId="12959"/>
    <cellStyle name="Normal 2 5 8 5 4" xfId="5423"/>
    <cellStyle name="Normal 2 5 8 5 4 2" xfId="14453"/>
    <cellStyle name="Normal 2 5 8 5 5" xfId="9971"/>
    <cellStyle name="Normal 2 5 8 6" xfId="1690"/>
    <cellStyle name="Normal 2 5 8 6 2" xfId="6172"/>
    <cellStyle name="Normal 2 5 8 6 2 2" xfId="15202"/>
    <cellStyle name="Normal 2 5 8 6 3" xfId="10720"/>
    <cellStyle name="Normal 2 5 8 7" xfId="3184"/>
    <cellStyle name="Normal 2 5 8 7 2" xfId="7666"/>
    <cellStyle name="Normal 2 5 8 7 2 2" xfId="16696"/>
    <cellStyle name="Normal 2 5 8 7 3" xfId="12214"/>
    <cellStyle name="Normal 2 5 8 8" xfId="4678"/>
    <cellStyle name="Normal 2 5 8 8 2" xfId="13708"/>
    <cellStyle name="Normal 2 5 8 9" xfId="9226"/>
    <cellStyle name="Normal 2 5 9" xfId="223"/>
    <cellStyle name="Normal 2 5 9 2" xfId="965"/>
    <cellStyle name="Normal 2 5 9 2 2" xfId="2458"/>
    <cellStyle name="Normal 2 5 9 2 2 2" xfId="6940"/>
    <cellStyle name="Normal 2 5 9 2 2 2 2" xfId="15970"/>
    <cellStyle name="Normal 2 5 9 2 2 3" xfId="11488"/>
    <cellStyle name="Normal 2 5 9 2 3" xfId="3952"/>
    <cellStyle name="Normal 2 5 9 2 3 2" xfId="8434"/>
    <cellStyle name="Normal 2 5 9 2 3 2 2" xfId="17464"/>
    <cellStyle name="Normal 2 5 9 2 3 3" xfId="12982"/>
    <cellStyle name="Normal 2 5 9 2 4" xfId="5446"/>
    <cellStyle name="Normal 2 5 9 2 4 2" xfId="14476"/>
    <cellStyle name="Normal 2 5 9 2 5" xfId="9994"/>
    <cellStyle name="Normal 2 5 9 3" xfId="1713"/>
    <cellStyle name="Normal 2 5 9 3 2" xfId="6195"/>
    <cellStyle name="Normal 2 5 9 3 2 2" xfId="15225"/>
    <cellStyle name="Normal 2 5 9 3 3" xfId="10743"/>
    <cellStyle name="Normal 2 5 9 4" xfId="3207"/>
    <cellStyle name="Normal 2 5 9 4 2" xfId="7689"/>
    <cellStyle name="Normal 2 5 9 4 2 2" xfId="16719"/>
    <cellStyle name="Normal 2 5 9 4 3" xfId="12237"/>
    <cellStyle name="Normal 2 5 9 5" xfId="4701"/>
    <cellStyle name="Normal 2 5 9 5 2" xfId="13731"/>
    <cellStyle name="Normal 2 5 9 6" xfId="9249"/>
    <cellStyle name="Normal 2 6" xfId="42"/>
    <cellStyle name="Normal 2 6 2" xfId="228"/>
    <cellStyle name="Normal 2 6 2 2" xfId="970"/>
    <cellStyle name="Normal 2 6 2 2 2" xfId="2463"/>
    <cellStyle name="Normal 2 6 2 2 2 2" xfId="6945"/>
    <cellStyle name="Normal 2 6 2 2 2 2 2" xfId="15975"/>
    <cellStyle name="Normal 2 6 2 2 2 3" xfId="11493"/>
    <cellStyle name="Normal 2 6 2 2 3" xfId="3957"/>
    <cellStyle name="Normal 2 6 2 2 3 2" xfId="8439"/>
    <cellStyle name="Normal 2 6 2 2 3 2 2" xfId="17469"/>
    <cellStyle name="Normal 2 6 2 2 3 3" xfId="12987"/>
    <cellStyle name="Normal 2 6 2 2 4" xfId="5451"/>
    <cellStyle name="Normal 2 6 2 2 4 2" xfId="14481"/>
    <cellStyle name="Normal 2 6 2 2 5" xfId="9999"/>
    <cellStyle name="Normal 2 6 2 3" xfId="1718"/>
    <cellStyle name="Normal 2 6 2 3 2" xfId="6200"/>
    <cellStyle name="Normal 2 6 2 3 2 2" xfId="15230"/>
    <cellStyle name="Normal 2 6 2 3 3" xfId="10748"/>
    <cellStyle name="Normal 2 6 2 4" xfId="3212"/>
    <cellStyle name="Normal 2 6 2 4 2" xfId="7694"/>
    <cellStyle name="Normal 2 6 2 4 2 2" xfId="16724"/>
    <cellStyle name="Normal 2 6 2 4 3" xfId="12242"/>
    <cellStyle name="Normal 2 6 2 5" xfId="4706"/>
    <cellStyle name="Normal 2 6 2 5 2" xfId="13736"/>
    <cellStyle name="Normal 2 6 2 6" xfId="9254"/>
    <cellStyle name="Normal 2 6 3" xfId="413"/>
    <cellStyle name="Normal 2 6 3 2" xfId="1158"/>
    <cellStyle name="Normal 2 6 3 2 2" xfId="2651"/>
    <cellStyle name="Normal 2 6 3 2 2 2" xfId="7133"/>
    <cellStyle name="Normal 2 6 3 2 2 2 2" xfId="16163"/>
    <cellStyle name="Normal 2 6 3 2 2 3" xfId="11681"/>
    <cellStyle name="Normal 2 6 3 2 3" xfId="4145"/>
    <cellStyle name="Normal 2 6 3 2 3 2" xfId="8627"/>
    <cellStyle name="Normal 2 6 3 2 3 2 2" xfId="17657"/>
    <cellStyle name="Normal 2 6 3 2 3 3" xfId="13175"/>
    <cellStyle name="Normal 2 6 3 2 4" xfId="5639"/>
    <cellStyle name="Normal 2 6 3 2 4 2" xfId="14669"/>
    <cellStyle name="Normal 2 6 3 2 5" xfId="10187"/>
    <cellStyle name="Normal 2 6 3 3" xfId="1904"/>
    <cellStyle name="Normal 2 6 3 3 2" xfId="6386"/>
    <cellStyle name="Normal 2 6 3 3 2 2" xfId="15416"/>
    <cellStyle name="Normal 2 6 3 3 3" xfId="10934"/>
    <cellStyle name="Normal 2 6 3 4" xfId="3398"/>
    <cellStyle name="Normal 2 6 3 4 2" xfId="7880"/>
    <cellStyle name="Normal 2 6 3 4 2 2" xfId="16910"/>
    <cellStyle name="Normal 2 6 3 4 3" xfId="12428"/>
    <cellStyle name="Normal 2 6 3 5" xfId="4892"/>
    <cellStyle name="Normal 2 6 3 5 2" xfId="13922"/>
    <cellStyle name="Normal 2 6 3 6" xfId="9440"/>
    <cellStyle name="Normal 2 6 4" xfId="598"/>
    <cellStyle name="Normal 2 6 4 2" xfId="1344"/>
    <cellStyle name="Normal 2 6 4 2 2" xfId="2837"/>
    <cellStyle name="Normal 2 6 4 2 2 2" xfId="7319"/>
    <cellStyle name="Normal 2 6 4 2 2 2 2" xfId="16349"/>
    <cellStyle name="Normal 2 6 4 2 2 3" xfId="11867"/>
    <cellStyle name="Normal 2 6 4 2 3" xfId="4331"/>
    <cellStyle name="Normal 2 6 4 2 3 2" xfId="8813"/>
    <cellStyle name="Normal 2 6 4 2 3 2 2" xfId="17843"/>
    <cellStyle name="Normal 2 6 4 2 3 3" xfId="13361"/>
    <cellStyle name="Normal 2 6 4 2 4" xfId="5825"/>
    <cellStyle name="Normal 2 6 4 2 4 2" xfId="14855"/>
    <cellStyle name="Normal 2 6 4 2 5" xfId="10373"/>
    <cellStyle name="Normal 2 6 4 3" xfId="2090"/>
    <cellStyle name="Normal 2 6 4 3 2" xfId="6572"/>
    <cellStyle name="Normal 2 6 4 3 2 2" xfId="15602"/>
    <cellStyle name="Normal 2 6 4 3 3" xfId="11120"/>
    <cellStyle name="Normal 2 6 4 4" xfId="3584"/>
    <cellStyle name="Normal 2 6 4 4 2" xfId="8066"/>
    <cellStyle name="Normal 2 6 4 4 2 2" xfId="17096"/>
    <cellStyle name="Normal 2 6 4 4 3" xfId="12614"/>
    <cellStyle name="Normal 2 6 4 5" xfId="5078"/>
    <cellStyle name="Normal 2 6 4 5 2" xfId="14108"/>
    <cellStyle name="Normal 2 6 4 6" xfId="9626"/>
    <cellStyle name="Normal 2 6 5" xfId="784"/>
    <cellStyle name="Normal 2 6 5 2" xfId="2277"/>
    <cellStyle name="Normal 2 6 5 2 2" xfId="6759"/>
    <cellStyle name="Normal 2 6 5 2 2 2" xfId="15789"/>
    <cellStyle name="Normal 2 6 5 2 3" xfId="11307"/>
    <cellStyle name="Normal 2 6 5 3" xfId="3771"/>
    <cellStyle name="Normal 2 6 5 3 2" xfId="8253"/>
    <cellStyle name="Normal 2 6 5 3 2 2" xfId="17283"/>
    <cellStyle name="Normal 2 6 5 3 3" xfId="12801"/>
    <cellStyle name="Normal 2 6 5 4" xfId="5265"/>
    <cellStyle name="Normal 2 6 5 4 2" xfId="14295"/>
    <cellStyle name="Normal 2 6 5 5" xfId="9813"/>
    <cellStyle name="Normal 2 6 6" xfId="1533"/>
    <cellStyle name="Normal 2 6 6 2" xfId="6014"/>
    <cellStyle name="Normal 2 6 6 2 2" xfId="15044"/>
    <cellStyle name="Normal 2 6 6 3" xfId="10562"/>
    <cellStyle name="Normal 2 6 7" xfId="3026"/>
    <cellStyle name="Normal 2 6 7 2" xfId="7508"/>
    <cellStyle name="Normal 2 6 7 2 2" xfId="16538"/>
    <cellStyle name="Normal 2 6 7 3" xfId="12056"/>
    <cellStyle name="Normal 2 6 8" xfId="4520"/>
    <cellStyle name="Normal 2 6 8 2" xfId="13550"/>
    <cellStyle name="Normal 2 6 9" xfId="9068"/>
    <cellStyle name="Normal 2 7" xfId="65"/>
    <cellStyle name="Normal 2 7 2" xfId="251"/>
    <cellStyle name="Normal 2 7 2 2" xfId="993"/>
    <cellStyle name="Normal 2 7 2 2 2" xfId="2486"/>
    <cellStyle name="Normal 2 7 2 2 2 2" xfId="6968"/>
    <cellStyle name="Normal 2 7 2 2 2 2 2" xfId="15998"/>
    <cellStyle name="Normal 2 7 2 2 2 3" xfId="11516"/>
    <cellStyle name="Normal 2 7 2 2 3" xfId="3980"/>
    <cellStyle name="Normal 2 7 2 2 3 2" xfId="8462"/>
    <cellStyle name="Normal 2 7 2 2 3 2 2" xfId="17492"/>
    <cellStyle name="Normal 2 7 2 2 3 3" xfId="13010"/>
    <cellStyle name="Normal 2 7 2 2 4" xfId="5474"/>
    <cellStyle name="Normal 2 7 2 2 4 2" xfId="14504"/>
    <cellStyle name="Normal 2 7 2 2 5" xfId="10022"/>
    <cellStyle name="Normal 2 7 2 3" xfId="1741"/>
    <cellStyle name="Normal 2 7 2 3 2" xfId="6223"/>
    <cellStyle name="Normal 2 7 2 3 2 2" xfId="15253"/>
    <cellStyle name="Normal 2 7 2 3 3" xfId="10771"/>
    <cellStyle name="Normal 2 7 2 4" xfId="3235"/>
    <cellStyle name="Normal 2 7 2 4 2" xfId="7717"/>
    <cellStyle name="Normal 2 7 2 4 2 2" xfId="16747"/>
    <cellStyle name="Normal 2 7 2 4 3" xfId="12265"/>
    <cellStyle name="Normal 2 7 2 5" xfId="4729"/>
    <cellStyle name="Normal 2 7 2 5 2" xfId="13759"/>
    <cellStyle name="Normal 2 7 2 6" xfId="9277"/>
    <cellStyle name="Normal 2 7 3" xfId="436"/>
    <cellStyle name="Normal 2 7 3 2" xfId="1181"/>
    <cellStyle name="Normal 2 7 3 2 2" xfId="2674"/>
    <cellStyle name="Normal 2 7 3 2 2 2" xfId="7156"/>
    <cellStyle name="Normal 2 7 3 2 2 2 2" xfId="16186"/>
    <cellStyle name="Normal 2 7 3 2 2 3" xfId="11704"/>
    <cellStyle name="Normal 2 7 3 2 3" xfId="4168"/>
    <cellStyle name="Normal 2 7 3 2 3 2" xfId="8650"/>
    <cellStyle name="Normal 2 7 3 2 3 2 2" xfId="17680"/>
    <cellStyle name="Normal 2 7 3 2 3 3" xfId="13198"/>
    <cellStyle name="Normal 2 7 3 2 4" xfId="5662"/>
    <cellStyle name="Normal 2 7 3 2 4 2" xfId="14692"/>
    <cellStyle name="Normal 2 7 3 2 5" xfId="10210"/>
    <cellStyle name="Normal 2 7 3 3" xfId="1927"/>
    <cellStyle name="Normal 2 7 3 3 2" xfId="6409"/>
    <cellStyle name="Normal 2 7 3 3 2 2" xfId="15439"/>
    <cellStyle name="Normal 2 7 3 3 3" xfId="10957"/>
    <cellStyle name="Normal 2 7 3 4" xfId="3421"/>
    <cellStyle name="Normal 2 7 3 4 2" xfId="7903"/>
    <cellStyle name="Normal 2 7 3 4 2 2" xfId="16933"/>
    <cellStyle name="Normal 2 7 3 4 3" xfId="12451"/>
    <cellStyle name="Normal 2 7 3 5" xfId="4915"/>
    <cellStyle name="Normal 2 7 3 5 2" xfId="13945"/>
    <cellStyle name="Normal 2 7 3 6" xfId="9463"/>
    <cellStyle name="Normal 2 7 4" xfId="621"/>
    <cellStyle name="Normal 2 7 4 2" xfId="1367"/>
    <cellStyle name="Normal 2 7 4 2 2" xfId="2860"/>
    <cellStyle name="Normal 2 7 4 2 2 2" xfId="7342"/>
    <cellStyle name="Normal 2 7 4 2 2 2 2" xfId="16372"/>
    <cellStyle name="Normal 2 7 4 2 2 3" xfId="11890"/>
    <cellStyle name="Normal 2 7 4 2 3" xfId="4354"/>
    <cellStyle name="Normal 2 7 4 2 3 2" xfId="8836"/>
    <cellStyle name="Normal 2 7 4 2 3 2 2" xfId="17866"/>
    <cellStyle name="Normal 2 7 4 2 3 3" xfId="13384"/>
    <cellStyle name="Normal 2 7 4 2 4" xfId="5848"/>
    <cellStyle name="Normal 2 7 4 2 4 2" xfId="14878"/>
    <cellStyle name="Normal 2 7 4 2 5" xfId="10396"/>
    <cellStyle name="Normal 2 7 4 3" xfId="2113"/>
    <cellStyle name="Normal 2 7 4 3 2" xfId="6595"/>
    <cellStyle name="Normal 2 7 4 3 2 2" xfId="15625"/>
    <cellStyle name="Normal 2 7 4 3 3" xfId="11143"/>
    <cellStyle name="Normal 2 7 4 4" xfId="3607"/>
    <cellStyle name="Normal 2 7 4 4 2" xfId="8089"/>
    <cellStyle name="Normal 2 7 4 4 2 2" xfId="17119"/>
    <cellStyle name="Normal 2 7 4 4 3" xfId="12637"/>
    <cellStyle name="Normal 2 7 4 5" xfId="5101"/>
    <cellStyle name="Normal 2 7 4 5 2" xfId="14131"/>
    <cellStyle name="Normal 2 7 4 6" xfId="9649"/>
    <cellStyle name="Normal 2 7 5" xfId="807"/>
    <cellStyle name="Normal 2 7 5 2" xfId="2300"/>
    <cellStyle name="Normal 2 7 5 2 2" xfId="6782"/>
    <cellStyle name="Normal 2 7 5 2 2 2" xfId="15812"/>
    <cellStyle name="Normal 2 7 5 2 3" xfId="11330"/>
    <cellStyle name="Normal 2 7 5 3" xfId="3794"/>
    <cellStyle name="Normal 2 7 5 3 2" xfId="8276"/>
    <cellStyle name="Normal 2 7 5 3 2 2" xfId="17306"/>
    <cellStyle name="Normal 2 7 5 3 3" xfId="12824"/>
    <cellStyle name="Normal 2 7 5 4" xfId="5288"/>
    <cellStyle name="Normal 2 7 5 4 2" xfId="14318"/>
    <cellStyle name="Normal 2 7 5 5" xfId="9836"/>
    <cellStyle name="Normal 2 7 6" xfId="1556"/>
    <cellStyle name="Normal 2 7 6 2" xfId="6037"/>
    <cellStyle name="Normal 2 7 6 2 2" xfId="15067"/>
    <cellStyle name="Normal 2 7 6 3" xfId="10585"/>
    <cellStyle name="Normal 2 7 7" xfId="3049"/>
    <cellStyle name="Normal 2 7 7 2" xfId="7531"/>
    <cellStyle name="Normal 2 7 7 2 2" xfId="16561"/>
    <cellStyle name="Normal 2 7 7 3" xfId="12079"/>
    <cellStyle name="Normal 2 7 8" xfId="4543"/>
    <cellStyle name="Normal 2 7 8 2" xfId="13573"/>
    <cellStyle name="Normal 2 7 9" xfId="9091"/>
    <cellStyle name="Normal 2 8" xfId="89"/>
    <cellStyle name="Normal 2 8 2" xfId="274"/>
    <cellStyle name="Normal 2 8 2 2" xfId="1016"/>
    <cellStyle name="Normal 2 8 2 2 2" xfId="2509"/>
    <cellStyle name="Normal 2 8 2 2 2 2" xfId="6991"/>
    <cellStyle name="Normal 2 8 2 2 2 2 2" xfId="16021"/>
    <cellStyle name="Normal 2 8 2 2 2 3" xfId="11539"/>
    <cellStyle name="Normal 2 8 2 2 3" xfId="4003"/>
    <cellStyle name="Normal 2 8 2 2 3 2" xfId="8485"/>
    <cellStyle name="Normal 2 8 2 2 3 2 2" xfId="17515"/>
    <cellStyle name="Normal 2 8 2 2 3 3" xfId="13033"/>
    <cellStyle name="Normal 2 8 2 2 4" xfId="5497"/>
    <cellStyle name="Normal 2 8 2 2 4 2" xfId="14527"/>
    <cellStyle name="Normal 2 8 2 2 5" xfId="10045"/>
    <cellStyle name="Normal 2 8 2 3" xfId="1765"/>
    <cellStyle name="Normal 2 8 2 3 2" xfId="6247"/>
    <cellStyle name="Normal 2 8 2 3 2 2" xfId="15277"/>
    <cellStyle name="Normal 2 8 2 3 3" xfId="10795"/>
    <cellStyle name="Normal 2 8 2 4" xfId="3259"/>
    <cellStyle name="Normal 2 8 2 4 2" xfId="7741"/>
    <cellStyle name="Normal 2 8 2 4 2 2" xfId="16771"/>
    <cellStyle name="Normal 2 8 2 4 3" xfId="12289"/>
    <cellStyle name="Normal 2 8 2 5" xfId="4753"/>
    <cellStyle name="Normal 2 8 2 5 2" xfId="13783"/>
    <cellStyle name="Normal 2 8 2 6" xfId="9301"/>
    <cellStyle name="Normal 2 8 3" xfId="459"/>
    <cellStyle name="Normal 2 8 3 2" xfId="1205"/>
    <cellStyle name="Normal 2 8 3 2 2" xfId="2698"/>
    <cellStyle name="Normal 2 8 3 2 2 2" xfId="7180"/>
    <cellStyle name="Normal 2 8 3 2 2 2 2" xfId="16210"/>
    <cellStyle name="Normal 2 8 3 2 2 3" xfId="11728"/>
    <cellStyle name="Normal 2 8 3 2 3" xfId="4192"/>
    <cellStyle name="Normal 2 8 3 2 3 2" xfId="8674"/>
    <cellStyle name="Normal 2 8 3 2 3 2 2" xfId="17704"/>
    <cellStyle name="Normal 2 8 3 2 3 3" xfId="13222"/>
    <cellStyle name="Normal 2 8 3 2 4" xfId="5686"/>
    <cellStyle name="Normal 2 8 3 2 4 2" xfId="14716"/>
    <cellStyle name="Normal 2 8 3 2 5" xfId="10234"/>
    <cellStyle name="Normal 2 8 3 3" xfId="1951"/>
    <cellStyle name="Normal 2 8 3 3 2" xfId="6433"/>
    <cellStyle name="Normal 2 8 3 3 2 2" xfId="15463"/>
    <cellStyle name="Normal 2 8 3 3 3" xfId="10981"/>
    <cellStyle name="Normal 2 8 3 4" xfId="3445"/>
    <cellStyle name="Normal 2 8 3 4 2" xfId="7927"/>
    <cellStyle name="Normal 2 8 3 4 2 2" xfId="16957"/>
    <cellStyle name="Normal 2 8 3 4 3" xfId="12475"/>
    <cellStyle name="Normal 2 8 3 5" xfId="4939"/>
    <cellStyle name="Normal 2 8 3 5 2" xfId="13969"/>
    <cellStyle name="Normal 2 8 3 6" xfId="9487"/>
    <cellStyle name="Normal 2 8 4" xfId="644"/>
    <cellStyle name="Normal 2 8 4 2" xfId="1391"/>
    <cellStyle name="Normal 2 8 4 2 2" xfId="2884"/>
    <cellStyle name="Normal 2 8 4 2 2 2" xfId="7366"/>
    <cellStyle name="Normal 2 8 4 2 2 2 2" xfId="16396"/>
    <cellStyle name="Normal 2 8 4 2 2 3" xfId="11914"/>
    <cellStyle name="Normal 2 8 4 2 3" xfId="4378"/>
    <cellStyle name="Normal 2 8 4 2 3 2" xfId="8860"/>
    <cellStyle name="Normal 2 8 4 2 3 2 2" xfId="17890"/>
    <cellStyle name="Normal 2 8 4 2 3 3" xfId="13408"/>
    <cellStyle name="Normal 2 8 4 2 4" xfId="5872"/>
    <cellStyle name="Normal 2 8 4 2 4 2" xfId="14902"/>
    <cellStyle name="Normal 2 8 4 2 5" xfId="10420"/>
    <cellStyle name="Normal 2 8 4 3" xfId="2137"/>
    <cellStyle name="Normal 2 8 4 3 2" xfId="6619"/>
    <cellStyle name="Normal 2 8 4 3 2 2" xfId="15649"/>
    <cellStyle name="Normal 2 8 4 3 3" xfId="11167"/>
    <cellStyle name="Normal 2 8 4 4" xfId="3631"/>
    <cellStyle name="Normal 2 8 4 4 2" xfId="8113"/>
    <cellStyle name="Normal 2 8 4 4 2 2" xfId="17143"/>
    <cellStyle name="Normal 2 8 4 4 3" xfId="12661"/>
    <cellStyle name="Normal 2 8 4 5" xfId="5125"/>
    <cellStyle name="Normal 2 8 4 5 2" xfId="14155"/>
    <cellStyle name="Normal 2 8 4 6" xfId="9673"/>
    <cellStyle name="Normal 2 8 5" xfId="831"/>
    <cellStyle name="Normal 2 8 5 2" xfId="2324"/>
    <cellStyle name="Normal 2 8 5 2 2" xfId="6806"/>
    <cellStyle name="Normal 2 8 5 2 2 2" xfId="15836"/>
    <cellStyle name="Normal 2 8 5 2 3" xfId="11354"/>
    <cellStyle name="Normal 2 8 5 3" xfId="3818"/>
    <cellStyle name="Normal 2 8 5 3 2" xfId="8300"/>
    <cellStyle name="Normal 2 8 5 3 2 2" xfId="17330"/>
    <cellStyle name="Normal 2 8 5 3 3" xfId="12848"/>
    <cellStyle name="Normal 2 8 5 4" xfId="5312"/>
    <cellStyle name="Normal 2 8 5 4 2" xfId="14342"/>
    <cellStyle name="Normal 2 8 5 5" xfId="9860"/>
    <cellStyle name="Normal 2 8 6" xfId="1579"/>
    <cellStyle name="Normal 2 8 6 2" xfId="6061"/>
    <cellStyle name="Normal 2 8 6 2 2" xfId="15091"/>
    <cellStyle name="Normal 2 8 6 3" xfId="10609"/>
    <cellStyle name="Normal 2 8 7" xfId="3073"/>
    <cellStyle name="Normal 2 8 7 2" xfId="7555"/>
    <cellStyle name="Normal 2 8 7 2 2" xfId="16585"/>
    <cellStyle name="Normal 2 8 7 3" xfId="12103"/>
    <cellStyle name="Normal 2 8 8" xfId="4567"/>
    <cellStyle name="Normal 2 8 8 2" xfId="13597"/>
    <cellStyle name="Normal 2 8 9" xfId="9115"/>
    <cellStyle name="Normal 2 9" xfId="111"/>
    <cellStyle name="Normal 2 9 2" xfId="296"/>
    <cellStyle name="Normal 2 9 2 2" xfId="1037"/>
    <cellStyle name="Normal 2 9 2 2 2" xfId="2530"/>
    <cellStyle name="Normal 2 9 2 2 2 2" xfId="7012"/>
    <cellStyle name="Normal 2 9 2 2 2 2 2" xfId="16042"/>
    <cellStyle name="Normal 2 9 2 2 2 3" xfId="11560"/>
    <cellStyle name="Normal 2 9 2 2 3" xfId="4024"/>
    <cellStyle name="Normal 2 9 2 2 3 2" xfId="8506"/>
    <cellStyle name="Normal 2 9 2 2 3 2 2" xfId="17536"/>
    <cellStyle name="Normal 2 9 2 2 3 3" xfId="13054"/>
    <cellStyle name="Normal 2 9 2 2 4" xfId="5518"/>
    <cellStyle name="Normal 2 9 2 2 4 2" xfId="14548"/>
    <cellStyle name="Normal 2 9 2 2 5" xfId="10066"/>
    <cellStyle name="Normal 2 9 2 3" xfId="1787"/>
    <cellStyle name="Normal 2 9 2 3 2" xfId="6269"/>
    <cellStyle name="Normal 2 9 2 3 2 2" xfId="15299"/>
    <cellStyle name="Normal 2 9 2 3 3" xfId="10817"/>
    <cellStyle name="Normal 2 9 2 4" xfId="3281"/>
    <cellStyle name="Normal 2 9 2 4 2" xfId="7763"/>
    <cellStyle name="Normal 2 9 2 4 2 2" xfId="16793"/>
    <cellStyle name="Normal 2 9 2 4 3" xfId="12311"/>
    <cellStyle name="Normal 2 9 2 5" xfId="4775"/>
    <cellStyle name="Normal 2 9 2 5 2" xfId="13805"/>
    <cellStyle name="Normal 2 9 2 6" xfId="9323"/>
    <cellStyle name="Normal 2 9 3" xfId="481"/>
    <cellStyle name="Normal 2 9 3 2" xfId="1227"/>
    <cellStyle name="Normal 2 9 3 2 2" xfId="2720"/>
    <cellStyle name="Normal 2 9 3 2 2 2" xfId="7202"/>
    <cellStyle name="Normal 2 9 3 2 2 2 2" xfId="16232"/>
    <cellStyle name="Normal 2 9 3 2 2 3" xfId="11750"/>
    <cellStyle name="Normal 2 9 3 2 3" xfId="4214"/>
    <cellStyle name="Normal 2 9 3 2 3 2" xfId="8696"/>
    <cellStyle name="Normal 2 9 3 2 3 2 2" xfId="17726"/>
    <cellStyle name="Normal 2 9 3 2 3 3" xfId="13244"/>
    <cellStyle name="Normal 2 9 3 2 4" xfId="5708"/>
    <cellStyle name="Normal 2 9 3 2 4 2" xfId="14738"/>
    <cellStyle name="Normal 2 9 3 2 5" xfId="10256"/>
    <cellStyle name="Normal 2 9 3 3" xfId="1973"/>
    <cellStyle name="Normal 2 9 3 3 2" xfId="6455"/>
    <cellStyle name="Normal 2 9 3 3 2 2" xfId="15485"/>
    <cellStyle name="Normal 2 9 3 3 3" xfId="11003"/>
    <cellStyle name="Normal 2 9 3 4" xfId="3467"/>
    <cellStyle name="Normal 2 9 3 4 2" xfId="7949"/>
    <cellStyle name="Normal 2 9 3 4 2 2" xfId="16979"/>
    <cellStyle name="Normal 2 9 3 4 3" xfId="12497"/>
    <cellStyle name="Normal 2 9 3 5" xfId="4961"/>
    <cellStyle name="Normal 2 9 3 5 2" xfId="13991"/>
    <cellStyle name="Normal 2 9 3 6" xfId="9509"/>
    <cellStyle name="Normal 2 9 4" xfId="666"/>
    <cellStyle name="Normal 2 9 4 2" xfId="1413"/>
    <cellStyle name="Normal 2 9 4 2 2" xfId="2906"/>
    <cellStyle name="Normal 2 9 4 2 2 2" xfId="7388"/>
    <cellStyle name="Normal 2 9 4 2 2 2 2" xfId="16418"/>
    <cellStyle name="Normal 2 9 4 2 2 3" xfId="11936"/>
    <cellStyle name="Normal 2 9 4 2 3" xfId="4400"/>
    <cellStyle name="Normal 2 9 4 2 3 2" xfId="8882"/>
    <cellStyle name="Normal 2 9 4 2 3 2 2" xfId="17912"/>
    <cellStyle name="Normal 2 9 4 2 3 3" xfId="13430"/>
    <cellStyle name="Normal 2 9 4 2 4" xfId="5894"/>
    <cellStyle name="Normal 2 9 4 2 4 2" xfId="14924"/>
    <cellStyle name="Normal 2 9 4 2 5" xfId="10442"/>
    <cellStyle name="Normal 2 9 4 3" xfId="2159"/>
    <cellStyle name="Normal 2 9 4 3 2" xfId="6641"/>
    <cellStyle name="Normal 2 9 4 3 2 2" xfId="15671"/>
    <cellStyle name="Normal 2 9 4 3 3" xfId="11189"/>
    <cellStyle name="Normal 2 9 4 4" xfId="3653"/>
    <cellStyle name="Normal 2 9 4 4 2" xfId="8135"/>
    <cellStyle name="Normal 2 9 4 4 2 2" xfId="17165"/>
    <cellStyle name="Normal 2 9 4 4 3" xfId="12683"/>
    <cellStyle name="Normal 2 9 4 5" xfId="5147"/>
    <cellStyle name="Normal 2 9 4 5 2" xfId="14177"/>
    <cellStyle name="Normal 2 9 4 6" xfId="9695"/>
    <cellStyle name="Normal 2 9 5" xfId="853"/>
    <cellStyle name="Normal 2 9 5 2" xfId="2346"/>
    <cellStyle name="Normal 2 9 5 2 2" xfId="6828"/>
    <cellStyle name="Normal 2 9 5 2 2 2" xfId="15858"/>
    <cellStyle name="Normal 2 9 5 2 3" xfId="11376"/>
    <cellStyle name="Normal 2 9 5 3" xfId="3840"/>
    <cellStyle name="Normal 2 9 5 3 2" xfId="8322"/>
    <cellStyle name="Normal 2 9 5 3 2 2" xfId="17352"/>
    <cellStyle name="Normal 2 9 5 3 3" xfId="12870"/>
    <cellStyle name="Normal 2 9 5 4" xfId="5334"/>
    <cellStyle name="Normal 2 9 5 4 2" xfId="14364"/>
    <cellStyle name="Normal 2 9 5 5" xfId="9882"/>
    <cellStyle name="Normal 2 9 6" xfId="1601"/>
    <cellStyle name="Normal 2 9 6 2" xfId="6083"/>
    <cellStyle name="Normal 2 9 6 2 2" xfId="15113"/>
    <cellStyle name="Normal 2 9 6 3" xfId="10631"/>
    <cellStyle name="Normal 2 9 7" xfId="3095"/>
    <cellStyle name="Normal 2 9 7 2" xfId="7577"/>
    <cellStyle name="Normal 2 9 7 2 2" xfId="16607"/>
    <cellStyle name="Normal 2 9 7 3" xfId="12125"/>
    <cellStyle name="Normal 2 9 8" xfId="4589"/>
    <cellStyle name="Normal 2 9 8 2" xfId="13619"/>
    <cellStyle name="Normal 2 9 9" xfId="9137"/>
    <cellStyle name="Normal 3" xfId="20"/>
    <cellStyle name="Normal 3 2" xfId="22"/>
    <cellStyle name="Normal 4" xfId="13"/>
    <cellStyle name="Normal 4 10" xfId="180"/>
    <cellStyle name="Normal 4 10 2" xfId="365"/>
    <cellStyle name="Normal 4 10 2 2" xfId="1106"/>
    <cellStyle name="Normal 4 10 2 2 2" xfId="2599"/>
    <cellStyle name="Normal 4 10 2 2 2 2" xfId="7081"/>
    <cellStyle name="Normal 4 10 2 2 2 2 2" xfId="16111"/>
    <cellStyle name="Normal 4 10 2 2 2 3" xfId="11629"/>
    <cellStyle name="Normal 4 10 2 2 3" xfId="4093"/>
    <cellStyle name="Normal 4 10 2 2 3 2" xfId="8575"/>
    <cellStyle name="Normal 4 10 2 2 3 2 2" xfId="17605"/>
    <cellStyle name="Normal 4 10 2 2 3 3" xfId="13123"/>
    <cellStyle name="Normal 4 10 2 2 4" xfId="5587"/>
    <cellStyle name="Normal 4 10 2 2 4 2" xfId="14617"/>
    <cellStyle name="Normal 4 10 2 2 5" xfId="10135"/>
    <cellStyle name="Normal 4 10 2 3" xfId="1856"/>
    <cellStyle name="Normal 4 10 2 3 2" xfId="6338"/>
    <cellStyle name="Normal 4 10 2 3 2 2" xfId="15368"/>
    <cellStyle name="Normal 4 10 2 3 3" xfId="10886"/>
    <cellStyle name="Normal 4 10 2 4" xfId="3350"/>
    <cellStyle name="Normal 4 10 2 4 2" xfId="7832"/>
    <cellStyle name="Normal 4 10 2 4 2 2" xfId="16862"/>
    <cellStyle name="Normal 4 10 2 4 3" xfId="12380"/>
    <cellStyle name="Normal 4 10 2 5" xfId="4844"/>
    <cellStyle name="Normal 4 10 2 5 2" xfId="13874"/>
    <cellStyle name="Normal 4 10 2 6" xfId="9392"/>
    <cellStyle name="Normal 4 10 3" xfId="550"/>
    <cellStyle name="Normal 4 10 3 2" xfId="1296"/>
    <cellStyle name="Normal 4 10 3 2 2" xfId="2789"/>
    <cellStyle name="Normal 4 10 3 2 2 2" xfId="7271"/>
    <cellStyle name="Normal 4 10 3 2 2 2 2" xfId="16301"/>
    <cellStyle name="Normal 4 10 3 2 2 3" xfId="11819"/>
    <cellStyle name="Normal 4 10 3 2 3" xfId="4283"/>
    <cellStyle name="Normal 4 10 3 2 3 2" xfId="8765"/>
    <cellStyle name="Normal 4 10 3 2 3 2 2" xfId="17795"/>
    <cellStyle name="Normal 4 10 3 2 3 3" xfId="13313"/>
    <cellStyle name="Normal 4 10 3 2 4" xfId="5777"/>
    <cellStyle name="Normal 4 10 3 2 4 2" xfId="14807"/>
    <cellStyle name="Normal 4 10 3 2 5" xfId="10325"/>
    <cellStyle name="Normal 4 10 3 3" xfId="2042"/>
    <cellStyle name="Normal 4 10 3 3 2" xfId="6524"/>
    <cellStyle name="Normal 4 10 3 3 2 2" xfId="15554"/>
    <cellStyle name="Normal 4 10 3 3 3" xfId="11072"/>
    <cellStyle name="Normal 4 10 3 4" xfId="3536"/>
    <cellStyle name="Normal 4 10 3 4 2" xfId="8018"/>
    <cellStyle name="Normal 4 10 3 4 2 2" xfId="17048"/>
    <cellStyle name="Normal 4 10 3 4 3" xfId="12566"/>
    <cellStyle name="Normal 4 10 3 5" xfId="5030"/>
    <cellStyle name="Normal 4 10 3 5 2" xfId="14060"/>
    <cellStyle name="Normal 4 10 3 6" xfId="9578"/>
    <cellStyle name="Normal 4 10 4" xfId="735"/>
    <cellStyle name="Normal 4 10 4 2" xfId="1482"/>
    <cellStyle name="Normal 4 10 4 2 2" xfId="2975"/>
    <cellStyle name="Normal 4 10 4 2 2 2" xfId="7457"/>
    <cellStyle name="Normal 4 10 4 2 2 2 2" xfId="16487"/>
    <cellStyle name="Normal 4 10 4 2 2 3" xfId="12005"/>
    <cellStyle name="Normal 4 10 4 2 3" xfId="4469"/>
    <cellStyle name="Normal 4 10 4 2 3 2" xfId="8951"/>
    <cellStyle name="Normal 4 10 4 2 3 2 2" xfId="17981"/>
    <cellStyle name="Normal 4 10 4 2 3 3" xfId="13499"/>
    <cellStyle name="Normal 4 10 4 2 4" xfId="5963"/>
    <cellStyle name="Normal 4 10 4 2 4 2" xfId="14993"/>
    <cellStyle name="Normal 4 10 4 2 5" xfId="10511"/>
    <cellStyle name="Normal 4 10 4 3" xfId="2228"/>
    <cellStyle name="Normal 4 10 4 3 2" xfId="6710"/>
    <cellStyle name="Normal 4 10 4 3 2 2" xfId="15740"/>
    <cellStyle name="Normal 4 10 4 3 3" xfId="11258"/>
    <cellStyle name="Normal 4 10 4 4" xfId="3722"/>
    <cellStyle name="Normal 4 10 4 4 2" xfId="8204"/>
    <cellStyle name="Normal 4 10 4 4 2 2" xfId="17234"/>
    <cellStyle name="Normal 4 10 4 4 3" xfId="12752"/>
    <cellStyle name="Normal 4 10 4 5" xfId="5216"/>
    <cellStyle name="Normal 4 10 4 5 2" xfId="14246"/>
    <cellStyle name="Normal 4 10 4 6" xfId="9764"/>
    <cellStyle name="Normal 4 10 5" xfId="922"/>
    <cellStyle name="Normal 4 10 5 2" xfId="2415"/>
    <cellStyle name="Normal 4 10 5 2 2" xfId="6897"/>
    <cellStyle name="Normal 4 10 5 2 2 2" xfId="15927"/>
    <cellStyle name="Normal 4 10 5 2 3" xfId="11445"/>
    <cellStyle name="Normal 4 10 5 3" xfId="3909"/>
    <cellStyle name="Normal 4 10 5 3 2" xfId="8391"/>
    <cellStyle name="Normal 4 10 5 3 2 2" xfId="17421"/>
    <cellStyle name="Normal 4 10 5 3 3" xfId="12939"/>
    <cellStyle name="Normal 4 10 5 4" xfId="5403"/>
    <cellStyle name="Normal 4 10 5 4 2" xfId="14433"/>
    <cellStyle name="Normal 4 10 5 5" xfId="9951"/>
    <cellStyle name="Normal 4 10 6" xfId="1670"/>
    <cellStyle name="Normal 4 10 6 2" xfId="6152"/>
    <cellStyle name="Normal 4 10 6 2 2" xfId="15182"/>
    <cellStyle name="Normal 4 10 6 3" xfId="10700"/>
    <cellStyle name="Normal 4 10 7" xfId="3164"/>
    <cellStyle name="Normal 4 10 7 2" xfId="7646"/>
    <cellStyle name="Normal 4 10 7 2 2" xfId="16676"/>
    <cellStyle name="Normal 4 10 7 3" xfId="12194"/>
    <cellStyle name="Normal 4 10 8" xfId="4658"/>
    <cellStyle name="Normal 4 10 8 2" xfId="13688"/>
    <cellStyle name="Normal 4 10 9" xfId="9206"/>
    <cellStyle name="Normal 4 11" xfId="203"/>
    <cellStyle name="Normal 4 11 2" xfId="945"/>
    <cellStyle name="Normal 4 11 2 2" xfId="2438"/>
    <cellStyle name="Normal 4 11 2 2 2" xfId="6920"/>
    <cellStyle name="Normal 4 11 2 2 2 2" xfId="15950"/>
    <cellStyle name="Normal 4 11 2 2 3" xfId="11468"/>
    <cellStyle name="Normal 4 11 2 3" xfId="3932"/>
    <cellStyle name="Normal 4 11 2 3 2" xfId="8414"/>
    <cellStyle name="Normal 4 11 2 3 2 2" xfId="17444"/>
    <cellStyle name="Normal 4 11 2 3 3" xfId="12962"/>
    <cellStyle name="Normal 4 11 2 4" xfId="5426"/>
    <cellStyle name="Normal 4 11 2 4 2" xfId="14456"/>
    <cellStyle name="Normal 4 11 2 5" xfId="9974"/>
    <cellStyle name="Normal 4 11 3" xfId="1693"/>
    <cellStyle name="Normal 4 11 3 2" xfId="6175"/>
    <cellStyle name="Normal 4 11 3 2 2" xfId="15205"/>
    <cellStyle name="Normal 4 11 3 3" xfId="10723"/>
    <cellStyle name="Normal 4 11 4" xfId="3187"/>
    <cellStyle name="Normal 4 11 4 2" xfId="7669"/>
    <cellStyle name="Normal 4 11 4 2 2" xfId="16699"/>
    <cellStyle name="Normal 4 11 4 3" xfId="12217"/>
    <cellStyle name="Normal 4 11 5" xfId="4681"/>
    <cellStyle name="Normal 4 11 5 2" xfId="13711"/>
    <cellStyle name="Normal 4 11 6" xfId="9229"/>
    <cellStyle name="Normal 4 12" xfId="388"/>
    <cellStyle name="Normal 4 12 2" xfId="1133"/>
    <cellStyle name="Normal 4 12 2 2" xfId="2626"/>
    <cellStyle name="Normal 4 12 2 2 2" xfId="7108"/>
    <cellStyle name="Normal 4 12 2 2 2 2" xfId="16138"/>
    <cellStyle name="Normal 4 12 2 2 3" xfId="11656"/>
    <cellStyle name="Normal 4 12 2 3" xfId="4120"/>
    <cellStyle name="Normal 4 12 2 3 2" xfId="8602"/>
    <cellStyle name="Normal 4 12 2 3 2 2" xfId="17632"/>
    <cellStyle name="Normal 4 12 2 3 3" xfId="13150"/>
    <cellStyle name="Normal 4 12 2 4" xfId="5614"/>
    <cellStyle name="Normal 4 12 2 4 2" xfId="14644"/>
    <cellStyle name="Normal 4 12 2 5" xfId="10162"/>
    <cellStyle name="Normal 4 12 3" xfId="1879"/>
    <cellStyle name="Normal 4 12 3 2" xfId="6361"/>
    <cellStyle name="Normal 4 12 3 2 2" xfId="15391"/>
    <cellStyle name="Normal 4 12 3 3" xfId="10909"/>
    <cellStyle name="Normal 4 12 4" xfId="3373"/>
    <cellStyle name="Normal 4 12 4 2" xfId="7855"/>
    <cellStyle name="Normal 4 12 4 2 2" xfId="16885"/>
    <cellStyle name="Normal 4 12 4 3" xfId="12403"/>
    <cellStyle name="Normal 4 12 5" xfId="4867"/>
    <cellStyle name="Normal 4 12 5 2" xfId="13897"/>
    <cellStyle name="Normal 4 12 6" xfId="9415"/>
    <cellStyle name="Normal 4 13" xfId="573"/>
    <cellStyle name="Normal 4 13 2" xfId="1319"/>
    <cellStyle name="Normal 4 13 2 2" xfId="2812"/>
    <cellStyle name="Normal 4 13 2 2 2" xfId="7294"/>
    <cellStyle name="Normal 4 13 2 2 2 2" xfId="16324"/>
    <cellStyle name="Normal 4 13 2 2 3" xfId="11842"/>
    <cellStyle name="Normal 4 13 2 3" xfId="4306"/>
    <cellStyle name="Normal 4 13 2 3 2" xfId="8788"/>
    <cellStyle name="Normal 4 13 2 3 2 2" xfId="17818"/>
    <cellStyle name="Normal 4 13 2 3 3" xfId="13336"/>
    <cellStyle name="Normal 4 13 2 4" xfId="5800"/>
    <cellStyle name="Normal 4 13 2 4 2" xfId="14830"/>
    <cellStyle name="Normal 4 13 2 5" xfId="10348"/>
    <cellStyle name="Normal 4 13 3" xfId="2065"/>
    <cellStyle name="Normal 4 13 3 2" xfId="6547"/>
    <cellStyle name="Normal 4 13 3 2 2" xfId="15577"/>
    <cellStyle name="Normal 4 13 3 3" xfId="11095"/>
    <cellStyle name="Normal 4 13 4" xfId="3559"/>
    <cellStyle name="Normal 4 13 4 2" xfId="8041"/>
    <cellStyle name="Normal 4 13 4 2 2" xfId="17071"/>
    <cellStyle name="Normal 4 13 4 3" xfId="12589"/>
    <cellStyle name="Normal 4 13 5" xfId="5053"/>
    <cellStyle name="Normal 4 13 5 2" xfId="14083"/>
    <cellStyle name="Normal 4 13 6" xfId="9601"/>
    <cellStyle name="Normal 4 14" xfId="759"/>
    <cellStyle name="Normal 4 14 2" xfId="2252"/>
    <cellStyle name="Normal 4 14 2 2" xfId="6734"/>
    <cellStyle name="Normal 4 14 2 2 2" xfId="15764"/>
    <cellStyle name="Normal 4 14 2 3" xfId="11282"/>
    <cellStyle name="Normal 4 14 3" xfId="3746"/>
    <cellStyle name="Normal 4 14 3 2" xfId="8228"/>
    <cellStyle name="Normal 4 14 3 2 2" xfId="17258"/>
    <cellStyle name="Normal 4 14 3 3" xfId="12776"/>
    <cellStyle name="Normal 4 14 4" xfId="5240"/>
    <cellStyle name="Normal 4 14 4 2" xfId="14270"/>
    <cellStyle name="Normal 4 14 5" xfId="9788"/>
    <cellStyle name="Normal 4 15" xfId="1508"/>
    <cellStyle name="Normal 4 15 2" xfId="5989"/>
    <cellStyle name="Normal 4 15 2 2" xfId="15019"/>
    <cellStyle name="Normal 4 15 3" xfId="10537"/>
    <cellStyle name="Normal 4 16" xfId="3001"/>
    <cellStyle name="Normal 4 16 2" xfId="7483"/>
    <cellStyle name="Normal 4 16 2 2" xfId="16513"/>
    <cellStyle name="Normal 4 16 3" xfId="12031"/>
    <cellStyle name="Normal 4 17" xfId="4495"/>
    <cellStyle name="Normal 4 17 2" xfId="13525"/>
    <cellStyle name="Normal 4 18" xfId="9043"/>
    <cellStyle name="Normal 4 2" xfId="24"/>
    <cellStyle name="Normal 4 2 10" xfId="208"/>
    <cellStyle name="Normal 4 2 10 2" xfId="950"/>
    <cellStyle name="Normal 4 2 10 2 2" xfId="2443"/>
    <cellStyle name="Normal 4 2 10 2 2 2" xfId="6925"/>
    <cellStyle name="Normal 4 2 10 2 2 2 2" xfId="15955"/>
    <cellStyle name="Normal 4 2 10 2 2 3" xfId="11473"/>
    <cellStyle name="Normal 4 2 10 2 3" xfId="3937"/>
    <cellStyle name="Normal 4 2 10 2 3 2" xfId="8419"/>
    <cellStyle name="Normal 4 2 10 2 3 2 2" xfId="17449"/>
    <cellStyle name="Normal 4 2 10 2 3 3" xfId="12967"/>
    <cellStyle name="Normal 4 2 10 2 4" xfId="5431"/>
    <cellStyle name="Normal 4 2 10 2 4 2" xfId="14461"/>
    <cellStyle name="Normal 4 2 10 2 5" xfId="9979"/>
    <cellStyle name="Normal 4 2 10 3" xfId="1698"/>
    <cellStyle name="Normal 4 2 10 3 2" xfId="6180"/>
    <cellStyle name="Normal 4 2 10 3 2 2" xfId="15210"/>
    <cellStyle name="Normal 4 2 10 3 3" xfId="10728"/>
    <cellStyle name="Normal 4 2 10 4" xfId="3192"/>
    <cellStyle name="Normal 4 2 10 4 2" xfId="7674"/>
    <cellStyle name="Normal 4 2 10 4 2 2" xfId="16704"/>
    <cellStyle name="Normal 4 2 10 4 3" xfId="12222"/>
    <cellStyle name="Normal 4 2 10 5" xfId="4686"/>
    <cellStyle name="Normal 4 2 10 5 2" xfId="13716"/>
    <cellStyle name="Normal 4 2 10 6" xfId="9234"/>
    <cellStyle name="Normal 4 2 11" xfId="393"/>
    <cellStyle name="Normal 4 2 11 2" xfId="1138"/>
    <cellStyle name="Normal 4 2 11 2 2" xfId="2631"/>
    <cellStyle name="Normal 4 2 11 2 2 2" xfId="7113"/>
    <cellStyle name="Normal 4 2 11 2 2 2 2" xfId="16143"/>
    <cellStyle name="Normal 4 2 11 2 2 3" xfId="11661"/>
    <cellStyle name="Normal 4 2 11 2 3" xfId="4125"/>
    <cellStyle name="Normal 4 2 11 2 3 2" xfId="8607"/>
    <cellStyle name="Normal 4 2 11 2 3 2 2" xfId="17637"/>
    <cellStyle name="Normal 4 2 11 2 3 3" xfId="13155"/>
    <cellStyle name="Normal 4 2 11 2 4" xfId="5619"/>
    <cellStyle name="Normal 4 2 11 2 4 2" xfId="14649"/>
    <cellStyle name="Normal 4 2 11 2 5" xfId="10167"/>
    <cellStyle name="Normal 4 2 11 3" xfId="1884"/>
    <cellStyle name="Normal 4 2 11 3 2" xfId="6366"/>
    <cellStyle name="Normal 4 2 11 3 2 2" xfId="15396"/>
    <cellStyle name="Normal 4 2 11 3 3" xfId="10914"/>
    <cellStyle name="Normal 4 2 11 4" xfId="3378"/>
    <cellStyle name="Normal 4 2 11 4 2" xfId="7860"/>
    <cellStyle name="Normal 4 2 11 4 2 2" xfId="16890"/>
    <cellStyle name="Normal 4 2 11 4 3" xfId="12408"/>
    <cellStyle name="Normal 4 2 11 5" xfId="4872"/>
    <cellStyle name="Normal 4 2 11 5 2" xfId="13902"/>
    <cellStyle name="Normal 4 2 11 6" xfId="9420"/>
    <cellStyle name="Normal 4 2 12" xfId="578"/>
    <cellStyle name="Normal 4 2 12 2" xfId="1324"/>
    <cellStyle name="Normal 4 2 12 2 2" xfId="2817"/>
    <cellStyle name="Normal 4 2 12 2 2 2" xfId="7299"/>
    <cellStyle name="Normal 4 2 12 2 2 2 2" xfId="16329"/>
    <cellStyle name="Normal 4 2 12 2 2 3" xfId="11847"/>
    <cellStyle name="Normal 4 2 12 2 3" xfId="4311"/>
    <cellStyle name="Normal 4 2 12 2 3 2" xfId="8793"/>
    <cellStyle name="Normal 4 2 12 2 3 2 2" xfId="17823"/>
    <cellStyle name="Normal 4 2 12 2 3 3" xfId="13341"/>
    <cellStyle name="Normal 4 2 12 2 4" xfId="5805"/>
    <cellStyle name="Normal 4 2 12 2 4 2" xfId="14835"/>
    <cellStyle name="Normal 4 2 12 2 5" xfId="10353"/>
    <cellStyle name="Normal 4 2 12 3" xfId="2070"/>
    <cellStyle name="Normal 4 2 12 3 2" xfId="6552"/>
    <cellStyle name="Normal 4 2 12 3 2 2" xfId="15582"/>
    <cellStyle name="Normal 4 2 12 3 3" xfId="11100"/>
    <cellStyle name="Normal 4 2 12 4" xfId="3564"/>
    <cellStyle name="Normal 4 2 12 4 2" xfId="8046"/>
    <cellStyle name="Normal 4 2 12 4 2 2" xfId="17076"/>
    <cellStyle name="Normal 4 2 12 4 3" xfId="12594"/>
    <cellStyle name="Normal 4 2 12 5" xfId="5058"/>
    <cellStyle name="Normal 4 2 12 5 2" xfId="14088"/>
    <cellStyle name="Normal 4 2 12 6" xfId="9606"/>
    <cellStyle name="Normal 4 2 13" xfId="764"/>
    <cellStyle name="Normal 4 2 13 2" xfId="2257"/>
    <cellStyle name="Normal 4 2 13 2 2" xfId="6739"/>
    <cellStyle name="Normal 4 2 13 2 2 2" xfId="15769"/>
    <cellStyle name="Normal 4 2 13 2 3" xfId="11287"/>
    <cellStyle name="Normal 4 2 13 3" xfId="3751"/>
    <cellStyle name="Normal 4 2 13 3 2" xfId="8233"/>
    <cellStyle name="Normal 4 2 13 3 2 2" xfId="17263"/>
    <cellStyle name="Normal 4 2 13 3 3" xfId="12781"/>
    <cellStyle name="Normal 4 2 13 4" xfId="5245"/>
    <cellStyle name="Normal 4 2 13 4 2" xfId="14275"/>
    <cellStyle name="Normal 4 2 13 5" xfId="9793"/>
    <cellStyle name="Normal 4 2 14" xfId="1513"/>
    <cellStyle name="Normal 4 2 14 2" xfId="5994"/>
    <cellStyle name="Normal 4 2 14 2 2" xfId="15024"/>
    <cellStyle name="Normal 4 2 14 3" xfId="10542"/>
    <cellStyle name="Normal 4 2 15" xfId="3006"/>
    <cellStyle name="Normal 4 2 15 2" xfId="7488"/>
    <cellStyle name="Normal 4 2 15 2 2" xfId="16518"/>
    <cellStyle name="Normal 4 2 15 3" xfId="12036"/>
    <cellStyle name="Normal 4 2 16" xfId="4500"/>
    <cellStyle name="Normal 4 2 16 2" xfId="13530"/>
    <cellStyle name="Normal 4 2 17" xfId="9048"/>
    <cellStyle name="Normal 4 2 2" xfId="33"/>
    <cellStyle name="Normal 4 2 2 10" xfId="403"/>
    <cellStyle name="Normal 4 2 2 10 2" xfId="1148"/>
    <cellStyle name="Normal 4 2 2 10 2 2" xfId="2641"/>
    <cellStyle name="Normal 4 2 2 10 2 2 2" xfId="7123"/>
    <cellStyle name="Normal 4 2 2 10 2 2 2 2" xfId="16153"/>
    <cellStyle name="Normal 4 2 2 10 2 2 3" xfId="11671"/>
    <cellStyle name="Normal 4 2 2 10 2 3" xfId="4135"/>
    <cellStyle name="Normal 4 2 2 10 2 3 2" xfId="8617"/>
    <cellStyle name="Normal 4 2 2 10 2 3 2 2" xfId="17647"/>
    <cellStyle name="Normal 4 2 2 10 2 3 3" xfId="13165"/>
    <cellStyle name="Normal 4 2 2 10 2 4" xfId="5629"/>
    <cellStyle name="Normal 4 2 2 10 2 4 2" xfId="14659"/>
    <cellStyle name="Normal 4 2 2 10 2 5" xfId="10177"/>
    <cellStyle name="Normal 4 2 2 10 3" xfId="1894"/>
    <cellStyle name="Normal 4 2 2 10 3 2" xfId="6376"/>
    <cellStyle name="Normal 4 2 2 10 3 2 2" xfId="15406"/>
    <cellStyle name="Normal 4 2 2 10 3 3" xfId="10924"/>
    <cellStyle name="Normal 4 2 2 10 4" xfId="3388"/>
    <cellStyle name="Normal 4 2 2 10 4 2" xfId="7870"/>
    <cellStyle name="Normal 4 2 2 10 4 2 2" xfId="16900"/>
    <cellStyle name="Normal 4 2 2 10 4 3" xfId="12418"/>
    <cellStyle name="Normal 4 2 2 10 5" xfId="4882"/>
    <cellStyle name="Normal 4 2 2 10 5 2" xfId="13912"/>
    <cellStyle name="Normal 4 2 2 10 6" xfId="9430"/>
    <cellStyle name="Normal 4 2 2 11" xfId="588"/>
    <cellStyle name="Normal 4 2 2 11 2" xfId="1334"/>
    <cellStyle name="Normal 4 2 2 11 2 2" xfId="2827"/>
    <cellStyle name="Normal 4 2 2 11 2 2 2" xfId="7309"/>
    <cellStyle name="Normal 4 2 2 11 2 2 2 2" xfId="16339"/>
    <cellStyle name="Normal 4 2 2 11 2 2 3" xfId="11857"/>
    <cellStyle name="Normal 4 2 2 11 2 3" xfId="4321"/>
    <cellStyle name="Normal 4 2 2 11 2 3 2" xfId="8803"/>
    <cellStyle name="Normal 4 2 2 11 2 3 2 2" xfId="17833"/>
    <cellStyle name="Normal 4 2 2 11 2 3 3" xfId="13351"/>
    <cellStyle name="Normal 4 2 2 11 2 4" xfId="5815"/>
    <cellStyle name="Normal 4 2 2 11 2 4 2" xfId="14845"/>
    <cellStyle name="Normal 4 2 2 11 2 5" xfId="10363"/>
    <cellStyle name="Normal 4 2 2 11 3" xfId="2080"/>
    <cellStyle name="Normal 4 2 2 11 3 2" xfId="6562"/>
    <cellStyle name="Normal 4 2 2 11 3 2 2" xfId="15592"/>
    <cellStyle name="Normal 4 2 2 11 3 3" xfId="11110"/>
    <cellStyle name="Normal 4 2 2 11 4" xfId="3574"/>
    <cellStyle name="Normal 4 2 2 11 4 2" xfId="8056"/>
    <cellStyle name="Normal 4 2 2 11 4 2 2" xfId="17086"/>
    <cellStyle name="Normal 4 2 2 11 4 3" xfId="12604"/>
    <cellStyle name="Normal 4 2 2 11 5" xfId="5068"/>
    <cellStyle name="Normal 4 2 2 11 5 2" xfId="14098"/>
    <cellStyle name="Normal 4 2 2 11 6" xfId="9616"/>
    <cellStyle name="Normal 4 2 2 12" xfId="774"/>
    <cellStyle name="Normal 4 2 2 12 2" xfId="2267"/>
    <cellStyle name="Normal 4 2 2 12 2 2" xfId="6749"/>
    <cellStyle name="Normal 4 2 2 12 2 2 2" xfId="15779"/>
    <cellStyle name="Normal 4 2 2 12 2 3" xfId="11297"/>
    <cellStyle name="Normal 4 2 2 12 3" xfId="3761"/>
    <cellStyle name="Normal 4 2 2 12 3 2" xfId="8243"/>
    <cellStyle name="Normal 4 2 2 12 3 2 2" xfId="17273"/>
    <cellStyle name="Normal 4 2 2 12 3 3" xfId="12791"/>
    <cellStyle name="Normal 4 2 2 12 4" xfId="5255"/>
    <cellStyle name="Normal 4 2 2 12 4 2" xfId="14285"/>
    <cellStyle name="Normal 4 2 2 12 5" xfId="9803"/>
    <cellStyle name="Normal 4 2 2 13" xfId="1523"/>
    <cellStyle name="Normal 4 2 2 13 2" xfId="6004"/>
    <cellStyle name="Normal 4 2 2 13 2 2" xfId="15034"/>
    <cellStyle name="Normal 4 2 2 13 3" xfId="10552"/>
    <cellStyle name="Normal 4 2 2 14" xfId="3016"/>
    <cellStyle name="Normal 4 2 2 14 2" xfId="7498"/>
    <cellStyle name="Normal 4 2 2 14 2 2" xfId="16528"/>
    <cellStyle name="Normal 4 2 2 14 3" xfId="12046"/>
    <cellStyle name="Normal 4 2 2 15" xfId="4510"/>
    <cellStyle name="Normal 4 2 2 15 2" xfId="13540"/>
    <cellStyle name="Normal 4 2 2 16" xfId="9058"/>
    <cellStyle name="Normal 4 2 2 2" xfId="55"/>
    <cellStyle name="Normal 4 2 2 2 2" xfId="241"/>
    <cellStyle name="Normal 4 2 2 2 2 2" xfId="983"/>
    <cellStyle name="Normal 4 2 2 2 2 2 2" xfId="2476"/>
    <cellStyle name="Normal 4 2 2 2 2 2 2 2" xfId="6958"/>
    <cellStyle name="Normal 4 2 2 2 2 2 2 2 2" xfId="15988"/>
    <cellStyle name="Normal 4 2 2 2 2 2 2 3" xfId="11506"/>
    <cellStyle name="Normal 4 2 2 2 2 2 3" xfId="3970"/>
    <cellStyle name="Normal 4 2 2 2 2 2 3 2" xfId="8452"/>
    <cellStyle name="Normal 4 2 2 2 2 2 3 2 2" xfId="17482"/>
    <cellStyle name="Normal 4 2 2 2 2 2 3 3" xfId="13000"/>
    <cellStyle name="Normal 4 2 2 2 2 2 4" xfId="5464"/>
    <cellStyle name="Normal 4 2 2 2 2 2 4 2" xfId="14494"/>
    <cellStyle name="Normal 4 2 2 2 2 2 5" xfId="10012"/>
    <cellStyle name="Normal 4 2 2 2 2 3" xfId="1731"/>
    <cellStyle name="Normal 4 2 2 2 2 3 2" xfId="6213"/>
    <cellStyle name="Normal 4 2 2 2 2 3 2 2" xfId="15243"/>
    <cellStyle name="Normal 4 2 2 2 2 3 3" xfId="10761"/>
    <cellStyle name="Normal 4 2 2 2 2 4" xfId="3225"/>
    <cellStyle name="Normal 4 2 2 2 2 4 2" xfId="7707"/>
    <cellStyle name="Normal 4 2 2 2 2 4 2 2" xfId="16737"/>
    <cellStyle name="Normal 4 2 2 2 2 4 3" xfId="12255"/>
    <cellStyle name="Normal 4 2 2 2 2 5" xfId="4719"/>
    <cellStyle name="Normal 4 2 2 2 2 5 2" xfId="13749"/>
    <cellStyle name="Normal 4 2 2 2 2 6" xfId="9267"/>
    <cellStyle name="Normal 4 2 2 2 3" xfId="426"/>
    <cellStyle name="Normal 4 2 2 2 3 2" xfId="1171"/>
    <cellStyle name="Normal 4 2 2 2 3 2 2" xfId="2664"/>
    <cellStyle name="Normal 4 2 2 2 3 2 2 2" xfId="7146"/>
    <cellStyle name="Normal 4 2 2 2 3 2 2 2 2" xfId="16176"/>
    <cellStyle name="Normal 4 2 2 2 3 2 2 3" xfId="11694"/>
    <cellStyle name="Normal 4 2 2 2 3 2 3" xfId="4158"/>
    <cellStyle name="Normal 4 2 2 2 3 2 3 2" xfId="8640"/>
    <cellStyle name="Normal 4 2 2 2 3 2 3 2 2" xfId="17670"/>
    <cellStyle name="Normal 4 2 2 2 3 2 3 3" xfId="13188"/>
    <cellStyle name="Normal 4 2 2 2 3 2 4" xfId="5652"/>
    <cellStyle name="Normal 4 2 2 2 3 2 4 2" xfId="14682"/>
    <cellStyle name="Normal 4 2 2 2 3 2 5" xfId="10200"/>
    <cellStyle name="Normal 4 2 2 2 3 3" xfId="1917"/>
    <cellStyle name="Normal 4 2 2 2 3 3 2" xfId="6399"/>
    <cellStyle name="Normal 4 2 2 2 3 3 2 2" xfId="15429"/>
    <cellStyle name="Normal 4 2 2 2 3 3 3" xfId="10947"/>
    <cellStyle name="Normal 4 2 2 2 3 4" xfId="3411"/>
    <cellStyle name="Normal 4 2 2 2 3 4 2" xfId="7893"/>
    <cellStyle name="Normal 4 2 2 2 3 4 2 2" xfId="16923"/>
    <cellStyle name="Normal 4 2 2 2 3 4 3" xfId="12441"/>
    <cellStyle name="Normal 4 2 2 2 3 5" xfId="4905"/>
    <cellStyle name="Normal 4 2 2 2 3 5 2" xfId="13935"/>
    <cellStyle name="Normal 4 2 2 2 3 6" xfId="9453"/>
    <cellStyle name="Normal 4 2 2 2 4" xfId="611"/>
    <cellStyle name="Normal 4 2 2 2 4 2" xfId="1357"/>
    <cellStyle name="Normal 4 2 2 2 4 2 2" xfId="2850"/>
    <cellStyle name="Normal 4 2 2 2 4 2 2 2" xfId="7332"/>
    <cellStyle name="Normal 4 2 2 2 4 2 2 2 2" xfId="16362"/>
    <cellStyle name="Normal 4 2 2 2 4 2 2 3" xfId="11880"/>
    <cellStyle name="Normal 4 2 2 2 4 2 3" xfId="4344"/>
    <cellStyle name="Normal 4 2 2 2 4 2 3 2" xfId="8826"/>
    <cellStyle name="Normal 4 2 2 2 4 2 3 2 2" xfId="17856"/>
    <cellStyle name="Normal 4 2 2 2 4 2 3 3" xfId="13374"/>
    <cellStyle name="Normal 4 2 2 2 4 2 4" xfId="5838"/>
    <cellStyle name="Normal 4 2 2 2 4 2 4 2" xfId="14868"/>
    <cellStyle name="Normal 4 2 2 2 4 2 5" xfId="10386"/>
    <cellStyle name="Normal 4 2 2 2 4 3" xfId="2103"/>
    <cellStyle name="Normal 4 2 2 2 4 3 2" xfId="6585"/>
    <cellStyle name="Normal 4 2 2 2 4 3 2 2" xfId="15615"/>
    <cellStyle name="Normal 4 2 2 2 4 3 3" xfId="11133"/>
    <cellStyle name="Normal 4 2 2 2 4 4" xfId="3597"/>
    <cellStyle name="Normal 4 2 2 2 4 4 2" xfId="8079"/>
    <cellStyle name="Normal 4 2 2 2 4 4 2 2" xfId="17109"/>
    <cellStyle name="Normal 4 2 2 2 4 4 3" xfId="12627"/>
    <cellStyle name="Normal 4 2 2 2 4 5" xfId="5091"/>
    <cellStyle name="Normal 4 2 2 2 4 5 2" xfId="14121"/>
    <cellStyle name="Normal 4 2 2 2 4 6" xfId="9639"/>
    <cellStyle name="Normal 4 2 2 2 5" xfId="797"/>
    <cellStyle name="Normal 4 2 2 2 5 2" xfId="2290"/>
    <cellStyle name="Normal 4 2 2 2 5 2 2" xfId="6772"/>
    <cellStyle name="Normal 4 2 2 2 5 2 2 2" xfId="15802"/>
    <cellStyle name="Normal 4 2 2 2 5 2 3" xfId="11320"/>
    <cellStyle name="Normal 4 2 2 2 5 3" xfId="3784"/>
    <cellStyle name="Normal 4 2 2 2 5 3 2" xfId="8266"/>
    <cellStyle name="Normal 4 2 2 2 5 3 2 2" xfId="17296"/>
    <cellStyle name="Normal 4 2 2 2 5 3 3" xfId="12814"/>
    <cellStyle name="Normal 4 2 2 2 5 4" xfId="5278"/>
    <cellStyle name="Normal 4 2 2 2 5 4 2" xfId="14308"/>
    <cellStyle name="Normal 4 2 2 2 5 5" xfId="9826"/>
    <cellStyle name="Normal 4 2 2 2 6" xfId="1546"/>
    <cellStyle name="Normal 4 2 2 2 6 2" xfId="6027"/>
    <cellStyle name="Normal 4 2 2 2 6 2 2" xfId="15057"/>
    <cellStyle name="Normal 4 2 2 2 6 3" xfId="10575"/>
    <cellStyle name="Normal 4 2 2 2 7" xfId="3039"/>
    <cellStyle name="Normal 4 2 2 2 7 2" xfId="7521"/>
    <cellStyle name="Normal 4 2 2 2 7 2 2" xfId="16551"/>
    <cellStyle name="Normal 4 2 2 2 7 3" xfId="12069"/>
    <cellStyle name="Normal 4 2 2 2 8" xfId="4533"/>
    <cellStyle name="Normal 4 2 2 2 8 2" xfId="13563"/>
    <cellStyle name="Normal 4 2 2 2 9" xfId="9081"/>
    <cellStyle name="Normal 4 2 2 3" xfId="78"/>
    <cellStyle name="Normal 4 2 2 3 2" xfId="264"/>
    <cellStyle name="Normal 4 2 2 3 2 2" xfId="1006"/>
    <cellStyle name="Normal 4 2 2 3 2 2 2" xfId="2499"/>
    <cellStyle name="Normal 4 2 2 3 2 2 2 2" xfId="6981"/>
    <cellStyle name="Normal 4 2 2 3 2 2 2 2 2" xfId="16011"/>
    <cellStyle name="Normal 4 2 2 3 2 2 2 3" xfId="11529"/>
    <cellStyle name="Normal 4 2 2 3 2 2 3" xfId="3993"/>
    <cellStyle name="Normal 4 2 2 3 2 2 3 2" xfId="8475"/>
    <cellStyle name="Normal 4 2 2 3 2 2 3 2 2" xfId="17505"/>
    <cellStyle name="Normal 4 2 2 3 2 2 3 3" xfId="13023"/>
    <cellStyle name="Normal 4 2 2 3 2 2 4" xfId="5487"/>
    <cellStyle name="Normal 4 2 2 3 2 2 4 2" xfId="14517"/>
    <cellStyle name="Normal 4 2 2 3 2 2 5" xfId="10035"/>
    <cellStyle name="Normal 4 2 2 3 2 3" xfId="1754"/>
    <cellStyle name="Normal 4 2 2 3 2 3 2" xfId="6236"/>
    <cellStyle name="Normal 4 2 2 3 2 3 2 2" xfId="15266"/>
    <cellStyle name="Normal 4 2 2 3 2 3 3" xfId="10784"/>
    <cellStyle name="Normal 4 2 2 3 2 4" xfId="3248"/>
    <cellStyle name="Normal 4 2 2 3 2 4 2" xfId="7730"/>
    <cellStyle name="Normal 4 2 2 3 2 4 2 2" xfId="16760"/>
    <cellStyle name="Normal 4 2 2 3 2 4 3" xfId="12278"/>
    <cellStyle name="Normal 4 2 2 3 2 5" xfId="4742"/>
    <cellStyle name="Normal 4 2 2 3 2 5 2" xfId="13772"/>
    <cellStyle name="Normal 4 2 2 3 2 6" xfId="9290"/>
    <cellStyle name="Normal 4 2 2 3 3" xfId="449"/>
    <cellStyle name="Normal 4 2 2 3 3 2" xfId="1194"/>
    <cellStyle name="Normal 4 2 2 3 3 2 2" xfId="2687"/>
    <cellStyle name="Normal 4 2 2 3 3 2 2 2" xfId="7169"/>
    <cellStyle name="Normal 4 2 2 3 3 2 2 2 2" xfId="16199"/>
    <cellStyle name="Normal 4 2 2 3 3 2 2 3" xfId="11717"/>
    <cellStyle name="Normal 4 2 2 3 3 2 3" xfId="4181"/>
    <cellStyle name="Normal 4 2 2 3 3 2 3 2" xfId="8663"/>
    <cellStyle name="Normal 4 2 2 3 3 2 3 2 2" xfId="17693"/>
    <cellStyle name="Normal 4 2 2 3 3 2 3 3" xfId="13211"/>
    <cellStyle name="Normal 4 2 2 3 3 2 4" xfId="5675"/>
    <cellStyle name="Normal 4 2 2 3 3 2 4 2" xfId="14705"/>
    <cellStyle name="Normal 4 2 2 3 3 2 5" xfId="10223"/>
    <cellStyle name="Normal 4 2 2 3 3 3" xfId="1940"/>
    <cellStyle name="Normal 4 2 2 3 3 3 2" xfId="6422"/>
    <cellStyle name="Normal 4 2 2 3 3 3 2 2" xfId="15452"/>
    <cellStyle name="Normal 4 2 2 3 3 3 3" xfId="10970"/>
    <cellStyle name="Normal 4 2 2 3 3 4" xfId="3434"/>
    <cellStyle name="Normal 4 2 2 3 3 4 2" xfId="7916"/>
    <cellStyle name="Normal 4 2 2 3 3 4 2 2" xfId="16946"/>
    <cellStyle name="Normal 4 2 2 3 3 4 3" xfId="12464"/>
    <cellStyle name="Normal 4 2 2 3 3 5" xfId="4928"/>
    <cellStyle name="Normal 4 2 2 3 3 5 2" xfId="13958"/>
    <cellStyle name="Normal 4 2 2 3 3 6" xfId="9476"/>
    <cellStyle name="Normal 4 2 2 3 4" xfId="634"/>
    <cellStyle name="Normal 4 2 2 3 4 2" xfId="1380"/>
    <cellStyle name="Normal 4 2 2 3 4 2 2" xfId="2873"/>
    <cellStyle name="Normal 4 2 2 3 4 2 2 2" xfId="7355"/>
    <cellStyle name="Normal 4 2 2 3 4 2 2 2 2" xfId="16385"/>
    <cellStyle name="Normal 4 2 2 3 4 2 2 3" xfId="11903"/>
    <cellStyle name="Normal 4 2 2 3 4 2 3" xfId="4367"/>
    <cellStyle name="Normal 4 2 2 3 4 2 3 2" xfId="8849"/>
    <cellStyle name="Normal 4 2 2 3 4 2 3 2 2" xfId="17879"/>
    <cellStyle name="Normal 4 2 2 3 4 2 3 3" xfId="13397"/>
    <cellStyle name="Normal 4 2 2 3 4 2 4" xfId="5861"/>
    <cellStyle name="Normal 4 2 2 3 4 2 4 2" xfId="14891"/>
    <cellStyle name="Normal 4 2 2 3 4 2 5" xfId="10409"/>
    <cellStyle name="Normal 4 2 2 3 4 3" xfId="2126"/>
    <cellStyle name="Normal 4 2 2 3 4 3 2" xfId="6608"/>
    <cellStyle name="Normal 4 2 2 3 4 3 2 2" xfId="15638"/>
    <cellStyle name="Normal 4 2 2 3 4 3 3" xfId="11156"/>
    <cellStyle name="Normal 4 2 2 3 4 4" xfId="3620"/>
    <cellStyle name="Normal 4 2 2 3 4 4 2" xfId="8102"/>
    <cellStyle name="Normal 4 2 2 3 4 4 2 2" xfId="17132"/>
    <cellStyle name="Normal 4 2 2 3 4 4 3" xfId="12650"/>
    <cellStyle name="Normal 4 2 2 3 4 5" xfId="5114"/>
    <cellStyle name="Normal 4 2 2 3 4 5 2" xfId="14144"/>
    <cellStyle name="Normal 4 2 2 3 4 6" xfId="9662"/>
    <cellStyle name="Normal 4 2 2 3 5" xfId="820"/>
    <cellStyle name="Normal 4 2 2 3 5 2" xfId="2313"/>
    <cellStyle name="Normal 4 2 2 3 5 2 2" xfId="6795"/>
    <cellStyle name="Normal 4 2 2 3 5 2 2 2" xfId="15825"/>
    <cellStyle name="Normal 4 2 2 3 5 2 3" xfId="11343"/>
    <cellStyle name="Normal 4 2 2 3 5 3" xfId="3807"/>
    <cellStyle name="Normal 4 2 2 3 5 3 2" xfId="8289"/>
    <cellStyle name="Normal 4 2 2 3 5 3 2 2" xfId="17319"/>
    <cellStyle name="Normal 4 2 2 3 5 3 3" xfId="12837"/>
    <cellStyle name="Normal 4 2 2 3 5 4" xfId="5301"/>
    <cellStyle name="Normal 4 2 2 3 5 4 2" xfId="14331"/>
    <cellStyle name="Normal 4 2 2 3 5 5" xfId="9849"/>
    <cellStyle name="Normal 4 2 2 3 6" xfId="1569"/>
    <cellStyle name="Normal 4 2 2 3 6 2" xfId="6050"/>
    <cellStyle name="Normal 4 2 2 3 6 2 2" xfId="15080"/>
    <cellStyle name="Normal 4 2 2 3 6 3" xfId="10598"/>
    <cellStyle name="Normal 4 2 2 3 7" xfId="3062"/>
    <cellStyle name="Normal 4 2 2 3 7 2" xfId="7544"/>
    <cellStyle name="Normal 4 2 2 3 7 2 2" xfId="16574"/>
    <cellStyle name="Normal 4 2 2 3 7 3" xfId="12092"/>
    <cellStyle name="Normal 4 2 2 3 8" xfId="4556"/>
    <cellStyle name="Normal 4 2 2 3 8 2" xfId="13586"/>
    <cellStyle name="Normal 4 2 2 3 9" xfId="9104"/>
    <cellStyle name="Normal 4 2 2 4" xfId="102"/>
    <cellStyle name="Normal 4 2 2 4 2" xfId="287"/>
    <cellStyle name="Normal 4 2 2 4 2 2" xfId="1029"/>
    <cellStyle name="Normal 4 2 2 4 2 2 2" xfId="2522"/>
    <cellStyle name="Normal 4 2 2 4 2 2 2 2" xfId="7004"/>
    <cellStyle name="Normal 4 2 2 4 2 2 2 2 2" xfId="16034"/>
    <cellStyle name="Normal 4 2 2 4 2 2 2 3" xfId="11552"/>
    <cellStyle name="Normal 4 2 2 4 2 2 3" xfId="4016"/>
    <cellStyle name="Normal 4 2 2 4 2 2 3 2" xfId="8498"/>
    <cellStyle name="Normal 4 2 2 4 2 2 3 2 2" xfId="17528"/>
    <cellStyle name="Normal 4 2 2 4 2 2 3 3" xfId="13046"/>
    <cellStyle name="Normal 4 2 2 4 2 2 4" xfId="5510"/>
    <cellStyle name="Normal 4 2 2 4 2 2 4 2" xfId="14540"/>
    <cellStyle name="Normal 4 2 2 4 2 2 5" xfId="10058"/>
    <cellStyle name="Normal 4 2 2 4 2 3" xfId="1778"/>
    <cellStyle name="Normal 4 2 2 4 2 3 2" xfId="6260"/>
    <cellStyle name="Normal 4 2 2 4 2 3 2 2" xfId="15290"/>
    <cellStyle name="Normal 4 2 2 4 2 3 3" xfId="10808"/>
    <cellStyle name="Normal 4 2 2 4 2 4" xfId="3272"/>
    <cellStyle name="Normal 4 2 2 4 2 4 2" xfId="7754"/>
    <cellStyle name="Normal 4 2 2 4 2 4 2 2" xfId="16784"/>
    <cellStyle name="Normal 4 2 2 4 2 4 3" xfId="12302"/>
    <cellStyle name="Normal 4 2 2 4 2 5" xfId="4766"/>
    <cellStyle name="Normal 4 2 2 4 2 5 2" xfId="13796"/>
    <cellStyle name="Normal 4 2 2 4 2 6" xfId="9314"/>
    <cellStyle name="Normal 4 2 2 4 3" xfId="472"/>
    <cellStyle name="Normal 4 2 2 4 3 2" xfId="1218"/>
    <cellStyle name="Normal 4 2 2 4 3 2 2" xfId="2711"/>
    <cellStyle name="Normal 4 2 2 4 3 2 2 2" xfId="7193"/>
    <cellStyle name="Normal 4 2 2 4 3 2 2 2 2" xfId="16223"/>
    <cellStyle name="Normal 4 2 2 4 3 2 2 3" xfId="11741"/>
    <cellStyle name="Normal 4 2 2 4 3 2 3" xfId="4205"/>
    <cellStyle name="Normal 4 2 2 4 3 2 3 2" xfId="8687"/>
    <cellStyle name="Normal 4 2 2 4 3 2 3 2 2" xfId="17717"/>
    <cellStyle name="Normal 4 2 2 4 3 2 3 3" xfId="13235"/>
    <cellStyle name="Normal 4 2 2 4 3 2 4" xfId="5699"/>
    <cellStyle name="Normal 4 2 2 4 3 2 4 2" xfId="14729"/>
    <cellStyle name="Normal 4 2 2 4 3 2 5" xfId="10247"/>
    <cellStyle name="Normal 4 2 2 4 3 3" xfId="1964"/>
    <cellStyle name="Normal 4 2 2 4 3 3 2" xfId="6446"/>
    <cellStyle name="Normal 4 2 2 4 3 3 2 2" xfId="15476"/>
    <cellStyle name="Normal 4 2 2 4 3 3 3" xfId="10994"/>
    <cellStyle name="Normal 4 2 2 4 3 4" xfId="3458"/>
    <cellStyle name="Normal 4 2 2 4 3 4 2" xfId="7940"/>
    <cellStyle name="Normal 4 2 2 4 3 4 2 2" xfId="16970"/>
    <cellStyle name="Normal 4 2 2 4 3 4 3" xfId="12488"/>
    <cellStyle name="Normal 4 2 2 4 3 5" xfId="4952"/>
    <cellStyle name="Normal 4 2 2 4 3 5 2" xfId="13982"/>
    <cellStyle name="Normal 4 2 2 4 3 6" xfId="9500"/>
    <cellStyle name="Normal 4 2 2 4 4" xfId="657"/>
    <cellStyle name="Normal 4 2 2 4 4 2" xfId="1404"/>
    <cellStyle name="Normal 4 2 2 4 4 2 2" xfId="2897"/>
    <cellStyle name="Normal 4 2 2 4 4 2 2 2" xfId="7379"/>
    <cellStyle name="Normal 4 2 2 4 4 2 2 2 2" xfId="16409"/>
    <cellStyle name="Normal 4 2 2 4 4 2 2 3" xfId="11927"/>
    <cellStyle name="Normal 4 2 2 4 4 2 3" xfId="4391"/>
    <cellStyle name="Normal 4 2 2 4 4 2 3 2" xfId="8873"/>
    <cellStyle name="Normal 4 2 2 4 4 2 3 2 2" xfId="17903"/>
    <cellStyle name="Normal 4 2 2 4 4 2 3 3" xfId="13421"/>
    <cellStyle name="Normal 4 2 2 4 4 2 4" xfId="5885"/>
    <cellStyle name="Normal 4 2 2 4 4 2 4 2" xfId="14915"/>
    <cellStyle name="Normal 4 2 2 4 4 2 5" xfId="10433"/>
    <cellStyle name="Normal 4 2 2 4 4 3" xfId="2150"/>
    <cellStyle name="Normal 4 2 2 4 4 3 2" xfId="6632"/>
    <cellStyle name="Normal 4 2 2 4 4 3 2 2" xfId="15662"/>
    <cellStyle name="Normal 4 2 2 4 4 3 3" xfId="11180"/>
    <cellStyle name="Normal 4 2 2 4 4 4" xfId="3644"/>
    <cellStyle name="Normal 4 2 2 4 4 4 2" xfId="8126"/>
    <cellStyle name="Normal 4 2 2 4 4 4 2 2" xfId="17156"/>
    <cellStyle name="Normal 4 2 2 4 4 4 3" xfId="12674"/>
    <cellStyle name="Normal 4 2 2 4 4 5" xfId="5138"/>
    <cellStyle name="Normal 4 2 2 4 4 5 2" xfId="14168"/>
    <cellStyle name="Normal 4 2 2 4 4 6" xfId="9686"/>
    <cellStyle name="Normal 4 2 2 4 5" xfId="844"/>
    <cellStyle name="Normal 4 2 2 4 5 2" xfId="2337"/>
    <cellStyle name="Normal 4 2 2 4 5 2 2" xfId="6819"/>
    <cellStyle name="Normal 4 2 2 4 5 2 2 2" xfId="15849"/>
    <cellStyle name="Normal 4 2 2 4 5 2 3" xfId="11367"/>
    <cellStyle name="Normal 4 2 2 4 5 3" xfId="3831"/>
    <cellStyle name="Normal 4 2 2 4 5 3 2" xfId="8313"/>
    <cellStyle name="Normal 4 2 2 4 5 3 2 2" xfId="17343"/>
    <cellStyle name="Normal 4 2 2 4 5 3 3" xfId="12861"/>
    <cellStyle name="Normal 4 2 2 4 5 4" xfId="5325"/>
    <cellStyle name="Normal 4 2 2 4 5 4 2" xfId="14355"/>
    <cellStyle name="Normal 4 2 2 4 5 5" xfId="9873"/>
    <cellStyle name="Normal 4 2 2 4 6" xfId="1592"/>
    <cellStyle name="Normal 4 2 2 4 6 2" xfId="6074"/>
    <cellStyle name="Normal 4 2 2 4 6 2 2" xfId="15104"/>
    <cellStyle name="Normal 4 2 2 4 6 3" xfId="10622"/>
    <cellStyle name="Normal 4 2 2 4 7" xfId="3086"/>
    <cellStyle name="Normal 4 2 2 4 7 2" xfId="7568"/>
    <cellStyle name="Normal 4 2 2 4 7 2 2" xfId="16598"/>
    <cellStyle name="Normal 4 2 2 4 7 3" xfId="12116"/>
    <cellStyle name="Normal 4 2 2 4 8" xfId="4580"/>
    <cellStyle name="Normal 4 2 2 4 8 2" xfId="13610"/>
    <cellStyle name="Normal 4 2 2 4 9" xfId="9128"/>
    <cellStyle name="Normal 4 2 2 5" xfId="124"/>
    <cellStyle name="Normal 4 2 2 5 2" xfId="309"/>
    <cellStyle name="Normal 4 2 2 5 2 2" xfId="1050"/>
    <cellStyle name="Normal 4 2 2 5 2 2 2" xfId="2543"/>
    <cellStyle name="Normal 4 2 2 5 2 2 2 2" xfId="7025"/>
    <cellStyle name="Normal 4 2 2 5 2 2 2 2 2" xfId="16055"/>
    <cellStyle name="Normal 4 2 2 5 2 2 2 3" xfId="11573"/>
    <cellStyle name="Normal 4 2 2 5 2 2 3" xfId="4037"/>
    <cellStyle name="Normal 4 2 2 5 2 2 3 2" xfId="8519"/>
    <cellStyle name="Normal 4 2 2 5 2 2 3 2 2" xfId="17549"/>
    <cellStyle name="Normal 4 2 2 5 2 2 3 3" xfId="13067"/>
    <cellStyle name="Normal 4 2 2 5 2 2 4" xfId="5531"/>
    <cellStyle name="Normal 4 2 2 5 2 2 4 2" xfId="14561"/>
    <cellStyle name="Normal 4 2 2 5 2 2 5" xfId="10079"/>
    <cellStyle name="Normal 4 2 2 5 2 3" xfId="1800"/>
    <cellStyle name="Normal 4 2 2 5 2 3 2" xfId="6282"/>
    <cellStyle name="Normal 4 2 2 5 2 3 2 2" xfId="15312"/>
    <cellStyle name="Normal 4 2 2 5 2 3 3" xfId="10830"/>
    <cellStyle name="Normal 4 2 2 5 2 4" xfId="3294"/>
    <cellStyle name="Normal 4 2 2 5 2 4 2" xfId="7776"/>
    <cellStyle name="Normal 4 2 2 5 2 4 2 2" xfId="16806"/>
    <cellStyle name="Normal 4 2 2 5 2 4 3" xfId="12324"/>
    <cellStyle name="Normal 4 2 2 5 2 5" xfId="4788"/>
    <cellStyle name="Normal 4 2 2 5 2 5 2" xfId="13818"/>
    <cellStyle name="Normal 4 2 2 5 2 6" xfId="9336"/>
    <cellStyle name="Normal 4 2 2 5 3" xfId="494"/>
    <cellStyle name="Normal 4 2 2 5 3 2" xfId="1240"/>
    <cellStyle name="Normal 4 2 2 5 3 2 2" xfId="2733"/>
    <cellStyle name="Normal 4 2 2 5 3 2 2 2" xfId="7215"/>
    <cellStyle name="Normal 4 2 2 5 3 2 2 2 2" xfId="16245"/>
    <cellStyle name="Normal 4 2 2 5 3 2 2 3" xfId="11763"/>
    <cellStyle name="Normal 4 2 2 5 3 2 3" xfId="4227"/>
    <cellStyle name="Normal 4 2 2 5 3 2 3 2" xfId="8709"/>
    <cellStyle name="Normal 4 2 2 5 3 2 3 2 2" xfId="17739"/>
    <cellStyle name="Normal 4 2 2 5 3 2 3 3" xfId="13257"/>
    <cellStyle name="Normal 4 2 2 5 3 2 4" xfId="5721"/>
    <cellStyle name="Normal 4 2 2 5 3 2 4 2" xfId="14751"/>
    <cellStyle name="Normal 4 2 2 5 3 2 5" xfId="10269"/>
    <cellStyle name="Normal 4 2 2 5 3 3" xfId="1986"/>
    <cellStyle name="Normal 4 2 2 5 3 3 2" xfId="6468"/>
    <cellStyle name="Normal 4 2 2 5 3 3 2 2" xfId="15498"/>
    <cellStyle name="Normal 4 2 2 5 3 3 3" xfId="11016"/>
    <cellStyle name="Normal 4 2 2 5 3 4" xfId="3480"/>
    <cellStyle name="Normal 4 2 2 5 3 4 2" xfId="7962"/>
    <cellStyle name="Normal 4 2 2 5 3 4 2 2" xfId="16992"/>
    <cellStyle name="Normal 4 2 2 5 3 4 3" xfId="12510"/>
    <cellStyle name="Normal 4 2 2 5 3 5" xfId="4974"/>
    <cellStyle name="Normal 4 2 2 5 3 5 2" xfId="14004"/>
    <cellStyle name="Normal 4 2 2 5 3 6" xfId="9522"/>
    <cellStyle name="Normal 4 2 2 5 4" xfId="679"/>
    <cellStyle name="Normal 4 2 2 5 4 2" xfId="1426"/>
    <cellStyle name="Normal 4 2 2 5 4 2 2" xfId="2919"/>
    <cellStyle name="Normal 4 2 2 5 4 2 2 2" xfId="7401"/>
    <cellStyle name="Normal 4 2 2 5 4 2 2 2 2" xfId="16431"/>
    <cellStyle name="Normal 4 2 2 5 4 2 2 3" xfId="11949"/>
    <cellStyle name="Normal 4 2 2 5 4 2 3" xfId="4413"/>
    <cellStyle name="Normal 4 2 2 5 4 2 3 2" xfId="8895"/>
    <cellStyle name="Normal 4 2 2 5 4 2 3 2 2" xfId="17925"/>
    <cellStyle name="Normal 4 2 2 5 4 2 3 3" xfId="13443"/>
    <cellStyle name="Normal 4 2 2 5 4 2 4" xfId="5907"/>
    <cellStyle name="Normal 4 2 2 5 4 2 4 2" xfId="14937"/>
    <cellStyle name="Normal 4 2 2 5 4 2 5" xfId="10455"/>
    <cellStyle name="Normal 4 2 2 5 4 3" xfId="2172"/>
    <cellStyle name="Normal 4 2 2 5 4 3 2" xfId="6654"/>
    <cellStyle name="Normal 4 2 2 5 4 3 2 2" xfId="15684"/>
    <cellStyle name="Normal 4 2 2 5 4 3 3" xfId="11202"/>
    <cellStyle name="Normal 4 2 2 5 4 4" xfId="3666"/>
    <cellStyle name="Normal 4 2 2 5 4 4 2" xfId="8148"/>
    <cellStyle name="Normal 4 2 2 5 4 4 2 2" xfId="17178"/>
    <cellStyle name="Normal 4 2 2 5 4 4 3" xfId="12696"/>
    <cellStyle name="Normal 4 2 2 5 4 5" xfId="5160"/>
    <cellStyle name="Normal 4 2 2 5 4 5 2" xfId="14190"/>
    <cellStyle name="Normal 4 2 2 5 4 6" xfId="9708"/>
    <cellStyle name="Normal 4 2 2 5 5" xfId="866"/>
    <cellStyle name="Normal 4 2 2 5 5 2" xfId="2359"/>
    <cellStyle name="Normal 4 2 2 5 5 2 2" xfId="6841"/>
    <cellStyle name="Normal 4 2 2 5 5 2 2 2" xfId="15871"/>
    <cellStyle name="Normal 4 2 2 5 5 2 3" xfId="11389"/>
    <cellStyle name="Normal 4 2 2 5 5 3" xfId="3853"/>
    <cellStyle name="Normal 4 2 2 5 5 3 2" xfId="8335"/>
    <cellStyle name="Normal 4 2 2 5 5 3 2 2" xfId="17365"/>
    <cellStyle name="Normal 4 2 2 5 5 3 3" xfId="12883"/>
    <cellStyle name="Normal 4 2 2 5 5 4" xfId="5347"/>
    <cellStyle name="Normal 4 2 2 5 5 4 2" xfId="14377"/>
    <cellStyle name="Normal 4 2 2 5 5 5" xfId="9895"/>
    <cellStyle name="Normal 4 2 2 5 6" xfId="1614"/>
    <cellStyle name="Normal 4 2 2 5 6 2" xfId="6096"/>
    <cellStyle name="Normal 4 2 2 5 6 2 2" xfId="15126"/>
    <cellStyle name="Normal 4 2 2 5 6 3" xfId="10644"/>
    <cellStyle name="Normal 4 2 2 5 7" xfId="3108"/>
    <cellStyle name="Normal 4 2 2 5 7 2" xfId="7590"/>
    <cellStyle name="Normal 4 2 2 5 7 2 2" xfId="16620"/>
    <cellStyle name="Normal 4 2 2 5 7 3" xfId="12138"/>
    <cellStyle name="Normal 4 2 2 5 8" xfId="4602"/>
    <cellStyle name="Normal 4 2 2 5 8 2" xfId="13632"/>
    <cellStyle name="Normal 4 2 2 5 9" xfId="9150"/>
    <cellStyle name="Normal 4 2 2 6" xfId="149"/>
    <cellStyle name="Normal 4 2 2 6 2" xfId="334"/>
    <cellStyle name="Normal 4 2 2 6 2 2" xfId="1075"/>
    <cellStyle name="Normal 4 2 2 6 2 2 2" xfId="2568"/>
    <cellStyle name="Normal 4 2 2 6 2 2 2 2" xfId="7050"/>
    <cellStyle name="Normal 4 2 2 6 2 2 2 2 2" xfId="16080"/>
    <cellStyle name="Normal 4 2 2 6 2 2 2 3" xfId="11598"/>
    <cellStyle name="Normal 4 2 2 6 2 2 3" xfId="4062"/>
    <cellStyle name="Normal 4 2 2 6 2 2 3 2" xfId="8544"/>
    <cellStyle name="Normal 4 2 2 6 2 2 3 2 2" xfId="17574"/>
    <cellStyle name="Normal 4 2 2 6 2 2 3 3" xfId="13092"/>
    <cellStyle name="Normal 4 2 2 6 2 2 4" xfId="5556"/>
    <cellStyle name="Normal 4 2 2 6 2 2 4 2" xfId="14586"/>
    <cellStyle name="Normal 4 2 2 6 2 2 5" xfId="10104"/>
    <cellStyle name="Normal 4 2 2 6 2 3" xfId="1825"/>
    <cellStyle name="Normal 4 2 2 6 2 3 2" xfId="6307"/>
    <cellStyle name="Normal 4 2 2 6 2 3 2 2" xfId="15337"/>
    <cellStyle name="Normal 4 2 2 6 2 3 3" xfId="10855"/>
    <cellStyle name="Normal 4 2 2 6 2 4" xfId="3319"/>
    <cellStyle name="Normal 4 2 2 6 2 4 2" xfId="7801"/>
    <cellStyle name="Normal 4 2 2 6 2 4 2 2" xfId="16831"/>
    <cellStyle name="Normal 4 2 2 6 2 4 3" xfId="12349"/>
    <cellStyle name="Normal 4 2 2 6 2 5" xfId="4813"/>
    <cellStyle name="Normal 4 2 2 6 2 5 2" xfId="13843"/>
    <cellStyle name="Normal 4 2 2 6 2 6" xfId="9361"/>
    <cellStyle name="Normal 4 2 2 6 3" xfId="519"/>
    <cellStyle name="Normal 4 2 2 6 3 2" xfId="1265"/>
    <cellStyle name="Normal 4 2 2 6 3 2 2" xfId="2758"/>
    <cellStyle name="Normal 4 2 2 6 3 2 2 2" xfId="7240"/>
    <cellStyle name="Normal 4 2 2 6 3 2 2 2 2" xfId="16270"/>
    <cellStyle name="Normal 4 2 2 6 3 2 2 3" xfId="11788"/>
    <cellStyle name="Normal 4 2 2 6 3 2 3" xfId="4252"/>
    <cellStyle name="Normal 4 2 2 6 3 2 3 2" xfId="8734"/>
    <cellStyle name="Normal 4 2 2 6 3 2 3 2 2" xfId="17764"/>
    <cellStyle name="Normal 4 2 2 6 3 2 3 3" xfId="13282"/>
    <cellStyle name="Normal 4 2 2 6 3 2 4" xfId="5746"/>
    <cellStyle name="Normal 4 2 2 6 3 2 4 2" xfId="14776"/>
    <cellStyle name="Normal 4 2 2 6 3 2 5" xfId="10294"/>
    <cellStyle name="Normal 4 2 2 6 3 3" xfId="2011"/>
    <cellStyle name="Normal 4 2 2 6 3 3 2" xfId="6493"/>
    <cellStyle name="Normal 4 2 2 6 3 3 2 2" xfId="15523"/>
    <cellStyle name="Normal 4 2 2 6 3 3 3" xfId="11041"/>
    <cellStyle name="Normal 4 2 2 6 3 4" xfId="3505"/>
    <cellStyle name="Normal 4 2 2 6 3 4 2" xfId="7987"/>
    <cellStyle name="Normal 4 2 2 6 3 4 2 2" xfId="17017"/>
    <cellStyle name="Normal 4 2 2 6 3 4 3" xfId="12535"/>
    <cellStyle name="Normal 4 2 2 6 3 5" xfId="4999"/>
    <cellStyle name="Normal 4 2 2 6 3 5 2" xfId="14029"/>
    <cellStyle name="Normal 4 2 2 6 3 6" xfId="9547"/>
    <cellStyle name="Normal 4 2 2 6 4" xfId="704"/>
    <cellStyle name="Normal 4 2 2 6 4 2" xfId="1451"/>
    <cellStyle name="Normal 4 2 2 6 4 2 2" xfId="2944"/>
    <cellStyle name="Normal 4 2 2 6 4 2 2 2" xfId="7426"/>
    <cellStyle name="Normal 4 2 2 6 4 2 2 2 2" xfId="16456"/>
    <cellStyle name="Normal 4 2 2 6 4 2 2 3" xfId="11974"/>
    <cellStyle name="Normal 4 2 2 6 4 2 3" xfId="4438"/>
    <cellStyle name="Normal 4 2 2 6 4 2 3 2" xfId="8920"/>
    <cellStyle name="Normal 4 2 2 6 4 2 3 2 2" xfId="17950"/>
    <cellStyle name="Normal 4 2 2 6 4 2 3 3" xfId="13468"/>
    <cellStyle name="Normal 4 2 2 6 4 2 4" xfId="5932"/>
    <cellStyle name="Normal 4 2 2 6 4 2 4 2" xfId="14962"/>
    <cellStyle name="Normal 4 2 2 6 4 2 5" xfId="10480"/>
    <cellStyle name="Normal 4 2 2 6 4 3" xfId="2197"/>
    <cellStyle name="Normal 4 2 2 6 4 3 2" xfId="6679"/>
    <cellStyle name="Normal 4 2 2 6 4 3 2 2" xfId="15709"/>
    <cellStyle name="Normal 4 2 2 6 4 3 3" xfId="11227"/>
    <cellStyle name="Normal 4 2 2 6 4 4" xfId="3691"/>
    <cellStyle name="Normal 4 2 2 6 4 4 2" xfId="8173"/>
    <cellStyle name="Normal 4 2 2 6 4 4 2 2" xfId="17203"/>
    <cellStyle name="Normal 4 2 2 6 4 4 3" xfId="12721"/>
    <cellStyle name="Normal 4 2 2 6 4 5" xfId="5185"/>
    <cellStyle name="Normal 4 2 2 6 4 5 2" xfId="14215"/>
    <cellStyle name="Normal 4 2 2 6 4 6" xfId="9733"/>
    <cellStyle name="Normal 4 2 2 6 5" xfId="891"/>
    <cellStyle name="Normal 4 2 2 6 5 2" xfId="2384"/>
    <cellStyle name="Normal 4 2 2 6 5 2 2" xfId="6866"/>
    <cellStyle name="Normal 4 2 2 6 5 2 2 2" xfId="15896"/>
    <cellStyle name="Normal 4 2 2 6 5 2 3" xfId="11414"/>
    <cellStyle name="Normal 4 2 2 6 5 3" xfId="3878"/>
    <cellStyle name="Normal 4 2 2 6 5 3 2" xfId="8360"/>
    <cellStyle name="Normal 4 2 2 6 5 3 2 2" xfId="17390"/>
    <cellStyle name="Normal 4 2 2 6 5 3 3" xfId="12908"/>
    <cellStyle name="Normal 4 2 2 6 5 4" xfId="5372"/>
    <cellStyle name="Normal 4 2 2 6 5 4 2" xfId="14402"/>
    <cellStyle name="Normal 4 2 2 6 5 5" xfId="9920"/>
    <cellStyle name="Normal 4 2 2 6 6" xfId="1639"/>
    <cellStyle name="Normal 4 2 2 6 6 2" xfId="6121"/>
    <cellStyle name="Normal 4 2 2 6 6 2 2" xfId="15151"/>
    <cellStyle name="Normal 4 2 2 6 6 3" xfId="10669"/>
    <cellStyle name="Normal 4 2 2 6 7" xfId="3133"/>
    <cellStyle name="Normal 4 2 2 6 7 2" xfId="7615"/>
    <cellStyle name="Normal 4 2 2 6 7 2 2" xfId="16645"/>
    <cellStyle name="Normal 4 2 2 6 7 3" xfId="12163"/>
    <cellStyle name="Normal 4 2 2 6 8" xfId="4627"/>
    <cellStyle name="Normal 4 2 2 6 8 2" xfId="13657"/>
    <cellStyle name="Normal 4 2 2 6 9" xfId="9175"/>
    <cellStyle name="Normal 4 2 2 7" xfId="172"/>
    <cellStyle name="Normal 4 2 2 7 2" xfId="357"/>
    <cellStyle name="Normal 4 2 2 7 2 2" xfId="1098"/>
    <cellStyle name="Normal 4 2 2 7 2 2 2" xfId="2591"/>
    <cellStyle name="Normal 4 2 2 7 2 2 2 2" xfId="7073"/>
    <cellStyle name="Normal 4 2 2 7 2 2 2 2 2" xfId="16103"/>
    <cellStyle name="Normal 4 2 2 7 2 2 2 3" xfId="11621"/>
    <cellStyle name="Normal 4 2 2 7 2 2 3" xfId="4085"/>
    <cellStyle name="Normal 4 2 2 7 2 2 3 2" xfId="8567"/>
    <cellStyle name="Normal 4 2 2 7 2 2 3 2 2" xfId="17597"/>
    <cellStyle name="Normal 4 2 2 7 2 2 3 3" xfId="13115"/>
    <cellStyle name="Normal 4 2 2 7 2 2 4" xfId="5579"/>
    <cellStyle name="Normal 4 2 2 7 2 2 4 2" xfId="14609"/>
    <cellStyle name="Normal 4 2 2 7 2 2 5" xfId="10127"/>
    <cellStyle name="Normal 4 2 2 7 2 3" xfId="1848"/>
    <cellStyle name="Normal 4 2 2 7 2 3 2" xfId="6330"/>
    <cellStyle name="Normal 4 2 2 7 2 3 2 2" xfId="15360"/>
    <cellStyle name="Normal 4 2 2 7 2 3 3" xfId="10878"/>
    <cellStyle name="Normal 4 2 2 7 2 4" xfId="3342"/>
    <cellStyle name="Normal 4 2 2 7 2 4 2" xfId="7824"/>
    <cellStyle name="Normal 4 2 2 7 2 4 2 2" xfId="16854"/>
    <cellStyle name="Normal 4 2 2 7 2 4 3" xfId="12372"/>
    <cellStyle name="Normal 4 2 2 7 2 5" xfId="4836"/>
    <cellStyle name="Normal 4 2 2 7 2 5 2" xfId="13866"/>
    <cellStyle name="Normal 4 2 2 7 2 6" xfId="9384"/>
    <cellStyle name="Normal 4 2 2 7 3" xfId="542"/>
    <cellStyle name="Normal 4 2 2 7 3 2" xfId="1288"/>
    <cellStyle name="Normal 4 2 2 7 3 2 2" xfId="2781"/>
    <cellStyle name="Normal 4 2 2 7 3 2 2 2" xfId="7263"/>
    <cellStyle name="Normal 4 2 2 7 3 2 2 2 2" xfId="16293"/>
    <cellStyle name="Normal 4 2 2 7 3 2 2 3" xfId="11811"/>
    <cellStyle name="Normal 4 2 2 7 3 2 3" xfId="4275"/>
    <cellStyle name="Normal 4 2 2 7 3 2 3 2" xfId="8757"/>
    <cellStyle name="Normal 4 2 2 7 3 2 3 2 2" xfId="17787"/>
    <cellStyle name="Normal 4 2 2 7 3 2 3 3" xfId="13305"/>
    <cellStyle name="Normal 4 2 2 7 3 2 4" xfId="5769"/>
    <cellStyle name="Normal 4 2 2 7 3 2 4 2" xfId="14799"/>
    <cellStyle name="Normal 4 2 2 7 3 2 5" xfId="10317"/>
    <cellStyle name="Normal 4 2 2 7 3 3" xfId="2034"/>
    <cellStyle name="Normal 4 2 2 7 3 3 2" xfId="6516"/>
    <cellStyle name="Normal 4 2 2 7 3 3 2 2" xfId="15546"/>
    <cellStyle name="Normal 4 2 2 7 3 3 3" xfId="11064"/>
    <cellStyle name="Normal 4 2 2 7 3 4" xfId="3528"/>
    <cellStyle name="Normal 4 2 2 7 3 4 2" xfId="8010"/>
    <cellStyle name="Normal 4 2 2 7 3 4 2 2" xfId="17040"/>
    <cellStyle name="Normal 4 2 2 7 3 4 3" xfId="12558"/>
    <cellStyle name="Normal 4 2 2 7 3 5" xfId="5022"/>
    <cellStyle name="Normal 4 2 2 7 3 5 2" xfId="14052"/>
    <cellStyle name="Normal 4 2 2 7 3 6" xfId="9570"/>
    <cellStyle name="Normal 4 2 2 7 4" xfId="727"/>
    <cellStyle name="Normal 4 2 2 7 4 2" xfId="1474"/>
    <cellStyle name="Normal 4 2 2 7 4 2 2" xfId="2967"/>
    <cellStyle name="Normal 4 2 2 7 4 2 2 2" xfId="7449"/>
    <cellStyle name="Normal 4 2 2 7 4 2 2 2 2" xfId="16479"/>
    <cellStyle name="Normal 4 2 2 7 4 2 2 3" xfId="11997"/>
    <cellStyle name="Normal 4 2 2 7 4 2 3" xfId="4461"/>
    <cellStyle name="Normal 4 2 2 7 4 2 3 2" xfId="8943"/>
    <cellStyle name="Normal 4 2 2 7 4 2 3 2 2" xfId="17973"/>
    <cellStyle name="Normal 4 2 2 7 4 2 3 3" xfId="13491"/>
    <cellStyle name="Normal 4 2 2 7 4 2 4" xfId="5955"/>
    <cellStyle name="Normal 4 2 2 7 4 2 4 2" xfId="14985"/>
    <cellStyle name="Normal 4 2 2 7 4 2 5" xfId="10503"/>
    <cellStyle name="Normal 4 2 2 7 4 3" xfId="2220"/>
    <cellStyle name="Normal 4 2 2 7 4 3 2" xfId="6702"/>
    <cellStyle name="Normal 4 2 2 7 4 3 2 2" xfId="15732"/>
    <cellStyle name="Normal 4 2 2 7 4 3 3" xfId="11250"/>
    <cellStyle name="Normal 4 2 2 7 4 4" xfId="3714"/>
    <cellStyle name="Normal 4 2 2 7 4 4 2" xfId="8196"/>
    <cellStyle name="Normal 4 2 2 7 4 4 2 2" xfId="17226"/>
    <cellStyle name="Normal 4 2 2 7 4 4 3" xfId="12744"/>
    <cellStyle name="Normal 4 2 2 7 4 5" xfId="5208"/>
    <cellStyle name="Normal 4 2 2 7 4 5 2" xfId="14238"/>
    <cellStyle name="Normal 4 2 2 7 4 6" xfId="9756"/>
    <cellStyle name="Normal 4 2 2 7 5" xfId="914"/>
    <cellStyle name="Normal 4 2 2 7 5 2" xfId="2407"/>
    <cellStyle name="Normal 4 2 2 7 5 2 2" xfId="6889"/>
    <cellStyle name="Normal 4 2 2 7 5 2 2 2" xfId="15919"/>
    <cellStyle name="Normal 4 2 2 7 5 2 3" xfId="11437"/>
    <cellStyle name="Normal 4 2 2 7 5 3" xfId="3901"/>
    <cellStyle name="Normal 4 2 2 7 5 3 2" xfId="8383"/>
    <cellStyle name="Normal 4 2 2 7 5 3 2 2" xfId="17413"/>
    <cellStyle name="Normal 4 2 2 7 5 3 3" xfId="12931"/>
    <cellStyle name="Normal 4 2 2 7 5 4" xfId="5395"/>
    <cellStyle name="Normal 4 2 2 7 5 4 2" xfId="14425"/>
    <cellStyle name="Normal 4 2 2 7 5 5" xfId="9943"/>
    <cellStyle name="Normal 4 2 2 7 6" xfId="1662"/>
    <cellStyle name="Normal 4 2 2 7 6 2" xfId="6144"/>
    <cellStyle name="Normal 4 2 2 7 6 2 2" xfId="15174"/>
    <cellStyle name="Normal 4 2 2 7 6 3" xfId="10692"/>
    <cellStyle name="Normal 4 2 2 7 7" xfId="3156"/>
    <cellStyle name="Normal 4 2 2 7 7 2" xfId="7638"/>
    <cellStyle name="Normal 4 2 2 7 7 2 2" xfId="16668"/>
    <cellStyle name="Normal 4 2 2 7 7 3" xfId="12186"/>
    <cellStyle name="Normal 4 2 2 7 8" xfId="4650"/>
    <cellStyle name="Normal 4 2 2 7 8 2" xfId="13680"/>
    <cellStyle name="Normal 4 2 2 7 9" xfId="9198"/>
    <cellStyle name="Normal 4 2 2 8" xfId="195"/>
    <cellStyle name="Normal 4 2 2 8 2" xfId="380"/>
    <cellStyle name="Normal 4 2 2 8 2 2" xfId="1121"/>
    <cellStyle name="Normal 4 2 2 8 2 2 2" xfId="2614"/>
    <cellStyle name="Normal 4 2 2 8 2 2 2 2" xfId="7096"/>
    <cellStyle name="Normal 4 2 2 8 2 2 2 2 2" xfId="16126"/>
    <cellStyle name="Normal 4 2 2 8 2 2 2 3" xfId="11644"/>
    <cellStyle name="Normal 4 2 2 8 2 2 3" xfId="4108"/>
    <cellStyle name="Normal 4 2 2 8 2 2 3 2" xfId="8590"/>
    <cellStyle name="Normal 4 2 2 8 2 2 3 2 2" xfId="17620"/>
    <cellStyle name="Normal 4 2 2 8 2 2 3 3" xfId="13138"/>
    <cellStyle name="Normal 4 2 2 8 2 2 4" xfId="5602"/>
    <cellStyle name="Normal 4 2 2 8 2 2 4 2" xfId="14632"/>
    <cellStyle name="Normal 4 2 2 8 2 2 5" xfId="10150"/>
    <cellStyle name="Normal 4 2 2 8 2 3" xfId="1871"/>
    <cellStyle name="Normal 4 2 2 8 2 3 2" xfId="6353"/>
    <cellStyle name="Normal 4 2 2 8 2 3 2 2" xfId="15383"/>
    <cellStyle name="Normal 4 2 2 8 2 3 3" xfId="10901"/>
    <cellStyle name="Normal 4 2 2 8 2 4" xfId="3365"/>
    <cellStyle name="Normal 4 2 2 8 2 4 2" xfId="7847"/>
    <cellStyle name="Normal 4 2 2 8 2 4 2 2" xfId="16877"/>
    <cellStyle name="Normal 4 2 2 8 2 4 3" xfId="12395"/>
    <cellStyle name="Normal 4 2 2 8 2 5" xfId="4859"/>
    <cellStyle name="Normal 4 2 2 8 2 5 2" xfId="13889"/>
    <cellStyle name="Normal 4 2 2 8 2 6" xfId="9407"/>
    <cellStyle name="Normal 4 2 2 8 3" xfId="565"/>
    <cellStyle name="Normal 4 2 2 8 3 2" xfId="1311"/>
    <cellStyle name="Normal 4 2 2 8 3 2 2" xfId="2804"/>
    <cellStyle name="Normal 4 2 2 8 3 2 2 2" xfId="7286"/>
    <cellStyle name="Normal 4 2 2 8 3 2 2 2 2" xfId="16316"/>
    <cellStyle name="Normal 4 2 2 8 3 2 2 3" xfId="11834"/>
    <cellStyle name="Normal 4 2 2 8 3 2 3" xfId="4298"/>
    <cellStyle name="Normal 4 2 2 8 3 2 3 2" xfId="8780"/>
    <cellStyle name="Normal 4 2 2 8 3 2 3 2 2" xfId="17810"/>
    <cellStyle name="Normal 4 2 2 8 3 2 3 3" xfId="13328"/>
    <cellStyle name="Normal 4 2 2 8 3 2 4" xfId="5792"/>
    <cellStyle name="Normal 4 2 2 8 3 2 4 2" xfId="14822"/>
    <cellStyle name="Normal 4 2 2 8 3 2 5" xfId="10340"/>
    <cellStyle name="Normal 4 2 2 8 3 3" xfId="2057"/>
    <cellStyle name="Normal 4 2 2 8 3 3 2" xfId="6539"/>
    <cellStyle name="Normal 4 2 2 8 3 3 2 2" xfId="15569"/>
    <cellStyle name="Normal 4 2 2 8 3 3 3" xfId="11087"/>
    <cellStyle name="Normal 4 2 2 8 3 4" xfId="3551"/>
    <cellStyle name="Normal 4 2 2 8 3 4 2" xfId="8033"/>
    <cellStyle name="Normal 4 2 2 8 3 4 2 2" xfId="17063"/>
    <cellStyle name="Normal 4 2 2 8 3 4 3" xfId="12581"/>
    <cellStyle name="Normal 4 2 2 8 3 5" xfId="5045"/>
    <cellStyle name="Normal 4 2 2 8 3 5 2" xfId="14075"/>
    <cellStyle name="Normal 4 2 2 8 3 6" xfId="9593"/>
    <cellStyle name="Normal 4 2 2 8 4" xfId="750"/>
    <cellStyle name="Normal 4 2 2 8 4 2" xfId="1497"/>
    <cellStyle name="Normal 4 2 2 8 4 2 2" xfId="2990"/>
    <cellStyle name="Normal 4 2 2 8 4 2 2 2" xfId="7472"/>
    <cellStyle name="Normal 4 2 2 8 4 2 2 2 2" xfId="16502"/>
    <cellStyle name="Normal 4 2 2 8 4 2 2 3" xfId="12020"/>
    <cellStyle name="Normal 4 2 2 8 4 2 3" xfId="4484"/>
    <cellStyle name="Normal 4 2 2 8 4 2 3 2" xfId="8966"/>
    <cellStyle name="Normal 4 2 2 8 4 2 3 2 2" xfId="17996"/>
    <cellStyle name="Normal 4 2 2 8 4 2 3 3" xfId="13514"/>
    <cellStyle name="Normal 4 2 2 8 4 2 4" xfId="5978"/>
    <cellStyle name="Normal 4 2 2 8 4 2 4 2" xfId="15008"/>
    <cellStyle name="Normal 4 2 2 8 4 2 5" xfId="10526"/>
    <cellStyle name="Normal 4 2 2 8 4 3" xfId="2243"/>
    <cellStyle name="Normal 4 2 2 8 4 3 2" xfId="6725"/>
    <cellStyle name="Normal 4 2 2 8 4 3 2 2" xfId="15755"/>
    <cellStyle name="Normal 4 2 2 8 4 3 3" xfId="11273"/>
    <cellStyle name="Normal 4 2 2 8 4 4" xfId="3737"/>
    <cellStyle name="Normal 4 2 2 8 4 4 2" xfId="8219"/>
    <cellStyle name="Normal 4 2 2 8 4 4 2 2" xfId="17249"/>
    <cellStyle name="Normal 4 2 2 8 4 4 3" xfId="12767"/>
    <cellStyle name="Normal 4 2 2 8 4 5" xfId="5231"/>
    <cellStyle name="Normal 4 2 2 8 4 5 2" xfId="14261"/>
    <cellStyle name="Normal 4 2 2 8 4 6" xfId="9779"/>
    <cellStyle name="Normal 4 2 2 8 5" xfId="937"/>
    <cellStyle name="Normal 4 2 2 8 5 2" xfId="2430"/>
    <cellStyle name="Normal 4 2 2 8 5 2 2" xfId="6912"/>
    <cellStyle name="Normal 4 2 2 8 5 2 2 2" xfId="15942"/>
    <cellStyle name="Normal 4 2 2 8 5 2 3" xfId="11460"/>
    <cellStyle name="Normal 4 2 2 8 5 3" xfId="3924"/>
    <cellStyle name="Normal 4 2 2 8 5 3 2" xfId="8406"/>
    <cellStyle name="Normal 4 2 2 8 5 3 2 2" xfId="17436"/>
    <cellStyle name="Normal 4 2 2 8 5 3 3" xfId="12954"/>
    <cellStyle name="Normal 4 2 2 8 5 4" xfId="5418"/>
    <cellStyle name="Normal 4 2 2 8 5 4 2" xfId="14448"/>
    <cellStyle name="Normal 4 2 2 8 5 5" xfId="9966"/>
    <cellStyle name="Normal 4 2 2 8 6" xfId="1685"/>
    <cellStyle name="Normal 4 2 2 8 6 2" xfId="6167"/>
    <cellStyle name="Normal 4 2 2 8 6 2 2" xfId="15197"/>
    <cellStyle name="Normal 4 2 2 8 6 3" xfId="10715"/>
    <cellStyle name="Normal 4 2 2 8 7" xfId="3179"/>
    <cellStyle name="Normal 4 2 2 8 7 2" xfId="7661"/>
    <cellStyle name="Normal 4 2 2 8 7 2 2" xfId="16691"/>
    <cellStyle name="Normal 4 2 2 8 7 3" xfId="12209"/>
    <cellStyle name="Normal 4 2 2 8 8" xfId="4673"/>
    <cellStyle name="Normal 4 2 2 8 8 2" xfId="13703"/>
    <cellStyle name="Normal 4 2 2 8 9" xfId="9221"/>
    <cellStyle name="Normal 4 2 2 9" xfId="218"/>
    <cellStyle name="Normal 4 2 2 9 2" xfId="960"/>
    <cellStyle name="Normal 4 2 2 9 2 2" xfId="2453"/>
    <cellStyle name="Normal 4 2 2 9 2 2 2" xfId="6935"/>
    <cellStyle name="Normal 4 2 2 9 2 2 2 2" xfId="15965"/>
    <cellStyle name="Normal 4 2 2 9 2 2 3" xfId="11483"/>
    <cellStyle name="Normal 4 2 2 9 2 3" xfId="3947"/>
    <cellStyle name="Normal 4 2 2 9 2 3 2" xfId="8429"/>
    <cellStyle name="Normal 4 2 2 9 2 3 2 2" xfId="17459"/>
    <cellStyle name="Normal 4 2 2 9 2 3 3" xfId="12977"/>
    <cellStyle name="Normal 4 2 2 9 2 4" xfId="5441"/>
    <cellStyle name="Normal 4 2 2 9 2 4 2" xfId="14471"/>
    <cellStyle name="Normal 4 2 2 9 2 5" xfId="9989"/>
    <cellStyle name="Normal 4 2 2 9 3" xfId="1708"/>
    <cellStyle name="Normal 4 2 2 9 3 2" xfId="6190"/>
    <cellStyle name="Normal 4 2 2 9 3 2 2" xfId="15220"/>
    <cellStyle name="Normal 4 2 2 9 3 3" xfId="10738"/>
    <cellStyle name="Normal 4 2 2 9 4" xfId="3202"/>
    <cellStyle name="Normal 4 2 2 9 4 2" xfId="7684"/>
    <cellStyle name="Normal 4 2 2 9 4 2 2" xfId="16714"/>
    <cellStyle name="Normal 4 2 2 9 4 3" xfId="12232"/>
    <cellStyle name="Normal 4 2 2 9 5" xfId="4696"/>
    <cellStyle name="Normal 4 2 2 9 5 2" xfId="13726"/>
    <cellStyle name="Normal 4 2 2 9 6" xfId="9244"/>
    <cellStyle name="Normal 4 2 3" xfId="45"/>
    <cellStyle name="Normal 4 2 3 2" xfId="231"/>
    <cellStyle name="Normal 4 2 3 2 2" xfId="973"/>
    <cellStyle name="Normal 4 2 3 2 2 2" xfId="2466"/>
    <cellStyle name="Normal 4 2 3 2 2 2 2" xfId="6948"/>
    <cellStyle name="Normal 4 2 3 2 2 2 2 2" xfId="15978"/>
    <cellStyle name="Normal 4 2 3 2 2 2 3" xfId="11496"/>
    <cellStyle name="Normal 4 2 3 2 2 3" xfId="3960"/>
    <cellStyle name="Normal 4 2 3 2 2 3 2" xfId="8442"/>
    <cellStyle name="Normal 4 2 3 2 2 3 2 2" xfId="17472"/>
    <cellStyle name="Normal 4 2 3 2 2 3 3" xfId="12990"/>
    <cellStyle name="Normal 4 2 3 2 2 4" xfId="5454"/>
    <cellStyle name="Normal 4 2 3 2 2 4 2" xfId="14484"/>
    <cellStyle name="Normal 4 2 3 2 2 5" xfId="10002"/>
    <cellStyle name="Normal 4 2 3 2 3" xfId="1721"/>
    <cellStyle name="Normal 4 2 3 2 3 2" xfId="6203"/>
    <cellStyle name="Normal 4 2 3 2 3 2 2" xfId="15233"/>
    <cellStyle name="Normal 4 2 3 2 3 3" xfId="10751"/>
    <cellStyle name="Normal 4 2 3 2 4" xfId="3215"/>
    <cellStyle name="Normal 4 2 3 2 4 2" xfId="7697"/>
    <cellStyle name="Normal 4 2 3 2 4 2 2" xfId="16727"/>
    <cellStyle name="Normal 4 2 3 2 4 3" xfId="12245"/>
    <cellStyle name="Normal 4 2 3 2 5" xfId="4709"/>
    <cellStyle name="Normal 4 2 3 2 5 2" xfId="13739"/>
    <cellStyle name="Normal 4 2 3 2 6" xfId="9257"/>
    <cellStyle name="Normal 4 2 3 3" xfId="416"/>
    <cellStyle name="Normal 4 2 3 3 2" xfId="1161"/>
    <cellStyle name="Normal 4 2 3 3 2 2" xfId="2654"/>
    <cellStyle name="Normal 4 2 3 3 2 2 2" xfId="7136"/>
    <cellStyle name="Normal 4 2 3 3 2 2 2 2" xfId="16166"/>
    <cellStyle name="Normal 4 2 3 3 2 2 3" xfId="11684"/>
    <cellStyle name="Normal 4 2 3 3 2 3" xfId="4148"/>
    <cellStyle name="Normal 4 2 3 3 2 3 2" xfId="8630"/>
    <cellStyle name="Normal 4 2 3 3 2 3 2 2" xfId="17660"/>
    <cellStyle name="Normal 4 2 3 3 2 3 3" xfId="13178"/>
    <cellStyle name="Normal 4 2 3 3 2 4" xfId="5642"/>
    <cellStyle name="Normal 4 2 3 3 2 4 2" xfId="14672"/>
    <cellStyle name="Normal 4 2 3 3 2 5" xfId="10190"/>
    <cellStyle name="Normal 4 2 3 3 3" xfId="1907"/>
    <cellStyle name="Normal 4 2 3 3 3 2" xfId="6389"/>
    <cellStyle name="Normal 4 2 3 3 3 2 2" xfId="15419"/>
    <cellStyle name="Normal 4 2 3 3 3 3" xfId="10937"/>
    <cellStyle name="Normal 4 2 3 3 4" xfId="3401"/>
    <cellStyle name="Normal 4 2 3 3 4 2" xfId="7883"/>
    <cellStyle name="Normal 4 2 3 3 4 2 2" xfId="16913"/>
    <cellStyle name="Normal 4 2 3 3 4 3" xfId="12431"/>
    <cellStyle name="Normal 4 2 3 3 5" xfId="4895"/>
    <cellStyle name="Normal 4 2 3 3 5 2" xfId="13925"/>
    <cellStyle name="Normal 4 2 3 3 6" xfId="9443"/>
    <cellStyle name="Normal 4 2 3 4" xfId="601"/>
    <cellStyle name="Normal 4 2 3 4 2" xfId="1347"/>
    <cellStyle name="Normal 4 2 3 4 2 2" xfId="2840"/>
    <cellStyle name="Normal 4 2 3 4 2 2 2" xfId="7322"/>
    <cellStyle name="Normal 4 2 3 4 2 2 2 2" xfId="16352"/>
    <cellStyle name="Normal 4 2 3 4 2 2 3" xfId="11870"/>
    <cellStyle name="Normal 4 2 3 4 2 3" xfId="4334"/>
    <cellStyle name="Normal 4 2 3 4 2 3 2" xfId="8816"/>
    <cellStyle name="Normal 4 2 3 4 2 3 2 2" xfId="17846"/>
    <cellStyle name="Normal 4 2 3 4 2 3 3" xfId="13364"/>
    <cellStyle name="Normal 4 2 3 4 2 4" xfId="5828"/>
    <cellStyle name="Normal 4 2 3 4 2 4 2" xfId="14858"/>
    <cellStyle name="Normal 4 2 3 4 2 5" xfId="10376"/>
    <cellStyle name="Normal 4 2 3 4 3" xfId="2093"/>
    <cellStyle name="Normal 4 2 3 4 3 2" xfId="6575"/>
    <cellStyle name="Normal 4 2 3 4 3 2 2" xfId="15605"/>
    <cellStyle name="Normal 4 2 3 4 3 3" xfId="11123"/>
    <cellStyle name="Normal 4 2 3 4 4" xfId="3587"/>
    <cellStyle name="Normal 4 2 3 4 4 2" xfId="8069"/>
    <cellStyle name="Normal 4 2 3 4 4 2 2" xfId="17099"/>
    <cellStyle name="Normal 4 2 3 4 4 3" xfId="12617"/>
    <cellStyle name="Normal 4 2 3 4 5" xfId="5081"/>
    <cellStyle name="Normal 4 2 3 4 5 2" xfId="14111"/>
    <cellStyle name="Normal 4 2 3 4 6" xfId="9629"/>
    <cellStyle name="Normal 4 2 3 5" xfId="787"/>
    <cellStyle name="Normal 4 2 3 5 2" xfId="2280"/>
    <cellStyle name="Normal 4 2 3 5 2 2" xfId="6762"/>
    <cellStyle name="Normal 4 2 3 5 2 2 2" xfId="15792"/>
    <cellStyle name="Normal 4 2 3 5 2 3" xfId="11310"/>
    <cellStyle name="Normal 4 2 3 5 3" xfId="3774"/>
    <cellStyle name="Normal 4 2 3 5 3 2" xfId="8256"/>
    <cellStyle name="Normal 4 2 3 5 3 2 2" xfId="17286"/>
    <cellStyle name="Normal 4 2 3 5 3 3" xfId="12804"/>
    <cellStyle name="Normal 4 2 3 5 4" xfId="5268"/>
    <cellStyle name="Normal 4 2 3 5 4 2" xfId="14298"/>
    <cellStyle name="Normal 4 2 3 5 5" xfId="9816"/>
    <cellStyle name="Normal 4 2 3 6" xfId="1536"/>
    <cellStyle name="Normal 4 2 3 6 2" xfId="6017"/>
    <cellStyle name="Normal 4 2 3 6 2 2" xfId="15047"/>
    <cellStyle name="Normal 4 2 3 6 3" xfId="10565"/>
    <cellStyle name="Normal 4 2 3 7" xfId="3029"/>
    <cellStyle name="Normal 4 2 3 7 2" xfId="7511"/>
    <cellStyle name="Normal 4 2 3 7 2 2" xfId="16541"/>
    <cellStyle name="Normal 4 2 3 7 3" xfId="12059"/>
    <cellStyle name="Normal 4 2 3 8" xfId="4523"/>
    <cellStyle name="Normal 4 2 3 8 2" xfId="13553"/>
    <cellStyle name="Normal 4 2 3 9" xfId="9071"/>
    <cellStyle name="Normal 4 2 4" xfId="68"/>
    <cellStyle name="Normal 4 2 4 2" xfId="254"/>
    <cellStyle name="Normal 4 2 4 2 2" xfId="996"/>
    <cellStyle name="Normal 4 2 4 2 2 2" xfId="2489"/>
    <cellStyle name="Normal 4 2 4 2 2 2 2" xfId="6971"/>
    <cellStyle name="Normal 4 2 4 2 2 2 2 2" xfId="16001"/>
    <cellStyle name="Normal 4 2 4 2 2 2 3" xfId="11519"/>
    <cellStyle name="Normal 4 2 4 2 2 3" xfId="3983"/>
    <cellStyle name="Normal 4 2 4 2 2 3 2" xfId="8465"/>
    <cellStyle name="Normal 4 2 4 2 2 3 2 2" xfId="17495"/>
    <cellStyle name="Normal 4 2 4 2 2 3 3" xfId="13013"/>
    <cellStyle name="Normal 4 2 4 2 2 4" xfId="5477"/>
    <cellStyle name="Normal 4 2 4 2 2 4 2" xfId="14507"/>
    <cellStyle name="Normal 4 2 4 2 2 5" xfId="10025"/>
    <cellStyle name="Normal 4 2 4 2 3" xfId="1744"/>
    <cellStyle name="Normal 4 2 4 2 3 2" xfId="6226"/>
    <cellStyle name="Normal 4 2 4 2 3 2 2" xfId="15256"/>
    <cellStyle name="Normal 4 2 4 2 3 3" xfId="10774"/>
    <cellStyle name="Normal 4 2 4 2 4" xfId="3238"/>
    <cellStyle name="Normal 4 2 4 2 4 2" xfId="7720"/>
    <cellStyle name="Normal 4 2 4 2 4 2 2" xfId="16750"/>
    <cellStyle name="Normal 4 2 4 2 4 3" xfId="12268"/>
    <cellStyle name="Normal 4 2 4 2 5" xfId="4732"/>
    <cellStyle name="Normal 4 2 4 2 5 2" xfId="13762"/>
    <cellStyle name="Normal 4 2 4 2 6" xfId="9280"/>
    <cellStyle name="Normal 4 2 4 3" xfId="439"/>
    <cellStyle name="Normal 4 2 4 3 2" xfId="1184"/>
    <cellStyle name="Normal 4 2 4 3 2 2" xfId="2677"/>
    <cellStyle name="Normal 4 2 4 3 2 2 2" xfId="7159"/>
    <cellStyle name="Normal 4 2 4 3 2 2 2 2" xfId="16189"/>
    <cellStyle name="Normal 4 2 4 3 2 2 3" xfId="11707"/>
    <cellStyle name="Normal 4 2 4 3 2 3" xfId="4171"/>
    <cellStyle name="Normal 4 2 4 3 2 3 2" xfId="8653"/>
    <cellStyle name="Normal 4 2 4 3 2 3 2 2" xfId="17683"/>
    <cellStyle name="Normal 4 2 4 3 2 3 3" xfId="13201"/>
    <cellStyle name="Normal 4 2 4 3 2 4" xfId="5665"/>
    <cellStyle name="Normal 4 2 4 3 2 4 2" xfId="14695"/>
    <cellStyle name="Normal 4 2 4 3 2 5" xfId="10213"/>
    <cellStyle name="Normal 4 2 4 3 3" xfId="1930"/>
    <cellStyle name="Normal 4 2 4 3 3 2" xfId="6412"/>
    <cellStyle name="Normal 4 2 4 3 3 2 2" xfId="15442"/>
    <cellStyle name="Normal 4 2 4 3 3 3" xfId="10960"/>
    <cellStyle name="Normal 4 2 4 3 4" xfId="3424"/>
    <cellStyle name="Normal 4 2 4 3 4 2" xfId="7906"/>
    <cellStyle name="Normal 4 2 4 3 4 2 2" xfId="16936"/>
    <cellStyle name="Normal 4 2 4 3 4 3" xfId="12454"/>
    <cellStyle name="Normal 4 2 4 3 5" xfId="4918"/>
    <cellStyle name="Normal 4 2 4 3 5 2" xfId="13948"/>
    <cellStyle name="Normal 4 2 4 3 6" xfId="9466"/>
    <cellStyle name="Normal 4 2 4 4" xfId="624"/>
    <cellStyle name="Normal 4 2 4 4 2" xfId="1370"/>
    <cellStyle name="Normal 4 2 4 4 2 2" xfId="2863"/>
    <cellStyle name="Normal 4 2 4 4 2 2 2" xfId="7345"/>
    <cellStyle name="Normal 4 2 4 4 2 2 2 2" xfId="16375"/>
    <cellStyle name="Normal 4 2 4 4 2 2 3" xfId="11893"/>
    <cellStyle name="Normal 4 2 4 4 2 3" xfId="4357"/>
    <cellStyle name="Normal 4 2 4 4 2 3 2" xfId="8839"/>
    <cellStyle name="Normal 4 2 4 4 2 3 2 2" xfId="17869"/>
    <cellStyle name="Normal 4 2 4 4 2 3 3" xfId="13387"/>
    <cellStyle name="Normal 4 2 4 4 2 4" xfId="5851"/>
    <cellStyle name="Normal 4 2 4 4 2 4 2" xfId="14881"/>
    <cellStyle name="Normal 4 2 4 4 2 5" xfId="10399"/>
    <cellStyle name="Normal 4 2 4 4 3" xfId="2116"/>
    <cellStyle name="Normal 4 2 4 4 3 2" xfId="6598"/>
    <cellStyle name="Normal 4 2 4 4 3 2 2" xfId="15628"/>
    <cellStyle name="Normal 4 2 4 4 3 3" xfId="11146"/>
    <cellStyle name="Normal 4 2 4 4 4" xfId="3610"/>
    <cellStyle name="Normal 4 2 4 4 4 2" xfId="8092"/>
    <cellStyle name="Normal 4 2 4 4 4 2 2" xfId="17122"/>
    <cellStyle name="Normal 4 2 4 4 4 3" xfId="12640"/>
    <cellStyle name="Normal 4 2 4 4 5" xfId="5104"/>
    <cellStyle name="Normal 4 2 4 4 5 2" xfId="14134"/>
    <cellStyle name="Normal 4 2 4 4 6" xfId="9652"/>
    <cellStyle name="Normal 4 2 4 5" xfId="810"/>
    <cellStyle name="Normal 4 2 4 5 2" xfId="2303"/>
    <cellStyle name="Normal 4 2 4 5 2 2" xfId="6785"/>
    <cellStyle name="Normal 4 2 4 5 2 2 2" xfId="15815"/>
    <cellStyle name="Normal 4 2 4 5 2 3" xfId="11333"/>
    <cellStyle name="Normal 4 2 4 5 3" xfId="3797"/>
    <cellStyle name="Normal 4 2 4 5 3 2" xfId="8279"/>
    <cellStyle name="Normal 4 2 4 5 3 2 2" xfId="17309"/>
    <cellStyle name="Normal 4 2 4 5 3 3" xfId="12827"/>
    <cellStyle name="Normal 4 2 4 5 4" xfId="5291"/>
    <cellStyle name="Normal 4 2 4 5 4 2" xfId="14321"/>
    <cellStyle name="Normal 4 2 4 5 5" xfId="9839"/>
    <cellStyle name="Normal 4 2 4 6" xfId="1559"/>
    <cellStyle name="Normal 4 2 4 6 2" xfId="6040"/>
    <cellStyle name="Normal 4 2 4 6 2 2" xfId="15070"/>
    <cellStyle name="Normal 4 2 4 6 3" xfId="10588"/>
    <cellStyle name="Normal 4 2 4 7" xfId="3052"/>
    <cellStyle name="Normal 4 2 4 7 2" xfId="7534"/>
    <cellStyle name="Normal 4 2 4 7 2 2" xfId="16564"/>
    <cellStyle name="Normal 4 2 4 7 3" xfId="12082"/>
    <cellStyle name="Normal 4 2 4 8" xfId="4546"/>
    <cellStyle name="Normal 4 2 4 8 2" xfId="13576"/>
    <cellStyle name="Normal 4 2 4 9" xfId="9094"/>
    <cellStyle name="Normal 4 2 5" xfId="92"/>
    <cellStyle name="Normal 4 2 5 2" xfId="277"/>
    <cellStyle name="Normal 4 2 5 2 2" xfId="1019"/>
    <cellStyle name="Normal 4 2 5 2 2 2" xfId="2512"/>
    <cellStyle name="Normal 4 2 5 2 2 2 2" xfId="6994"/>
    <cellStyle name="Normal 4 2 5 2 2 2 2 2" xfId="16024"/>
    <cellStyle name="Normal 4 2 5 2 2 2 3" xfId="11542"/>
    <cellStyle name="Normal 4 2 5 2 2 3" xfId="4006"/>
    <cellStyle name="Normal 4 2 5 2 2 3 2" xfId="8488"/>
    <cellStyle name="Normal 4 2 5 2 2 3 2 2" xfId="17518"/>
    <cellStyle name="Normal 4 2 5 2 2 3 3" xfId="13036"/>
    <cellStyle name="Normal 4 2 5 2 2 4" xfId="5500"/>
    <cellStyle name="Normal 4 2 5 2 2 4 2" xfId="14530"/>
    <cellStyle name="Normal 4 2 5 2 2 5" xfId="10048"/>
    <cellStyle name="Normal 4 2 5 2 3" xfId="1768"/>
    <cellStyle name="Normal 4 2 5 2 3 2" xfId="6250"/>
    <cellStyle name="Normal 4 2 5 2 3 2 2" xfId="15280"/>
    <cellStyle name="Normal 4 2 5 2 3 3" xfId="10798"/>
    <cellStyle name="Normal 4 2 5 2 4" xfId="3262"/>
    <cellStyle name="Normal 4 2 5 2 4 2" xfId="7744"/>
    <cellStyle name="Normal 4 2 5 2 4 2 2" xfId="16774"/>
    <cellStyle name="Normal 4 2 5 2 4 3" xfId="12292"/>
    <cellStyle name="Normal 4 2 5 2 5" xfId="4756"/>
    <cellStyle name="Normal 4 2 5 2 5 2" xfId="13786"/>
    <cellStyle name="Normal 4 2 5 2 6" xfId="9304"/>
    <cellStyle name="Normal 4 2 5 3" xfId="462"/>
    <cellStyle name="Normal 4 2 5 3 2" xfId="1208"/>
    <cellStyle name="Normal 4 2 5 3 2 2" xfId="2701"/>
    <cellStyle name="Normal 4 2 5 3 2 2 2" xfId="7183"/>
    <cellStyle name="Normal 4 2 5 3 2 2 2 2" xfId="16213"/>
    <cellStyle name="Normal 4 2 5 3 2 2 3" xfId="11731"/>
    <cellStyle name="Normal 4 2 5 3 2 3" xfId="4195"/>
    <cellStyle name="Normal 4 2 5 3 2 3 2" xfId="8677"/>
    <cellStyle name="Normal 4 2 5 3 2 3 2 2" xfId="17707"/>
    <cellStyle name="Normal 4 2 5 3 2 3 3" xfId="13225"/>
    <cellStyle name="Normal 4 2 5 3 2 4" xfId="5689"/>
    <cellStyle name="Normal 4 2 5 3 2 4 2" xfId="14719"/>
    <cellStyle name="Normal 4 2 5 3 2 5" xfId="10237"/>
    <cellStyle name="Normal 4 2 5 3 3" xfId="1954"/>
    <cellStyle name="Normal 4 2 5 3 3 2" xfId="6436"/>
    <cellStyle name="Normal 4 2 5 3 3 2 2" xfId="15466"/>
    <cellStyle name="Normal 4 2 5 3 3 3" xfId="10984"/>
    <cellStyle name="Normal 4 2 5 3 4" xfId="3448"/>
    <cellStyle name="Normal 4 2 5 3 4 2" xfId="7930"/>
    <cellStyle name="Normal 4 2 5 3 4 2 2" xfId="16960"/>
    <cellStyle name="Normal 4 2 5 3 4 3" xfId="12478"/>
    <cellStyle name="Normal 4 2 5 3 5" xfId="4942"/>
    <cellStyle name="Normal 4 2 5 3 5 2" xfId="13972"/>
    <cellStyle name="Normal 4 2 5 3 6" xfId="9490"/>
    <cellStyle name="Normal 4 2 5 4" xfId="647"/>
    <cellStyle name="Normal 4 2 5 4 2" xfId="1394"/>
    <cellStyle name="Normal 4 2 5 4 2 2" xfId="2887"/>
    <cellStyle name="Normal 4 2 5 4 2 2 2" xfId="7369"/>
    <cellStyle name="Normal 4 2 5 4 2 2 2 2" xfId="16399"/>
    <cellStyle name="Normal 4 2 5 4 2 2 3" xfId="11917"/>
    <cellStyle name="Normal 4 2 5 4 2 3" xfId="4381"/>
    <cellStyle name="Normal 4 2 5 4 2 3 2" xfId="8863"/>
    <cellStyle name="Normal 4 2 5 4 2 3 2 2" xfId="17893"/>
    <cellStyle name="Normal 4 2 5 4 2 3 3" xfId="13411"/>
    <cellStyle name="Normal 4 2 5 4 2 4" xfId="5875"/>
    <cellStyle name="Normal 4 2 5 4 2 4 2" xfId="14905"/>
    <cellStyle name="Normal 4 2 5 4 2 5" xfId="10423"/>
    <cellStyle name="Normal 4 2 5 4 3" xfId="2140"/>
    <cellStyle name="Normal 4 2 5 4 3 2" xfId="6622"/>
    <cellStyle name="Normal 4 2 5 4 3 2 2" xfId="15652"/>
    <cellStyle name="Normal 4 2 5 4 3 3" xfId="11170"/>
    <cellStyle name="Normal 4 2 5 4 4" xfId="3634"/>
    <cellStyle name="Normal 4 2 5 4 4 2" xfId="8116"/>
    <cellStyle name="Normal 4 2 5 4 4 2 2" xfId="17146"/>
    <cellStyle name="Normal 4 2 5 4 4 3" xfId="12664"/>
    <cellStyle name="Normal 4 2 5 4 5" xfId="5128"/>
    <cellStyle name="Normal 4 2 5 4 5 2" xfId="14158"/>
    <cellStyle name="Normal 4 2 5 4 6" xfId="9676"/>
    <cellStyle name="Normal 4 2 5 5" xfId="834"/>
    <cellStyle name="Normal 4 2 5 5 2" xfId="2327"/>
    <cellStyle name="Normal 4 2 5 5 2 2" xfId="6809"/>
    <cellStyle name="Normal 4 2 5 5 2 2 2" xfId="15839"/>
    <cellStyle name="Normal 4 2 5 5 2 3" xfId="11357"/>
    <cellStyle name="Normal 4 2 5 5 3" xfId="3821"/>
    <cellStyle name="Normal 4 2 5 5 3 2" xfId="8303"/>
    <cellStyle name="Normal 4 2 5 5 3 2 2" xfId="17333"/>
    <cellStyle name="Normal 4 2 5 5 3 3" xfId="12851"/>
    <cellStyle name="Normal 4 2 5 5 4" xfId="5315"/>
    <cellStyle name="Normal 4 2 5 5 4 2" xfId="14345"/>
    <cellStyle name="Normal 4 2 5 5 5" xfId="9863"/>
    <cellStyle name="Normal 4 2 5 6" xfId="1582"/>
    <cellStyle name="Normal 4 2 5 6 2" xfId="6064"/>
    <cellStyle name="Normal 4 2 5 6 2 2" xfId="15094"/>
    <cellStyle name="Normal 4 2 5 6 3" xfId="10612"/>
    <cellStyle name="Normal 4 2 5 7" xfId="3076"/>
    <cellStyle name="Normal 4 2 5 7 2" xfId="7558"/>
    <cellStyle name="Normal 4 2 5 7 2 2" xfId="16588"/>
    <cellStyle name="Normal 4 2 5 7 3" xfId="12106"/>
    <cellStyle name="Normal 4 2 5 8" xfId="4570"/>
    <cellStyle name="Normal 4 2 5 8 2" xfId="13600"/>
    <cellStyle name="Normal 4 2 5 9" xfId="9118"/>
    <cellStyle name="Normal 4 2 6" xfId="123"/>
    <cellStyle name="Normal 4 2 6 2" xfId="308"/>
    <cellStyle name="Normal 4 2 6 2 2" xfId="1049"/>
    <cellStyle name="Normal 4 2 6 2 2 2" xfId="2542"/>
    <cellStyle name="Normal 4 2 6 2 2 2 2" xfId="7024"/>
    <cellStyle name="Normal 4 2 6 2 2 2 2 2" xfId="16054"/>
    <cellStyle name="Normal 4 2 6 2 2 2 3" xfId="11572"/>
    <cellStyle name="Normal 4 2 6 2 2 3" xfId="4036"/>
    <cellStyle name="Normal 4 2 6 2 2 3 2" xfId="8518"/>
    <cellStyle name="Normal 4 2 6 2 2 3 2 2" xfId="17548"/>
    <cellStyle name="Normal 4 2 6 2 2 3 3" xfId="13066"/>
    <cellStyle name="Normal 4 2 6 2 2 4" xfId="5530"/>
    <cellStyle name="Normal 4 2 6 2 2 4 2" xfId="14560"/>
    <cellStyle name="Normal 4 2 6 2 2 5" xfId="10078"/>
    <cellStyle name="Normal 4 2 6 2 3" xfId="1799"/>
    <cellStyle name="Normal 4 2 6 2 3 2" xfId="6281"/>
    <cellStyle name="Normal 4 2 6 2 3 2 2" xfId="15311"/>
    <cellStyle name="Normal 4 2 6 2 3 3" xfId="10829"/>
    <cellStyle name="Normal 4 2 6 2 4" xfId="3293"/>
    <cellStyle name="Normal 4 2 6 2 4 2" xfId="7775"/>
    <cellStyle name="Normal 4 2 6 2 4 2 2" xfId="16805"/>
    <cellStyle name="Normal 4 2 6 2 4 3" xfId="12323"/>
    <cellStyle name="Normal 4 2 6 2 5" xfId="4787"/>
    <cellStyle name="Normal 4 2 6 2 5 2" xfId="13817"/>
    <cellStyle name="Normal 4 2 6 2 6" xfId="9335"/>
    <cellStyle name="Normal 4 2 6 3" xfId="493"/>
    <cellStyle name="Normal 4 2 6 3 2" xfId="1239"/>
    <cellStyle name="Normal 4 2 6 3 2 2" xfId="2732"/>
    <cellStyle name="Normal 4 2 6 3 2 2 2" xfId="7214"/>
    <cellStyle name="Normal 4 2 6 3 2 2 2 2" xfId="16244"/>
    <cellStyle name="Normal 4 2 6 3 2 2 3" xfId="11762"/>
    <cellStyle name="Normal 4 2 6 3 2 3" xfId="4226"/>
    <cellStyle name="Normal 4 2 6 3 2 3 2" xfId="8708"/>
    <cellStyle name="Normal 4 2 6 3 2 3 2 2" xfId="17738"/>
    <cellStyle name="Normal 4 2 6 3 2 3 3" xfId="13256"/>
    <cellStyle name="Normal 4 2 6 3 2 4" xfId="5720"/>
    <cellStyle name="Normal 4 2 6 3 2 4 2" xfId="14750"/>
    <cellStyle name="Normal 4 2 6 3 2 5" xfId="10268"/>
    <cellStyle name="Normal 4 2 6 3 3" xfId="1985"/>
    <cellStyle name="Normal 4 2 6 3 3 2" xfId="6467"/>
    <cellStyle name="Normal 4 2 6 3 3 2 2" xfId="15497"/>
    <cellStyle name="Normal 4 2 6 3 3 3" xfId="11015"/>
    <cellStyle name="Normal 4 2 6 3 4" xfId="3479"/>
    <cellStyle name="Normal 4 2 6 3 4 2" xfId="7961"/>
    <cellStyle name="Normal 4 2 6 3 4 2 2" xfId="16991"/>
    <cellStyle name="Normal 4 2 6 3 4 3" xfId="12509"/>
    <cellStyle name="Normal 4 2 6 3 5" xfId="4973"/>
    <cellStyle name="Normal 4 2 6 3 5 2" xfId="14003"/>
    <cellStyle name="Normal 4 2 6 3 6" xfId="9521"/>
    <cellStyle name="Normal 4 2 6 4" xfId="678"/>
    <cellStyle name="Normal 4 2 6 4 2" xfId="1425"/>
    <cellStyle name="Normal 4 2 6 4 2 2" xfId="2918"/>
    <cellStyle name="Normal 4 2 6 4 2 2 2" xfId="7400"/>
    <cellStyle name="Normal 4 2 6 4 2 2 2 2" xfId="16430"/>
    <cellStyle name="Normal 4 2 6 4 2 2 3" xfId="11948"/>
    <cellStyle name="Normal 4 2 6 4 2 3" xfId="4412"/>
    <cellStyle name="Normal 4 2 6 4 2 3 2" xfId="8894"/>
    <cellStyle name="Normal 4 2 6 4 2 3 2 2" xfId="17924"/>
    <cellStyle name="Normal 4 2 6 4 2 3 3" xfId="13442"/>
    <cellStyle name="Normal 4 2 6 4 2 4" xfId="5906"/>
    <cellStyle name="Normal 4 2 6 4 2 4 2" xfId="14936"/>
    <cellStyle name="Normal 4 2 6 4 2 5" xfId="10454"/>
    <cellStyle name="Normal 4 2 6 4 3" xfId="2171"/>
    <cellStyle name="Normal 4 2 6 4 3 2" xfId="6653"/>
    <cellStyle name="Normal 4 2 6 4 3 2 2" xfId="15683"/>
    <cellStyle name="Normal 4 2 6 4 3 3" xfId="11201"/>
    <cellStyle name="Normal 4 2 6 4 4" xfId="3665"/>
    <cellStyle name="Normal 4 2 6 4 4 2" xfId="8147"/>
    <cellStyle name="Normal 4 2 6 4 4 2 2" xfId="17177"/>
    <cellStyle name="Normal 4 2 6 4 4 3" xfId="12695"/>
    <cellStyle name="Normal 4 2 6 4 5" xfId="5159"/>
    <cellStyle name="Normal 4 2 6 4 5 2" xfId="14189"/>
    <cellStyle name="Normal 4 2 6 4 6" xfId="9707"/>
    <cellStyle name="Normal 4 2 6 5" xfId="865"/>
    <cellStyle name="Normal 4 2 6 5 2" xfId="2358"/>
    <cellStyle name="Normal 4 2 6 5 2 2" xfId="6840"/>
    <cellStyle name="Normal 4 2 6 5 2 2 2" xfId="15870"/>
    <cellStyle name="Normal 4 2 6 5 2 3" xfId="11388"/>
    <cellStyle name="Normal 4 2 6 5 3" xfId="3852"/>
    <cellStyle name="Normal 4 2 6 5 3 2" xfId="8334"/>
    <cellStyle name="Normal 4 2 6 5 3 2 2" xfId="17364"/>
    <cellStyle name="Normal 4 2 6 5 3 3" xfId="12882"/>
    <cellStyle name="Normal 4 2 6 5 4" xfId="5346"/>
    <cellStyle name="Normal 4 2 6 5 4 2" xfId="14376"/>
    <cellStyle name="Normal 4 2 6 5 5" xfId="9894"/>
    <cellStyle name="Normal 4 2 6 6" xfId="1613"/>
    <cellStyle name="Normal 4 2 6 6 2" xfId="6095"/>
    <cellStyle name="Normal 4 2 6 6 2 2" xfId="15125"/>
    <cellStyle name="Normal 4 2 6 6 3" xfId="10643"/>
    <cellStyle name="Normal 4 2 6 7" xfId="3107"/>
    <cellStyle name="Normal 4 2 6 7 2" xfId="7589"/>
    <cellStyle name="Normal 4 2 6 7 2 2" xfId="16619"/>
    <cellStyle name="Normal 4 2 6 7 3" xfId="12137"/>
    <cellStyle name="Normal 4 2 6 8" xfId="4601"/>
    <cellStyle name="Normal 4 2 6 8 2" xfId="13631"/>
    <cellStyle name="Normal 4 2 6 9" xfId="9149"/>
    <cellStyle name="Normal 4 2 7" xfId="139"/>
    <cellStyle name="Normal 4 2 7 2" xfId="324"/>
    <cellStyle name="Normal 4 2 7 2 2" xfId="1065"/>
    <cellStyle name="Normal 4 2 7 2 2 2" xfId="2558"/>
    <cellStyle name="Normal 4 2 7 2 2 2 2" xfId="7040"/>
    <cellStyle name="Normal 4 2 7 2 2 2 2 2" xfId="16070"/>
    <cellStyle name="Normal 4 2 7 2 2 2 3" xfId="11588"/>
    <cellStyle name="Normal 4 2 7 2 2 3" xfId="4052"/>
    <cellStyle name="Normal 4 2 7 2 2 3 2" xfId="8534"/>
    <cellStyle name="Normal 4 2 7 2 2 3 2 2" xfId="17564"/>
    <cellStyle name="Normal 4 2 7 2 2 3 3" xfId="13082"/>
    <cellStyle name="Normal 4 2 7 2 2 4" xfId="5546"/>
    <cellStyle name="Normal 4 2 7 2 2 4 2" xfId="14576"/>
    <cellStyle name="Normal 4 2 7 2 2 5" xfId="10094"/>
    <cellStyle name="Normal 4 2 7 2 3" xfId="1815"/>
    <cellStyle name="Normal 4 2 7 2 3 2" xfId="6297"/>
    <cellStyle name="Normal 4 2 7 2 3 2 2" xfId="15327"/>
    <cellStyle name="Normal 4 2 7 2 3 3" xfId="10845"/>
    <cellStyle name="Normal 4 2 7 2 4" xfId="3309"/>
    <cellStyle name="Normal 4 2 7 2 4 2" xfId="7791"/>
    <cellStyle name="Normal 4 2 7 2 4 2 2" xfId="16821"/>
    <cellStyle name="Normal 4 2 7 2 4 3" xfId="12339"/>
    <cellStyle name="Normal 4 2 7 2 5" xfId="4803"/>
    <cellStyle name="Normal 4 2 7 2 5 2" xfId="13833"/>
    <cellStyle name="Normal 4 2 7 2 6" xfId="9351"/>
    <cellStyle name="Normal 4 2 7 3" xfId="509"/>
    <cellStyle name="Normal 4 2 7 3 2" xfId="1255"/>
    <cellStyle name="Normal 4 2 7 3 2 2" xfId="2748"/>
    <cellStyle name="Normal 4 2 7 3 2 2 2" xfId="7230"/>
    <cellStyle name="Normal 4 2 7 3 2 2 2 2" xfId="16260"/>
    <cellStyle name="Normal 4 2 7 3 2 2 3" xfId="11778"/>
    <cellStyle name="Normal 4 2 7 3 2 3" xfId="4242"/>
    <cellStyle name="Normal 4 2 7 3 2 3 2" xfId="8724"/>
    <cellStyle name="Normal 4 2 7 3 2 3 2 2" xfId="17754"/>
    <cellStyle name="Normal 4 2 7 3 2 3 3" xfId="13272"/>
    <cellStyle name="Normal 4 2 7 3 2 4" xfId="5736"/>
    <cellStyle name="Normal 4 2 7 3 2 4 2" xfId="14766"/>
    <cellStyle name="Normal 4 2 7 3 2 5" xfId="10284"/>
    <cellStyle name="Normal 4 2 7 3 3" xfId="2001"/>
    <cellStyle name="Normal 4 2 7 3 3 2" xfId="6483"/>
    <cellStyle name="Normal 4 2 7 3 3 2 2" xfId="15513"/>
    <cellStyle name="Normal 4 2 7 3 3 3" xfId="11031"/>
    <cellStyle name="Normal 4 2 7 3 4" xfId="3495"/>
    <cellStyle name="Normal 4 2 7 3 4 2" xfId="7977"/>
    <cellStyle name="Normal 4 2 7 3 4 2 2" xfId="17007"/>
    <cellStyle name="Normal 4 2 7 3 4 3" xfId="12525"/>
    <cellStyle name="Normal 4 2 7 3 5" xfId="4989"/>
    <cellStyle name="Normal 4 2 7 3 5 2" xfId="14019"/>
    <cellStyle name="Normal 4 2 7 3 6" xfId="9537"/>
    <cellStyle name="Normal 4 2 7 4" xfId="694"/>
    <cellStyle name="Normal 4 2 7 4 2" xfId="1441"/>
    <cellStyle name="Normal 4 2 7 4 2 2" xfId="2934"/>
    <cellStyle name="Normal 4 2 7 4 2 2 2" xfId="7416"/>
    <cellStyle name="Normal 4 2 7 4 2 2 2 2" xfId="16446"/>
    <cellStyle name="Normal 4 2 7 4 2 2 3" xfId="11964"/>
    <cellStyle name="Normal 4 2 7 4 2 3" xfId="4428"/>
    <cellStyle name="Normal 4 2 7 4 2 3 2" xfId="8910"/>
    <cellStyle name="Normal 4 2 7 4 2 3 2 2" xfId="17940"/>
    <cellStyle name="Normal 4 2 7 4 2 3 3" xfId="13458"/>
    <cellStyle name="Normal 4 2 7 4 2 4" xfId="5922"/>
    <cellStyle name="Normal 4 2 7 4 2 4 2" xfId="14952"/>
    <cellStyle name="Normal 4 2 7 4 2 5" xfId="10470"/>
    <cellStyle name="Normal 4 2 7 4 3" xfId="2187"/>
    <cellStyle name="Normal 4 2 7 4 3 2" xfId="6669"/>
    <cellStyle name="Normal 4 2 7 4 3 2 2" xfId="15699"/>
    <cellStyle name="Normal 4 2 7 4 3 3" xfId="11217"/>
    <cellStyle name="Normal 4 2 7 4 4" xfId="3681"/>
    <cellStyle name="Normal 4 2 7 4 4 2" xfId="8163"/>
    <cellStyle name="Normal 4 2 7 4 4 2 2" xfId="17193"/>
    <cellStyle name="Normal 4 2 7 4 4 3" xfId="12711"/>
    <cellStyle name="Normal 4 2 7 4 5" xfId="5175"/>
    <cellStyle name="Normal 4 2 7 4 5 2" xfId="14205"/>
    <cellStyle name="Normal 4 2 7 4 6" xfId="9723"/>
    <cellStyle name="Normal 4 2 7 5" xfId="881"/>
    <cellStyle name="Normal 4 2 7 5 2" xfId="2374"/>
    <cellStyle name="Normal 4 2 7 5 2 2" xfId="6856"/>
    <cellStyle name="Normal 4 2 7 5 2 2 2" xfId="15886"/>
    <cellStyle name="Normal 4 2 7 5 2 3" xfId="11404"/>
    <cellStyle name="Normal 4 2 7 5 3" xfId="3868"/>
    <cellStyle name="Normal 4 2 7 5 3 2" xfId="8350"/>
    <cellStyle name="Normal 4 2 7 5 3 2 2" xfId="17380"/>
    <cellStyle name="Normal 4 2 7 5 3 3" xfId="12898"/>
    <cellStyle name="Normal 4 2 7 5 4" xfId="5362"/>
    <cellStyle name="Normal 4 2 7 5 4 2" xfId="14392"/>
    <cellStyle name="Normal 4 2 7 5 5" xfId="9910"/>
    <cellStyle name="Normal 4 2 7 6" xfId="1629"/>
    <cellStyle name="Normal 4 2 7 6 2" xfId="6111"/>
    <cellStyle name="Normal 4 2 7 6 2 2" xfId="15141"/>
    <cellStyle name="Normal 4 2 7 6 3" xfId="10659"/>
    <cellStyle name="Normal 4 2 7 7" xfId="3123"/>
    <cellStyle name="Normal 4 2 7 7 2" xfId="7605"/>
    <cellStyle name="Normal 4 2 7 7 2 2" xfId="16635"/>
    <cellStyle name="Normal 4 2 7 7 3" xfId="12153"/>
    <cellStyle name="Normal 4 2 7 8" xfId="4617"/>
    <cellStyle name="Normal 4 2 7 8 2" xfId="13647"/>
    <cellStyle name="Normal 4 2 7 9" xfId="9165"/>
    <cellStyle name="Normal 4 2 8" xfId="162"/>
    <cellStyle name="Normal 4 2 8 2" xfId="347"/>
    <cellStyle name="Normal 4 2 8 2 2" xfId="1088"/>
    <cellStyle name="Normal 4 2 8 2 2 2" xfId="2581"/>
    <cellStyle name="Normal 4 2 8 2 2 2 2" xfId="7063"/>
    <cellStyle name="Normal 4 2 8 2 2 2 2 2" xfId="16093"/>
    <cellStyle name="Normal 4 2 8 2 2 2 3" xfId="11611"/>
    <cellStyle name="Normal 4 2 8 2 2 3" xfId="4075"/>
    <cellStyle name="Normal 4 2 8 2 2 3 2" xfId="8557"/>
    <cellStyle name="Normal 4 2 8 2 2 3 2 2" xfId="17587"/>
    <cellStyle name="Normal 4 2 8 2 2 3 3" xfId="13105"/>
    <cellStyle name="Normal 4 2 8 2 2 4" xfId="5569"/>
    <cellStyle name="Normal 4 2 8 2 2 4 2" xfId="14599"/>
    <cellStyle name="Normal 4 2 8 2 2 5" xfId="10117"/>
    <cellStyle name="Normal 4 2 8 2 3" xfId="1838"/>
    <cellStyle name="Normal 4 2 8 2 3 2" xfId="6320"/>
    <cellStyle name="Normal 4 2 8 2 3 2 2" xfId="15350"/>
    <cellStyle name="Normal 4 2 8 2 3 3" xfId="10868"/>
    <cellStyle name="Normal 4 2 8 2 4" xfId="3332"/>
    <cellStyle name="Normal 4 2 8 2 4 2" xfId="7814"/>
    <cellStyle name="Normal 4 2 8 2 4 2 2" xfId="16844"/>
    <cellStyle name="Normal 4 2 8 2 4 3" xfId="12362"/>
    <cellStyle name="Normal 4 2 8 2 5" xfId="4826"/>
    <cellStyle name="Normal 4 2 8 2 5 2" xfId="13856"/>
    <cellStyle name="Normal 4 2 8 2 6" xfId="9374"/>
    <cellStyle name="Normal 4 2 8 3" xfId="532"/>
    <cellStyle name="Normal 4 2 8 3 2" xfId="1278"/>
    <cellStyle name="Normal 4 2 8 3 2 2" xfId="2771"/>
    <cellStyle name="Normal 4 2 8 3 2 2 2" xfId="7253"/>
    <cellStyle name="Normal 4 2 8 3 2 2 2 2" xfId="16283"/>
    <cellStyle name="Normal 4 2 8 3 2 2 3" xfId="11801"/>
    <cellStyle name="Normal 4 2 8 3 2 3" xfId="4265"/>
    <cellStyle name="Normal 4 2 8 3 2 3 2" xfId="8747"/>
    <cellStyle name="Normal 4 2 8 3 2 3 2 2" xfId="17777"/>
    <cellStyle name="Normal 4 2 8 3 2 3 3" xfId="13295"/>
    <cellStyle name="Normal 4 2 8 3 2 4" xfId="5759"/>
    <cellStyle name="Normal 4 2 8 3 2 4 2" xfId="14789"/>
    <cellStyle name="Normal 4 2 8 3 2 5" xfId="10307"/>
    <cellStyle name="Normal 4 2 8 3 3" xfId="2024"/>
    <cellStyle name="Normal 4 2 8 3 3 2" xfId="6506"/>
    <cellStyle name="Normal 4 2 8 3 3 2 2" xfId="15536"/>
    <cellStyle name="Normal 4 2 8 3 3 3" xfId="11054"/>
    <cellStyle name="Normal 4 2 8 3 4" xfId="3518"/>
    <cellStyle name="Normal 4 2 8 3 4 2" xfId="8000"/>
    <cellStyle name="Normal 4 2 8 3 4 2 2" xfId="17030"/>
    <cellStyle name="Normal 4 2 8 3 4 3" xfId="12548"/>
    <cellStyle name="Normal 4 2 8 3 5" xfId="5012"/>
    <cellStyle name="Normal 4 2 8 3 5 2" xfId="14042"/>
    <cellStyle name="Normal 4 2 8 3 6" xfId="9560"/>
    <cellStyle name="Normal 4 2 8 4" xfId="717"/>
    <cellStyle name="Normal 4 2 8 4 2" xfId="1464"/>
    <cellStyle name="Normal 4 2 8 4 2 2" xfId="2957"/>
    <cellStyle name="Normal 4 2 8 4 2 2 2" xfId="7439"/>
    <cellStyle name="Normal 4 2 8 4 2 2 2 2" xfId="16469"/>
    <cellStyle name="Normal 4 2 8 4 2 2 3" xfId="11987"/>
    <cellStyle name="Normal 4 2 8 4 2 3" xfId="4451"/>
    <cellStyle name="Normal 4 2 8 4 2 3 2" xfId="8933"/>
    <cellStyle name="Normal 4 2 8 4 2 3 2 2" xfId="17963"/>
    <cellStyle name="Normal 4 2 8 4 2 3 3" xfId="13481"/>
    <cellStyle name="Normal 4 2 8 4 2 4" xfId="5945"/>
    <cellStyle name="Normal 4 2 8 4 2 4 2" xfId="14975"/>
    <cellStyle name="Normal 4 2 8 4 2 5" xfId="10493"/>
    <cellStyle name="Normal 4 2 8 4 3" xfId="2210"/>
    <cellStyle name="Normal 4 2 8 4 3 2" xfId="6692"/>
    <cellStyle name="Normal 4 2 8 4 3 2 2" xfId="15722"/>
    <cellStyle name="Normal 4 2 8 4 3 3" xfId="11240"/>
    <cellStyle name="Normal 4 2 8 4 4" xfId="3704"/>
    <cellStyle name="Normal 4 2 8 4 4 2" xfId="8186"/>
    <cellStyle name="Normal 4 2 8 4 4 2 2" xfId="17216"/>
    <cellStyle name="Normal 4 2 8 4 4 3" xfId="12734"/>
    <cellStyle name="Normal 4 2 8 4 5" xfId="5198"/>
    <cellStyle name="Normal 4 2 8 4 5 2" xfId="14228"/>
    <cellStyle name="Normal 4 2 8 4 6" xfId="9746"/>
    <cellStyle name="Normal 4 2 8 5" xfId="904"/>
    <cellStyle name="Normal 4 2 8 5 2" xfId="2397"/>
    <cellStyle name="Normal 4 2 8 5 2 2" xfId="6879"/>
    <cellStyle name="Normal 4 2 8 5 2 2 2" xfId="15909"/>
    <cellStyle name="Normal 4 2 8 5 2 3" xfId="11427"/>
    <cellStyle name="Normal 4 2 8 5 3" xfId="3891"/>
    <cellStyle name="Normal 4 2 8 5 3 2" xfId="8373"/>
    <cellStyle name="Normal 4 2 8 5 3 2 2" xfId="17403"/>
    <cellStyle name="Normal 4 2 8 5 3 3" xfId="12921"/>
    <cellStyle name="Normal 4 2 8 5 4" xfId="5385"/>
    <cellStyle name="Normal 4 2 8 5 4 2" xfId="14415"/>
    <cellStyle name="Normal 4 2 8 5 5" xfId="9933"/>
    <cellStyle name="Normal 4 2 8 6" xfId="1652"/>
    <cellStyle name="Normal 4 2 8 6 2" xfId="6134"/>
    <cellStyle name="Normal 4 2 8 6 2 2" xfId="15164"/>
    <cellStyle name="Normal 4 2 8 6 3" xfId="10682"/>
    <cellStyle name="Normal 4 2 8 7" xfId="3146"/>
    <cellStyle name="Normal 4 2 8 7 2" xfId="7628"/>
    <cellStyle name="Normal 4 2 8 7 2 2" xfId="16658"/>
    <cellStyle name="Normal 4 2 8 7 3" xfId="12176"/>
    <cellStyle name="Normal 4 2 8 8" xfId="4640"/>
    <cellStyle name="Normal 4 2 8 8 2" xfId="13670"/>
    <cellStyle name="Normal 4 2 8 9" xfId="9188"/>
    <cellStyle name="Normal 4 2 9" xfId="185"/>
    <cellStyle name="Normal 4 2 9 2" xfId="370"/>
    <cellStyle name="Normal 4 2 9 2 2" xfId="1111"/>
    <cellStyle name="Normal 4 2 9 2 2 2" xfId="2604"/>
    <cellStyle name="Normal 4 2 9 2 2 2 2" xfId="7086"/>
    <cellStyle name="Normal 4 2 9 2 2 2 2 2" xfId="16116"/>
    <cellStyle name="Normal 4 2 9 2 2 2 3" xfId="11634"/>
    <cellStyle name="Normal 4 2 9 2 2 3" xfId="4098"/>
    <cellStyle name="Normal 4 2 9 2 2 3 2" xfId="8580"/>
    <cellStyle name="Normal 4 2 9 2 2 3 2 2" xfId="17610"/>
    <cellStyle name="Normal 4 2 9 2 2 3 3" xfId="13128"/>
    <cellStyle name="Normal 4 2 9 2 2 4" xfId="5592"/>
    <cellStyle name="Normal 4 2 9 2 2 4 2" xfId="14622"/>
    <cellStyle name="Normal 4 2 9 2 2 5" xfId="10140"/>
    <cellStyle name="Normal 4 2 9 2 3" xfId="1861"/>
    <cellStyle name="Normal 4 2 9 2 3 2" xfId="6343"/>
    <cellStyle name="Normal 4 2 9 2 3 2 2" xfId="15373"/>
    <cellStyle name="Normal 4 2 9 2 3 3" xfId="10891"/>
    <cellStyle name="Normal 4 2 9 2 4" xfId="3355"/>
    <cellStyle name="Normal 4 2 9 2 4 2" xfId="7837"/>
    <cellStyle name="Normal 4 2 9 2 4 2 2" xfId="16867"/>
    <cellStyle name="Normal 4 2 9 2 4 3" xfId="12385"/>
    <cellStyle name="Normal 4 2 9 2 5" xfId="4849"/>
    <cellStyle name="Normal 4 2 9 2 5 2" xfId="13879"/>
    <cellStyle name="Normal 4 2 9 2 6" xfId="9397"/>
    <cellStyle name="Normal 4 2 9 3" xfId="555"/>
    <cellStyle name="Normal 4 2 9 3 2" xfId="1301"/>
    <cellStyle name="Normal 4 2 9 3 2 2" xfId="2794"/>
    <cellStyle name="Normal 4 2 9 3 2 2 2" xfId="7276"/>
    <cellStyle name="Normal 4 2 9 3 2 2 2 2" xfId="16306"/>
    <cellStyle name="Normal 4 2 9 3 2 2 3" xfId="11824"/>
    <cellStyle name="Normal 4 2 9 3 2 3" xfId="4288"/>
    <cellStyle name="Normal 4 2 9 3 2 3 2" xfId="8770"/>
    <cellStyle name="Normal 4 2 9 3 2 3 2 2" xfId="17800"/>
    <cellStyle name="Normal 4 2 9 3 2 3 3" xfId="13318"/>
    <cellStyle name="Normal 4 2 9 3 2 4" xfId="5782"/>
    <cellStyle name="Normal 4 2 9 3 2 4 2" xfId="14812"/>
    <cellStyle name="Normal 4 2 9 3 2 5" xfId="10330"/>
    <cellStyle name="Normal 4 2 9 3 3" xfId="2047"/>
    <cellStyle name="Normal 4 2 9 3 3 2" xfId="6529"/>
    <cellStyle name="Normal 4 2 9 3 3 2 2" xfId="15559"/>
    <cellStyle name="Normal 4 2 9 3 3 3" xfId="11077"/>
    <cellStyle name="Normal 4 2 9 3 4" xfId="3541"/>
    <cellStyle name="Normal 4 2 9 3 4 2" xfId="8023"/>
    <cellStyle name="Normal 4 2 9 3 4 2 2" xfId="17053"/>
    <cellStyle name="Normal 4 2 9 3 4 3" xfId="12571"/>
    <cellStyle name="Normal 4 2 9 3 5" xfId="5035"/>
    <cellStyle name="Normal 4 2 9 3 5 2" xfId="14065"/>
    <cellStyle name="Normal 4 2 9 3 6" xfId="9583"/>
    <cellStyle name="Normal 4 2 9 4" xfId="740"/>
    <cellStyle name="Normal 4 2 9 4 2" xfId="1487"/>
    <cellStyle name="Normal 4 2 9 4 2 2" xfId="2980"/>
    <cellStyle name="Normal 4 2 9 4 2 2 2" xfId="7462"/>
    <cellStyle name="Normal 4 2 9 4 2 2 2 2" xfId="16492"/>
    <cellStyle name="Normal 4 2 9 4 2 2 3" xfId="12010"/>
    <cellStyle name="Normal 4 2 9 4 2 3" xfId="4474"/>
    <cellStyle name="Normal 4 2 9 4 2 3 2" xfId="8956"/>
    <cellStyle name="Normal 4 2 9 4 2 3 2 2" xfId="17986"/>
    <cellStyle name="Normal 4 2 9 4 2 3 3" xfId="13504"/>
    <cellStyle name="Normal 4 2 9 4 2 4" xfId="5968"/>
    <cellStyle name="Normal 4 2 9 4 2 4 2" xfId="14998"/>
    <cellStyle name="Normal 4 2 9 4 2 5" xfId="10516"/>
    <cellStyle name="Normal 4 2 9 4 3" xfId="2233"/>
    <cellStyle name="Normal 4 2 9 4 3 2" xfId="6715"/>
    <cellStyle name="Normal 4 2 9 4 3 2 2" xfId="15745"/>
    <cellStyle name="Normal 4 2 9 4 3 3" xfId="11263"/>
    <cellStyle name="Normal 4 2 9 4 4" xfId="3727"/>
    <cellStyle name="Normal 4 2 9 4 4 2" xfId="8209"/>
    <cellStyle name="Normal 4 2 9 4 4 2 2" xfId="17239"/>
    <cellStyle name="Normal 4 2 9 4 4 3" xfId="12757"/>
    <cellStyle name="Normal 4 2 9 4 5" xfId="5221"/>
    <cellStyle name="Normal 4 2 9 4 5 2" xfId="14251"/>
    <cellStyle name="Normal 4 2 9 4 6" xfId="9769"/>
    <cellStyle name="Normal 4 2 9 5" xfId="927"/>
    <cellStyle name="Normal 4 2 9 5 2" xfId="2420"/>
    <cellStyle name="Normal 4 2 9 5 2 2" xfId="6902"/>
    <cellStyle name="Normal 4 2 9 5 2 2 2" xfId="15932"/>
    <cellStyle name="Normal 4 2 9 5 2 3" xfId="11450"/>
    <cellStyle name="Normal 4 2 9 5 3" xfId="3914"/>
    <cellStyle name="Normal 4 2 9 5 3 2" xfId="8396"/>
    <cellStyle name="Normal 4 2 9 5 3 2 2" xfId="17426"/>
    <cellStyle name="Normal 4 2 9 5 3 3" xfId="12944"/>
    <cellStyle name="Normal 4 2 9 5 4" xfId="5408"/>
    <cellStyle name="Normal 4 2 9 5 4 2" xfId="14438"/>
    <cellStyle name="Normal 4 2 9 5 5" xfId="9956"/>
    <cellStyle name="Normal 4 2 9 6" xfId="1675"/>
    <cellStyle name="Normal 4 2 9 6 2" xfId="6157"/>
    <cellStyle name="Normal 4 2 9 6 2 2" xfId="15187"/>
    <cellStyle name="Normal 4 2 9 6 3" xfId="10705"/>
    <cellStyle name="Normal 4 2 9 7" xfId="3169"/>
    <cellStyle name="Normal 4 2 9 7 2" xfId="7651"/>
    <cellStyle name="Normal 4 2 9 7 2 2" xfId="16681"/>
    <cellStyle name="Normal 4 2 9 7 3" xfId="12199"/>
    <cellStyle name="Normal 4 2 9 8" xfId="4663"/>
    <cellStyle name="Normal 4 2 9 8 2" xfId="13693"/>
    <cellStyle name="Normal 4 2 9 9" xfId="9211"/>
    <cellStyle name="Normal 4 3" xfId="28"/>
    <cellStyle name="Normal 4 3 10" xfId="398"/>
    <cellStyle name="Normal 4 3 10 2" xfId="1143"/>
    <cellStyle name="Normal 4 3 10 2 2" xfId="2636"/>
    <cellStyle name="Normal 4 3 10 2 2 2" xfId="7118"/>
    <cellStyle name="Normal 4 3 10 2 2 2 2" xfId="16148"/>
    <cellStyle name="Normal 4 3 10 2 2 3" xfId="11666"/>
    <cellStyle name="Normal 4 3 10 2 3" xfId="4130"/>
    <cellStyle name="Normal 4 3 10 2 3 2" xfId="8612"/>
    <cellStyle name="Normal 4 3 10 2 3 2 2" xfId="17642"/>
    <cellStyle name="Normal 4 3 10 2 3 3" xfId="13160"/>
    <cellStyle name="Normal 4 3 10 2 4" xfId="5624"/>
    <cellStyle name="Normal 4 3 10 2 4 2" xfId="14654"/>
    <cellStyle name="Normal 4 3 10 2 5" xfId="10172"/>
    <cellStyle name="Normal 4 3 10 3" xfId="1889"/>
    <cellStyle name="Normal 4 3 10 3 2" xfId="6371"/>
    <cellStyle name="Normal 4 3 10 3 2 2" xfId="15401"/>
    <cellStyle name="Normal 4 3 10 3 3" xfId="10919"/>
    <cellStyle name="Normal 4 3 10 4" xfId="3383"/>
    <cellStyle name="Normal 4 3 10 4 2" xfId="7865"/>
    <cellStyle name="Normal 4 3 10 4 2 2" xfId="16895"/>
    <cellStyle name="Normal 4 3 10 4 3" xfId="12413"/>
    <cellStyle name="Normal 4 3 10 5" xfId="4877"/>
    <cellStyle name="Normal 4 3 10 5 2" xfId="13907"/>
    <cellStyle name="Normal 4 3 10 6" xfId="9425"/>
    <cellStyle name="Normal 4 3 11" xfId="583"/>
    <cellStyle name="Normal 4 3 11 2" xfId="1329"/>
    <cellStyle name="Normal 4 3 11 2 2" xfId="2822"/>
    <cellStyle name="Normal 4 3 11 2 2 2" xfId="7304"/>
    <cellStyle name="Normal 4 3 11 2 2 2 2" xfId="16334"/>
    <cellStyle name="Normal 4 3 11 2 2 3" xfId="11852"/>
    <cellStyle name="Normal 4 3 11 2 3" xfId="4316"/>
    <cellStyle name="Normal 4 3 11 2 3 2" xfId="8798"/>
    <cellStyle name="Normal 4 3 11 2 3 2 2" xfId="17828"/>
    <cellStyle name="Normal 4 3 11 2 3 3" xfId="13346"/>
    <cellStyle name="Normal 4 3 11 2 4" xfId="5810"/>
    <cellStyle name="Normal 4 3 11 2 4 2" xfId="14840"/>
    <cellStyle name="Normal 4 3 11 2 5" xfId="10358"/>
    <cellStyle name="Normal 4 3 11 3" xfId="2075"/>
    <cellStyle name="Normal 4 3 11 3 2" xfId="6557"/>
    <cellStyle name="Normal 4 3 11 3 2 2" xfId="15587"/>
    <cellStyle name="Normal 4 3 11 3 3" xfId="11105"/>
    <cellStyle name="Normal 4 3 11 4" xfId="3569"/>
    <cellStyle name="Normal 4 3 11 4 2" xfId="8051"/>
    <cellStyle name="Normal 4 3 11 4 2 2" xfId="17081"/>
    <cellStyle name="Normal 4 3 11 4 3" xfId="12599"/>
    <cellStyle name="Normal 4 3 11 5" xfId="5063"/>
    <cellStyle name="Normal 4 3 11 5 2" xfId="14093"/>
    <cellStyle name="Normal 4 3 11 6" xfId="9611"/>
    <cellStyle name="Normal 4 3 12" xfId="769"/>
    <cellStyle name="Normal 4 3 12 2" xfId="2262"/>
    <cellStyle name="Normal 4 3 12 2 2" xfId="6744"/>
    <cellStyle name="Normal 4 3 12 2 2 2" xfId="15774"/>
    <cellStyle name="Normal 4 3 12 2 3" xfId="11292"/>
    <cellStyle name="Normal 4 3 12 3" xfId="3756"/>
    <cellStyle name="Normal 4 3 12 3 2" xfId="8238"/>
    <cellStyle name="Normal 4 3 12 3 2 2" xfId="17268"/>
    <cellStyle name="Normal 4 3 12 3 3" xfId="12786"/>
    <cellStyle name="Normal 4 3 12 4" xfId="5250"/>
    <cellStyle name="Normal 4 3 12 4 2" xfId="14280"/>
    <cellStyle name="Normal 4 3 12 5" xfId="9798"/>
    <cellStyle name="Normal 4 3 13" xfId="1518"/>
    <cellStyle name="Normal 4 3 13 2" xfId="5999"/>
    <cellStyle name="Normal 4 3 13 2 2" xfId="15029"/>
    <cellStyle name="Normal 4 3 13 3" xfId="10547"/>
    <cellStyle name="Normal 4 3 14" xfId="3011"/>
    <cellStyle name="Normal 4 3 14 2" xfId="7493"/>
    <cellStyle name="Normal 4 3 14 2 2" xfId="16523"/>
    <cellStyle name="Normal 4 3 14 3" xfId="12041"/>
    <cellStyle name="Normal 4 3 15" xfId="4505"/>
    <cellStyle name="Normal 4 3 15 2" xfId="13535"/>
    <cellStyle name="Normal 4 3 16" xfId="9053"/>
    <cellStyle name="Normal 4 3 2" xfId="50"/>
    <cellStyle name="Normal 4 3 2 2" xfId="236"/>
    <cellStyle name="Normal 4 3 2 2 2" xfId="978"/>
    <cellStyle name="Normal 4 3 2 2 2 2" xfId="2471"/>
    <cellStyle name="Normal 4 3 2 2 2 2 2" xfId="6953"/>
    <cellStyle name="Normal 4 3 2 2 2 2 2 2" xfId="15983"/>
    <cellStyle name="Normal 4 3 2 2 2 2 3" xfId="11501"/>
    <cellStyle name="Normal 4 3 2 2 2 3" xfId="3965"/>
    <cellStyle name="Normal 4 3 2 2 2 3 2" xfId="8447"/>
    <cellStyle name="Normal 4 3 2 2 2 3 2 2" xfId="17477"/>
    <cellStyle name="Normal 4 3 2 2 2 3 3" xfId="12995"/>
    <cellStyle name="Normal 4 3 2 2 2 4" xfId="5459"/>
    <cellStyle name="Normal 4 3 2 2 2 4 2" xfId="14489"/>
    <cellStyle name="Normal 4 3 2 2 2 5" xfId="10007"/>
    <cellStyle name="Normal 4 3 2 2 3" xfId="1726"/>
    <cellStyle name="Normal 4 3 2 2 3 2" xfId="6208"/>
    <cellStyle name="Normal 4 3 2 2 3 2 2" xfId="15238"/>
    <cellStyle name="Normal 4 3 2 2 3 3" xfId="10756"/>
    <cellStyle name="Normal 4 3 2 2 4" xfId="3220"/>
    <cellStyle name="Normal 4 3 2 2 4 2" xfId="7702"/>
    <cellStyle name="Normal 4 3 2 2 4 2 2" xfId="16732"/>
    <cellStyle name="Normal 4 3 2 2 4 3" xfId="12250"/>
    <cellStyle name="Normal 4 3 2 2 5" xfId="4714"/>
    <cellStyle name="Normal 4 3 2 2 5 2" xfId="13744"/>
    <cellStyle name="Normal 4 3 2 2 6" xfId="9262"/>
    <cellStyle name="Normal 4 3 2 3" xfId="421"/>
    <cellStyle name="Normal 4 3 2 3 2" xfId="1166"/>
    <cellStyle name="Normal 4 3 2 3 2 2" xfId="2659"/>
    <cellStyle name="Normal 4 3 2 3 2 2 2" xfId="7141"/>
    <cellStyle name="Normal 4 3 2 3 2 2 2 2" xfId="16171"/>
    <cellStyle name="Normal 4 3 2 3 2 2 3" xfId="11689"/>
    <cellStyle name="Normal 4 3 2 3 2 3" xfId="4153"/>
    <cellStyle name="Normal 4 3 2 3 2 3 2" xfId="8635"/>
    <cellStyle name="Normal 4 3 2 3 2 3 2 2" xfId="17665"/>
    <cellStyle name="Normal 4 3 2 3 2 3 3" xfId="13183"/>
    <cellStyle name="Normal 4 3 2 3 2 4" xfId="5647"/>
    <cellStyle name="Normal 4 3 2 3 2 4 2" xfId="14677"/>
    <cellStyle name="Normal 4 3 2 3 2 5" xfId="10195"/>
    <cellStyle name="Normal 4 3 2 3 3" xfId="1912"/>
    <cellStyle name="Normal 4 3 2 3 3 2" xfId="6394"/>
    <cellStyle name="Normal 4 3 2 3 3 2 2" xfId="15424"/>
    <cellStyle name="Normal 4 3 2 3 3 3" xfId="10942"/>
    <cellStyle name="Normal 4 3 2 3 4" xfId="3406"/>
    <cellStyle name="Normal 4 3 2 3 4 2" xfId="7888"/>
    <cellStyle name="Normal 4 3 2 3 4 2 2" xfId="16918"/>
    <cellStyle name="Normal 4 3 2 3 4 3" xfId="12436"/>
    <cellStyle name="Normal 4 3 2 3 5" xfId="4900"/>
    <cellStyle name="Normal 4 3 2 3 5 2" xfId="13930"/>
    <cellStyle name="Normal 4 3 2 3 6" xfId="9448"/>
    <cellStyle name="Normal 4 3 2 4" xfId="606"/>
    <cellStyle name="Normal 4 3 2 4 2" xfId="1352"/>
    <cellStyle name="Normal 4 3 2 4 2 2" xfId="2845"/>
    <cellStyle name="Normal 4 3 2 4 2 2 2" xfId="7327"/>
    <cellStyle name="Normal 4 3 2 4 2 2 2 2" xfId="16357"/>
    <cellStyle name="Normal 4 3 2 4 2 2 3" xfId="11875"/>
    <cellStyle name="Normal 4 3 2 4 2 3" xfId="4339"/>
    <cellStyle name="Normal 4 3 2 4 2 3 2" xfId="8821"/>
    <cellStyle name="Normal 4 3 2 4 2 3 2 2" xfId="17851"/>
    <cellStyle name="Normal 4 3 2 4 2 3 3" xfId="13369"/>
    <cellStyle name="Normal 4 3 2 4 2 4" xfId="5833"/>
    <cellStyle name="Normal 4 3 2 4 2 4 2" xfId="14863"/>
    <cellStyle name="Normal 4 3 2 4 2 5" xfId="10381"/>
    <cellStyle name="Normal 4 3 2 4 3" xfId="2098"/>
    <cellStyle name="Normal 4 3 2 4 3 2" xfId="6580"/>
    <cellStyle name="Normal 4 3 2 4 3 2 2" xfId="15610"/>
    <cellStyle name="Normal 4 3 2 4 3 3" xfId="11128"/>
    <cellStyle name="Normal 4 3 2 4 4" xfId="3592"/>
    <cellStyle name="Normal 4 3 2 4 4 2" xfId="8074"/>
    <cellStyle name="Normal 4 3 2 4 4 2 2" xfId="17104"/>
    <cellStyle name="Normal 4 3 2 4 4 3" xfId="12622"/>
    <cellStyle name="Normal 4 3 2 4 5" xfId="5086"/>
    <cellStyle name="Normal 4 3 2 4 5 2" xfId="14116"/>
    <cellStyle name="Normal 4 3 2 4 6" xfId="9634"/>
    <cellStyle name="Normal 4 3 2 5" xfId="792"/>
    <cellStyle name="Normal 4 3 2 5 2" xfId="2285"/>
    <cellStyle name="Normal 4 3 2 5 2 2" xfId="6767"/>
    <cellStyle name="Normal 4 3 2 5 2 2 2" xfId="15797"/>
    <cellStyle name="Normal 4 3 2 5 2 3" xfId="11315"/>
    <cellStyle name="Normal 4 3 2 5 3" xfId="3779"/>
    <cellStyle name="Normal 4 3 2 5 3 2" xfId="8261"/>
    <cellStyle name="Normal 4 3 2 5 3 2 2" xfId="17291"/>
    <cellStyle name="Normal 4 3 2 5 3 3" xfId="12809"/>
    <cellStyle name="Normal 4 3 2 5 4" xfId="5273"/>
    <cellStyle name="Normal 4 3 2 5 4 2" xfId="14303"/>
    <cellStyle name="Normal 4 3 2 5 5" xfId="9821"/>
    <cellStyle name="Normal 4 3 2 6" xfId="1541"/>
    <cellStyle name="Normal 4 3 2 6 2" xfId="6022"/>
    <cellStyle name="Normal 4 3 2 6 2 2" xfId="15052"/>
    <cellStyle name="Normal 4 3 2 6 3" xfId="10570"/>
    <cellStyle name="Normal 4 3 2 7" xfId="3034"/>
    <cellStyle name="Normal 4 3 2 7 2" xfId="7516"/>
    <cellStyle name="Normal 4 3 2 7 2 2" xfId="16546"/>
    <cellStyle name="Normal 4 3 2 7 3" xfId="12064"/>
    <cellStyle name="Normal 4 3 2 8" xfId="4528"/>
    <cellStyle name="Normal 4 3 2 8 2" xfId="13558"/>
    <cellStyle name="Normal 4 3 2 9" xfId="9076"/>
    <cellStyle name="Normal 4 3 3" xfId="73"/>
    <cellStyle name="Normal 4 3 3 2" xfId="259"/>
    <cellStyle name="Normal 4 3 3 2 2" xfId="1001"/>
    <cellStyle name="Normal 4 3 3 2 2 2" xfId="2494"/>
    <cellStyle name="Normal 4 3 3 2 2 2 2" xfId="6976"/>
    <cellStyle name="Normal 4 3 3 2 2 2 2 2" xfId="16006"/>
    <cellStyle name="Normal 4 3 3 2 2 2 3" xfId="11524"/>
    <cellStyle name="Normal 4 3 3 2 2 3" xfId="3988"/>
    <cellStyle name="Normal 4 3 3 2 2 3 2" xfId="8470"/>
    <cellStyle name="Normal 4 3 3 2 2 3 2 2" xfId="17500"/>
    <cellStyle name="Normal 4 3 3 2 2 3 3" xfId="13018"/>
    <cellStyle name="Normal 4 3 3 2 2 4" xfId="5482"/>
    <cellStyle name="Normal 4 3 3 2 2 4 2" xfId="14512"/>
    <cellStyle name="Normal 4 3 3 2 2 5" xfId="10030"/>
    <cellStyle name="Normal 4 3 3 2 3" xfId="1749"/>
    <cellStyle name="Normal 4 3 3 2 3 2" xfId="6231"/>
    <cellStyle name="Normal 4 3 3 2 3 2 2" xfId="15261"/>
    <cellStyle name="Normal 4 3 3 2 3 3" xfId="10779"/>
    <cellStyle name="Normal 4 3 3 2 4" xfId="3243"/>
    <cellStyle name="Normal 4 3 3 2 4 2" xfId="7725"/>
    <cellStyle name="Normal 4 3 3 2 4 2 2" xfId="16755"/>
    <cellStyle name="Normal 4 3 3 2 4 3" xfId="12273"/>
    <cellStyle name="Normal 4 3 3 2 5" xfId="4737"/>
    <cellStyle name="Normal 4 3 3 2 5 2" xfId="13767"/>
    <cellStyle name="Normal 4 3 3 2 6" xfId="9285"/>
    <cellStyle name="Normal 4 3 3 3" xfId="444"/>
    <cellStyle name="Normal 4 3 3 3 2" xfId="1189"/>
    <cellStyle name="Normal 4 3 3 3 2 2" xfId="2682"/>
    <cellStyle name="Normal 4 3 3 3 2 2 2" xfId="7164"/>
    <cellStyle name="Normal 4 3 3 3 2 2 2 2" xfId="16194"/>
    <cellStyle name="Normal 4 3 3 3 2 2 3" xfId="11712"/>
    <cellStyle name="Normal 4 3 3 3 2 3" xfId="4176"/>
    <cellStyle name="Normal 4 3 3 3 2 3 2" xfId="8658"/>
    <cellStyle name="Normal 4 3 3 3 2 3 2 2" xfId="17688"/>
    <cellStyle name="Normal 4 3 3 3 2 3 3" xfId="13206"/>
    <cellStyle name="Normal 4 3 3 3 2 4" xfId="5670"/>
    <cellStyle name="Normal 4 3 3 3 2 4 2" xfId="14700"/>
    <cellStyle name="Normal 4 3 3 3 2 5" xfId="10218"/>
    <cellStyle name="Normal 4 3 3 3 3" xfId="1935"/>
    <cellStyle name="Normal 4 3 3 3 3 2" xfId="6417"/>
    <cellStyle name="Normal 4 3 3 3 3 2 2" xfId="15447"/>
    <cellStyle name="Normal 4 3 3 3 3 3" xfId="10965"/>
    <cellStyle name="Normal 4 3 3 3 4" xfId="3429"/>
    <cellStyle name="Normal 4 3 3 3 4 2" xfId="7911"/>
    <cellStyle name="Normal 4 3 3 3 4 2 2" xfId="16941"/>
    <cellStyle name="Normal 4 3 3 3 4 3" xfId="12459"/>
    <cellStyle name="Normal 4 3 3 3 5" xfId="4923"/>
    <cellStyle name="Normal 4 3 3 3 5 2" xfId="13953"/>
    <cellStyle name="Normal 4 3 3 3 6" xfId="9471"/>
    <cellStyle name="Normal 4 3 3 4" xfId="629"/>
    <cellStyle name="Normal 4 3 3 4 2" xfId="1375"/>
    <cellStyle name="Normal 4 3 3 4 2 2" xfId="2868"/>
    <cellStyle name="Normal 4 3 3 4 2 2 2" xfId="7350"/>
    <cellStyle name="Normal 4 3 3 4 2 2 2 2" xfId="16380"/>
    <cellStyle name="Normal 4 3 3 4 2 2 3" xfId="11898"/>
    <cellStyle name="Normal 4 3 3 4 2 3" xfId="4362"/>
    <cellStyle name="Normal 4 3 3 4 2 3 2" xfId="8844"/>
    <cellStyle name="Normal 4 3 3 4 2 3 2 2" xfId="17874"/>
    <cellStyle name="Normal 4 3 3 4 2 3 3" xfId="13392"/>
    <cellStyle name="Normal 4 3 3 4 2 4" xfId="5856"/>
    <cellStyle name="Normal 4 3 3 4 2 4 2" xfId="14886"/>
    <cellStyle name="Normal 4 3 3 4 2 5" xfId="10404"/>
    <cellStyle name="Normal 4 3 3 4 3" xfId="2121"/>
    <cellStyle name="Normal 4 3 3 4 3 2" xfId="6603"/>
    <cellStyle name="Normal 4 3 3 4 3 2 2" xfId="15633"/>
    <cellStyle name="Normal 4 3 3 4 3 3" xfId="11151"/>
    <cellStyle name="Normal 4 3 3 4 4" xfId="3615"/>
    <cellStyle name="Normal 4 3 3 4 4 2" xfId="8097"/>
    <cellStyle name="Normal 4 3 3 4 4 2 2" xfId="17127"/>
    <cellStyle name="Normal 4 3 3 4 4 3" xfId="12645"/>
    <cellStyle name="Normal 4 3 3 4 5" xfId="5109"/>
    <cellStyle name="Normal 4 3 3 4 5 2" xfId="14139"/>
    <cellStyle name="Normal 4 3 3 4 6" xfId="9657"/>
    <cellStyle name="Normal 4 3 3 5" xfId="815"/>
    <cellStyle name="Normal 4 3 3 5 2" xfId="2308"/>
    <cellStyle name="Normal 4 3 3 5 2 2" xfId="6790"/>
    <cellStyle name="Normal 4 3 3 5 2 2 2" xfId="15820"/>
    <cellStyle name="Normal 4 3 3 5 2 3" xfId="11338"/>
    <cellStyle name="Normal 4 3 3 5 3" xfId="3802"/>
    <cellStyle name="Normal 4 3 3 5 3 2" xfId="8284"/>
    <cellStyle name="Normal 4 3 3 5 3 2 2" xfId="17314"/>
    <cellStyle name="Normal 4 3 3 5 3 3" xfId="12832"/>
    <cellStyle name="Normal 4 3 3 5 4" xfId="5296"/>
    <cellStyle name="Normal 4 3 3 5 4 2" xfId="14326"/>
    <cellStyle name="Normal 4 3 3 5 5" xfId="9844"/>
    <cellStyle name="Normal 4 3 3 6" xfId="1564"/>
    <cellStyle name="Normal 4 3 3 6 2" xfId="6045"/>
    <cellStyle name="Normal 4 3 3 6 2 2" xfId="15075"/>
    <cellStyle name="Normal 4 3 3 6 3" xfId="10593"/>
    <cellStyle name="Normal 4 3 3 7" xfId="3057"/>
    <cellStyle name="Normal 4 3 3 7 2" xfId="7539"/>
    <cellStyle name="Normal 4 3 3 7 2 2" xfId="16569"/>
    <cellStyle name="Normal 4 3 3 7 3" xfId="12087"/>
    <cellStyle name="Normal 4 3 3 8" xfId="4551"/>
    <cellStyle name="Normal 4 3 3 8 2" xfId="13581"/>
    <cellStyle name="Normal 4 3 3 9" xfId="9099"/>
    <cellStyle name="Normal 4 3 4" xfId="97"/>
    <cellStyle name="Normal 4 3 4 2" xfId="282"/>
    <cellStyle name="Normal 4 3 4 2 2" xfId="1024"/>
    <cellStyle name="Normal 4 3 4 2 2 2" xfId="2517"/>
    <cellStyle name="Normal 4 3 4 2 2 2 2" xfId="6999"/>
    <cellStyle name="Normal 4 3 4 2 2 2 2 2" xfId="16029"/>
    <cellStyle name="Normal 4 3 4 2 2 2 3" xfId="11547"/>
    <cellStyle name="Normal 4 3 4 2 2 3" xfId="4011"/>
    <cellStyle name="Normal 4 3 4 2 2 3 2" xfId="8493"/>
    <cellStyle name="Normal 4 3 4 2 2 3 2 2" xfId="17523"/>
    <cellStyle name="Normal 4 3 4 2 2 3 3" xfId="13041"/>
    <cellStyle name="Normal 4 3 4 2 2 4" xfId="5505"/>
    <cellStyle name="Normal 4 3 4 2 2 4 2" xfId="14535"/>
    <cellStyle name="Normal 4 3 4 2 2 5" xfId="10053"/>
    <cellStyle name="Normal 4 3 4 2 3" xfId="1773"/>
    <cellStyle name="Normal 4 3 4 2 3 2" xfId="6255"/>
    <cellStyle name="Normal 4 3 4 2 3 2 2" xfId="15285"/>
    <cellStyle name="Normal 4 3 4 2 3 3" xfId="10803"/>
    <cellStyle name="Normal 4 3 4 2 4" xfId="3267"/>
    <cellStyle name="Normal 4 3 4 2 4 2" xfId="7749"/>
    <cellStyle name="Normal 4 3 4 2 4 2 2" xfId="16779"/>
    <cellStyle name="Normal 4 3 4 2 4 3" xfId="12297"/>
    <cellStyle name="Normal 4 3 4 2 5" xfId="4761"/>
    <cellStyle name="Normal 4 3 4 2 5 2" xfId="13791"/>
    <cellStyle name="Normal 4 3 4 2 6" xfId="9309"/>
    <cellStyle name="Normal 4 3 4 3" xfId="467"/>
    <cellStyle name="Normal 4 3 4 3 2" xfId="1213"/>
    <cellStyle name="Normal 4 3 4 3 2 2" xfId="2706"/>
    <cellStyle name="Normal 4 3 4 3 2 2 2" xfId="7188"/>
    <cellStyle name="Normal 4 3 4 3 2 2 2 2" xfId="16218"/>
    <cellStyle name="Normal 4 3 4 3 2 2 3" xfId="11736"/>
    <cellStyle name="Normal 4 3 4 3 2 3" xfId="4200"/>
    <cellStyle name="Normal 4 3 4 3 2 3 2" xfId="8682"/>
    <cellStyle name="Normal 4 3 4 3 2 3 2 2" xfId="17712"/>
    <cellStyle name="Normal 4 3 4 3 2 3 3" xfId="13230"/>
    <cellStyle name="Normal 4 3 4 3 2 4" xfId="5694"/>
    <cellStyle name="Normal 4 3 4 3 2 4 2" xfId="14724"/>
    <cellStyle name="Normal 4 3 4 3 2 5" xfId="10242"/>
    <cellStyle name="Normal 4 3 4 3 3" xfId="1959"/>
    <cellStyle name="Normal 4 3 4 3 3 2" xfId="6441"/>
    <cellStyle name="Normal 4 3 4 3 3 2 2" xfId="15471"/>
    <cellStyle name="Normal 4 3 4 3 3 3" xfId="10989"/>
    <cellStyle name="Normal 4 3 4 3 4" xfId="3453"/>
    <cellStyle name="Normal 4 3 4 3 4 2" xfId="7935"/>
    <cellStyle name="Normal 4 3 4 3 4 2 2" xfId="16965"/>
    <cellStyle name="Normal 4 3 4 3 4 3" xfId="12483"/>
    <cellStyle name="Normal 4 3 4 3 5" xfId="4947"/>
    <cellStyle name="Normal 4 3 4 3 5 2" xfId="13977"/>
    <cellStyle name="Normal 4 3 4 3 6" xfId="9495"/>
    <cellStyle name="Normal 4 3 4 4" xfId="652"/>
    <cellStyle name="Normal 4 3 4 4 2" xfId="1399"/>
    <cellStyle name="Normal 4 3 4 4 2 2" xfId="2892"/>
    <cellStyle name="Normal 4 3 4 4 2 2 2" xfId="7374"/>
    <cellStyle name="Normal 4 3 4 4 2 2 2 2" xfId="16404"/>
    <cellStyle name="Normal 4 3 4 4 2 2 3" xfId="11922"/>
    <cellStyle name="Normal 4 3 4 4 2 3" xfId="4386"/>
    <cellStyle name="Normal 4 3 4 4 2 3 2" xfId="8868"/>
    <cellStyle name="Normal 4 3 4 4 2 3 2 2" xfId="17898"/>
    <cellStyle name="Normal 4 3 4 4 2 3 3" xfId="13416"/>
    <cellStyle name="Normal 4 3 4 4 2 4" xfId="5880"/>
    <cellStyle name="Normal 4 3 4 4 2 4 2" xfId="14910"/>
    <cellStyle name="Normal 4 3 4 4 2 5" xfId="10428"/>
    <cellStyle name="Normal 4 3 4 4 3" xfId="2145"/>
    <cellStyle name="Normal 4 3 4 4 3 2" xfId="6627"/>
    <cellStyle name="Normal 4 3 4 4 3 2 2" xfId="15657"/>
    <cellStyle name="Normal 4 3 4 4 3 3" xfId="11175"/>
    <cellStyle name="Normal 4 3 4 4 4" xfId="3639"/>
    <cellStyle name="Normal 4 3 4 4 4 2" xfId="8121"/>
    <cellStyle name="Normal 4 3 4 4 4 2 2" xfId="17151"/>
    <cellStyle name="Normal 4 3 4 4 4 3" xfId="12669"/>
    <cellStyle name="Normal 4 3 4 4 5" xfId="5133"/>
    <cellStyle name="Normal 4 3 4 4 5 2" xfId="14163"/>
    <cellStyle name="Normal 4 3 4 4 6" xfId="9681"/>
    <cellStyle name="Normal 4 3 4 5" xfId="839"/>
    <cellStyle name="Normal 4 3 4 5 2" xfId="2332"/>
    <cellStyle name="Normal 4 3 4 5 2 2" xfId="6814"/>
    <cellStyle name="Normal 4 3 4 5 2 2 2" xfId="15844"/>
    <cellStyle name="Normal 4 3 4 5 2 3" xfId="11362"/>
    <cellStyle name="Normal 4 3 4 5 3" xfId="3826"/>
    <cellStyle name="Normal 4 3 4 5 3 2" xfId="8308"/>
    <cellStyle name="Normal 4 3 4 5 3 2 2" xfId="17338"/>
    <cellStyle name="Normal 4 3 4 5 3 3" xfId="12856"/>
    <cellStyle name="Normal 4 3 4 5 4" xfId="5320"/>
    <cellStyle name="Normal 4 3 4 5 4 2" xfId="14350"/>
    <cellStyle name="Normal 4 3 4 5 5" xfId="9868"/>
    <cellStyle name="Normal 4 3 4 6" xfId="1587"/>
    <cellStyle name="Normal 4 3 4 6 2" xfId="6069"/>
    <cellStyle name="Normal 4 3 4 6 2 2" xfId="15099"/>
    <cellStyle name="Normal 4 3 4 6 3" xfId="10617"/>
    <cellStyle name="Normal 4 3 4 7" xfId="3081"/>
    <cellStyle name="Normal 4 3 4 7 2" xfId="7563"/>
    <cellStyle name="Normal 4 3 4 7 2 2" xfId="16593"/>
    <cellStyle name="Normal 4 3 4 7 3" xfId="12111"/>
    <cellStyle name="Normal 4 3 4 8" xfId="4575"/>
    <cellStyle name="Normal 4 3 4 8 2" xfId="13605"/>
    <cellStyle name="Normal 4 3 4 9" xfId="9123"/>
    <cellStyle name="Normal 4 3 5" xfId="125"/>
    <cellStyle name="Normal 4 3 5 2" xfId="310"/>
    <cellStyle name="Normal 4 3 5 2 2" xfId="1051"/>
    <cellStyle name="Normal 4 3 5 2 2 2" xfId="2544"/>
    <cellStyle name="Normal 4 3 5 2 2 2 2" xfId="7026"/>
    <cellStyle name="Normal 4 3 5 2 2 2 2 2" xfId="16056"/>
    <cellStyle name="Normal 4 3 5 2 2 2 3" xfId="11574"/>
    <cellStyle name="Normal 4 3 5 2 2 3" xfId="4038"/>
    <cellStyle name="Normal 4 3 5 2 2 3 2" xfId="8520"/>
    <cellStyle name="Normal 4 3 5 2 2 3 2 2" xfId="17550"/>
    <cellStyle name="Normal 4 3 5 2 2 3 3" xfId="13068"/>
    <cellStyle name="Normal 4 3 5 2 2 4" xfId="5532"/>
    <cellStyle name="Normal 4 3 5 2 2 4 2" xfId="14562"/>
    <cellStyle name="Normal 4 3 5 2 2 5" xfId="10080"/>
    <cellStyle name="Normal 4 3 5 2 3" xfId="1801"/>
    <cellStyle name="Normal 4 3 5 2 3 2" xfId="6283"/>
    <cellStyle name="Normal 4 3 5 2 3 2 2" xfId="15313"/>
    <cellStyle name="Normal 4 3 5 2 3 3" xfId="10831"/>
    <cellStyle name="Normal 4 3 5 2 4" xfId="3295"/>
    <cellStyle name="Normal 4 3 5 2 4 2" xfId="7777"/>
    <cellStyle name="Normal 4 3 5 2 4 2 2" xfId="16807"/>
    <cellStyle name="Normal 4 3 5 2 4 3" xfId="12325"/>
    <cellStyle name="Normal 4 3 5 2 5" xfId="4789"/>
    <cellStyle name="Normal 4 3 5 2 5 2" xfId="13819"/>
    <cellStyle name="Normal 4 3 5 2 6" xfId="9337"/>
    <cellStyle name="Normal 4 3 5 3" xfId="495"/>
    <cellStyle name="Normal 4 3 5 3 2" xfId="1241"/>
    <cellStyle name="Normal 4 3 5 3 2 2" xfId="2734"/>
    <cellStyle name="Normal 4 3 5 3 2 2 2" xfId="7216"/>
    <cellStyle name="Normal 4 3 5 3 2 2 2 2" xfId="16246"/>
    <cellStyle name="Normal 4 3 5 3 2 2 3" xfId="11764"/>
    <cellStyle name="Normal 4 3 5 3 2 3" xfId="4228"/>
    <cellStyle name="Normal 4 3 5 3 2 3 2" xfId="8710"/>
    <cellStyle name="Normal 4 3 5 3 2 3 2 2" xfId="17740"/>
    <cellStyle name="Normal 4 3 5 3 2 3 3" xfId="13258"/>
    <cellStyle name="Normal 4 3 5 3 2 4" xfId="5722"/>
    <cellStyle name="Normal 4 3 5 3 2 4 2" xfId="14752"/>
    <cellStyle name="Normal 4 3 5 3 2 5" xfId="10270"/>
    <cellStyle name="Normal 4 3 5 3 3" xfId="1987"/>
    <cellStyle name="Normal 4 3 5 3 3 2" xfId="6469"/>
    <cellStyle name="Normal 4 3 5 3 3 2 2" xfId="15499"/>
    <cellStyle name="Normal 4 3 5 3 3 3" xfId="11017"/>
    <cellStyle name="Normal 4 3 5 3 4" xfId="3481"/>
    <cellStyle name="Normal 4 3 5 3 4 2" xfId="7963"/>
    <cellStyle name="Normal 4 3 5 3 4 2 2" xfId="16993"/>
    <cellStyle name="Normal 4 3 5 3 4 3" xfId="12511"/>
    <cellStyle name="Normal 4 3 5 3 5" xfId="4975"/>
    <cellStyle name="Normal 4 3 5 3 5 2" xfId="14005"/>
    <cellStyle name="Normal 4 3 5 3 6" xfId="9523"/>
    <cellStyle name="Normal 4 3 5 4" xfId="680"/>
    <cellStyle name="Normal 4 3 5 4 2" xfId="1427"/>
    <cellStyle name="Normal 4 3 5 4 2 2" xfId="2920"/>
    <cellStyle name="Normal 4 3 5 4 2 2 2" xfId="7402"/>
    <cellStyle name="Normal 4 3 5 4 2 2 2 2" xfId="16432"/>
    <cellStyle name="Normal 4 3 5 4 2 2 3" xfId="11950"/>
    <cellStyle name="Normal 4 3 5 4 2 3" xfId="4414"/>
    <cellStyle name="Normal 4 3 5 4 2 3 2" xfId="8896"/>
    <cellStyle name="Normal 4 3 5 4 2 3 2 2" xfId="17926"/>
    <cellStyle name="Normal 4 3 5 4 2 3 3" xfId="13444"/>
    <cellStyle name="Normal 4 3 5 4 2 4" xfId="5908"/>
    <cellStyle name="Normal 4 3 5 4 2 4 2" xfId="14938"/>
    <cellStyle name="Normal 4 3 5 4 2 5" xfId="10456"/>
    <cellStyle name="Normal 4 3 5 4 3" xfId="2173"/>
    <cellStyle name="Normal 4 3 5 4 3 2" xfId="6655"/>
    <cellStyle name="Normal 4 3 5 4 3 2 2" xfId="15685"/>
    <cellStyle name="Normal 4 3 5 4 3 3" xfId="11203"/>
    <cellStyle name="Normal 4 3 5 4 4" xfId="3667"/>
    <cellStyle name="Normal 4 3 5 4 4 2" xfId="8149"/>
    <cellStyle name="Normal 4 3 5 4 4 2 2" xfId="17179"/>
    <cellStyle name="Normal 4 3 5 4 4 3" xfId="12697"/>
    <cellStyle name="Normal 4 3 5 4 5" xfId="5161"/>
    <cellStyle name="Normal 4 3 5 4 5 2" xfId="14191"/>
    <cellStyle name="Normal 4 3 5 4 6" xfId="9709"/>
    <cellStyle name="Normal 4 3 5 5" xfId="867"/>
    <cellStyle name="Normal 4 3 5 5 2" xfId="2360"/>
    <cellStyle name="Normal 4 3 5 5 2 2" xfId="6842"/>
    <cellStyle name="Normal 4 3 5 5 2 2 2" xfId="15872"/>
    <cellStyle name="Normal 4 3 5 5 2 3" xfId="11390"/>
    <cellStyle name="Normal 4 3 5 5 3" xfId="3854"/>
    <cellStyle name="Normal 4 3 5 5 3 2" xfId="8336"/>
    <cellStyle name="Normal 4 3 5 5 3 2 2" xfId="17366"/>
    <cellStyle name="Normal 4 3 5 5 3 3" xfId="12884"/>
    <cellStyle name="Normal 4 3 5 5 4" xfId="5348"/>
    <cellStyle name="Normal 4 3 5 5 4 2" xfId="14378"/>
    <cellStyle name="Normal 4 3 5 5 5" xfId="9896"/>
    <cellStyle name="Normal 4 3 5 6" xfId="1615"/>
    <cellStyle name="Normal 4 3 5 6 2" xfId="6097"/>
    <cellStyle name="Normal 4 3 5 6 2 2" xfId="15127"/>
    <cellStyle name="Normal 4 3 5 6 3" xfId="10645"/>
    <cellStyle name="Normal 4 3 5 7" xfId="3109"/>
    <cellStyle name="Normal 4 3 5 7 2" xfId="7591"/>
    <cellStyle name="Normal 4 3 5 7 2 2" xfId="16621"/>
    <cellStyle name="Normal 4 3 5 7 3" xfId="12139"/>
    <cellStyle name="Normal 4 3 5 8" xfId="4603"/>
    <cellStyle name="Normal 4 3 5 8 2" xfId="13633"/>
    <cellStyle name="Normal 4 3 5 9" xfId="9151"/>
    <cellStyle name="Normal 4 3 6" xfId="144"/>
    <cellStyle name="Normal 4 3 6 2" xfId="329"/>
    <cellStyle name="Normal 4 3 6 2 2" xfId="1070"/>
    <cellStyle name="Normal 4 3 6 2 2 2" xfId="2563"/>
    <cellStyle name="Normal 4 3 6 2 2 2 2" xfId="7045"/>
    <cellStyle name="Normal 4 3 6 2 2 2 2 2" xfId="16075"/>
    <cellStyle name="Normal 4 3 6 2 2 2 3" xfId="11593"/>
    <cellStyle name="Normal 4 3 6 2 2 3" xfId="4057"/>
    <cellStyle name="Normal 4 3 6 2 2 3 2" xfId="8539"/>
    <cellStyle name="Normal 4 3 6 2 2 3 2 2" xfId="17569"/>
    <cellStyle name="Normal 4 3 6 2 2 3 3" xfId="13087"/>
    <cellStyle name="Normal 4 3 6 2 2 4" xfId="5551"/>
    <cellStyle name="Normal 4 3 6 2 2 4 2" xfId="14581"/>
    <cellStyle name="Normal 4 3 6 2 2 5" xfId="10099"/>
    <cellStyle name="Normal 4 3 6 2 3" xfId="1820"/>
    <cellStyle name="Normal 4 3 6 2 3 2" xfId="6302"/>
    <cellStyle name="Normal 4 3 6 2 3 2 2" xfId="15332"/>
    <cellStyle name="Normal 4 3 6 2 3 3" xfId="10850"/>
    <cellStyle name="Normal 4 3 6 2 4" xfId="3314"/>
    <cellStyle name="Normal 4 3 6 2 4 2" xfId="7796"/>
    <cellStyle name="Normal 4 3 6 2 4 2 2" xfId="16826"/>
    <cellStyle name="Normal 4 3 6 2 4 3" xfId="12344"/>
    <cellStyle name="Normal 4 3 6 2 5" xfId="4808"/>
    <cellStyle name="Normal 4 3 6 2 5 2" xfId="13838"/>
    <cellStyle name="Normal 4 3 6 2 6" xfId="9356"/>
    <cellStyle name="Normal 4 3 6 3" xfId="514"/>
    <cellStyle name="Normal 4 3 6 3 2" xfId="1260"/>
    <cellStyle name="Normal 4 3 6 3 2 2" xfId="2753"/>
    <cellStyle name="Normal 4 3 6 3 2 2 2" xfId="7235"/>
    <cellStyle name="Normal 4 3 6 3 2 2 2 2" xfId="16265"/>
    <cellStyle name="Normal 4 3 6 3 2 2 3" xfId="11783"/>
    <cellStyle name="Normal 4 3 6 3 2 3" xfId="4247"/>
    <cellStyle name="Normal 4 3 6 3 2 3 2" xfId="8729"/>
    <cellStyle name="Normal 4 3 6 3 2 3 2 2" xfId="17759"/>
    <cellStyle name="Normal 4 3 6 3 2 3 3" xfId="13277"/>
    <cellStyle name="Normal 4 3 6 3 2 4" xfId="5741"/>
    <cellStyle name="Normal 4 3 6 3 2 4 2" xfId="14771"/>
    <cellStyle name="Normal 4 3 6 3 2 5" xfId="10289"/>
    <cellStyle name="Normal 4 3 6 3 3" xfId="2006"/>
    <cellStyle name="Normal 4 3 6 3 3 2" xfId="6488"/>
    <cellStyle name="Normal 4 3 6 3 3 2 2" xfId="15518"/>
    <cellStyle name="Normal 4 3 6 3 3 3" xfId="11036"/>
    <cellStyle name="Normal 4 3 6 3 4" xfId="3500"/>
    <cellStyle name="Normal 4 3 6 3 4 2" xfId="7982"/>
    <cellStyle name="Normal 4 3 6 3 4 2 2" xfId="17012"/>
    <cellStyle name="Normal 4 3 6 3 4 3" xfId="12530"/>
    <cellStyle name="Normal 4 3 6 3 5" xfId="4994"/>
    <cellStyle name="Normal 4 3 6 3 5 2" xfId="14024"/>
    <cellStyle name="Normal 4 3 6 3 6" xfId="9542"/>
    <cellStyle name="Normal 4 3 6 4" xfId="699"/>
    <cellStyle name="Normal 4 3 6 4 2" xfId="1446"/>
    <cellStyle name="Normal 4 3 6 4 2 2" xfId="2939"/>
    <cellStyle name="Normal 4 3 6 4 2 2 2" xfId="7421"/>
    <cellStyle name="Normal 4 3 6 4 2 2 2 2" xfId="16451"/>
    <cellStyle name="Normal 4 3 6 4 2 2 3" xfId="11969"/>
    <cellStyle name="Normal 4 3 6 4 2 3" xfId="4433"/>
    <cellStyle name="Normal 4 3 6 4 2 3 2" xfId="8915"/>
    <cellStyle name="Normal 4 3 6 4 2 3 2 2" xfId="17945"/>
    <cellStyle name="Normal 4 3 6 4 2 3 3" xfId="13463"/>
    <cellStyle name="Normal 4 3 6 4 2 4" xfId="5927"/>
    <cellStyle name="Normal 4 3 6 4 2 4 2" xfId="14957"/>
    <cellStyle name="Normal 4 3 6 4 2 5" xfId="10475"/>
    <cellStyle name="Normal 4 3 6 4 3" xfId="2192"/>
    <cellStyle name="Normal 4 3 6 4 3 2" xfId="6674"/>
    <cellStyle name="Normal 4 3 6 4 3 2 2" xfId="15704"/>
    <cellStyle name="Normal 4 3 6 4 3 3" xfId="11222"/>
    <cellStyle name="Normal 4 3 6 4 4" xfId="3686"/>
    <cellStyle name="Normal 4 3 6 4 4 2" xfId="8168"/>
    <cellStyle name="Normal 4 3 6 4 4 2 2" xfId="17198"/>
    <cellStyle name="Normal 4 3 6 4 4 3" xfId="12716"/>
    <cellStyle name="Normal 4 3 6 4 5" xfId="5180"/>
    <cellStyle name="Normal 4 3 6 4 5 2" xfId="14210"/>
    <cellStyle name="Normal 4 3 6 4 6" xfId="9728"/>
    <cellStyle name="Normal 4 3 6 5" xfId="886"/>
    <cellStyle name="Normal 4 3 6 5 2" xfId="2379"/>
    <cellStyle name="Normal 4 3 6 5 2 2" xfId="6861"/>
    <cellStyle name="Normal 4 3 6 5 2 2 2" xfId="15891"/>
    <cellStyle name="Normal 4 3 6 5 2 3" xfId="11409"/>
    <cellStyle name="Normal 4 3 6 5 3" xfId="3873"/>
    <cellStyle name="Normal 4 3 6 5 3 2" xfId="8355"/>
    <cellStyle name="Normal 4 3 6 5 3 2 2" xfId="17385"/>
    <cellStyle name="Normal 4 3 6 5 3 3" xfId="12903"/>
    <cellStyle name="Normal 4 3 6 5 4" xfId="5367"/>
    <cellStyle name="Normal 4 3 6 5 4 2" xfId="14397"/>
    <cellStyle name="Normal 4 3 6 5 5" xfId="9915"/>
    <cellStyle name="Normal 4 3 6 6" xfId="1634"/>
    <cellStyle name="Normal 4 3 6 6 2" xfId="6116"/>
    <cellStyle name="Normal 4 3 6 6 2 2" xfId="15146"/>
    <cellStyle name="Normal 4 3 6 6 3" xfId="10664"/>
    <cellStyle name="Normal 4 3 6 7" xfId="3128"/>
    <cellStyle name="Normal 4 3 6 7 2" xfId="7610"/>
    <cellStyle name="Normal 4 3 6 7 2 2" xfId="16640"/>
    <cellStyle name="Normal 4 3 6 7 3" xfId="12158"/>
    <cellStyle name="Normal 4 3 6 8" xfId="4622"/>
    <cellStyle name="Normal 4 3 6 8 2" xfId="13652"/>
    <cellStyle name="Normal 4 3 6 9" xfId="9170"/>
    <cellStyle name="Normal 4 3 7" xfId="167"/>
    <cellStyle name="Normal 4 3 7 2" xfId="352"/>
    <cellStyle name="Normal 4 3 7 2 2" xfId="1093"/>
    <cellStyle name="Normal 4 3 7 2 2 2" xfId="2586"/>
    <cellStyle name="Normal 4 3 7 2 2 2 2" xfId="7068"/>
    <cellStyle name="Normal 4 3 7 2 2 2 2 2" xfId="16098"/>
    <cellStyle name="Normal 4 3 7 2 2 2 3" xfId="11616"/>
    <cellStyle name="Normal 4 3 7 2 2 3" xfId="4080"/>
    <cellStyle name="Normal 4 3 7 2 2 3 2" xfId="8562"/>
    <cellStyle name="Normal 4 3 7 2 2 3 2 2" xfId="17592"/>
    <cellStyle name="Normal 4 3 7 2 2 3 3" xfId="13110"/>
    <cellStyle name="Normal 4 3 7 2 2 4" xfId="5574"/>
    <cellStyle name="Normal 4 3 7 2 2 4 2" xfId="14604"/>
    <cellStyle name="Normal 4 3 7 2 2 5" xfId="10122"/>
    <cellStyle name="Normal 4 3 7 2 3" xfId="1843"/>
    <cellStyle name="Normal 4 3 7 2 3 2" xfId="6325"/>
    <cellStyle name="Normal 4 3 7 2 3 2 2" xfId="15355"/>
    <cellStyle name="Normal 4 3 7 2 3 3" xfId="10873"/>
    <cellStyle name="Normal 4 3 7 2 4" xfId="3337"/>
    <cellStyle name="Normal 4 3 7 2 4 2" xfId="7819"/>
    <cellStyle name="Normal 4 3 7 2 4 2 2" xfId="16849"/>
    <cellStyle name="Normal 4 3 7 2 4 3" xfId="12367"/>
    <cellStyle name="Normal 4 3 7 2 5" xfId="4831"/>
    <cellStyle name="Normal 4 3 7 2 5 2" xfId="13861"/>
    <cellStyle name="Normal 4 3 7 2 6" xfId="9379"/>
    <cellStyle name="Normal 4 3 7 3" xfId="537"/>
    <cellStyle name="Normal 4 3 7 3 2" xfId="1283"/>
    <cellStyle name="Normal 4 3 7 3 2 2" xfId="2776"/>
    <cellStyle name="Normal 4 3 7 3 2 2 2" xfId="7258"/>
    <cellStyle name="Normal 4 3 7 3 2 2 2 2" xfId="16288"/>
    <cellStyle name="Normal 4 3 7 3 2 2 3" xfId="11806"/>
    <cellStyle name="Normal 4 3 7 3 2 3" xfId="4270"/>
    <cellStyle name="Normal 4 3 7 3 2 3 2" xfId="8752"/>
    <cellStyle name="Normal 4 3 7 3 2 3 2 2" xfId="17782"/>
    <cellStyle name="Normal 4 3 7 3 2 3 3" xfId="13300"/>
    <cellStyle name="Normal 4 3 7 3 2 4" xfId="5764"/>
    <cellStyle name="Normal 4 3 7 3 2 4 2" xfId="14794"/>
    <cellStyle name="Normal 4 3 7 3 2 5" xfId="10312"/>
    <cellStyle name="Normal 4 3 7 3 3" xfId="2029"/>
    <cellStyle name="Normal 4 3 7 3 3 2" xfId="6511"/>
    <cellStyle name="Normal 4 3 7 3 3 2 2" xfId="15541"/>
    <cellStyle name="Normal 4 3 7 3 3 3" xfId="11059"/>
    <cellStyle name="Normal 4 3 7 3 4" xfId="3523"/>
    <cellStyle name="Normal 4 3 7 3 4 2" xfId="8005"/>
    <cellStyle name="Normal 4 3 7 3 4 2 2" xfId="17035"/>
    <cellStyle name="Normal 4 3 7 3 4 3" xfId="12553"/>
    <cellStyle name="Normal 4 3 7 3 5" xfId="5017"/>
    <cellStyle name="Normal 4 3 7 3 5 2" xfId="14047"/>
    <cellStyle name="Normal 4 3 7 3 6" xfId="9565"/>
    <cellStyle name="Normal 4 3 7 4" xfId="722"/>
    <cellStyle name="Normal 4 3 7 4 2" xfId="1469"/>
    <cellStyle name="Normal 4 3 7 4 2 2" xfId="2962"/>
    <cellStyle name="Normal 4 3 7 4 2 2 2" xfId="7444"/>
    <cellStyle name="Normal 4 3 7 4 2 2 2 2" xfId="16474"/>
    <cellStyle name="Normal 4 3 7 4 2 2 3" xfId="11992"/>
    <cellStyle name="Normal 4 3 7 4 2 3" xfId="4456"/>
    <cellStyle name="Normal 4 3 7 4 2 3 2" xfId="8938"/>
    <cellStyle name="Normal 4 3 7 4 2 3 2 2" xfId="17968"/>
    <cellStyle name="Normal 4 3 7 4 2 3 3" xfId="13486"/>
    <cellStyle name="Normal 4 3 7 4 2 4" xfId="5950"/>
    <cellStyle name="Normal 4 3 7 4 2 4 2" xfId="14980"/>
    <cellStyle name="Normal 4 3 7 4 2 5" xfId="10498"/>
    <cellStyle name="Normal 4 3 7 4 3" xfId="2215"/>
    <cellStyle name="Normal 4 3 7 4 3 2" xfId="6697"/>
    <cellStyle name="Normal 4 3 7 4 3 2 2" xfId="15727"/>
    <cellStyle name="Normal 4 3 7 4 3 3" xfId="11245"/>
    <cellStyle name="Normal 4 3 7 4 4" xfId="3709"/>
    <cellStyle name="Normal 4 3 7 4 4 2" xfId="8191"/>
    <cellStyle name="Normal 4 3 7 4 4 2 2" xfId="17221"/>
    <cellStyle name="Normal 4 3 7 4 4 3" xfId="12739"/>
    <cellStyle name="Normal 4 3 7 4 5" xfId="5203"/>
    <cellStyle name="Normal 4 3 7 4 5 2" xfId="14233"/>
    <cellStyle name="Normal 4 3 7 4 6" xfId="9751"/>
    <cellStyle name="Normal 4 3 7 5" xfId="909"/>
    <cellStyle name="Normal 4 3 7 5 2" xfId="2402"/>
    <cellStyle name="Normal 4 3 7 5 2 2" xfId="6884"/>
    <cellStyle name="Normal 4 3 7 5 2 2 2" xfId="15914"/>
    <cellStyle name="Normal 4 3 7 5 2 3" xfId="11432"/>
    <cellStyle name="Normal 4 3 7 5 3" xfId="3896"/>
    <cellStyle name="Normal 4 3 7 5 3 2" xfId="8378"/>
    <cellStyle name="Normal 4 3 7 5 3 2 2" xfId="17408"/>
    <cellStyle name="Normal 4 3 7 5 3 3" xfId="12926"/>
    <cellStyle name="Normal 4 3 7 5 4" xfId="5390"/>
    <cellStyle name="Normal 4 3 7 5 4 2" xfId="14420"/>
    <cellStyle name="Normal 4 3 7 5 5" xfId="9938"/>
    <cellStyle name="Normal 4 3 7 6" xfId="1657"/>
    <cellStyle name="Normal 4 3 7 6 2" xfId="6139"/>
    <cellStyle name="Normal 4 3 7 6 2 2" xfId="15169"/>
    <cellStyle name="Normal 4 3 7 6 3" xfId="10687"/>
    <cellStyle name="Normal 4 3 7 7" xfId="3151"/>
    <cellStyle name="Normal 4 3 7 7 2" xfId="7633"/>
    <cellStyle name="Normal 4 3 7 7 2 2" xfId="16663"/>
    <cellStyle name="Normal 4 3 7 7 3" xfId="12181"/>
    <cellStyle name="Normal 4 3 7 8" xfId="4645"/>
    <cellStyle name="Normal 4 3 7 8 2" xfId="13675"/>
    <cellStyle name="Normal 4 3 7 9" xfId="9193"/>
    <cellStyle name="Normal 4 3 8" xfId="190"/>
    <cellStyle name="Normal 4 3 8 2" xfId="375"/>
    <cellStyle name="Normal 4 3 8 2 2" xfId="1116"/>
    <cellStyle name="Normal 4 3 8 2 2 2" xfId="2609"/>
    <cellStyle name="Normal 4 3 8 2 2 2 2" xfId="7091"/>
    <cellStyle name="Normal 4 3 8 2 2 2 2 2" xfId="16121"/>
    <cellStyle name="Normal 4 3 8 2 2 2 3" xfId="11639"/>
    <cellStyle name="Normal 4 3 8 2 2 3" xfId="4103"/>
    <cellStyle name="Normal 4 3 8 2 2 3 2" xfId="8585"/>
    <cellStyle name="Normal 4 3 8 2 2 3 2 2" xfId="17615"/>
    <cellStyle name="Normal 4 3 8 2 2 3 3" xfId="13133"/>
    <cellStyle name="Normal 4 3 8 2 2 4" xfId="5597"/>
    <cellStyle name="Normal 4 3 8 2 2 4 2" xfId="14627"/>
    <cellStyle name="Normal 4 3 8 2 2 5" xfId="10145"/>
    <cellStyle name="Normal 4 3 8 2 3" xfId="1866"/>
    <cellStyle name="Normal 4 3 8 2 3 2" xfId="6348"/>
    <cellStyle name="Normal 4 3 8 2 3 2 2" xfId="15378"/>
    <cellStyle name="Normal 4 3 8 2 3 3" xfId="10896"/>
    <cellStyle name="Normal 4 3 8 2 4" xfId="3360"/>
    <cellStyle name="Normal 4 3 8 2 4 2" xfId="7842"/>
    <cellStyle name="Normal 4 3 8 2 4 2 2" xfId="16872"/>
    <cellStyle name="Normal 4 3 8 2 4 3" xfId="12390"/>
    <cellStyle name="Normal 4 3 8 2 5" xfId="4854"/>
    <cellStyle name="Normal 4 3 8 2 5 2" xfId="13884"/>
    <cellStyle name="Normal 4 3 8 2 6" xfId="9402"/>
    <cellStyle name="Normal 4 3 8 3" xfId="560"/>
    <cellStyle name="Normal 4 3 8 3 2" xfId="1306"/>
    <cellStyle name="Normal 4 3 8 3 2 2" xfId="2799"/>
    <cellStyle name="Normal 4 3 8 3 2 2 2" xfId="7281"/>
    <cellStyle name="Normal 4 3 8 3 2 2 2 2" xfId="16311"/>
    <cellStyle name="Normal 4 3 8 3 2 2 3" xfId="11829"/>
    <cellStyle name="Normal 4 3 8 3 2 3" xfId="4293"/>
    <cellStyle name="Normal 4 3 8 3 2 3 2" xfId="8775"/>
    <cellStyle name="Normal 4 3 8 3 2 3 2 2" xfId="17805"/>
    <cellStyle name="Normal 4 3 8 3 2 3 3" xfId="13323"/>
    <cellStyle name="Normal 4 3 8 3 2 4" xfId="5787"/>
    <cellStyle name="Normal 4 3 8 3 2 4 2" xfId="14817"/>
    <cellStyle name="Normal 4 3 8 3 2 5" xfId="10335"/>
    <cellStyle name="Normal 4 3 8 3 3" xfId="2052"/>
    <cellStyle name="Normal 4 3 8 3 3 2" xfId="6534"/>
    <cellStyle name="Normal 4 3 8 3 3 2 2" xfId="15564"/>
    <cellStyle name="Normal 4 3 8 3 3 3" xfId="11082"/>
    <cellStyle name="Normal 4 3 8 3 4" xfId="3546"/>
    <cellStyle name="Normal 4 3 8 3 4 2" xfId="8028"/>
    <cellStyle name="Normal 4 3 8 3 4 2 2" xfId="17058"/>
    <cellStyle name="Normal 4 3 8 3 4 3" xfId="12576"/>
    <cellStyle name="Normal 4 3 8 3 5" xfId="5040"/>
    <cellStyle name="Normal 4 3 8 3 5 2" xfId="14070"/>
    <cellStyle name="Normal 4 3 8 3 6" xfId="9588"/>
    <cellStyle name="Normal 4 3 8 4" xfId="745"/>
    <cellStyle name="Normal 4 3 8 4 2" xfId="1492"/>
    <cellStyle name="Normal 4 3 8 4 2 2" xfId="2985"/>
    <cellStyle name="Normal 4 3 8 4 2 2 2" xfId="7467"/>
    <cellStyle name="Normal 4 3 8 4 2 2 2 2" xfId="16497"/>
    <cellStyle name="Normal 4 3 8 4 2 2 3" xfId="12015"/>
    <cellStyle name="Normal 4 3 8 4 2 3" xfId="4479"/>
    <cellStyle name="Normal 4 3 8 4 2 3 2" xfId="8961"/>
    <cellStyle name="Normal 4 3 8 4 2 3 2 2" xfId="17991"/>
    <cellStyle name="Normal 4 3 8 4 2 3 3" xfId="13509"/>
    <cellStyle name="Normal 4 3 8 4 2 4" xfId="5973"/>
    <cellStyle name="Normal 4 3 8 4 2 4 2" xfId="15003"/>
    <cellStyle name="Normal 4 3 8 4 2 5" xfId="10521"/>
    <cellStyle name="Normal 4 3 8 4 3" xfId="2238"/>
    <cellStyle name="Normal 4 3 8 4 3 2" xfId="6720"/>
    <cellStyle name="Normal 4 3 8 4 3 2 2" xfId="15750"/>
    <cellStyle name="Normal 4 3 8 4 3 3" xfId="11268"/>
    <cellStyle name="Normal 4 3 8 4 4" xfId="3732"/>
    <cellStyle name="Normal 4 3 8 4 4 2" xfId="8214"/>
    <cellStyle name="Normal 4 3 8 4 4 2 2" xfId="17244"/>
    <cellStyle name="Normal 4 3 8 4 4 3" xfId="12762"/>
    <cellStyle name="Normal 4 3 8 4 5" xfId="5226"/>
    <cellStyle name="Normal 4 3 8 4 5 2" xfId="14256"/>
    <cellStyle name="Normal 4 3 8 4 6" xfId="9774"/>
    <cellStyle name="Normal 4 3 8 5" xfId="932"/>
    <cellStyle name="Normal 4 3 8 5 2" xfId="2425"/>
    <cellStyle name="Normal 4 3 8 5 2 2" xfId="6907"/>
    <cellStyle name="Normal 4 3 8 5 2 2 2" xfId="15937"/>
    <cellStyle name="Normal 4 3 8 5 2 3" xfId="11455"/>
    <cellStyle name="Normal 4 3 8 5 3" xfId="3919"/>
    <cellStyle name="Normal 4 3 8 5 3 2" xfId="8401"/>
    <cellStyle name="Normal 4 3 8 5 3 2 2" xfId="17431"/>
    <cellStyle name="Normal 4 3 8 5 3 3" xfId="12949"/>
    <cellStyle name="Normal 4 3 8 5 4" xfId="5413"/>
    <cellStyle name="Normal 4 3 8 5 4 2" xfId="14443"/>
    <cellStyle name="Normal 4 3 8 5 5" xfId="9961"/>
    <cellStyle name="Normal 4 3 8 6" xfId="1680"/>
    <cellStyle name="Normal 4 3 8 6 2" xfId="6162"/>
    <cellStyle name="Normal 4 3 8 6 2 2" xfId="15192"/>
    <cellStyle name="Normal 4 3 8 6 3" xfId="10710"/>
    <cellStyle name="Normal 4 3 8 7" xfId="3174"/>
    <cellStyle name="Normal 4 3 8 7 2" xfId="7656"/>
    <cellStyle name="Normal 4 3 8 7 2 2" xfId="16686"/>
    <cellStyle name="Normal 4 3 8 7 3" xfId="12204"/>
    <cellStyle name="Normal 4 3 8 8" xfId="4668"/>
    <cellStyle name="Normal 4 3 8 8 2" xfId="13698"/>
    <cellStyle name="Normal 4 3 8 9" xfId="9216"/>
    <cellStyle name="Normal 4 3 9" xfId="213"/>
    <cellStyle name="Normal 4 3 9 2" xfId="955"/>
    <cellStyle name="Normal 4 3 9 2 2" xfId="2448"/>
    <cellStyle name="Normal 4 3 9 2 2 2" xfId="6930"/>
    <cellStyle name="Normal 4 3 9 2 2 2 2" xfId="15960"/>
    <cellStyle name="Normal 4 3 9 2 2 3" xfId="11478"/>
    <cellStyle name="Normal 4 3 9 2 3" xfId="3942"/>
    <cellStyle name="Normal 4 3 9 2 3 2" xfId="8424"/>
    <cellStyle name="Normal 4 3 9 2 3 2 2" xfId="17454"/>
    <cellStyle name="Normal 4 3 9 2 3 3" xfId="12972"/>
    <cellStyle name="Normal 4 3 9 2 4" xfId="5436"/>
    <cellStyle name="Normal 4 3 9 2 4 2" xfId="14466"/>
    <cellStyle name="Normal 4 3 9 2 5" xfId="9984"/>
    <cellStyle name="Normal 4 3 9 3" xfId="1703"/>
    <cellStyle name="Normal 4 3 9 3 2" xfId="6185"/>
    <cellStyle name="Normal 4 3 9 3 2 2" xfId="15215"/>
    <cellStyle name="Normal 4 3 9 3 3" xfId="10733"/>
    <cellStyle name="Normal 4 3 9 4" xfId="3197"/>
    <cellStyle name="Normal 4 3 9 4 2" xfId="7679"/>
    <cellStyle name="Normal 4 3 9 4 2 2" xfId="16709"/>
    <cellStyle name="Normal 4 3 9 4 3" xfId="12227"/>
    <cellStyle name="Normal 4 3 9 5" xfId="4691"/>
    <cellStyle name="Normal 4 3 9 5 2" xfId="13721"/>
    <cellStyle name="Normal 4 3 9 6" xfId="9239"/>
    <cellStyle name="Normal 4 4" xfId="40"/>
    <cellStyle name="Normal 4 4 2" xfId="226"/>
    <cellStyle name="Normal 4 4 2 2" xfId="968"/>
    <cellStyle name="Normal 4 4 2 2 2" xfId="2461"/>
    <cellStyle name="Normal 4 4 2 2 2 2" xfId="6943"/>
    <cellStyle name="Normal 4 4 2 2 2 2 2" xfId="15973"/>
    <cellStyle name="Normal 4 4 2 2 2 3" xfId="11491"/>
    <cellStyle name="Normal 4 4 2 2 3" xfId="3955"/>
    <cellStyle name="Normal 4 4 2 2 3 2" xfId="8437"/>
    <cellStyle name="Normal 4 4 2 2 3 2 2" xfId="17467"/>
    <cellStyle name="Normal 4 4 2 2 3 3" xfId="12985"/>
    <cellStyle name="Normal 4 4 2 2 4" xfId="5449"/>
    <cellStyle name="Normal 4 4 2 2 4 2" xfId="14479"/>
    <cellStyle name="Normal 4 4 2 2 5" xfId="9997"/>
    <cellStyle name="Normal 4 4 2 3" xfId="1716"/>
    <cellStyle name="Normal 4 4 2 3 2" xfId="6198"/>
    <cellStyle name="Normal 4 4 2 3 2 2" xfId="15228"/>
    <cellStyle name="Normal 4 4 2 3 3" xfId="10746"/>
    <cellStyle name="Normal 4 4 2 4" xfId="3210"/>
    <cellStyle name="Normal 4 4 2 4 2" xfId="7692"/>
    <cellStyle name="Normal 4 4 2 4 2 2" xfId="16722"/>
    <cellStyle name="Normal 4 4 2 4 3" xfId="12240"/>
    <cellStyle name="Normal 4 4 2 5" xfId="4704"/>
    <cellStyle name="Normal 4 4 2 5 2" xfId="13734"/>
    <cellStyle name="Normal 4 4 2 6" xfId="9252"/>
    <cellStyle name="Normal 4 4 3" xfId="411"/>
    <cellStyle name="Normal 4 4 3 2" xfId="1156"/>
    <cellStyle name="Normal 4 4 3 2 2" xfId="2649"/>
    <cellStyle name="Normal 4 4 3 2 2 2" xfId="7131"/>
    <cellStyle name="Normal 4 4 3 2 2 2 2" xfId="16161"/>
    <cellStyle name="Normal 4 4 3 2 2 3" xfId="11679"/>
    <cellStyle name="Normal 4 4 3 2 3" xfId="4143"/>
    <cellStyle name="Normal 4 4 3 2 3 2" xfId="8625"/>
    <cellStyle name="Normal 4 4 3 2 3 2 2" xfId="17655"/>
    <cellStyle name="Normal 4 4 3 2 3 3" xfId="13173"/>
    <cellStyle name="Normal 4 4 3 2 4" xfId="5637"/>
    <cellStyle name="Normal 4 4 3 2 4 2" xfId="14667"/>
    <cellStyle name="Normal 4 4 3 2 5" xfId="10185"/>
    <cellStyle name="Normal 4 4 3 3" xfId="1902"/>
    <cellStyle name="Normal 4 4 3 3 2" xfId="6384"/>
    <cellStyle name="Normal 4 4 3 3 2 2" xfId="15414"/>
    <cellStyle name="Normal 4 4 3 3 3" xfId="10932"/>
    <cellStyle name="Normal 4 4 3 4" xfId="3396"/>
    <cellStyle name="Normal 4 4 3 4 2" xfId="7878"/>
    <cellStyle name="Normal 4 4 3 4 2 2" xfId="16908"/>
    <cellStyle name="Normal 4 4 3 4 3" xfId="12426"/>
    <cellStyle name="Normal 4 4 3 5" xfId="4890"/>
    <cellStyle name="Normal 4 4 3 5 2" xfId="13920"/>
    <cellStyle name="Normal 4 4 3 6" xfId="9438"/>
    <cellStyle name="Normal 4 4 4" xfId="596"/>
    <cellStyle name="Normal 4 4 4 2" xfId="1342"/>
    <cellStyle name="Normal 4 4 4 2 2" xfId="2835"/>
    <cellStyle name="Normal 4 4 4 2 2 2" xfId="7317"/>
    <cellStyle name="Normal 4 4 4 2 2 2 2" xfId="16347"/>
    <cellStyle name="Normal 4 4 4 2 2 3" xfId="11865"/>
    <cellStyle name="Normal 4 4 4 2 3" xfId="4329"/>
    <cellStyle name="Normal 4 4 4 2 3 2" xfId="8811"/>
    <cellStyle name="Normal 4 4 4 2 3 2 2" xfId="17841"/>
    <cellStyle name="Normal 4 4 4 2 3 3" xfId="13359"/>
    <cellStyle name="Normal 4 4 4 2 4" xfId="5823"/>
    <cellStyle name="Normal 4 4 4 2 4 2" xfId="14853"/>
    <cellStyle name="Normal 4 4 4 2 5" xfId="10371"/>
    <cellStyle name="Normal 4 4 4 3" xfId="2088"/>
    <cellStyle name="Normal 4 4 4 3 2" xfId="6570"/>
    <cellStyle name="Normal 4 4 4 3 2 2" xfId="15600"/>
    <cellStyle name="Normal 4 4 4 3 3" xfId="11118"/>
    <cellStyle name="Normal 4 4 4 4" xfId="3582"/>
    <cellStyle name="Normal 4 4 4 4 2" xfId="8064"/>
    <cellStyle name="Normal 4 4 4 4 2 2" xfId="17094"/>
    <cellStyle name="Normal 4 4 4 4 3" xfId="12612"/>
    <cellStyle name="Normal 4 4 4 5" xfId="5076"/>
    <cellStyle name="Normal 4 4 4 5 2" xfId="14106"/>
    <cellStyle name="Normal 4 4 4 6" xfId="9624"/>
    <cellStyle name="Normal 4 4 5" xfId="782"/>
    <cellStyle name="Normal 4 4 5 2" xfId="2275"/>
    <cellStyle name="Normal 4 4 5 2 2" xfId="6757"/>
    <cellStyle name="Normal 4 4 5 2 2 2" xfId="15787"/>
    <cellStyle name="Normal 4 4 5 2 3" xfId="11305"/>
    <cellStyle name="Normal 4 4 5 3" xfId="3769"/>
    <cellStyle name="Normal 4 4 5 3 2" xfId="8251"/>
    <cellStyle name="Normal 4 4 5 3 2 2" xfId="17281"/>
    <cellStyle name="Normal 4 4 5 3 3" xfId="12799"/>
    <cellStyle name="Normal 4 4 5 4" xfId="5263"/>
    <cellStyle name="Normal 4 4 5 4 2" xfId="14293"/>
    <cellStyle name="Normal 4 4 5 5" xfId="9811"/>
    <cellStyle name="Normal 4 4 6" xfId="1531"/>
    <cellStyle name="Normal 4 4 6 2" xfId="6012"/>
    <cellStyle name="Normal 4 4 6 2 2" xfId="15042"/>
    <cellStyle name="Normal 4 4 6 3" xfId="10560"/>
    <cellStyle name="Normal 4 4 7" xfId="3024"/>
    <cellStyle name="Normal 4 4 7 2" xfId="7506"/>
    <cellStyle name="Normal 4 4 7 2 2" xfId="16536"/>
    <cellStyle name="Normal 4 4 7 3" xfId="12054"/>
    <cellStyle name="Normal 4 4 8" xfId="4518"/>
    <cellStyle name="Normal 4 4 8 2" xfId="13548"/>
    <cellStyle name="Normal 4 4 9" xfId="9066"/>
    <cellStyle name="Normal 4 5" xfId="63"/>
    <cellStyle name="Normal 4 5 2" xfId="249"/>
    <cellStyle name="Normal 4 5 2 2" xfId="991"/>
    <cellStyle name="Normal 4 5 2 2 2" xfId="2484"/>
    <cellStyle name="Normal 4 5 2 2 2 2" xfId="6966"/>
    <cellStyle name="Normal 4 5 2 2 2 2 2" xfId="15996"/>
    <cellStyle name="Normal 4 5 2 2 2 3" xfId="11514"/>
    <cellStyle name="Normal 4 5 2 2 3" xfId="3978"/>
    <cellStyle name="Normal 4 5 2 2 3 2" xfId="8460"/>
    <cellStyle name="Normal 4 5 2 2 3 2 2" xfId="17490"/>
    <cellStyle name="Normal 4 5 2 2 3 3" xfId="13008"/>
    <cellStyle name="Normal 4 5 2 2 4" xfId="5472"/>
    <cellStyle name="Normal 4 5 2 2 4 2" xfId="14502"/>
    <cellStyle name="Normal 4 5 2 2 5" xfId="10020"/>
    <cellStyle name="Normal 4 5 2 3" xfId="1739"/>
    <cellStyle name="Normal 4 5 2 3 2" xfId="6221"/>
    <cellStyle name="Normal 4 5 2 3 2 2" xfId="15251"/>
    <cellStyle name="Normal 4 5 2 3 3" xfId="10769"/>
    <cellStyle name="Normal 4 5 2 4" xfId="3233"/>
    <cellStyle name="Normal 4 5 2 4 2" xfId="7715"/>
    <cellStyle name="Normal 4 5 2 4 2 2" xfId="16745"/>
    <cellStyle name="Normal 4 5 2 4 3" xfId="12263"/>
    <cellStyle name="Normal 4 5 2 5" xfId="4727"/>
    <cellStyle name="Normal 4 5 2 5 2" xfId="13757"/>
    <cellStyle name="Normal 4 5 2 6" xfId="9275"/>
    <cellStyle name="Normal 4 5 3" xfId="434"/>
    <cellStyle name="Normal 4 5 3 2" xfId="1179"/>
    <cellStyle name="Normal 4 5 3 2 2" xfId="2672"/>
    <cellStyle name="Normal 4 5 3 2 2 2" xfId="7154"/>
    <cellStyle name="Normal 4 5 3 2 2 2 2" xfId="16184"/>
    <cellStyle name="Normal 4 5 3 2 2 3" xfId="11702"/>
    <cellStyle name="Normal 4 5 3 2 3" xfId="4166"/>
    <cellStyle name="Normal 4 5 3 2 3 2" xfId="8648"/>
    <cellStyle name="Normal 4 5 3 2 3 2 2" xfId="17678"/>
    <cellStyle name="Normal 4 5 3 2 3 3" xfId="13196"/>
    <cellStyle name="Normal 4 5 3 2 4" xfId="5660"/>
    <cellStyle name="Normal 4 5 3 2 4 2" xfId="14690"/>
    <cellStyle name="Normal 4 5 3 2 5" xfId="10208"/>
    <cellStyle name="Normal 4 5 3 3" xfId="1925"/>
    <cellStyle name="Normal 4 5 3 3 2" xfId="6407"/>
    <cellStyle name="Normal 4 5 3 3 2 2" xfId="15437"/>
    <cellStyle name="Normal 4 5 3 3 3" xfId="10955"/>
    <cellStyle name="Normal 4 5 3 4" xfId="3419"/>
    <cellStyle name="Normal 4 5 3 4 2" xfId="7901"/>
    <cellStyle name="Normal 4 5 3 4 2 2" xfId="16931"/>
    <cellStyle name="Normal 4 5 3 4 3" xfId="12449"/>
    <cellStyle name="Normal 4 5 3 5" xfId="4913"/>
    <cellStyle name="Normal 4 5 3 5 2" xfId="13943"/>
    <cellStyle name="Normal 4 5 3 6" xfId="9461"/>
    <cellStyle name="Normal 4 5 4" xfId="619"/>
    <cellStyle name="Normal 4 5 4 2" xfId="1365"/>
    <cellStyle name="Normal 4 5 4 2 2" xfId="2858"/>
    <cellStyle name="Normal 4 5 4 2 2 2" xfId="7340"/>
    <cellStyle name="Normal 4 5 4 2 2 2 2" xfId="16370"/>
    <cellStyle name="Normal 4 5 4 2 2 3" xfId="11888"/>
    <cellStyle name="Normal 4 5 4 2 3" xfId="4352"/>
    <cellStyle name="Normal 4 5 4 2 3 2" xfId="8834"/>
    <cellStyle name="Normal 4 5 4 2 3 2 2" xfId="17864"/>
    <cellStyle name="Normal 4 5 4 2 3 3" xfId="13382"/>
    <cellStyle name="Normal 4 5 4 2 4" xfId="5846"/>
    <cellStyle name="Normal 4 5 4 2 4 2" xfId="14876"/>
    <cellStyle name="Normal 4 5 4 2 5" xfId="10394"/>
    <cellStyle name="Normal 4 5 4 3" xfId="2111"/>
    <cellStyle name="Normal 4 5 4 3 2" xfId="6593"/>
    <cellStyle name="Normal 4 5 4 3 2 2" xfId="15623"/>
    <cellStyle name="Normal 4 5 4 3 3" xfId="11141"/>
    <cellStyle name="Normal 4 5 4 4" xfId="3605"/>
    <cellStyle name="Normal 4 5 4 4 2" xfId="8087"/>
    <cellStyle name="Normal 4 5 4 4 2 2" xfId="17117"/>
    <cellStyle name="Normal 4 5 4 4 3" xfId="12635"/>
    <cellStyle name="Normal 4 5 4 5" xfId="5099"/>
    <cellStyle name="Normal 4 5 4 5 2" xfId="14129"/>
    <cellStyle name="Normal 4 5 4 6" xfId="9647"/>
    <cellStyle name="Normal 4 5 5" xfId="805"/>
    <cellStyle name="Normal 4 5 5 2" xfId="2298"/>
    <cellStyle name="Normal 4 5 5 2 2" xfId="6780"/>
    <cellStyle name="Normal 4 5 5 2 2 2" xfId="15810"/>
    <cellStyle name="Normal 4 5 5 2 3" xfId="11328"/>
    <cellStyle name="Normal 4 5 5 3" xfId="3792"/>
    <cellStyle name="Normal 4 5 5 3 2" xfId="8274"/>
    <cellStyle name="Normal 4 5 5 3 2 2" xfId="17304"/>
    <cellStyle name="Normal 4 5 5 3 3" xfId="12822"/>
    <cellStyle name="Normal 4 5 5 4" xfId="5286"/>
    <cellStyle name="Normal 4 5 5 4 2" xfId="14316"/>
    <cellStyle name="Normal 4 5 5 5" xfId="9834"/>
    <cellStyle name="Normal 4 5 6" xfId="1554"/>
    <cellStyle name="Normal 4 5 6 2" xfId="6035"/>
    <cellStyle name="Normal 4 5 6 2 2" xfId="15065"/>
    <cellStyle name="Normal 4 5 6 3" xfId="10583"/>
    <cellStyle name="Normal 4 5 7" xfId="3047"/>
    <cellStyle name="Normal 4 5 7 2" xfId="7529"/>
    <cellStyle name="Normal 4 5 7 2 2" xfId="16559"/>
    <cellStyle name="Normal 4 5 7 3" xfId="12077"/>
    <cellStyle name="Normal 4 5 8" xfId="4541"/>
    <cellStyle name="Normal 4 5 8 2" xfId="13571"/>
    <cellStyle name="Normal 4 5 9" xfId="9089"/>
    <cellStyle name="Normal 4 6" xfId="87"/>
    <cellStyle name="Normal 4 6 2" xfId="272"/>
    <cellStyle name="Normal 4 6 2 2" xfId="1014"/>
    <cellStyle name="Normal 4 6 2 2 2" xfId="2507"/>
    <cellStyle name="Normal 4 6 2 2 2 2" xfId="6989"/>
    <cellStyle name="Normal 4 6 2 2 2 2 2" xfId="16019"/>
    <cellStyle name="Normal 4 6 2 2 2 3" xfId="11537"/>
    <cellStyle name="Normal 4 6 2 2 3" xfId="4001"/>
    <cellStyle name="Normal 4 6 2 2 3 2" xfId="8483"/>
    <cellStyle name="Normal 4 6 2 2 3 2 2" xfId="17513"/>
    <cellStyle name="Normal 4 6 2 2 3 3" xfId="13031"/>
    <cellStyle name="Normal 4 6 2 2 4" xfId="5495"/>
    <cellStyle name="Normal 4 6 2 2 4 2" xfId="14525"/>
    <cellStyle name="Normal 4 6 2 2 5" xfId="10043"/>
    <cellStyle name="Normal 4 6 2 3" xfId="1763"/>
    <cellStyle name="Normal 4 6 2 3 2" xfId="6245"/>
    <cellStyle name="Normal 4 6 2 3 2 2" xfId="15275"/>
    <cellStyle name="Normal 4 6 2 3 3" xfId="10793"/>
    <cellStyle name="Normal 4 6 2 4" xfId="3257"/>
    <cellStyle name="Normal 4 6 2 4 2" xfId="7739"/>
    <cellStyle name="Normal 4 6 2 4 2 2" xfId="16769"/>
    <cellStyle name="Normal 4 6 2 4 3" xfId="12287"/>
    <cellStyle name="Normal 4 6 2 5" xfId="4751"/>
    <cellStyle name="Normal 4 6 2 5 2" xfId="13781"/>
    <cellStyle name="Normal 4 6 2 6" xfId="9299"/>
    <cellStyle name="Normal 4 6 3" xfId="457"/>
    <cellStyle name="Normal 4 6 3 2" xfId="1203"/>
    <cellStyle name="Normal 4 6 3 2 2" xfId="2696"/>
    <cellStyle name="Normal 4 6 3 2 2 2" xfId="7178"/>
    <cellStyle name="Normal 4 6 3 2 2 2 2" xfId="16208"/>
    <cellStyle name="Normal 4 6 3 2 2 3" xfId="11726"/>
    <cellStyle name="Normal 4 6 3 2 3" xfId="4190"/>
    <cellStyle name="Normal 4 6 3 2 3 2" xfId="8672"/>
    <cellStyle name="Normal 4 6 3 2 3 2 2" xfId="17702"/>
    <cellStyle name="Normal 4 6 3 2 3 3" xfId="13220"/>
    <cellStyle name="Normal 4 6 3 2 4" xfId="5684"/>
    <cellStyle name="Normal 4 6 3 2 4 2" xfId="14714"/>
    <cellStyle name="Normal 4 6 3 2 5" xfId="10232"/>
    <cellStyle name="Normal 4 6 3 3" xfId="1949"/>
    <cellStyle name="Normal 4 6 3 3 2" xfId="6431"/>
    <cellStyle name="Normal 4 6 3 3 2 2" xfId="15461"/>
    <cellStyle name="Normal 4 6 3 3 3" xfId="10979"/>
    <cellStyle name="Normal 4 6 3 4" xfId="3443"/>
    <cellStyle name="Normal 4 6 3 4 2" xfId="7925"/>
    <cellStyle name="Normal 4 6 3 4 2 2" xfId="16955"/>
    <cellStyle name="Normal 4 6 3 4 3" xfId="12473"/>
    <cellStyle name="Normal 4 6 3 5" xfId="4937"/>
    <cellStyle name="Normal 4 6 3 5 2" xfId="13967"/>
    <cellStyle name="Normal 4 6 3 6" xfId="9485"/>
    <cellStyle name="Normal 4 6 4" xfId="642"/>
    <cellStyle name="Normal 4 6 4 2" xfId="1389"/>
    <cellStyle name="Normal 4 6 4 2 2" xfId="2882"/>
    <cellStyle name="Normal 4 6 4 2 2 2" xfId="7364"/>
    <cellStyle name="Normal 4 6 4 2 2 2 2" xfId="16394"/>
    <cellStyle name="Normal 4 6 4 2 2 3" xfId="11912"/>
    <cellStyle name="Normal 4 6 4 2 3" xfId="4376"/>
    <cellStyle name="Normal 4 6 4 2 3 2" xfId="8858"/>
    <cellStyle name="Normal 4 6 4 2 3 2 2" xfId="17888"/>
    <cellStyle name="Normal 4 6 4 2 3 3" xfId="13406"/>
    <cellStyle name="Normal 4 6 4 2 4" xfId="5870"/>
    <cellStyle name="Normal 4 6 4 2 4 2" xfId="14900"/>
    <cellStyle name="Normal 4 6 4 2 5" xfId="10418"/>
    <cellStyle name="Normal 4 6 4 3" xfId="2135"/>
    <cellStyle name="Normal 4 6 4 3 2" xfId="6617"/>
    <cellStyle name="Normal 4 6 4 3 2 2" xfId="15647"/>
    <cellStyle name="Normal 4 6 4 3 3" xfId="11165"/>
    <cellStyle name="Normal 4 6 4 4" xfId="3629"/>
    <cellStyle name="Normal 4 6 4 4 2" xfId="8111"/>
    <cellStyle name="Normal 4 6 4 4 2 2" xfId="17141"/>
    <cellStyle name="Normal 4 6 4 4 3" xfId="12659"/>
    <cellStyle name="Normal 4 6 4 5" xfId="5123"/>
    <cellStyle name="Normal 4 6 4 5 2" xfId="14153"/>
    <cellStyle name="Normal 4 6 4 6" xfId="9671"/>
    <cellStyle name="Normal 4 6 5" xfId="829"/>
    <cellStyle name="Normal 4 6 5 2" xfId="2322"/>
    <cellStyle name="Normal 4 6 5 2 2" xfId="6804"/>
    <cellStyle name="Normal 4 6 5 2 2 2" xfId="15834"/>
    <cellStyle name="Normal 4 6 5 2 3" xfId="11352"/>
    <cellStyle name="Normal 4 6 5 3" xfId="3816"/>
    <cellStyle name="Normal 4 6 5 3 2" xfId="8298"/>
    <cellStyle name="Normal 4 6 5 3 2 2" xfId="17328"/>
    <cellStyle name="Normal 4 6 5 3 3" xfId="12846"/>
    <cellStyle name="Normal 4 6 5 4" xfId="5310"/>
    <cellStyle name="Normal 4 6 5 4 2" xfId="14340"/>
    <cellStyle name="Normal 4 6 5 5" xfId="9858"/>
    <cellStyle name="Normal 4 6 6" xfId="1577"/>
    <cellStyle name="Normal 4 6 6 2" xfId="6059"/>
    <cellStyle name="Normal 4 6 6 2 2" xfId="15089"/>
    <cellStyle name="Normal 4 6 6 3" xfId="10607"/>
    <cellStyle name="Normal 4 6 7" xfId="3071"/>
    <cellStyle name="Normal 4 6 7 2" xfId="7553"/>
    <cellStyle name="Normal 4 6 7 2 2" xfId="16583"/>
    <cellStyle name="Normal 4 6 7 3" xfId="12101"/>
    <cellStyle name="Normal 4 6 8" xfId="4565"/>
    <cellStyle name="Normal 4 6 8 2" xfId="13595"/>
    <cellStyle name="Normal 4 6 9" xfId="9113"/>
    <cellStyle name="Normal 4 7" xfId="122"/>
    <cellStyle name="Normal 4 7 2" xfId="307"/>
    <cellStyle name="Normal 4 7 2 2" xfId="1048"/>
    <cellStyle name="Normal 4 7 2 2 2" xfId="2541"/>
    <cellStyle name="Normal 4 7 2 2 2 2" xfId="7023"/>
    <cellStyle name="Normal 4 7 2 2 2 2 2" xfId="16053"/>
    <cellStyle name="Normal 4 7 2 2 2 3" xfId="11571"/>
    <cellStyle name="Normal 4 7 2 2 3" xfId="4035"/>
    <cellStyle name="Normal 4 7 2 2 3 2" xfId="8517"/>
    <cellStyle name="Normal 4 7 2 2 3 2 2" xfId="17547"/>
    <cellStyle name="Normal 4 7 2 2 3 3" xfId="13065"/>
    <cellStyle name="Normal 4 7 2 2 4" xfId="5529"/>
    <cellStyle name="Normal 4 7 2 2 4 2" xfId="14559"/>
    <cellStyle name="Normal 4 7 2 2 5" xfId="10077"/>
    <cellStyle name="Normal 4 7 2 3" xfId="1798"/>
    <cellStyle name="Normal 4 7 2 3 2" xfId="6280"/>
    <cellStyle name="Normal 4 7 2 3 2 2" xfId="15310"/>
    <cellStyle name="Normal 4 7 2 3 3" xfId="10828"/>
    <cellStyle name="Normal 4 7 2 4" xfId="3292"/>
    <cellStyle name="Normal 4 7 2 4 2" xfId="7774"/>
    <cellStyle name="Normal 4 7 2 4 2 2" xfId="16804"/>
    <cellStyle name="Normal 4 7 2 4 3" xfId="12322"/>
    <cellStyle name="Normal 4 7 2 5" xfId="4786"/>
    <cellStyle name="Normal 4 7 2 5 2" xfId="13816"/>
    <cellStyle name="Normal 4 7 2 6" xfId="9334"/>
    <cellStyle name="Normal 4 7 3" xfId="492"/>
    <cellStyle name="Normal 4 7 3 2" xfId="1238"/>
    <cellStyle name="Normal 4 7 3 2 2" xfId="2731"/>
    <cellStyle name="Normal 4 7 3 2 2 2" xfId="7213"/>
    <cellStyle name="Normal 4 7 3 2 2 2 2" xfId="16243"/>
    <cellStyle name="Normal 4 7 3 2 2 3" xfId="11761"/>
    <cellStyle name="Normal 4 7 3 2 3" xfId="4225"/>
    <cellStyle name="Normal 4 7 3 2 3 2" xfId="8707"/>
    <cellStyle name="Normal 4 7 3 2 3 2 2" xfId="17737"/>
    <cellStyle name="Normal 4 7 3 2 3 3" xfId="13255"/>
    <cellStyle name="Normal 4 7 3 2 4" xfId="5719"/>
    <cellStyle name="Normal 4 7 3 2 4 2" xfId="14749"/>
    <cellStyle name="Normal 4 7 3 2 5" xfId="10267"/>
    <cellStyle name="Normal 4 7 3 3" xfId="1984"/>
    <cellStyle name="Normal 4 7 3 3 2" xfId="6466"/>
    <cellStyle name="Normal 4 7 3 3 2 2" xfId="15496"/>
    <cellStyle name="Normal 4 7 3 3 3" xfId="11014"/>
    <cellStyle name="Normal 4 7 3 4" xfId="3478"/>
    <cellStyle name="Normal 4 7 3 4 2" xfId="7960"/>
    <cellStyle name="Normal 4 7 3 4 2 2" xfId="16990"/>
    <cellStyle name="Normal 4 7 3 4 3" xfId="12508"/>
    <cellStyle name="Normal 4 7 3 5" xfId="4972"/>
    <cellStyle name="Normal 4 7 3 5 2" xfId="14002"/>
    <cellStyle name="Normal 4 7 3 6" xfId="9520"/>
    <cellStyle name="Normal 4 7 4" xfId="677"/>
    <cellStyle name="Normal 4 7 4 2" xfId="1424"/>
    <cellStyle name="Normal 4 7 4 2 2" xfId="2917"/>
    <cellStyle name="Normal 4 7 4 2 2 2" xfId="7399"/>
    <cellStyle name="Normal 4 7 4 2 2 2 2" xfId="16429"/>
    <cellStyle name="Normal 4 7 4 2 2 3" xfId="11947"/>
    <cellStyle name="Normal 4 7 4 2 3" xfId="4411"/>
    <cellStyle name="Normal 4 7 4 2 3 2" xfId="8893"/>
    <cellStyle name="Normal 4 7 4 2 3 2 2" xfId="17923"/>
    <cellStyle name="Normal 4 7 4 2 3 3" xfId="13441"/>
    <cellStyle name="Normal 4 7 4 2 4" xfId="5905"/>
    <cellStyle name="Normal 4 7 4 2 4 2" xfId="14935"/>
    <cellStyle name="Normal 4 7 4 2 5" xfId="10453"/>
    <cellStyle name="Normal 4 7 4 3" xfId="2170"/>
    <cellStyle name="Normal 4 7 4 3 2" xfId="6652"/>
    <cellStyle name="Normal 4 7 4 3 2 2" xfId="15682"/>
    <cellStyle name="Normal 4 7 4 3 3" xfId="11200"/>
    <cellStyle name="Normal 4 7 4 4" xfId="3664"/>
    <cellStyle name="Normal 4 7 4 4 2" xfId="8146"/>
    <cellStyle name="Normal 4 7 4 4 2 2" xfId="17176"/>
    <cellStyle name="Normal 4 7 4 4 3" xfId="12694"/>
    <cellStyle name="Normal 4 7 4 5" xfId="5158"/>
    <cellStyle name="Normal 4 7 4 5 2" xfId="14188"/>
    <cellStyle name="Normal 4 7 4 6" xfId="9706"/>
    <cellStyle name="Normal 4 7 5" xfId="864"/>
    <cellStyle name="Normal 4 7 5 2" xfId="2357"/>
    <cellStyle name="Normal 4 7 5 2 2" xfId="6839"/>
    <cellStyle name="Normal 4 7 5 2 2 2" xfId="15869"/>
    <cellStyle name="Normal 4 7 5 2 3" xfId="11387"/>
    <cellStyle name="Normal 4 7 5 3" xfId="3851"/>
    <cellStyle name="Normal 4 7 5 3 2" xfId="8333"/>
    <cellStyle name="Normal 4 7 5 3 2 2" xfId="17363"/>
    <cellStyle name="Normal 4 7 5 3 3" xfId="12881"/>
    <cellStyle name="Normal 4 7 5 4" xfId="5345"/>
    <cellStyle name="Normal 4 7 5 4 2" xfId="14375"/>
    <cellStyle name="Normal 4 7 5 5" xfId="9893"/>
    <cellStyle name="Normal 4 7 6" xfId="1612"/>
    <cellStyle name="Normal 4 7 6 2" xfId="6094"/>
    <cellStyle name="Normal 4 7 6 2 2" xfId="15124"/>
    <cellStyle name="Normal 4 7 6 3" xfId="10642"/>
    <cellStyle name="Normal 4 7 7" xfId="3106"/>
    <cellStyle name="Normal 4 7 7 2" xfId="7588"/>
    <cellStyle name="Normal 4 7 7 2 2" xfId="16618"/>
    <cellStyle name="Normal 4 7 7 3" xfId="12136"/>
    <cellStyle name="Normal 4 7 8" xfId="4600"/>
    <cellStyle name="Normal 4 7 8 2" xfId="13630"/>
    <cellStyle name="Normal 4 7 9" xfId="9148"/>
    <cellStyle name="Normal 4 8" xfId="134"/>
    <cellStyle name="Normal 4 8 2" xfId="319"/>
    <cellStyle name="Normal 4 8 2 2" xfId="1060"/>
    <cellStyle name="Normal 4 8 2 2 2" xfId="2553"/>
    <cellStyle name="Normal 4 8 2 2 2 2" xfId="7035"/>
    <cellStyle name="Normal 4 8 2 2 2 2 2" xfId="16065"/>
    <cellStyle name="Normal 4 8 2 2 2 3" xfId="11583"/>
    <cellStyle name="Normal 4 8 2 2 3" xfId="4047"/>
    <cellStyle name="Normal 4 8 2 2 3 2" xfId="8529"/>
    <cellStyle name="Normal 4 8 2 2 3 2 2" xfId="17559"/>
    <cellStyle name="Normal 4 8 2 2 3 3" xfId="13077"/>
    <cellStyle name="Normal 4 8 2 2 4" xfId="5541"/>
    <cellStyle name="Normal 4 8 2 2 4 2" xfId="14571"/>
    <cellStyle name="Normal 4 8 2 2 5" xfId="10089"/>
    <cellStyle name="Normal 4 8 2 3" xfId="1810"/>
    <cellStyle name="Normal 4 8 2 3 2" xfId="6292"/>
    <cellStyle name="Normal 4 8 2 3 2 2" xfId="15322"/>
    <cellStyle name="Normal 4 8 2 3 3" xfId="10840"/>
    <cellStyle name="Normal 4 8 2 4" xfId="3304"/>
    <cellStyle name="Normal 4 8 2 4 2" xfId="7786"/>
    <cellStyle name="Normal 4 8 2 4 2 2" xfId="16816"/>
    <cellStyle name="Normal 4 8 2 4 3" xfId="12334"/>
    <cellStyle name="Normal 4 8 2 5" xfId="4798"/>
    <cellStyle name="Normal 4 8 2 5 2" xfId="13828"/>
    <cellStyle name="Normal 4 8 2 6" xfId="9346"/>
    <cellStyle name="Normal 4 8 3" xfId="504"/>
    <cellStyle name="Normal 4 8 3 2" xfId="1250"/>
    <cellStyle name="Normal 4 8 3 2 2" xfId="2743"/>
    <cellStyle name="Normal 4 8 3 2 2 2" xfId="7225"/>
    <cellStyle name="Normal 4 8 3 2 2 2 2" xfId="16255"/>
    <cellStyle name="Normal 4 8 3 2 2 3" xfId="11773"/>
    <cellStyle name="Normal 4 8 3 2 3" xfId="4237"/>
    <cellStyle name="Normal 4 8 3 2 3 2" xfId="8719"/>
    <cellStyle name="Normal 4 8 3 2 3 2 2" xfId="17749"/>
    <cellStyle name="Normal 4 8 3 2 3 3" xfId="13267"/>
    <cellStyle name="Normal 4 8 3 2 4" xfId="5731"/>
    <cellStyle name="Normal 4 8 3 2 4 2" xfId="14761"/>
    <cellStyle name="Normal 4 8 3 2 5" xfId="10279"/>
    <cellStyle name="Normal 4 8 3 3" xfId="1996"/>
    <cellStyle name="Normal 4 8 3 3 2" xfId="6478"/>
    <cellStyle name="Normal 4 8 3 3 2 2" xfId="15508"/>
    <cellStyle name="Normal 4 8 3 3 3" xfId="11026"/>
    <cellStyle name="Normal 4 8 3 4" xfId="3490"/>
    <cellStyle name="Normal 4 8 3 4 2" xfId="7972"/>
    <cellStyle name="Normal 4 8 3 4 2 2" xfId="17002"/>
    <cellStyle name="Normal 4 8 3 4 3" xfId="12520"/>
    <cellStyle name="Normal 4 8 3 5" xfId="4984"/>
    <cellStyle name="Normal 4 8 3 5 2" xfId="14014"/>
    <cellStyle name="Normal 4 8 3 6" xfId="9532"/>
    <cellStyle name="Normal 4 8 4" xfId="689"/>
    <cellStyle name="Normal 4 8 4 2" xfId="1436"/>
    <cellStyle name="Normal 4 8 4 2 2" xfId="2929"/>
    <cellStyle name="Normal 4 8 4 2 2 2" xfId="7411"/>
    <cellStyle name="Normal 4 8 4 2 2 2 2" xfId="16441"/>
    <cellStyle name="Normal 4 8 4 2 2 3" xfId="11959"/>
    <cellStyle name="Normal 4 8 4 2 3" xfId="4423"/>
    <cellStyle name="Normal 4 8 4 2 3 2" xfId="8905"/>
    <cellStyle name="Normal 4 8 4 2 3 2 2" xfId="17935"/>
    <cellStyle name="Normal 4 8 4 2 3 3" xfId="13453"/>
    <cellStyle name="Normal 4 8 4 2 4" xfId="5917"/>
    <cellStyle name="Normal 4 8 4 2 4 2" xfId="14947"/>
    <cellStyle name="Normal 4 8 4 2 5" xfId="10465"/>
    <cellStyle name="Normal 4 8 4 3" xfId="2182"/>
    <cellStyle name="Normal 4 8 4 3 2" xfId="6664"/>
    <cellStyle name="Normal 4 8 4 3 2 2" xfId="15694"/>
    <cellStyle name="Normal 4 8 4 3 3" xfId="11212"/>
    <cellStyle name="Normal 4 8 4 4" xfId="3676"/>
    <cellStyle name="Normal 4 8 4 4 2" xfId="8158"/>
    <cellStyle name="Normal 4 8 4 4 2 2" xfId="17188"/>
    <cellStyle name="Normal 4 8 4 4 3" xfId="12706"/>
    <cellStyle name="Normal 4 8 4 5" xfId="5170"/>
    <cellStyle name="Normal 4 8 4 5 2" xfId="14200"/>
    <cellStyle name="Normal 4 8 4 6" xfId="9718"/>
    <cellStyle name="Normal 4 8 5" xfId="876"/>
    <cellStyle name="Normal 4 8 5 2" xfId="2369"/>
    <cellStyle name="Normal 4 8 5 2 2" xfId="6851"/>
    <cellStyle name="Normal 4 8 5 2 2 2" xfId="15881"/>
    <cellStyle name="Normal 4 8 5 2 3" xfId="11399"/>
    <cellStyle name="Normal 4 8 5 3" xfId="3863"/>
    <cellStyle name="Normal 4 8 5 3 2" xfId="8345"/>
    <cellStyle name="Normal 4 8 5 3 2 2" xfId="17375"/>
    <cellStyle name="Normal 4 8 5 3 3" xfId="12893"/>
    <cellStyle name="Normal 4 8 5 4" xfId="5357"/>
    <cellStyle name="Normal 4 8 5 4 2" xfId="14387"/>
    <cellStyle name="Normal 4 8 5 5" xfId="9905"/>
    <cellStyle name="Normal 4 8 6" xfId="1624"/>
    <cellStyle name="Normal 4 8 6 2" xfId="6106"/>
    <cellStyle name="Normal 4 8 6 2 2" xfId="15136"/>
    <cellStyle name="Normal 4 8 6 3" xfId="10654"/>
    <cellStyle name="Normal 4 8 7" xfId="3118"/>
    <cellStyle name="Normal 4 8 7 2" xfId="7600"/>
    <cellStyle name="Normal 4 8 7 2 2" xfId="16630"/>
    <cellStyle name="Normal 4 8 7 3" xfId="12148"/>
    <cellStyle name="Normal 4 8 8" xfId="4612"/>
    <cellStyle name="Normal 4 8 8 2" xfId="13642"/>
    <cellStyle name="Normal 4 8 9" xfId="9160"/>
    <cellStyle name="Normal 4 9" xfId="157"/>
    <cellStyle name="Normal 4 9 2" xfId="342"/>
    <cellStyle name="Normal 4 9 2 2" xfId="1083"/>
    <cellStyle name="Normal 4 9 2 2 2" xfId="2576"/>
    <cellStyle name="Normal 4 9 2 2 2 2" xfId="7058"/>
    <cellStyle name="Normal 4 9 2 2 2 2 2" xfId="16088"/>
    <cellStyle name="Normal 4 9 2 2 2 3" xfId="11606"/>
    <cellStyle name="Normal 4 9 2 2 3" xfId="4070"/>
    <cellStyle name="Normal 4 9 2 2 3 2" xfId="8552"/>
    <cellStyle name="Normal 4 9 2 2 3 2 2" xfId="17582"/>
    <cellStyle name="Normal 4 9 2 2 3 3" xfId="13100"/>
    <cellStyle name="Normal 4 9 2 2 4" xfId="5564"/>
    <cellStyle name="Normal 4 9 2 2 4 2" xfId="14594"/>
    <cellStyle name="Normal 4 9 2 2 5" xfId="10112"/>
    <cellStyle name="Normal 4 9 2 3" xfId="1833"/>
    <cellStyle name="Normal 4 9 2 3 2" xfId="6315"/>
    <cellStyle name="Normal 4 9 2 3 2 2" xfId="15345"/>
    <cellStyle name="Normal 4 9 2 3 3" xfId="10863"/>
    <cellStyle name="Normal 4 9 2 4" xfId="3327"/>
    <cellStyle name="Normal 4 9 2 4 2" xfId="7809"/>
    <cellStyle name="Normal 4 9 2 4 2 2" xfId="16839"/>
    <cellStyle name="Normal 4 9 2 4 3" xfId="12357"/>
    <cellStyle name="Normal 4 9 2 5" xfId="4821"/>
    <cellStyle name="Normal 4 9 2 5 2" xfId="13851"/>
    <cellStyle name="Normal 4 9 2 6" xfId="9369"/>
    <cellStyle name="Normal 4 9 3" xfId="527"/>
    <cellStyle name="Normal 4 9 3 2" xfId="1273"/>
    <cellStyle name="Normal 4 9 3 2 2" xfId="2766"/>
    <cellStyle name="Normal 4 9 3 2 2 2" xfId="7248"/>
    <cellStyle name="Normal 4 9 3 2 2 2 2" xfId="16278"/>
    <cellStyle name="Normal 4 9 3 2 2 3" xfId="11796"/>
    <cellStyle name="Normal 4 9 3 2 3" xfId="4260"/>
    <cellStyle name="Normal 4 9 3 2 3 2" xfId="8742"/>
    <cellStyle name="Normal 4 9 3 2 3 2 2" xfId="17772"/>
    <cellStyle name="Normal 4 9 3 2 3 3" xfId="13290"/>
    <cellStyle name="Normal 4 9 3 2 4" xfId="5754"/>
    <cellStyle name="Normal 4 9 3 2 4 2" xfId="14784"/>
    <cellStyle name="Normal 4 9 3 2 5" xfId="10302"/>
    <cellStyle name="Normal 4 9 3 3" xfId="2019"/>
    <cellStyle name="Normal 4 9 3 3 2" xfId="6501"/>
    <cellStyle name="Normal 4 9 3 3 2 2" xfId="15531"/>
    <cellStyle name="Normal 4 9 3 3 3" xfId="11049"/>
    <cellStyle name="Normal 4 9 3 4" xfId="3513"/>
    <cellStyle name="Normal 4 9 3 4 2" xfId="7995"/>
    <cellStyle name="Normal 4 9 3 4 2 2" xfId="17025"/>
    <cellStyle name="Normal 4 9 3 4 3" xfId="12543"/>
    <cellStyle name="Normal 4 9 3 5" xfId="5007"/>
    <cellStyle name="Normal 4 9 3 5 2" xfId="14037"/>
    <cellStyle name="Normal 4 9 3 6" xfId="9555"/>
    <cellStyle name="Normal 4 9 4" xfId="712"/>
    <cellStyle name="Normal 4 9 4 2" xfId="1459"/>
    <cellStyle name="Normal 4 9 4 2 2" xfId="2952"/>
    <cellStyle name="Normal 4 9 4 2 2 2" xfId="7434"/>
    <cellStyle name="Normal 4 9 4 2 2 2 2" xfId="16464"/>
    <cellStyle name="Normal 4 9 4 2 2 3" xfId="11982"/>
    <cellStyle name="Normal 4 9 4 2 3" xfId="4446"/>
    <cellStyle name="Normal 4 9 4 2 3 2" xfId="8928"/>
    <cellStyle name="Normal 4 9 4 2 3 2 2" xfId="17958"/>
    <cellStyle name="Normal 4 9 4 2 3 3" xfId="13476"/>
    <cellStyle name="Normal 4 9 4 2 4" xfId="5940"/>
    <cellStyle name="Normal 4 9 4 2 4 2" xfId="14970"/>
    <cellStyle name="Normal 4 9 4 2 5" xfId="10488"/>
    <cellStyle name="Normal 4 9 4 3" xfId="2205"/>
    <cellStyle name="Normal 4 9 4 3 2" xfId="6687"/>
    <cellStyle name="Normal 4 9 4 3 2 2" xfId="15717"/>
    <cellStyle name="Normal 4 9 4 3 3" xfId="11235"/>
    <cellStyle name="Normal 4 9 4 4" xfId="3699"/>
    <cellStyle name="Normal 4 9 4 4 2" xfId="8181"/>
    <cellStyle name="Normal 4 9 4 4 2 2" xfId="17211"/>
    <cellStyle name="Normal 4 9 4 4 3" xfId="12729"/>
    <cellStyle name="Normal 4 9 4 5" xfId="5193"/>
    <cellStyle name="Normal 4 9 4 5 2" xfId="14223"/>
    <cellStyle name="Normal 4 9 4 6" xfId="9741"/>
    <cellStyle name="Normal 4 9 5" xfId="899"/>
    <cellStyle name="Normal 4 9 5 2" xfId="2392"/>
    <cellStyle name="Normal 4 9 5 2 2" xfId="6874"/>
    <cellStyle name="Normal 4 9 5 2 2 2" xfId="15904"/>
    <cellStyle name="Normal 4 9 5 2 3" xfId="11422"/>
    <cellStyle name="Normal 4 9 5 3" xfId="3886"/>
    <cellStyle name="Normal 4 9 5 3 2" xfId="8368"/>
    <cellStyle name="Normal 4 9 5 3 2 2" xfId="17398"/>
    <cellStyle name="Normal 4 9 5 3 3" xfId="12916"/>
    <cellStyle name="Normal 4 9 5 4" xfId="5380"/>
    <cellStyle name="Normal 4 9 5 4 2" xfId="14410"/>
    <cellStyle name="Normal 4 9 5 5" xfId="9928"/>
    <cellStyle name="Normal 4 9 6" xfId="1647"/>
    <cellStyle name="Normal 4 9 6 2" xfId="6129"/>
    <cellStyle name="Normal 4 9 6 2 2" xfId="15159"/>
    <cellStyle name="Normal 4 9 6 3" xfId="10677"/>
    <cellStyle name="Normal 4 9 7" xfId="3141"/>
    <cellStyle name="Normal 4 9 7 2" xfId="7623"/>
    <cellStyle name="Normal 4 9 7 2 2" xfId="16653"/>
    <cellStyle name="Normal 4 9 7 3" xfId="12171"/>
    <cellStyle name="Normal 4 9 8" xfId="4635"/>
    <cellStyle name="Normal 4 9 8 2" xfId="13665"/>
    <cellStyle name="Normal 4 9 9" xfId="9183"/>
    <cellStyle name="Normal 5" xfId="17"/>
    <cellStyle name="Normal 6" xfId="20053"/>
    <cellStyle name="Percent" xfId="2" builtinId="5"/>
    <cellStyle name="Percent 2" xfId="21"/>
    <cellStyle name="Percent 2 10" xfId="160"/>
    <cellStyle name="Percent 2 10 2" xfId="345"/>
    <cellStyle name="Percent 2 10 2 2" xfId="1086"/>
    <cellStyle name="Percent 2 10 2 2 2" xfId="2579"/>
    <cellStyle name="Percent 2 10 2 2 2 2" xfId="7061"/>
    <cellStyle name="Percent 2 10 2 2 2 2 2" xfId="16091"/>
    <cellStyle name="Percent 2 10 2 2 2 3" xfId="11609"/>
    <cellStyle name="Percent 2 10 2 2 3" xfId="4073"/>
    <cellStyle name="Percent 2 10 2 2 3 2" xfId="8555"/>
    <cellStyle name="Percent 2 10 2 2 3 2 2" xfId="17585"/>
    <cellStyle name="Percent 2 10 2 2 3 3" xfId="13103"/>
    <cellStyle name="Percent 2 10 2 2 4" xfId="5567"/>
    <cellStyle name="Percent 2 10 2 2 4 2" xfId="14597"/>
    <cellStyle name="Percent 2 10 2 2 5" xfId="10115"/>
    <cellStyle name="Percent 2 10 2 3" xfId="1836"/>
    <cellStyle name="Percent 2 10 2 3 2" xfId="6318"/>
    <cellStyle name="Percent 2 10 2 3 2 2" xfId="15348"/>
    <cellStyle name="Percent 2 10 2 3 3" xfId="10866"/>
    <cellStyle name="Percent 2 10 2 4" xfId="3330"/>
    <cellStyle name="Percent 2 10 2 4 2" xfId="7812"/>
    <cellStyle name="Percent 2 10 2 4 2 2" xfId="16842"/>
    <cellStyle name="Percent 2 10 2 4 3" xfId="12360"/>
    <cellStyle name="Percent 2 10 2 5" xfId="4824"/>
    <cellStyle name="Percent 2 10 2 5 2" xfId="13854"/>
    <cellStyle name="Percent 2 10 2 6" xfId="9372"/>
    <cellStyle name="Percent 2 10 3" xfId="530"/>
    <cellStyle name="Percent 2 10 3 2" xfId="1276"/>
    <cellStyle name="Percent 2 10 3 2 2" xfId="2769"/>
    <cellStyle name="Percent 2 10 3 2 2 2" xfId="7251"/>
    <cellStyle name="Percent 2 10 3 2 2 2 2" xfId="16281"/>
    <cellStyle name="Percent 2 10 3 2 2 3" xfId="11799"/>
    <cellStyle name="Percent 2 10 3 2 3" xfId="4263"/>
    <cellStyle name="Percent 2 10 3 2 3 2" xfId="8745"/>
    <cellStyle name="Percent 2 10 3 2 3 2 2" xfId="17775"/>
    <cellStyle name="Percent 2 10 3 2 3 3" xfId="13293"/>
    <cellStyle name="Percent 2 10 3 2 4" xfId="5757"/>
    <cellStyle name="Percent 2 10 3 2 4 2" xfId="14787"/>
    <cellStyle name="Percent 2 10 3 2 5" xfId="10305"/>
    <cellStyle name="Percent 2 10 3 3" xfId="2022"/>
    <cellStyle name="Percent 2 10 3 3 2" xfId="6504"/>
    <cellStyle name="Percent 2 10 3 3 2 2" xfId="15534"/>
    <cellStyle name="Percent 2 10 3 3 3" xfId="11052"/>
    <cellStyle name="Percent 2 10 3 4" xfId="3516"/>
    <cellStyle name="Percent 2 10 3 4 2" xfId="7998"/>
    <cellStyle name="Percent 2 10 3 4 2 2" xfId="17028"/>
    <cellStyle name="Percent 2 10 3 4 3" xfId="12546"/>
    <cellStyle name="Percent 2 10 3 5" xfId="5010"/>
    <cellStyle name="Percent 2 10 3 5 2" xfId="14040"/>
    <cellStyle name="Percent 2 10 3 6" xfId="9558"/>
    <cellStyle name="Percent 2 10 4" xfId="715"/>
    <cellStyle name="Percent 2 10 4 2" xfId="1462"/>
    <cellStyle name="Percent 2 10 4 2 2" xfId="2955"/>
    <cellStyle name="Percent 2 10 4 2 2 2" xfId="7437"/>
    <cellStyle name="Percent 2 10 4 2 2 2 2" xfId="16467"/>
    <cellStyle name="Percent 2 10 4 2 2 3" xfId="11985"/>
    <cellStyle name="Percent 2 10 4 2 3" xfId="4449"/>
    <cellStyle name="Percent 2 10 4 2 3 2" xfId="8931"/>
    <cellStyle name="Percent 2 10 4 2 3 2 2" xfId="17961"/>
    <cellStyle name="Percent 2 10 4 2 3 3" xfId="13479"/>
    <cellStyle name="Percent 2 10 4 2 4" xfId="5943"/>
    <cellStyle name="Percent 2 10 4 2 4 2" xfId="14973"/>
    <cellStyle name="Percent 2 10 4 2 5" xfId="10491"/>
    <cellStyle name="Percent 2 10 4 3" xfId="2208"/>
    <cellStyle name="Percent 2 10 4 3 2" xfId="6690"/>
    <cellStyle name="Percent 2 10 4 3 2 2" xfId="15720"/>
    <cellStyle name="Percent 2 10 4 3 3" xfId="11238"/>
    <cellStyle name="Percent 2 10 4 4" xfId="3702"/>
    <cellStyle name="Percent 2 10 4 4 2" xfId="8184"/>
    <cellStyle name="Percent 2 10 4 4 2 2" xfId="17214"/>
    <cellStyle name="Percent 2 10 4 4 3" xfId="12732"/>
    <cellStyle name="Percent 2 10 4 5" xfId="5196"/>
    <cellStyle name="Percent 2 10 4 5 2" xfId="14226"/>
    <cellStyle name="Percent 2 10 4 6" xfId="9744"/>
    <cellStyle name="Percent 2 10 5" xfId="902"/>
    <cellStyle name="Percent 2 10 5 2" xfId="2395"/>
    <cellStyle name="Percent 2 10 5 2 2" xfId="6877"/>
    <cellStyle name="Percent 2 10 5 2 2 2" xfId="15907"/>
    <cellStyle name="Percent 2 10 5 2 3" xfId="11425"/>
    <cellStyle name="Percent 2 10 5 3" xfId="3889"/>
    <cellStyle name="Percent 2 10 5 3 2" xfId="8371"/>
    <cellStyle name="Percent 2 10 5 3 2 2" xfId="17401"/>
    <cellStyle name="Percent 2 10 5 3 3" xfId="12919"/>
    <cellStyle name="Percent 2 10 5 4" xfId="5383"/>
    <cellStyle name="Percent 2 10 5 4 2" xfId="14413"/>
    <cellStyle name="Percent 2 10 5 5" xfId="9931"/>
    <cellStyle name="Percent 2 10 6" xfId="1650"/>
    <cellStyle name="Percent 2 10 6 2" xfId="6132"/>
    <cellStyle name="Percent 2 10 6 2 2" xfId="15162"/>
    <cellStyle name="Percent 2 10 6 3" xfId="10680"/>
    <cellStyle name="Percent 2 10 7" xfId="3144"/>
    <cellStyle name="Percent 2 10 7 2" xfId="7626"/>
    <cellStyle name="Percent 2 10 7 2 2" xfId="16656"/>
    <cellStyle name="Percent 2 10 7 3" xfId="12174"/>
    <cellStyle name="Percent 2 10 8" xfId="4638"/>
    <cellStyle name="Percent 2 10 8 2" xfId="13668"/>
    <cellStyle name="Percent 2 10 9" xfId="9186"/>
    <cellStyle name="Percent 2 11" xfId="183"/>
    <cellStyle name="Percent 2 11 2" xfId="368"/>
    <cellStyle name="Percent 2 11 2 2" xfId="1109"/>
    <cellStyle name="Percent 2 11 2 2 2" xfId="2602"/>
    <cellStyle name="Percent 2 11 2 2 2 2" xfId="7084"/>
    <cellStyle name="Percent 2 11 2 2 2 2 2" xfId="16114"/>
    <cellStyle name="Percent 2 11 2 2 2 3" xfId="11632"/>
    <cellStyle name="Percent 2 11 2 2 3" xfId="4096"/>
    <cellStyle name="Percent 2 11 2 2 3 2" xfId="8578"/>
    <cellStyle name="Percent 2 11 2 2 3 2 2" xfId="17608"/>
    <cellStyle name="Percent 2 11 2 2 3 3" xfId="13126"/>
    <cellStyle name="Percent 2 11 2 2 4" xfId="5590"/>
    <cellStyle name="Percent 2 11 2 2 4 2" xfId="14620"/>
    <cellStyle name="Percent 2 11 2 2 5" xfId="10138"/>
    <cellStyle name="Percent 2 11 2 3" xfId="1859"/>
    <cellStyle name="Percent 2 11 2 3 2" xfId="6341"/>
    <cellStyle name="Percent 2 11 2 3 2 2" xfId="15371"/>
    <cellStyle name="Percent 2 11 2 3 3" xfId="10889"/>
    <cellStyle name="Percent 2 11 2 4" xfId="3353"/>
    <cellStyle name="Percent 2 11 2 4 2" xfId="7835"/>
    <cellStyle name="Percent 2 11 2 4 2 2" xfId="16865"/>
    <cellStyle name="Percent 2 11 2 4 3" xfId="12383"/>
    <cellStyle name="Percent 2 11 2 5" xfId="4847"/>
    <cellStyle name="Percent 2 11 2 5 2" xfId="13877"/>
    <cellStyle name="Percent 2 11 2 6" xfId="9395"/>
    <cellStyle name="Percent 2 11 3" xfId="553"/>
    <cellStyle name="Percent 2 11 3 2" xfId="1299"/>
    <cellStyle name="Percent 2 11 3 2 2" xfId="2792"/>
    <cellStyle name="Percent 2 11 3 2 2 2" xfId="7274"/>
    <cellStyle name="Percent 2 11 3 2 2 2 2" xfId="16304"/>
    <cellStyle name="Percent 2 11 3 2 2 3" xfId="11822"/>
    <cellStyle name="Percent 2 11 3 2 3" xfId="4286"/>
    <cellStyle name="Percent 2 11 3 2 3 2" xfId="8768"/>
    <cellStyle name="Percent 2 11 3 2 3 2 2" xfId="17798"/>
    <cellStyle name="Percent 2 11 3 2 3 3" xfId="13316"/>
    <cellStyle name="Percent 2 11 3 2 4" xfId="5780"/>
    <cellStyle name="Percent 2 11 3 2 4 2" xfId="14810"/>
    <cellStyle name="Percent 2 11 3 2 5" xfId="10328"/>
    <cellStyle name="Percent 2 11 3 3" xfId="2045"/>
    <cellStyle name="Percent 2 11 3 3 2" xfId="6527"/>
    <cellStyle name="Percent 2 11 3 3 2 2" xfId="15557"/>
    <cellStyle name="Percent 2 11 3 3 3" xfId="11075"/>
    <cellStyle name="Percent 2 11 3 4" xfId="3539"/>
    <cellStyle name="Percent 2 11 3 4 2" xfId="8021"/>
    <cellStyle name="Percent 2 11 3 4 2 2" xfId="17051"/>
    <cellStyle name="Percent 2 11 3 4 3" xfId="12569"/>
    <cellStyle name="Percent 2 11 3 5" xfId="5033"/>
    <cellStyle name="Percent 2 11 3 5 2" xfId="14063"/>
    <cellStyle name="Percent 2 11 3 6" xfId="9581"/>
    <cellStyle name="Percent 2 11 4" xfId="738"/>
    <cellStyle name="Percent 2 11 4 2" xfId="1485"/>
    <cellStyle name="Percent 2 11 4 2 2" xfId="2978"/>
    <cellStyle name="Percent 2 11 4 2 2 2" xfId="7460"/>
    <cellStyle name="Percent 2 11 4 2 2 2 2" xfId="16490"/>
    <cellStyle name="Percent 2 11 4 2 2 3" xfId="12008"/>
    <cellStyle name="Percent 2 11 4 2 3" xfId="4472"/>
    <cellStyle name="Percent 2 11 4 2 3 2" xfId="8954"/>
    <cellStyle name="Percent 2 11 4 2 3 2 2" xfId="17984"/>
    <cellStyle name="Percent 2 11 4 2 3 3" xfId="13502"/>
    <cellStyle name="Percent 2 11 4 2 4" xfId="5966"/>
    <cellStyle name="Percent 2 11 4 2 4 2" xfId="14996"/>
    <cellStyle name="Percent 2 11 4 2 5" xfId="10514"/>
    <cellStyle name="Percent 2 11 4 3" xfId="2231"/>
    <cellStyle name="Percent 2 11 4 3 2" xfId="6713"/>
    <cellStyle name="Percent 2 11 4 3 2 2" xfId="15743"/>
    <cellStyle name="Percent 2 11 4 3 3" xfId="11261"/>
    <cellStyle name="Percent 2 11 4 4" xfId="3725"/>
    <cellStyle name="Percent 2 11 4 4 2" xfId="8207"/>
    <cellStyle name="Percent 2 11 4 4 2 2" xfId="17237"/>
    <cellStyle name="Percent 2 11 4 4 3" xfId="12755"/>
    <cellStyle name="Percent 2 11 4 5" xfId="5219"/>
    <cellStyle name="Percent 2 11 4 5 2" xfId="14249"/>
    <cellStyle name="Percent 2 11 4 6" xfId="9767"/>
    <cellStyle name="Percent 2 11 5" xfId="925"/>
    <cellStyle name="Percent 2 11 5 2" xfId="2418"/>
    <cellStyle name="Percent 2 11 5 2 2" xfId="6900"/>
    <cellStyle name="Percent 2 11 5 2 2 2" xfId="15930"/>
    <cellStyle name="Percent 2 11 5 2 3" xfId="11448"/>
    <cellStyle name="Percent 2 11 5 3" xfId="3912"/>
    <cellStyle name="Percent 2 11 5 3 2" xfId="8394"/>
    <cellStyle name="Percent 2 11 5 3 2 2" xfId="17424"/>
    <cellStyle name="Percent 2 11 5 3 3" xfId="12942"/>
    <cellStyle name="Percent 2 11 5 4" xfId="5406"/>
    <cellStyle name="Percent 2 11 5 4 2" xfId="14436"/>
    <cellStyle name="Percent 2 11 5 5" xfId="9954"/>
    <cellStyle name="Percent 2 11 6" xfId="1673"/>
    <cellStyle name="Percent 2 11 6 2" xfId="6155"/>
    <cellStyle name="Percent 2 11 6 2 2" xfId="15185"/>
    <cellStyle name="Percent 2 11 6 3" xfId="10703"/>
    <cellStyle name="Percent 2 11 7" xfId="3167"/>
    <cellStyle name="Percent 2 11 7 2" xfId="7649"/>
    <cellStyle name="Percent 2 11 7 2 2" xfId="16679"/>
    <cellStyle name="Percent 2 11 7 3" xfId="12197"/>
    <cellStyle name="Percent 2 11 8" xfId="4661"/>
    <cellStyle name="Percent 2 11 8 2" xfId="13691"/>
    <cellStyle name="Percent 2 11 9" xfId="9209"/>
    <cellStyle name="Percent 2 12" xfId="206"/>
    <cellStyle name="Percent 2 12 2" xfId="948"/>
    <cellStyle name="Percent 2 12 2 2" xfId="2441"/>
    <cellStyle name="Percent 2 12 2 2 2" xfId="6923"/>
    <cellStyle name="Percent 2 12 2 2 2 2" xfId="15953"/>
    <cellStyle name="Percent 2 12 2 2 3" xfId="11471"/>
    <cellStyle name="Percent 2 12 2 3" xfId="3935"/>
    <cellStyle name="Percent 2 12 2 3 2" xfId="8417"/>
    <cellStyle name="Percent 2 12 2 3 2 2" xfId="17447"/>
    <cellStyle name="Percent 2 12 2 3 3" xfId="12965"/>
    <cellStyle name="Percent 2 12 2 4" xfId="5429"/>
    <cellStyle name="Percent 2 12 2 4 2" xfId="14459"/>
    <cellStyle name="Percent 2 12 2 5" xfId="9977"/>
    <cellStyle name="Percent 2 12 3" xfId="1696"/>
    <cellStyle name="Percent 2 12 3 2" xfId="6178"/>
    <cellStyle name="Percent 2 12 3 2 2" xfId="15208"/>
    <cellStyle name="Percent 2 12 3 3" xfId="10726"/>
    <cellStyle name="Percent 2 12 4" xfId="3190"/>
    <cellStyle name="Percent 2 12 4 2" xfId="7672"/>
    <cellStyle name="Percent 2 12 4 2 2" xfId="16702"/>
    <cellStyle name="Percent 2 12 4 3" xfId="12220"/>
    <cellStyle name="Percent 2 12 5" xfId="4684"/>
    <cellStyle name="Percent 2 12 5 2" xfId="13714"/>
    <cellStyle name="Percent 2 12 6" xfId="9232"/>
    <cellStyle name="Percent 2 13" xfId="391"/>
    <cellStyle name="Percent 2 13 2" xfId="1136"/>
    <cellStyle name="Percent 2 13 2 2" xfId="2629"/>
    <cellStyle name="Percent 2 13 2 2 2" xfId="7111"/>
    <cellStyle name="Percent 2 13 2 2 2 2" xfId="16141"/>
    <cellStyle name="Percent 2 13 2 2 3" xfId="11659"/>
    <cellStyle name="Percent 2 13 2 3" xfId="4123"/>
    <cellStyle name="Percent 2 13 2 3 2" xfId="8605"/>
    <cellStyle name="Percent 2 13 2 3 2 2" xfId="17635"/>
    <cellStyle name="Percent 2 13 2 3 3" xfId="13153"/>
    <cellStyle name="Percent 2 13 2 4" xfId="5617"/>
    <cellStyle name="Percent 2 13 2 4 2" xfId="14647"/>
    <cellStyle name="Percent 2 13 2 5" xfId="10165"/>
    <cellStyle name="Percent 2 13 3" xfId="1882"/>
    <cellStyle name="Percent 2 13 3 2" xfId="6364"/>
    <cellStyle name="Percent 2 13 3 2 2" xfId="15394"/>
    <cellStyle name="Percent 2 13 3 3" xfId="10912"/>
    <cellStyle name="Percent 2 13 4" xfId="3376"/>
    <cellStyle name="Percent 2 13 4 2" xfId="7858"/>
    <cellStyle name="Percent 2 13 4 2 2" xfId="16888"/>
    <cellStyle name="Percent 2 13 4 3" xfId="12406"/>
    <cellStyle name="Percent 2 13 5" xfId="4870"/>
    <cellStyle name="Percent 2 13 5 2" xfId="13900"/>
    <cellStyle name="Percent 2 13 6" xfId="9418"/>
    <cellStyle name="Percent 2 14" xfId="576"/>
    <cellStyle name="Percent 2 14 2" xfId="1322"/>
    <cellStyle name="Percent 2 14 2 2" xfId="2815"/>
    <cellStyle name="Percent 2 14 2 2 2" xfId="7297"/>
    <cellStyle name="Percent 2 14 2 2 2 2" xfId="16327"/>
    <cellStyle name="Percent 2 14 2 2 3" xfId="11845"/>
    <cellStyle name="Percent 2 14 2 3" xfId="4309"/>
    <cellStyle name="Percent 2 14 2 3 2" xfId="8791"/>
    <cellStyle name="Percent 2 14 2 3 2 2" xfId="17821"/>
    <cellStyle name="Percent 2 14 2 3 3" xfId="13339"/>
    <cellStyle name="Percent 2 14 2 4" xfId="5803"/>
    <cellStyle name="Percent 2 14 2 4 2" xfId="14833"/>
    <cellStyle name="Percent 2 14 2 5" xfId="10351"/>
    <cellStyle name="Percent 2 14 3" xfId="2068"/>
    <cellStyle name="Percent 2 14 3 2" xfId="6550"/>
    <cellStyle name="Percent 2 14 3 2 2" xfId="15580"/>
    <cellStyle name="Percent 2 14 3 3" xfId="11098"/>
    <cellStyle name="Percent 2 14 4" xfId="3562"/>
    <cellStyle name="Percent 2 14 4 2" xfId="8044"/>
    <cellStyle name="Percent 2 14 4 2 2" xfId="17074"/>
    <cellStyle name="Percent 2 14 4 3" xfId="12592"/>
    <cellStyle name="Percent 2 14 5" xfId="5056"/>
    <cellStyle name="Percent 2 14 5 2" xfId="14086"/>
    <cellStyle name="Percent 2 14 6" xfId="9604"/>
    <cellStyle name="Percent 2 15" xfId="762"/>
    <cellStyle name="Percent 2 15 2" xfId="2255"/>
    <cellStyle name="Percent 2 15 2 2" xfId="6737"/>
    <cellStyle name="Percent 2 15 2 2 2" xfId="15767"/>
    <cellStyle name="Percent 2 15 2 3" xfId="11285"/>
    <cellStyle name="Percent 2 15 3" xfId="3749"/>
    <cellStyle name="Percent 2 15 3 2" xfId="8231"/>
    <cellStyle name="Percent 2 15 3 2 2" xfId="17261"/>
    <cellStyle name="Percent 2 15 3 3" xfId="12779"/>
    <cellStyle name="Percent 2 15 4" xfId="5243"/>
    <cellStyle name="Percent 2 15 4 2" xfId="14273"/>
    <cellStyle name="Percent 2 15 5" xfId="9791"/>
    <cellStyle name="Percent 2 16" xfId="1511"/>
    <cellStyle name="Percent 2 16 2" xfId="5992"/>
    <cellStyle name="Percent 2 16 2 2" xfId="15022"/>
    <cellStyle name="Percent 2 16 3" xfId="10540"/>
    <cellStyle name="Percent 2 17" xfId="3004"/>
    <cellStyle name="Percent 2 17 2" xfId="7486"/>
    <cellStyle name="Percent 2 17 2 2" xfId="16516"/>
    <cellStyle name="Percent 2 17 3" xfId="12034"/>
    <cellStyle name="Percent 2 18" xfId="4498"/>
    <cellStyle name="Percent 2 18 2" xfId="13528"/>
    <cellStyle name="Percent 2 19" xfId="9046"/>
    <cellStyle name="Percent 2 2" xfId="23"/>
    <cellStyle name="Percent 2 3" xfId="27"/>
    <cellStyle name="Percent 2 3 10" xfId="211"/>
    <cellStyle name="Percent 2 3 10 2" xfId="953"/>
    <cellStyle name="Percent 2 3 10 2 2" xfId="2446"/>
    <cellStyle name="Percent 2 3 10 2 2 2" xfId="6928"/>
    <cellStyle name="Percent 2 3 10 2 2 2 2" xfId="15958"/>
    <cellStyle name="Percent 2 3 10 2 2 3" xfId="11476"/>
    <cellStyle name="Percent 2 3 10 2 3" xfId="3940"/>
    <cellStyle name="Percent 2 3 10 2 3 2" xfId="8422"/>
    <cellStyle name="Percent 2 3 10 2 3 2 2" xfId="17452"/>
    <cellStyle name="Percent 2 3 10 2 3 3" xfId="12970"/>
    <cellStyle name="Percent 2 3 10 2 4" xfId="5434"/>
    <cellStyle name="Percent 2 3 10 2 4 2" xfId="14464"/>
    <cellStyle name="Percent 2 3 10 2 5" xfId="9982"/>
    <cellStyle name="Percent 2 3 10 3" xfId="1701"/>
    <cellStyle name="Percent 2 3 10 3 2" xfId="6183"/>
    <cellStyle name="Percent 2 3 10 3 2 2" xfId="15213"/>
    <cellStyle name="Percent 2 3 10 3 3" xfId="10731"/>
    <cellStyle name="Percent 2 3 10 4" xfId="3195"/>
    <cellStyle name="Percent 2 3 10 4 2" xfId="7677"/>
    <cellStyle name="Percent 2 3 10 4 2 2" xfId="16707"/>
    <cellStyle name="Percent 2 3 10 4 3" xfId="12225"/>
    <cellStyle name="Percent 2 3 10 5" xfId="4689"/>
    <cellStyle name="Percent 2 3 10 5 2" xfId="13719"/>
    <cellStyle name="Percent 2 3 10 6" xfId="9237"/>
    <cellStyle name="Percent 2 3 11" xfId="396"/>
    <cellStyle name="Percent 2 3 11 2" xfId="1141"/>
    <cellStyle name="Percent 2 3 11 2 2" xfId="2634"/>
    <cellStyle name="Percent 2 3 11 2 2 2" xfId="7116"/>
    <cellStyle name="Percent 2 3 11 2 2 2 2" xfId="16146"/>
    <cellStyle name="Percent 2 3 11 2 2 3" xfId="11664"/>
    <cellStyle name="Percent 2 3 11 2 3" xfId="4128"/>
    <cellStyle name="Percent 2 3 11 2 3 2" xfId="8610"/>
    <cellStyle name="Percent 2 3 11 2 3 2 2" xfId="17640"/>
    <cellStyle name="Percent 2 3 11 2 3 3" xfId="13158"/>
    <cellStyle name="Percent 2 3 11 2 4" xfId="5622"/>
    <cellStyle name="Percent 2 3 11 2 4 2" xfId="14652"/>
    <cellStyle name="Percent 2 3 11 2 5" xfId="10170"/>
    <cellStyle name="Percent 2 3 11 3" xfId="1887"/>
    <cellStyle name="Percent 2 3 11 3 2" xfId="6369"/>
    <cellStyle name="Percent 2 3 11 3 2 2" xfId="15399"/>
    <cellStyle name="Percent 2 3 11 3 3" xfId="10917"/>
    <cellStyle name="Percent 2 3 11 4" xfId="3381"/>
    <cellStyle name="Percent 2 3 11 4 2" xfId="7863"/>
    <cellStyle name="Percent 2 3 11 4 2 2" xfId="16893"/>
    <cellStyle name="Percent 2 3 11 4 3" xfId="12411"/>
    <cellStyle name="Percent 2 3 11 5" xfId="4875"/>
    <cellStyle name="Percent 2 3 11 5 2" xfId="13905"/>
    <cellStyle name="Percent 2 3 11 6" xfId="9423"/>
    <cellStyle name="Percent 2 3 12" xfId="581"/>
    <cellStyle name="Percent 2 3 12 2" xfId="1327"/>
    <cellStyle name="Percent 2 3 12 2 2" xfId="2820"/>
    <cellStyle name="Percent 2 3 12 2 2 2" xfId="7302"/>
    <cellStyle name="Percent 2 3 12 2 2 2 2" xfId="16332"/>
    <cellStyle name="Percent 2 3 12 2 2 3" xfId="11850"/>
    <cellStyle name="Percent 2 3 12 2 3" xfId="4314"/>
    <cellStyle name="Percent 2 3 12 2 3 2" xfId="8796"/>
    <cellStyle name="Percent 2 3 12 2 3 2 2" xfId="17826"/>
    <cellStyle name="Percent 2 3 12 2 3 3" xfId="13344"/>
    <cellStyle name="Percent 2 3 12 2 4" xfId="5808"/>
    <cellStyle name="Percent 2 3 12 2 4 2" xfId="14838"/>
    <cellStyle name="Percent 2 3 12 2 5" xfId="10356"/>
    <cellStyle name="Percent 2 3 12 3" xfId="2073"/>
    <cellStyle name="Percent 2 3 12 3 2" xfId="6555"/>
    <cellStyle name="Percent 2 3 12 3 2 2" xfId="15585"/>
    <cellStyle name="Percent 2 3 12 3 3" xfId="11103"/>
    <cellStyle name="Percent 2 3 12 4" xfId="3567"/>
    <cellStyle name="Percent 2 3 12 4 2" xfId="8049"/>
    <cellStyle name="Percent 2 3 12 4 2 2" xfId="17079"/>
    <cellStyle name="Percent 2 3 12 4 3" xfId="12597"/>
    <cellStyle name="Percent 2 3 12 5" xfId="5061"/>
    <cellStyle name="Percent 2 3 12 5 2" xfId="14091"/>
    <cellStyle name="Percent 2 3 12 6" xfId="9609"/>
    <cellStyle name="Percent 2 3 13" xfId="767"/>
    <cellStyle name="Percent 2 3 13 2" xfId="2260"/>
    <cellStyle name="Percent 2 3 13 2 2" xfId="6742"/>
    <cellStyle name="Percent 2 3 13 2 2 2" xfId="15772"/>
    <cellStyle name="Percent 2 3 13 2 3" xfId="11290"/>
    <cellStyle name="Percent 2 3 13 3" xfId="3754"/>
    <cellStyle name="Percent 2 3 13 3 2" xfId="8236"/>
    <cellStyle name="Percent 2 3 13 3 2 2" xfId="17266"/>
    <cellStyle name="Percent 2 3 13 3 3" xfId="12784"/>
    <cellStyle name="Percent 2 3 13 4" xfId="5248"/>
    <cellStyle name="Percent 2 3 13 4 2" xfId="14278"/>
    <cellStyle name="Percent 2 3 13 5" xfId="9796"/>
    <cellStyle name="Percent 2 3 14" xfId="1516"/>
    <cellStyle name="Percent 2 3 14 2" xfId="5997"/>
    <cellStyle name="Percent 2 3 14 2 2" xfId="15027"/>
    <cellStyle name="Percent 2 3 14 3" xfId="10545"/>
    <cellStyle name="Percent 2 3 15" xfId="3009"/>
    <cellStyle name="Percent 2 3 15 2" xfId="7491"/>
    <cellStyle name="Percent 2 3 15 2 2" xfId="16521"/>
    <cellStyle name="Percent 2 3 15 3" xfId="12039"/>
    <cellStyle name="Percent 2 3 16" xfId="4503"/>
    <cellStyle name="Percent 2 3 16 2" xfId="13533"/>
    <cellStyle name="Percent 2 3 17" xfId="9051"/>
    <cellStyle name="Percent 2 3 2" xfId="36"/>
    <cellStyle name="Percent 2 3 2 10" xfId="406"/>
    <cellStyle name="Percent 2 3 2 10 2" xfId="1151"/>
    <cellStyle name="Percent 2 3 2 10 2 2" xfId="2644"/>
    <cellStyle name="Percent 2 3 2 10 2 2 2" xfId="7126"/>
    <cellStyle name="Percent 2 3 2 10 2 2 2 2" xfId="16156"/>
    <cellStyle name="Percent 2 3 2 10 2 2 3" xfId="11674"/>
    <cellStyle name="Percent 2 3 2 10 2 3" xfId="4138"/>
    <cellStyle name="Percent 2 3 2 10 2 3 2" xfId="8620"/>
    <cellStyle name="Percent 2 3 2 10 2 3 2 2" xfId="17650"/>
    <cellStyle name="Percent 2 3 2 10 2 3 3" xfId="13168"/>
    <cellStyle name="Percent 2 3 2 10 2 4" xfId="5632"/>
    <cellStyle name="Percent 2 3 2 10 2 4 2" xfId="14662"/>
    <cellStyle name="Percent 2 3 2 10 2 5" xfId="10180"/>
    <cellStyle name="Percent 2 3 2 10 3" xfId="1897"/>
    <cellStyle name="Percent 2 3 2 10 3 2" xfId="6379"/>
    <cellStyle name="Percent 2 3 2 10 3 2 2" xfId="15409"/>
    <cellStyle name="Percent 2 3 2 10 3 3" xfId="10927"/>
    <cellStyle name="Percent 2 3 2 10 4" xfId="3391"/>
    <cellStyle name="Percent 2 3 2 10 4 2" xfId="7873"/>
    <cellStyle name="Percent 2 3 2 10 4 2 2" xfId="16903"/>
    <cellStyle name="Percent 2 3 2 10 4 3" xfId="12421"/>
    <cellStyle name="Percent 2 3 2 10 5" xfId="4885"/>
    <cellStyle name="Percent 2 3 2 10 5 2" xfId="13915"/>
    <cellStyle name="Percent 2 3 2 10 6" xfId="9433"/>
    <cellStyle name="Percent 2 3 2 11" xfId="591"/>
    <cellStyle name="Percent 2 3 2 11 2" xfId="1337"/>
    <cellStyle name="Percent 2 3 2 11 2 2" xfId="2830"/>
    <cellStyle name="Percent 2 3 2 11 2 2 2" xfId="7312"/>
    <cellStyle name="Percent 2 3 2 11 2 2 2 2" xfId="16342"/>
    <cellStyle name="Percent 2 3 2 11 2 2 3" xfId="11860"/>
    <cellStyle name="Percent 2 3 2 11 2 3" xfId="4324"/>
    <cellStyle name="Percent 2 3 2 11 2 3 2" xfId="8806"/>
    <cellStyle name="Percent 2 3 2 11 2 3 2 2" xfId="17836"/>
    <cellStyle name="Percent 2 3 2 11 2 3 3" xfId="13354"/>
    <cellStyle name="Percent 2 3 2 11 2 4" xfId="5818"/>
    <cellStyle name="Percent 2 3 2 11 2 4 2" xfId="14848"/>
    <cellStyle name="Percent 2 3 2 11 2 5" xfId="10366"/>
    <cellStyle name="Percent 2 3 2 11 3" xfId="2083"/>
    <cellStyle name="Percent 2 3 2 11 3 2" xfId="6565"/>
    <cellStyle name="Percent 2 3 2 11 3 2 2" xfId="15595"/>
    <cellStyle name="Percent 2 3 2 11 3 3" xfId="11113"/>
    <cellStyle name="Percent 2 3 2 11 4" xfId="3577"/>
    <cellStyle name="Percent 2 3 2 11 4 2" xfId="8059"/>
    <cellStyle name="Percent 2 3 2 11 4 2 2" xfId="17089"/>
    <cellStyle name="Percent 2 3 2 11 4 3" xfId="12607"/>
    <cellStyle name="Percent 2 3 2 11 5" xfId="5071"/>
    <cellStyle name="Percent 2 3 2 11 5 2" xfId="14101"/>
    <cellStyle name="Percent 2 3 2 11 6" xfId="9619"/>
    <cellStyle name="Percent 2 3 2 12" xfId="777"/>
    <cellStyle name="Percent 2 3 2 12 2" xfId="2270"/>
    <cellStyle name="Percent 2 3 2 12 2 2" xfId="6752"/>
    <cellStyle name="Percent 2 3 2 12 2 2 2" xfId="15782"/>
    <cellStyle name="Percent 2 3 2 12 2 3" xfId="11300"/>
    <cellStyle name="Percent 2 3 2 12 3" xfId="3764"/>
    <cellStyle name="Percent 2 3 2 12 3 2" xfId="8246"/>
    <cellStyle name="Percent 2 3 2 12 3 2 2" xfId="17276"/>
    <cellStyle name="Percent 2 3 2 12 3 3" xfId="12794"/>
    <cellStyle name="Percent 2 3 2 12 4" xfId="5258"/>
    <cellStyle name="Percent 2 3 2 12 4 2" xfId="14288"/>
    <cellStyle name="Percent 2 3 2 12 5" xfId="9806"/>
    <cellStyle name="Percent 2 3 2 13" xfId="1526"/>
    <cellStyle name="Percent 2 3 2 13 2" xfId="6007"/>
    <cellStyle name="Percent 2 3 2 13 2 2" xfId="15037"/>
    <cellStyle name="Percent 2 3 2 13 3" xfId="10555"/>
    <cellStyle name="Percent 2 3 2 14" xfId="3019"/>
    <cellStyle name="Percent 2 3 2 14 2" xfId="7501"/>
    <cellStyle name="Percent 2 3 2 14 2 2" xfId="16531"/>
    <cellStyle name="Percent 2 3 2 14 3" xfId="12049"/>
    <cellStyle name="Percent 2 3 2 15" xfId="4513"/>
    <cellStyle name="Percent 2 3 2 15 2" xfId="13543"/>
    <cellStyle name="Percent 2 3 2 16" xfId="9061"/>
    <cellStyle name="Percent 2 3 2 2" xfId="58"/>
    <cellStyle name="Percent 2 3 2 2 2" xfId="244"/>
    <cellStyle name="Percent 2 3 2 2 2 2" xfId="986"/>
    <cellStyle name="Percent 2 3 2 2 2 2 2" xfId="2479"/>
    <cellStyle name="Percent 2 3 2 2 2 2 2 2" xfId="6961"/>
    <cellStyle name="Percent 2 3 2 2 2 2 2 2 2" xfId="15991"/>
    <cellStyle name="Percent 2 3 2 2 2 2 2 3" xfId="11509"/>
    <cellStyle name="Percent 2 3 2 2 2 2 3" xfId="3973"/>
    <cellStyle name="Percent 2 3 2 2 2 2 3 2" xfId="8455"/>
    <cellStyle name="Percent 2 3 2 2 2 2 3 2 2" xfId="17485"/>
    <cellStyle name="Percent 2 3 2 2 2 2 3 3" xfId="13003"/>
    <cellStyle name="Percent 2 3 2 2 2 2 4" xfId="5467"/>
    <cellStyle name="Percent 2 3 2 2 2 2 4 2" xfId="14497"/>
    <cellStyle name="Percent 2 3 2 2 2 2 5" xfId="10015"/>
    <cellStyle name="Percent 2 3 2 2 2 3" xfId="1734"/>
    <cellStyle name="Percent 2 3 2 2 2 3 2" xfId="6216"/>
    <cellStyle name="Percent 2 3 2 2 2 3 2 2" xfId="15246"/>
    <cellStyle name="Percent 2 3 2 2 2 3 3" xfId="10764"/>
    <cellStyle name="Percent 2 3 2 2 2 4" xfId="3228"/>
    <cellStyle name="Percent 2 3 2 2 2 4 2" xfId="7710"/>
    <cellStyle name="Percent 2 3 2 2 2 4 2 2" xfId="16740"/>
    <cellStyle name="Percent 2 3 2 2 2 4 3" xfId="12258"/>
    <cellStyle name="Percent 2 3 2 2 2 5" xfId="4722"/>
    <cellStyle name="Percent 2 3 2 2 2 5 2" xfId="13752"/>
    <cellStyle name="Percent 2 3 2 2 2 6" xfId="9270"/>
    <cellStyle name="Percent 2 3 2 2 3" xfId="429"/>
    <cellStyle name="Percent 2 3 2 2 3 2" xfId="1174"/>
    <cellStyle name="Percent 2 3 2 2 3 2 2" xfId="2667"/>
    <cellStyle name="Percent 2 3 2 2 3 2 2 2" xfId="7149"/>
    <cellStyle name="Percent 2 3 2 2 3 2 2 2 2" xfId="16179"/>
    <cellStyle name="Percent 2 3 2 2 3 2 2 3" xfId="11697"/>
    <cellStyle name="Percent 2 3 2 2 3 2 3" xfId="4161"/>
    <cellStyle name="Percent 2 3 2 2 3 2 3 2" xfId="8643"/>
    <cellStyle name="Percent 2 3 2 2 3 2 3 2 2" xfId="17673"/>
    <cellStyle name="Percent 2 3 2 2 3 2 3 3" xfId="13191"/>
    <cellStyle name="Percent 2 3 2 2 3 2 4" xfId="5655"/>
    <cellStyle name="Percent 2 3 2 2 3 2 4 2" xfId="14685"/>
    <cellStyle name="Percent 2 3 2 2 3 2 5" xfId="10203"/>
    <cellStyle name="Percent 2 3 2 2 3 3" xfId="1920"/>
    <cellStyle name="Percent 2 3 2 2 3 3 2" xfId="6402"/>
    <cellStyle name="Percent 2 3 2 2 3 3 2 2" xfId="15432"/>
    <cellStyle name="Percent 2 3 2 2 3 3 3" xfId="10950"/>
    <cellStyle name="Percent 2 3 2 2 3 4" xfId="3414"/>
    <cellStyle name="Percent 2 3 2 2 3 4 2" xfId="7896"/>
    <cellStyle name="Percent 2 3 2 2 3 4 2 2" xfId="16926"/>
    <cellStyle name="Percent 2 3 2 2 3 4 3" xfId="12444"/>
    <cellStyle name="Percent 2 3 2 2 3 5" xfId="4908"/>
    <cellStyle name="Percent 2 3 2 2 3 5 2" xfId="13938"/>
    <cellStyle name="Percent 2 3 2 2 3 6" xfId="9456"/>
    <cellStyle name="Percent 2 3 2 2 4" xfId="614"/>
    <cellStyle name="Percent 2 3 2 2 4 2" xfId="1360"/>
    <cellStyle name="Percent 2 3 2 2 4 2 2" xfId="2853"/>
    <cellStyle name="Percent 2 3 2 2 4 2 2 2" xfId="7335"/>
    <cellStyle name="Percent 2 3 2 2 4 2 2 2 2" xfId="16365"/>
    <cellStyle name="Percent 2 3 2 2 4 2 2 3" xfId="11883"/>
    <cellStyle name="Percent 2 3 2 2 4 2 3" xfId="4347"/>
    <cellStyle name="Percent 2 3 2 2 4 2 3 2" xfId="8829"/>
    <cellStyle name="Percent 2 3 2 2 4 2 3 2 2" xfId="17859"/>
    <cellStyle name="Percent 2 3 2 2 4 2 3 3" xfId="13377"/>
    <cellStyle name="Percent 2 3 2 2 4 2 4" xfId="5841"/>
    <cellStyle name="Percent 2 3 2 2 4 2 4 2" xfId="14871"/>
    <cellStyle name="Percent 2 3 2 2 4 2 5" xfId="10389"/>
    <cellStyle name="Percent 2 3 2 2 4 3" xfId="2106"/>
    <cellStyle name="Percent 2 3 2 2 4 3 2" xfId="6588"/>
    <cellStyle name="Percent 2 3 2 2 4 3 2 2" xfId="15618"/>
    <cellStyle name="Percent 2 3 2 2 4 3 3" xfId="11136"/>
    <cellStyle name="Percent 2 3 2 2 4 4" xfId="3600"/>
    <cellStyle name="Percent 2 3 2 2 4 4 2" xfId="8082"/>
    <cellStyle name="Percent 2 3 2 2 4 4 2 2" xfId="17112"/>
    <cellStyle name="Percent 2 3 2 2 4 4 3" xfId="12630"/>
    <cellStyle name="Percent 2 3 2 2 4 5" xfId="5094"/>
    <cellStyle name="Percent 2 3 2 2 4 5 2" xfId="14124"/>
    <cellStyle name="Percent 2 3 2 2 4 6" xfId="9642"/>
    <cellStyle name="Percent 2 3 2 2 5" xfId="800"/>
    <cellStyle name="Percent 2 3 2 2 5 2" xfId="2293"/>
    <cellStyle name="Percent 2 3 2 2 5 2 2" xfId="6775"/>
    <cellStyle name="Percent 2 3 2 2 5 2 2 2" xfId="15805"/>
    <cellStyle name="Percent 2 3 2 2 5 2 3" xfId="11323"/>
    <cellStyle name="Percent 2 3 2 2 5 3" xfId="3787"/>
    <cellStyle name="Percent 2 3 2 2 5 3 2" xfId="8269"/>
    <cellStyle name="Percent 2 3 2 2 5 3 2 2" xfId="17299"/>
    <cellStyle name="Percent 2 3 2 2 5 3 3" xfId="12817"/>
    <cellStyle name="Percent 2 3 2 2 5 4" xfId="5281"/>
    <cellStyle name="Percent 2 3 2 2 5 4 2" xfId="14311"/>
    <cellStyle name="Percent 2 3 2 2 5 5" xfId="9829"/>
    <cellStyle name="Percent 2 3 2 2 6" xfId="1549"/>
    <cellStyle name="Percent 2 3 2 2 6 2" xfId="6030"/>
    <cellStyle name="Percent 2 3 2 2 6 2 2" xfId="15060"/>
    <cellStyle name="Percent 2 3 2 2 6 3" xfId="10578"/>
    <cellStyle name="Percent 2 3 2 2 7" xfId="3042"/>
    <cellStyle name="Percent 2 3 2 2 7 2" xfId="7524"/>
    <cellStyle name="Percent 2 3 2 2 7 2 2" xfId="16554"/>
    <cellStyle name="Percent 2 3 2 2 7 3" xfId="12072"/>
    <cellStyle name="Percent 2 3 2 2 8" xfId="4536"/>
    <cellStyle name="Percent 2 3 2 2 8 2" xfId="13566"/>
    <cellStyle name="Percent 2 3 2 2 9" xfId="9084"/>
    <cellStyle name="Percent 2 3 2 3" xfId="81"/>
    <cellStyle name="Percent 2 3 2 3 2" xfId="267"/>
    <cellStyle name="Percent 2 3 2 3 2 2" xfId="1009"/>
    <cellStyle name="Percent 2 3 2 3 2 2 2" xfId="2502"/>
    <cellStyle name="Percent 2 3 2 3 2 2 2 2" xfId="6984"/>
    <cellStyle name="Percent 2 3 2 3 2 2 2 2 2" xfId="16014"/>
    <cellStyle name="Percent 2 3 2 3 2 2 2 3" xfId="11532"/>
    <cellStyle name="Percent 2 3 2 3 2 2 3" xfId="3996"/>
    <cellStyle name="Percent 2 3 2 3 2 2 3 2" xfId="8478"/>
    <cellStyle name="Percent 2 3 2 3 2 2 3 2 2" xfId="17508"/>
    <cellStyle name="Percent 2 3 2 3 2 2 3 3" xfId="13026"/>
    <cellStyle name="Percent 2 3 2 3 2 2 4" xfId="5490"/>
    <cellStyle name="Percent 2 3 2 3 2 2 4 2" xfId="14520"/>
    <cellStyle name="Percent 2 3 2 3 2 2 5" xfId="10038"/>
    <cellStyle name="Percent 2 3 2 3 2 3" xfId="1757"/>
    <cellStyle name="Percent 2 3 2 3 2 3 2" xfId="6239"/>
    <cellStyle name="Percent 2 3 2 3 2 3 2 2" xfId="15269"/>
    <cellStyle name="Percent 2 3 2 3 2 3 3" xfId="10787"/>
    <cellStyle name="Percent 2 3 2 3 2 4" xfId="3251"/>
    <cellStyle name="Percent 2 3 2 3 2 4 2" xfId="7733"/>
    <cellStyle name="Percent 2 3 2 3 2 4 2 2" xfId="16763"/>
    <cellStyle name="Percent 2 3 2 3 2 4 3" xfId="12281"/>
    <cellStyle name="Percent 2 3 2 3 2 5" xfId="4745"/>
    <cellStyle name="Percent 2 3 2 3 2 5 2" xfId="13775"/>
    <cellStyle name="Percent 2 3 2 3 2 6" xfId="9293"/>
    <cellStyle name="Percent 2 3 2 3 3" xfId="452"/>
    <cellStyle name="Percent 2 3 2 3 3 2" xfId="1197"/>
    <cellStyle name="Percent 2 3 2 3 3 2 2" xfId="2690"/>
    <cellStyle name="Percent 2 3 2 3 3 2 2 2" xfId="7172"/>
    <cellStyle name="Percent 2 3 2 3 3 2 2 2 2" xfId="16202"/>
    <cellStyle name="Percent 2 3 2 3 3 2 2 3" xfId="11720"/>
    <cellStyle name="Percent 2 3 2 3 3 2 3" xfId="4184"/>
    <cellStyle name="Percent 2 3 2 3 3 2 3 2" xfId="8666"/>
    <cellStyle name="Percent 2 3 2 3 3 2 3 2 2" xfId="17696"/>
    <cellStyle name="Percent 2 3 2 3 3 2 3 3" xfId="13214"/>
    <cellStyle name="Percent 2 3 2 3 3 2 4" xfId="5678"/>
    <cellStyle name="Percent 2 3 2 3 3 2 4 2" xfId="14708"/>
    <cellStyle name="Percent 2 3 2 3 3 2 5" xfId="10226"/>
    <cellStyle name="Percent 2 3 2 3 3 3" xfId="1943"/>
    <cellStyle name="Percent 2 3 2 3 3 3 2" xfId="6425"/>
    <cellStyle name="Percent 2 3 2 3 3 3 2 2" xfId="15455"/>
    <cellStyle name="Percent 2 3 2 3 3 3 3" xfId="10973"/>
    <cellStyle name="Percent 2 3 2 3 3 4" xfId="3437"/>
    <cellStyle name="Percent 2 3 2 3 3 4 2" xfId="7919"/>
    <cellStyle name="Percent 2 3 2 3 3 4 2 2" xfId="16949"/>
    <cellStyle name="Percent 2 3 2 3 3 4 3" xfId="12467"/>
    <cellStyle name="Percent 2 3 2 3 3 5" xfId="4931"/>
    <cellStyle name="Percent 2 3 2 3 3 5 2" xfId="13961"/>
    <cellStyle name="Percent 2 3 2 3 3 6" xfId="9479"/>
    <cellStyle name="Percent 2 3 2 3 4" xfId="637"/>
    <cellStyle name="Percent 2 3 2 3 4 2" xfId="1383"/>
    <cellStyle name="Percent 2 3 2 3 4 2 2" xfId="2876"/>
    <cellStyle name="Percent 2 3 2 3 4 2 2 2" xfId="7358"/>
    <cellStyle name="Percent 2 3 2 3 4 2 2 2 2" xfId="16388"/>
    <cellStyle name="Percent 2 3 2 3 4 2 2 3" xfId="11906"/>
    <cellStyle name="Percent 2 3 2 3 4 2 3" xfId="4370"/>
    <cellStyle name="Percent 2 3 2 3 4 2 3 2" xfId="8852"/>
    <cellStyle name="Percent 2 3 2 3 4 2 3 2 2" xfId="17882"/>
    <cellStyle name="Percent 2 3 2 3 4 2 3 3" xfId="13400"/>
    <cellStyle name="Percent 2 3 2 3 4 2 4" xfId="5864"/>
    <cellStyle name="Percent 2 3 2 3 4 2 4 2" xfId="14894"/>
    <cellStyle name="Percent 2 3 2 3 4 2 5" xfId="10412"/>
    <cellStyle name="Percent 2 3 2 3 4 3" xfId="2129"/>
    <cellStyle name="Percent 2 3 2 3 4 3 2" xfId="6611"/>
    <cellStyle name="Percent 2 3 2 3 4 3 2 2" xfId="15641"/>
    <cellStyle name="Percent 2 3 2 3 4 3 3" xfId="11159"/>
    <cellStyle name="Percent 2 3 2 3 4 4" xfId="3623"/>
    <cellStyle name="Percent 2 3 2 3 4 4 2" xfId="8105"/>
    <cellStyle name="Percent 2 3 2 3 4 4 2 2" xfId="17135"/>
    <cellStyle name="Percent 2 3 2 3 4 4 3" xfId="12653"/>
    <cellStyle name="Percent 2 3 2 3 4 5" xfId="5117"/>
    <cellStyle name="Percent 2 3 2 3 4 5 2" xfId="14147"/>
    <cellStyle name="Percent 2 3 2 3 4 6" xfId="9665"/>
    <cellStyle name="Percent 2 3 2 3 5" xfId="823"/>
    <cellStyle name="Percent 2 3 2 3 5 2" xfId="2316"/>
    <cellStyle name="Percent 2 3 2 3 5 2 2" xfId="6798"/>
    <cellStyle name="Percent 2 3 2 3 5 2 2 2" xfId="15828"/>
    <cellStyle name="Percent 2 3 2 3 5 2 3" xfId="11346"/>
    <cellStyle name="Percent 2 3 2 3 5 3" xfId="3810"/>
    <cellStyle name="Percent 2 3 2 3 5 3 2" xfId="8292"/>
    <cellStyle name="Percent 2 3 2 3 5 3 2 2" xfId="17322"/>
    <cellStyle name="Percent 2 3 2 3 5 3 3" xfId="12840"/>
    <cellStyle name="Percent 2 3 2 3 5 4" xfId="5304"/>
    <cellStyle name="Percent 2 3 2 3 5 4 2" xfId="14334"/>
    <cellStyle name="Percent 2 3 2 3 5 5" xfId="9852"/>
    <cellStyle name="Percent 2 3 2 3 6" xfId="1572"/>
    <cellStyle name="Percent 2 3 2 3 6 2" xfId="6053"/>
    <cellStyle name="Percent 2 3 2 3 6 2 2" xfId="15083"/>
    <cellStyle name="Percent 2 3 2 3 6 3" xfId="10601"/>
    <cellStyle name="Percent 2 3 2 3 7" xfId="3065"/>
    <cellStyle name="Percent 2 3 2 3 7 2" xfId="7547"/>
    <cellStyle name="Percent 2 3 2 3 7 2 2" xfId="16577"/>
    <cellStyle name="Percent 2 3 2 3 7 3" xfId="12095"/>
    <cellStyle name="Percent 2 3 2 3 8" xfId="4559"/>
    <cellStyle name="Percent 2 3 2 3 8 2" xfId="13589"/>
    <cellStyle name="Percent 2 3 2 3 9" xfId="9107"/>
    <cellStyle name="Percent 2 3 2 4" xfId="105"/>
    <cellStyle name="Percent 2 3 2 4 2" xfId="290"/>
    <cellStyle name="Percent 2 3 2 4 2 2" xfId="1032"/>
    <cellStyle name="Percent 2 3 2 4 2 2 2" xfId="2525"/>
    <cellStyle name="Percent 2 3 2 4 2 2 2 2" xfId="7007"/>
    <cellStyle name="Percent 2 3 2 4 2 2 2 2 2" xfId="16037"/>
    <cellStyle name="Percent 2 3 2 4 2 2 2 3" xfId="11555"/>
    <cellStyle name="Percent 2 3 2 4 2 2 3" xfId="4019"/>
    <cellStyle name="Percent 2 3 2 4 2 2 3 2" xfId="8501"/>
    <cellStyle name="Percent 2 3 2 4 2 2 3 2 2" xfId="17531"/>
    <cellStyle name="Percent 2 3 2 4 2 2 3 3" xfId="13049"/>
    <cellStyle name="Percent 2 3 2 4 2 2 4" xfId="5513"/>
    <cellStyle name="Percent 2 3 2 4 2 2 4 2" xfId="14543"/>
    <cellStyle name="Percent 2 3 2 4 2 2 5" xfId="10061"/>
    <cellStyle name="Percent 2 3 2 4 2 3" xfId="1781"/>
    <cellStyle name="Percent 2 3 2 4 2 3 2" xfId="6263"/>
    <cellStyle name="Percent 2 3 2 4 2 3 2 2" xfId="15293"/>
    <cellStyle name="Percent 2 3 2 4 2 3 3" xfId="10811"/>
    <cellStyle name="Percent 2 3 2 4 2 4" xfId="3275"/>
    <cellStyle name="Percent 2 3 2 4 2 4 2" xfId="7757"/>
    <cellStyle name="Percent 2 3 2 4 2 4 2 2" xfId="16787"/>
    <cellStyle name="Percent 2 3 2 4 2 4 3" xfId="12305"/>
    <cellStyle name="Percent 2 3 2 4 2 5" xfId="4769"/>
    <cellStyle name="Percent 2 3 2 4 2 5 2" xfId="13799"/>
    <cellStyle name="Percent 2 3 2 4 2 6" xfId="9317"/>
    <cellStyle name="Percent 2 3 2 4 3" xfId="475"/>
    <cellStyle name="Percent 2 3 2 4 3 2" xfId="1221"/>
    <cellStyle name="Percent 2 3 2 4 3 2 2" xfId="2714"/>
    <cellStyle name="Percent 2 3 2 4 3 2 2 2" xfId="7196"/>
    <cellStyle name="Percent 2 3 2 4 3 2 2 2 2" xfId="16226"/>
    <cellStyle name="Percent 2 3 2 4 3 2 2 3" xfId="11744"/>
    <cellStyle name="Percent 2 3 2 4 3 2 3" xfId="4208"/>
    <cellStyle name="Percent 2 3 2 4 3 2 3 2" xfId="8690"/>
    <cellStyle name="Percent 2 3 2 4 3 2 3 2 2" xfId="17720"/>
    <cellStyle name="Percent 2 3 2 4 3 2 3 3" xfId="13238"/>
    <cellStyle name="Percent 2 3 2 4 3 2 4" xfId="5702"/>
    <cellStyle name="Percent 2 3 2 4 3 2 4 2" xfId="14732"/>
    <cellStyle name="Percent 2 3 2 4 3 2 5" xfId="10250"/>
    <cellStyle name="Percent 2 3 2 4 3 3" xfId="1967"/>
    <cellStyle name="Percent 2 3 2 4 3 3 2" xfId="6449"/>
    <cellStyle name="Percent 2 3 2 4 3 3 2 2" xfId="15479"/>
    <cellStyle name="Percent 2 3 2 4 3 3 3" xfId="10997"/>
    <cellStyle name="Percent 2 3 2 4 3 4" xfId="3461"/>
    <cellStyle name="Percent 2 3 2 4 3 4 2" xfId="7943"/>
    <cellStyle name="Percent 2 3 2 4 3 4 2 2" xfId="16973"/>
    <cellStyle name="Percent 2 3 2 4 3 4 3" xfId="12491"/>
    <cellStyle name="Percent 2 3 2 4 3 5" xfId="4955"/>
    <cellStyle name="Percent 2 3 2 4 3 5 2" xfId="13985"/>
    <cellStyle name="Percent 2 3 2 4 3 6" xfId="9503"/>
    <cellStyle name="Percent 2 3 2 4 4" xfId="660"/>
    <cellStyle name="Percent 2 3 2 4 4 2" xfId="1407"/>
    <cellStyle name="Percent 2 3 2 4 4 2 2" xfId="2900"/>
    <cellStyle name="Percent 2 3 2 4 4 2 2 2" xfId="7382"/>
    <cellStyle name="Percent 2 3 2 4 4 2 2 2 2" xfId="16412"/>
    <cellStyle name="Percent 2 3 2 4 4 2 2 3" xfId="11930"/>
    <cellStyle name="Percent 2 3 2 4 4 2 3" xfId="4394"/>
    <cellStyle name="Percent 2 3 2 4 4 2 3 2" xfId="8876"/>
    <cellStyle name="Percent 2 3 2 4 4 2 3 2 2" xfId="17906"/>
    <cellStyle name="Percent 2 3 2 4 4 2 3 3" xfId="13424"/>
    <cellStyle name="Percent 2 3 2 4 4 2 4" xfId="5888"/>
    <cellStyle name="Percent 2 3 2 4 4 2 4 2" xfId="14918"/>
    <cellStyle name="Percent 2 3 2 4 4 2 5" xfId="10436"/>
    <cellStyle name="Percent 2 3 2 4 4 3" xfId="2153"/>
    <cellStyle name="Percent 2 3 2 4 4 3 2" xfId="6635"/>
    <cellStyle name="Percent 2 3 2 4 4 3 2 2" xfId="15665"/>
    <cellStyle name="Percent 2 3 2 4 4 3 3" xfId="11183"/>
    <cellStyle name="Percent 2 3 2 4 4 4" xfId="3647"/>
    <cellStyle name="Percent 2 3 2 4 4 4 2" xfId="8129"/>
    <cellStyle name="Percent 2 3 2 4 4 4 2 2" xfId="17159"/>
    <cellStyle name="Percent 2 3 2 4 4 4 3" xfId="12677"/>
    <cellStyle name="Percent 2 3 2 4 4 5" xfId="5141"/>
    <cellStyle name="Percent 2 3 2 4 4 5 2" xfId="14171"/>
    <cellStyle name="Percent 2 3 2 4 4 6" xfId="9689"/>
    <cellStyle name="Percent 2 3 2 4 5" xfId="847"/>
    <cellStyle name="Percent 2 3 2 4 5 2" xfId="2340"/>
    <cellStyle name="Percent 2 3 2 4 5 2 2" xfId="6822"/>
    <cellStyle name="Percent 2 3 2 4 5 2 2 2" xfId="15852"/>
    <cellStyle name="Percent 2 3 2 4 5 2 3" xfId="11370"/>
    <cellStyle name="Percent 2 3 2 4 5 3" xfId="3834"/>
    <cellStyle name="Percent 2 3 2 4 5 3 2" xfId="8316"/>
    <cellStyle name="Percent 2 3 2 4 5 3 2 2" xfId="17346"/>
    <cellStyle name="Percent 2 3 2 4 5 3 3" xfId="12864"/>
    <cellStyle name="Percent 2 3 2 4 5 4" xfId="5328"/>
    <cellStyle name="Percent 2 3 2 4 5 4 2" xfId="14358"/>
    <cellStyle name="Percent 2 3 2 4 5 5" xfId="9876"/>
    <cellStyle name="Percent 2 3 2 4 6" xfId="1595"/>
    <cellStyle name="Percent 2 3 2 4 6 2" xfId="6077"/>
    <cellStyle name="Percent 2 3 2 4 6 2 2" xfId="15107"/>
    <cellStyle name="Percent 2 3 2 4 6 3" xfId="10625"/>
    <cellStyle name="Percent 2 3 2 4 7" xfId="3089"/>
    <cellStyle name="Percent 2 3 2 4 7 2" xfId="7571"/>
    <cellStyle name="Percent 2 3 2 4 7 2 2" xfId="16601"/>
    <cellStyle name="Percent 2 3 2 4 7 3" xfId="12119"/>
    <cellStyle name="Percent 2 3 2 4 8" xfId="4583"/>
    <cellStyle name="Percent 2 3 2 4 8 2" xfId="13613"/>
    <cellStyle name="Percent 2 3 2 4 9" xfId="9131"/>
    <cellStyle name="Percent 2 3 2 5" xfId="128"/>
    <cellStyle name="Percent 2 3 2 5 2" xfId="313"/>
    <cellStyle name="Percent 2 3 2 5 2 2" xfId="1054"/>
    <cellStyle name="Percent 2 3 2 5 2 2 2" xfId="2547"/>
    <cellStyle name="Percent 2 3 2 5 2 2 2 2" xfId="7029"/>
    <cellStyle name="Percent 2 3 2 5 2 2 2 2 2" xfId="16059"/>
    <cellStyle name="Percent 2 3 2 5 2 2 2 3" xfId="11577"/>
    <cellStyle name="Percent 2 3 2 5 2 2 3" xfId="4041"/>
    <cellStyle name="Percent 2 3 2 5 2 2 3 2" xfId="8523"/>
    <cellStyle name="Percent 2 3 2 5 2 2 3 2 2" xfId="17553"/>
    <cellStyle name="Percent 2 3 2 5 2 2 3 3" xfId="13071"/>
    <cellStyle name="Percent 2 3 2 5 2 2 4" xfId="5535"/>
    <cellStyle name="Percent 2 3 2 5 2 2 4 2" xfId="14565"/>
    <cellStyle name="Percent 2 3 2 5 2 2 5" xfId="10083"/>
    <cellStyle name="Percent 2 3 2 5 2 3" xfId="1804"/>
    <cellStyle name="Percent 2 3 2 5 2 3 2" xfId="6286"/>
    <cellStyle name="Percent 2 3 2 5 2 3 2 2" xfId="15316"/>
    <cellStyle name="Percent 2 3 2 5 2 3 3" xfId="10834"/>
    <cellStyle name="Percent 2 3 2 5 2 4" xfId="3298"/>
    <cellStyle name="Percent 2 3 2 5 2 4 2" xfId="7780"/>
    <cellStyle name="Percent 2 3 2 5 2 4 2 2" xfId="16810"/>
    <cellStyle name="Percent 2 3 2 5 2 4 3" xfId="12328"/>
    <cellStyle name="Percent 2 3 2 5 2 5" xfId="4792"/>
    <cellStyle name="Percent 2 3 2 5 2 5 2" xfId="13822"/>
    <cellStyle name="Percent 2 3 2 5 2 6" xfId="9340"/>
    <cellStyle name="Percent 2 3 2 5 3" xfId="498"/>
    <cellStyle name="Percent 2 3 2 5 3 2" xfId="1244"/>
    <cellStyle name="Percent 2 3 2 5 3 2 2" xfId="2737"/>
    <cellStyle name="Percent 2 3 2 5 3 2 2 2" xfId="7219"/>
    <cellStyle name="Percent 2 3 2 5 3 2 2 2 2" xfId="16249"/>
    <cellStyle name="Percent 2 3 2 5 3 2 2 3" xfId="11767"/>
    <cellStyle name="Percent 2 3 2 5 3 2 3" xfId="4231"/>
    <cellStyle name="Percent 2 3 2 5 3 2 3 2" xfId="8713"/>
    <cellStyle name="Percent 2 3 2 5 3 2 3 2 2" xfId="17743"/>
    <cellStyle name="Percent 2 3 2 5 3 2 3 3" xfId="13261"/>
    <cellStyle name="Percent 2 3 2 5 3 2 4" xfId="5725"/>
    <cellStyle name="Percent 2 3 2 5 3 2 4 2" xfId="14755"/>
    <cellStyle name="Percent 2 3 2 5 3 2 5" xfId="10273"/>
    <cellStyle name="Percent 2 3 2 5 3 3" xfId="1990"/>
    <cellStyle name="Percent 2 3 2 5 3 3 2" xfId="6472"/>
    <cellStyle name="Percent 2 3 2 5 3 3 2 2" xfId="15502"/>
    <cellStyle name="Percent 2 3 2 5 3 3 3" xfId="11020"/>
    <cellStyle name="Percent 2 3 2 5 3 4" xfId="3484"/>
    <cellStyle name="Percent 2 3 2 5 3 4 2" xfId="7966"/>
    <cellStyle name="Percent 2 3 2 5 3 4 2 2" xfId="16996"/>
    <cellStyle name="Percent 2 3 2 5 3 4 3" xfId="12514"/>
    <cellStyle name="Percent 2 3 2 5 3 5" xfId="4978"/>
    <cellStyle name="Percent 2 3 2 5 3 5 2" xfId="14008"/>
    <cellStyle name="Percent 2 3 2 5 3 6" xfId="9526"/>
    <cellStyle name="Percent 2 3 2 5 4" xfId="683"/>
    <cellStyle name="Percent 2 3 2 5 4 2" xfId="1430"/>
    <cellStyle name="Percent 2 3 2 5 4 2 2" xfId="2923"/>
    <cellStyle name="Percent 2 3 2 5 4 2 2 2" xfId="7405"/>
    <cellStyle name="Percent 2 3 2 5 4 2 2 2 2" xfId="16435"/>
    <cellStyle name="Percent 2 3 2 5 4 2 2 3" xfId="11953"/>
    <cellStyle name="Percent 2 3 2 5 4 2 3" xfId="4417"/>
    <cellStyle name="Percent 2 3 2 5 4 2 3 2" xfId="8899"/>
    <cellStyle name="Percent 2 3 2 5 4 2 3 2 2" xfId="17929"/>
    <cellStyle name="Percent 2 3 2 5 4 2 3 3" xfId="13447"/>
    <cellStyle name="Percent 2 3 2 5 4 2 4" xfId="5911"/>
    <cellStyle name="Percent 2 3 2 5 4 2 4 2" xfId="14941"/>
    <cellStyle name="Percent 2 3 2 5 4 2 5" xfId="10459"/>
    <cellStyle name="Percent 2 3 2 5 4 3" xfId="2176"/>
    <cellStyle name="Percent 2 3 2 5 4 3 2" xfId="6658"/>
    <cellStyle name="Percent 2 3 2 5 4 3 2 2" xfId="15688"/>
    <cellStyle name="Percent 2 3 2 5 4 3 3" xfId="11206"/>
    <cellStyle name="Percent 2 3 2 5 4 4" xfId="3670"/>
    <cellStyle name="Percent 2 3 2 5 4 4 2" xfId="8152"/>
    <cellStyle name="Percent 2 3 2 5 4 4 2 2" xfId="17182"/>
    <cellStyle name="Percent 2 3 2 5 4 4 3" xfId="12700"/>
    <cellStyle name="Percent 2 3 2 5 4 5" xfId="5164"/>
    <cellStyle name="Percent 2 3 2 5 4 5 2" xfId="14194"/>
    <cellStyle name="Percent 2 3 2 5 4 6" xfId="9712"/>
    <cellStyle name="Percent 2 3 2 5 5" xfId="870"/>
    <cellStyle name="Percent 2 3 2 5 5 2" xfId="2363"/>
    <cellStyle name="Percent 2 3 2 5 5 2 2" xfId="6845"/>
    <cellStyle name="Percent 2 3 2 5 5 2 2 2" xfId="15875"/>
    <cellStyle name="Percent 2 3 2 5 5 2 3" xfId="11393"/>
    <cellStyle name="Percent 2 3 2 5 5 3" xfId="3857"/>
    <cellStyle name="Percent 2 3 2 5 5 3 2" xfId="8339"/>
    <cellStyle name="Percent 2 3 2 5 5 3 2 2" xfId="17369"/>
    <cellStyle name="Percent 2 3 2 5 5 3 3" xfId="12887"/>
    <cellStyle name="Percent 2 3 2 5 5 4" xfId="5351"/>
    <cellStyle name="Percent 2 3 2 5 5 4 2" xfId="14381"/>
    <cellStyle name="Percent 2 3 2 5 5 5" xfId="9899"/>
    <cellStyle name="Percent 2 3 2 5 6" xfId="1618"/>
    <cellStyle name="Percent 2 3 2 5 6 2" xfId="6100"/>
    <cellStyle name="Percent 2 3 2 5 6 2 2" xfId="15130"/>
    <cellStyle name="Percent 2 3 2 5 6 3" xfId="10648"/>
    <cellStyle name="Percent 2 3 2 5 7" xfId="3112"/>
    <cellStyle name="Percent 2 3 2 5 7 2" xfId="7594"/>
    <cellStyle name="Percent 2 3 2 5 7 2 2" xfId="16624"/>
    <cellStyle name="Percent 2 3 2 5 7 3" xfId="12142"/>
    <cellStyle name="Percent 2 3 2 5 8" xfId="4606"/>
    <cellStyle name="Percent 2 3 2 5 8 2" xfId="13636"/>
    <cellStyle name="Percent 2 3 2 5 9" xfId="9154"/>
    <cellStyle name="Percent 2 3 2 6" xfId="152"/>
    <cellStyle name="Percent 2 3 2 6 2" xfId="337"/>
    <cellStyle name="Percent 2 3 2 6 2 2" xfId="1078"/>
    <cellStyle name="Percent 2 3 2 6 2 2 2" xfId="2571"/>
    <cellStyle name="Percent 2 3 2 6 2 2 2 2" xfId="7053"/>
    <cellStyle name="Percent 2 3 2 6 2 2 2 2 2" xfId="16083"/>
    <cellStyle name="Percent 2 3 2 6 2 2 2 3" xfId="11601"/>
    <cellStyle name="Percent 2 3 2 6 2 2 3" xfId="4065"/>
    <cellStyle name="Percent 2 3 2 6 2 2 3 2" xfId="8547"/>
    <cellStyle name="Percent 2 3 2 6 2 2 3 2 2" xfId="17577"/>
    <cellStyle name="Percent 2 3 2 6 2 2 3 3" xfId="13095"/>
    <cellStyle name="Percent 2 3 2 6 2 2 4" xfId="5559"/>
    <cellStyle name="Percent 2 3 2 6 2 2 4 2" xfId="14589"/>
    <cellStyle name="Percent 2 3 2 6 2 2 5" xfId="10107"/>
    <cellStyle name="Percent 2 3 2 6 2 3" xfId="1828"/>
    <cellStyle name="Percent 2 3 2 6 2 3 2" xfId="6310"/>
    <cellStyle name="Percent 2 3 2 6 2 3 2 2" xfId="15340"/>
    <cellStyle name="Percent 2 3 2 6 2 3 3" xfId="10858"/>
    <cellStyle name="Percent 2 3 2 6 2 4" xfId="3322"/>
    <cellStyle name="Percent 2 3 2 6 2 4 2" xfId="7804"/>
    <cellStyle name="Percent 2 3 2 6 2 4 2 2" xfId="16834"/>
    <cellStyle name="Percent 2 3 2 6 2 4 3" xfId="12352"/>
    <cellStyle name="Percent 2 3 2 6 2 5" xfId="4816"/>
    <cellStyle name="Percent 2 3 2 6 2 5 2" xfId="13846"/>
    <cellStyle name="Percent 2 3 2 6 2 6" xfId="9364"/>
    <cellStyle name="Percent 2 3 2 6 3" xfId="522"/>
    <cellStyle name="Percent 2 3 2 6 3 2" xfId="1268"/>
    <cellStyle name="Percent 2 3 2 6 3 2 2" xfId="2761"/>
    <cellStyle name="Percent 2 3 2 6 3 2 2 2" xfId="7243"/>
    <cellStyle name="Percent 2 3 2 6 3 2 2 2 2" xfId="16273"/>
    <cellStyle name="Percent 2 3 2 6 3 2 2 3" xfId="11791"/>
    <cellStyle name="Percent 2 3 2 6 3 2 3" xfId="4255"/>
    <cellStyle name="Percent 2 3 2 6 3 2 3 2" xfId="8737"/>
    <cellStyle name="Percent 2 3 2 6 3 2 3 2 2" xfId="17767"/>
    <cellStyle name="Percent 2 3 2 6 3 2 3 3" xfId="13285"/>
    <cellStyle name="Percent 2 3 2 6 3 2 4" xfId="5749"/>
    <cellStyle name="Percent 2 3 2 6 3 2 4 2" xfId="14779"/>
    <cellStyle name="Percent 2 3 2 6 3 2 5" xfId="10297"/>
    <cellStyle name="Percent 2 3 2 6 3 3" xfId="2014"/>
    <cellStyle name="Percent 2 3 2 6 3 3 2" xfId="6496"/>
    <cellStyle name="Percent 2 3 2 6 3 3 2 2" xfId="15526"/>
    <cellStyle name="Percent 2 3 2 6 3 3 3" xfId="11044"/>
    <cellStyle name="Percent 2 3 2 6 3 4" xfId="3508"/>
    <cellStyle name="Percent 2 3 2 6 3 4 2" xfId="7990"/>
    <cellStyle name="Percent 2 3 2 6 3 4 2 2" xfId="17020"/>
    <cellStyle name="Percent 2 3 2 6 3 4 3" xfId="12538"/>
    <cellStyle name="Percent 2 3 2 6 3 5" xfId="5002"/>
    <cellStyle name="Percent 2 3 2 6 3 5 2" xfId="14032"/>
    <cellStyle name="Percent 2 3 2 6 3 6" xfId="9550"/>
    <cellStyle name="Percent 2 3 2 6 4" xfId="707"/>
    <cellStyle name="Percent 2 3 2 6 4 2" xfId="1454"/>
    <cellStyle name="Percent 2 3 2 6 4 2 2" xfId="2947"/>
    <cellStyle name="Percent 2 3 2 6 4 2 2 2" xfId="7429"/>
    <cellStyle name="Percent 2 3 2 6 4 2 2 2 2" xfId="16459"/>
    <cellStyle name="Percent 2 3 2 6 4 2 2 3" xfId="11977"/>
    <cellStyle name="Percent 2 3 2 6 4 2 3" xfId="4441"/>
    <cellStyle name="Percent 2 3 2 6 4 2 3 2" xfId="8923"/>
    <cellStyle name="Percent 2 3 2 6 4 2 3 2 2" xfId="17953"/>
    <cellStyle name="Percent 2 3 2 6 4 2 3 3" xfId="13471"/>
    <cellStyle name="Percent 2 3 2 6 4 2 4" xfId="5935"/>
    <cellStyle name="Percent 2 3 2 6 4 2 4 2" xfId="14965"/>
    <cellStyle name="Percent 2 3 2 6 4 2 5" xfId="10483"/>
    <cellStyle name="Percent 2 3 2 6 4 3" xfId="2200"/>
    <cellStyle name="Percent 2 3 2 6 4 3 2" xfId="6682"/>
    <cellStyle name="Percent 2 3 2 6 4 3 2 2" xfId="15712"/>
    <cellStyle name="Percent 2 3 2 6 4 3 3" xfId="11230"/>
    <cellStyle name="Percent 2 3 2 6 4 4" xfId="3694"/>
    <cellStyle name="Percent 2 3 2 6 4 4 2" xfId="8176"/>
    <cellStyle name="Percent 2 3 2 6 4 4 2 2" xfId="17206"/>
    <cellStyle name="Percent 2 3 2 6 4 4 3" xfId="12724"/>
    <cellStyle name="Percent 2 3 2 6 4 5" xfId="5188"/>
    <cellStyle name="Percent 2 3 2 6 4 5 2" xfId="14218"/>
    <cellStyle name="Percent 2 3 2 6 4 6" xfId="9736"/>
    <cellStyle name="Percent 2 3 2 6 5" xfId="894"/>
    <cellStyle name="Percent 2 3 2 6 5 2" xfId="2387"/>
    <cellStyle name="Percent 2 3 2 6 5 2 2" xfId="6869"/>
    <cellStyle name="Percent 2 3 2 6 5 2 2 2" xfId="15899"/>
    <cellStyle name="Percent 2 3 2 6 5 2 3" xfId="11417"/>
    <cellStyle name="Percent 2 3 2 6 5 3" xfId="3881"/>
    <cellStyle name="Percent 2 3 2 6 5 3 2" xfId="8363"/>
    <cellStyle name="Percent 2 3 2 6 5 3 2 2" xfId="17393"/>
    <cellStyle name="Percent 2 3 2 6 5 3 3" xfId="12911"/>
    <cellStyle name="Percent 2 3 2 6 5 4" xfId="5375"/>
    <cellStyle name="Percent 2 3 2 6 5 4 2" xfId="14405"/>
    <cellStyle name="Percent 2 3 2 6 5 5" xfId="9923"/>
    <cellStyle name="Percent 2 3 2 6 6" xfId="1642"/>
    <cellStyle name="Percent 2 3 2 6 6 2" xfId="6124"/>
    <cellStyle name="Percent 2 3 2 6 6 2 2" xfId="15154"/>
    <cellStyle name="Percent 2 3 2 6 6 3" xfId="10672"/>
    <cellStyle name="Percent 2 3 2 6 7" xfId="3136"/>
    <cellStyle name="Percent 2 3 2 6 7 2" xfId="7618"/>
    <cellStyle name="Percent 2 3 2 6 7 2 2" xfId="16648"/>
    <cellStyle name="Percent 2 3 2 6 7 3" xfId="12166"/>
    <cellStyle name="Percent 2 3 2 6 8" xfId="4630"/>
    <cellStyle name="Percent 2 3 2 6 8 2" xfId="13660"/>
    <cellStyle name="Percent 2 3 2 6 9" xfId="9178"/>
    <cellStyle name="Percent 2 3 2 7" xfId="175"/>
    <cellStyle name="Percent 2 3 2 7 2" xfId="360"/>
    <cellStyle name="Percent 2 3 2 7 2 2" xfId="1101"/>
    <cellStyle name="Percent 2 3 2 7 2 2 2" xfId="2594"/>
    <cellStyle name="Percent 2 3 2 7 2 2 2 2" xfId="7076"/>
    <cellStyle name="Percent 2 3 2 7 2 2 2 2 2" xfId="16106"/>
    <cellStyle name="Percent 2 3 2 7 2 2 2 3" xfId="11624"/>
    <cellStyle name="Percent 2 3 2 7 2 2 3" xfId="4088"/>
    <cellStyle name="Percent 2 3 2 7 2 2 3 2" xfId="8570"/>
    <cellStyle name="Percent 2 3 2 7 2 2 3 2 2" xfId="17600"/>
    <cellStyle name="Percent 2 3 2 7 2 2 3 3" xfId="13118"/>
    <cellStyle name="Percent 2 3 2 7 2 2 4" xfId="5582"/>
    <cellStyle name="Percent 2 3 2 7 2 2 4 2" xfId="14612"/>
    <cellStyle name="Percent 2 3 2 7 2 2 5" xfId="10130"/>
    <cellStyle name="Percent 2 3 2 7 2 3" xfId="1851"/>
    <cellStyle name="Percent 2 3 2 7 2 3 2" xfId="6333"/>
    <cellStyle name="Percent 2 3 2 7 2 3 2 2" xfId="15363"/>
    <cellStyle name="Percent 2 3 2 7 2 3 3" xfId="10881"/>
    <cellStyle name="Percent 2 3 2 7 2 4" xfId="3345"/>
    <cellStyle name="Percent 2 3 2 7 2 4 2" xfId="7827"/>
    <cellStyle name="Percent 2 3 2 7 2 4 2 2" xfId="16857"/>
    <cellStyle name="Percent 2 3 2 7 2 4 3" xfId="12375"/>
    <cellStyle name="Percent 2 3 2 7 2 5" xfId="4839"/>
    <cellStyle name="Percent 2 3 2 7 2 5 2" xfId="13869"/>
    <cellStyle name="Percent 2 3 2 7 2 6" xfId="9387"/>
    <cellStyle name="Percent 2 3 2 7 3" xfId="545"/>
    <cellStyle name="Percent 2 3 2 7 3 2" xfId="1291"/>
    <cellStyle name="Percent 2 3 2 7 3 2 2" xfId="2784"/>
    <cellStyle name="Percent 2 3 2 7 3 2 2 2" xfId="7266"/>
    <cellStyle name="Percent 2 3 2 7 3 2 2 2 2" xfId="16296"/>
    <cellStyle name="Percent 2 3 2 7 3 2 2 3" xfId="11814"/>
    <cellStyle name="Percent 2 3 2 7 3 2 3" xfId="4278"/>
    <cellStyle name="Percent 2 3 2 7 3 2 3 2" xfId="8760"/>
    <cellStyle name="Percent 2 3 2 7 3 2 3 2 2" xfId="17790"/>
    <cellStyle name="Percent 2 3 2 7 3 2 3 3" xfId="13308"/>
    <cellStyle name="Percent 2 3 2 7 3 2 4" xfId="5772"/>
    <cellStyle name="Percent 2 3 2 7 3 2 4 2" xfId="14802"/>
    <cellStyle name="Percent 2 3 2 7 3 2 5" xfId="10320"/>
    <cellStyle name="Percent 2 3 2 7 3 3" xfId="2037"/>
    <cellStyle name="Percent 2 3 2 7 3 3 2" xfId="6519"/>
    <cellStyle name="Percent 2 3 2 7 3 3 2 2" xfId="15549"/>
    <cellStyle name="Percent 2 3 2 7 3 3 3" xfId="11067"/>
    <cellStyle name="Percent 2 3 2 7 3 4" xfId="3531"/>
    <cellStyle name="Percent 2 3 2 7 3 4 2" xfId="8013"/>
    <cellStyle name="Percent 2 3 2 7 3 4 2 2" xfId="17043"/>
    <cellStyle name="Percent 2 3 2 7 3 4 3" xfId="12561"/>
    <cellStyle name="Percent 2 3 2 7 3 5" xfId="5025"/>
    <cellStyle name="Percent 2 3 2 7 3 5 2" xfId="14055"/>
    <cellStyle name="Percent 2 3 2 7 3 6" xfId="9573"/>
    <cellStyle name="Percent 2 3 2 7 4" xfId="730"/>
    <cellStyle name="Percent 2 3 2 7 4 2" xfId="1477"/>
    <cellStyle name="Percent 2 3 2 7 4 2 2" xfId="2970"/>
    <cellStyle name="Percent 2 3 2 7 4 2 2 2" xfId="7452"/>
    <cellStyle name="Percent 2 3 2 7 4 2 2 2 2" xfId="16482"/>
    <cellStyle name="Percent 2 3 2 7 4 2 2 3" xfId="12000"/>
    <cellStyle name="Percent 2 3 2 7 4 2 3" xfId="4464"/>
    <cellStyle name="Percent 2 3 2 7 4 2 3 2" xfId="8946"/>
    <cellStyle name="Percent 2 3 2 7 4 2 3 2 2" xfId="17976"/>
    <cellStyle name="Percent 2 3 2 7 4 2 3 3" xfId="13494"/>
    <cellStyle name="Percent 2 3 2 7 4 2 4" xfId="5958"/>
    <cellStyle name="Percent 2 3 2 7 4 2 4 2" xfId="14988"/>
    <cellStyle name="Percent 2 3 2 7 4 2 5" xfId="10506"/>
    <cellStyle name="Percent 2 3 2 7 4 3" xfId="2223"/>
    <cellStyle name="Percent 2 3 2 7 4 3 2" xfId="6705"/>
    <cellStyle name="Percent 2 3 2 7 4 3 2 2" xfId="15735"/>
    <cellStyle name="Percent 2 3 2 7 4 3 3" xfId="11253"/>
    <cellStyle name="Percent 2 3 2 7 4 4" xfId="3717"/>
    <cellStyle name="Percent 2 3 2 7 4 4 2" xfId="8199"/>
    <cellStyle name="Percent 2 3 2 7 4 4 2 2" xfId="17229"/>
    <cellStyle name="Percent 2 3 2 7 4 4 3" xfId="12747"/>
    <cellStyle name="Percent 2 3 2 7 4 5" xfId="5211"/>
    <cellStyle name="Percent 2 3 2 7 4 5 2" xfId="14241"/>
    <cellStyle name="Percent 2 3 2 7 4 6" xfId="9759"/>
    <cellStyle name="Percent 2 3 2 7 5" xfId="917"/>
    <cellStyle name="Percent 2 3 2 7 5 2" xfId="2410"/>
    <cellStyle name="Percent 2 3 2 7 5 2 2" xfId="6892"/>
    <cellStyle name="Percent 2 3 2 7 5 2 2 2" xfId="15922"/>
    <cellStyle name="Percent 2 3 2 7 5 2 3" xfId="11440"/>
    <cellStyle name="Percent 2 3 2 7 5 3" xfId="3904"/>
    <cellStyle name="Percent 2 3 2 7 5 3 2" xfId="8386"/>
    <cellStyle name="Percent 2 3 2 7 5 3 2 2" xfId="17416"/>
    <cellStyle name="Percent 2 3 2 7 5 3 3" xfId="12934"/>
    <cellStyle name="Percent 2 3 2 7 5 4" xfId="5398"/>
    <cellStyle name="Percent 2 3 2 7 5 4 2" xfId="14428"/>
    <cellStyle name="Percent 2 3 2 7 5 5" xfId="9946"/>
    <cellStyle name="Percent 2 3 2 7 6" xfId="1665"/>
    <cellStyle name="Percent 2 3 2 7 6 2" xfId="6147"/>
    <cellStyle name="Percent 2 3 2 7 6 2 2" xfId="15177"/>
    <cellStyle name="Percent 2 3 2 7 6 3" xfId="10695"/>
    <cellStyle name="Percent 2 3 2 7 7" xfId="3159"/>
    <cellStyle name="Percent 2 3 2 7 7 2" xfId="7641"/>
    <cellStyle name="Percent 2 3 2 7 7 2 2" xfId="16671"/>
    <cellStyle name="Percent 2 3 2 7 7 3" xfId="12189"/>
    <cellStyle name="Percent 2 3 2 7 8" xfId="4653"/>
    <cellStyle name="Percent 2 3 2 7 8 2" xfId="13683"/>
    <cellStyle name="Percent 2 3 2 7 9" xfId="9201"/>
    <cellStyle name="Percent 2 3 2 8" xfId="198"/>
    <cellStyle name="Percent 2 3 2 8 2" xfId="383"/>
    <cellStyle name="Percent 2 3 2 8 2 2" xfId="1124"/>
    <cellStyle name="Percent 2 3 2 8 2 2 2" xfId="2617"/>
    <cellStyle name="Percent 2 3 2 8 2 2 2 2" xfId="7099"/>
    <cellStyle name="Percent 2 3 2 8 2 2 2 2 2" xfId="16129"/>
    <cellStyle name="Percent 2 3 2 8 2 2 2 3" xfId="11647"/>
    <cellStyle name="Percent 2 3 2 8 2 2 3" xfId="4111"/>
    <cellStyle name="Percent 2 3 2 8 2 2 3 2" xfId="8593"/>
    <cellStyle name="Percent 2 3 2 8 2 2 3 2 2" xfId="17623"/>
    <cellStyle name="Percent 2 3 2 8 2 2 3 3" xfId="13141"/>
    <cellStyle name="Percent 2 3 2 8 2 2 4" xfId="5605"/>
    <cellStyle name="Percent 2 3 2 8 2 2 4 2" xfId="14635"/>
    <cellStyle name="Percent 2 3 2 8 2 2 5" xfId="10153"/>
    <cellStyle name="Percent 2 3 2 8 2 3" xfId="1874"/>
    <cellStyle name="Percent 2 3 2 8 2 3 2" xfId="6356"/>
    <cellStyle name="Percent 2 3 2 8 2 3 2 2" xfId="15386"/>
    <cellStyle name="Percent 2 3 2 8 2 3 3" xfId="10904"/>
    <cellStyle name="Percent 2 3 2 8 2 4" xfId="3368"/>
    <cellStyle name="Percent 2 3 2 8 2 4 2" xfId="7850"/>
    <cellStyle name="Percent 2 3 2 8 2 4 2 2" xfId="16880"/>
    <cellStyle name="Percent 2 3 2 8 2 4 3" xfId="12398"/>
    <cellStyle name="Percent 2 3 2 8 2 5" xfId="4862"/>
    <cellStyle name="Percent 2 3 2 8 2 5 2" xfId="13892"/>
    <cellStyle name="Percent 2 3 2 8 2 6" xfId="9410"/>
    <cellStyle name="Percent 2 3 2 8 3" xfId="568"/>
    <cellStyle name="Percent 2 3 2 8 3 2" xfId="1314"/>
    <cellStyle name="Percent 2 3 2 8 3 2 2" xfId="2807"/>
    <cellStyle name="Percent 2 3 2 8 3 2 2 2" xfId="7289"/>
    <cellStyle name="Percent 2 3 2 8 3 2 2 2 2" xfId="16319"/>
    <cellStyle name="Percent 2 3 2 8 3 2 2 3" xfId="11837"/>
    <cellStyle name="Percent 2 3 2 8 3 2 3" xfId="4301"/>
    <cellStyle name="Percent 2 3 2 8 3 2 3 2" xfId="8783"/>
    <cellStyle name="Percent 2 3 2 8 3 2 3 2 2" xfId="17813"/>
    <cellStyle name="Percent 2 3 2 8 3 2 3 3" xfId="13331"/>
    <cellStyle name="Percent 2 3 2 8 3 2 4" xfId="5795"/>
    <cellStyle name="Percent 2 3 2 8 3 2 4 2" xfId="14825"/>
    <cellStyle name="Percent 2 3 2 8 3 2 5" xfId="10343"/>
    <cellStyle name="Percent 2 3 2 8 3 3" xfId="2060"/>
    <cellStyle name="Percent 2 3 2 8 3 3 2" xfId="6542"/>
    <cellStyle name="Percent 2 3 2 8 3 3 2 2" xfId="15572"/>
    <cellStyle name="Percent 2 3 2 8 3 3 3" xfId="11090"/>
    <cellStyle name="Percent 2 3 2 8 3 4" xfId="3554"/>
    <cellStyle name="Percent 2 3 2 8 3 4 2" xfId="8036"/>
    <cellStyle name="Percent 2 3 2 8 3 4 2 2" xfId="17066"/>
    <cellStyle name="Percent 2 3 2 8 3 4 3" xfId="12584"/>
    <cellStyle name="Percent 2 3 2 8 3 5" xfId="5048"/>
    <cellStyle name="Percent 2 3 2 8 3 5 2" xfId="14078"/>
    <cellStyle name="Percent 2 3 2 8 3 6" xfId="9596"/>
    <cellStyle name="Percent 2 3 2 8 4" xfId="753"/>
    <cellStyle name="Percent 2 3 2 8 4 2" xfId="1500"/>
    <cellStyle name="Percent 2 3 2 8 4 2 2" xfId="2993"/>
    <cellStyle name="Percent 2 3 2 8 4 2 2 2" xfId="7475"/>
    <cellStyle name="Percent 2 3 2 8 4 2 2 2 2" xfId="16505"/>
    <cellStyle name="Percent 2 3 2 8 4 2 2 3" xfId="12023"/>
    <cellStyle name="Percent 2 3 2 8 4 2 3" xfId="4487"/>
    <cellStyle name="Percent 2 3 2 8 4 2 3 2" xfId="8969"/>
    <cellStyle name="Percent 2 3 2 8 4 2 3 2 2" xfId="17999"/>
    <cellStyle name="Percent 2 3 2 8 4 2 3 3" xfId="13517"/>
    <cellStyle name="Percent 2 3 2 8 4 2 4" xfId="5981"/>
    <cellStyle name="Percent 2 3 2 8 4 2 4 2" xfId="15011"/>
    <cellStyle name="Percent 2 3 2 8 4 2 5" xfId="10529"/>
    <cellStyle name="Percent 2 3 2 8 4 3" xfId="2246"/>
    <cellStyle name="Percent 2 3 2 8 4 3 2" xfId="6728"/>
    <cellStyle name="Percent 2 3 2 8 4 3 2 2" xfId="15758"/>
    <cellStyle name="Percent 2 3 2 8 4 3 3" xfId="11276"/>
    <cellStyle name="Percent 2 3 2 8 4 4" xfId="3740"/>
    <cellStyle name="Percent 2 3 2 8 4 4 2" xfId="8222"/>
    <cellStyle name="Percent 2 3 2 8 4 4 2 2" xfId="17252"/>
    <cellStyle name="Percent 2 3 2 8 4 4 3" xfId="12770"/>
    <cellStyle name="Percent 2 3 2 8 4 5" xfId="5234"/>
    <cellStyle name="Percent 2 3 2 8 4 5 2" xfId="14264"/>
    <cellStyle name="Percent 2 3 2 8 4 6" xfId="9782"/>
    <cellStyle name="Percent 2 3 2 8 5" xfId="940"/>
    <cellStyle name="Percent 2 3 2 8 5 2" xfId="2433"/>
    <cellStyle name="Percent 2 3 2 8 5 2 2" xfId="6915"/>
    <cellStyle name="Percent 2 3 2 8 5 2 2 2" xfId="15945"/>
    <cellStyle name="Percent 2 3 2 8 5 2 3" xfId="11463"/>
    <cellStyle name="Percent 2 3 2 8 5 3" xfId="3927"/>
    <cellStyle name="Percent 2 3 2 8 5 3 2" xfId="8409"/>
    <cellStyle name="Percent 2 3 2 8 5 3 2 2" xfId="17439"/>
    <cellStyle name="Percent 2 3 2 8 5 3 3" xfId="12957"/>
    <cellStyle name="Percent 2 3 2 8 5 4" xfId="5421"/>
    <cellStyle name="Percent 2 3 2 8 5 4 2" xfId="14451"/>
    <cellStyle name="Percent 2 3 2 8 5 5" xfId="9969"/>
    <cellStyle name="Percent 2 3 2 8 6" xfId="1688"/>
    <cellStyle name="Percent 2 3 2 8 6 2" xfId="6170"/>
    <cellStyle name="Percent 2 3 2 8 6 2 2" xfId="15200"/>
    <cellStyle name="Percent 2 3 2 8 6 3" xfId="10718"/>
    <cellStyle name="Percent 2 3 2 8 7" xfId="3182"/>
    <cellStyle name="Percent 2 3 2 8 7 2" xfId="7664"/>
    <cellStyle name="Percent 2 3 2 8 7 2 2" xfId="16694"/>
    <cellStyle name="Percent 2 3 2 8 7 3" xfId="12212"/>
    <cellStyle name="Percent 2 3 2 8 8" xfId="4676"/>
    <cellStyle name="Percent 2 3 2 8 8 2" xfId="13706"/>
    <cellStyle name="Percent 2 3 2 8 9" xfId="9224"/>
    <cellStyle name="Percent 2 3 2 9" xfId="221"/>
    <cellStyle name="Percent 2 3 2 9 2" xfId="963"/>
    <cellStyle name="Percent 2 3 2 9 2 2" xfId="2456"/>
    <cellStyle name="Percent 2 3 2 9 2 2 2" xfId="6938"/>
    <cellStyle name="Percent 2 3 2 9 2 2 2 2" xfId="15968"/>
    <cellStyle name="Percent 2 3 2 9 2 2 3" xfId="11486"/>
    <cellStyle name="Percent 2 3 2 9 2 3" xfId="3950"/>
    <cellStyle name="Percent 2 3 2 9 2 3 2" xfId="8432"/>
    <cellStyle name="Percent 2 3 2 9 2 3 2 2" xfId="17462"/>
    <cellStyle name="Percent 2 3 2 9 2 3 3" xfId="12980"/>
    <cellStyle name="Percent 2 3 2 9 2 4" xfId="5444"/>
    <cellStyle name="Percent 2 3 2 9 2 4 2" xfId="14474"/>
    <cellStyle name="Percent 2 3 2 9 2 5" xfId="9992"/>
    <cellStyle name="Percent 2 3 2 9 3" xfId="1711"/>
    <cellStyle name="Percent 2 3 2 9 3 2" xfId="6193"/>
    <cellStyle name="Percent 2 3 2 9 3 2 2" xfId="15223"/>
    <cellStyle name="Percent 2 3 2 9 3 3" xfId="10741"/>
    <cellStyle name="Percent 2 3 2 9 4" xfId="3205"/>
    <cellStyle name="Percent 2 3 2 9 4 2" xfId="7687"/>
    <cellStyle name="Percent 2 3 2 9 4 2 2" xfId="16717"/>
    <cellStyle name="Percent 2 3 2 9 4 3" xfId="12235"/>
    <cellStyle name="Percent 2 3 2 9 5" xfId="4699"/>
    <cellStyle name="Percent 2 3 2 9 5 2" xfId="13729"/>
    <cellStyle name="Percent 2 3 2 9 6" xfId="9247"/>
    <cellStyle name="Percent 2 3 3" xfId="48"/>
    <cellStyle name="Percent 2 3 3 2" xfId="234"/>
    <cellStyle name="Percent 2 3 3 2 2" xfId="976"/>
    <cellStyle name="Percent 2 3 3 2 2 2" xfId="2469"/>
    <cellStyle name="Percent 2 3 3 2 2 2 2" xfId="6951"/>
    <cellStyle name="Percent 2 3 3 2 2 2 2 2" xfId="15981"/>
    <cellStyle name="Percent 2 3 3 2 2 2 3" xfId="11499"/>
    <cellStyle name="Percent 2 3 3 2 2 3" xfId="3963"/>
    <cellStyle name="Percent 2 3 3 2 2 3 2" xfId="8445"/>
    <cellStyle name="Percent 2 3 3 2 2 3 2 2" xfId="17475"/>
    <cellStyle name="Percent 2 3 3 2 2 3 3" xfId="12993"/>
    <cellStyle name="Percent 2 3 3 2 2 4" xfId="5457"/>
    <cellStyle name="Percent 2 3 3 2 2 4 2" xfId="14487"/>
    <cellStyle name="Percent 2 3 3 2 2 5" xfId="10005"/>
    <cellStyle name="Percent 2 3 3 2 3" xfId="1724"/>
    <cellStyle name="Percent 2 3 3 2 3 2" xfId="6206"/>
    <cellStyle name="Percent 2 3 3 2 3 2 2" xfId="15236"/>
    <cellStyle name="Percent 2 3 3 2 3 3" xfId="10754"/>
    <cellStyle name="Percent 2 3 3 2 4" xfId="3218"/>
    <cellStyle name="Percent 2 3 3 2 4 2" xfId="7700"/>
    <cellStyle name="Percent 2 3 3 2 4 2 2" xfId="16730"/>
    <cellStyle name="Percent 2 3 3 2 4 3" xfId="12248"/>
    <cellStyle name="Percent 2 3 3 2 5" xfId="4712"/>
    <cellStyle name="Percent 2 3 3 2 5 2" xfId="13742"/>
    <cellStyle name="Percent 2 3 3 2 6" xfId="9260"/>
    <cellStyle name="Percent 2 3 3 3" xfId="419"/>
    <cellStyle name="Percent 2 3 3 3 2" xfId="1164"/>
    <cellStyle name="Percent 2 3 3 3 2 2" xfId="2657"/>
    <cellStyle name="Percent 2 3 3 3 2 2 2" xfId="7139"/>
    <cellStyle name="Percent 2 3 3 3 2 2 2 2" xfId="16169"/>
    <cellStyle name="Percent 2 3 3 3 2 2 3" xfId="11687"/>
    <cellStyle name="Percent 2 3 3 3 2 3" xfId="4151"/>
    <cellStyle name="Percent 2 3 3 3 2 3 2" xfId="8633"/>
    <cellStyle name="Percent 2 3 3 3 2 3 2 2" xfId="17663"/>
    <cellStyle name="Percent 2 3 3 3 2 3 3" xfId="13181"/>
    <cellStyle name="Percent 2 3 3 3 2 4" xfId="5645"/>
    <cellStyle name="Percent 2 3 3 3 2 4 2" xfId="14675"/>
    <cellStyle name="Percent 2 3 3 3 2 5" xfId="10193"/>
    <cellStyle name="Percent 2 3 3 3 3" xfId="1910"/>
    <cellStyle name="Percent 2 3 3 3 3 2" xfId="6392"/>
    <cellStyle name="Percent 2 3 3 3 3 2 2" xfId="15422"/>
    <cellStyle name="Percent 2 3 3 3 3 3" xfId="10940"/>
    <cellStyle name="Percent 2 3 3 3 4" xfId="3404"/>
    <cellStyle name="Percent 2 3 3 3 4 2" xfId="7886"/>
    <cellStyle name="Percent 2 3 3 3 4 2 2" xfId="16916"/>
    <cellStyle name="Percent 2 3 3 3 4 3" xfId="12434"/>
    <cellStyle name="Percent 2 3 3 3 5" xfId="4898"/>
    <cellStyle name="Percent 2 3 3 3 5 2" xfId="13928"/>
    <cellStyle name="Percent 2 3 3 3 6" xfId="9446"/>
    <cellStyle name="Percent 2 3 3 4" xfId="604"/>
    <cellStyle name="Percent 2 3 3 4 2" xfId="1350"/>
    <cellStyle name="Percent 2 3 3 4 2 2" xfId="2843"/>
    <cellStyle name="Percent 2 3 3 4 2 2 2" xfId="7325"/>
    <cellStyle name="Percent 2 3 3 4 2 2 2 2" xfId="16355"/>
    <cellStyle name="Percent 2 3 3 4 2 2 3" xfId="11873"/>
    <cellStyle name="Percent 2 3 3 4 2 3" xfId="4337"/>
    <cellStyle name="Percent 2 3 3 4 2 3 2" xfId="8819"/>
    <cellStyle name="Percent 2 3 3 4 2 3 2 2" xfId="17849"/>
    <cellStyle name="Percent 2 3 3 4 2 3 3" xfId="13367"/>
    <cellStyle name="Percent 2 3 3 4 2 4" xfId="5831"/>
    <cellStyle name="Percent 2 3 3 4 2 4 2" xfId="14861"/>
    <cellStyle name="Percent 2 3 3 4 2 5" xfId="10379"/>
    <cellStyle name="Percent 2 3 3 4 3" xfId="2096"/>
    <cellStyle name="Percent 2 3 3 4 3 2" xfId="6578"/>
    <cellStyle name="Percent 2 3 3 4 3 2 2" xfId="15608"/>
    <cellStyle name="Percent 2 3 3 4 3 3" xfId="11126"/>
    <cellStyle name="Percent 2 3 3 4 4" xfId="3590"/>
    <cellStyle name="Percent 2 3 3 4 4 2" xfId="8072"/>
    <cellStyle name="Percent 2 3 3 4 4 2 2" xfId="17102"/>
    <cellStyle name="Percent 2 3 3 4 4 3" xfId="12620"/>
    <cellStyle name="Percent 2 3 3 4 5" xfId="5084"/>
    <cellStyle name="Percent 2 3 3 4 5 2" xfId="14114"/>
    <cellStyle name="Percent 2 3 3 4 6" xfId="9632"/>
    <cellStyle name="Percent 2 3 3 5" xfId="790"/>
    <cellStyle name="Percent 2 3 3 5 2" xfId="2283"/>
    <cellStyle name="Percent 2 3 3 5 2 2" xfId="6765"/>
    <cellStyle name="Percent 2 3 3 5 2 2 2" xfId="15795"/>
    <cellStyle name="Percent 2 3 3 5 2 3" xfId="11313"/>
    <cellStyle name="Percent 2 3 3 5 3" xfId="3777"/>
    <cellStyle name="Percent 2 3 3 5 3 2" xfId="8259"/>
    <cellStyle name="Percent 2 3 3 5 3 2 2" xfId="17289"/>
    <cellStyle name="Percent 2 3 3 5 3 3" xfId="12807"/>
    <cellStyle name="Percent 2 3 3 5 4" xfId="5271"/>
    <cellStyle name="Percent 2 3 3 5 4 2" xfId="14301"/>
    <cellStyle name="Percent 2 3 3 5 5" xfId="9819"/>
    <cellStyle name="Percent 2 3 3 6" xfId="1539"/>
    <cellStyle name="Percent 2 3 3 6 2" xfId="6020"/>
    <cellStyle name="Percent 2 3 3 6 2 2" xfId="15050"/>
    <cellStyle name="Percent 2 3 3 6 3" xfId="10568"/>
    <cellStyle name="Percent 2 3 3 7" xfId="3032"/>
    <cellStyle name="Percent 2 3 3 7 2" xfId="7514"/>
    <cellStyle name="Percent 2 3 3 7 2 2" xfId="16544"/>
    <cellStyle name="Percent 2 3 3 7 3" xfId="12062"/>
    <cellStyle name="Percent 2 3 3 8" xfId="4526"/>
    <cellStyle name="Percent 2 3 3 8 2" xfId="13556"/>
    <cellStyle name="Percent 2 3 3 9" xfId="9074"/>
    <cellStyle name="Percent 2 3 4" xfId="71"/>
    <cellStyle name="Percent 2 3 4 2" xfId="257"/>
    <cellStyle name="Percent 2 3 4 2 2" xfId="999"/>
    <cellStyle name="Percent 2 3 4 2 2 2" xfId="2492"/>
    <cellStyle name="Percent 2 3 4 2 2 2 2" xfId="6974"/>
    <cellStyle name="Percent 2 3 4 2 2 2 2 2" xfId="16004"/>
    <cellStyle name="Percent 2 3 4 2 2 2 3" xfId="11522"/>
    <cellStyle name="Percent 2 3 4 2 2 3" xfId="3986"/>
    <cellStyle name="Percent 2 3 4 2 2 3 2" xfId="8468"/>
    <cellStyle name="Percent 2 3 4 2 2 3 2 2" xfId="17498"/>
    <cellStyle name="Percent 2 3 4 2 2 3 3" xfId="13016"/>
    <cellStyle name="Percent 2 3 4 2 2 4" xfId="5480"/>
    <cellStyle name="Percent 2 3 4 2 2 4 2" xfId="14510"/>
    <cellStyle name="Percent 2 3 4 2 2 5" xfId="10028"/>
    <cellStyle name="Percent 2 3 4 2 3" xfId="1747"/>
    <cellStyle name="Percent 2 3 4 2 3 2" xfId="6229"/>
    <cellStyle name="Percent 2 3 4 2 3 2 2" xfId="15259"/>
    <cellStyle name="Percent 2 3 4 2 3 3" xfId="10777"/>
    <cellStyle name="Percent 2 3 4 2 4" xfId="3241"/>
    <cellStyle name="Percent 2 3 4 2 4 2" xfId="7723"/>
    <cellStyle name="Percent 2 3 4 2 4 2 2" xfId="16753"/>
    <cellStyle name="Percent 2 3 4 2 4 3" xfId="12271"/>
    <cellStyle name="Percent 2 3 4 2 5" xfId="4735"/>
    <cellStyle name="Percent 2 3 4 2 5 2" xfId="13765"/>
    <cellStyle name="Percent 2 3 4 2 6" xfId="9283"/>
    <cellStyle name="Percent 2 3 4 3" xfId="442"/>
    <cellStyle name="Percent 2 3 4 3 2" xfId="1187"/>
    <cellStyle name="Percent 2 3 4 3 2 2" xfId="2680"/>
    <cellStyle name="Percent 2 3 4 3 2 2 2" xfId="7162"/>
    <cellStyle name="Percent 2 3 4 3 2 2 2 2" xfId="16192"/>
    <cellStyle name="Percent 2 3 4 3 2 2 3" xfId="11710"/>
    <cellStyle name="Percent 2 3 4 3 2 3" xfId="4174"/>
    <cellStyle name="Percent 2 3 4 3 2 3 2" xfId="8656"/>
    <cellStyle name="Percent 2 3 4 3 2 3 2 2" xfId="17686"/>
    <cellStyle name="Percent 2 3 4 3 2 3 3" xfId="13204"/>
    <cellStyle name="Percent 2 3 4 3 2 4" xfId="5668"/>
    <cellStyle name="Percent 2 3 4 3 2 4 2" xfId="14698"/>
    <cellStyle name="Percent 2 3 4 3 2 5" xfId="10216"/>
    <cellStyle name="Percent 2 3 4 3 3" xfId="1933"/>
    <cellStyle name="Percent 2 3 4 3 3 2" xfId="6415"/>
    <cellStyle name="Percent 2 3 4 3 3 2 2" xfId="15445"/>
    <cellStyle name="Percent 2 3 4 3 3 3" xfId="10963"/>
    <cellStyle name="Percent 2 3 4 3 4" xfId="3427"/>
    <cellStyle name="Percent 2 3 4 3 4 2" xfId="7909"/>
    <cellStyle name="Percent 2 3 4 3 4 2 2" xfId="16939"/>
    <cellStyle name="Percent 2 3 4 3 4 3" xfId="12457"/>
    <cellStyle name="Percent 2 3 4 3 5" xfId="4921"/>
    <cellStyle name="Percent 2 3 4 3 5 2" xfId="13951"/>
    <cellStyle name="Percent 2 3 4 3 6" xfId="9469"/>
    <cellStyle name="Percent 2 3 4 4" xfId="627"/>
    <cellStyle name="Percent 2 3 4 4 2" xfId="1373"/>
    <cellStyle name="Percent 2 3 4 4 2 2" xfId="2866"/>
    <cellStyle name="Percent 2 3 4 4 2 2 2" xfId="7348"/>
    <cellStyle name="Percent 2 3 4 4 2 2 2 2" xfId="16378"/>
    <cellStyle name="Percent 2 3 4 4 2 2 3" xfId="11896"/>
    <cellStyle name="Percent 2 3 4 4 2 3" xfId="4360"/>
    <cellStyle name="Percent 2 3 4 4 2 3 2" xfId="8842"/>
    <cellStyle name="Percent 2 3 4 4 2 3 2 2" xfId="17872"/>
    <cellStyle name="Percent 2 3 4 4 2 3 3" xfId="13390"/>
    <cellStyle name="Percent 2 3 4 4 2 4" xfId="5854"/>
    <cellStyle name="Percent 2 3 4 4 2 4 2" xfId="14884"/>
    <cellStyle name="Percent 2 3 4 4 2 5" xfId="10402"/>
    <cellStyle name="Percent 2 3 4 4 3" xfId="2119"/>
    <cellStyle name="Percent 2 3 4 4 3 2" xfId="6601"/>
    <cellStyle name="Percent 2 3 4 4 3 2 2" xfId="15631"/>
    <cellStyle name="Percent 2 3 4 4 3 3" xfId="11149"/>
    <cellStyle name="Percent 2 3 4 4 4" xfId="3613"/>
    <cellStyle name="Percent 2 3 4 4 4 2" xfId="8095"/>
    <cellStyle name="Percent 2 3 4 4 4 2 2" xfId="17125"/>
    <cellStyle name="Percent 2 3 4 4 4 3" xfId="12643"/>
    <cellStyle name="Percent 2 3 4 4 5" xfId="5107"/>
    <cellStyle name="Percent 2 3 4 4 5 2" xfId="14137"/>
    <cellStyle name="Percent 2 3 4 4 6" xfId="9655"/>
    <cellStyle name="Percent 2 3 4 5" xfId="813"/>
    <cellStyle name="Percent 2 3 4 5 2" xfId="2306"/>
    <cellStyle name="Percent 2 3 4 5 2 2" xfId="6788"/>
    <cellStyle name="Percent 2 3 4 5 2 2 2" xfId="15818"/>
    <cellStyle name="Percent 2 3 4 5 2 3" xfId="11336"/>
    <cellStyle name="Percent 2 3 4 5 3" xfId="3800"/>
    <cellStyle name="Percent 2 3 4 5 3 2" xfId="8282"/>
    <cellStyle name="Percent 2 3 4 5 3 2 2" xfId="17312"/>
    <cellStyle name="Percent 2 3 4 5 3 3" xfId="12830"/>
    <cellStyle name="Percent 2 3 4 5 4" xfId="5294"/>
    <cellStyle name="Percent 2 3 4 5 4 2" xfId="14324"/>
    <cellStyle name="Percent 2 3 4 5 5" xfId="9842"/>
    <cellStyle name="Percent 2 3 4 6" xfId="1562"/>
    <cellStyle name="Percent 2 3 4 6 2" xfId="6043"/>
    <cellStyle name="Percent 2 3 4 6 2 2" xfId="15073"/>
    <cellStyle name="Percent 2 3 4 6 3" xfId="10591"/>
    <cellStyle name="Percent 2 3 4 7" xfId="3055"/>
    <cellStyle name="Percent 2 3 4 7 2" xfId="7537"/>
    <cellStyle name="Percent 2 3 4 7 2 2" xfId="16567"/>
    <cellStyle name="Percent 2 3 4 7 3" xfId="12085"/>
    <cellStyle name="Percent 2 3 4 8" xfId="4549"/>
    <cellStyle name="Percent 2 3 4 8 2" xfId="13579"/>
    <cellStyle name="Percent 2 3 4 9" xfId="9097"/>
    <cellStyle name="Percent 2 3 5" xfId="95"/>
    <cellStyle name="Percent 2 3 5 2" xfId="280"/>
    <cellStyle name="Percent 2 3 5 2 2" xfId="1022"/>
    <cellStyle name="Percent 2 3 5 2 2 2" xfId="2515"/>
    <cellStyle name="Percent 2 3 5 2 2 2 2" xfId="6997"/>
    <cellStyle name="Percent 2 3 5 2 2 2 2 2" xfId="16027"/>
    <cellStyle name="Percent 2 3 5 2 2 2 3" xfId="11545"/>
    <cellStyle name="Percent 2 3 5 2 2 3" xfId="4009"/>
    <cellStyle name="Percent 2 3 5 2 2 3 2" xfId="8491"/>
    <cellStyle name="Percent 2 3 5 2 2 3 2 2" xfId="17521"/>
    <cellStyle name="Percent 2 3 5 2 2 3 3" xfId="13039"/>
    <cellStyle name="Percent 2 3 5 2 2 4" xfId="5503"/>
    <cellStyle name="Percent 2 3 5 2 2 4 2" xfId="14533"/>
    <cellStyle name="Percent 2 3 5 2 2 5" xfId="10051"/>
    <cellStyle name="Percent 2 3 5 2 3" xfId="1771"/>
    <cellStyle name="Percent 2 3 5 2 3 2" xfId="6253"/>
    <cellStyle name="Percent 2 3 5 2 3 2 2" xfId="15283"/>
    <cellStyle name="Percent 2 3 5 2 3 3" xfId="10801"/>
    <cellStyle name="Percent 2 3 5 2 4" xfId="3265"/>
    <cellStyle name="Percent 2 3 5 2 4 2" xfId="7747"/>
    <cellStyle name="Percent 2 3 5 2 4 2 2" xfId="16777"/>
    <cellStyle name="Percent 2 3 5 2 4 3" xfId="12295"/>
    <cellStyle name="Percent 2 3 5 2 5" xfId="4759"/>
    <cellStyle name="Percent 2 3 5 2 5 2" xfId="13789"/>
    <cellStyle name="Percent 2 3 5 2 6" xfId="9307"/>
    <cellStyle name="Percent 2 3 5 3" xfId="465"/>
    <cellStyle name="Percent 2 3 5 3 2" xfId="1211"/>
    <cellStyle name="Percent 2 3 5 3 2 2" xfId="2704"/>
    <cellStyle name="Percent 2 3 5 3 2 2 2" xfId="7186"/>
    <cellStyle name="Percent 2 3 5 3 2 2 2 2" xfId="16216"/>
    <cellStyle name="Percent 2 3 5 3 2 2 3" xfId="11734"/>
    <cellStyle name="Percent 2 3 5 3 2 3" xfId="4198"/>
    <cellStyle name="Percent 2 3 5 3 2 3 2" xfId="8680"/>
    <cellStyle name="Percent 2 3 5 3 2 3 2 2" xfId="17710"/>
    <cellStyle name="Percent 2 3 5 3 2 3 3" xfId="13228"/>
    <cellStyle name="Percent 2 3 5 3 2 4" xfId="5692"/>
    <cellStyle name="Percent 2 3 5 3 2 4 2" xfId="14722"/>
    <cellStyle name="Percent 2 3 5 3 2 5" xfId="10240"/>
    <cellStyle name="Percent 2 3 5 3 3" xfId="1957"/>
    <cellStyle name="Percent 2 3 5 3 3 2" xfId="6439"/>
    <cellStyle name="Percent 2 3 5 3 3 2 2" xfId="15469"/>
    <cellStyle name="Percent 2 3 5 3 3 3" xfId="10987"/>
    <cellStyle name="Percent 2 3 5 3 4" xfId="3451"/>
    <cellStyle name="Percent 2 3 5 3 4 2" xfId="7933"/>
    <cellStyle name="Percent 2 3 5 3 4 2 2" xfId="16963"/>
    <cellStyle name="Percent 2 3 5 3 4 3" xfId="12481"/>
    <cellStyle name="Percent 2 3 5 3 5" xfId="4945"/>
    <cellStyle name="Percent 2 3 5 3 5 2" xfId="13975"/>
    <cellStyle name="Percent 2 3 5 3 6" xfId="9493"/>
    <cellStyle name="Percent 2 3 5 4" xfId="650"/>
    <cellStyle name="Percent 2 3 5 4 2" xfId="1397"/>
    <cellStyle name="Percent 2 3 5 4 2 2" xfId="2890"/>
    <cellStyle name="Percent 2 3 5 4 2 2 2" xfId="7372"/>
    <cellStyle name="Percent 2 3 5 4 2 2 2 2" xfId="16402"/>
    <cellStyle name="Percent 2 3 5 4 2 2 3" xfId="11920"/>
    <cellStyle name="Percent 2 3 5 4 2 3" xfId="4384"/>
    <cellStyle name="Percent 2 3 5 4 2 3 2" xfId="8866"/>
    <cellStyle name="Percent 2 3 5 4 2 3 2 2" xfId="17896"/>
    <cellStyle name="Percent 2 3 5 4 2 3 3" xfId="13414"/>
    <cellStyle name="Percent 2 3 5 4 2 4" xfId="5878"/>
    <cellStyle name="Percent 2 3 5 4 2 4 2" xfId="14908"/>
    <cellStyle name="Percent 2 3 5 4 2 5" xfId="10426"/>
    <cellStyle name="Percent 2 3 5 4 3" xfId="2143"/>
    <cellStyle name="Percent 2 3 5 4 3 2" xfId="6625"/>
    <cellStyle name="Percent 2 3 5 4 3 2 2" xfId="15655"/>
    <cellStyle name="Percent 2 3 5 4 3 3" xfId="11173"/>
    <cellStyle name="Percent 2 3 5 4 4" xfId="3637"/>
    <cellStyle name="Percent 2 3 5 4 4 2" xfId="8119"/>
    <cellStyle name="Percent 2 3 5 4 4 2 2" xfId="17149"/>
    <cellStyle name="Percent 2 3 5 4 4 3" xfId="12667"/>
    <cellStyle name="Percent 2 3 5 4 5" xfId="5131"/>
    <cellStyle name="Percent 2 3 5 4 5 2" xfId="14161"/>
    <cellStyle name="Percent 2 3 5 4 6" xfId="9679"/>
    <cellStyle name="Percent 2 3 5 5" xfId="837"/>
    <cellStyle name="Percent 2 3 5 5 2" xfId="2330"/>
    <cellStyle name="Percent 2 3 5 5 2 2" xfId="6812"/>
    <cellStyle name="Percent 2 3 5 5 2 2 2" xfId="15842"/>
    <cellStyle name="Percent 2 3 5 5 2 3" xfId="11360"/>
    <cellStyle name="Percent 2 3 5 5 3" xfId="3824"/>
    <cellStyle name="Percent 2 3 5 5 3 2" xfId="8306"/>
    <cellStyle name="Percent 2 3 5 5 3 2 2" xfId="17336"/>
    <cellStyle name="Percent 2 3 5 5 3 3" xfId="12854"/>
    <cellStyle name="Percent 2 3 5 5 4" xfId="5318"/>
    <cellStyle name="Percent 2 3 5 5 4 2" xfId="14348"/>
    <cellStyle name="Percent 2 3 5 5 5" xfId="9866"/>
    <cellStyle name="Percent 2 3 5 6" xfId="1585"/>
    <cellStyle name="Percent 2 3 5 6 2" xfId="6067"/>
    <cellStyle name="Percent 2 3 5 6 2 2" xfId="15097"/>
    <cellStyle name="Percent 2 3 5 6 3" xfId="10615"/>
    <cellStyle name="Percent 2 3 5 7" xfId="3079"/>
    <cellStyle name="Percent 2 3 5 7 2" xfId="7561"/>
    <cellStyle name="Percent 2 3 5 7 2 2" xfId="16591"/>
    <cellStyle name="Percent 2 3 5 7 3" xfId="12109"/>
    <cellStyle name="Percent 2 3 5 8" xfId="4573"/>
    <cellStyle name="Percent 2 3 5 8 2" xfId="13603"/>
    <cellStyle name="Percent 2 3 5 9" xfId="9121"/>
    <cellStyle name="Percent 2 3 6" xfId="127"/>
    <cellStyle name="Percent 2 3 6 2" xfId="312"/>
    <cellStyle name="Percent 2 3 6 2 2" xfId="1053"/>
    <cellStyle name="Percent 2 3 6 2 2 2" xfId="2546"/>
    <cellStyle name="Percent 2 3 6 2 2 2 2" xfId="7028"/>
    <cellStyle name="Percent 2 3 6 2 2 2 2 2" xfId="16058"/>
    <cellStyle name="Percent 2 3 6 2 2 2 3" xfId="11576"/>
    <cellStyle name="Percent 2 3 6 2 2 3" xfId="4040"/>
    <cellStyle name="Percent 2 3 6 2 2 3 2" xfId="8522"/>
    <cellStyle name="Percent 2 3 6 2 2 3 2 2" xfId="17552"/>
    <cellStyle name="Percent 2 3 6 2 2 3 3" xfId="13070"/>
    <cellStyle name="Percent 2 3 6 2 2 4" xfId="5534"/>
    <cellStyle name="Percent 2 3 6 2 2 4 2" xfId="14564"/>
    <cellStyle name="Percent 2 3 6 2 2 5" xfId="10082"/>
    <cellStyle name="Percent 2 3 6 2 3" xfId="1803"/>
    <cellStyle name="Percent 2 3 6 2 3 2" xfId="6285"/>
    <cellStyle name="Percent 2 3 6 2 3 2 2" xfId="15315"/>
    <cellStyle name="Percent 2 3 6 2 3 3" xfId="10833"/>
    <cellStyle name="Percent 2 3 6 2 4" xfId="3297"/>
    <cellStyle name="Percent 2 3 6 2 4 2" xfId="7779"/>
    <cellStyle name="Percent 2 3 6 2 4 2 2" xfId="16809"/>
    <cellStyle name="Percent 2 3 6 2 4 3" xfId="12327"/>
    <cellStyle name="Percent 2 3 6 2 5" xfId="4791"/>
    <cellStyle name="Percent 2 3 6 2 5 2" xfId="13821"/>
    <cellStyle name="Percent 2 3 6 2 6" xfId="9339"/>
    <cellStyle name="Percent 2 3 6 3" xfId="497"/>
    <cellStyle name="Percent 2 3 6 3 2" xfId="1243"/>
    <cellStyle name="Percent 2 3 6 3 2 2" xfId="2736"/>
    <cellStyle name="Percent 2 3 6 3 2 2 2" xfId="7218"/>
    <cellStyle name="Percent 2 3 6 3 2 2 2 2" xfId="16248"/>
    <cellStyle name="Percent 2 3 6 3 2 2 3" xfId="11766"/>
    <cellStyle name="Percent 2 3 6 3 2 3" xfId="4230"/>
    <cellStyle name="Percent 2 3 6 3 2 3 2" xfId="8712"/>
    <cellStyle name="Percent 2 3 6 3 2 3 2 2" xfId="17742"/>
    <cellStyle name="Percent 2 3 6 3 2 3 3" xfId="13260"/>
    <cellStyle name="Percent 2 3 6 3 2 4" xfId="5724"/>
    <cellStyle name="Percent 2 3 6 3 2 4 2" xfId="14754"/>
    <cellStyle name="Percent 2 3 6 3 2 5" xfId="10272"/>
    <cellStyle name="Percent 2 3 6 3 3" xfId="1989"/>
    <cellStyle name="Percent 2 3 6 3 3 2" xfId="6471"/>
    <cellStyle name="Percent 2 3 6 3 3 2 2" xfId="15501"/>
    <cellStyle name="Percent 2 3 6 3 3 3" xfId="11019"/>
    <cellStyle name="Percent 2 3 6 3 4" xfId="3483"/>
    <cellStyle name="Percent 2 3 6 3 4 2" xfId="7965"/>
    <cellStyle name="Percent 2 3 6 3 4 2 2" xfId="16995"/>
    <cellStyle name="Percent 2 3 6 3 4 3" xfId="12513"/>
    <cellStyle name="Percent 2 3 6 3 5" xfId="4977"/>
    <cellStyle name="Percent 2 3 6 3 5 2" xfId="14007"/>
    <cellStyle name="Percent 2 3 6 3 6" xfId="9525"/>
    <cellStyle name="Percent 2 3 6 4" xfId="682"/>
    <cellStyle name="Percent 2 3 6 4 2" xfId="1429"/>
    <cellStyle name="Percent 2 3 6 4 2 2" xfId="2922"/>
    <cellStyle name="Percent 2 3 6 4 2 2 2" xfId="7404"/>
    <cellStyle name="Percent 2 3 6 4 2 2 2 2" xfId="16434"/>
    <cellStyle name="Percent 2 3 6 4 2 2 3" xfId="11952"/>
    <cellStyle name="Percent 2 3 6 4 2 3" xfId="4416"/>
    <cellStyle name="Percent 2 3 6 4 2 3 2" xfId="8898"/>
    <cellStyle name="Percent 2 3 6 4 2 3 2 2" xfId="17928"/>
    <cellStyle name="Percent 2 3 6 4 2 3 3" xfId="13446"/>
    <cellStyle name="Percent 2 3 6 4 2 4" xfId="5910"/>
    <cellStyle name="Percent 2 3 6 4 2 4 2" xfId="14940"/>
    <cellStyle name="Percent 2 3 6 4 2 5" xfId="10458"/>
    <cellStyle name="Percent 2 3 6 4 3" xfId="2175"/>
    <cellStyle name="Percent 2 3 6 4 3 2" xfId="6657"/>
    <cellStyle name="Percent 2 3 6 4 3 2 2" xfId="15687"/>
    <cellStyle name="Percent 2 3 6 4 3 3" xfId="11205"/>
    <cellStyle name="Percent 2 3 6 4 4" xfId="3669"/>
    <cellStyle name="Percent 2 3 6 4 4 2" xfId="8151"/>
    <cellStyle name="Percent 2 3 6 4 4 2 2" xfId="17181"/>
    <cellStyle name="Percent 2 3 6 4 4 3" xfId="12699"/>
    <cellStyle name="Percent 2 3 6 4 5" xfId="5163"/>
    <cellStyle name="Percent 2 3 6 4 5 2" xfId="14193"/>
    <cellStyle name="Percent 2 3 6 4 6" xfId="9711"/>
    <cellStyle name="Percent 2 3 6 5" xfId="869"/>
    <cellStyle name="Percent 2 3 6 5 2" xfId="2362"/>
    <cellStyle name="Percent 2 3 6 5 2 2" xfId="6844"/>
    <cellStyle name="Percent 2 3 6 5 2 2 2" xfId="15874"/>
    <cellStyle name="Percent 2 3 6 5 2 3" xfId="11392"/>
    <cellStyle name="Percent 2 3 6 5 3" xfId="3856"/>
    <cellStyle name="Percent 2 3 6 5 3 2" xfId="8338"/>
    <cellStyle name="Percent 2 3 6 5 3 2 2" xfId="17368"/>
    <cellStyle name="Percent 2 3 6 5 3 3" xfId="12886"/>
    <cellStyle name="Percent 2 3 6 5 4" xfId="5350"/>
    <cellStyle name="Percent 2 3 6 5 4 2" xfId="14380"/>
    <cellStyle name="Percent 2 3 6 5 5" xfId="9898"/>
    <cellStyle name="Percent 2 3 6 6" xfId="1617"/>
    <cellStyle name="Percent 2 3 6 6 2" xfId="6099"/>
    <cellStyle name="Percent 2 3 6 6 2 2" xfId="15129"/>
    <cellStyle name="Percent 2 3 6 6 3" xfId="10647"/>
    <cellStyle name="Percent 2 3 6 7" xfId="3111"/>
    <cellStyle name="Percent 2 3 6 7 2" xfId="7593"/>
    <cellStyle name="Percent 2 3 6 7 2 2" xfId="16623"/>
    <cellStyle name="Percent 2 3 6 7 3" xfId="12141"/>
    <cellStyle name="Percent 2 3 6 8" xfId="4605"/>
    <cellStyle name="Percent 2 3 6 8 2" xfId="13635"/>
    <cellStyle name="Percent 2 3 6 9" xfId="9153"/>
    <cellStyle name="Percent 2 3 7" xfId="142"/>
    <cellStyle name="Percent 2 3 7 2" xfId="327"/>
    <cellStyle name="Percent 2 3 7 2 2" xfId="1068"/>
    <cellStyle name="Percent 2 3 7 2 2 2" xfId="2561"/>
    <cellStyle name="Percent 2 3 7 2 2 2 2" xfId="7043"/>
    <cellStyle name="Percent 2 3 7 2 2 2 2 2" xfId="16073"/>
    <cellStyle name="Percent 2 3 7 2 2 2 3" xfId="11591"/>
    <cellStyle name="Percent 2 3 7 2 2 3" xfId="4055"/>
    <cellStyle name="Percent 2 3 7 2 2 3 2" xfId="8537"/>
    <cellStyle name="Percent 2 3 7 2 2 3 2 2" xfId="17567"/>
    <cellStyle name="Percent 2 3 7 2 2 3 3" xfId="13085"/>
    <cellStyle name="Percent 2 3 7 2 2 4" xfId="5549"/>
    <cellStyle name="Percent 2 3 7 2 2 4 2" xfId="14579"/>
    <cellStyle name="Percent 2 3 7 2 2 5" xfId="10097"/>
    <cellStyle name="Percent 2 3 7 2 3" xfId="1818"/>
    <cellStyle name="Percent 2 3 7 2 3 2" xfId="6300"/>
    <cellStyle name="Percent 2 3 7 2 3 2 2" xfId="15330"/>
    <cellStyle name="Percent 2 3 7 2 3 3" xfId="10848"/>
    <cellStyle name="Percent 2 3 7 2 4" xfId="3312"/>
    <cellStyle name="Percent 2 3 7 2 4 2" xfId="7794"/>
    <cellStyle name="Percent 2 3 7 2 4 2 2" xfId="16824"/>
    <cellStyle name="Percent 2 3 7 2 4 3" xfId="12342"/>
    <cellStyle name="Percent 2 3 7 2 5" xfId="4806"/>
    <cellStyle name="Percent 2 3 7 2 5 2" xfId="13836"/>
    <cellStyle name="Percent 2 3 7 2 6" xfId="9354"/>
    <cellStyle name="Percent 2 3 7 3" xfId="512"/>
    <cellStyle name="Percent 2 3 7 3 2" xfId="1258"/>
    <cellStyle name="Percent 2 3 7 3 2 2" xfId="2751"/>
    <cellStyle name="Percent 2 3 7 3 2 2 2" xfId="7233"/>
    <cellStyle name="Percent 2 3 7 3 2 2 2 2" xfId="16263"/>
    <cellStyle name="Percent 2 3 7 3 2 2 3" xfId="11781"/>
    <cellStyle name="Percent 2 3 7 3 2 3" xfId="4245"/>
    <cellStyle name="Percent 2 3 7 3 2 3 2" xfId="8727"/>
    <cellStyle name="Percent 2 3 7 3 2 3 2 2" xfId="17757"/>
    <cellStyle name="Percent 2 3 7 3 2 3 3" xfId="13275"/>
    <cellStyle name="Percent 2 3 7 3 2 4" xfId="5739"/>
    <cellStyle name="Percent 2 3 7 3 2 4 2" xfId="14769"/>
    <cellStyle name="Percent 2 3 7 3 2 5" xfId="10287"/>
    <cellStyle name="Percent 2 3 7 3 3" xfId="2004"/>
    <cellStyle name="Percent 2 3 7 3 3 2" xfId="6486"/>
    <cellStyle name="Percent 2 3 7 3 3 2 2" xfId="15516"/>
    <cellStyle name="Percent 2 3 7 3 3 3" xfId="11034"/>
    <cellStyle name="Percent 2 3 7 3 4" xfId="3498"/>
    <cellStyle name="Percent 2 3 7 3 4 2" xfId="7980"/>
    <cellStyle name="Percent 2 3 7 3 4 2 2" xfId="17010"/>
    <cellStyle name="Percent 2 3 7 3 4 3" xfId="12528"/>
    <cellStyle name="Percent 2 3 7 3 5" xfId="4992"/>
    <cellStyle name="Percent 2 3 7 3 5 2" xfId="14022"/>
    <cellStyle name="Percent 2 3 7 3 6" xfId="9540"/>
    <cellStyle name="Percent 2 3 7 4" xfId="697"/>
    <cellStyle name="Percent 2 3 7 4 2" xfId="1444"/>
    <cellStyle name="Percent 2 3 7 4 2 2" xfId="2937"/>
    <cellStyle name="Percent 2 3 7 4 2 2 2" xfId="7419"/>
    <cellStyle name="Percent 2 3 7 4 2 2 2 2" xfId="16449"/>
    <cellStyle name="Percent 2 3 7 4 2 2 3" xfId="11967"/>
    <cellStyle name="Percent 2 3 7 4 2 3" xfId="4431"/>
    <cellStyle name="Percent 2 3 7 4 2 3 2" xfId="8913"/>
    <cellStyle name="Percent 2 3 7 4 2 3 2 2" xfId="17943"/>
    <cellStyle name="Percent 2 3 7 4 2 3 3" xfId="13461"/>
    <cellStyle name="Percent 2 3 7 4 2 4" xfId="5925"/>
    <cellStyle name="Percent 2 3 7 4 2 4 2" xfId="14955"/>
    <cellStyle name="Percent 2 3 7 4 2 5" xfId="10473"/>
    <cellStyle name="Percent 2 3 7 4 3" xfId="2190"/>
    <cellStyle name="Percent 2 3 7 4 3 2" xfId="6672"/>
    <cellStyle name="Percent 2 3 7 4 3 2 2" xfId="15702"/>
    <cellStyle name="Percent 2 3 7 4 3 3" xfId="11220"/>
    <cellStyle name="Percent 2 3 7 4 4" xfId="3684"/>
    <cellStyle name="Percent 2 3 7 4 4 2" xfId="8166"/>
    <cellStyle name="Percent 2 3 7 4 4 2 2" xfId="17196"/>
    <cellStyle name="Percent 2 3 7 4 4 3" xfId="12714"/>
    <cellStyle name="Percent 2 3 7 4 5" xfId="5178"/>
    <cellStyle name="Percent 2 3 7 4 5 2" xfId="14208"/>
    <cellStyle name="Percent 2 3 7 4 6" xfId="9726"/>
    <cellStyle name="Percent 2 3 7 5" xfId="884"/>
    <cellStyle name="Percent 2 3 7 5 2" xfId="2377"/>
    <cellStyle name="Percent 2 3 7 5 2 2" xfId="6859"/>
    <cellStyle name="Percent 2 3 7 5 2 2 2" xfId="15889"/>
    <cellStyle name="Percent 2 3 7 5 2 3" xfId="11407"/>
    <cellStyle name="Percent 2 3 7 5 3" xfId="3871"/>
    <cellStyle name="Percent 2 3 7 5 3 2" xfId="8353"/>
    <cellStyle name="Percent 2 3 7 5 3 2 2" xfId="17383"/>
    <cellStyle name="Percent 2 3 7 5 3 3" xfId="12901"/>
    <cellStyle name="Percent 2 3 7 5 4" xfId="5365"/>
    <cellStyle name="Percent 2 3 7 5 4 2" xfId="14395"/>
    <cellStyle name="Percent 2 3 7 5 5" xfId="9913"/>
    <cellStyle name="Percent 2 3 7 6" xfId="1632"/>
    <cellStyle name="Percent 2 3 7 6 2" xfId="6114"/>
    <cellStyle name="Percent 2 3 7 6 2 2" xfId="15144"/>
    <cellStyle name="Percent 2 3 7 6 3" xfId="10662"/>
    <cellStyle name="Percent 2 3 7 7" xfId="3126"/>
    <cellStyle name="Percent 2 3 7 7 2" xfId="7608"/>
    <cellStyle name="Percent 2 3 7 7 2 2" xfId="16638"/>
    <cellStyle name="Percent 2 3 7 7 3" xfId="12156"/>
    <cellStyle name="Percent 2 3 7 8" xfId="4620"/>
    <cellStyle name="Percent 2 3 7 8 2" xfId="13650"/>
    <cellStyle name="Percent 2 3 7 9" xfId="9168"/>
    <cellStyle name="Percent 2 3 8" xfId="165"/>
    <cellStyle name="Percent 2 3 8 2" xfId="350"/>
    <cellStyle name="Percent 2 3 8 2 2" xfId="1091"/>
    <cellStyle name="Percent 2 3 8 2 2 2" xfId="2584"/>
    <cellStyle name="Percent 2 3 8 2 2 2 2" xfId="7066"/>
    <cellStyle name="Percent 2 3 8 2 2 2 2 2" xfId="16096"/>
    <cellStyle name="Percent 2 3 8 2 2 2 3" xfId="11614"/>
    <cellStyle name="Percent 2 3 8 2 2 3" xfId="4078"/>
    <cellStyle name="Percent 2 3 8 2 2 3 2" xfId="8560"/>
    <cellStyle name="Percent 2 3 8 2 2 3 2 2" xfId="17590"/>
    <cellStyle name="Percent 2 3 8 2 2 3 3" xfId="13108"/>
    <cellStyle name="Percent 2 3 8 2 2 4" xfId="5572"/>
    <cellStyle name="Percent 2 3 8 2 2 4 2" xfId="14602"/>
    <cellStyle name="Percent 2 3 8 2 2 5" xfId="10120"/>
    <cellStyle name="Percent 2 3 8 2 3" xfId="1841"/>
    <cellStyle name="Percent 2 3 8 2 3 2" xfId="6323"/>
    <cellStyle name="Percent 2 3 8 2 3 2 2" xfId="15353"/>
    <cellStyle name="Percent 2 3 8 2 3 3" xfId="10871"/>
    <cellStyle name="Percent 2 3 8 2 4" xfId="3335"/>
    <cellStyle name="Percent 2 3 8 2 4 2" xfId="7817"/>
    <cellStyle name="Percent 2 3 8 2 4 2 2" xfId="16847"/>
    <cellStyle name="Percent 2 3 8 2 4 3" xfId="12365"/>
    <cellStyle name="Percent 2 3 8 2 5" xfId="4829"/>
    <cellStyle name="Percent 2 3 8 2 5 2" xfId="13859"/>
    <cellStyle name="Percent 2 3 8 2 6" xfId="9377"/>
    <cellStyle name="Percent 2 3 8 3" xfId="535"/>
    <cellStyle name="Percent 2 3 8 3 2" xfId="1281"/>
    <cellStyle name="Percent 2 3 8 3 2 2" xfId="2774"/>
    <cellStyle name="Percent 2 3 8 3 2 2 2" xfId="7256"/>
    <cellStyle name="Percent 2 3 8 3 2 2 2 2" xfId="16286"/>
    <cellStyle name="Percent 2 3 8 3 2 2 3" xfId="11804"/>
    <cellStyle name="Percent 2 3 8 3 2 3" xfId="4268"/>
    <cellStyle name="Percent 2 3 8 3 2 3 2" xfId="8750"/>
    <cellStyle name="Percent 2 3 8 3 2 3 2 2" xfId="17780"/>
    <cellStyle name="Percent 2 3 8 3 2 3 3" xfId="13298"/>
    <cellStyle name="Percent 2 3 8 3 2 4" xfId="5762"/>
    <cellStyle name="Percent 2 3 8 3 2 4 2" xfId="14792"/>
    <cellStyle name="Percent 2 3 8 3 2 5" xfId="10310"/>
    <cellStyle name="Percent 2 3 8 3 3" xfId="2027"/>
    <cellStyle name="Percent 2 3 8 3 3 2" xfId="6509"/>
    <cellStyle name="Percent 2 3 8 3 3 2 2" xfId="15539"/>
    <cellStyle name="Percent 2 3 8 3 3 3" xfId="11057"/>
    <cellStyle name="Percent 2 3 8 3 4" xfId="3521"/>
    <cellStyle name="Percent 2 3 8 3 4 2" xfId="8003"/>
    <cellStyle name="Percent 2 3 8 3 4 2 2" xfId="17033"/>
    <cellStyle name="Percent 2 3 8 3 4 3" xfId="12551"/>
    <cellStyle name="Percent 2 3 8 3 5" xfId="5015"/>
    <cellStyle name="Percent 2 3 8 3 5 2" xfId="14045"/>
    <cellStyle name="Percent 2 3 8 3 6" xfId="9563"/>
    <cellStyle name="Percent 2 3 8 4" xfId="720"/>
    <cellStyle name="Percent 2 3 8 4 2" xfId="1467"/>
    <cellStyle name="Percent 2 3 8 4 2 2" xfId="2960"/>
    <cellStyle name="Percent 2 3 8 4 2 2 2" xfId="7442"/>
    <cellStyle name="Percent 2 3 8 4 2 2 2 2" xfId="16472"/>
    <cellStyle name="Percent 2 3 8 4 2 2 3" xfId="11990"/>
    <cellStyle name="Percent 2 3 8 4 2 3" xfId="4454"/>
    <cellStyle name="Percent 2 3 8 4 2 3 2" xfId="8936"/>
    <cellStyle name="Percent 2 3 8 4 2 3 2 2" xfId="17966"/>
    <cellStyle name="Percent 2 3 8 4 2 3 3" xfId="13484"/>
    <cellStyle name="Percent 2 3 8 4 2 4" xfId="5948"/>
    <cellStyle name="Percent 2 3 8 4 2 4 2" xfId="14978"/>
    <cellStyle name="Percent 2 3 8 4 2 5" xfId="10496"/>
    <cellStyle name="Percent 2 3 8 4 3" xfId="2213"/>
    <cellStyle name="Percent 2 3 8 4 3 2" xfId="6695"/>
    <cellStyle name="Percent 2 3 8 4 3 2 2" xfId="15725"/>
    <cellStyle name="Percent 2 3 8 4 3 3" xfId="11243"/>
    <cellStyle name="Percent 2 3 8 4 4" xfId="3707"/>
    <cellStyle name="Percent 2 3 8 4 4 2" xfId="8189"/>
    <cellStyle name="Percent 2 3 8 4 4 2 2" xfId="17219"/>
    <cellStyle name="Percent 2 3 8 4 4 3" xfId="12737"/>
    <cellStyle name="Percent 2 3 8 4 5" xfId="5201"/>
    <cellStyle name="Percent 2 3 8 4 5 2" xfId="14231"/>
    <cellStyle name="Percent 2 3 8 4 6" xfId="9749"/>
    <cellStyle name="Percent 2 3 8 5" xfId="907"/>
    <cellStyle name="Percent 2 3 8 5 2" xfId="2400"/>
    <cellStyle name="Percent 2 3 8 5 2 2" xfId="6882"/>
    <cellStyle name="Percent 2 3 8 5 2 2 2" xfId="15912"/>
    <cellStyle name="Percent 2 3 8 5 2 3" xfId="11430"/>
    <cellStyle name="Percent 2 3 8 5 3" xfId="3894"/>
    <cellStyle name="Percent 2 3 8 5 3 2" xfId="8376"/>
    <cellStyle name="Percent 2 3 8 5 3 2 2" xfId="17406"/>
    <cellStyle name="Percent 2 3 8 5 3 3" xfId="12924"/>
    <cellStyle name="Percent 2 3 8 5 4" xfId="5388"/>
    <cellStyle name="Percent 2 3 8 5 4 2" xfId="14418"/>
    <cellStyle name="Percent 2 3 8 5 5" xfId="9936"/>
    <cellStyle name="Percent 2 3 8 6" xfId="1655"/>
    <cellStyle name="Percent 2 3 8 6 2" xfId="6137"/>
    <cellStyle name="Percent 2 3 8 6 2 2" xfId="15167"/>
    <cellStyle name="Percent 2 3 8 6 3" xfId="10685"/>
    <cellStyle name="Percent 2 3 8 7" xfId="3149"/>
    <cellStyle name="Percent 2 3 8 7 2" xfId="7631"/>
    <cellStyle name="Percent 2 3 8 7 2 2" xfId="16661"/>
    <cellStyle name="Percent 2 3 8 7 3" xfId="12179"/>
    <cellStyle name="Percent 2 3 8 8" xfId="4643"/>
    <cellStyle name="Percent 2 3 8 8 2" xfId="13673"/>
    <cellStyle name="Percent 2 3 8 9" xfId="9191"/>
    <cellStyle name="Percent 2 3 9" xfId="188"/>
    <cellStyle name="Percent 2 3 9 2" xfId="373"/>
    <cellStyle name="Percent 2 3 9 2 2" xfId="1114"/>
    <cellStyle name="Percent 2 3 9 2 2 2" xfId="2607"/>
    <cellStyle name="Percent 2 3 9 2 2 2 2" xfId="7089"/>
    <cellStyle name="Percent 2 3 9 2 2 2 2 2" xfId="16119"/>
    <cellStyle name="Percent 2 3 9 2 2 2 3" xfId="11637"/>
    <cellStyle name="Percent 2 3 9 2 2 3" xfId="4101"/>
    <cellStyle name="Percent 2 3 9 2 2 3 2" xfId="8583"/>
    <cellStyle name="Percent 2 3 9 2 2 3 2 2" xfId="17613"/>
    <cellStyle name="Percent 2 3 9 2 2 3 3" xfId="13131"/>
    <cellStyle name="Percent 2 3 9 2 2 4" xfId="5595"/>
    <cellStyle name="Percent 2 3 9 2 2 4 2" xfId="14625"/>
    <cellStyle name="Percent 2 3 9 2 2 5" xfId="10143"/>
    <cellStyle name="Percent 2 3 9 2 3" xfId="1864"/>
    <cellStyle name="Percent 2 3 9 2 3 2" xfId="6346"/>
    <cellStyle name="Percent 2 3 9 2 3 2 2" xfId="15376"/>
    <cellStyle name="Percent 2 3 9 2 3 3" xfId="10894"/>
    <cellStyle name="Percent 2 3 9 2 4" xfId="3358"/>
    <cellStyle name="Percent 2 3 9 2 4 2" xfId="7840"/>
    <cellStyle name="Percent 2 3 9 2 4 2 2" xfId="16870"/>
    <cellStyle name="Percent 2 3 9 2 4 3" xfId="12388"/>
    <cellStyle name="Percent 2 3 9 2 5" xfId="4852"/>
    <cellStyle name="Percent 2 3 9 2 5 2" xfId="13882"/>
    <cellStyle name="Percent 2 3 9 2 6" xfId="9400"/>
    <cellStyle name="Percent 2 3 9 3" xfId="558"/>
    <cellStyle name="Percent 2 3 9 3 2" xfId="1304"/>
    <cellStyle name="Percent 2 3 9 3 2 2" xfId="2797"/>
    <cellStyle name="Percent 2 3 9 3 2 2 2" xfId="7279"/>
    <cellStyle name="Percent 2 3 9 3 2 2 2 2" xfId="16309"/>
    <cellStyle name="Percent 2 3 9 3 2 2 3" xfId="11827"/>
    <cellStyle name="Percent 2 3 9 3 2 3" xfId="4291"/>
    <cellStyle name="Percent 2 3 9 3 2 3 2" xfId="8773"/>
    <cellStyle name="Percent 2 3 9 3 2 3 2 2" xfId="17803"/>
    <cellStyle name="Percent 2 3 9 3 2 3 3" xfId="13321"/>
    <cellStyle name="Percent 2 3 9 3 2 4" xfId="5785"/>
    <cellStyle name="Percent 2 3 9 3 2 4 2" xfId="14815"/>
    <cellStyle name="Percent 2 3 9 3 2 5" xfId="10333"/>
    <cellStyle name="Percent 2 3 9 3 3" xfId="2050"/>
    <cellStyle name="Percent 2 3 9 3 3 2" xfId="6532"/>
    <cellStyle name="Percent 2 3 9 3 3 2 2" xfId="15562"/>
    <cellStyle name="Percent 2 3 9 3 3 3" xfId="11080"/>
    <cellStyle name="Percent 2 3 9 3 4" xfId="3544"/>
    <cellStyle name="Percent 2 3 9 3 4 2" xfId="8026"/>
    <cellStyle name="Percent 2 3 9 3 4 2 2" xfId="17056"/>
    <cellStyle name="Percent 2 3 9 3 4 3" xfId="12574"/>
    <cellStyle name="Percent 2 3 9 3 5" xfId="5038"/>
    <cellStyle name="Percent 2 3 9 3 5 2" xfId="14068"/>
    <cellStyle name="Percent 2 3 9 3 6" xfId="9586"/>
    <cellStyle name="Percent 2 3 9 4" xfId="743"/>
    <cellStyle name="Percent 2 3 9 4 2" xfId="1490"/>
    <cellStyle name="Percent 2 3 9 4 2 2" xfId="2983"/>
    <cellStyle name="Percent 2 3 9 4 2 2 2" xfId="7465"/>
    <cellStyle name="Percent 2 3 9 4 2 2 2 2" xfId="16495"/>
    <cellStyle name="Percent 2 3 9 4 2 2 3" xfId="12013"/>
    <cellStyle name="Percent 2 3 9 4 2 3" xfId="4477"/>
    <cellStyle name="Percent 2 3 9 4 2 3 2" xfId="8959"/>
    <cellStyle name="Percent 2 3 9 4 2 3 2 2" xfId="17989"/>
    <cellStyle name="Percent 2 3 9 4 2 3 3" xfId="13507"/>
    <cellStyle name="Percent 2 3 9 4 2 4" xfId="5971"/>
    <cellStyle name="Percent 2 3 9 4 2 4 2" xfId="15001"/>
    <cellStyle name="Percent 2 3 9 4 2 5" xfId="10519"/>
    <cellStyle name="Percent 2 3 9 4 3" xfId="2236"/>
    <cellStyle name="Percent 2 3 9 4 3 2" xfId="6718"/>
    <cellStyle name="Percent 2 3 9 4 3 2 2" xfId="15748"/>
    <cellStyle name="Percent 2 3 9 4 3 3" xfId="11266"/>
    <cellStyle name="Percent 2 3 9 4 4" xfId="3730"/>
    <cellStyle name="Percent 2 3 9 4 4 2" xfId="8212"/>
    <cellStyle name="Percent 2 3 9 4 4 2 2" xfId="17242"/>
    <cellStyle name="Percent 2 3 9 4 4 3" xfId="12760"/>
    <cellStyle name="Percent 2 3 9 4 5" xfId="5224"/>
    <cellStyle name="Percent 2 3 9 4 5 2" xfId="14254"/>
    <cellStyle name="Percent 2 3 9 4 6" xfId="9772"/>
    <cellStyle name="Percent 2 3 9 5" xfId="930"/>
    <cellStyle name="Percent 2 3 9 5 2" xfId="2423"/>
    <cellStyle name="Percent 2 3 9 5 2 2" xfId="6905"/>
    <cellStyle name="Percent 2 3 9 5 2 2 2" xfId="15935"/>
    <cellStyle name="Percent 2 3 9 5 2 3" xfId="11453"/>
    <cellStyle name="Percent 2 3 9 5 3" xfId="3917"/>
    <cellStyle name="Percent 2 3 9 5 3 2" xfId="8399"/>
    <cellStyle name="Percent 2 3 9 5 3 2 2" xfId="17429"/>
    <cellStyle name="Percent 2 3 9 5 3 3" xfId="12947"/>
    <cellStyle name="Percent 2 3 9 5 4" xfId="5411"/>
    <cellStyle name="Percent 2 3 9 5 4 2" xfId="14441"/>
    <cellStyle name="Percent 2 3 9 5 5" xfId="9959"/>
    <cellStyle name="Percent 2 3 9 6" xfId="1678"/>
    <cellStyle name="Percent 2 3 9 6 2" xfId="6160"/>
    <cellStyle name="Percent 2 3 9 6 2 2" xfId="15190"/>
    <cellStyle name="Percent 2 3 9 6 3" xfId="10708"/>
    <cellStyle name="Percent 2 3 9 7" xfId="3172"/>
    <cellStyle name="Percent 2 3 9 7 2" xfId="7654"/>
    <cellStyle name="Percent 2 3 9 7 2 2" xfId="16684"/>
    <cellStyle name="Percent 2 3 9 7 3" xfId="12202"/>
    <cellStyle name="Percent 2 3 9 8" xfId="4666"/>
    <cellStyle name="Percent 2 3 9 8 2" xfId="13696"/>
    <cellStyle name="Percent 2 3 9 9" xfId="9214"/>
    <cellStyle name="Percent 2 4" xfId="31"/>
    <cellStyle name="Percent 2 4 10" xfId="401"/>
    <cellStyle name="Percent 2 4 10 2" xfId="1146"/>
    <cellStyle name="Percent 2 4 10 2 2" xfId="2639"/>
    <cellStyle name="Percent 2 4 10 2 2 2" xfId="7121"/>
    <cellStyle name="Percent 2 4 10 2 2 2 2" xfId="16151"/>
    <cellStyle name="Percent 2 4 10 2 2 3" xfId="11669"/>
    <cellStyle name="Percent 2 4 10 2 3" xfId="4133"/>
    <cellStyle name="Percent 2 4 10 2 3 2" xfId="8615"/>
    <cellStyle name="Percent 2 4 10 2 3 2 2" xfId="17645"/>
    <cellStyle name="Percent 2 4 10 2 3 3" xfId="13163"/>
    <cellStyle name="Percent 2 4 10 2 4" xfId="5627"/>
    <cellStyle name="Percent 2 4 10 2 4 2" xfId="14657"/>
    <cellStyle name="Percent 2 4 10 2 5" xfId="10175"/>
    <cellStyle name="Percent 2 4 10 3" xfId="1892"/>
    <cellStyle name="Percent 2 4 10 3 2" xfId="6374"/>
    <cellStyle name="Percent 2 4 10 3 2 2" xfId="15404"/>
    <cellStyle name="Percent 2 4 10 3 3" xfId="10922"/>
    <cellStyle name="Percent 2 4 10 4" xfId="3386"/>
    <cellStyle name="Percent 2 4 10 4 2" xfId="7868"/>
    <cellStyle name="Percent 2 4 10 4 2 2" xfId="16898"/>
    <cellStyle name="Percent 2 4 10 4 3" xfId="12416"/>
    <cellStyle name="Percent 2 4 10 5" xfId="4880"/>
    <cellStyle name="Percent 2 4 10 5 2" xfId="13910"/>
    <cellStyle name="Percent 2 4 10 6" xfId="9428"/>
    <cellStyle name="Percent 2 4 11" xfId="586"/>
    <cellStyle name="Percent 2 4 11 2" xfId="1332"/>
    <cellStyle name="Percent 2 4 11 2 2" xfId="2825"/>
    <cellStyle name="Percent 2 4 11 2 2 2" xfId="7307"/>
    <cellStyle name="Percent 2 4 11 2 2 2 2" xfId="16337"/>
    <cellStyle name="Percent 2 4 11 2 2 3" xfId="11855"/>
    <cellStyle name="Percent 2 4 11 2 3" xfId="4319"/>
    <cellStyle name="Percent 2 4 11 2 3 2" xfId="8801"/>
    <cellStyle name="Percent 2 4 11 2 3 2 2" xfId="17831"/>
    <cellStyle name="Percent 2 4 11 2 3 3" xfId="13349"/>
    <cellStyle name="Percent 2 4 11 2 4" xfId="5813"/>
    <cellStyle name="Percent 2 4 11 2 4 2" xfId="14843"/>
    <cellStyle name="Percent 2 4 11 2 5" xfId="10361"/>
    <cellStyle name="Percent 2 4 11 3" xfId="2078"/>
    <cellStyle name="Percent 2 4 11 3 2" xfId="6560"/>
    <cellStyle name="Percent 2 4 11 3 2 2" xfId="15590"/>
    <cellStyle name="Percent 2 4 11 3 3" xfId="11108"/>
    <cellStyle name="Percent 2 4 11 4" xfId="3572"/>
    <cellStyle name="Percent 2 4 11 4 2" xfId="8054"/>
    <cellStyle name="Percent 2 4 11 4 2 2" xfId="17084"/>
    <cellStyle name="Percent 2 4 11 4 3" xfId="12602"/>
    <cellStyle name="Percent 2 4 11 5" xfId="5066"/>
    <cellStyle name="Percent 2 4 11 5 2" xfId="14096"/>
    <cellStyle name="Percent 2 4 11 6" xfId="9614"/>
    <cellStyle name="Percent 2 4 12" xfId="772"/>
    <cellStyle name="Percent 2 4 12 2" xfId="2265"/>
    <cellStyle name="Percent 2 4 12 2 2" xfId="6747"/>
    <cellStyle name="Percent 2 4 12 2 2 2" xfId="15777"/>
    <cellStyle name="Percent 2 4 12 2 3" xfId="11295"/>
    <cellStyle name="Percent 2 4 12 3" xfId="3759"/>
    <cellStyle name="Percent 2 4 12 3 2" xfId="8241"/>
    <cellStyle name="Percent 2 4 12 3 2 2" xfId="17271"/>
    <cellStyle name="Percent 2 4 12 3 3" xfId="12789"/>
    <cellStyle name="Percent 2 4 12 4" xfId="5253"/>
    <cellStyle name="Percent 2 4 12 4 2" xfId="14283"/>
    <cellStyle name="Percent 2 4 12 5" xfId="9801"/>
    <cellStyle name="Percent 2 4 13" xfId="1521"/>
    <cellStyle name="Percent 2 4 13 2" xfId="6002"/>
    <cellStyle name="Percent 2 4 13 2 2" xfId="15032"/>
    <cellStyle name="Percent 2 4 13 3" xfId="10550"/>
    <cellStyle name="Percent 2 4 14" xfId="3014"/>
    <cellStyle name="Percent 2 4 14 2" xfId="7496"/>
    <cellStyle name="Percent 2 4 14 2 2" xfId="16526"/>
    <cellStyle name="Percent 2 4 14 3" xfId="12044"/>
    <cellStyle name="Percent 2 4 15" xfId="4508"/>
    <cellStyle name="Percent 2 4 15 2" xfId="13538"/>
    <cellStyle name="Percent 2 4 16" xfId="9056"/>
    <cellStyle name="Percent 2 4 2" xfId="53"/>
    <cellStyle name="Percent 2 4 2 2" xfId="239"/>
    <cellStyle name="Percent 2 4 2 2 2" xfId="981"/>
    <cellStyle name="Percent 2 4 2 2 2 2" xfId="2474"/>
    <cellStyle name="Percent 2 4 2 2 2 2 2" xfId="6956"/>
    <cellStyle name="Percent 2 4 2 2 2 2 2 2" xfId="15986"/>
    <cellStyle name="Percent 2 4 2 2 2 2 3" xfId="11504"/>
    <cellStyle name="Percent 2 4 2 2 2 3" xfId="3968"/>
    <cellStyle name="Percent 2 4 2 2 2 3 2" xfId="8450"/>
    <cellStyle name="Percent 2 4 2 2 2 3 2 2" xfId="17480"/>
    <cellStyle name="Percent 2 4 2 2 2 3 3" xfId="12998"/>
    <cellStyle name="Percent 2 4 2 2 2 4" xfId="5462"/>
    <cellStyle name="Percent 2 4 2 2 2 4 2" xfId="14492"/>
    <cellStyle name="Percent 2 4 2 2 2 5" xfId="10010"/>
    <cellStyle name="Percent 2 4 2 2 3" xfId="1729"/>
    <cellStyle name="Percent 2 4 2 2 3 2" xfId="6211"/>
    <cellStyle name="Percent 2 4 2 2 3 2 2" xfId="15241"/>
    <cellStyle name="Percent 2 4 2 2 3 3" xfId="10759"/>
    <cellStyle name="Percent 2 4 2 2 4" xfId="3223"/>
    <cellStyle name="Percent 2 4 2 2 4 2" xfId="7705"/>
    <cellStyle name="Percent 2 4 2 2 4 2 2" xfId="16735"/>
    <cellStyle name="Percent 2 4 2 2 4 3" xfId="12253"/>
    <cellStyle name="Percent 2 4 2 2 5" xfId="4717"/>
    <cellStyle name="Percent 2 4 2 2 5 2" xfId="13747"/>
    <cellStyle name="Percent 2 4 2 2 6" xfId="9265"/>
    <cellStyle name="Percent 2 4 2 3" xfId="424"/>
    <cellStyle name="Percent 2 4 2 3 2" xfId="1169"/>
    <cellStyle name="Percent 2 4 2 3 2 2" xfId="2662"/>
    <cellStyle name="Percent 2 4 2 3 2 2 2" xfId="7144"/>
    <cellStyle name="Percent 2 4 2 3 2 2 2 2" xfId="16174"/>
    <cellStyle name="Percent 2 4 2 3 2 2 3" xfId="11692"/>
    <cellStyle name="Percent 2 4 2 3 2 3" xfId="4156"/>
    <cellStyle name="Percent 2 4 2 3 2 3 2" xfId="8638"/>
    <cellStyle name="Percent 2 4 2 3 2 3 2 2" xfId="17668"/>
    <cellStyle name="Percent 2 4 2 3 2 3 3" xfId="13186"/>
    <cellStyle name="Percent 2 4 2 3 2 4" xfId="5650"/>
    <cellStyle name="Percent 2 4 2 3 2 4 2" xfId="14680"/>
    <cellStyle name="Percent 2 4 2 3 2 5" xfId="10198"/>
    <cellStyle name="Percent 2 4 2 3 3" xfId="1915"/>
    <cellStyle name="Percent 2 4 2 3 3 2" xfId="6397"/>
    <cellStyle name="Percent 2 4 2 3 3 2 2" xfId="15427"/>
    <cellStyle name="Percent 2 4 2 3 3 3" xfId="10945"/>
    <cellStyle name="Percent 2 4 2 3 4" xfId="3409"/>
    <cellStyle name="Percent 2 4 2 3 4 2" xfId="7891"/>
    <cellStyle name="Percent 2 4 2 3 4 2 2" xfId="16921"/>
    <cellStyle name="Percent 2 4 2 3 4 3" xfId="12439"/>
    <cellStyle name="Percent 2 4 2 3 5" xfId="4903"/>
    <cellStyle name="Percent 2 4 2 3 5 2" xfId="13933"/>
    <cellStyle name="Percent 2 4 2 3 6" xfId="9451"/>
    <cellStyle name="Percent 2 4 2 4" xfId="609"/>
    <cellStyle name="Percent 2 4 2 4 2" xfId="1355"/>
    <cellStyle name="Percent 2 4 2 4 2 2" xfId="2848"/>
    <cellStyle name="Percent 2 4 2 4 2 2 2" xfId="7330"/>
    <cellStyle name="Percent 2 4 2 4 2 2 2 2" xfId="16360"/>
    <cellStyle name="Percent 2 4 2 4 2 2 3" xfId="11878"/>
    <cellStyle name="Percent 2 4 2 4 2 3" xfId="4342"/>
    <cellStyle name="Percent 2 4 2 4 2 3 2" xfId="8824"/>
    <cellStyle name="Percent 2 4 2 4 2 3 2 2" xfId="17854"/>
    <cellStyle name="Percent 2 4 2 4 2 3 3" xfId="13372"/>
    <cellStyle name="Percent 2 4 2 4 2 4" xfId="5836"/>
    <cellStyle name="Percent 2 4 2 4 2 4 2" xfId="14866"/>
    <cellStyle name="Percent 2 4 2 4 2 5" xfId="10384"/>
    <cellStyle name="Percent 2 4 2 4 3" xfId="2101"/>
    <cellStyle name="Percent 2 4 2 4 3 2" xfId="6583"/>
    <cellStyle name="Percent 2 4 2 4 3 2 2" xfId="15613"/>
    <cellStyle name="Percent 2 4 2 4 3 3" xfId="11131"/>
    <cellStyle name="Percent 2 4 2 4 4" xfId="3595"/>
    <cellStyle name="Percent 2 4 2 4 4 2" xfId="8077"/>
    <cellStyle name="Percent 2 4 2 4 4 2 2" xfId="17107"/>
    <cellStyle name="Percent 2 4 2 4 4 3" xfId="12625"/>
    <cellStyle name="Percent 2 4 2 4 5" xfId="5089"/>
    <cellStyle name="Percent 2 4 2 4 5 2" xfId="14119"/>
    <cellStyle name="Percent 2 4 2 4 6" xfId="9637"/>
    <cellStyle name="Percent 2 4 2 5" xfId="795"/>
    <cellStyle name="Percent 2 4 2 5 2" xfId="2288"/>
    <cellStyle name="Percent 2 4 2 5 2 2" xfId="6770"/>
    <cellStyle name="Percent 2 4 2 5 2 2 2" xfId="15800"/>
    <cellStyle name="Percent 2 4 2 5 2 3" xfId="11318"/>
    <cellStyle name="Percent 2 4 2 5 3" xfId="3782"/>
    <cellStyle name="Percent 2 4 2 5 3 2" xfId="8264"/>
    <cellStyle name="Percent 2 4 2 5 3 2 2" xfId="17294"/>
    <cellStyle name="Percent 2 4 2 5 3 3" xfId="12812"/>
    <cellStyle name="Percent 2 4 2 5 4" xfId="5276"/>
    <cellStyle name="Percent 2 4 2 5 4 2" xfId="14306"/>
    <cellStyle name="Percent 2 4 2 5 5" xfId="9824"/>
    <cellStyle name="Percent 2 4 2 6" xfId="1544"/>
    <cellStyle name="Percent 2 4 2 6 2" xfId="6025"/>
    <cellStyle name="Percent 2 4 2 6 2 2" xfId="15055"/>
    <cellStyle name="Percent 2 4 2 6 3" xfId="10573"/>
    <cellStyle name="Percent 2 4 2 7" xfId="3037"/>
    <cellStyle name="Percent 2 4 2 7 2" xfId="7519"/>
    <cellStyle name="Percent 2 4 2 7 2 2" xfId="16549"/>
    <cellStyle name="Percent 2 4 2 7 3" xfId="12067"/>
    <cellStyle name="Percent 2 4 2 8" xfId="4531"/>
    <cellStyle name="Percent 2 4 2 8 2" xfId="13561"/>
    <cellStyle name="Percent 2 4 2 9" xfId="9079"/>
    <cellStyle name="Percent 2 4 3" xfId="76"/>
    <cellStyle name="Percent 2 4 3 2" xfId="262"/>
    <cellStyle name="Percent 2 4 3 2 2" xfId="1004"/>
    <cellStyle name="Percent 2 4 3 2 2 2" xfId="2497"/>
    <cellStyle name="Percent 2 4 3 2 2 2 2" xfId="6979"/>
    <cellStyle name="Percent 2 4 3 2 2 2 2 2" xfId="16009"/>
    <cellStyle name="Percent 2 4 3 2 2 2 3" xfId="11527"/>
    <cellStyle name="Percent 2 4 3 2 2 3" xfId="3991"/>
    <cellStyle name="Percent 2 4 3 2 2 3 2" xfId="8473"/>
    <cellStyle name="Percent 2 4 3 2 2 3 2 2" xfId="17503"/>
    <cellStyle name="Percent 2 4 3 2 2 3 3" xfId="13021"/>
    <cellStyle name="Percent 2 4 3 2 2 4" xfId="5485"/>
    <cellStyle name="Percent 2 4 3 2 2 4 2" xfId="14515"/>
    <cellStyle name="Percent 2 4 3 2 2 5" xfId="10033"/>
    <cellStyle name="Percent 2 4 3 2 3" xfId="1752"/>
    <cellStyle name="Percent 2 4 3 2 3 2" xfId="6234"/>
    <cellStyle name="Percent 2 4 3 2 3 2 2" xfId="15264"/>
    <cellStyle name="Percent 2 4 3 2 3 3" xfId="10782"/>
    <cellStyle name="Percent 2 4 3 2 4" xfId="3246"/>
    <cellStyle name="Percent 2 4 3 2 4 2" xfId="7728"/>
    <cellStyle name="Percent 2 4 3 2 4 2 2" xfId="16758"/>
    <cellStyle name="Percent 2 4 3 2 4 3" xfId="12276"/>
    <cellStyle name="Percent 2 4 3 2 5" xfId="4740"/>
    <cellStyle name="Percent 2 4 3 2 5 2" xfId="13770"/>
    <cellStyle name="Percent 2 4 3 2 6" xfId="9288"/>
    <cellStyle name="Percent 2 4 3 3" xfId="447"/>
    <cellStyle name="Percent 2 4 3 3 2" xfId="1192"/>
    <cellStyle name="Percent 2 4 3 3 2 2" xfId="2685"/>
    <cellStyle name="Percent 2 4 3 3 2 2 2" xfId="7167"/>
    <cellStyle name="Percent 2 4 3 3 2 2 2 2" xfId="16197"/>
    <cellStyle name="Percent 2 4 3 3 2 2 3" xfId="11715"/>
    <cellStyle name="Percent 2 4 3 3 2 3" xfId="4179"/>
    <cellStyle name="Percent 2 4 3 3 2 3 2" xfId="8661"/>
    <cellStyle name="Percent 2 4 3 3 2 3 2 2" xfId="17691"/>
    <cellStyle name="Percent 2 4 3 3 2 3 3" xfId="13209"/>
    <cellStyle name="Percent 2 4 3 3 2 4" xfId="5673"/>
    <cellStyle name="Percent 2 4 3 3 2 4 2" xfId="14703"/>
    <cellStyle name="Percent 2 4 3 3 2 5" xfId="10221"/>
    <cellStyle name="Percent 2 4 3 3 3" xfId="1938"/>
    <cellStyle name="Percent 2 4 3 3 3 2" xfId="6420"/>
    <cellStyle name="Percent 2 4 3 3 3 2 2" xfId="15450"/>
    <cellStyle name="Percent 2 4 3 3 3 3" xfId="10968"/>
    <cellStyle name="Percent 2 4 3 3 4" xfId="3432"/>
    <cellStyle name="Percent 2 4 3 3 4 2" xfId="7914"/>
    <cellStyle name="Percent 2 4 3 3 4 2 2" xfId="16944"/>
    <cellStyle name="Percent 2 4 3 3 4 3" xfId="12462"/>
    <cellStyle name="Percent 2 4 3 3 5" xfId="4926"/>
    <cellStyle name="Percent 2 4 3 3 5 2" xfId="13956"/>
    <cellStyle name="Percent 2 4 3 3 6" xfId="9474"/>
    <cellStyle name="Percent 2 4 3 4" xfId="632"/>
    <cellStyle name="Percent 2 4 3 4 2" xfId="1378"/>
    <cellStyle name="Percent 2 4 3 4 2 2" xfId="2871"/>
    <cellStyle name="Percent 2 4 3 4 2 2 2" xfId="7353"/>
    <cellStyle name="Percent 2 4 3 4 2 2 2 2" xfId="16383"/>
    <cellStyle name="Percent 2 4 3 4 2 2 3" xfId="11901"/>
    <cellStyle name="Percent 2 4 3 4 2 3" xfId="4365"/>
    <cellStyle name="Percent 2 4 3 4 2 3 2" xfId="8847"/>
    <cellStyle name="Percent 2 4 3 4 2 3 2 2" xfId="17877"/>
    <cellStyle name="Percent 2 4 3 4 2 3 3" xfId="13395"/>
    <cellStyle name="Percent 2 4 3 4 2 4" xfId="5859"/>
    <cellStyle name="Percent 2 4 3 4 2 4 2" xfId="14889"/>
    <cellStyle name="Percent 2 4 3 4 2 5" xfId="10407"/>
    <cellStyle name="Percent 2 4 3 4 3" xfId="2124"/>
    <cellStyle name="Percent 2 4 3 4 3 2" xfId="6606"/>
    <cellStyle name="Percent 2 4 3 4 3 2 2" xfId="15636"/>
    <cellStyle name="Percent 2 4 3 4 3 3" xfId="11154"/>
    <cellStyle name="Percent 2 4 3 4 4" xfId="3618"/>
    <cellStyle name="Percent 2 4 3 4 4 2" xfId="8100"/>
    <cellStyle name="Percent 2 4 3 4 4 2 2" xfId="17130"/>
    <cellStyle name="Percent 2 4 3 4 4 3" xfId="12648"/>
    <cellStyle name="Percent 2 4 3 4 5" xfId="5112"/>
    <cellStyle name="Percent 2 4 3 4 5 2" xfId="14142"/>
    <cellStyle name="Percent 2 4 3 4 6" xfId="9660"/>
    <cellStyle name="Percent 2 4 3 5" xfId="818"/>
    <cellStyle name="Percent 2 4 3 5 2" xfId="2311"/>
    <cellStyle name="Percent 2 4 3 5 2 2" xfId="6793"/>
    <cellStyle name="Percent 2 4 3 5 2 2 2" xfId="15823"/>
    <cellStyle name="Percent 2 4 3 5 2 3" xfId="11341"/>
    <cellStyle name="Percent 2 4 3 5 3" xfId="3805"/>
    <cellStyle name="Percent 2 4 3 5 3 2" xfId="8287"/>
    <cellStyle name="Percent 2 4 3 5 3 2 2" xfId="17317"/>
    <cellStyle name="Percent 2 4 3 5 3 3" xfId="12835"/>
    <cellStyle name="Percent 2 4 3 5 4" xfId="5299"/>
    <cellStyle name="Percent 2 4 3 5 4 2" xfId="14329"/>
    <cellStyle name="Percent 2 4 3 5 5" xfId="9847"/>
    <cellStyle name="Percent 2 4 3 6" xfId="1567"/>
    <cellStyle name="Percent 2 4 3 6 2" xfId="6048"/>
    <cellStyle name="Percent 2 4 3 6 2 2" xfId="15078"/>
    <cellStyle name="Percent 2 4 3 6 3" xfId="10596"/>
    <cellStyle name="Percent 2 4 3 7" xfId="3060"/>
    <cellStyle name="Percent 2 4 3 7 2" xfId="7542"/>
    <cellStyle name="Percent 2 4 3 7 2 2" xfId="16572"/>
    <cellStyle name="Percent 2 4 3 7 3" xfId="12090"/>
    <cellStyle name="Percent 2 4 3 8" xfId="4554"/>
    <cellStyle name="Percent 2 4 3 8 2" xfId="13584"/>
    <cellStyle name="Percent 2 4 3 9" xfId="9102"/>
    <cellStyle name="Percent 2 4 4" xfId="100"/>
    <cellStyle name="Percent 2 4 4 2" xfId="285"/>
    <cellStyle name="Percent 2 4 4 2 2" xfId="1027"/>
    <cellStyle name="Percent 2 4 4 2 2 2" xfId="2520"/>
    <cellStyle name="Percent 2 4 4 2 2 2 2" xfId="7002"/>
    <cellStyle name="Percent 2 4 4 2 2 2 2 2" xfId="16032"/>
    <cellStyle name="Percent 2 4 4 2 2 2 3" xfId="11550"/>
    <cellStyle name="Percent 2 4 4 2 2 3" xfId="4014"/>
    <cellStyle name="Percent 2 4 4 2 2 3 2" xfId="8496"/>
    <cellStyle name="Percent 2 4 4 2 2 3 2 2" xfId="17526"/>
    <cellStyle name="Percent 2 4 4 2 2 3 3" xfId="13044"/>
    <cellStyle name="Percent 2 4 4 2 2 4" xfId="5508"/>
    <cellStyle name="Percent 2 4 4 2 2 4 2" xfId="14538"/>
    <cellStyle name="Percent 2 4 4 2 2 5" xfId="10056"/>
    <cellStyle name="Percent 2 4 4 2 3" xfId="1776"/>
    <cellStyle name="Percent 2 4 4 2 3 2" xfId="6258"/>
    <cellStyle name="Percent 2 4 4 2 3 2 2" xfId="15288"/>
    <cellStyle name="Percent 2 4 4 2 3 3" xfId="10806"/>
    <cellStyle name="Percent 2 4 4 2 4" xfId="3270"/>
    <cellStyle name="Percent 2 4 4 2 4 2" xfId="7752"/>
    <cellStyle name="Percent 2 4 4 2 4 2 2" xfId="16782"/>
    <cellStyle name="Percent 2 4 4 2 4 3" xfId="12300"/>
    <cellStyle name="Percent 2 4 4 2 5" xfId="4764"/>
    <cellStyle name="Percent 2 4 4 2 5 2" xfId="13794"/>
    <cellStyle name="Percent 2 4 4 2 6" xfId="9312"/>
    <cellStyle name="Percent 2 4 4 3" xfId="470"/>
    <cellStyle name="Percent 2 4 4 3 2" xfId="1216"/>
    <cellStyle name="Percent 2 4 4 3 2 2" xfId="2709"/>
    <cellStyle name="Percent 2 4 4 3 2 2 2" xfId="7191"/>
    <cellStyle name="Percent 2 4 4 3 2 2 2 2" xfId="16221"/>
    <cellStyle name="Percent 2 4 4 3 2 2 3" xfId="11739"/>
    <cellStyle name="Percent 2 4 4 3 2 3" xfId="4203"/>
    <cellStyle name="Percent 2 4 4 3 2 3 2" xfId="8685"/>
    <cellStyle name="Percent 2 4 4 3 2 3 2 2" xfId="17715"/>
    <cellStyle name="Percent 2 4 4 3 2 3 3" xfId="13233"/>
    <cellStyle name="Percent 2 4 4 3 2 4" xfId="5697"/>
    <cellStyle name="Percent 2 4 4 3 2 4 2" xfId="14727"/>
    <cellStyle name="Percent 2 4 4 3 2 5" xfId="10245"/>
    <cellStyle name="Percent 2 4 4 3 3" xfId="1962"/>
    <cellStyle name="Percent 2 4 4 3 3 2" xfId="6444"/>
    <cellStyle name="Percent 2 4 4 3 3 2 2" xfId="15474"/>
    <cellStyle name="Percent 2 4 4 3 3 3" xfId="10992"/>
    <cellStyle name="Percent 2 4 4 3 4" xfId="3456"/>
    <cellStyle name="Percent 2 4 4 3 4 2" xfId="7938"/>
    <cellStyle name="Percent 2 4 4 3 4 2 2" xfId="16968"/>
    <cellStyle name="Percent 2 4 4 3 4 3" xfId="12486"/>
    <cellStyle name="Percent 2 4 4 3 5" xfId="4950"/>
    <cellStyle name="Percent 2 4 4 3 5 2" xfId="13980"/>
    <cellStyle name="Percent 2 4 4 3 6" xfId="9498"/>
    <cellStyle name="Percent 2 4 4 4" xfId="655"/>
    <cellStyle name="Percent 2 4 4 4 2" xfId="1402"/>
    <cellStyle name="Percent 2 4 4 4 2 2" xfId="2895"/>
    <cellStyle name="Percent 2 4 4 4 2 2 2" xfId="7377"/>
    <cellStyle name="Percent 2 4 4 4 2 2 2 2" xfId="16407"/>
    <cellStyle name="Percent 2 4 4 4 2 2 3" xfId="11925"/>
    <cellStyle name="Percent 2 4 4 4 2 3" xfId="4389"/>
    <cellStyle name="Percent 2 4 4 4 2 3 2" xfId="8871"/>
    <cellStyle name="Percent 2 4 4 4 2 3 2 2" xfId="17901"/>
    <cellStyle name="Percent 2 4 4 4 2 3 3" xfId="13419"/>
    <cellStyle name="Percent 2 4 4 4 2 4" xfId="5883"/>
    <cellStyle name="Percent 2 4 4 4 2 4 2" xfId="14913"/>
    <cellStyle name="Percent 2 4 4 4 2 5" xfId="10431"/>
    <cellStyle name="Percent 2 4 4 4 3" xfId="2148"/>
    <cellStyle name="Percent 2 4 4 4 3 2" xfId="6630"/>
    <cellStyle name="Percent 2 4 4 4 3 2 2" xfId="15660"/>
    <cellStyle name="Percent 2 4 4 4 3 3" xfId="11178"/>
    <cellStyle name="Percent 2 4 4 4 4" xfId="3642"/>
    <cellStyle name="Percent 2 4 4 4 4 2" xfId="8124"/>
    <cellStyle name="Percent 2 4 4 4 4 2 2" xfId="17154"/>
    <cellStyle name="Percent 2 4 4 4 4 3" xfId="12672"/>
    <cellStyle name="Percent 2 4 4 4 5" xfId="5136"/>
    <cellStyle name="Percent 2 4 4 4 5 2" xfId="14166"/>
    <cellStyle name="Percent 2 4 4 4 6" xfId="9684"/>
    <cellStyle name="Percent 2 4 4 5" xfId="842"/>
    <cellStyle name="Percent 2 4 4 5 2" xfId="2335"/>
    <cellStyle name="Percent 2 4 4 5 2 2" xfId="6817"/>
    <cellStyle name="Percent 2 4 4 5 2 2 2" xfId="15847"/>
    <cellStyle name="Percent 2 4 4 5 2 3" xfId="11365"/>
    <cellStyle name="Percent 2 4 4 5 3" xfId="3829"/>
    <cellStyle name="Percent 2 4 4 5 3 2" xfId="8311"/>
    <cellStyle name="Percent 2 4 4 5 3 2 2" xfId="17341"/>
    <cellStyle name="Percent 2 4 4 5 3 3" xfId="12859"/>
    <cellStyle name="Percent 2 4 4 5 4" xfId="5323"/>
    <cellStyle name="Percent 2 4 4 5 4 2" xfId="14353"/>
    <cellStyle name="Percent 2 4 4 5 5" xfId="9871"/>
    <cellStyle name="Percent 2 4 4 6" xfId="1590"/>
    <cellStyle name="Percent 2 4 4 6 2" xfId="6072"/>
    <cellStyle name="Percent 2 4 4 6 2 2" xfId="15102"/>
    <cellStyle name="Percent 2 4 4 6 3" xfId="10620"/>
    <cellStyle name="Percent 2 4 4 7" xfId="3084"/>
    <cellStyle name="Percent 2 4 4 7 2" xfId="7566"/>
    <cellStyle name="Percent 2 4 4 7 2 2" xfId="16596"/>
    <cellStyle name="Percent 2 4 4 7 3" xfId="12114"/>
    <cellStyle name="Percent 2 4 4 8" xfId="4578"/>
    <cellStyle name="Percent 2 4 4 8 2" xfId="13608"/>
    <cellStyle name="Percent 2 4 4 9" xfId="9126"/>
    <cellStyle name="Percent 2 4 5" xfId="129"/>
    <cellStyle name="Percent 2 4 5 2" xfId="314"/>
    <cellStyle name="Percent 2 4 5 2 2" xfId="1055"/>
    <cellStyle name="Percent 2 4 5 2 2 2" xfId="2548"/>
    <cellStyle name="Percent 2 4 5 2 2 2 2" xfId="7030"/>
    <cellStyle name="Percent 2 4 5 2 2 2 2 2" xfId="16060"/>
    <cellStyle name="Percent 2 4 5 2 2 2 3" xfId="11578"/>
    <cellStyle name="Percent 2 4 5 2 2 3" xfId="4042"/>
    <cellStyle name="Percent 2 4 5 2 2 3 2" xfId="8524"/>
    <cellStyle name="Percent 2 4 5 2 2 3 2 2" xfId="17554"/>
    <cellStyle name="Percent 2 4 5 2 2 3 3" xfId="13072"/>
    <cellStyle name="Percent 2 4 5 2 2 4" xfId="5536"/>
    <cellStyle name="Percent 2 4 5 2 2 4 2" xfId="14566"/>
    <cellStyle name="Percent 2 4 5 2 2 5" xfId="10084"/>
    <cellStyle name="Percent 2 4 5 2 3" xfId="1805"/>
    <cellStyle name="Percent 2 4 5 2 3 2" xfId="6287"/>
    <cellStyle name="Percent 2 4 5 2 3 2 2" xfId="15317"/>
    <cellStyle name="Percent 2 4 5 2 3 3" xfId="10835"/>
    <cellStyle name="Percent 2 4 5 2 4" xfId="3299"/>
    <cellStyle name="Percent 2 4 5 2 4 2" xfId="7781"/>
    <cellStyle name="Percent 2 4 5 2 4 2 2" xfId="16811"/>
    <cellStyle name="Percent 2 4 5 2 4 3" xfId="12329"/>
    <cellStyle name="Percent 2 4 5 2 5" xfId="4793"/>
    <cellStyle name="Percent 2 4 5 2 5 2" xfId="13823"/>
    <cellStyle name="Percent 2 4 5 2 6" xfId="9341"/>
    <cellStyle name="Percent 2 4 5 3" xfId="499"/>
    <cellStyle name="Percent 2 4 5 3 2" xfId="1245"/>
    <cellStyle name="Percent 2 4 5 3 2 2" xfId="2738"/>
    <cellStyle name="Percent 2 4 5 3 2 2 2" xfId="7220"/>
    <cellStyle name="Percent 2 4 5 3 2 2 2 2" xfId="16250"/>
    <cellStyle name="Percent 2 4 5 3 2 2 3" xfId="11768"/>
    <cellStyle name="Percent 2 4 5 3 2 3" xfId="4232"/>
    <cellStyle name="Percent 2 4 5 3 2 3 2" xfId="8714"/>
    <cellStyle name="Percent 2 4 5 3 2 3 2 2" xfId="17744"/>
    <cellStyle name="Percent 2 4 5 3 2 3 3" xfId="13262"/>
    <cellStyle name="Percent 2 4 5 3 2 4" xfId="5726"/>
    <cellStyle name="Percent 2 4 5 3 2 4 2" xfId="14756"/>
    <cellStyle name="Percent 2 4 5 3 2 5" xfId="10274"/>
    <cellStyle name="Percent 2 4 5 3 3" xfId="1991"/>
    <cellStyle name="Percent 2 4 5 3 3 2" xfId="6473"/>
    <cellStyle name="Percent 2 4 5 3 3 2 2" xfId="15503"/>
    <cellStyle name="Percent 2 4 5 3 3 3" xfId="11021"/>
    <cellStyle name="Percent 2 4 5 3 4" xfId="3485"/>
    <cellStyle name="Percent 2 4 5 3 4 2" xfId="7967"/>
    <cellStyle name="Percent 2 4 5 3 4 2 2" xfId="16997"/>
    <cellStyle name="Percent 2 4 5 3 4 3" xfId="12515"/>
    <cellStyle name="Percent 2 4 5 3 5" xfId="4979"/>
    <cellStyle name="Percent 2 4 5 3 5 2" xfId="14009"/>
    <cellStyle name="Percent 2 4 5 3 6" xfId="9527"/>
    <cellStyle name="Percent 2 4 5 4" xfId="684"/>
    <cellStyle name="Percent 2 4 5 4 2" xfId="1431"/>
    <cellStyle name="Percent 2 4 5 4 2 2" xfId="2924"/>
    <cellStyle name="Percent 2 4 5 4 2 2 2" xfId="7406"/>
    <cellStyle name="Percent 2 4 5 4 2 2 2 2" xfId="16436"/>
    <cellStyle name="Percent 2 4 5 4 2 2 3" xfId="11954"/>
    <cellStyle name="Percent 2 4 5 4 2 3" xfId="4418"/>
    <cellStyle name="Percent 2 4 5 4 2 3 2" xfId="8900"/>
    <cellStyle name="Percent 2 4 5 4 2 3 2 2" xfId="17930"/>
    <cellStyle name="Percent 2 4 5 4 2 3 3" xfId="13448"/>
    <cellStyle name="Percent 2 4 5 4 2 4" xfId="5912"/>
    <cellStyle name="Percent 2 4 5 4 2 4 2" xfId="14942"/>
    <cellStyle name="Percent 2 4 5 4 2 5" xfId="10460"/>
    <cellStyle name="Percent 2 4 5 4 3" xfId="2177"/>
    <cellStyle name="Percent 2 4 5 4 3 2" xfId="6659"/>
    <cellStyle name="Percent 2 4 5 4 3 2 2" xfId="15689"/>
    <cellStyle name="Percent 2 4 5 4 3 3" xfId="11207"/>
    <cellStyle name="Percent 2 4 5 4 4" xfId="3671"/>
    <cellStyle name="Percent 2 4 5 4 4 2" xfId="8153"/>
    <cellStyle name="Percent 2 4 5 4 4 2 2" xfId="17183"/>
    <cellStyle name="Percent 2 4 5 4 4 3" xfId="12701"/>
    <cellStyle name="Percent 2 4 5 4 5" xfId="5165"/>
    <cellStyle name="Percent 2 4 5 4 5 2" xfId="14195"/>
    <cellStyle name="Percent 2 4 5 4 6" xfId="9713"/>
    <cellStyle name="Percent 2 4 5 5" xfId="871"/>
    <cellStyle name="Percent 2 4 5 5 2" xfId="2364"/>
    <cellStyle name="Percent 2 4 5 5 2 2" xfId="6846"/>
    <cellStyle name="Percent 2 4 5 5 2 2 2" xfId="15876"/>
    <cellStyle name="Percent 2 4 5 5 2 3" xfId="11394"/>
    <cellStyle name="Percent 2 4 5 5 3" xfId="3858"/>
    <cellStyle name="Percent 2 4 5 5 3 2" xfId="8340"/>
    <cellStyle name="Percent 2 4 5 5 3 2 2" xfId="17370"/>
    <cellStyle name="Percent 2 4 5 5 3 3" xfId="12888"/>
    <cellStyle name="Percent 2 4 5 5 4" xfId="5352"/>
    <cellStyle name="Percent 2 4 5 5 4 2" xfId="14382"/>
    <cellStyle name="Percent 2 4 5 5 5" xfId="9900"/>
    <cellStyle name="Percent 2 4 5 6" xfId="1619"/>
    <cellStyle name="Percent 2 4 5 6 2" xfId="6101"/>
    <cellStyle name="Percent 2 4 5 6 2 2" xfId="15131"/>
    <cellStyle name="Percent 2 4 5 6 3" xfId="10649"/>
    <cellStyle name="Percent 2 4 5 7" xfId="3113"/>
    <cellStyle name="Percent 2 4 5 7 2" xfId="7595"/>
    <cellStyle name="Percent 2 4 5 7 2 2" xfId="16625"/>
    <cellStyle name="Percent 2 4 5 7 3" xfId="12143"/>
    <cellStyle name="Percent 2 4 5 8" xfId="4607"/>
    <cellStyle name="Percent 2 4 5 8 2" xfId="13637"/>
    <cellStyle name="Percent 2 4 5 9" xfId="9155"/>
    <cellStyle name="Percent 2 4 6" xfId="147"/>
    <cellStyle name="Percent 2 4 6 2" xfId="332"/>
    <cellStyle name="Percent 2 4 6 2 2" xfId="1073"/>
    <cellStyle name="Percent 2 4 6 2 2 2" xfId="2566"/>
    <cellStyle name="Percent 2 4 6 2 2 2 2" xfId="7048"/>
    <cellStyle name="Percent 2 4 6 2 2 2 2 2" xfId="16078"/>
    <cellStyle name="Percent 2 4 6 2 2 2 3" xfId="11596"/>
    <cellStyle name="Percent 2 4 6 2 2 3" xfId="4060"/>
    <cellStyle name="Percent 2 4 6 2 2 3 2" xfId="8542"/>
    <cellStyle name="Percent 2 4 6 2 2 3 2 2" xfId="17572"/>
    <cellStyle name="Percent 2 4 6 2 2 3 3" xfId="13090"/>
    <cellStyle name="Percent 2 4 6 2 2 4" xfId="5554"/>
    <cellStyle name="Percent 2 4 6 2 2 4 2" xfId="14584"/>
    <cellStyle name="Percent 2 4 6 2 2 5" xfId="10102"/>
    <cellStyle name="Percent 2 4 6 2 3" xfId="1823"/>
    <cellStyle name="Percent 2 4 6 2 3 2" xfId="6305"/>
    <cellStyle name="Percent 2 4 6 2 3 2 2" xfId="15335"/>
    <cellStyle name="Percent 2 4 6 2 3 3" xfId="10853"/>
    <cellStyle name="Percent 2 4 6 2 4" xfId="3317"/>
    <cellStyle name="Percent 2 4 6 2 4 2" xfId="7799"/>
    <cellStyle name="Percent 2 4 6 2 4 2 2" xfId="16829"/>
    <cellStyle name="Percent 2 4 6 2 4 3" xfId="12347"/>
    <cellStyle name="Percent 2 4 6 2 5" xfId="4811"/>
    <cellStyle name="Percent 2 4 6 2 5 2" xfId="13841"/>
    <cellStyle name="Percent 2 4 6 2 6" xfId="9359"/>
    <cellStyle name="Percent 2 4 6 3" xfId="517"/>
    <cellStyle name="Percent 2 4 6 3 2" xfId="1263"/>
    <cellStyle name="Percent 2 4 6 3 2 2" xfId="2756"/>
    <cellStyle name="Percent 2 4 6 3 2 2 2" xfId="7238"/>
    <cellStyle name="Percent 2 4 6 3 2 2 2 2" xfId="16268"/>
    <cellStyle name="Percent 2 4 6 3 2 2 3" xfId="11786"/>
    <cellStyle name="Percent 2 4 6 3 2 3" xfId="4250"/>
    <cellStyle name="Percent 2 4 6 3 2 3 2" xfId="8732"/>
    <cellStyle name="Percent 2 4 6 3 2 3 2 2" xfId="17762"/>
    <cellStyle name="Percent 2 4 6 3 2 3 3" xfId="13280"/>
    <cellStyle name="Percent 2 4 6 3 2 4" xfId="5744"/>
    <cellStyle name="Percent 2 4 6 3 2 4 2" xfId="14774"/>
    <cellStyle name="Percent 2 4 6 3 2 5" xfId="10292"/>
    <cellStyle name="Percent 2 4 6 3 3" xfId="2009"/>
    <cellStyle name="Percent 2 4 6 3 3 2" xfId="6491"/>
    <cellStyle name="Percent 2 4 6 3 3 2 2" xfId="15521"/>
    <cellStyle name="Percent 2 4 6 3 3 3" xfId="11039"/>
    <cellStyle name="Percent 2 4 6 3 4" xfId="3503"/>
    <cellStyle name="Percent 2 4 6 3 4 2" xfId="7985"/>
    <cellStyle name="Percent 2 4 6 3 4 2 2" xfId="17015"/>
    <cellStyle name="Percent 2 4 6 3 4 3" xfId="12533"/>
    <cellStyle name="Percent 2 4 6 3 5" xfId="4997"/>
    <cellStyle name="Percent 2 4 6 3 5 2" xfId="14027"/>
    <cellStyle name="Percent 2 4 6 3 6" xfId="9545"/>
    <cellStyle name="Percent 2 4 6 4" xfId="702"/>
    <cellStyle name="Percent 2 4 6 4 2" xfId="1449"/>
    <cellStyle name="Percent 2 4 6 4 2 2" xfId="2942"/>
    <cellStyle name="Percent 2 4 6 4 2 2 2" xfId="7424"/>
    <cellStyle name="Percent 2 4 6 4 2 2 2 2" xfId="16454"/>
    <cellStyle name="Percent 2 4 6 4 2 2 3" xfId="11972"/>
    <cellStyle name="Percent 2 4 6 4 2 3" xfId="4436"/>
    <cellStyle name="Percent 2 4 6 4 2 3 2" xfId="8918"/>
    <cellStyle name="Percent 2 4 6 4 2 3 2 2" xfId="17948"/>
    <cellStyle name="Percent 2 4 6 4 2 3 3" xfId="13466"/>
    <cellStyle name="Percent 2 4 6 4 2 4" xfId="5930"/>
    <cellStyle name="Percent 2 4 6 4 2 4 2" xfId="14960"/>
    <cellStyle name="Percent 2 4 6 4 2 5" xfId="10478"/>
    <cellStyle name="Percent 2 4 6 4 3" xfId="2195"/>
    <cellStyle name="Percent 2 4 6 4 3 2" xfId="6677"/>
    <cellStyle name="Percent 2 4 6 4 3 2 2" xfId="15707"/>
    <cellStyle name="Percent 2 4 6 4 3 3" xfId="11225"/>
    <cellStyle name="Percent 2 4 6 4 4" xfId="3689"/>
    <cellStyle name="Percent 2 4 6 4 4 2" xfId="8171"/>
    <cellStyle name="Percent 2 4 6 4 4 2 2" xfId="17201"/>
    <cellStyle name="Percent 2 4 6 4 4 3" xfId="12719"/>
    <cellStyle name="Percent 2 4 6 4 5" xfId="5183"/>
    <cellStyle name="Percent 2 4 6 4 5 2" xfId="14213"/>
    <cellStyle name="Percent 2 4 6 4 6" xfId="9731"/>
    <cellStyle name="Percent 2 4 6 5" xfId="889"/>
    <cellStyle name="Percent 2 4 6 5 2" xfId="2382"/>
    <cellStyle name="Percent 2 4 6 5 2 2" xfId="6864"/>
    <cellStyle name="Percent 2 4 6 5 2 2 2" xfId="15894"/>
    <cellStyle name="Percent 2 4 6 5 2 3" xfId="11412"/>
    <cellStyle name="Percent 2 4 6 5 3" xfId="3876"/>
    <cellStyle name="Percent 2 4 6 5 3 2" xfId="8358"/>
    <cellStyle name="Percent 2 4 6 5 3 2 2" xfId="17388"/>
    <cellStyle name="Percent 2 4 6 5 3 3" xfId="12906"/>
    <cellStyle name="Percent 2 4 6 5 4" xfId="5370"/>
    <cellStyle name="Percent 2 4 6 5 4 2" xfId="14400"/>
    <cellStyle name="Percent 2 4 6 5 5" xfId="9918"/>
    <cellStyle name="Percent 2 4 6 6" xfId="1637"/>
    <cellStyle name="Percent 2 4 6 6 2" xfId="6119"/>
    <cellStyle name="Percent 2 4 6 6 2 2" xfId="15149"/>
    <cellStyle name="Percent 2 4 6 6 3" xfId="10667"/>
    <cellStyle name="Percent 2 4 6 7" xfId="3131"/>
    <cellStyle name="Percent 2 4 6 7 2" xfId="7613"/>
    <cellStyle name="Percent 2 4 6 7 2 2" xfId="16643"/>
    <cellStyle name="Percent 2 4 6 7 3" xfId="12161"/>
    <cellStyle name="Percent 2 4 6 8" xfId="4625"/>
    <cellStyle name="Percent 2 4 6 8 2" xfId="13655"/>
    <cellStyle name="Percent 2 4 6 9" xfId="9173"/>
    <cellStyle name="Percent 2 4 7" xfId="170"/>
    <cellStyle name="Percent 2 4 7 2" xfId="355"/>
    <cellStyle name="Percent 2 4 7 2 2" xfId="1096"/>
    <cellStyle name="Percent 2 4 7 2 2 2" xfId="2589"/>
    <cellStyle name="Percent 2 4 7 2 2 2 2" xfId="7071"/>
    <cellStyle name="Percent 2 4 7 2 2 2 2 2" xfId="16101"/>
    <cellStyle name="Percent 2 4 7 2 2 2 3" xfId="11619"/>
    <cellStyle name="Percent 2 4 7 2 2 3" xfId="4083"/>
    <cellStyle name="Percent 2 4 7 2 2 3 2" xfId="8565"/>
    <cellStyle name="Percent 2 4 7 2 2 3 2 2" xfId="17595"/>
    <cellStyle name="Percent 2 4 7 2 2 3 3" xfId="13113"/>
    <cellStyle name="Percent 2 4 7 2 2 4" xfId="5577"/>
    <cellStyle name="Percent 2 4 7 2 2 4 2" xfId="14607"/>
    <cellStyle name="Percent 2 4 7 2 2 5" xfId="10125"/>
    <cellStyle name="Percent 2 4 7 2 3" xfId="1846"/>
    <cellStyle name="Percent 2 4 7 2 3 2" xfId="6328"/>
    <cellStyle name="Percent 2 4 7 2 3 2 2" xfId="15358"/>
    <cellStyle name="Percent 2 4 7 2 3 3" xfId="10876"/>
    <cellStyle name="Percent 2 4 7 2 4" xfId="3340"/>
    <cellStyle name="Percent 2 4 7 2 4 2" xfId="7822"/>
    <cellStyle name="Percent 2 4 7 2 4 2 2" xfId="16852"/>
    <cellStyle name="Percent 2 4 7 2 4 3" xfId="12370"/>
    <cellStyle name="Percent 2 4 7 2 5" xfId="4834"/>
    <cellStyle name="Percent 2 4 7 2 5 2" xfId="13864"/>
    <cellStyle name="Percent 2 4 7 2 6" xfId="9382"/>
    <cellStyle name="Percent 2 4 7 3" xfId="540"/>
    <cellStyle name="Percent 2 4 7 3 2" xfId="1286"/>
    <cellStyle name="Percent 2 4 7 3 2 2" xfId="2779"/>
    <cellStyle name="Percent 2 4 7 3 2 2 2" xfId="7261"/>
    <cellStyle name="Percent 2 4 7 3 2 2 2 2" xfId="16291"/>
    <cellStyle name="Percent 2 4 7 3 2 2 3" xfId="11809"/>
    <cellStyle name="Percent 2 4 7 3 2 3" xfId="4273"/>
    <cellStyle name="Percent 2 4 7 3 2 3 2" xfId="8755"/>
    <cellStyle name="Percent 2 4 7 3 2 3 2 2" xfId="17785"/>
    <cellStyle name="Percent 2 4 7 3 2 3 3" xfId="13303"/>
    <cellStyle name="Percent 2 4 7 3 2 4" xfId="5767"/>
    <cellStyle name="Percent 2 4 7 3 2 4 2" xfId="14797"/>
    <cellStyle name="Percent 2 4 7 3 2 5" xfId="10315"/>
    <cellStyle name="Percent 2 4 7 3 3" xfId="2032"/>
    <cellStyle name="Percent 2 4 7 3 3 2" xfId="6514"/>
    <cellStyle name="Percent 2 4 7 3 3 2 2" xfId="15544"/>
    <cellStyle name="Percent 2 4 7 3 3 3" xfId="11062"/>
    <cellStyle name="Percent 2 4 7 3 4" xfId="3526"/>
    <cellStyle name="Percent 2 4 7 3 4 2" xfId="8008"/>
    <cellStyle name="Percent 2 4 7 3 4 2 2" xfId="17038"/>
    <cellStyle name="Percent 2 4 7 3 4 3" xfId="12556"/>
    <cellStyle name="Percent 2 4 7 3 5" xfId="5020"/>
    <cellStyle name="Percent 2 4 7 3 5 2" xfId="14050"/>
    <cellStyle name="Percent 2 4 7 3 6" xfId="9568"/>
    <cellStyle name="Percent 2 4 7 4" xfId="725"/>
    <cellStyle name="Percent 2 4 7 4 2" xfId="1472"/>
    <cellStyle name="Percent 2 4 7 4 2 2" xfId="2965"/>
    <cellStyle name="Percent 2 4 7 4 2 2 2" xfId="7447"/>
    <cellStyle name="Percent 2 4 7 4 2 2 2 2" xfId="16477"/>
    <cellStyle name="Percent 2 4 7 4 2 2 3" xfId="11995"/>
    <cellStyle name="Percent 2 4 7 4 2 3" xfId="4459"/>
    <cellStyle name="Percent 2 4 7 4 2 3 2" xfId="8941"/>
    <cellStyle name="Percent 2 4 7 4 2 3 2 2" xfId="17971"/>
    <cellStyle name="Percent 2 4 7 4 2 3 3" xfId="13489"/>
    <cellStyle name="Percent 2 4 7 4 2 4" xfId="5953"/>
    <cellStyle name="Percent 2 4 7 4 2 4 2" xfId="14983"/>
    <cellStyle name="Percent 2 4 7 4 2 5" xfId="10501"/>
    <cellStyle name="Percent 2 4 7 4 3" xfId="2218"/>
    <cellStyle name="Percent 2 4 7 4 3 2" xfId="6700"/>
    <cellStyle name="Percent 2 4 7 4 3 2 2" xfId="15730"/>
    <cellStyle name="Percent 2 4 7 4 3 3" xfId="11248"/>
    <cellStyle name="Percent 2 4 7 4 4" xfId="3712"/>
    <cellStyle name="Percent 2 4 7 4 4 2" xfId="8194"/>
    <cellStyle name="Percent 2 4 7 4 4 2 2" xfId="17224"/>
    <cellStyle name="Percent 2 4 7 4 4 3" xfId="12742"/>
    <cellStyle name="Percent 2 4 7 4 5" xfId="5206"/>
    <cellStyle name="Percent 2 4 7 4 5 2" xfId="14236"/>
    <cellStyle name="Percent 2 4 7 4 6" xfId="9754"/>
    <cellStyle name="Percent 2 4 7 5" xfId="912"/>
    <cellStyle name="Percent 2 4 7 5 2" xfId="2405"/>
    <cellStyle name="Percent 2 4 7 5 2 2" xfId="6887"/>
    <cellStyle name="Percent 2 4 7 5 2 2 2" xfId="15917"/>
    <cellStyle name="Percent 2 4 7 5 2 3" xfId="11435"/>
    <cellStyle name="Percent 2 4 7 5 3" xfId="3899"/>
    <cellStyle name="Percent 2 4 7 5 3 2" xfId="8381"/>
    <cellStyle name="Percent 2 4 7 5 3 2 2" xfId="17411"/>
    <cellStyle name="Percent 2 4 7 5 3 3" xfId="12929"/>
    <cellStyle name="Percent 2 4 7 5 4" xfId="5393"/>
    <cellStyle name="Percent 2 4 7 5 4 2" xfId="14423"/>
    <cellStyle name="Percent 2 4 7 5 5" xfId="9941"/>
    <cellStyle name="Percent 2 4 7 6" xfId="1660"/>
    <cellStyle name="Percent 2 4 7 6 2" xfId="6142"/>
    <cellStyle name="Percent 2 4 7 6 2 2" xfId="15172"/>
    <cellStyle name="Percent 2 4 7 6 3" xfId="10690"/>
    <cellStyle name="Percent 2 4 7 7" xfId="3154"/>
    <cellStyle name="Percent 2 4 7 7 2" xfId="7636"/>
    <cellStyle name="Percent 2 4 7 7 2 2" xfId="16666"/>
    <cellStyle name="Percent 2 4 7 7 3" xfId="12184"/>
    <cellStyle name="Percent 2 4 7 8" xfId="4648"/>
    <cellStyle name="Percent 2 4 7 8 2" xfId="13678"/>
    <cellStyle name="Percent 2 4 7 9" xfId="9196"/>
    <cellStyle name="Percent 2 4 8" xfId="193"/>
    <cellStyle name="Percent 2 4 8 2" xfId="378"/>
    <cellStyle name="Percent 2 4 8 2 2" xfId="1119"/>
    <cellStyle name="Percent 2 4 8 2 2 2" xfId="2612"/>
    <cellStyle name="Percent 2 4 8 2 2 2 2" xfId="7094"/>
    <cellStyle name="Percent 2 4 8 2 2 2 2 2" xfId="16124"/>
    <cellStyle name="Percent 2 4 8 2 2 2 3" xfId="11642"/>
    <cellStyle name="Percent 2 4 8 2 2 3" xfId="4106"/>
    <cellStyle name="Percent 2 4 8 2 2 3 2" xfId="8588"/>
    <cellStyle name="Percent 2 4 8 2 2 3 2 2" xfId="17618"/>
    <cellStyle name="Percent 2 4 8 2 2 3 3" xfId="13136"/>
    <cellStyle name="Percent 2 4 8 2 2 4" xfId="5600"/>
    <cellStyle name="Percent 2 4 8 2 2 4 2" xfId="14630"/>
    <cellStyle name="Percent 2 4 8 2 2 5" xfId="10148"/>
    <cellStyle name="Percent 2 4 8 2 3" xfId="1869"/>
    <cellStyle name="Percent 2 4 8 2 3 2" xfId="6351"/>
    <cellStyle name="Percent 2 4 8 2 3 2 2" xfId="15381"/>
    <cellStyle name="Percent 2 4 8 2 3 3" xfId="10899"/>
    <cellStyle name="Percent 2 4 8 2 4" xfId="3363"/>
    <cellStyle name="Percent 2 4 8 2 4 2" xfId="7845"/>
    <cellStyle name="Percent 2 4 8 2 4 2 2" xfId="16875"/>
    <cellStyle name="Percent 2 4 8 2 4 3" xfId="12393"/>
    <cellStyle name="Percent 2 4 8 2 5" xfId="4857"/>
    <cellStyle name="Percent 2 4 8 2 5 2" xfId="13887"/>
    <cellStyle name="Percent 2 4 8 2 6" xfId="9405"/>
    <cellStyle name="Percent 2 4 8 3" xfId="563"/>
    <cellStyle name="Percent 2 4 8 3 2" xfId="1309"/>
    <cellStyle name="Percent 2 4 8 3 2 2" xfId="2802"/>
    <cellStyle name="Percent 2 4 8 3 2 2 2" xfId="7284"/>
    <cellStyle name="Percent 2 4 8 3 2 2 2 2" xfId="16314"/>
    <cellStyle name="Percent 2 4 8 3 2 2 3" xfId="11832"/>
    <cellStyle name="Percent 2 4 8 3 2 3" xfId="4296"/>
    <cellStyle name="Percent 2 4 8 3 2 3 2" xfId="8778"/>
    <cellStyle name="Percent 2 4 8 3 2 3 2 2" xfId="17808"/>
    <cellStyle name="Percent 2 4 8 3 2 3 3" xfId="13326"/>
    <cellStyle name="Percent 2 4 8 3 2 4" xfId="5790"/>
    <cellStyle name="Percent 2 4 8 3 2 4 2" xfId="14820"/>
    <cellStyle name="Percent 2 4 8 3 2 5" xfId="10338"/>
    <cellStyle name="Percent 2 4 8 3 3" xfId="2055"/>
    <cellStyle name="Percent 2 4 8 3 3 2" xfId="6537"/>
    <cellStyle name="Percent 2 4 8 3 3 2 2" xfId="15567"/>
    <cellStyle name="Percent 2 4 8 3 3 3" xfId="11085"/>
    <cellStyle name="Percent 2 4 8 3 4" xfId="3549"/>
    <cellStyle name="Percent 2 4 8 3 4 2" xfId="8031"/>
    <cellStyle name="Percent 2 4 8 3 4 2 2" xfId="17061"/>
    <cellStyle name="Percent 2 4 8 3 4 3" xfId="12579"/>
    <cellStyle name="Percent 2 4 8 3 5" xfId="5043"/>
    <cellStyle name="Percent 2 4 8 3 5 2" xfId="14073"/>
    <cellStyle name="Percent 2 4 8 3 6" xfId="9591"/>
    <cellStyle name="Percent 2 4 8 4" xfId="748"/>
    <cellStyle name="Percent 2 4 8 4 2" xfId="1495"/>
    <cellStyle name="Percent 2 4 8 4 2 2" xfId="2988"/>
    <cellStyle name="Percent 2 4 8 4 2 2 2" xfId="7470"/>
    <cellStyle name="Percent 2 4 8 4 2 2 2 2" xfId="16500"/>
    <cellStyle name="Percent 2 4 8 4 2 2 3" xfId="12018"/>
    <cellStyle name="Percent 2 4 8 4 2 3" xfId="4482"/>
    <cellStyle name="Percent 2 4 8 4 2 3 2" xfId="8964"/>
    <cellStyle name="Percent 2 4 8 4 2 3 2 2" xfId="17994"/>
    <cellStyle name="Percent 2 4 8 4 2 3 3" xfId="13512"/>
    <cellStyle name="Percent 2 4 8 4 2 4" xfId="5976"/>
    <cellStyle name="Percent 2 4 8 4 2 4 2" xfId="15006"/>
    <cellStyle name="Percent 2 4 8 4 2 5" xfId="10524"/>
    <cellStyle name="Percent 2 4 8 4 3" xfId="2241"/>
    <cellStyle name="Percent 2 4 8 4 3 2" xfId="6723"/>
    <cellStyle name="Percent 2 4 8 4 3 2 2" xfId="15753"/>
    <cellStyle name="Percent 2 4 8 4 3 3" xfId="11271"/>
    <cellStyle name="Percent 2 4 8 4 4" xfId="3735"/>
    <cellStyle name="Percent 2 4 8 4 4 2" xfId="8217"/>
    <cellStyle name="Percent 2 4 8 4 4 2 2" xfId="17247"/>
    <cellStyle name="Percent 2 4 8 4 4 3" xfId="12765"/>
    <cellStyle name="Percent 2 4 8 4 5" xfId="5229"/>
    <cellStyle name="Percent 2 4 8 4 5 2" xfId="14259"/>
    <cellStyle name="Percent 2 4 8 4 6" xfId="9777"/>
    <cellStyle name="Percent 2 4 8 5" xfId="935"/>
    <cellStyle name="Percent 2 4 8 5 2" xfId="2428"/>
    <cellStyle name="Percent 2 4 8 5 2 2" xfId="6910"/>
    <cellStyle name="Percent 2 4 8 5 2 2 2" xfId="15940"/>
    <cellStyle name="Percent 2 4 8 5 2 3" xfId="11458"/>
    <cellStyle name="Percent 2 4 8 5 3" xfId="3922"/>
    <cellStyle name="Percent 2 4 8 5 3 2" xfId="8404"/>
    <cellStyle name="Percent 2 4 8 5 3 2 2" xfId="17434"/>
    <cellStyle name="Percent 2 4 8 5 3 3" xfId="12952"/>
    <cellStyle name="Percent 2 4 8 5 4" xfId="5416"/>
    <cellStyle name="Percent 2 4 8 5 4 2" xfId="14446"/>
    <cellStyle name="Percent 2 4 8 5 5" xfId="9964"/>
    <cellStyle name="Percent 2 4 8 6" xfId="1683"/>
    <cellStyle name="Percent 2 4 8 6 2" xfId="6165"/>
    <cellStyle name="Percent 2 4 8 6 2 2" xfId="15195"/>
    <cellStyle name="Percent 2 4 8 6 3" xfId="10713"/>
    <cellStyle name="Percent 2 4 8 7" xfId="3177"/>
    <cellStyle name="Percent 2 4 8 7 2" xfId="7659"/>
    <cellStyle name="Percent 2 4 8 7 2 2" xfId="16689"/>
    <cellStyle name="Percent 2 4 8 7 3" xfId="12207"/>
    <cellStyle name="Percent 2 4 8 8" xfId="4671"/>
    <cellStyle name="Percent 2 4 8 8 2" xfId="13701"/>
    <cellStyle name="Percent 2 4 8 9" xfId="9219"/>
    <cellStyle name="Percent 2 4 9" xfId="216"/>
    <cellStyle name="Percent 2 4 9 2" xfId="958"/>
    <cellStyle name="Percent 2 4 9 2 2" xfId="2451"/>
    <cellStyle name="Percent 2 4 9 2 2 2" xfId="6933"/>
    <cellStyle name="Percent 2 4 9 2 2 2 2" xfId="15963"/>
    <cellStyle name="Percent 2 4 9 2 2 3" xfId="11481"/>
    <cellStyle name="Percent 2 4 9 2 3" xfId="3945"/>
    <cellStyle name="Percent 2 4 9 2 3 2" xfId="8427"/>
    <cellStyle name="Percent 2 4 9 2 3 2 2" xfId="17457"/>
    <cellStyle name="Percent 2 4 9 2 3 3" xfId="12975"/>
    <cellStyle name="Percent 2 4 9 2 4" xfId="5439"/>
    <cellStyle name="Percent 2 4 9 2 4 2" xfId="14469"/>
    <cellStyle name="Percent 2 4 9 2 5" xfId="9987"/>
    <cellStyle name="Percent 2 4 9 3" xfId="1706"/>
    <cellStyle name="Percent 2 4 9 3 2" xfId="6188"/>
    <cellStyle name="Percent 2 4 9 3 2 2" xfId="15218"/>
    <cellStyle name="Percent 2 4 9 3 3" xfId="10736"/>
    <cellStyle name="Percent 2 4 9 4" xfId="3200"/>
    <cellStyle name="Percent 2 4 9 4 2" xfId="7682"/>
    <cellStyle name="Percent 2 4 9 4 2 2" xfId="16712"/>
    <cellStyle name="Percent 2 4 9 4 3" xfId="12230"/>
    <cellStyle name="Percent 2 4 9 5" xfId="4694"/>
    <cellStyle name="Percent 2 4 9 5 2" xfId="13724"/>
    <cellStyle name="Percent 2 4 9 6" xfId="9242"/>
    <cellStyle name="Percent 2 5" xfId="43"/>
    <cellStyle name="Percent 2 5 2" xfId="229"/>
    <cellStyle name="Percent 2 5 2 2" xfId="971"/>
    <cellStyle name="Percent 2 5 2 2 2" xfId="2464"/>
    <cellStyle name="Percent 2 5 2 2 2 2" xfId="6946"/>
    <cellStyle name="Percent 2 5 2 2 2 2 2" xfId="15976"/>
    <cellStyle name="Percent 2 5 2 2 2 3" xfId="11494"/>
    <cellStyle name="Percent 2 5 2 2 3" xfId="3958"/>
    <cellStyle name="Percent 2 5 2 2 3 2" xfId="8440"/>
    <cellStyle name="Percent 2 5 2 2 3 2 2" xfId="17470"/>
    <cellStyle name="Percent 2 5 2 2 3 3" xfId="12988"/>
    <cellStyle name="Percent 2 5 2 2 4" xfId="5452"/>
    <cellStyle name="Percent 2 5 2 2 4 2" xfId="14482"/>
    <cellStyle name="Percent 2 5 2 2 5" xfId="10000"/>
    <cellStyle name="Percent 2 5 2 3" xfId="1719"/>
    <cellStyle name="Percent 2 5 2 3 2" xfId="6201"/>
    <cellStyle name="Percent 2 5 2 3 2 2" xfId="15231"/>
    <cellStyle name="Percent 2 5 2 3 3" xfId="10749"/>
    <cellStyle name="Percent 2 5 2 4" xfId="3213"/>
    <cellStyle name="Percent 2 5 2 4 2" xfId="7695"/>
    <cellStyle name="Percent 2 5 2 4 2 2" xfId="16725"/>
    <cellStyle name="Percent 2 5 2 4 3" xfId="12243"/>
    <cellStyle name="Percent 2 5 2 5" xfId="4707"/>
    <cellStyle name="Percent 2 5 2 5 2" xfId="13737"/>
    <cellStyle name="Percent 2 5 2 6" xfId="9255"/>
    <cellStyle name="Percent 2 5 3" xfId="414"/>
    <cellStyle name="Percent 2 5 3 2" xfId="1159"/>
    <cellStyle name="Percent 2 5 3 2 2" xfId="2652"/>
    <cellStyle name="Percent 2 5 3 2 2 2" xfId="7134"/>
    <cellStyle name="Percent 2 5 3 2 2 2 2" xfId="16164"/>
    <cellStyle name="Percent 2 5 3 2 2 3" xfId="11682"/>
    <cellStyle name="Percent 2 5 3 2 3" xfId="4146"/>
    <cellStyle name="Percent 2 5 3 2 3 2" xfId="8628"/>
    <cellStyle name="Percent 2 5 3 2 3 2 2" xfId="17658"/>
    <cellStyle name="Percent 2 5 3 2 3 3" xfId="13176"/>
    <cellStyle name="Percent 2 5 3 2 4" xfId="5640"/>
    <cellStyle name="Percent 2 5 3 2 4 2" xfId="14670"/>
    <cellStyle name="Percent 2 5 3 2 5" xfId="10188"/>
    <cellStyle name="Percent 2 5 3 3" xfId="1905"/>
    <cellStyle name="Percent 2 5 3 3 2" xfId="6387"/>
    <cellStyle name="Percent 2 5 3 3 2 2" xfId="15417"/>
    <cellStyle name="Percent 2 5 3 3 3" xfId="10935"/>
    <cellStyle name="Percent 2 5 3 4" xfId="3399"/>
    <cellStyle name="Percent 2 5 3 4 2" xfId="7881"/>
    <cellStyle name="Percent 2 5 3 4 2 2" xfId="16911"/>
    <cellStyle name="Percent 2 5 3 4 3" xfId="12429"/>
    <cellStyle name="Percent 2 5 3 5" xfId="4893"/>
    <cellStyle name="Percent 2 5 3 5 2" xfId="13923"/>
    <cellStyle name="Percent 2 5 3 6" xfId="9441"/>
    <cellStyle name="Percent 2 5 4" xfId="599"/>
    <cellStyle name="Percent 2 5 4 2" xfId="1345"/>
    <cellStyle name="Percent 2 5 4 2 2" xfId="2838"/>
    <cellStyle name="Percent 2 5 4 2 2 2" xfId="7320"/>
    <cellStyle name="Percent 2 5 4 2 2 2 2" xfId="16350"/>
    <cellStyle name="Percent 2 5 4 2 2 3" xfId="11868"/>
    <cellStyle name="Percent 2 5 4 2 3" xfId="4332"/>
    <cellStyle name="Percent 2 5 4 2 3 2" xfId="8814"/>
    <cellStyle name="Percent 2 5 4 2 3 2 2" xfId="17844"/>
    <cellStyle name="Percent 2 5 4 2 3 3" xfId="13362"/>
    <cellStyle name="Percent 2 5 4 2 4" xfId="5826"/>
    <cellStyle name="Percent 2 5 4 2 4 2" xfId="14856"/>
    <cellStyle name="Percent 2 5 4 2 5" xfId="10374"/>
    <cellStyle name="Percent 2 5 4 3" xfId="2091"/>
    <cellStyle name="Percent 2 5 4 3 2" xfId="6573"/>
    <cellStyle name="Percent 2 5 4 3 2 2" xfId="15603"/>
    <cellStyle name="Percent 2 5 4 3 3" xfId="11121"/>
    <cellStyle name="Percent 2 5 4 4" xfId="3585"/>
    <cellStyle name="Percent 2 5 4 4 2" xfId="8067"/>
    <cellStyle name="Percent 2 5 4 4 2 2" xfId="17097"/>
    <cellStyle name="Percent 2 5 4 4 3" xfId="12615"/>
    <cellStyle name="Percent 2 5 4 5" xfId="5079"/>
    <cellStyle name="Percent 2 5 4 5 2" xfId="14109"/>
    <cellStyle name="Percent 2 5 4 6" xfId="9627"/>
    <cellStyle name="Percent 2 5 5" xfId="785"/>
    <cellStyle name="Percent 2 5 5 2" xfId="2278"/>
    <cellStyle name="Percent 2 5 5 2 2" xfId="6760"/>
    <cellStyle name="Percent 2 5 5 2 2 2" xfId="15790"/>
    <cellStyle name="Percent 2 5 5 2 3" xfId="11308"/>
    <cellStyle name="Percent 2 5 5 3" xfId="3772"/>
    <cellStyle name="Percent 2 5 5 3 2" xfId="8254"/>
    <cellStyle name="Percent 2 5 5 3 2 2" xfId="17284"/>
    <cellStyle name="Percent 2 5 5 3 3" xfId="12802"/>
    <cellStyle name="Percent 2 5 5 4" xfId="5266"/>
    <cellStyle name="Percent 2 5 5 4 2" xfId="14296"/>
    <cellStyle name="Percent 2 5 5 5" xfId="9814"/>
    <cellStyle name="Percent 2 5 6" xfId="1534"/>
    <cellStyle name="Percent 2 5 6 2" xfId="6015"/>
    <cellStyle name="Percent 2 5 6 2 2" xfId="15045"/>
    <cellStyle name="Percent 2 5 6 3" xfId="10563"/>
    <cellStyle name="Percent 2 5 7" xfId="3027"/>
    <cellStyle name="Percent 2 5 7 2" xfId="7509"/>
    <cellStyle name="Percent 2 5 7 2 2" xfId="16539"/>
    <cellStyle name="Percent 2 5 7 3" xfId="12057"/>
    <cellStyle name="Percent 2 5 8" xfId="4521"/>
    <cellStyle name="Percent 2 5 8 2" xfId="13551"/>
    <cellStyle name="Percent 2 5 9" xfId="9069"/>
    <cellStyle name="Percent 2 6" xfId="66"/>
    <cellStyle name="Percent 2 6 2" xfId="252"/>
    <cellStyle name="Percent 2 6 2 2" xfId="994"/>
    <cellStyle name="Percent 2 6 2 2 2" xfId="2487"/>
    <cellStyle name="Percent 2 6 2 2 2 2" xfId="6969"/>
    <cellStyle name="Percent 2 6 2 2 2 2 2" xfId="15999"/>
    <cellStyle name="Percent 2 6 2 2 2 3" xfId="11517"/>
    <cellStyle name="Percent 2 6 2 2 3" xfId="3981"/>
    <cellStyle name="Percent 2 6 2 2 3 2" xfId="8463"/>
    <cellStyle name="Percent 2 6 2 2 3 2 2" xfId="17493"/>
    <cellStyle name="Percent 2 6 2 2 3 3" xfId="13011"/>
    <cellStyle name="Percent 2 6 2 2 4" xfId="5475"/>
    <cellStyle name="Percent 2 6 2 2 4 2" xfId="14505"/>
    <cellStyle name="Percent 2 6 2 2 5" xfId="10023"/>
    <cellStyle name="Percent 2 6 2 3" xfId="1742"/>
    <cellStyle name="Percent 2 6 2 3 2" xfId="6224"/>
    <cellStyle name="Percent 2 6 2 3 2 2" xfId="15254"/>
    <cellStyle name="Percent 2 6 2 3 3" xfId="10772"/>
    <cellStyle name="Percent 2 6 2 4" xfId="3236"/>
    <cellStyle name="Percent 2 6 2 4 2" xfId="7718"/>
    <cellStyle name="Percent 2 6 2 4 2 2" xfId="16748"/>
    <cellStyle name="Percent 2 6 2 4 3" xfId="12266"/>
    <cellStyle name="Percent 2 6 2 5" xfId="4730"/>
    <cellStyle name="Percent 2 6 2 5 2" xfId="13760"/>
    <cellStyle name="Percent 2 6 2 6" xfId="9278"/>
    <cellStyle name="Percent 2 6 3" xfId="437"/>
    <cellStyle name="Percent 2 6 3 2" xfId="1182"/>
    <cellStyle name="Percent 2 6 3 2 2" xfId="2675"/>
    <cellStyle name="Percent 2 6 3 2 2 2" xfId="7157"/>
    <cellStyle name="Percent 2 6 3 2 2 2 2" xfId="16187"/>
    <cellStyle name="Percent 2 6 3 2 2 3" xfId="11705"/>
    <cellStyle name="Percent 2 6 3 2 3" xfId="4169"/>
    <cellStyle name="Percent 2 6 3 2 3 2" xfId="8651"/>
    <cellStyle name="Percent 2 6 3 2 3 2 2" xfId="17681"/>
    <cellStyle name="Percent 2 6 3 2 3 3" xfId="13199"/>
    <cellStyle name="Percent 2 6 3 2 4" xfId="5663"/>
    <cellStyle name="Percent 2 6 3 2 4 2" xfId="14693"/>
    <cellStyle name="Percent 2 6 3 2 5" xfId="10211"/>
    <cellStyle name="Percent 2 6 3 3" xfId="1928"/>
    <cellStyle name="Percent 2 6 3 3 2" xfId="6410"/>
    <cellStyle name="Percent 2 6 3 3 2 2" xfId="15440"/>
    <cellStyle name="Percent 2 6 3 3 3" xfId="10958"/>
    <cellStyle name="Percent 2 6 3 4" xfId="3422"/>
    <cellStyle name="Percent 2 6 3 4 2" xfId="7904"/>
    <cellStyle name="Percent 2 6 3 4 2 2" xfId="16934"/>
    <cellStyle name="Percent 2 6 3 4 3" xfId="12452"/>
    <cellStyle name="Percent 2 6 3 5" xfId="4916"/>
    <cellStyle name="Percent 2 6 3 5 2" xfId="13946"/>
    <cellStyle name="Percent 2 6 3 6" xfId="9464"/>
    <cellStyle name="Percent 2 6 4" xfId="622"/>
    <cellStyle name="Percent 2 6 4 2" xfId="1368"/>
    <cellStyle name="Percent 2 6 4 2 2" xfId="2861"/>
    <cellStyle name="Percent 2 6 4 2 2 2" xfId="7343"/>
    <cellStyle name="Percent 2 6 4 2 2 2 2" xfId="16373"/>
    <cellStyle name="Percent 2 6 4 2 2 3" xfId="11891"/>
    <cellStyle name="Percent 2 6 4 2 3" xfId="4355"/>
    <cellStyle name="Percent 2 6 4 2 3 2" xfId="8837"/>
    <cellStyle name="Percent 2 6 4 2 3 2 2" xfId="17867"/>
    <cellStyle name="Percent 2 6 4 2 3 3" xfId="13385"/>
    <cellStyle name="Percent 2 6 4 2 4" xfId="5849"/>
    <cellStyle name="Percent 2 6 4 2 4 2" xfId="14879"/>
    <cellStyle name="Percent 2 6 4 2 5" xfId="10397"/>
    <cellStyle name="Percent 2 6 4 3" xfId="2114"/>
    <cellStyle name="Percent 2 6 4 3 2" xfId="6596"/>
    <cellStyle name="Percent 2 6 4 3 2 2" xfId="15626"/>
    <cellStyle name="Percent 2 6 4 3 3" xfId="11144"/>
    <cellStyle name="Percent 2 6 4 4" xfId="3608"/>
    <cellStyle name="Percent 2 6 4 4 2" xfId="8090"/>
    <cellStyle name="Percent 2 6 4 4 2 2" xfId="17120"/>
    <cellStyle name="Percent 2 6 4 4 3" xfId="12638"/>
    <cellStyle name="Percent 2 6 4 5" xfId="5102"/>
    <cellStyle name="Percent 2 6 4 5 2" xfId="14132"/>
    <cellStyle name="Percent 2 6 4 6" xfId="9650"/>
    <cellStyle name="Percent 2 6 5" xfId="808"/>
    <cellStyle name="Percent 2 6 5 2" xfId="2301"/>
    <cellStyle name="Percent 2 6 5 2 2" xfId="6783"/>
    <cellStyle name="Percent 2 6 5 2 2 2" xfId="15813"/>
    <cellStyle name="Percent 2 6 5 2 3" xfId="11331"/>
    <cellStyle name="Percent 2 6 5 3" xfId="3795"/>
    <cellStyle name="Percent 2 6 5 3 2" xfId="8277"/>
    <cellStyle name="Percent 2 6 5 3 2 2" xfId="17307"/>
    <cellStyle name="Percent 2 6 5 3 3" xfId="12825"/>
    <cellStyle name="Percent 2 6 5 4" xfId="5289"/>
    <cellStyle name="Percent 2 6 5 4 2" xfId="14319"/>
    <cellStyle name="Percent 2 6 5 5" xfId="9837"/>
    <cellStyle name="Percent 2 6 6" xfId="1557"/>
    <cellStyle name="Percent 2 6 6 2" xfId="6038"/>
    <cellStyle name="Percent 2 6 6 2 2" xfId="15068"/>
    <cellStyle name="Percent 2 6 6 3" xfId="10586"/>
    <cellStyle name="Percent 2 6 7" xfId="3050"/>
    <cellStyle name="Percent 2 6 7 2" xfId="7532"/>
    <cellStyle name="Percent 2 6 7 2 2" xfId="16562"/>
    <cellStyle name="Percent 2 6 7 3" xfId="12080"/>
    <cellStyle name="Percent 2 6 8" xfId="4544"/>
    <cellStyle name="Percent 2 6 8 2" xfId="13574"/>
    <cellStyle name="Percent 2 6 9" xfId="9092"/>
    <cellStyle name="Percent 2 7" xfId="90"/>
    <cellStyle name="Percent 2 7 2" xfId="275"/>
    <cellStyle name="Percent 2 7 2 2" xfId="1017"/>
    <cellStyle name="Percent 2 7 2 2 2" xfId="2510"/>
    <cellStyle name="Percent 2 7 2 2 2 2" xfId="6992"/>
    <cellStyle name="Percent 2 7 2 2 2 2 2" xfId="16022"/>
    <cellStyle name="Percent 2 7 2 2 2 3" xfId="11540"/>
    <cellStyle name="Percent 2 7 2 2 3" xfId="4004"/>
    <cellStyle name="Percent 2 7 2 2 3 2" xfId="8486"/>
    <cellStyle name="Percent 2 7 2 2 3 2 2" xfId="17516"/>
    <cellStyle name="Percent 2 7 2 2 3 3" xfId="13034"/>
    <cellStyle name="Percent 2 7 2 2 4" xfId="5498"/>
    <cellStyle name="Percent 2 7 2 2 4 2" xfId="14528"/>
    <cellStyle name="Percent 2 7 2 2 5" xfId="10046"/>
    <cellStyle name="Percent 2 7 2 3" xfId="1766"/>
    <cellStyle name="Percent 2 7 2 3 2" xfId="6248"/>
    <cellStyle name="Percent 2 7 2 3 2 2" xfId="15278"/>
    <cellStyle name="Percent 2 7 2 3 3" xfId="10796"/>
    <cellStyle name="Percent 2 7 2 4" xfId="3260"/>
    <cellStyle name="Percent 2 7 2 4 2" xfId="7742"/>
    <cellStyle name="Percent 2 7 2 4 2 2" xfId="16772"/>
    <cellStyle name="Percent 2 7 2 4 3" xfId="12290"/>
    <cellStyle name="Percent 2 7 2 5" xfId="4754"/>
    <cellStyle name="Percent 2 7 2 5 2" xfId="13784"/>
    <cellStyle name="Percent 2 7 2 6" xfId="9302"/>
    <cellStyle name="Percent 2 7 3" xfId="460"/>
    <cellStyle name="Percent 2 7 3 2" xfId="1206"/>
    <cellStyle name="Percent 2 7 3 2 2" xfId="2699"/>
    <cellStyle name="Percent 2 7 3 2 2 2" xfId="7181"/>
    <cellStyle name="Percent 2 7 3 2 2 2 2" xfId="16211"/>
    <cellStyle name="Percent 2 7 3 2 2 3" xfId="11729"/>
    <cellStyle name="Percent 2 7 3 2 3" xfId="4193"/>
    <cellStyle name="Percent 2 7 3 2 3 2" xfId="8675"/>
    <cellStyle name="Percent 2 7 3 2 3 2 2" xfId="17705"/>
    <cellStyle name="Percent 2 7 3 2 3 3" xfId="13223"/>
    <cellStyle name="Percent 2 7 3 2 4" xfId="5687"/>
    <cellStyle name="Percent 2 7 3 2 4 2" xfId="14717"/>
    <cellStyle name="Percent 2 7 3 2 5" xfId="10235"/>
    <cellStyle name="Percent 2 7 3 3" xfId="1952"/>
    <cellStyle name="Percent 2 7 3 3 2" xfId="6434"/>
    <cellStyle name="Percent 2 7 3 3 2 2" xfId="15464"/>
    <cellStyle name="Percent 2 7 3 3 3" xfId="10982"/>
    <cellStyle name="Percent 2 7 3 4" xfId="3446"/>
    <cellStyle name="Percent 2 7 3 4 2" xfId="7928"/>
    <cellStyle name="Percent 2 7 3 4 2 2" xfId="16958"/>
    <cellStyle name="Percent 2 7 3 4 3" xfId="12476"/>
    <cellStyle name="Percent 2 7 3 5" xfId="4940"/>
    <cellStyle name="Percent 2 7 3 5 2" xfId="13970"/>
    <cellStyle name="Percent 2 7 3 6" xfId="9488"/>
    <cellStyle name="Percent 2 7 4" xfId="645"/>
    <cellStyle name="Percent 2 7 4 2" xfId="1392"/>
    <cellStyle name="Percent 2 7 4 2 2" xfId="2885"/>
    <cellStyle name="Percent 2 7 4 2 2 2" xfId="7367"/>
    <cellStyle name="Percent 2 7 4 2 2 2 2" xfId="16397"/>
    <cellStyle name="Percent 2 7 4 2 2 3" xfId="11915"/>
    <cellStyle name="Percent 2 7 4 2 3" xfId="4379"/>
    <cellStyle name="Percent 2 7 4 2 3 2" xfId="8861"/>
    <cellStyle name="Percent 2 7 4 2 3 2 2" xfId="17891"/>
    <cellStyle name="Percent 2 7 4 2 3 3" xfId="13409"/>
    <cellStyle name="Percent 2 7 4 2 4" xfId="5873"/>
    <cellStyle name="Percent 2 7 4 2 4 2" xfId="14903"/>
    <cellStyle name="Percent 2 7 4 2 5" xfId="10421"/>
    <cellStyle name="Percent 2 7 4 3" xfId="2138"/>
    <cellStyle name="Percent 2 7 4 3 2" xfId="6620"/>
    <cellStyle name="Percent 2 7 4 3 2 2" xfId="15650"/>
    <cellStyle name="Percent 2 7 4 3 3" xfId="11168"/>
    <cellStyle name="Percent 2 7 4 4" xfId="3632"/>
    <cellStyle name="Percent 2 7 4 4 2" xfId="8114"/>
    <cellStyle name="Percent 2 7 4 4 2 2" xfId="17144"/>
    <cellStyle name="Percent 2 7 4 4 3" xfId="12662"/>
    <cellStyle name="Percent 2 7 4 5" xfId="5126"/>
    <cellStyle name="Percent 2 7 4 5 2" xfId="14156"/>
    <cellStyle name="Percent 2 7 4 6" xfId="9674"/>
    <cellStyle name="Percent 2 7 5" xfId="832"/>
    <cellStyle name="Percent 2 7 5 2" xfId="2325"/>
    <cellStyle name="Percent 2 7 5 2 2" xfId="6807"/>
    <cellStyle name="Percent 2 7 5 2 2 2" xfId="15837"/>
    <cellStyle name="Percent 2 7 5 2 3" xfId="11355"/>
    <cellStyle name="Percent 2 7 5 3" xfId="3819"/>
    <cellStyle name="Percent 2 7 5 3 2" xfId="8301"/>
    <cellStyle name="Percent 2 7 5 3 2 2" xfId="17331"/>
    <cellStyle name="Percent 2 7 5 3 3" xfId="12849"/>
    <cellStyle name="Percent 2 7 5 4" xfId="5313"/>
    <cellStyle name="Percent 2 7 5 4 2" xfId="14343"/>
    <cellStyle name="Percent 2 7 5 5" xfId="9861"/>
    <cellStyle name="Percent 2 7 6" xfId="1580"/>
    <cellStyle name="Percent 2 7 6 2" xfId="6062"/>
    <cellStyle name="Percent 2 7 6 2 2" xfId="15092"/>
    <cellStyle name="Percent 2 7 6 3" xfId="10610"/>
    <cellStyle name="Percent 2 7 7" xfId="3074"/>
    <cellStyle name="Percent 2 7 7 2" xfId="7556"/>
    <cellStyle name="Percent 2 7 7 2 2" xfId="16586"/>
    <cellStyle name="Percent 2 7 7 3" xfId="12104"/>
    <cellStyle name="Percent 2 7 8" xfId="4568"/>
    <cellStyle name="Percent 2 7 8 2" xfId="13598"/>
    <cellStyle name="Percent 2 7 9" xfId="9116"/>
    <cellStyle name="Percent 2 8" xfId="126"/>
    <cellStyle name="Percent 2 8 2" xfId="311"/>
    <cellStyle name="Percent 2 8 2 2" xfId="1052"/>
    <cellStyle name="Percent 2 8 2 2 2" xfId="2545"/>
    <cellStyle name="Percent 2 8 2 2 2 2" xfId="7027"/>
    <cellStyle name="Percent 2 8 2 2 2 2 2" xfId="16057"/>
    <cellStyle name="Percent 2 8 2 2 2 3" xfId="11575"/>
    <cellStyle name="Percent 2 8 2 2 3" xfId="4039"/>
    <cellStyle name="Percent 2 8 2 2 3 2" xfId="8521"/>
    <cellStyle name="Percent 2 8 2 2 3 2 2" xfId="17551"/>
    <cellStyle name="Percent 2 8 2 2 3 3" xfId="13069"/>
    <cellStyle name="Percent 2 8 2 2 4" xfId="5533"/>
    <cellStyle name="Percent 2 8 2 2 4 2" xfId="14563"/>
    <cellStyle name="Percent 2 8 2 2 5" xfId="10081"/>
    <cellStyle name="Percent 2 8 2 3" xfId="1802"/>
    <cellStyle name="Percent 2 8 2 3 2" xfId="6284"/>
    <cellStyle name="Percent 2 8 2 3 2 2" xfId="15314"/>
    <cellStyle name="Percent 2 8 2 3 3" xfId="10832"/>
    <cellStyle name="Percent 2 8 2 4" xfId="3296"/>
    <cellStyle name="Percent 2 8 2 4 2" xfId="7778"/>
    <cellStyle name="Percent 2 8 2 4 2 2" xfId="16808"/>
    <cellStyle name="Percent 2 8 2 4 3" xfId="12326"/>
    <cellStyle name="Percent 2 8 2 5" xfId="4790"/>
    <cellStyle name="Percent 2 8 2 5 2" xfId="13820"/>
    <cellStyle name="Percent 2 8 2 6" xfId="9338"/>
    <cellStyle name="Percent 2 8 3" xfId="496"/>
    <cellStyle name="Percent 2 8 3 2" xfId="1242"/>
    <cellStyle name="Percent 2 8 3 2 2" xfId="2735"/>
    <cellStyle name="Percent 2 8 3 2 2 2" xfId="7217"/>
    <cellStyle name="Percent 2 8 3 2 2 2 2" xfId="16247"/>
    <cellStyle name="Percent 2 8 3 2 2 3" xfId="11765"/>
    <cellStyle name="Percent 2 8 3 2 3" xfId="4229"/>
    <cellStyle name="Percent 2 8 3 2 3 2" xfId="8711"/>
    <cellStyle name="Percent 2 8 3 2 3 2 2" xfId="17741"/>
    <cellStyle name="Percent 2 8 3 2 3 3" xfId="13259"/>
    <cellStyle name="Percent 2 8 3 2 4" xfId="5723"/>
    <cellStyle name="Percent 2 8 3 2 4 2" xfId="14753"/>
    <cellStyle name="Percent 2 8 3 2 5" xfId="10271"/>
    <cellStyle name="Percent 2 8 3 3" xfId="1988"/>
    <cellStyle name="Percent 2 8 3 3 2" xfId="6470"/>
    <cellStyle name="Percent 2 8 3 3 2 2" xfId="15500"/>
    <cellStyle name="Percent 2 8 3 3 3" xfId="11018"/>
    <cellStyle name="Percent 2 8 3 4" xfId="3482"/>
    <cellStyle name="Percent 2 8 3 4 2" xfId="7964"/>
    <cellStyle name="Percent 2 8 3 4 2 2" xfId="16994"/>
    <cellStyle name="Percent 2 8 3 4 3" xfId="12512"/>
    <cellStyle name="Percent 2 8 3 5" xfId="4976"/>
    <cellStyle name="Percent 2 8 3 5 2" xfId="14006"/>
    <cellStyle name="Percent 2 8 3 6" xfId="9524"/>
    <cellStyle name="Percent 2 8 4" xfId="681"/>
    <cellStyle name="Percent 2 8 4 2" xfId="1428"/>
    <cellStyle name="Percent 2 8 4 2 2" xfId="2921"/>
    <cellStyle name="Percent 2 8 4 2 2 2" xfId="7403"/>
    <cellStyle name="Percent 2 8 4 2 2 2 2" xfId="16433"/>
    <cellStyle name="Percent 2 8 4 2 2 3" xfId="11951"/>
    <cellStyle name="Percent 2 8 4 2 3" xfId="4415"/>
    <cellStyle name="Percent 2 8 4 2 3 2" xfId="8897"/>
    <cellStyle name="Percent 2 8 4 2 3 2 2" xfId="17927"/>
    <cellStyle name="Percent 2 8 4 2 3 3" xfId="13445"/>
    <cellStyle name="Percent 2 8 4 2 4" xfId="5909"/>
    <cellStyle name="Percent 2 8 4 2 4 2" xfId="14939"/>
    <cellStyle name="Percent 2 8 4 2 5" xfId="10457"/>
    <cellStyle name="Percent 2 8 4 3" xfId="2174"/>
    <cellStyle name="Percent 2 8 4 3 2" xfId="6656"/>
    <cellStyle name="Percent 2 8 4 3 2 2" xfId="15686"/>
    <cellStyle name="Percent 2 8 4 3 3" xfId="11204"/>
    <cellStyle name="Percent 2 8 4 4" xfId="3668"/>
    <cellStyle name="Percent 2 8 4 4 2" xfId="8150"/>
    <cellStyle name="Percent 2 8 4 4 2 2" xfId="17180"/>
    <cellStyle name="Percent 2 8 4 4 3" xfId="12698"/>
    <cellStyle name="Percent 2 8 4 5" xfId="5162"/>
    <cellStyle name="Percent 2 8 4 5 2" xfId="14192"/>
    <cellStyle name="Percent 2 8 4 6" xfId="9710"/>
    <cellStyle name="Percent 2 8 5" xfId="868"/>
    <cellStyle name="Percent 2 8 5 2" xfId="2361"/>
    <cellStyle name="Percent 2 8 5 2 2" xfId="6843"/>
    <cellStyle name="Percent 2 8 5 2 2 2" xfId="15873"/>
    <cellStyle name="Percent 2 8 5 2 3" xfId="11391"/>
    <cellStyle name="Percent 2 8 5 3" xfId="3855"/>
    <cellStyle name="Percent 2 8 5 3 2" xfId="8337"/>
    <cellStyle name="Percent 2 8 5 3 2 2" xfId="17367"/>
    <cellStyle name="Percent 2 8 5 3 3" xfId="12885"/>
    <cellStyle name="Percent 2 8 5 4" xfId="5349"/>
    <cellStyle name="Percent 2 8 5 4 2" xfId="14379"/>
    <cellStyle name="Percent 2 8 5 5" xfId="9897"/>
    <cellStyle name="Percent 2 8 6" xfId="1616"/>
    <cellStyle name="Percent 2 8 6 2" xfId="6098"/>
    <cellStyle name="Percent 2 8 6 2 2" xfId="15128"/>
    <cellStyle name="Percent 2 8 6 3" xfId="10646"/>
    <cellStyle name="Percent 2 8 7" xfId="3110"/>
    <cellStyle name="Percent 2 8 7 2" xfId="7592"/>
    <cellStyle name="Percent 2 8 7 2 2" xfId="16622"/>
    <cellStyle name="Percent 2 8 7 3" xfId="12140"/>
    <cellStyle name="Percent 2 8 8" xfId="4604"/>
    <cellStyle name="Percent 2 8 8 2" xfId="13634"/>
    <cellStyle name="Percent 2 8 9" xfId="9152"/>
    <cellStyle name="Percent 2 9" xfId="137"/>
    <cellStyle name="Percent 2 9 2" xfId="322"/>
    <cellStyle name="Percent 2 9 2 2" xfId="1063"/>
    <cellStyle name="Percent 2 9 2 2 2" xfId="2556"/>
    <cellStyle name="Percent 2 9 2 2 2 2" xfId="7038"/>
    <cellStyle name="Percent 2 9 2 2 2 2 2" xfId="16068"/>
    <cellStyle name="Percent 2 9 2 2 2 3" xfId="11586"/>
    <cellStyle name="Percent 2 9 2 2 3" xfId="4050"/>
    <cellStyle name="Percent 2 9 2 2 3 2" xfId="8532"/>
    <cellStyle name="Percent 2 9 2 2 3 2 2" xfId="17562"/>
    <cellStyle name="Percent 2 9 2 2 3 3" xfId="13080"/>
    <cellStyle name="Percent 2 9 2 2 4" xfId="5544"/>
    <cellStyle name="Percent 2 9 2 2 4 2" xfId="14574"/>
    <cellStyle name="Percent 2 9 2 2 5" xfId="10092"/>
    <cellStyle name="Percent 2 9 2 3" xfId="1813"/>
    <cellStyle name="Percent 2 9 2 3 2" xfId="6295"/>
    <cellStyle name="Percent 2 9 2 3 2 2" xfId="15325"/>
    <cellStyle name="Percent 2 9 2 3 3" xfId="10843"/>
    <cellStyle name="Percent 2 9 2 4" xfId="3307"/>
    <cellStyle name="Percent 2 9 2 4 2" xfId="7789"/>
    <cellStyle name="Percent 2 9 2 4 2 2" xfId="16819"/>
    <cellStyle name="Percent 2 9 2 4 3" xfId="12337"/>
    <cellStyle name="Percent 2 9 2 5" xfId="4801"/>
    <cellStyle name="Percent 2 9 2 5 2" xfId="13831"/>
    <cellStyle name="Percent 2 9 2 6" xfId="9349"/>
    <cellStyle name="Percent 2 9 3" xfId="507"/>
    <cellStyle name="Percent 2 9 3 2" xfId="1253"/>
    <cellStyle name="Percent 2 9 3 2 2" xfId="2746"/>
    <cellStyle name="Percent 2 9 3 2 2 2" xfId="7228"/>
    <cellStyle name="Percent 2 9 3 2 2 2 2" xfId="16258"/>
    <cellStyle name="Percent 2 9 3 2 2 3" xfId="11776"/>
    <cellStyle name="Percent 2 9 3 2 3" xfId="4240"/>
    <cellStyle name="Percent 2 9 3 2 3 2" xfId="8722"/>
    <cellStyle name="Percent 2 9 3 2 3 2 2" xfId="17752"/>
    <cellStyle name="Percent 2 9 3 2 3 3" xfId="13270"/>
    <cellStyle name="Percent 2 9 3 2 4" xfId="5734"/>
    <cellStyle name="Percent 2 9 3 2 4 2" xfId="14764"/>
    <cellStyle name="Percent 2 9 3 2 5" xfId="10282"/>
    <cellStyle name="Percent 2 9 3 3" xfId="1999"/>
    <cellStyle name="Percent 2 9 3 3 2" xfId="6481"/>
    <cellStyle name="Percent 2 9 3 3 2 2" xfId="15511"/>
    <cellStyle name="Percent 2 9 3 3 3" xfId="11029"/>
    <cellStyle name="Percent 2 9 3 4" xfId="3493"/>
    <cellStyle name="Percent 2 9 3 4 2" xfId="7975"/>
    <cellStyle name="Percent 2 9 3 4 2 2" xfId="17005"/>
    <cellStyle name="Percent 2 9 3 4 3" xfId="12523"/>
    <cellStyle name="Percent 2 9 3 5" xfId="4987"/>
    <cellStyle name="Percent 2 9 3 5 2" xfId="14017"/>
    <cellStyle name="Percent 2 9 3 6" xfId="9535"/>
    <cellStyle name="Percent 2 9 4" xfId="692"/>
    <cellStyle name="Percent 2 9 4 2" xfId="1439"/>
    <cellStyle name="Percent 2 9 4 2 2" xfId="2932"/>
    <cellStyle name="Percent 2 9 4 2 2 2" xfId="7414"/>
    <cellStyle name="Percent 2 9 4 2 2 2 2" xfId="16444"/>
    <cellStyle name="Percent 2 9 4 2 2 3" xfId="11962"/>
    <cellStyle name="Percent 2 9 4 2 3" xfId="4426"/>
    <cellStyle name="Percent 2 9 4 2 3 2" xfId="8908"/>
    <cellStyle name="Percent 2 9 4 2 3 2 2" xfId="17938"/>
    <cellStyle name="Percent 2 9 4 2 3 3" xfId="13456"/>
    <cellStyle name="Percent 2 9 4 2 4" xfId="5920"/>
    <cellStyle name="Percent 2 9 4 2 4 2" xfId="14950"/>
    <cellStyle name="Percent 2 9 4 2 5" xfId="10468"/>
    <cellStyle name="Percent 2 9 4 3" xfId="2185"/>
    <cellStyle name="Percent 2 9 4 3 2" xfId="6667"/>
    <cellStyle name="Percent 2 9 4 3 2 2" xfId="15697"/>
    <cellStyle name="Percent 2 9 4 3 3" xfId="11215"/>
    <cellStyle name="Percent 2 9 4 4" xfId="3679"/>
    <cellStyle name="Percent 2 9 4 4 2" xfId="8161"/>
    <cellStyle name="Percent 2 9 4 4 2 2" xfId="17191"/>
    <cellStyle name="Percent 2 9 4 4 3" xfId="12709"/>
    <cellStyle name="Percent 2 9 4 5" xfId="5173"/>
    <cellStyle name="Percent 2 9 4 5 2" xfId="14203"/>
    <cellStyle name="Percent 2 9 4 6" xfId="9721"/>
    <cellStyle name="Percent 2 9 5" xfId="879"/>
    <cellStyle name="Percent 2 9 5 2" xfId="2372"/>
    <cellStyle name="Percent 2 9 5 2 2" xfId="6854"/>
    <cellStyle name="Percent 2 9 5 2 2 2" xfId="15884"/>
    <cellStyle name="Percent 2 9 5 2 3" xfId="11402"/>
    <cellStyle name="Percent 2 9 5 3" xfId="3866"/>
    <cellStyle name="Percent 2 9 5 3 2" xfId="8348"/>
    <cellStyle name="Percent 2 9 5 3 2 2" xfId="17378"/>
    <cellStyle name="Percent 2 9 5 3 3" xfId="12896"/>
    <cellStyle name="Percent 2 9 5 4" xfId="5360"/>
    <cellStyle name="Percent 2 9 5 4 2" xfId="14390"/>
    <cellStyle name="Percent 2 9 5 5" xfId="9908"/>
    <cellStyle name="Percent 2 9 6" xfId="1627"/>
    <cellStyle name="Percent 2 9 6 2" xfId="6109"/>
    <cellStyle name="Percent 2 9 6 2 2" xfId="15139"/>
    <cellStyle name="Percent 2 9 6 3" xfId="10657"/>
    <cellStyle name="Percent 2 9 7" xfId="3121"/>
    <cellStyle name="Percent 2 9 7 2" xfId="7603"/>
    <cellStyle name="Percent 2 9 7 2 2" xfId="16633"/>
    <cellStyle name="Percent 2 9 7 3" xfId="12151"/>
    <cellStyle name="Percent 2 9 8" xfId="4615"/>
    <cellStyle name="Percent 2 9 8 2" xfId="13645"/>
    <cellStyle name="Percent 2 9 9" xfId="9163"/>
    <cellStyle name="Percent 3" xfId="19"/>
    <cellStyle name="Percent 3 10" xfId="181"/>
    <cellStyle name="Percent 3 10 2" xfId="366"/>
    <cellStyle name="Percent 3 10 2 2" xfId="1107"/>
    <cellStyle name="Percent 3 10 2 2 2" xfId="2600"/>
    <cellStyle name="Percent 3 10 2 2 2 2" xfId="7082"/>
    <cellStyle name="Percent 3 10 2 2 2 2 2" xfId="16112"/>
    <cellStyle name="Percent 3 10 2 2 2 3" xfId="11630"/>
    <cellStyle name="Percent 3 10 2 2 3" xfId="4094"/>
    <cellStyle name="Percent 3 10 2 2 3 2" xfId="8576"/>
    <cellStyle name="Percent 3 10 2 2 3 2 2" xfId="17606"/>
    <cellStyle name="Percent 3 10 2 2 3 3" xfId="13124"/>
    <cellStyle name="Percent 3 10 2 2 4" xfId="5588"/>
    <cellStyle name="Percent 3 10 2 2 4 2" xfId="14618"/>
    <cellStyle name="Percent 3 10 2 2 5" xfId="10136"/>
    <cellStyle name="Percent 3 10 2 3" xfId="1857"/>
    <cellStyle name="Percent 3 10 2 3 2" xfId="6339"/>
    <cellStyle name="Percent 3 10 2 3 2 2" xfId="15369"/>
    <cellStyle name="Percent 3 10 2 3 3" xfId="10887"/>
    <cellStyle name="Percent 3 10 2 4" xfId="3351"/>
    <cellStyle name="Percent 3 10 2 4 2" xfId="7833"/>
    <cellStyle name="Percent 3 10 2 4 2 2" xfId="16863"/>
    <cellStyle name="Percent 3 10 2 4 3" xfId="12381"/>
    <cellStyle name="Percent 3 10 2 5" xfId="4845"/>
    <cellStyle name="Percent 3 10 2 5 2" xfId="13875"/>
    <cellStyle name="Percent 3 10 2 6" xfId="9393"/>
    <cellStyle name="Percent 3 10 3" xfId="551"/>
    <cellStyle name="Percent 3 10 3 2" xfId="1297"/>
    <cellStyle name="Percent 3 10 3 2 2" xfId="2790"/>
    <cellStyle name="Percent 3 10 3 2 2 2" xfId="7272"/>
    <cellStyle name="Percent 3 10 3 2 2 2 2" xfId="16302"/>
    <cellStyle name="Percent 3 10 3 2 2 3" xfId="11820"/>
    <cellStyle name="Percent 3 10 3 2 3" xfId="4284"/>
    <cellStyle name="Percent 3 10 3 2 3 2" xfId="8766"/>
    <cellStyle name="Percent 3 10 3 2 3 2 2" xfId="17796"/>
    <cellStyle name="Percent 3 10 3 2 3 3" xfId="13314"/>
    <cellStyle name="Percent 3 10 3 2 4" xfId="5778"/>
    <cellStyle name="Percent 3 10 3 2 4 2" xfId="14808"/>
    <cellStyle name="Percent 3 10 3 2 5" xfId="10326"/>
    <cellStyle name="Percent 3 10 3 3" xfId="2043"/>
    <cellStyle name="Percent 3 10 3 3 2" xfId="6525"/>
    <cellStyle name="Percent 3 10 3 3 2 2" xfId="15555"/>
    <cellStyle name="Percent 3 10 3 3 3" xfId="11073"/>
    <cellStyle name="Percent 3 10 3 4" xfId="3537"/>
    <cellStyle name="Percent 3 10 3 4 2" xfId="8019"/>
    <cellStyle name="Percent 3 10 3 4 2 2" xfId="17049"/>
    <cellStyle name="Percent 3 10 3 4 3" xfId="12567"/>
    <cellStyle name="Percent 3 10 3 5" xfId="5031"/>
    <cellStyle name="Percent 3 10 3 5 2" xfId="14061"/>
    <cellStyle name="Percent 3 10 3 6" xfId="9579"/>
    <cellStyle name="Percent 3 10 4" xfId="736"/>
    <cellStyle name="Percent 3 10 4 2" xfId="1483"/>
    <cellStyle name="Percent 3 10 4 2 2" xfId="2976"/>
    <cellStyle name="Percent 3 10 4 2 2 2" xfId="7458"/>
    <cellStyle name="Percent 3 10 4 2 2 2 2" xfId="16488"/>
    <cellStyle name="Percent 3 10 4 2 2 3" xfId="12006"/>
    <cellStyle name="Percent 3 10 4 2 3" xfId="4470"/>
    <cellStyle name="Percent 3 10 4 2 3 2" xfId="8952"/>
    <cellStyle name="Percent 3 10 4 2 3 2 2" xfId="17982"/>
    <cellStyle name="Percent 3 10 4 2 3 3" xfId="13500"/>
    <cellStyle name="Percent 3 10 4 2 4" xfId="5964"/>
    <cellStyle name="Percent 3 10 4 2 4 2" xfId="14994"/>
    <cellStyle name="Percent 3 10 4 2 5" xfId="10512"/>
    <cellStyle name="Percent 3 10 4 3" xfId="2229"/>
    <cellStyle name="Percent 3 10 4 3 2" xfId="6711"/>
    <cellStyle name="Percent 3 10 4 3 2 2" xfId="15741"/>
    <cellStyle name="Percent 3 10 4 3 3" xfId="11259"/>
    <cellStyle name="Percent 3 10 4 4" xfId="3723"/>
    <cellStyle name="Percent 3 10 4 4 2" xfId="8205"/>
    <cellStyle name="Percent 3 10 4 4 2 2" xfId="17235"/>
    <cellStyle name="Percent 3 10 4 4 3" xfId="12753"/>
    <cellStyle name="Percent 3 10 4 5" xfId="5217"/>
    <cellStyle name="Percent 3 10 4 5 2" xfId="14247"/>
    <cellStyle name="Percent 3 10 4 6" xfId="9765"/>
    <cellStyle name="Percent 3 10 5" xfId="923"/>
    <cellStyle name="Percent 3 10 5 2" xfId="2416"/>
    <cellStyle name="Percent 3 10 5 2 2" xfId="6898"/>
    <cellStyle name="Percent 3 10 5 2 2 2" xfId="15928"/>
    <cellStyle name="Percent 3 10 5 2 3" xfId="11446"/>
    <cellStyle name="Percent 3 10 5 3" xfId="3910"/>
    <cellStyle name="Percent 3 10 5 3 2" xfId="8392"/>
    <cellStyle name="Percent 3 10 5 3 2 2" xfId="17422"/>
    <cellStyle name="Percent 3 10 5 3 3" xfId="12940"/>
    <cellStyle name="Percent 3 10 5 4" xfId="5404"/>
    <cellStyle name="Percent 3 10 5 4 2" xfId="14434"/>
    <cellStyle name="Percent 3 10 5 5" xfId="9952"/>
    <cellStyle name="Percent 3 10 6" xfId="1671"/>
    <cellStyle name="Percent 3 10 6 2" xfId="6153"/>
    <cellStyle name="Percent 3 10 6 2 2" xfId="15183"/>
    <cellStyle name="Percent 3 10 6 3" xfId="10701"/>
    <cellStyle name="Percent 3 10 7" xfId="3165"/>
    <cellStyle name="Percent 3 10 7 2" xfId="7647"/>
    <cellStyle name="Percent 3 10 7 2 2" xfId="16677"/>
    <cellStyle name="Percent 3 10 7 3" xfId="12195"/>
    <cellStyle name="Percent 3 10 8" xfId="4659"/>
    <cellStyle name="Percent 3 10 8 2" xfId="13689"/>
    <cellStyle name="Percent 3 10 9" xfId="9207"/>
    <cellStyle name="Percent 3 11" xfId="204"/>
    <cellStyle name="Percent 3 11 2" xfId="946"/>
    <cellStyle name="Percent 3 11 2 2" xfId="2439"/>
    <cellStyle name="Percent 3 11 2 2 2" xfId="6921"/>
    <cellStyle name="Percent 3 11 2 2 2 2" xfId="15951"/>
    <cellStyle name="Percent 3 11 2 2 3" xfId="11469"/>
    <cellStyle name="Percent 3 11 2 3" xfId="3933"/>
    <cellStyle name="Percent 3 11 2 3 2" xfId="8415"/>
    <cellStyle name="Percent 3 11 2 3 2 2" xfId="17445"/>
    <cellStyle name="Percent 3 11 2 3 3" xfId="12963"/>
    <cellStyle name="Percent 3 11 2 4" xfId="5427"/>
    <cellStyle name="Percent 3 11 2 4 2" xfId="14457"/>
    <cellStyle name="Percent 3 11 2 5" xfId="9975"/>
    <cellStyle name="Percent 3 11 3" xfId="1694"/>
    <cellStyle name="Percent 3 11 3 2" xfId="6176"/>
    <cellStyle name="Percent 3 11 3 2 2" xfId="15206"/>
    <cellStyle name="Percent 3 11 3 3" xfId="10724"/>
    <cellStyle name="Percent 3 11 4" xfId="3188"/>
    <cellStyle name="Percent 3 11 4 2" xfId="7670"/>
    <cellStyle name="Percent 3 11 4 2 2" xfId="16700"/>
    <cellStyle name="Percent 3 11 4 3" xfId="12218"/>
    <cellStyle name="Percent 3 11 5" xfId="4682"/>
    <cellStyle name="Percent 3 11 5 2" xfId="13712"/>
    <cellStyle name="Percent 3 11 6" xfId="9230"/>
    <cellStyle name="Percent 3 12" xfId="389"/>
    <cellStyle name="Percent 3 12 2" xfId="1134"/>
    <cellStyle name="Percent 3 12 2 2" xfId="2627"/>
    <cellStyle name="Percent 3 12 2 2 2" xfId="7109"/>
    <cellStyle name="Percent 3 12 2 2 2 2" xfId="16139"/>
    <cellStyle name="Percent 3 12 2 2 3" xfId="11657"/>
    <cellStyle name="Percent 3 12 2 3" xfId="4121"/>
    <cellStyle name="Percent 3 12 2 3 2" xfId="8603"/>
    <cellStyle name="Percent 3 12 2 3 2 2" xfId="17633"/>
    <cellStyle name="Percent 3 12 2 3 3" xfId="13151"/>
    <cellStyle name="Percent 3 12 2 4" xfId="5615"/>
    <cellStyle name="Percent 3 12 2 4 2" xfId="14645"/>
    <cellStyle name="Percent 3 12 2 5" xfId="10163"/>
    <cellStyle name="Percent 3 12 3" xfId="1880"/>
    <cellStyle name="Percent 3 12 3 2" xfId="6362"/>
    <cellStyle name="Percent 3 12 3 2 2" xfId="15392"/>
    <cellStyle name="Percent 3 12 3 3" xfId="10910"/>
    <cellStyle name="Percent 3 12 4" xfId="3374"/>
    <cellStyle name="Percent 3 12 4 2" xfId="7856"/>
    <cellStyle name="Percent 3 12 4 2 2" xfId="16886"/>
    <cellStyle name="Percent 3 12 4 3" xfId="12404"/>
    <cellStyle name="Percent 3 12 5" xfId="4868"/>
    <cellStyle name="Percent 3 12 5 2" xfId="13898"/>
    <cellStyle name="Percent 3 12 6" xfId="9416"/>
    <cellStyle name="Percent 3 13" xfId="574"/>
    <cellStyle name="Percent 3 13 2" xfId="1320"/>
    <cellStyle name="Percent 3 13 2 2" xfId="2813"/>
    <cellStyle name="Percent 3 13 2 2 2" xfId="7295"/>
    <cellStyle name="Percent 3 13 2 2 2 2" xfId="16325"/>
    <cellStyle name="Percent 3 13 2 2 3" xfId="11843"/>
    <cellStyle name="Percent 3 13 2 3" xfId="4307"/>
    <cellStyle name="Percent 3 13 2 3 2" xfId="8789"/>
    <cellStyle name="Percent 3 13 2 3 2 2" xfId="17819"/>
    <cellStyle name="Percent 3 13 2 3 3" xfId="13337"/>
    <cellStyle name="Percent 3 13 2 4" xfId="5801"/>
    <cellStyle name="Percent 3 13 2 4 2" xfId="14831"/>
    <cellStyle name="Percent 3 13 2 5" xfId="10349"/>
    <cellStyle name="Percent 3 13 3" xfId="2066"/>
    <cellStyle name="Percent 3 13 3 2" xfId="6548"/>
    <cellStyle name="Percent 3 13 3 2 2" xfId="15578"/>
    <cellStyle name="Percent 3 13 3 3" xfId="11096"/>
    <cellStyle name="Percent 3 13 4" xfId="3560"/>
    <cellStyle name="Percent 3 13 4 2" xfId="8042"/>
    <cellStyle name="Percent 3 13 4 2 2" xfId="17072"/>
    <cellStyle name="Percent 3 13 4 3" xfId="12590"/>
    <cellStyle name="Percent 3 13 5" xfId="5054"/>
    <cellStyle name="Percent 3 13 5 2" xfId="14084"/>
    <cellStyle name="Percent 3 13 6" xfId="9602"/>
    <cellStyle name="Percent 3 14" xfId="760"/>
    <cellStyle name="Percent 3 14 2" xfId="2253"/>
    <cellStyle name="Percent 3 14 2 2" xfId="6735"/>
    <cellStyle name="Percent 3 14 2 2 2" xfId="15765"/>
    <cellStyle name="Percent 3 14 2 3" xfId="11283"/>
    <cellStyle name="Percent 3 14 3" xfId="3747"/>
    <cellStyle name="Percent 3 14 3 2" xfId="8229"/>
    <cellStyle name="Percent 3 14 3 2 2" xfId="17259"/>
    <cellStyle name="Percent 3 14 3 3" xfId="12777"/>
    <cellStyle name="Percent 3 14 4" xfId="5241"/>
    <cellStyle name="Percent 3 14 4 2" xfId="14271"/>
    <cellStyle name="Percent 3 14 5" xfId="9789"/>
    <cellStyle name="Percent 3 15" xfId="1509"/>
    <cellStyle name="Percent 3 15 2" xfId="5990"/>
    <cellStyle name="Percent 3 15 2 2" xfId="15020"/>
    <cellStyle name="Percent 3 15 3" xfId="10538"/>
    <cellStyle name="Percent 3 16" xfId="3002"/>
    <cellStyle name="Percent 3 16 2" xfId="7484"/>
    <cellStyle name="Percent 3 16 2 2" xfId="16514"/>
    <cellStyle name="Percent 3 16 3" xfId="12032"/>
    <cellStyle name="Percent 3 17" xfId="4496"/>
    <cellStyle name="Percent 3 17 2" xfId="13526"/>
    <cellStyle name="Percent 3 18" xfId="9044"/>
    <cellStyle name="Percent 3 2" xfId="25"/>
    <cellStyle name="Percent 3 2 10" xfId="209"/>
    <cellStyle name="Percent 3 2 10 2" xfId="951"/>
    <cellStyle name="Percent 3 2 10 2 2" xfId="2444"/>
    <cellStyle name="Percent 3 2 10 2 2 2" xfId="6926"/>
    <cellStyle name="Percent 3 2 10 2 2 2 2" xfId="15956"/>
    <cellStyle name="Percent 3 2 10 2 2 3" xfId="11474"/>
    <cellStyle name="Percent 3 2 10 2 3" xfId="3938"/>
    <cellStyle name="Percent 3 2 10 2 3 2" xfId="8420"/>
    <cellStyle name="Percent 3 2 10 2 3 2 2" xfId="17450"/>
    <cellStyle name="Percent 3 2 10 2 3 3" xfId="12968"/>
    <cellStyle name="Percent 3 2 10 2 4" xfId="5432"/>
    <cellStyle name="Percent 3 2 10 2 4 2" xfId="14462"/>
    <cellStyle name="Percent 3 2 10 2 5" xfId="9980"/>
    <cellStyle name="Percent 3 2 10 3" xfId="1699"/>
    <cellStyle name="Percent 3 2 10 3 2" xfId="6181"/>
    <cellStyle name="Percent 3 2 10 3 2 2" xfId="15211"/>
    <cellStyle name="Percent 3 2 10 3 3" xfId="10729"/>
    <cellStyle name="Percent 3 2 10 4" xfId="3193"/>
    <cellStyle name="Percent 3 2 10 4 2" xfId="7675"/>
    <cellStyle name="Percent 3 2 10 4 2 2" xfId="16705"/>
    <cellStyle name="Percent 3 2 10 4 3" xfId="12223"/>
    <cellStyle name="Percent 3 2 10 5" xfId="4687"/>
    <cellStyle name="Percent 3 2 10 5 2" xfId="13717"/>
    <cellStyle name="Percent 3 2 10 6" xfId="9235"/>
    <cellStyle name="Percent 3 2 11" xfId="394"/>
    <cellStyle name="Percent 3 2 11 2" xfId="1139"/>
    <cellStyle name="Percent 3 2 11 2 2" xfId="2632"/>
    <cellStyle name="Percent 3 2 11 2 2 2" xfId="7114"/>
    <cellStyle name="Percent 3 2 11 2 2 2 2" xfId="16144"/>
    <cellStyle name="Percent 3 2 11 2 2 3" xfId="11662"/>
    <cellStyle name="Percent 3 2 11 2 3" xfId="4126"/>
    <cellStyle name="Percent 3 2 11 2 3 2" xfId="8608"/>
    <cellStyle name="Percent 3 2 11 2 3 2 2" xfId="17638"/>
    <cellStyle name="Percent 3 2 11 2 3 3" xfId="13156"/>
    <cellStyle name="Percent 3 2 11 2 4" xfId="5620"/>
    <cellStyle name="Percent 3 2 11 2 4 2" xfId="14650"/>
    <cellStyle name="Percent 3 2 11 2 5" xfId="10168"/>
    <cellStyle name="Percent 3 2 11 3" xfId="1885"/>
    <cellStyle name="Percent 3 2 11 3 2" xfId="6367"/>
    <cellStyle name="Percent 3 2 11 3 2 2" xfId="15397"/>
    <cellStyle name="Percent 3 2 11 3 3" xfId="10915"/>
    <cellStyle name="Percent 3 2 11 4" xfId="3379"/>
    <cellStyle name="Percent 3 2 11 4 2" xfId="7861"/>
    <cellStyle name="Percent 3 2 11 4 2 2" xfId="16891"/>
    <cellStyle name="Percent 3 2 11 4 3" xfId="12409"/>
    <cellStyle name="Percent 3 2 11 5" xfId="4873"/>
    <cellStyle name="Percent 3 2 11 5 2" xfId="13903"/>
    <cellStyle name="Percent 3 2 11 6" xfId="9421"/>
    <cellStyle name="Percent 3 2 12" xfId="579"/>
    <cellStyle name="Percent 3 2 12 2" xfId="1325"/>
    <cellStyle name="Percent 3 2 12 2 2" xfId="2818"/>
    <cellStyle name="Percent 3 2 12 2 2 2" xfId="7300"/>
    <cellStyle name="Percent 3 2 12 2 2 2 2" xfId="16330"/>
    <cellStyle name="Percent 3 2 12 2 2 3" xfId="11848"/>
    <cellStyle name="Percent 3 2 12 2 3" xfId="4312"/>
    <cellStyle name="Percent 3 2 12 2 3 2" xfId="8794"/>
    <cellStyle name="Percent 3 2 12 2 3 2 2" xfId="17824"/>
    <cellStyle name="Percent 3 2 12 2 3 3" xfId="13342"/>
    <cellStyle name="Percent 3 2 12 2 4" xfId="5806"/>
    <cellStyle name="Percent 3 2 12 2 4 2" xfId="14836"/>
    <cellStyle name="Percent 3 2 12 2 5" xfId="10354"/>
    <cellStyle name="Percent 3 2 12 3" xfId="2071"/>
    <cellStyle name="Percent 3 2 12 3 2" xfId="6553"/>
    <cellStyle name="Percent 3 2 12 3 2 2" xfId="15583"/>
    <cellStyle name="Percent 3 2 12 3 3" xfId="11101"/>
    <cellStyle name="Percent 3 2 12 4" xfId="3565"/>
    <cellStyle name="Percent 3 2 12 4 2" xfId="8047"/>
    <cellStyle name="Percent 3 2 12 4 2 2" xfId="17077"/>
    <cellStyle name="Percent 3 2 12 4 3" xfId="12595"/>
    <cellStyle name="Percent 3 2 12 5" xfId="5059"/>
    <cellStyle name="Percent 3 2 12 5 2" xfId="14089"/>
    <cellStyle name="Percent 3 2 12 6" xfId="9607"/>
    <cellStyle name="Percent 3 2 13" xfId="765"/>
    <cellStyle name="Percent 3 2 13 2" xfId="2258"/>
    <cellStyle name="Percent 3 2 13 2 2" xfId="6740"/>
    <cellStyle name="Percent 3 2 13 2 2 2" xfId="15770"/>
    <cellStyle name="Percent 3 2 13 2 3" xfId="11288"/>
    <cellStyle name="Percent 3 2 13 3" xfId="3752"/>
    <cellStyle name="Percent 3 2 13 3 2" xfId="8234"/>
    <cellStyle name="Percent 3 2 13 3 2 2" xfId="17264"/>
    <cellStyle name="Percent 3 2 13 3 3" xfId="12782"/>
    <cellStyle name="Percent 3 2 13 4" xfId="5246"/>
    <cellStyle name="Percent 3 2 13 4 2" xfId="14276"/>
    <cellStyle name="Percent 3 2 13 5" xfId="9794"/>
    <cellStyle name="Percent 3 2 14" xfId="1514"/>
    <cellStyle name="Percent 3 2 14 2" xfId="5995"/>
    <cellStyle name="Percent 3 2 14 2 2" xfId="15025"/>
    <cellStyle name="Percent 3 2 14 3" xfId="10543"/>
    <cellStyle name="Percent 3 2 15" xfId="3007"/>
    <cellStyle name="Percent 3 2 15 2" xfId="7489"/>
    <cellStyle name="Percent 3 2 15 2 2" xfId="16519"/>
    <cellStyle name="Percent 3 2 15 3" xfId="12037"/>
    <cellStyle name="Percent 3 2 16" xfId="4501"/>
    <cellStyle name="Percent 3 2 16 2" xfId="13531"/>
    <cellStyle name="Percent 3 2 17" xfId="9049"/>
    <cellStyle name="Percent 3 2 2" xfId="34"/>
    <cellStyle name="Percent 3 2 2 10" xfId="404"/>
    <cellStyle name="Percent 3 2 2 10 2" xfId="1149"/>
    <cellStyle name="Percent 3 2 2 10 2 2" xfId="2642"/>
    <cellStyle name="Percent 3 2 2 10 2 2 2" xfId="7124"/>
    <cellStyle name="Percent 3 2 2 10 2 2 2 2" xfId="16154"/>
    <cellStyle name="Percent 3 2 2 10 2 2 3" xfId="11672"/>
    <cellStyle name="Percent 3 2 2 10 2 3" xfId="4136"/>
    <cellStyle name="Percent 3 2 2 10 2 3 2" xfId="8618"/>
    <cellStyle name="Percent 3 2 2 10 2 3 2 2" xfId="17648"/>
    <cellStyle name="Percent 3 2 2 10 2 3 3" xfId="13166"/>
    <cellStyle name="Percent 3 2 2 10 2 4" xfId="5630"/>
    <cellStyle name="Percent 3 2 2 10 2 4 2" xfId="14660"/>
    <cellStyle name="Percent 3 2 2 10 2 5" xfId="10178"/>
    <cellStyle name="Percent 3 2 2 10 3" xfId="1895"/>
    <cellStyle name="Percent 3 2 2 10 3 2" xfId="6377"/>
    <cellStyle name="Percent 3 2 2 10 3 2 2" xfId="15407"/>
    <cellStyle name="Percent 3 2 2 10 3 3" xfId="10925"/>
    <cellStyle name="Percent 3 2 2 10 4" xfId="3389"/>
    <cellStyle name="Percent 3 2 2 10 4 2" xfId="7871"/>
    <cellStyle name="Percent 3 2 2 10 4 2 2" xfId="16901"/>
    <cellStyle name="Percent 3 2 2 10 4 3" xfId="12419"/>
    <cellStyle name="Percent 3 2 2 10 5" xfId="4883"/>
    <cellStyle name="Percent 3 2 2 10 5 2" xfId="13913"/>
    <cellStyle name="Percent 3 2 2 10 6" xfId="9431"/>
    <cellStyle name="Percent 3 2 2 11" xfId="589"/>
    <cellStyle name="Percent 3 2 2 11 2" xfId="1335"/>
    <cellStyle name="Percent 3 2 2 11 2 2" xfId="2828"/>
    <cellStyle name="Percent 3 2 2 11 2 2 2" xfId="7310"/>
    <cellStyle name="Percent 3 2 2 11 2 2 2 2" xfId="16340"/>
    <cellStyle name="Percent 3 2 2 11 2 2 3" xfId="11858"/>
    <cellStyle name="Percent 3 2 2 11 2 3" xfId="4322"/>
    <cellStyle name="Percent 3 2 2 11 2 3 2" xfId="8804"/>
    <cellStyle name="Percent 3 2 2 11 2 3 2 2" xfId="17834"/>
    <cellStyle name="Percent 3 2 2 11 2 3 3" xfId="13352"/>
    <cellStyle name="Percent 3 2 2 11 2 4" xfId="5816"/>
    <cellStyle name="Percent 3 2 2 11 2 4 2" xfId="14846"/>
    <cellStyle name="Percent 3 2 2 11 2 5" xfId="10364"/>
    <cellStyle name="Percent 3 2 2 11 3" xfId="2081"/>
    <cellStyle name="Percent 3 2 2 11 3 2" xfId="6563"/>
    <cellStyle name="Percent 3 2 2 11 3 2 2" xfId="15593"/>
    <cellStyle name="Percent 3 2 2 11 3 3" xfId="11111"/>
    <cellStyle name="Percent 3 2 2 11 4" xfId="3575"/>
    <cellStyle name="Percent 3 2 2 11 4 2" xfId="8057"/>
    <cellStyle name="Percent 3 2 2 11 4 2 2" xfId="17087"/>
    <cellStyle name="Percent 3 2 2 11 4 3" xfId="12605"/>
    <cellStyle name="Percent 3 2 2 11 5" xfId="5069"/>
    <cellStyle name="Percent 3 2 2 11 5 2" xfId="14099"/>
    <cellStyle name="Percent 3 2 2 11 6" xfId="9617"/>
    <cellStyle name="Percent 3 2 2 12" xfId="775"/>
    <cellStyle name="Percent 3 2 2 12 2" xfId="2268"/>
    <cellStyle name="Percent 3 2 2 12 2 2" xfId="6750"/>
    <cellStyle name="Percent 3 2 2 12 2 2 2" xfId="15780"/>
    <cellStyle name="Percent 3 2 2 12 2 3" xfId="11298"/>
    <cellStyle name="Percent 3 2 2 12 3" xfId="3762"/>
    <cellStyle name="Percent 3 2 2 12 3 2" xfId="8244"/>
    <cellStyle name="Percent 3 2 2 12 3 2 2" xfId="17274"/>
    <cellStyle name="Percent 3 2 2 12 3 3" xfId="12792"/>
    <cellStyle name="Percent 3 2 2 12 4" xfId="5256"/>
    <cellStyle name="Percent 3 2 2 12 4 2" xfId="14286"/>
    <cellStyle name="Percent 3 2 2 12 5" xfId="9804"/>
    <cellStyle name="Percent 3 2 2 13" xfId="1524"/>
    <cellStyle name="Percent 3 2 2 13 2" xfId="6005"/>
    <cellStyle name="Percent 3 2 2 13 2 2" xfId="15035"/>
    <cellStyle name="Percent 3 2 2 13 3" xfId="10553"/>
    <cellStyle name="Percent 3 2 2 14" xfId="3017"/>
    <cellStyle name="Percent 3 2 2 14 2" xfId="7499"/>
    <cellStyle name="Percent 3 2 2 14 2 2" xfId="16529"/>
    <cellStyle name="Percent 3 2 2 14 3" xfId="12047"/>
    <cellStyle name="Percent 3 2 2 15" xfId="4511"/>
    <cellStyle name="Percent 3 2 2 15 2" xfId="13541"/>
    <cellStyle name="Percent 3 2 2 16" xfId="9059"/>
    <cellStyle name="Percent 3 2 2 2" xfId="56"/>
    <cellStyle name="Percent 3 2 2 2 2" xfId="242"/>
    <cellStyle name="Percent 3 2 2 2 2 2" xfId="984"/>
    <cellStyle name="Percent 3 2 2 2 2 2 2" xfId="2477"/>
    <cellStyle name="Percent 3 2 2 2 2 2 2 2" xfId="6959"/>
    <cellStyle name="Percent 3 2 2 2 2 2 2 2 2" xfId="15989"/>
    <cellStyle name="Percent 3 2 2 2 2 2 2 3" xfId="11507"/>
    <cellStyle name="Percent 3 2 2 2 2 2 3" xfId="3971"/>
    <cellStyle name="Percent 3 2 2 2 2 2 3 2" xfId="8453"/>
    <cellStyle name="Percent 3 2 2 2 2 2 3 2 2" xfId="17483"/>
    <cellStyle name="Percent 3 2 2 2 2 2 3 3" xfId="13001"/>
    <cellStyle name="Percent 3 2 2 2 2 2 4" xfId="5465"/>
    <cellStyle name="Percent 3 2 2 2 2 2 4 2" xfId="14495"/>
    <cellStyle name="Percent 3 2 2 2 2 2 5" xfId="10013"/>
    <cellStyle name="Percent 3 2 2 2 2 3" xfId="1732"/>
    <cellStyle name="Percent 3 2 2 2 2 3 2" xfId="6214"/>
    <cellStyle name="Percent 3 2 2 2 2 3 2 2" xfId="15244"/>
    <cellStyle name="Percent 3 2 2 2 2 3 3" xfId="10762"/>
    <cellStyle name="Percent 3 2 2 2 2 4" xfId="3226"/>
    <cellStyle name="Percent 3 2 2 2 2 4 2" xfId="7708"/>
    <cellStyle name="Percent 3 2 2 2 2 4 2 2" xfId="16738"/>
    <cellStyle name="Percent 3 2 2 2 2 4 3" xfId="12256"/>
    <cellStyle name="Percent 3 2 2 2 2 5" xfId="4720"/>
    <cellStyle name="Percent 3 2 2 2 2 5 2" xfId="13750"/>
    <cellStyle name="Percent 3 2 2 2 2 6" xfId="9268"/>
    <cellStyle name="Percent 3 2 2 2 3" xfId="427"/>
    <cellStyle name="Percent 3 2 2 2 3 2" xfId="1172"/>
    <cellStyle name="Percent 3 2 2 2 3 2 2" xfId="2665"/>
    <cellStyle name="Percent 3 2 2 2 3 2 2 2" xfId="7147"/>
    <cellStyle name="Percent 3 2 2 2 3 2 2 2 2" xfId="16177"/>
    <cellStyle name="Percent 3 2 2 2 3 2 2 3" xfId="11695"/>
    <cellStyle name="Percent 3 2 2 2 3 2 3" xfId="4159"/>
    <cellStyle name="Percent 3 2 2 2 3 2 3 2" xfId="8641"/>
    <cellStyle name="Percent 3 2 2 2 3 2 3 2 2" xfId="17671"/>
    <cellStyle name="Percent 3 2 2 2 3 2 3 3" xfId="13189"/>
    <cellStyle name="Percent 3 2 2 2 3 2 4" xfId="5653"/>
    <cellStyle name="Percent 3 2 2 2 3 2 4 2" xfId="14683"/>
    <cellStyle name="Percent 3 2 2 2 3 2 5" xfId="10201"/>
    <cellStyle name="Percent 3 2 2 2 3 3" xfId="1918"/>
    <cellStyle name="Percent 3 2 2 2 3 3 2" xfId="6400"/>
    <cellStyle name="Percent 3 2 2 2 3 3 2 2" xfId="15430"/>
    <cellStyle name="Percent 3 2 2 2 3 3 3" xfId="10948"/>
    <cellStyle name="Percent 3 2 2 2 3 4" xfId="3412"/>
    <cellStyle name="Percent 3 2 2 2 3 4 2" xfId="7894"/>
    <cellStyle name="Percent 3 2 2 2 3 4 2 2" xfId="16924"/>
    <cellStyle name="Percent 3 2 2 2 3 4 3" xfId="12442"/>
    <cellStyle name="Percent 3 2 2 2 3 5" xfId="4906"/>
    <cellStyle name="Percent 3 2 2 2 3 5 2" xfId="13936"/>
    <cellStyle name="Percent 3 2 2 2 3 6" xfId="9454"/>
    <cellStyle name="Percent 3 2 2 2 4" xfId="612"/>
    <cellStyle name="Percent 3 2 2 2 4 2" xfId="1358"/>
    <cellStyle name="Percent 3 2 2 2 4 2 2" xfId="2851"/>
    <cellStyle name="Percent 3 2 2 2 4 2 2 2" xfId="7333"/>
    <cellStyle name="Percent 3 2 2 2 4 2 2 2 2" xfId="16363"/>
    <cellStyle name="Percent 3 2 2 2 4 2 2 3" xfId="11881"/>
    <cellStyle name="Percent 3 2 2 2 4 2 3" xfId="4345"/>
    <cellStyle name="Percent 3 2 2 2 4 2 3 2" xfId="8827"/>
    <cellStyle name="Percent 3 2 2 2 4 2 3 2 2" xfId="17857"/>
    <cellStyle name="Percent 3 2 2 2 4 2 3 3" xfId="13375"/>
    <cellStyle name="Percent 3 2 2 2 4 2 4" xfId="5839"/>
    <cellStyle name="Percent 3 2 2 2 4 2 4 2" xfId="14869"/>
    <cellStyle name="Percent 3 2 2 2 4 2 5" xfId="10387"/>
    <cellStyle name="Percent 3 2 2 2 4 3" xfId="2104"/>
    <cellStyle name="Percent 3 2 2 2 4 3 2" xfId="6586"/>
    <cellStyle name="Percent 3 2 2 2 4 3 2 2" xfId="15616"/>
    <cellStyle name="Percent 3 2 2 2 4 3 3" xfId="11134"/>
    <cellStyle name="Percent 3 2 2 2 4 4" xfId="3598"/>
    <cellStyle name="Percent 3 2 2 2 4 4 2" xfId="8080"/>
    <cellStyle name="Percent 3 2 2 2 4 4 2 2" xfId="17110"/>
    <cellStyle name="Percent 3 2 2 2 4 4 3" xfId="12628"/>
    <cellStyle name="Percent 3 2 2 2 4 5" xfId="5092"/>
    <cellStyle name="Percent 3 2 2 2 4 5 2" xfId="14122"/>
    <cellStyle name="Percent 3 2 2 2 4 6" xfId="9640"/>
    <cellStyle name="Percent 3 2 2 2 5" xfId="798"/>
    <cellStyle name="Percent 3 2 2 2 5 2" xfId="2291"/>
    <cellStyle name="Percent 3 2 2 2 5 2 2" xfId="6773"/>
    <cellStyle name="Percent 3 2 2 2 5 2 2 2" xfId="15803"/>
    <cellStyle name="Percent 3 2 2 2 5 2 3" xfId="11321"/>
    <cellStyle name="Percent 3 2 2 2 5 3" xfId="3785"/>
    <cellStyle name="Percent 3 2 2 2 5 3 2" xfId="8267"/>
    <cellStyle name="Percent 3 2 2 2 5 3 2 2" xfId="17297"/>
    <cellStyle name="Percent 3 2 2 2 5 3 3" xfId="12815"/>
    <cellStyle name="Percent 3 2 2 2 5 4" xfId="5279"/>
    <cellStyle name="Percent 3 2 2 2 5 4 2" xfId="14309"/>
    <cellStyle name="Percent 3 2 2 2 5 5" xfId="9827"/>
    <cellStyle name="Percent 3 2 2 2 6" xfId="1547"/>
    <cellStyle name="Percent 3 2 2 2 6 2" xfId="6028"/>
    <cellStyle name="Percent 3 2 2 2 6 2 2" xfId="15058"/>
    <cellStyle name="Percent 3 2 2 2 6 3" xfId="10576"/>
    <cellStyle name="Percent 3 2 2 2 7" xfId="3040"/>
    <cellStyle name="Percent 3 2 2 2 7 2" xfId="7522"/>
    <cellStyle name="Percent 3 2 2 2 7 2 2" xfId="16552"/>
    <cellStyle name="Percent 3 2 2 2 7 3" xfId="12070"/>
    <cellStyle name="Percent 3 2 2 2 8" xfId="4534"/>
    <cellStyle name="Percent 3 2 2 2 8 2" xfId="13564"/>
    <cellStyle name="Percent 3 2 2 2 9" xfId="9082"/>
    <cellStyle name="Percent 3 2 2 3" xfId="79"/>
    <cellStyle name="Percent 3 2 2 3 2" xfId="265"/>
    <cellStyle name="Percent 3 2 2 3 2 2" xfId="1007"/>
    <cellStyle name="Percent 3 2 2 3 2 2 2" xfId="2500"/>
    <cellStyle name="Percent 3 2 2 3 2 2 2 2" xfId="6982"/>
    <cellStyle name="Percent 3 2 2 3 2 2 2 2 2" xfId="16012"/>
    <cellStyle name="Percent 3 2 2 3 2 2 2 3" xfId="11530"/>
    <cellStyle name="Percent 3 2 2 3 2 2 3" xfId="3994"/>
    <cellStyle name="Percent 3 2 2 3 2 2 3 2" xfId="8476"/>
    <cellStyle name="Percent 3 2 2 3 2 2 3 2 2" xfId="17506"/>
    <cellStyle name="Percent 3 2 2 3 2 2 3 3" xfId="13024"/>
    <cellStyle name="Percent 3 2 2 3 2 2 4" xfId="5488"/>
    <cellStyle name="Percent 3 2 2 3 2 2 4 2" xfId="14518"/>
    <cellStyle name="Percent 3 2 2 3 2 2 5" xfId="10036"/>
    <cellStyle name="Percent 3 2 2 3 2 3" xfId="1755"/>
    <cellStyle name="Percent 3 2 2 3 2 3 2" xfId="6237"/>
    <cellStyle name="Percent 3 2 2 3 2 3 2 2" xfId="15267"/>
    <cellStyle name="Percent 3 2 2 3 2 3 3" xfId="10785"/>
    <cellStyle name="Percent 3 2 2 3 2 4" xfId="3249"/>
    <cellStyle name="Percent 3 2 2 3 2 4 2" xfId="7731"/>
    <cellStyle name="Percent 3 2 2 3 2 4 2 2" xfId="16761"/>
    <cellStyle name="Percent 3 2 2 3 2 4 3" xfId="12279"/>
    <cellStyle name="Percent 3 2 2 3 2 5" xfId="4743"/>
    <cellStyle name="Percent 3 2 2 3 2 5 2" xfId="13773"/>
    <cellStyle name="Percent 3 2 2 3 2 6" xfId="9291"/>
    <cellStyle name="Percent 3 2 2 3 3" xfId="450"/>
    <cellStyle name="Percent 3 2 2 3 3 2" xfId="1195"/>
    <cellStyle name="Percent 3 2 2 3 3 2 2" xfId="2688"/>
    <cellStyle name="Percent 3 2 2 3 3 2 2 2" xfId="7170"/>
    <cellStyle name="Percent 3 2 2 3 3 2 2 2 2" xfId="16200"/>
    <cellStyle name="Percent 3 2 2 3 3 2 2 3" xfId="11718"/>
    <cellStyle name="Percent 3 2 2 3 3 2 3" xfId="4182"/>
    <cellStyle name="Percent 3 2 2 3 3 2 3 2" xfId="8664"/>
    <cellStyle name="Percent 3 2 2 3 3 2 3 2 2" xfId="17694"/>
    <cellStyle name="Percent 3 2 2 3 3 2 3 3" xfId="13212"/>
    <cellStyle name="Percent 3 2 2 3 3 2 4" xfId="5676"/>
    <cellStyle name="Percent 3 2 2 3 3 2 4 2" xfId="14706"/>
    <cellStyle name="Percent 3 2 2 3 3 2 5" xfId="10224"/>
    <cellStyle name="Percent 3 2 2 3 3 3" xfId="1941"/>
    <cellStyle name="Percent 3 2 2 3 3 3 2" xfId="6423"/>
    <cellStyle name="Percent 3 2 2 3 3 3 2 2" xfId="15453"/>
    <cellStyle name="Percent 3 2 2 3 3 3 3" xfId="10971"/>
    <cellStyle name="Percent 3 2 2 3 3 4" xfId="3435"/>
    <cellStyle name="Percent 3 2 2 3 3 4 2" xfId="7917"/>
    <cellStyle name="Percent 3 2 2 3 3 4 2 2" xfId="16947"/>
    <cellStyle name="Percent 3 2 2 3 3 4 3" xfId="12465"/>
    <cellStyle name="Percent 3 2 2 3 3 5" xfId="4929"/>
    <cellStyle name="Percent 3 2 2 3 3 5 2" xfId="13959"/>
    <cellStyle name="Percent 3 2 2 3 3 6" xfId="9477"/>
    <cellStyle name="Percent 3 2 2 3 4" xfId="635"/>
    <cellStyle name="Percent 3 2 2 3 4 2" xfId="1381"/>
    <cellStyle name="Percent 3 2 2 3 4 2 2" xfId="2874"/>
    <cellStyle name="Percent 3 2 2 3 4 2 2 2" xfId="7356"/>
    <cellStyle name="Percent 3 2 2 3 4 2 2 2 2" xfId="16386"/>
    <cellStyle name="Percent 3 2 2 3 4 2 2 3" xfId="11904"/>
    <cellStyle name="Percent 3 2 2 3 4 2 3" xfId="4368"/>
    <cellStyle name="Percent 3 2 2 3 4 2 3 2" xfId="8850"/>
    <cellStyle name="Percent 3 2 2 3 4 2 3 2 2" xfId="17880"/>
    <cellStyle name="Percent 3 2 2 3 4 2 3 3" xfId="13398"/>
    <cellStyle name="Percent 3 2 2 3 4 2 4" xfId="5862"/>
    <cellStyle name="Percent 3 2 2 3 4 2 4 2" xfId="14892"/>
    <cellStyle name="Percent 3 2 2 3 4 2 5" xfId="10410"/>
    <cellStyle name="Percent 3 2 2 3 4 3" xfId="2127"/>
    <cellStyle name="Percent 3 2 2 3 4 3 2" xfId="6609"/>
    <cellStyle name="Percent 3 2 2 3 4 3 2 2" xfId="15639"/>
    <cellStyle name="Percent 3 2 2 3 4 3 3" xfId="11157"/>
    <cellStyle name="Percent 3 2 2 3 4 4" xfId="3621"/>
    <cellStyle name="Percent 3 2 2 3 4 4 2" xfId="8103"/>
    <cellStyle name="Percent 3 2 2 3 4 4 2 2" xfId="17133"/>
    <cellStyle name="Percent 3 2 2 3 4 4 3" xfId="12651"/>
    <cellStyle name="Percent 3 2 2 3 4 5" xfId="5115"/>
    <cellStyle name="Percent 3 2 2 3 4 5 2" xfId="14145"/>
    <cellStyle name="Percent 3 2 2 3 4 6" xfId="9663"/>
    <cellStyle name="Percent 3 2 2 3 5" xfId="821"/>
    <cellStyle name="Percent 3 2 2 3 5 2" xfId="2314"/>
    <cellStyle name="Percent 3 2 2 3 5 2 2" xfId="6796"/>
    <cellStyle name="Percent 3 2 2 3 5 2 2 2" xfId="15826"/>
    <cellStyle name="Percent 3 2 2 3 5 2 3" xfId="11344"/>
    <cellStyle name="Percent 3 2 2 3 5 3" xfId="3808"/>
    <cellStyle name="Percent 3 2 2 3 5 3 2" xfId="8290"/>
    <cellStyle name="Percent 3 2 2 3 5 3 2 2" xfId="17320"/>
    <cellStyle name="Percent 3 2 2 3 5 3 3" xfId="12838"/>
    <cellStyle name="Percent 3 2 2 3 5 4" xfId="5302"/>
    <cellStyle name="Percent 3 2 2 3 5 4 2" xfId="14332"/>
    <cellStyle name="Percent 3 2 2 3 5 5" xfId="9850"/>
    <cellStyle name="Percent 3 2 2 3 6" xfId="1570"/>
    <cellStyle name="Percent 3 2 2 3 6 2" xfId="6051"/>
    <cellStyle name="Percent 3 2 2 3 6 2 2" xfId="15081"/>
    <cellStyle name="Percent 3 2 2 3 6 3" xfId="10599"/>
    <cellStyle name="Percent 3 2 2 3 7" xfId="3063"/>
    <cellStyle name="Percent 3 2 2 3 7 2" xfId="7545"/>
    <cellStyle name="Percent 3 2 2 3 7 2 2" xfId="16575"/>
    <cellStyle name="Percent 3 2 2 3 7 3" xfId="12093"/>
    <cellStyle name="Percent 3 2 2 3 8" xfId="4557"/>
    <cellStyle name="Percent 3 2 2 3 8 2" xfId="13587"/>
    <cellStyle name="Percent 3 2 2 3 9" xfId="9105"/>
    <cellStyle name="Percent 3 2 2 4" xfId="103"/>
    <cellStyle name="Percent 3 2 2 4 2" xfId="288"/>
    <cellStyle name="Percent 3 2 2 4 2 2" xfId="1030"/>
    <cellStyle name="Percent 3 2 2 4 2 2 2" xfId="2523"/>
    <cellStyle name="Percent 3 2 2 4 2 2 2 2" xfId="7005"/>
    <cellStyle name="Percent 3 2 2 4 2 2 2 2 2" xfId="16035"/>
    <cellStyle name="Percent 3 2 2 4 2 2 2 3" xfId="11553"/>
    <cellStyle name="Percent 3 2 2 4 2 2 3" xfId="4017"/>
    <cellStyle name="Percent 3 2 2 4 2 2 3 2" xfId="8499"/>
    <cellStyle name="Percent 3 2 2 4 2 2 3 2 2" xfId="17529"/>
    <cellStyle name="Percent 3 2 2 4 2 2 3 3" xfId="13047"/>
    <cellStyle name="Percent 3 2 2 4 2 2 4" xfId="5511"/>
    <cellStyle name="Percent 3 2 2 4 2 2 4 2" xfId="14541"/>
    <cellStyle name="Percent 3 2 2 4 2 2 5" xfId="10059"/>
    <cellStyle name="Percent 3 2 2 4 2 3" xfId="1779"/>
    <cellStyle name="Percent 3 2 2 4 2 3 2" xfId="6261"/>
    <cellStyle name="Percent 3 2 2 4 2 3 2 2" xfId="15291"/>
    <cellStyle name="Percent 3 2 2 4 2 3 3" xfId="10809"/>
    <cellStyle name="Percent 3 2 2 4 2 4" xfId="3273"/>
    <cellStyle name="Percent 3 2 2 4 2 4 2" xfId="7755"/>
    <cellStyle name="Percent 3 2 2 4 2 4 2 2" xfId="16785"/>
    <cellStyle name="Percent 3 2 2 4 2 4 3" xfId="12303"/>
    <cellStyle name="Percent 3 2 2 4 2 5" xfId="4767"/>
    <cellStyle name="Percent 3 2 2 4 2 5 2" xfId="13797"/>
    <cellStyle name="Percent 3 2 2 4 2 6" xfId="9315"/>
    <cellStyle name="Percent 3 2 2 4 3" xfId="473"/>
    <cellStyle name="Percent 3 2 2 4 3 2" xfId="1219"/>
    <cellStyle name="Percent 3 2 2 4 3 2 2" xfId="2712"/>
    <cellStyle name="Percent 3 2 2 4 3 2 2 2" xfId="7194"/>
    <cellStyle name="Percent 3 2 2 4 3 2 2 2 2" xfId="16224"/>
    <cellStyle name="Percent 3 2 2 4 3 2 2 3" xfId="11742"/>
    <cellStyle name="Percent 3 2 2 4 3 2 3" xfId="4206"/>
    <cellStyle name="Percent 3 2 2 4 3 2 3 2" xfId="8688"/>
    <cellStyle name="Percent 3 2 2 4 3 2 3 2 2" xfId="17718"/>
    <cellStyle name="Percent 3 2 2 4 3 2 3 3" xfId="13236"/>
    <cellStyle name="Percent 3 2 2 4 3 2 4" xfId="5700"/>
    <cellStyle name="Percent 3 2 2 4 3 2 4 2" xfId="14730"/>
    <cellStyle name="Percent 3 2 2 4 3 2 5" xfId="10248"/>
    <cellStyle name="Percent 3 2 2 4 3 3" xfId="1965"/>
    <cellStyle name="Percent 3 2 2 4 3 3 2" xfId="6447"/>
    <cellStyle name="Percent 3 2 2 4 3 3 2 2" xfId="15477"/>
    <cellStyle name="Percent 3 2 2 4 3 3 3" xfId="10995"/>
    <cellStyle name="Percent 3 2 2 4 3 4" xfId="3459"/>
    <cellStyle name="Percent 3 2 2 4 3 4 2" xfId="7941"/>
    <cellStyle name="Percent 3 2 2 4 3 4 2 2" xfId="16971"/>
    <cellStyle name="Percent 3 2 2 4 3 4 3" xfId="12489"/>
    <cellStyle name="Percent 3 2 2 4 3 5" xfId="4953"/>
    <cellStyle name="Percent 3 2 2 4 3 5 2" xfId="13983"/>
    <cellStyle name="Percent 3 2 2 4 3 6" xfId="9501"/>
    <cellStyle name="Percent 3 2 2 4 4" xfId="658"/>
    <cellStyle name="Percent 3 2 2 4 4 2" xfId="1405"/>
    <cellStyle name="Percent 3 2 2 4 4 2 2" xfId="2898"/>
    <cellStyle name="Percent 3 2 2 4 4 2 2 2" xfId="7380"/>
    <cellStyle name="Percent 3 2 2 4 4 2 2 2 2" xfId="16410"/>
    <cellStyle name="Percent 3 2 2 4 4 2 2 3" xfId="11928"/>
    <cellStyle name="Percent 3 2 2 4 4 2 3" xfId="4392"/>
    <cellStyle name="Percent 3 2 2 4 4 2 3 2" xfId="8874"/>
    <cellStyle name="Percent 3 2 2 4 4 2 3 2 2" xfId="17904"/>
    <cellStyle name="Percent 3 2 2 4 4 2 3 3" xfId="13422"/>
    <cellStyle name="Percent 3 2 2 4 4 2 4" xfId="5886"/>
    <cellStyle name="Percent 3 2 2 4 4 2 4 2" xfId="14916"/>
    <cellStyle name="Percent 3 2 2 4 4 2 5" xfId="10434"/>
    <cellStyle name="Percent 3 2 2 4 4 3" xfId="2151"/>
    <cellStyle name="Percent 3 2 2 4 4 3 2" xfId="6633"/>
    <cellStyle name="Percent 3 2 2 4 4 3 2 2" xfId="15663"/>
    <cellStyle name="Percent 3 2 2 4 4 3 3" xfId="11181"/>
    <cellStyle name="Percent 3 2 2 4 4 4" xfId="3645"/>
    <cellStyle name="Percent 3 2 2 4 4 4 2" xfId="8127"/>
    <cellStyle name="Percent 3 2 2 4 4 4 2 2" xfId="17157"/>
    <cellStyle name="Percent 3 2 2 4 4 4 3" xfId="12675"/>
    <cellStyle name="Percent 3 2 2 4 4 5" xfId="5139"/>
    <cellStyle name="Percent 3 2 2 4 4 5 2" xfId="14169"/>
    <cellStyle name="Percent 3 2 2 4 4 6" xfId="9687"/>
    <cellStyle name="Percent 3 2 2 4 5" xfId="845"/>
    <cellStyle name="Percent 3 2 2 4 5 2" xfId="2338"/>
    <cellStyle name="Percent 3 2 2 4 5 2 2" xfId="6820"/>
    <cellStyle name="Percent 3 2 2 4 5 2 2 2" xfId="15850"/>
    <cellStyle name="Percent 3 2 2 4 5 2 3" xfId="11368"/>
    <cellStyle name="Percent 3 2 2 4 5 3" xfId="3832"/>
    <cellStyle name="Percent 3 2 2 4 5 3 2" xfId="8314"/>
    <cellStyle name="Percent 3 2 2 4 5 3 2 2" xfId="17344"/>
    <cellStyle name="Percent 3 2 2 4 5 3 3" xfId="12862"/>
    <cellStyle name="Percent 3 2 2 4 5 4" xfId="5326"/>
    <cellStyle name="Percent 3 2 2 4 5 4 2" xfId="14356"/>
    <cellStyle name="Percent 3 2 2 4 5 5" xfId="9874"/>
    <cellStyle name="Percent 3 2 2 4 6" xfId="1593"/>
    <cellStyle name="Percent 3 2 2 4 6 2" xfId="6075"/>
    <cellStyle name="Percent 3 2 2 4 6 2 2" xfId="15105"/>
    <cellStyle name="Percent 3 2 2 4 6 3" xfId="10623"/>
    <cellStyle name="Percent 3 2 2 4 7" xfId="3087"/>
    <cellStyle name="Percent 3 2 2 4 7 2" xfId="7569"/>
    <cellStyle name="Percent 3 2 2 4 7 2 2" xfId="16599"/>
    <cellStyle name="Percent 3 2 2 4 7 3" xfId="12117"/>
    <cellStyle name="Percent 3 2 2 4 8" xfId="4581"/>
    <cellStyle name="Percent 3 2 2 4 8 2" xfId="13611"/>
    <cellStyle name="Percent 3 2 2 4 9" xfId="9129"/>
    <cellStyle name="Percent 3 2 2 5" xfId="132"/>
    <cellStyle name="Percent 3 2 2 5 2" xfId="317"/>
    <cellStyle name="Percent 3 2 2 5 2 2" xfId="1058"/>
    <cellStyle name="Percent 3 2 2 5 2 2 2" xfId="2551"/>
    <cellStyle name="Percent 3 2 2 5 2 2 2 2" xfId="7033"/>
    <cellStyle name="Percent 3 2 2 5 2 2 2 2 2" xfId="16063"/>
    <cellStyle name="Percent 3 2 2 5 2 2 2 3" xfId="11581"/>
    <cellStyle name="Percent 3 2 2 5 2 2 3" xfId="4045"/>
    <cellStyle name="Percent 3 2 2 5 2 2 3 2" xfId="8527"/>
    <cellStyle name="Percent 3 2 2 5 2 2 3 2 2" xfId="17557"/>
    <cellStyle name="Percent 3 2 2 5 2 2 3 3" xfId="13075"/>
    <cellStyle name="Percent 3 2 2 5 2 2 4" xfId="5539"/>
    <cellStyle name="Percent 3 2 2 5 2 2 4 2" xfId="14569"/>
    <cellStyle name="Percent 3 2 2 5 2 2 5" xfId="10087"/>
    <cellStyle name="Percent 3 2 2 5 2 3" xfId="1808"/>
    <cellStyle name="Percent 3 2 2 5 2 3 2" xfId="6290"/>
    <cellStyle name="Percent 3 2 2 5 2 3 2 2" xfId="15320"/>
    <cellStyle name="Percent 3 2 2 5 2 3 3" xfId="10838"/>
    <cellStyle name="Percent 3 2 2 5 2 4" xfId="3302"/>
    <cellStyle name="Percent 3 2 2 5 2 4 2" xfId="7784"/>
    <cellStyle name="Percent 3 2 2 5 2 4 2 2" xfId="16814"/>
    <cellStyle name="Percent 3 2 2 5 2 4 3" xfId="12332"/>
    <cellStyle name="Percent 3 2 2 5 2 5" xfId="4796"/>
    <cellStyle name="Percent 3 2 2 5 2 5 2" xfId="13826"/>
    <cellStyle name="Percent 3 2 2 5 2 6" xfId="9344"/>
    <cellStyle name="Percent 3 2 2 5 3" xfId="502"/>
    <cellStyle name="Percent 3 2 2 5 3 2" xfId="1248"/>
    <cellStyle name="Percent 3 2 2 5 3 2 2" xfId="2741"/>
    <cellStyle name="Percent 3 2 2 5 3 2 2 2" xfId="7223"/>
    <cellStyle name="Percent 3 2 2 5 3 2 2 2 2" xfId="16253"/>
    <cellStyle name="Percent 3 2 2 5 3 2 2 3" xfId="11771"/>
    <cellStyle name="Percent 3 2 2 5 3 2 3" xfId="4235"/>
    <cellStyle name="Percent 3 2 2 5 3 2 3 2" xfId="8717"/>
    <cellStyle name="Percent 3 2 2 5 3 2 3 2 2" xfId="17747"/>
    <cellStyle name="Percent 3 2 2 5 3 2 3 3" xfId="13265"/>
    <cellStyle name="Percent 3 2 2 5 3 2 4" xfId="5729"/>
    <cellStyle name="Percent 3 2 2 5 3 2 4 2" xfId="14759"/>
    <cellStyle name="Percent 3 2 2 5 3 2 5" xfId="10277"/>
    <cellStyle name="Percent 3 2 2 5 3 3" xfId="1994"/>
    <cellStyle name="Percent 3 2 2 5 3 3 2" xfId="6476"/>
    <cellStyle name="Percent 3 2 2 5 3 3 2 2" xfId="15506"/>
    <cellStyle name="Percent 3 2 2 5 3 3 3" xfId="11024"/>
    <cellStyle name="Percent 3 2 2 5 3 4" xfId="3488"/>
    <cellStyle name="Percent 3 2 2 5 3 4 2" xfId="7970"/>
    <cellStyle name="Percent 3 2 2 5 3 4 2 2" xfId="17000"/>
    <cellStyle name="Percent 3 2 2 5 3 4 3" xfId="12518"/>
    <cellStyle name="Percent 3 2 2 5 3 5" xfId="4982"/>
    <cellStyle name="Percent 3 2 2 5 3 5 2" xfId="14012"/>
    <cellStyle name="Percent 3 2 2 5 3 6" xfId="9530"/>
    <cellStyle name="Percent 3 2 2 5 4" xfId="687"/>
    <cellStyle name="Percent 3 2 2 5 4 2" xfId="1434"/>
    <cellStyle name="Percent 3 2 2 5 4 2 2" xfId="2927"/>
    <cellStyle name="Percent 3 2 2 5 4 2 2 2" xfId="7409"/>
    <cellStyle name="Percent 3 2 2 5 4 2 2 2 2" xfId="16439"/>
    <cellStyle name="Percent 3 2 2 5 4 2 2 3" xfId="11957"/>
    <cellStyle name="Percent 3 2 2 5 4 2 3" xfId="4421"/>
    <cellStyle name="Percent 3 2 2 5 4 2 3 2" xfId="8903"/>
    <cellStyle name="Percent 3 2 2 5 4 2 3 2 2" xfId="17933"/>
    <cellStyle name="Percent 3 2 2 5 4 2 3 3" xfId="13451"/>
    <cellStyle name="Percent 3 2 2 5 4 2 4" xfId="5915"/>
    <cellStyle name="Percent 3 2 2 5 4 2 4 2" xfId="14945"/>
    <cellStyle name="Percent 3 2 2 5 4 2 5" xfId="10463"/>
    <cellStyle name="Percent 3 2 2 5 4 3" xfId="2180"/>
    <cellStyle name="Percent 3 2 2 5 4 3 2" xfId="6662"/>
    <cellStyle name="Percent 3 2 2 5 4 3 2 2" xfId="15692"/>
    <cellStyle name="Percent 3 2 2 5 4 3 3" xfId="11210"/>
    <cellStyle name="Percent 3 2 2 5 4 4" xfId="3674"/>
    <cellStyle name="Percent 3 2 2 5 4 4 2" xfId="8156"/>
    <cellStyle name="Percent 3 2 2 5 4 4 2 2" xfId="17186"/>
    <cellStyle name="Percent 3 2 2 5 4 4 3" xfId="12704"/>
    <cellStyle name="Percent 3 2 2 5 4 5" xfId="5168"/>
    <cellStyle name="Percent 3 2 2 5 4 5 2" xfId="14198"/>
    <cellStyle name="Percent 3 2 2 5 4 6" xfId="9716"/>
    <cellStyle name="Percent 3 2 2 5 5" xfId="874"/>
    <cellStyle name="Percent 3 2 2 5 5 2" xfId="2367"/>
    <cellStyle name="Percent 3 2 2 5 5 2 2" xfId="6849"/>
    <cellStyle name="Percent 3 2 2 5 5 2 2 2" xfId="15879"/>
    <cellStyle name="Percent 3 2 2 5 5 2 3" xfId="11397"/>
    <cellStyle name="Percent 3 2 2 5 5 3" xfId="3861"/>
    <cellStyle name="Percent 3 2 2 5 5 3 2" xfId="8343"/>
    <cellStyle name="Percent 3 2 2 5 5 3 2 2" xfId="17373"/>
    <cellStyle name="Percent 3 2 2 5 5 3 3" xfId="12891"/>
    <cellStyle name="Percent 3 2 2 5 5 4" xfId="5355"/>
    <cellStyle name="Percent 3 2 2 5 5 4 2" xfId="14385"/>
    <cellStyle name="Percent 3 2 2 5 5 5" xfId="9903"/>
    <cellStyle name="Percent 3 2 2 5 6" xfId="1622"/>
    <cellStyle name="Percent 3 2 2 5 6 2" xfId="6104"/>
    <cellStyle name="Percent 3 2 2 5 6 2 2" xfId="15134"/>
    <cellStyle name="Percent 3 2 2 5 6 3" xfId="10652"/>
    <cellStyle name="Percent 3 2 2 5 7" xfId="3116"/>
    <cellStyle name="Percent 3 2 2 5 7 2" xfId="7598"/>
    <cellStyle name="Percent 3 2 2 5 7 2 2" xfId="16628"/>
    <cellStyle name="Percent 3 2 2 5 7 3" xfId="12146"/>
    <cellStyle name="Percent 3 2 2 5 8" xfId="4610"/>
    <cellStyle name="Percent 3 2 2 5 8 2" xfId="13640"/>
    <cellStyle name="Percent 3 2 2 5 9" xfId="9158"/>
    <cellStyle name="Percent 3 2 2 6" xfId="150"/>
    <cellStyle name="Percent 3 2 2 6 2" xfId="335"/>
    <cellStyle name="Percent 3 2 2 6 2 2" xfId="1076"/>
    <cellStyle name="Percent 3 2 2 6 2 2 2" xfId="2569"/>
    <cellStyle name="Percent 3 2 2 6 2 2 2 2" xfId="7051"/>
    <cellStyle name="Percent 3 2 2 6 2 2 2 2 2" xfId="16081"/>
    <cellStyle name="Percent 3 2 2 6 2 2 2 3" xfId="11599"/>
    <cellStyle name="Percent 3 2 2 6 2 2 3" xfId="4063"/>
    <cellStyle name="Percent 3 2 2 6 2 2 3 2" xfId="8545"/>
    <cellStyle name="Percent 3 2 2 6 2 2 3 2 2" xfId="17575"/>
    <cellStyle name="Percent 3 2 2 6 2 2 3 3" xfId="13093"/>
    <cellStyle name="Percent 3 2 2 6 2 2 4" xfId="5557"/>
    <cellStyle name="Percent 3 2 2 6 2 2 4 2" xfId="14587"/>
    <cellStyle name="Percent 3 2 2 6 2 2 5" xfId="10105"/>
    <cellStyle name="Percent 3 2 2 6 2 3" xfId="1826"/>
    <cellStyle name="Percent 3 2 2 6 2 3 2" xfId="6308"/>
    <cellStyle name="Percent 3 2 2 6 2 3 2 2" xfId="15338"/>
    <cellStyle name="Percent 3 2 2 6 2 3 3" xfId="10856"/>
    <cellStyle name="Percent 3 2 2 6 2 4" xfId="3320"/>
    <cellStyle name="Percent 3 2 2 6 2 4 2" xfId="7802"/>
    <cellStyle name="Percent 3 2 2 6 2 4 2 2" xfId="16832"/>
    <cellStyle name="Percent 3 2 2 6 2 4 3" xfId="12350"/>
    <cellStyle name="Percent 3 2 2 6 2 5" xfId="4814"/>
    <cellStyle name="Percent 3 2 2 6 2 5 2" xfId="13844"/>
    <cellStyle name="Percent 3 2 2 6 2 6" xfId="9362"/>
    <cellStyle name="Percent 3 2 2 6 3" xfId="520"/>
    <cellStyle name="Percent 3 2 2 6 3 2" xfId="1266"/>
    <cellStyle name="Percent 3 2 2 6 3 2 2" xfId="2759"/>
    <cellStyle name="Percent 3 2 2 6 3 2 2 2" xfId="7241"/>
    <cellStyle name="Percent 3 2 2 6 3 2 2 2 2" xfId="16271"/>
    <cellStyle name="Percent 3 2 2 6 3 2 2 3" xfId="11789"/>
    <cellStyle name="Percent 3 2 2 6 3 2 3" xfId="4253"/>
    <cellStyle name="Percent 3 2 2 6 3 2 3 2" xfId="8735"/>
    <cellStyle name="Percent 3 2 2 6 3 2 3 2 2" xfId="17765"/>
    <cellStyle name="Percent 3 2 2 6 3 2 3 3" xfId="13283"/>
    <cellStyle name="Percent 3 2 2 6 3 2 4" xfId="5747"/>
    <cellStyle name="Percent 3 2 2 6 3 2 4 2" xfId="14777"/>
    <cellStyle name="Percent 3 2 2 6 3 2 5" xfId="10295"/>
    <cellStyle name="Percent 3 2 2 6 3 3" xfId="2012"/>
    <cellStyle name="Percent 3 2 2 6 3 3 2" xfId="6494"/>
    <cellStyle name="Percent 3 2 2 6 3 3 2 2" xfId="15524"/>
    <cellStyle name="Percent 3 2 2 6 3 3 3" xfId="11042"/>
    <cellStyle name="Percent 3 2 2 6 3 4" xfId="3506"/>
    <cellStyle name="Percent 3 2 2 6 3 4 2" xfId="7988"/>
    <cellStyle name="Percent 3 2 2 6 3 4 2 2" xfId="17018"/>
    <cellStyle name="Percent 3 2 2 6 3 4 3" xfId="12536"/>
    <cellStyle name="Percent 3 2 2 6 3 5" xfId="5000"/>
    <cellStyle name="Percent 3 2 2 6 3 5 2" xfId="14030"/>
    <cellStyle name="Percent 3 2 2 6 3 6" xfId="9548"/>
    <cellStyle name="Percent 3 2 2 6 4" xfId="705"/>
    <cellStyle name="Percent 3 2 2 6 4 2" xfId="1452"/>
    <cellStyle name="Percent 3 2 2 6 4 2 2" xfId="2945"/>
    <cellStyle name="Percent 3 2 2 6 4 2 2 2" xfId="7427"/>
    <cellStyle name="Percent 3 2 2 6 4 2 2 2 2" xfId="16457"/>
    <cellStyle name="Percent 3 2 2 6 4 2 2 3" xfId="11975"/>
    <cellStyle name="Percent 3 2 2 6 4 2 3" xfId="4439"/>
    <cellStyle name="Percent 3 2 2 6 4 2 3 2" xfId="8921"/>
    <cellStyle name="Percent 3 2 2 6 4 2 3 2 2" xfId="17951"/>
    <cellStyle name="Percent 3 2 2 6 4 2 3 3" xfId="13469"/>
    <cellStyle name="Percent 3 2 2 6 4 2 4" xfId="5933"/>
    <cellStyle name="Percent 3 2 2 6 4 2 4 2" xfId="14963"/>
    <cellStyle name="Percent 3 2 2 6 4 2 5" xfId="10481"/>
    <cellStyle name="Percent 3 2 2 6 4 3" xfId="2198"/>
    <cellStyle name="Percent 3 2 2 6 4 3 2" xfId="6680"/>
    <cellStyle name="Percent 3 2 2 6 4 3 2 2" xfId="15710"/>
    <cellStyle name="Percent 3 2 2 6 4 3 3" xfId="11228"/>
    <cellStyle name="Percent 3 2 2 6 4 4" xfId="3692"/>
    <cellStyle name="Percent 3 2 2 6 4 4 2" xfId="8174"/>
    <cellStyle name="Percent 3 2 2 6 4 4 2 2" xfId="17204"/>
    <cellStyle name="Percent 3 2 2 6 4 4 3" xfId="12722"/>
    <cellStyle name="Percent 3 2 2 6 4 5" xfId="5186"/>
    <cellStyle name="Percent 3 2 2 6 4 5 2" xfId="14216"/>
    <cellStyle name="Percent 3 2 2 6 4 6" xfId="9734"/>
    <cellStyle name="Percent 3 2 2 6 5" xfId="892"/>
    <cellStyle name="Percent 3 2 2 6 5 2" xfId="2385"/>
    <cellStyle name="Percent 3 2 2 6 5 2 2" xfId="6867"/>
    <cellStyle name="Percent 3 2 2 6 5 2 2 2" xfId="15897"/>
    <cellStyle name="Percent 3 2 2 6 5 2 3" xfId="11415"/>
    <cellStyle name="Percent 3 2 2 6 5 3" xfId="3879"/>
    <cellStyle name="Percent 3 2 2 6 5 3 2" xfId="8361"/>
    <cellStyle name="Percent 3 2 2 6 5 3 2 2" xfId="17391"/>
    <cellStyle name="Percent 3 2 2 6 5 3 3" xfId="12909"/>
    <cellStyle name="Percent 3 2 2 6 5 4" xfId="5373"/>
    <cellStyle name="Percent 3 2 2 6 5 4 2" xfId="14403"/>
    <cellStyle name="Percent 3 2 2 6 5 5" xfId="9921"/>
    <cellStyle name="Percent 3 2 2 6 6" xfId="1640"/>
    <cellStyle name="Percent 3 2 2 6 6 2" xfId="6122"/>
    <cellStyle name="Percent 3 2 2 6 6 2 2" xfId="15152"/>
    <cellStyle name="Percent 3 2 2 6 6 3" xfId="10670"/>
    <cellStyle name="Percent 3 2 2 6 7" xfId="3134"/>
    <cellStyle name="Percent 3 2 2 6 7 2" xfId="7616"/>
    <cellStyle name="Percent 3 2 2 6 7 2 2" xfId="16646"/>
    <cellStyle name="Percent 3 2 2 6 7 3" xfId="12164"/>
    <cellStyle name="Percent 3 2 2 6 8" xfId="4628"/>
    <cellStyle name="Percent 3 2 2 6 8 2" xfId="13658"/>
    <cellStyle name="Percent 3 2 2 6 9" xfId="9176"/>
    <cellStyle name="Percent 3 2 2 7" xfId="173"/>
    <cellStyle name="Percent 3 2 2 7 2" xfId="358"/>
    <cellStyle name="Percent 3 2 2 7 2 2" xfId="1099"/>
    <cellStyle name="Percent 3 2 2 7 2 2 2" xfId="2592"/>
    <cellStyle name="Percent 3 2 2 7 2 2 2 2" xfId="7074"/>
    <cellStyle name="Percent 3 2 2 7 2 2 2 2 2" xfId="16104"/>
    <cellStyle name="Percent 3 2 2 7 2 2 2 3" xfId="11622"/>
    <cellStyle name="Percent 3 2 2 7 2 2 3" xfId="4086"/>
    <cellStyle name="Percent 3 2 2 7 2 2 3 2" xfId="8568"/>
    <cellStyle name="Percent 3 2 2 7 2 2 3 2 2" xfId="17598"/>
    <cellStyle name="Percent 3 2 2 7 2 2 3 3" xfId="13116"/>
    <cellStyle name="Percent 3 2 2 7 2 2 4" xfId="5580"/>
    <cellStyle name="Percent 3 2 2 7 2 2 4 2" xfId="14610"/>
    <cellStyle name="Percent 3 2 2 7 2 2 5" xfId="10128"/>
    <cellStyle name="Percent 3 2 2 7 2 3" xfId="1849"/>
    <cellStyle name="Percent 3 2 2 7 2 3 2" xfId="6331"/>
    <cellStyle name="Percent 3 2 2 7 2 3 2 2" xfId="15361"/>
    <cellStyle name="Percent 3 2 2 7 2 3 3" xfId="10879"/>
    <cellStyle name="Percent 3 2 2 7 2 4" xfId="3343"/>
    <cellStyle name="Percent 3 2 2 7 2 4 2" xfId="7825"/>
    <cellStyle name="Percent 3 2 2 7 2 4 2 2" xfId="16855"/>
    <cellStyle name="Percent 3 2 2 7 2 4 3" xfId="12373"/>
    <cellStyle name="Percent 3 2 2 7 2 5" xfId="4837"/>
    <cellStyle name="Percent 3 2 2 7 2 5 2" xfId="13867"/>
    <cellStyle name="Percent 3 2 2 7 2 6" xfId="9385"/>
    <cellStyle name="Percent 3 2 2 7 3" xfId="543"/>
    <cellStyle name="Percent 3 2 2 7 3 2" xfId="1289"/>
    <cellStyle name="Percent 3 2 2 7 3 2 2" xfId="2782"/>
    <cellStyle name="Percent 3 2 2 7 3 2 2 2" xfId="7264"/>
    <cellStyle name="Percent 3 2 2 7 3 2 2 2 2" xfId="16294"/>
    <cellStyle name="Percent 3 2 2 7 3 2 2 3" xfId="11812"/>
    <cellStyle name="Percent 3 2 2 7 3 2 3" xfId="4276"/>
    <cellStyle name="Percent 3 2 2 7 3 2 3 2" xfId="8758"/>
    <cellStyle name="Percent 3 2 2 7 3 2 3 2 2" xfId="17788"/>
    <cellStyle name="Percent 3 2 2 7 3 2 3 3" xfId="13306"/>
    <cellStyle name="Percent 3 2 2 7 3 2 4" xfId="5770"/>
    <cellStyle name="Percent 3 2 2 7 3 2 4 2" xfId="14800"/>
    <cellStyle name="Percent 3 2 2 7 3 2 5" xfId="10318"/>
    <cellStyle name="Percent 3 2 2 7 3 3" xfId="2035"/>
    <cellStyle name="Percent 3 2 2 7 3 3 2" xfId="6517"/>
    <cellStyle name="Percent 3 2 2 7 3 3 2 2" xfId="15547"/>
    <cellStyle name="Percent 3 2 2 7 3 3 3" xfId="11065"/>
    <cellStyle name="Percent 3 2 2 7 3 4" xfId="3529"/>
    <cellStyle name="Percent 3 2 2 7 3 4 2" xfId="8011"/>
    <cellStyle name="Percent 3 2 2 7 3 4 2 2" xfId="17041"/>
    <cellStyle name="Percent 3 2 2 7 3 4 3" xfId="12559"/>
    <cellStyle name="Percent 3 2 2 7 3 5" xfId="5023"/>
    <cellStyle name="Percent 3 2 2 7 3 5 2" xfId="14053"/>
    <cellStyle name="Percent 3 2 2 7 3 6" xfId="9571"/>
    <cellStyle name="Percent 3 2 2 7 4" xfId="728"/>
    <cellStyle name="Percent 3 2 2 7 4 2" xfId="1475"/>
    <cellStyle name="Percent 3 2 2 7 4 2 2" xfId="2968"/>
    <cellStyle name="Percent 3 2 2 7 4 2 2 2" xfId="7450"/>
    <cellStyle name="Percent 3 2 2 7 4 2 2 2 2" xfId="16480"/>
    <cellStyle name="Percent 3 2 2 7 4 2 2 3" xfId="11998"/>
    <cellStyle name="Percent 3 2 2 7 4 2 3" xfId="4462"/>
    <cellStyle name="Percent 3 2 2 7 4 2 3 2" xfId="8944"/>
    <cellStyle name="Percent 3 2 2 7 4 2 3 2 2" xfId="17974"/>
    <cellStyle name="Percent 3 2 2 7 4 2 3 3" xfId="13492"/>
    <cellStyle name="Percent 3 2 2 7 4 2 4" xfId="5956"/>
    <cellStyle name="Percent 3 2 2 7 4 2 4 2" xfId="14986"/>
    <cellStyle name="Percent 3 2 2 7 4 2 5" xfId="10504"/>
    <cellStyle name="Percent 3 2 2 7 4 3" xfId="2221"/>
    <cellStyle name="Percent 3 2 2 7 4 3 2" xfId="6703"/>
    <cellStyle name="Percent 3 2 2 7 4 3 2 2" xfId="15733"/>
    <cellStyle name="Percent 3 2 2 7 4 3 3" xfId="11251"/>
    <cellStyle name="Percent 3 2 2 7 4 4" xfId="3715"/>
    <cellStyle name="Percent 3 2 2 7 4 4 2" xfId="8197"/>
    <cellStyle name="Percent 3 2 2 7 4 4 2 2" xfId="17227"/>
    <cellStyle name="Percent 3 2 2 7 4 4 3" xfId="12745"/>
    <cellStyle name="Percent 3 2 2 7 4 5" xfId="5209"/>
    <cellStyle name="Percent 3 2 2 7 4 5 2" xfId="14239"/>
    <cellStyle name="Percent 3 2 2 7 4 6" xfId="9757"/>
    <cellStyle name="Percent 3 2 2 7 5" xfId="915"/>
    <cellStyle name="Percent 3 2 2 7 5 2" xfId="2408"/>
    <cellStyle name="Percent 3 2 2 7 5 2 2" xfId="6890"/>
    <cellStyle name="Percent 3 2 2 7 5 2 2 2" xfId="15920"/>
    <cellStyle name="Percent 3 2 2 7 5 2 3" xfId="11438"/>
    <cellStyle name="Percent 3 2 2 7 5 3" xfId="3902"/>
    <cellStyle name="Percent 3 2 2 7 5 3 2" xfId="8384"/>
    <cellStyle name="Percent 3 2 2 7 5 3 2 2" xfId="17414"/>
    <cellStyle name="Percent 3 2 2 7 5 3 3" xfId="12932"/>
    <cellStyle name="Percent 3 2 2 7 5 4" xfId="5396"/>
    <cellStyle name="Percent 3 2 2 7 5 4 2" xfId="14426"/>
    <cellStyle name="Percent 3 2 2 7 5 5" xfId="9944"/>
    <cellStyle name="Percent 3 2 2 7 6" xfId="1663"/>
    <cellStyle name="Percent 3 2 2 7 6 2" xfId="6145"/>
    <cellStyle name="Percent 3 2 2 7 6 2 2" xfId="15175"/>
    <cellStyle name="Percent 3 2 2 7 6 3" xfId="10693"/>
    <cellStyle name="Percent 3 2 2 7 7" xfId="3157"/>
    <cellStyle name="Percent 3 2 2 7 7 2" xfId="7639"/>
    <cellStyle name="Percent 3 2 2 7 7 2 2" xfId="16669"/>
    <cellStyle name="Percent 3 2 2 7 7 3" xfId="12187"/>
    <cellStyle name="Percent 3 2 2 7 8" xfId="4651"/>
    <cellStyle name="Percent 3 2 2 7 8 2" xfId="13681"/>
    <cellStyle name="Percent 3 2 2 7 9" xfId="9199"/>
    <cellStyle name="Percent 3 2 2 8" xfId="196"/>
    <cellStyle name="Percent 3 2 2 8 2" xfId="381"/>
    <cellStyle name="Percent 3 2 2 8 2 2" xfId="1122"/>
    <cellStyle name="Percent 3 2 2 8 2 2 2" xfId="2615"/>
    <cellStyle name="Percent 3 2 2 8 2 2 2 2" xfId="7097"/>
    <cellStyle name="Percent 3 2 2 8 2 2 2 2 2" xfId="16127"/>
    <cellStyle name="Percent 3 2 2 8 2 2 2 3" xfId="11645"/>
    <cellStyle name="Percent 3 2 2 8 2 2 3" xfId="4109"/>
    <cellStyle name="Percent 3 2 2 8 2 2 3 2" xfId="8591"/>
    <cellStyle name="Percent 3 2 2 8 2 2 3 2 2" xfId="17621"/>
    <cellStyle name="Percent 3 2 2 8 2 2 3 3" xfId="13139"/>
    <cellStyle name="Percent 3 2 2 8 2 2 4" xfId="5603"/>
    <cellStyle name="Percent 3 2 2 8 2 2 4 2" xfId="14633"/>
    <cellStyle name="Percent 3 2 2 8 2 2 5" xfId="10151"/>
    <cellStyle name="Percent 3 2 2 8 2 3" xfId="1872"/>
    <cellStyle name="Percent 3 2 2 8 2 3 2" xfId="6354"/>
    <cellStyle name="Percent 3 2 2 8 2 3 2 2" xfId="15384"/>
    <cellStyle name="Percent 3 2 2 8 2 3 3" xfId="10902"/>
    <cellStyle name="Percent 3 2 2 8 2 4" xfId="3366"/>
    <cellStyle name="Percent 3 2 2 8 2 4 2" xfId="7848"/>
    <cellStyle name="Percent 3 2 2 8 2 4 2 2" xfId="16878"/>
    <cellStyle name="Percent 3 2 2 8 2 4 3" xfId="12396"/>
    <cellStyle name="Percent 3 2 2 8 2 5" xfId="4860"/>
    <cellStyle name="Percent 3 2 2 8 2 5 2" xfId="13890"/>
    <cellStyle name="Percent 3 2 2 8 2 6" xfId="9408"/>
    <cellStyle name="Percent 3 2 2 8 3" xfId="566"/>
    <cellStyle name="Percent 3 2 2 8 3 2" xfId="1312"/>
    <cellStyle name="Percent 3 2 2 8 3 2 2" xfId="2805"/>
    <cellStyle name="Percent 3 2 2 8 3 2 2 2" xfId="7287"/>
    <cellStyle name="Percent 3 2 2 8 3 2 2 2 2" xfId="16317"/>
    <cellStyle name="Percent 3 2 2 8 3 2 2 3" xfId="11835"/>
    <cellStyle name="Percent 3 2 2 8 3 2 3" xfId="4299"/>
    <cellStyle name="Percent 3 2 2 8 3 2 3 2" xfId="8781"/>
    <cellStyle name="Percent 3 2 2 8 3 2 3 2 2" xfId="17811"/>
    <cellStyle name="Percent 3 2 2 8 3 2 3 3" xfId="13329"/>
    <cellStyle name="Percent 3 2 2 8 3 2 4" xfId="5793"/>
    <cellStyle name="Percent 3 2 2 8 3 2 4 2" xfId="14823"/>
    <cellStyle name="Percent 3 2 2 8 3 2 5" xfId="10341"/>
    <cellStyle name="Percent 3 2 2 8 3 3" xfId="2058"/>
    <cellStyle name="Percent 3 2 2 8 3 3 2" xfId="6540"/>
    <cellStyle name="Percent 3 2 2 8 3 3 2 2" xfId="15570"/>
    <cellStyle name="Percent 3 2 2 8 3 3 3" xfId="11088"/>
    <cellStyle name="Percent 3 2 2 8 3 4" xfId="3552"/>
    <cellStyle name="Percent 3 2 2 8 3 4 2" xfId="8034"/>
    <cellStyle name="Percent 3 2 2 8 3 4 2 2" xfId="17064"/>
    <cellStyle name="Percent 3 2 2 8 3 4 3" xfId="12582"/>
    <cellStyle name="Percent 3 2 2 8 3 5" xfId="5046"/>
    <cellStyle name="Percent 3 2 2 8 3 5 2" xfId="14076"/>
    <cellStyle name="Percent 3 2 2 8 3 6" xfId="9594"/>
    <cellStyle name="Percent 3 2 2 8 4" xfId="751"/>
    <cellStyle name="Percent 3 2 2 8 4 2" xfId="1498"/>
    <cellStyle name="Percent 3 2 2 8 4 2 2" xfId="2991"/>
    <cellStyle name="Percent 3 2 2 8 4 2 2 2" xfId="7473"/>
    <cellStyle name="Percent 3 2 2 8 4 2 2 2 2" xfId="16503"/>
    <cellStyle name="Percent 3 2 2 8 4 2 2 3" xfId="12021"/>
    <cellStyle name="Percent 3 2 2 8 4 2 3" xfId="4485"/>
    <cellStyle name="Percent 3 2 2 8 4 2 3 2" xfId="8967"/>
    <cellStyle name="Percent 3 2 2 8 4 2 3 2 2" xfId="17997"/>
    <cellStyle name="Percent 3 2 2 8 4 2 3 3" xfId="13515"/>
    <cellStyle name="Percent 3 2 2 8 4 2 4" xfId="5979"/>
    <cellStyle name="Percent 3 2 2 8 4 2 4 2" xfId="15009"/>
    <cellStyle name="Percent 3 2 2 8 4 2 5" xfId="10527"/>
    <cellStyle name="Percent 3 2 2 8 4 3" xfId="2244"/>
    <cellStyle name="Percent 3 2 2 8 4 3 2" xfId="6726"/>
    <cellStyle name="Percent 3 2 2 8 4 3 2 2" xfId="15756"/>
    <cellStyle name="Percent 3 2 2 8 4 3 3" xfId="11274"/>
    <cellStyle name="Percent 3 2 2 8 4 4" xfId="3738"/>
    <cellStyle name="Percent 3 2 2 8 4 4 2" xfId="8220"/>
    <cellStyle name="Percent 3 2 2 8 4 4 2 2" xfId="17250"/>
    <cellStyle name="Percent 3 2 2 8 4 4 3" xfId="12768"/>
    <cellStyle name="Percent 3 2 2 8 4 5" xfId="5232"/>
    <cellStyle name="Percent 3 2 2 8 4 5 2" xfId="14262"/>
    <cellStyle name="Percent 3 2 2 8 4 6" xfId="9780"/>
    <cellStyle name="Percent 3 2 2 8 5" xfId="938"/>
    <cellStyle name="Percent 3 2 2 8 5 2" xfId="2431"/>
    <cellStyle name="Percent 3 2 2 8 5 2 2" xfId="6913"/>
    <cellStyle name="Percent 3 2 2 8 5 2 2 2" xfId="15943"/>
    <cellStyle name="Percent 3 2 2 8 5 2 3" xfId="11461"/>
    <cellStyle name="Percent 3 2 2 8 5 3" xfId="3925"/>
    <cellStyle name="Percent 3 2 2 8 5 3 2" xfId="8407"/>
    <cellStyle name="Percent 3 2 2 8 5 3 2 2" xfId="17437"/>
    <cellStyle name="Percent 3 2 2 8 5 3 3" xfId="12955"/>
    <cellStyle name="Percent 3 2 2 8 5 4" xfId="5419"/>
    <cellStyle name="Percent 3 2 2 8 5 4 2" xfId="14449"/>
    <cellStyle name="Percent 3 2 2 8 5 5" xfId="9967"/>
    <cellStyle name="Percent 3 2 2 8 6" xfId="1686"/>
    <cellStyle name="Percent 3 2 2 8 6 2" xfId="6168"/>
    <cellStyle name="Percent 3 2 2 8 6 2 2" xfId="15198"/>
    <cellStyle name="Percent 3 2 2 8 6 3" xfId="10716"/>
    <cellStyle name="Percent 3 2 2 8 7" xfId="3180"/>
    <cellStyle name="Percent 3 2 2 8 7 2" xfId="7662"/>
    <cellStyle name="Percent 3 2 2 8 7 2 2" xfId="16692"/>
    <cellStyle name="Percent 3 2 2 8 7 3" xfId="12210"/>
    <cellStyle name="Percent 3 2 2 8 8" xfId="4674"/>
    <cellStyle name="Percent 3 2 2 8 8 2" xfId="13704"/>
    <cellStyle name="Percent 3 2 2 8 9" xfId="9222"/>
    <cellStyle name="Percent 3 2 2 9" xfId="219"/>
    <cellStyle name="Percent 3 2 2 9 2" xfId="961"/>
    <cellStyle name="Percent 3 2 2 9 2 2" xfId="2454"/>
    <cellStyle name="Percent 3 2 2 9 2 2 2" xfId="6936"/>
    <cellStyle name="Percent 3 2 2 9 2 2 2 2" xfId="15966"/>
    <cellStyle name="Percent 3 2 2 9 2 2 3" xfId="11484"/>
    <cellStyle name="Percent 3 2 2 9 2 3" xfId="3948"/>
    <cellStyle name="Percent 3 2 2 9 2 3 2" xfId="8430"/>
    <cellStyle name="Percent 3 2 2 9 2 3 2 2" xfId="17460"/>
    <cellStyle name="Percent 3 2 2 9 2 3 3" xfId="12978"/>
    <cellStyle name="Percent 3 2 2 9 2 4" xfId="5442"/>
    <cellStyle name="Percent 3 2 2 9 2 4 2" xfId="14472"/>
    <cellStyle name="Percent 3 2 2 9 2 5" xfId="9990"/>
    <cellStyle name="Percent 3 2 2 9 3" xfId="1709"/>
    <cellStyle name="Percent 3 2 2 9 3 2" xfId="6191"/>
    <cellStyle name="Percent 3 2 2 9 3 2 2" xfId="15221"/>
    <cellStyle name="Percent 3 2 2 9 3 3" xfId="10739"/>
    <cellStyle name="Percent 3 2 2 9 4" xfId="3203"/>
    <cellStyle name="Percent 3 2 2 9 4 2" xfId="7685"/>
    <cellStyle name="Percent 3 2 2 9 4 2 2" xfId="16715"/>
    <cellStyle name="Percent 3 2 2 9 4 3" xfId="12233"/>
    <cellStyle name="Percent 3 2 2 9 5" xfId="4697"/>
    <cellStyle name="Percent 3 2 2 9 5 2" xfId="13727"/>
    <cellStyle name="Percent 3 2 2 9 6" xfId="9245"/>
    <cellStyle name="Percent 3 2 3" xfId="46"/>
    <cellStyle name="Percent 3 2 3 2" xfId="232"/>
    <cellStyle name="Percent 3 2 3 2 2" xfId="974"/>
    <cellStyle name="Percent 3 2 3 2 2 2" xfId="2467"/>
    <cellStyle name="Percent 3 2 3 2 2 2 2" xfId="6949"/>
    <cellStyle name="Percent 3 2 3 2 2 2 2 2" xfId="15979"/>
    <cellStyle name="Percent 3 2 3 2 2 2 3" xfId="11497"/>
    <cellStyle name="Percent 3 2 3 2 2 3" xfId="3961"/>
    <cellStyle name="Percent 3 2 3 2 2 3 2" xfId="8443"/>
    <cellStyle name="Percent 3 2 3 2 2 3 2 2" xfId="17473"/>
    <cellStyle name="Percent 3 2 3 2 2 3 3" xfId="12991"/>
    <cellStyle name="Percent 3 2 3 2 2 4" xfId="5455"/>
    <cellStyle name="Percent 3 2 3 2 2 4 2" xfId="14485"/>
    <cellStyle name="Percent 3 2 3 2 2 5" xfId="10003"/>
    <cellStyle name="Percent 3 2 3 2 3" xfId="1722"/>
    <cellStyle name="Percent 3 2 3 2 3 2" xfId="6204"/>
    <cellStyle name="Percent 3 2 3 2 3 2 2" xfId="15234"/>
    <cellStyle name="Percent 3 2 3 2 3 3" xfId="10752"/>
    <cellStyle name="Percent 3 2 3 2 4" xfId="3216"/>
    <cellStyle name="Percent 3 2 3 2 4 2" xfId="7698"/>
    <cellStyle name="Percent 3 2 3 2 4 2 2" xfId="16728"/>
    <cellStyle name="Percent 3 2 3 2 4 3" xfId="12246"/>
    <cellStyle name="Percent 3 2 3 2 5" xfId="4710"/>
    <cellStyle name="Percent 3 2 3 2 5 2" xfId="13740"/>
    <cellStyle name="Percent 3 2 3 2 6" xfId="9258"/>
    <cellStyle name="Percent 3 2 3 3" xfId="417"/>
    <cellStyle name="Percent 3 2 3 3 2" xfId="1162"/>
    <cellStyle name="Percent 3 2 3 3 2 2" xfId="2655"/>
    <cellStyle name="Percent 3 2 3 3 2 2 2" xfId="7137"/>
    <cellStyle name="Percent 3 2 3 3 2 2 2 2" xfId="16167"/>
    <cellStyle name="Percent 3 2 3 3 2 2 3" xfId="11685"/>
    <cellStyle name="Percent 3 2 3 3 2 3" xfId="4149"/>
    <cellStyle name="Percent 3 2 3 3 2 3 2" xfId="8631"/>
    <cellStyle name="Percent 3 2 3 3 2 3 2 2" xfId="17661"/>
    <cellStyle name="Percent 3 2 3 3 2 3 3" xfId="13179"/>
    <cellStyle name="Percent 3 2 3 3 2 4" xfId="5643"/>
    <cellStyle name="Percent 3 2 3 3 2 4 2" xfId="14673"/>
    <cellStyle name="Percent 3 2 3 3 2 5" xfId="10191"/>
    <cellStyle name="Percent 3 2 3 3 3" xfId="1908"/>
    <cellStyle name="Percent 3 2 3 3 3 2" xfId="6390"/>
    <cellStyle name="Percent 3 2 3 3 3 2 2" xfId="15420"/>
    <cellStyle name="Percent 3 2 3 3 3 3" xfId="10938"/>
    <cellStyle name="Percent 3 2 3 3 4" xfId="3402"/>
    <cellStyle name="Percent 3 2 3 3 4 2" xfId="7884"/>
    <cellStyle name="Percent 3 2 3 3 4 2 2" xfId="16914"/>
    <cellStyle name="Percent 3 2 3 3 4 3" xfId="12432"/>
    <cellStyle name="Percent 3 2 3 3 5" xfId="4896"/>
    <cellStyle name="Percent 3 2 3 3 5 2" xfId="13926"/>
    <cellStyle name="Percent 3 2 3 3 6" xfId="9444"/>
    <cellStyle name="Percent 3 2 3 4" xfId="602"/>
    <cellStyle name="Percent 3 2 3 4 2" xfId="1348"/>
    <cellStyle name="Percent 3 2 3 4 2 2" xfId="2841"/>
    <cellStyle name="Percent 3 2 3 4 2 2 2" xfId="7323"/>
    <cellStyle name="Percent 3 2 3 4 2 2 2 2" xfId="16353"/>
    <cellStyle name="Percent 3 2 3 4 2 2 3" xfId="11871"/>
    <cellStyle name="Percent 3 2 3 4 2 3" xfId="4335"/>
    <cellStyle name="Percent 3 2 3 4 2 3 2" xfId="8817"/>
    <cellStyle name="Percent 3 2 3 4 2 3 2 2" xfId="17847"/>
    <cellStyle name="Percent 3 2 3 4 2 3 3" xfId="13365"/>
    <cellStyle name="Percent 3 2 3 4 2 4" xfId="5829"/>
    <cellStyle name="Percent 3 2 3 4 2 4 2" xfId="14859"/>
    <cellStyle name="Percent 3 2 3 4 2 5" xfId="10377"/>
    <cellStyle name="Percent 3 2 3 4 3" xfId="2094"/>
    <cellStyle name="Percent 3 2 3 4 3 2" xfId="6576"/>
    <cellStyle name="Percent 3 2 3 4 3 2 2" xfId="15606"/>
    <cellStyle name="Percent 3 2 3 4 3 3" xfId="11124"/>
    <cellStyle name="Percent 3 2 3 4 4" xfId="3588"/>
    <cellStyle name="Percent 3 2 3 4 4 2" xfId="8070"/>
    <cellStyle name="Percent 3 2 3 4 4 2 2" xfId="17100"/>
    <cellStyle name="Percent 3 2 3 4 4 3" xfId="12618"/>
    <cellStyle name="Percent 3 2 3 4 5" xfId="5082"/>
    <cellStyle name="Percent 3 2 3 4 5 2" xfId="14112"/>
    <cellStyle name="Percent 3 2 3 4 6" xfId="9630"/>
    <cellStyle name="Percent 3 2 3 5" xfId="788"/>
    <cellStyle name="Percent 3 2 3 5 2" xfId="2281"/>
    <cellStyle name="Percent 3 2 3 5 2 2" xfId="6763"/>
    <cellStyle name="Percent 3 2 3 5 2 2 2" xfId="15793"/>
    <cellStyle name="Percent 3 2 3 5 2 3" xfId="11311"/>
    <cellStyle name="Percent 3 2 3 5 3" xfId="3775"/>
    <cellStyle name="Percent 3 2 3 5 3 2" xfId="8257"/>
    <cellStyle name="Percent 3 2 3 5 3 2 2" xfId="17287"/>
    <cellStyle name="Percent 3 2 3 5 3 3" xfId="12805"/>
    <cellStyle name="Percent 3 2 3 5 4" xfId="5269"/>
    <cellStyle name="Percent 3 2 3 5 4 2" xfId="14299"/>
    <cellStyle name="Percent 3 2 3 5 5" xfId="9817"/>
    <cellStyle name="Percent 3 2 3 6" xfId="1537"/>
    <cellStyle name="Percent 3 2 3 6 2" xfId="6018"/>
    <cellStyle name="Percent 3 2 3 6 2 2" xfId="15048"/>
    <cellStyle name="Percent 3 2 3 6 3" xfId="10566"/>
    <cellStyle name="Percent 3 2 3 7" xfId="3030"/>
    <cellStyle name="Percent 3 2 3 7 2" xfId="7512"/>
    <cellStyle name="Percent 3 2 3 7 2 2" xfId="16542"/>
    <cellStyle name="Percent 3 2 3 7 3" xfId="12060"/>
    <cellStyle name="Percent 3 2 3 8" xfId="4524"/>
    <cellStyle name="Percent 3 2 3 8 2" xfId="13554"/>
    <cellStyle name="Percent 3 2 3 9" xfId="9072"/>
    <cellStyle name="Percent 3 2 4" xfId="69"/>
    <cellStyle name="Percent 3 2 4 2" xfId="255"/>
    <cellStyle name="Percent 3 2 4 2 2" xfId="997"/>
    <cellStyle name="Percent 3 2 4 2 2 2" xfId="2490"/>
    <cellStyle name="Percent 3 2 4 2 2 2 2" xfId="6972"/>
    <cellStyle name="Percent 3 2 4 2 2 2 2 2" xfId="16002"/>
    <cellStyle name="Percent 3 2 4 2 2 2 3" xfId="11520"/>
    <cellStyle name="Percent 3 2 4 2 2 3" xfId="3984"/>
    <cellStyle name="Percent 3 2 4 2 2 3 2" xfId="8466"/>
    <cellStyle name="Percent 3 2 4 2 2 3 2 2" xfId="17496"/>
    <cellStyle name="Percent 3 2 4 2 2 3 3" xfId="13014"/>
    <cellStyle name="Percent 3 2 4 2 2 4" xfId="5478"/>
    <cellStyle name="Percent 3 2 4 2 2 4 2" xfId="14508"/>
    <cellStyle name="Percent 3 2 4 2 2 5" xfId="10026"/>
    <cellStyle name="Percent 3 2 4 2 3" xfId="1745"/>
    <cellStyle name="Percent 3 2 4 2 3 2" xfId="6227"/>
    <cellStyle name="Percent 3 2 4 2 3 2 2" xfId="15257"/>
    <cellStyle name="Percent 3 2 4 2 3 3" xfId="10775"/>
    <cellStyle name="Percent 3 2 4 2 4" xfId="3239"/>
    <cellStyle name="Percent 3 2 4 2 4 2" xfId="7721"/>
    <cellStyle name="Percent 3 2 4 2 4 2 2" xfId="16751"/>
    <cellStyle name="Percent 3 2 4 2 4 3" xfId="12269"/>
    <cellStyle name="Percent 3 2 4 2 5" xfId="4733"/>
    <cellStyle name="Percent 3 2 4 2 5 2" xfId="13763"/>
    <cellStyle name="Percent 3 2 4 2 6" xfId="9281"/>
    <cellStyle name="Percent 3 2 4 3" xfId="440"/>
    <cellStyle name="Percent 3 2 4 3 2" xfId="1185"/>
    <cellStyle name="Percent 3 2 4 3 2 2" xfId="2678"/>
    <cellStyle name="Percent 3 2 4 3 2 2 2" xfId="7160"/>
    <cellStyle name="Percent 3 2 4 3 2 2 2 2" xfId="16190"/>
    <cellStyle name="Percent 3 2 4 3 2 2 3" xfId="11708"/>
    <cellStyle name="Percent 3 2 4 3 2 3" xfId="4172"/>
    <cellStyle name="Percent 3 2 4 3 2 3 2" xfId="8654"/>
    <cellStyle name="Percent 3 2 4 3 2 3 2 2" xfId="17684"/>
    <cellStyle name="Percent 3 2 4 3 2 3 3" xfId="13202"/>
    <cellStyle name="Percent 3 2 4 3 2 4" xfId="5666"/>
    <cellStyle name="Percent 3 2 4 3 2 4 2" xfId="14696"/>
    <cellStyle name="Percent 3 2 4 3 2 5" xfId="10214"/>
    <cellStyle name="Percent 3 2 4 3 3" xfId="1931"/>
    <cellStyle name="Percent 3 2 4 3 3 2" xfId="6413"/>
    <cellStyle name="Percent 3 2 4 3 3 2 2" xfId="15443"/>
    <cellStyle name="Percent 3 2 4 3 3 3" xfId="10961"/>
    <cellStyle name="Percent 3 2 4 3 4" xfId="3425"/>
    <cellStyle name="Percent 3 2 4 3 4 2" xfId="7907"/>
    <cellStyle name="Percent 3 2 4 3 4 2 2" xfId="16937"/>
    <cellStyle name="Percent 3 2 4 3 4 3" xfId="12455"/>
    <cellStyle name="Percent 3 2 4 3 5" xfId="4919"/>
    <cellStyle name="Percent 3 2 4 3 5 2" xfId="13949"/>
    <cellStyle name="Percent 3 2 4 3 6" xfId="9467"/>
    <cellStyle name="Percent 3 2 4 4" xfId="625"/>
    <cellStyle name="Percent 3 2 4 4 2" xfId="1371"/>
    <cellStyle name="Percent 3 2 4 4 2 2" xfId="2864"/>
    <cellStyle name="Percent 3 2 4 4 2 2 2" xfId="7346"/>
    <cellStyle name="Percent 3 2 4 4 2 2 2 2" xfId="16376"/>
    <cellStyle name="Percent 3 2 4 4 2 2 3" xfId="11894"/>
    <cellStyle name="Percent 3 2 4 4 2 3" xfId="4358"/>
    <cellStyle name="Percent 3 2 4 4 2 3 2" xfId="8840"/>
    <cellStyle name="Percent 3 2 4 4 2 3 2 2" xfId="17870"/>
    <cellStyle name="Percent 3 2 4 4 2 3 3" xfId="13388"/>
    <cellStyle name="Percent 3 2 4 4 2 4" xfId="5852"/>
    <cellStyle name="Percent 3 2 4 4 2 4 2" xfId="14882"/>
    <cellStyle name="Percent 3 2 4 4 2 5" xfId="10400"/>
    <cellStyle name="Percent 3 2 4 4 3" xfId="2117"/>
    <cellStyle name="Percent 3 2 4 4 3 2" xfId="6599"/>
    <cellStyle name="Percent 3 2 4 4 3 2 2" xfId="15629"/>
    <cellStyle name="Percent 3 2 4 4 3 3" xfId="11147"/>
    <cellStyle name="Percent 3 2 4 4 4" xfId="3611"/>
    <cellStyle name="Percent 3 2 4 4 4 2" xfId="8093"/>
    <cellStyle name="Percent 3 2 4 4 4 2 2" xfId="17123"/>
    <cellStyle name="Percent 3 2 4 4 4 3" xfId="12641"/>
    <cellStyle name="Percent 3 2 4 4 5" xfId="5105"/>
    <cellStyle name="Percent 3 2 4 4 5 2" xfId="14135"/>
    <cellStyle name="Percent 3 2 4 4 6" xfId="9653"/>
    <cellStyle name="Percent 3 2 4 5" xfId="811"/>
    <cellStyle name="Percent 3 2 4 5 2" xfId="2304"/>
    <cellStyle name="Percent 3 2 4 5 2 2" xfId="6786"/>
    <cellStyle name="Percent 3 2 4 5 2 2 2" xfId="15816"/>
    <cellStyle name="Percent 3 2 4 5 2 3" xfId="11334"/>
    <cellStyle name="Percent 3 2 4 5 3" xfId="3798"/>
    <cellStyle name="Percent 3 2 4 5 3 2" xfId="8280"/>
    <cellStyle name="Percent 3 2 4 5 3 2 2" xfId="17310"/>
    <cellStyle name="Percent 3 2 4 5 3 3" xfId="12828"/>
    <cellStyle name="Percent 3 2 4 5 4" xfId="5292"/>
    <cellStyle name="Percent 3 2 4 5 4 2" xfId="14322"/>
    <cellStyle name="Percent 3 2 4 5 5" xfId="9840"/>
    <cellStyle name="Percent 3 2 4 6" xfId="1560"/>
    <cellStyle name="Percent 3 2 4 6 2" xfId="6041"/>
    <cellStyle name="Percent 3 2 4 6 2 2" xfId="15071"/>
    <cellStyle name="Percent 3 2 4 6 3" xfId="10589"/>
    <cellStyle name="Percent 3 2 4 7" xfId="3053"/>
    <cellStyle name="Percent 3 2 4 7 2" xfId="7535"/>
    <cellStyle name="Percent 3 2 4 7 2 2" xfId="16565"/>
    <cellStyle name="Percent 3 2 4 7 3" xfId="12083"/>
    <cellStyle name="Percent 3 2 4 8" xfId="4547"/>
    <cellStyle name="Percent 3 2 4 8 2" xfId="13577"/>
    <cellStyle name="Percent 3 2 4 9" xfId="9095"/>
    <cellStyle name="Percent 3 2 5" xfId="93"/>
    <cellStyle name="Percent 3 2 5 2" xfId="278"/>
    <cellStyle name="Percent 3 2 5 2 2" xfId="1020"/>
    <cellStyle name="Percent 3 2 5 2 2 2" xfId="2513"/>
    <cellStyle name="Percent 3 2 5 2 2 2 2" xfId="6995"/>
    <cellStyle name="Percent 3 2 5 2 2 2 2 2" xfId="16025"/>
    <cellStyle name="Percent 3 2 5 2 2 2 3" xfId="11543"/>
    <cellStyle name="Percent 3 2 5 2 2 3" xfId="4007"/>
    <cellStyle name="Percent 3 2 5 2 2 3 2" xfId="8489"/>
    <cellStyle name="Percent 3 2 5 2 2 3 2 2" xfId="17519"/>
    <cellStyle name="Percent 3 2 5 2 2 3 3" xfId="13037"/>
    <cellStyle name="Percent 3 2 5 2 2 4" xfId="5501"/>
    <cellStyle name="Percent 3 2 5 2 2 4 2" xfId="14531"/>
    <cellStyle name="Percent 3 2 5 2 2 5" xfId="10049"/>
    <cellStyle name="Percent 3 2 5 2 3" xfId="1769"/>
    <cellStyle name="Percent 3 2 5 2 3 2" xfId="6251"/>
    <cellStyle name="Percent 3 2 5 2 3 2 2" xfId="15281"/>
    <cellStyle name="Percent 3 2 5 2 3 3" xfId="10799"/>
    <cellStyle name="Percent 3 2 5 2 4" xfId="3263"/>
    <cellStyle name="Percent 3 2 5 2 4 2" xfId="7745"/>
    <cellStyle name="Percent 3 2 5 2 4 2 2" xfId="16775"/>
    <cellStyle name="Percent 3 2 5 2 4 3" xfId="12293"/>
    <cellStyle name="Percent 3 2 5 2 5" xfId="4757"/>
    <cellStyle name="Percent 3 2 5 2 5 2" xfId="13787"/>
    <cellStyle name="Percent 3 2 5 2 6" xfId="9305"/>
    <cellStyle name="Percent 3 2 5 3" xfId="463"/>
    <cellStyle name="Percent 3 2 5 3 2" xfId="1209"/>
    <cellStyle name="Percent 3 2 5 3 2 2" xfId="2702"/>
    <cellStyle name="Percent 3 2 5 3 2 2 2" xfId="7184"/>
    <cellStyle name="Percent 3 2 5 3 2 2 2 2" xfId="16214"/>
    <cellStyle name="Percent 3 2 5 3 2 2 3" xfId="11732"/>
    <cellStyle name="Percent 3 2 5 3 2 3" xfId="4196"/>
    <cellStyle name="Percent 3 2 5 3 2 3 2" xfId="8678"/>
    <cellStyle name="Percent 3 2 5 3 2 3 2 2" xfId="17708"/>
    <cellStyle name="Percent 3 2 5 3 2 3 3" xfId="13226"/>
    <cellStyle name="Percent 3 2 5 3 2 4" xfId="5690"/>
    <cellStyle name="Percent 3 2 5 3 2 4 2" xfId="14720"/>
    <cellStyle name="Percent 3 2 5 3 2 5" xfId="10238"/>
    <cellStyle name="Percent 3 2 5 3 3" xfId="1955"/>
    <cellStyle name="Percent 3 2 5 3 3 2" xfId="6437"/>
    <cellStyle name="Percent 3 2 5 3 3 2 2" xfId="15467"/>
    <cellStyle name="Percent 3 2 5 3 3 3" xfId="10985"/>
    <cellStyle name="Percent 3 2 5 3 4" xfId="3449"/>
    <cellStyle name="Percent 3 2 5 3 4 2" xfId="7931"/>
    <cellStyle name="Percent 3 2 5 3 4 2 2" xfId="16961"/>
    <cellStyle name="Percent 3 2 5 3 4 3" xfId="12479"/>
    <cellStyle name="Percent 3 2 5 3 5" xfId="4943"/>
    <cellStyle name="Percent 3 2 5 3 5 2" xfId="13973"/>
    <cellStyle name="Percent 3 2 5 3 6" xfId="9491"/>
    <cellStyle name="Percent 3 2 5 4" xfId="648"/>
    <cellStyle name="Percent 3 2 5 4 2" xfId="1395"/>
    <cellStyle name="Percent 3 2 5 4 2 2" xfId="2888"/>
    <cellStyle name="Percent 3 2 5 4 2 2 2" xfId="7370"/>
    <cellStyle name="Percent 3 2 5 4 2 2 2 2" xfId="16400"/>
    <cellStyle name="Percent 3 2 5 4 2 2 3" xfId="11918"/>
    <cellStyle name="Percent 3 2 5 4 2 3" xfId="4382"/>
    <cellStyle name="Percent 3 2 5 4 2 3 2" xfId="8864"/>
    <cellStyle name="Percent 3 2 5 4 2 3 2 2" xfId="17894"/>
    <cellStyle name="Percent 3 2 5 4 2 3 3" xfId="13412"/>
    <cellStyle name="Percent 3 2 5 4 2 4" xfId="5876"/>
    <cellStyle name="Percent 3 2 5 4 2 4 2" xfId="14906"/>
    <cellStyle name="Percent 3 2 5 4 2 5" xfId="10424"/>
    <cellStyle name="Percent 3 2 5 4 3" xfId="2141"/>
    <cellStyle name="Percent 3 2 5 4 3 2" xfId="6623"/>
    <cellStyle name="Percent 3 2 5 4 3 2 2" xfId="15653"/>
    <cellStyle name="Percent 3 2 5 4 3 3" xfId="11171"/>
    <cellStyle name="Percent 3 2 5 4 4" xfId="3635"/>
    <cellStyle name="Percent 3 2 5 4 4 2" xfId="8117"/>
    <cellStyle name="Percent 3 2 5 4 4 2 2" xfId="17147"/>
    <cellStyle name="Percent 3 2 5 4 4 3" xfId="12665"/>
    <cellStyle name="Percent 3 2 5 4 5" xfId="5129"/>
    <cellStyle name="Percent 3 2 5 4 5 2" xfId="14159"/>
    <cellStyle name="Percent 3 2 5 4 6" xfId="9677"/>
    <cellStyle name="Percent 3 2 5 5" xfId="835"/>
    <cellStyle name="Percent 3 2 5 5 2" xfId="2328"/>
    <cellStyle name="Percent 3 2 5 5 2 2" xfId="6810"/>
    <cellStyle name="Percent 3 2 5 5 2 2 2" xfId="15840"/>
    <cellStyle name="Percent 3 2 5 5 2 3" xfId="11358"/>
    <cellStyle name="Percent 3 2 5 5 3" xfId="3822"/>
    <cellStyle name="Percent 3 2 5 5 3 2" xfId="8304"/>
    <cellStyle name="Percent 3 2 5 5 3 2 2" xfId="17334"/>
    <cellStyle name="Percent 3 2 5 5 3 3" xfId="12852"/>
    <cellStyle name="Percent 3 2 5 5 4" xfId="5316"/>
    <cellStyle name="Percent 3 2 5 5 4 2" xfId="14346"/>
    <cellStyle name="Percent 3 2 5 5 5" xfId="9864"/>
    <cellStyle name="Percent 3 2 5 6" xfId="1583"/>
    <cellStyle name="Percent 3 2 5 6 2" xfId="6065"/>
    <cellStyle name="Percent 3 2 5 6 2 2" xfId="15095"/>
    <cellStyle name="Percent 3 2 5 6 3" xfId="10613"/>
    <cellStyle name="Percent 3 2 5 7" xfId="3077"/>
    <cellStyle name="Percent 3 2 5 7 2" xfId="7559"/>
    <cellStyle name="Percent 3 2 5 7 2 2" xfId="16589"/>
    <cellStyle name="Percent 3 2 5 7 3" xfId="12107"/>
    <cellStyle name="Percent 3 2 5 8" xfId="4571"/>
    <cellStyle name="Percent 3 2 5 8 2" xfId="13601"/>
    <cellStyle name="Percent 3 2 5 9" xfId="9119"/>
    <cellStyle name="Percent 3 2 6" xfId="131"/>
    <cellStyle name="Percent 3 2 6 2" xfId="316"/>
    <cellStyle name="Percent 3 2 6 2 2" xfId="1057"/>
    <cellStyle name="Percent 3 2 6 2 2 2" xfId="2550"/>
    <cellStyle name="Percent 3 2 6 2 2 2 2" xfId="7032"/>
    <cellStyle name="Percent 3 2 6 2 2 2 2 2" xfId="16062"/>
    <cellStyle name="Percent 3 2 6 2 2 2 3" xfId="11580"/>
    <cellStyle name="Percent 3 2 6 2 2 3" xfId="4044"/>
    <cellStyle name="Percent 3 2 6 2 2 3 2" xfId="8526"/>
    <cellStyle name="Percent 3 2 6 2 2 3 2 2" xfId="17556"/>
    <cellStyle name="Percent 3 2 6 2 2 3 3" xfId="13074"/>
    <cellStyle name="Percent 3 2 6 2 2 4" xfId="5538"/>
    <cellStyle name="Percent 3 2 6 2 2 4 2" xfId="14568"/>
    <cellStyle name="Percent 3 2 6 2 2 5" xfId="10086"/>
    <cellStyle name="Percent 3 2 6 2 3" xfId="1807"/>
    <cellStyle name="Percent 3 2 6 2 3 2" xfId="6289"/>
    <cellStyle name="Percent 3 2 6 2 3 2 2" xfId="15319"/>
    <cellStyle name="Percent 3 2 6 2 3 3" xfId="10837"/>
    <cellStyle name="Percent 3 2 6 2 4" xfId="3301"/>
    <cellStyle name="Percent 3 2 6 2 4 2" xfId="7783"/>
    <cellStyle name="Percent 3 2 6 2 4 2 2" xfId="16813"/>
    <cellStyle name="Percent 3 2 6 2 4 3" xfId="12331"/>
    <cellStyle name="Percent 3 2 6 2 5" xfId="4795"/>
    <cellStyle name="Percent 3 2 6 2 5 2" xfId="13825"/>
    <cellStyle name="Percent 3 2 6 2 6" xfId="9343"/>
    <cellStyle name="Percent 3 2 6 3" xfId="501"/>
    <cellStyle name="Percent 3 2 6 3 2" xfId="1247"/>
    <cellStyle name="Percent 3 2 6 3 2 2" xfId="2740"/>
    <cellStyle name="Percent 3 2 6 3 2 2 2" xfId="7222"/>
    <cellStyle name="Percent 3 2 6 3 2 2 2 2" xfId="16252"/>
    <cellStyle name="Percent 3 2 6 3 2 2 3" xfId="11770"/>
    <cellStyle name="Percent 3 2 6 3 2 3" xfId="4234"/>
    <cellStyle name="Percent 3 2 6 3 2 3 2" xfId="8716"/>
    <cellStyle name="Percent 3 2 6 3 2 3 2 2" xfId="17746"/>
    <cellStyle name="Percent 3 2 6 3 2 3 3" xfId="13264"/>
    <cellStyle name="Percent 3 2 6 3 2 4" xfId="5728"/>
    <cellStyle name="Percent 3 2 6 3 2 4 2" xfId="14758"/>
    <cellStyle name="Percent 3 2 6 3 2 5" xfId="10276"/>
    <cellStyle name="Percent 3 2 6 3 3" xfId="1993"/>
    <cellStyle name="Percent 3 2 6 3 3 2" xfId="6475"/>
    <cellStyle name="Percent 3 2 6 3 3 2 2" xfId="15505"/>
    <cellStyle name="Percent 3 2 6 3 3 3" xfId="11023"/>
    <cellStyle name="Percent 3 2 6 3 4" xfId="3487"/>
    <cellStyle name="Percent 3 2 6 3 4 2" xfId="7969"/>
    <cellStyle name="Percent 3 2 6 3 4 2 2" xfId="16999"/>
    <cellStyle name="Percent 3 2 6 3 4 3" xfId="12517"/>
    <cellStyle name="Percent 3 2 6 3 5" xfId="4981"/>
    <cellStyle name="Percent 3 2 6 3 5 2" xfId="14011"/>
    <cellStyle name="Percent 3 2 6 3 6" xfId="9529"/>
    <cellStyle name="Percent 3 2 6 4" xfId="686"/>
    <cellStyle name="Percent 3 2 6 4 2" xfId="1433"/>
    <cellStyle name="Percent 3 2 6 4 2 2" xfId="2926"/>
    <cellStyle name="Percent 3 2 6 4 2 2 2" xfId="7408"/>
    <cellStyle name="Percent 3 2 6 4 2 2 2 2" xfId="16438"/>
    <cellStyle name="Percent 3 2 6 4 2 2 3" xfId="11956"/>
    <cellStyle name="Percent 3 2 6 4 2 3" xfId="4420"/>
    <cellStyle name="Percent 3 2 6 4 2 3 2" xfId="8902"/>
    <cellStyle name="Percent 3 2 6 4 2 3 2 2" xfId="17932"/>
    <cellStyle name="Percent 3 2 6 4 2 3 3" xfId="13450"/>
    <cellStyle name="Percent 3 2 6 4 2 4" xfId="5914"/>
    <cellStyle name="Percent 3 2 6 4 2 4 2" xfId="14944"/>
    <cellStyle name="Percent 3 2 6 4 2 5" xfId="10462"/>
    <cellStyle name="Percent 3 2 6 4 3" xfId="2179"/>
    <cellStyle name="Percent 3 2 6 4 3 2" xfId="6661"/>
    <cellStyle name="Percent 3 2 6 4 3 2 2" xfId="15691"/>
    <cellStyle name="Percent 3 2 6 4 3 3" xfId="11209"/>
    <cellStyle name="Percent 3 2 6 4 4" xfId="3673"/>
    <cellStyle name="Percent 3 2 6 4 4 2" xfId="8155"/>
    <cellStyle name="Percent 3 2 6 4 4 2 2" xfId="17185"/>
    <cellStyle name="Percent 3 2 6 4 4 3" xfId="12703"/>
    <cellStyle name="Percent 3 2 6 4 5" xfId="5167"/>
    <cellStyle name="Percent 3 2 6 4 5 2" xfId="14197"/>
    <cellStyle name="Percent 3 2 6 4 6" xfId="9715"/>
    <cellStyle name="Percent 3 2 6 5" xfId="873"/>
    <cellStyle name="Percent 3 2 6 5 2" xfId="2366"/>
    <cellStyle name="Percent 3 2 6 5 2 2" xfId="6848"/>
    <cellStyle name="Percent 3 2 6 5 2 2 2" xfId="15878"/>
    <cellStyle name="Percent 3 2 6 5 2 3" xfId="11396"/>
    <cellStyle name="Percent 3 2 6 5 3" xfId="3860"/>
    <cellStyle name="Percent 3 2 6 5 3 2" xfId="8342"/>
    <cellStyle name="Percent 3 2 6 5 3 2 2" xfId="17372"/>
    <cellStyle name="Percent 3 2 6 5 3 3" xfId="12890"/>
    <cellStyle name="Percent 3 2 6 5 4" xfId="5354"/>
    <cellStyle name="Percent 3 2 6 5 4 2" xfId="14384"/>
    <cellStyle name="Percent 3 2 6 5 5" xfId="9902"/>
    <cellStyle name="Percent 3 2 6 6" xfId="1621"/>
    <cellStyle name="Percent 3 2 6 6 2" xfId="6103"/>
    <cellStyle name="Percent 3 2 6 6 2 2" xfId="15133"/>
    <cellStyle name="Percent 3 2 6 6 3" xfId="10651"/>
    <cellStyle name="Percent 3 2 6 7" xfId="3115"/>
    <cellStyle name="Percent 3 2 6 7 2" xfId="7597"/>
    <cellStyle name="Percent 3 2 6 7 2 2" xfId="16627"/>
    <cellStyle name="Percent 3 2 6 7 3" xfId="12145"/>
    <cellStyle name="Percent 3 2 6 8" xfId="4609"/>
    <cellStyle name="Percent 3 2 6 8 2" xfId="13639"/>
    <cellStyle name="Percent 3 2 6 9" xfId="9157"/>
    <cellStyle name="Percent 3 2 7" xfId="140"/>
    <cellStyle name="Percent 3 2 7 2" xfId="325"/>
    <cellStyle name="Percent 3 2 7 2 2" xfId="1066"/>
    <cellStyle name="Percent 3 2 7 2 2 2" xfId="2559"/>
    <cellStyle name="Percent 3 2 7 2 2 2 2" xfId="7041"/>
    <cellStyle name="Percent 3 2 7 2 2 2 2 2" xfId="16071"/>
    <cellStyle name="Percent 3 2 7 2 2 2 3" xfId="11589"/>
    <cellStyle name="Percent 3 2 7 2 2 3" xfId="4053"/>
    <cellStyle name="Percent 3 2 7 2 2 3 2" xfId="8535"/>
    <cellStyle name="Percent 3 2 7 2 2 3 2 2" xfId="17565"/>
    <cellStyle name="Percent 3 2 7 2 2 3 3" xfId="13083"/>
    <cellStyle name="Percent 3 2 7 2 2 4" xfId="5547"/>
    <cellStyle name="Percent 3 2 7 2 2 4 2" xfId="14577"/>
    <cellStyle name="Percent 3 2 7 2 2 5" xfId="10095"/>
    <cellStyle name="Percent 3 2 7 2 3" xfId="1816"/>
    <cellStyle name="Percent 3 2 7 2 3 2" xfId="6298"/>
    <cellStyle name="Percent 3 2 7 2 3 2 2" xfId="15328"/>
    <cellStyle name="Percent 3 2 7 2 3 3" xfId="10846"/>
    <cellStyle name="Percent 3 2 7 2 4" xfId="3310"/>
    <cellStyle name="Percent 3 2 7 2 4 2" xfId="7792"/>
    <cellStyle name="Percent 3 2 7 2 4 2 2" xfId="16822"/>
    <cellStyle name="Percent 3 2 7 2 4 3" xfId="12340"/>
    <cellStyle name="Percent 3 2 7 2 5" xfId="4804"/>
    <cellStyle name="Percent 3 2 7 2 5 2" xfId="13834"/>
    <cellStyle name="Percent 3 2 7 2 6" xfId="9352"/>
    <cellStyle name="Percent 3 2 7 3" xfId="510"/>
    <cellStyle name="Percent 3 2 7 3 2" xfId="1256"/>
    <cellStyle name="Percent 3 2 7 3 2 2" xfId="2749"/>
    <cellStyle name="Percent 3 2 7 3 2 2 2" xfId="7231"/>
    <cellStyle name="Percent 3 2 7 3 2 2 2 2" xfId="16261"/>
    <cellStyle name="Percent 3 2 7 3 2 2 3" xfId="11779"/>
    <cellStyle name="Percent 3 2 7 3 2 3" xfId="4243"/>
    <cellStyle name="Percent 3 2 7 3 2 3 2" xfId="8725"/>
    <cellStyle name="Percent 3 2 7 3 2 3 2 2" xfId="17755"/>
    <cellStyle name="Percent 3 2 7 3 2 3 3" xfId="13273"/>
    <cellStyle name="Percent 3 2 7 3 2 4" xfId="5737"/>
    <cellStyle name="Percent 3 2 7 3 2 4 2" xfId="14767"/>
    <cellStyle name="Percent 3 2 7 3 2 5" xfId="10285"/>
    <cellStyle name="Percent 3 2 7 3 3" xfId="2002"/>
    <cellStyle name="Percent 3 2 7 3 3 2" xfId="6484"/>
    <cellStyle name="Percent 3 2 7 3 3 2 2" xfId="15514"/>
    <cellStyle name="Percent 3 2 7 3 3 3" xfId="11032"/>
    <cellStyle name="Percent 3 2 7 3 4" xfId="3496"/>
    <cellStyle name="Percent 3 2 7 3 4 2" xfId="7978"/>
    <cellStyle name="Percent 3 2 7 3 4 2 2" xfId="17008"/>
    <cellStyle name="Percent 3 2 7 3 4 3" xfId="12526"/>
    <cellStyle name="Percent 3 2 7 3 5" xfId="4990"/>
    <cellStyle name="Percent 3 2 7 3 5 2" xfId="14020"/>
    <cellStyle name="Percent 3 2 7 3 6" xfId="9538"/>
    <cellStyle name="Percent 3 2 7 4" xfId="695"/>
    <cellStyle name="Percent 3 2 7 4 2" xfId="1442"/>
    <cellStyle name="Percent 3 2 7 4 2 2" xfId="2935"/>
    <cellStyle name="Percent 3 2 7 4 2 2 2" xfId="7417"/>
    <cellStyle name="Percent 3 2 7 4 2 2 2 2" xfId="16447"/>
    <cellStyle name="Percent 3 2 7 4 2 2 3" xfId="11965"/>
    <cellStyle name="Percent 3 2 7 4 2 3" xfId="4429"/>
    <cellStyle name="Percent 3 2 7 4 2 3 2" xfId="8911"/>
    <cellStyle name="Percent 3 2 7 4 2 3 2 2" xfId="17941"/>
    <cellStyle name="Percent 3 2 7 4 2 3 3" xfId="13459"/>
    <cellStyle name="Percent 3 2 7 4 2 4" xfId="5923"/>
    <cellStyle name="Percent 3 2 7 4 2 4 2" xfId="14953"/>
    <cellStyle name="Percent 3 2 7 4 2 5" xfId="10471"/>
    <cellStyle name="Percent 3 2 7 4 3" xfId="2188"/>
    <cellStyle name="Percent 3 2 7 4 3 2" xfId="6670"/>
    <cellStyle name="Percent 3 2 7 4 3 2 2" xfId="15700"/>
    <cellStyle name="Percent 3 2 7 4 3 3" xfId="11218"/>
    <cellStyle name="Percent 3 2 7 4 4" xfId="3682"/>
    <cellStyle name="Percent 3 2 7 4 4 2" xfId="8164"/>
    <cellStyle name="Percent 3 2 7 4 4 2 2" xfId="17194"/>
    <cellStyle name="Percent 3 2 7 4 4 3" xfId="12712"/>
    <cellStyle name="Percent 3 2 7 4 5" xfId="5176"/>
    <cellStyle name="Percent 3 2 7 4 5 2" xfId="14206"/>
    <cellStyle name="Percent 3 2 7 4 6" xfId="9724"/>
    <cellStyle name="Percent 3 2 7 5" xfId="882"/>
    <cellStyle name="Percent 3 2 7 5 2" xfId="2375"/>
    <cellStyle name="Percent 3 2 7 5 2 2" xfId="6857"/>
    <cellStyle name="Percent 3 2 7 5 2 2 2" xfId="15887"/>
    <cellStyle name="Percent 3 2 7 5 2 3" xfId="11405"/>
    <cellStyle name="Percent 3 2 7 5 3" xfId="3869"/>
    <cellStyle name="Percent 3 2 7 5 3 2" xfId="8351"/>
    <cellStyle name="Percent 3 2 7 5 3 2 2" xfId="17381"/>
    <cellStyle name="Percent 3 2 7 5 3 3" xfId="12899"/>
    <cellStyle name="Percent 3 2 7 5 4" xfId="5363"/>
    <cellStyle name="Percent 3 2 7 5 4 2" xfId="14393"/>
    <cellStyle name="Percent 3 2 7 5 5" xfId="9911"/>
    <cellStyle name="Percent 3 2 7 6" xfId="1630"/>
    <cellStyle name="Percent 3 2 7 6 2" xfId="6112"/>
    <cellStyle name="Percent 3 2 7 6 2 2" xfId="15142"/>
    <cellStyle name="Percent 3 2 7 6 3" xfId="10660"/>
    <cellStyle name="Percent 3 2 7 7" xfId="3124"/>
    <cellStyle name="Percent 3 2 7 7 2" xfId="7606"/>
    <cellStyle name="Percent 3 2 7 7 2 2" xfId="16636"/>
    <cellStyle name="Percent 3 2 7 7 3" xfId="12154"/>
    <cellStyle name="Percent 3 2 7 8" xfId="4618"/>
    <cellStyle name="Percent 3 2 7 8 2" xfId="13648"/>
    <cellStyle name="Percent 3 2 7 9" xfId="9166"/>
    <cellStyle name="Percent 3 2 8" xfId="163"/>
    <cellStyle name="Percent 3 2 8 2" xfId="348"/>
    <cellStyle name="Percent 3 2 8 2 2" xfId="1089"/>
    <cellStyle name="Percent 3 2 8 2 2 2" xfId="2582"/>
    <cellStyle name="Percent 3 2 8 2 2 2 2" xfId="7064"/>
    <cellStyle name="Percent 3 2 8 2 2 2 2 2" xfId="16094"/>
    <cellStyle name="Percent 3 2 8 2 2 2 3" xfId="11612"/>
    <cellStyle name="Percent 3 2 8 2 2 3" xfId="4076"/>
    <cellStyle name="Percent 3 2 8 2 2 3 2" xfId="8558"/>
    <cellStyle name="Percent 3 2 8 2 2 3 2 2" xfId="17588"/>
    <cellStyle name="Percent 3 2 8 2 2 3 3" xfId="13106"/>
    <cellStyle name="Percent 3 2 8 2 2 4" xfId="5570"/>
    <cellStyle name="Percent 3 2 8 2 2 4 2" xfId="14600"/>
    <cellStyle name="Percent 3 2 8 2 2 5" xfId="10118"/>
    <cellStyle name="Percent 3 2 8 2 3" xfId="1839"/>
    <cellStyle name="Percent 3 2 8 2 3 2" xfId="6321"/>
    <cellStyle name="Percent 3 2 8 2 3 2 2" xfId="15351"/>
    <cellStyle name="Percent 3 2 8 2 3 3" xfId="10869"/>
    <cellStyle name="Percent 3 2 8 2 4" xfId="3333"/>
    <cellStyle name="Percent 3 2 8 2 4 2" xfId="7815"/>
    <cellStyle name="Percent 3 2 8 2 4 2 2" xfId="16845"/>
    <cellStyle name="Percent 3 2 8 2 4 3" xfId="12363"/>
    <cellStyle name="Percent 3 2 8 2 5" xfId="4827"/>
    <cellStyle name="Percent 3 2 8 2 5 2" xfId="13857"/>
    <cellStyle name="Percent 3 2 8 2 6" xfId="9375"/>
    <cellStyle name="Percent 3 2 8 3" xfId="533"/>
    <cellStyle name="Percent 3 2 8 3 2" xfId="1279"/>
    <cellStyle name="Percent 3 2 8 3 2 2" xfId="2772"/>
    <cellStyle name="Percent 3 2 8 3 2 2 2" xfId="7254"/>
    <cellStyle name="Percent 3 2 8 3 2 2 2 2" xfId="16284"/>
    <cellStyle name="Percent 3 2 8 3 2 2 3" xfId="11802"/>
    <cellStyle name="Percent 3 2 8 3 2 3" xfId="4266"/>
    <cellStyle name="Percent 3 2 8 3 2 3 2" xfId="8748"/>
    <cellStyle name="Percent 3 2 8 3 2 3 2 2" xfId="17778"/>
    <cellStyle name="Percent 3 2 8 3 2 3 3" xfId="13296"/>
    <cellStyle name="Percent 3 2 8 3 2 4" xfId="5760"/>
    <cellStyle name="Percent 3 2 8 3 2 4 2" xfId="14790"/>
    <cellStyle name="Percent 3 2 8 3 2 5" xfId="10308"/>
    <cellStyle name="Percent 3 2 8 3 3" xfId="2025"/>
    <cellStyle name="Percent 3 2 8 3 3 2" xfId="6507"/>
    <cellStyle name="Percent 3 2 8 3 3 2 2" xfId="15537"/>
    <cellStyle name="Percent 3 2 8 3 3 3" xfId="11055"/>
    <cellStyle name="Percent 3 2 8 3 4" xfId="3519"/>
    <cellStyle name="Percent 3 2 8 3 4 2" xfId="8001"/>
    <cellStyle name="Percent 3 2 8 3 4 2 2" xfId="17031"/>
    <cellStyle name="Percent 3 2 8 3 4 3" xfId="12549"/>
    <cellStyle name="Percent 3 2 8 3 5" xfId="5013"/>
    <cellStyle name="Percent 3 2 8 3 5 2" xfId="14043"/>
    <cellStyle name="Percent 3 2 8 3 6" xfId="9561"/>
    <cellStyle name="Percent 3 2 8 4" xfId="718"/>
    <cellStyle name="Percent 3 2 8 4 2" xfId="1465"/>
    <cellStyle name="Percent 3 2 8 4 2 2" xfId="2958"/>
    <cellStyle name="Percent 3 2 8 4 2 2 2" xfId="7440"/>
    <cellStyle name="Percent 3 2 8 4 2 2 2 2" xfId="16470"/>
    <cellStyle name="Percent 3 2 8 4 2 2 3" xfId="11988"/>
    <cellStyle name="Percent 3 2 8 4 2 3" xfId="4452"/>
    <cellStyle name="Percent 3 2 8 4 2 3 2" xfId="8934"/>
    <cellStyle name="Percent 3 2 8 4 2 3 2 2" xfId="17964"/>
    <cellStyle name="Percent 3 2 8 4 2 3 3" xfId="13482"/>
    <cellStyle name="Percent 3 2 8 4 2 4" xfId="5946"/>
    <cellStyle name="Percent 3 2 8 4 2 4 2" xfId="14976"/>
    <cellStyle name="Percent 3 2 8 4 2 5" xfId="10494"/>
    <cellStyle name="Percent 3 2 8 4 3" xfId="2211"/>
    <cellStyle name="Percent 3 2 8 4 3 2" xfId="6693"/>
    <cellStyle name="Percent 3 2 8 4 3 2 2" xfId="15723"/>
    <cellStyle name="Percent 3 2 8 4 3 3" xfId="11241"/>
    <cellStyle name="Percent 3 2 8 4 4" xfId="3705"/>
    <cellStyle name="Percent 3 2 8 4 4 2" xfId="8187"/>
    <cellStyle name="Percent 3 2 8 4 4 2 2" xfId="17217"/>
    <cellStyle name="Percent 3 2 8 4 4 3" xfId="12735"/>
    <cellStyle name="Percent 3 2 8 4 5" xfId="5199"/>
    <cellStyle name="Percent 3 2 8 4 5 2" xfId="14229"/>
    <cellStyle name="Percent 3 2 8 4 6" xfId="9747"/>
    <cellStyle name="Percent 3 2 8 5" xfId="905"/>
    <cellStyle name="Percent 3 2 8 5 2" xfId="2398"/>
    <cellStyle name="Percent 3 2 8 5 2 2" xfId="6880"/>
    <cellStyle name="Percent 3 2 8 5 2 2 2" xfId="15910"/>
    <cellStyle name="Percent 3 2 8 5 2 3" xfId="11428"/>
    <cellStyle name="Percent 3 2 8 5 3" xfId="3892"/>
    <cellStyle name="Percent 3 2 8 5 3 2" xfId="8374"/>
    <cellStyle name="Percent 3 2 8 5 3 2 2" xfId="17404"/>
    <cellStyle name="Percent 3 2 8 5 3 3" xfId="12922"/>
    <cellStyle name="Percent 3 2 8 5 4" xfId="5386"/>
    <cellStyle name="Percent 3 2 8 5 4 2" xfId="14416"/>
    <cellStyle name="Percent 3 2 8 5 5" xfId="9934"/>
    <cellStyle name="Percent 3 2 8 6" xfId="1653"/>
    <cellStyle name="Percent 3 2 8 6 2" xfId="6135"/>
    <cellStyle name="Percent 3 2 8 6 2 2" xfId="15165"/>
    <cellStyle name="Percent 3 2 8 6 3" xfId="10683"/>
    <cellStyle name="Percent 3 2 8 7" xfId="3147"/>
    <cellStyle name="Percent 3 2 8 7 2" xfId="7629"/>
    <cellStyle name="Percent 3 2 8 7 2 2" xfId="16659"/>
    <cellStyle name="Percent 3 2 8 7 3" xfId="12177"/>
    <cellStyle name="Percent 3 2 8 8" xfId="4641"/>
    <cellStyle name="Percent 3 2 8 8 2" xfId="13671"/>
    <cellStyle name="Percent 3 2 8 9" xfId="9189"/>
    <cellStyle name="Percent 3 2 9" xfId="186"/>
    <cellStyle name="Percent 3 2 9 2" xfId="371"/>
    <cellStyle name="Percent 3 2 9 2 2" xfId="1112"/>
    <cellStyle name="Percent 3 2 9 2 2 2" xfId="2605"/>
    <cellStyle name="Percent 3 2 9 2 2 2 2" xfId="7087"/>
    <cellStyle name="Percent 3 2 9 2 2 2 2 2" xfId="16117"/>
    <cellStyle name="Percent 3 2 9 2 2 2 3" xfId="11635"/>
    <cellStyle name="Percent 3 2 9 2 2 3" xfId="4099"/>
    <cellStyle name="Percent 3 2 9 2 2 3 2" xfId="8581"/>
    <cellStyle name="Percent 3 2 9 2 2 3 2 2" xfId="17611"/>
    <cellStyle name="Percent 3 2 9 2 2 3 3" xfId="13129"/>
    <cellStyle name="Percent 3 2 9 2 2 4" xfId="5593"/>
    <cellStyle name="Percent 3 2 9 2 2 4 2" xfId="14623"/>
    <cellStyle name="Percent 3 2 9 2 2 5" xfId="10141"/>
    <cellStyle name="Percent 3 2 9 2 3" xfId="1862"/>
    <cellStyle name="Percent 3 2 9 2 3 2" xfId="6344"/>
    <cellStyle name="Percent 3 2 9 2 3 2 2" xfId="15374"/>
    <cellStyle name="Percent 3 2 9 2 3 3" xfId="10892"/>
    <cellStyle name="Percent 3 2 9 2 4" xfId="3356"/>
    <cellStyle name="Percent 3 2 9 2 4 2" xfId="7838"/>
    <cellStyle name="Percent 3 2 9 2 4 2 2" xfId="16868"/>
    <cellStyle name="Percent 3 2 9 2 4 3" xfId="12386"/>
    <cellStyle name="Percent 3 2 9 2 5" xfId="4850"/>
    <cellStyle name="Percent 3 2 9 2 5 2" xfId="13880"/>
    <cellStyle name="Percent 3 2 9 2 6" xfId="9398"/>
    <cellStyle name="Percent 3 2 9 3" xfId="556"/>
    <cellStyle name="Percent 3 2 9 3 2" xfId="1302"/>
    <cellStyle name="Percent 3 2 9 3 2 2" xfId="2795"/>
    <cellStyle name="Percent 3 2 9 3 2 2 2" xfId="7277"/>
    <cellStyle name="Percent 3 2 9 3 2 2 2 2" xfId="16307"/>
    <cellStyle name="Percent 3 2 9 3 2 2 3" xfId="11825"/>
    <cellStyle name="Percent 3 2 9 3 2 3" xfId="4289"/>
    <cellStyle name="Percent 3 2 9 3 2 3 2" xfId="8771"/>
    <cellStyle name="Percent 3 2 9 3 2 3 2 2" xfId="17801"/>
    <cellStyle name="Percent 3 2 9 3 2 3 3" xfId="13319"/>
    <cellStyle name="Percent 3 2 9 3 2 4" xfId="5783"/>
    <cellStyle name="Percent 3 2 9 3 2 4 2" xfId="14813"/>
    <cellStyle name="Percent 3 2 9 3 2 5" xfId="10331"/>
    <cellStyle name="Percent 3 2 9 3 3" xfId="2048"/>
    <cellStyle name="Percent 3 2 9 3 3 2" xfId="6530"/>
    <cellStyle name="Percent 3 2 9 3 3 2 2" xfId="15560"/>
    <cellStyle name="Percent 3 2 9 3 3 3" xfId="11078"/>
    <cellStyle name="Percent 3 2 9 3 4" xfId="3542"/>
    <cellStyle name="Percent 3 2 9 3 4 2" xfId="8024"/>
    <cellStyle name="Percent 3 2 9 3 4 2 2" xfId="17054"/>
    <cellStyle name="Percent 3 2 9 3 4 3" xfId="12572"/>
    <cellStyle name="Percent 3 2 9 3 5" xfId="5036"/>
    <cellStyle name="Percent 3 2 9 3 5 2" xfId="14066"/>
    <cellStyle name="Percent 3 2 9 3 6" xfId="9584"/>
    <cellStyle name="Percent 3 2 9 4" xfId="741"/>
    <cellStyle name="Percent 3 2 9 4 2" xfId="1488"/>
    <cellStyle name="Percent 3 2 9 4 2 2" xfId="2981"/>
    <cellStyle name="Percent 3 2 9 4 2 2 2" xfId="7463"/>
    <cellStyle name="Percent 3 2 9 4 2 2 2 2" xfId="16493"/>
    <cellStyle name="Percent 3 2 9 4 2 2 3" xfId="12011"/>
    <cellStyle name="Percent 3 2 9 4 2 3" xfId="4475"/>
    <cellStyle name="Percent 3 2 9 4 2 3 2" xfId="8957"/>
    <cellStyle name="Percent 3 2 9 4 2 3 2 2" xfId="17987"/>
    <cellStyle name="Percent 3 2 9 4 2 3 3" xfId="13505"/>
    <cellStyle name="Percent 3 2 9 4 2 4" xfId="5969"/>
    <cellStyle name="Percent 3 2 9 4 2 4 2" xfId="14999"/>
    <cellStyle name="Percent 3 2 9 4 2 5" xfId="10517"/>
    <cellStyle name="Percent 3 2 9 4 3" xfId="2234"/>
    <cellStyle name="Percent 3 2 9 4 3 2" xfId="6716"/>
    <cellStyle name="Percent 3 2 9 4 3 2 2" xfId="15746"/>
    <cellStyle name="Percent 3 2 9 4 3 3" xfId="11264"/>
    <cellStyle name="Percent 3 2 9 4 4" xfId="3728"/>
    <cellStyle name="Percent 3 2 9 4 4 2" xfId="8210"/>
    <cellStyle name="Percent 3 2 9 4 4 2 2" xfId="17240"/>
    <cellStyle name="Percent 3 2 9 4 4 3" xfId="12758"/>
    <cellStyle name="Percent 3 2 9 4 5" xfId="5222"/>
    <cellStyle name="Percent 3 2 9 4 5 2" xfId="14252"/>
    <cellStyle name="Percent 3 2 9 4 6" xfId="9770"/>
    <cellStyle name="Percent 3 2 9 5" xfId="928"/>
    <cellStyle name="Percent 3 2 9 5 2" xfId="2421"/>
    <cellStyle name="Percent 3 2 9 5 2 2" xfId="6903"/>
    <cellStyle name="Percent 3 2 9 5 2 2 2" xfId="15933"/>
    <cellStyle name="Percent 3 2 9 5 2 3" xfId="11451"/>
    <cellStyle name="Percent 3 2 9 5 3" xfId="3915"/>
    <cellStyle name="Percent 3 2 9 5 3 2" xfId="8397"/>
    <cellStyle name="Percent 3 2 9 5 3 2 2" xfId="17427"/>
    <cellStyle name="Percent 3 2 9 5 3 3" xfId="12945"/>
    <cellStyle name="Percent 3 2 9 5 4" xfId="5409"/>
    <cellStyle name="Percent 3 2 9 5 4 2" xfId="14439"/>
    <cellStyle name="Percent 3 2 9 5 5" xfId="9957"/>
    <cellStyle name="Percent 3 2 9 6" xfId="1676"/>
    <cellStyle name="Percent 3 2 9 6 2" xfId="6158"/>
    <cellStyle name="Percent 3 2 9 6 2 2" xfId="15188"/>
    <cellStyle name="Percent 3 2 9 6 3" xfId="10706"/>
    <cellStyle name="Percent 3 2 9 7" xfId="3170"/>
    <cellStyle name="Percent 3 2 9 7 2" xfId="7652"/>
    <cellStyle name="Percent 3 2 9 7 2 2" xfId="16682"/>
    <cellStyle name="Percent 3 2 9 7 3" xfId="12200"/>
    <cellStyle name="Percent 3 2 9 8" xfId="4664"/>
    <cellStyle name="Percent 3 2 9 8 2" xfId="13694"/>
    <cellStyle name="Percent 3 2 9 9" xfId="9212"/>
    <cellStyle name="Percent 3 3" xfId="29"/>
    <cellStyle name="Percent 3 3 10" xfId="399"/>
    <cellStyle name="Percent 3 3 10 2" xfId="1144"/>
    <cellStyle name="Percent 3 3 10 2 2" xfId="2637"/>
    <cellStyle name="Percent 3 3 10 2 2 2" xfId="7119"/>
    <cellStyle name="Percent 3 3 10 2 2 2 2" xfId="16149"/>
    <cellStyle name="Percent 3 3 10 2 2 3" xfId="11667"/>
    <cellStyle name="Percent 3 3 10 2 3" xfId="4131"/>
    <cellStyle name="Percent 3 3 10 2 3 2" xfId="8613"/>
    <cellStyle name="Percent 3 3 10 2 3 2 2" xfId="17643"/>
    <cellStyle name="Percent 3 3 10 2 3 3" xfId="13161"/>
    <cellStyle name="Percent 3 3 10 2 4" xfId="5625"/>
    <cellStyle name="Percent 3 3 10 2 4 2" xfId="14655"/>
    <cellStyle name="Percent 3 3 10 2 5" xfId="10173"/>
    <cellStyle name="Percent 3 3 10 3" xfId="1890"/>
    <cellStyle name="Percent 3 3 10 3 2" xfId="6372"/>
    <cellStyle name="Percent 3 3 10 3 2 2" xfId="15402"/>
    <cellStyle name="Percent 3 3 10 3 3" xfId="10920"/>
    <cellStyle name="Percent 3 3 10 4" xfId="3384"/>
    <cellStyle name="Percent 3 3 10 4 2" xfId="7866"/>
    <cellStyle name="Percent 3 3 10 4 2 2" xfId="16896"/>
    <cellStyle name="Percent 3 3 10 4 3" xfId="12414"/>
    <cellStyle name="Percent 3 3 10 5" xfId="4878"/>
    <cellStyle name="Percent 3 3 10 5 2" xfId="13908"/>
    <cellStyle name="Percent 3 3 10 6" xfId="9426"/>
    <cellStyle name="Percent 3 3 11" xfId="584"/>
    <cellStyle name="Percent 3 3 11 2" xfId="1330"/>
    <cellStyle name="Percent 3 3 11 2 2" xfId="2823"/>
    <cellStyle name="Percent 3 3 11 2 2 2" xfId="7305"/>
    <cellStyle name="Percent 3 3 11 2 2 2 2" xfId="16335"/>
    <cellStyle name="Percent 3 3 11 2 2 3" xfId="11853"/>
    <cellStyle name="Percent 3 3 11 2 3" xfId="4317"/>
    <cellStyle name="Percent 3 3 11 2 3 2" xfId="8799"/>
    <cellStyle name="Percent 3 3 11 2 3 2 2" xfId="17829"/>
    <cellStyle name="Percent 3 3 11 2 3 3" xfId="13347"/>
    <cellStyle name="Percent 3 3 11 2 4" xfId="5811"/>
    <cellStyle name="Percent 3 3 11 2 4 2" xfId="14841"/>
    <cellStyle name="Percent 3 3 11 2 5" xfId="10359"/>
    <cellStyle name="Percent 3 3 11 3" xfId="2076"/>
    <cellStyle name="Percent 3 3 11 3 2" xfId="6558"/>
    <cellStyle name="Percent 3 3 11 3 2 2" xfId="15588"/>
    <cellStyle name="Percent 3 3 11 3 3" xfId="11106"/>
    <cellStyle name="Percent 3 3 11 4" xfId="3570"/>
    <cellStyle name="Percent 3 3 11 4 2" xfId="8052"/>
    <cellStyle name="Percent 3 3 11 4 2 2" xfId="17082"/>
    <cellStyle name="Percent 3 3 11 4 3" xfId="12600"/>
    <cellStyle name="Percent 3 3 11 5" xfId="5064"/>
    <cellStyle name="Percent 3 3 11 5 2" xfId="14094"/>
    <cellStyle name="Percent 3 3 11 6" xfId="9612"/>
    <cellStyle name="Percent 3 3 12" xfId="770"/>
    <cellStyle name="Percent 3 3 12 2" xfId="2263"/>
    <cellStyle name="Percent 3 3 12 2 2" xfId="6745"/>
    <cellStyle name="Percent 3 3 12 2 2 2" xfId="15775"/>
    <cellStyle name="Percent 3 3 12 2 3" xfId="11293"/>
    <cellStyle name="Percent 3 3 12 3" xfId="3757"/>
    <cellStyle name="Percent 3 3 12 3 2" xfId="8239"/>
    <cellStyle name="Percent 3 3 12 3 2 2" xfId="17269"/>
    <cellStyle name="Percent 3 3 12 3 3" xfId="12787"/>
    <cellStyle name="Percent 3 3 12 4" xfId="5251"/>
    <cellStyle name="Percent 3 3 12 4 2" xfId="14281"/>
    <cellStyle name="Percent 3 3 12 5" xfId="9799"/>
    <cellStyle name="Percent 3 3 13" xfId="1519"/>
    <cellStyle name="Percent 3 3 13 2" xfId="6000"/>
    <cellStyle name="Percent 3 3 13 2 2" xfId="15030"/>
    <cellStyle name="Percent 3 3 13 3" xfId="10548"/>
    <cellStyle name="Percent 3 3 14" xfId="3012"/>
    <cellStyle name="Percent 3 3 14 2" xfId="7494"/>
    <cellStyle name="Percent 3 3 14 2 2" xfId="16524"/>
    <cellStyle name="Percent 3 3 14 3" xfId="12042"/>
    <cellStyle name="Percent 3 3 15" xfId="4506"/>
    <cellStyle name="Percent 3 3 15 2" xfId="13536"/>
    <cellStyle name="Percent 3 3 16" xfId="9054"/>
    <cellStyle name="Percent 3 3 2" xfId="51"/>
    <cellStyle name="Percent 3 3 2 2" xfId="237"/>
    <cellStyle name="Percent 3 3 2 2 2" xfId="979"/>
    <cellStyle name="Percent 3 3 2 2 2 2" xfId="2472"/>
    <cellStyle name="Percent 3 3 2 2 2 2 2" xfId="6954"/>
    <cellStyle name="Percent 3 3 2 2 2 2 2 2" xfId="15984"/>
    <cellStyle name="Percent 3 3 2 2 2 2 3" xfId="11502"/>
    <cellStyle name="Percent 3 3 2 2 2 3" xfId="3966"/>
    <cellStyle name="Percent 3 3 2 2 2 3 2" xfId="8448"/>
    <cellStyle name="Percent 3 3 2 2 2 3 2 2" xfId="17478"/>
    <cellStyle name="Percent 3 3 2 2 2 3 3" xfId="12996"/>
    <cellStyle name="Percent 3 3 2 2 2 4" xfId="5460"/>
    <cellStyle name="Percent 3 3 2 2 2 4 2" xfId="14490"/>
    <cellStyle name="Percent 3 3 2 2 2 5" xfId="10008"/>
    <cellStyle name="Percent 3 3 2 2 3" xfId="1727"/>
    <cellStyle name="Percent 3 3 2 2 3 2" xfId="6209"/>
    <cellStyle name="Percent 3 3 2 2 3 2 2" xfId="15239"/>
    <cellStyle name="Percent 3 3 2 2 3 3" xfId="10757"/>
    <cellStyle name="Percent 3 3 2 2 4" xfId="3221"/>
    <cellStyle name="Percent 3 3 2 2 4 2" xfId="7703"/>
    <cellStyle name="Percent 3 3 2 2 4 2 2" xfId="16733"/>
    <cellStyle name="Percent 3 3 2 2 4 3" xfId="12251"/>
    <cellStyle name="Percent 3 3 2 2 5" xfId="4715"/>
    <cellStyle name="Percent 3 3 2 2 5 2" xfId="13745"/>
    <cellStyle name="Percent 3 3 2 2 6" xfId="9263"/>
    <cellStyle name="Percent 3 3 2 3" xfId="422"/>
    <cellStyle name="Percent 3 3 2 3 2" xfId="1167"/>
    <cellStyle name="Percent 3 3 2 3 2 2" xfId="2660"/>
    <cellStyle name="Percent 3 3 2 3 2 2 2" xfId="7142"/>
    <cellStyle name="Percent 3 3 2 3 2 2 2 2" xfId="16172"/>
    <cellStyle name="Percent 3 3 2 3 2 2 3" xfId="11690"/>
    <cellStyle name="Percent 3 3 2 3 2 3" xfId="4154"/>
    <cellStyle name="Percent 3 3 2 3 2 3 2" xfId="8636"/>
    <cellStyle name="Percent 3 3 2 3 2 3 2 2" xfId="17666"/>
    <cellStyle name="Percent 3 3 2 3 2 3 3" xfId="13184"/>
    <cellStyle name="Percent 3 3 2 3 2 4" xfId="5648"/>
    <cellStyle name="Percent 3 3 2 3 2 4 2" xfId="14678"/>
    <cellStyle name="Percent 3 3 2 3 2 5" xfId="10196"/>
    <cellStyle name="Percent 3 3 2 3 3" xfId="1913"/>
    <cellStyle name="Percent 3 3 2 3 3 2" xfId="6395"/>
    <cellStyle name="Percent 3 3 2 3 3 2 2" xfId="15425"/>
    <cellStyle name="Percent 3 3 2 3 3 3" xfId="10943"/>
    <cellStyle name="Percent 3 3 2 3 4" xfId="3407"/>
    <cellStyle name="Percent 3 3 2 3 4 2" xfId="7889"/>
    <cellStyle name="Percent 3 3 2 3 4 2 2" xfId="16919"/>
    <cellStyle name="Percent 3 3 2 3 4 3" xfId="12437"/>
    <cellStyle name="Percent 3 3 2 3 5" xfId="4901"/>
    <cellStyle name="Percent 3 3 2 3 5 2" xfId="13931"/>
    <cellStyle name="Percent 3 3 2 3 6" xfId="9449"/>
    <cellStyle name="Percent 3 3 2 4" xfId="607"/>
    <cellStyle name="Percent 3 3 2 4 2" xfId="1353"/>
    <cellStyle name="Percent 3 3 2 4 2 2" xfId="2846"/>
    <cellStyle name="Percent 3 3 2 4 2 2 2" xfId="7328"/>
    <cellStyle name="Percent 3 3 2 4 2 2 2 2" xfId="16358"/>
    <cellStyle name="Percent 3 3 2 4 2 2 3" xfId="11876"/>
    <cellStyle name="Percent 3 3 2 4 2 3" xfId="4340"/>
    <cellStyle name="Percent 3 3 2 4 2 3 2" xfId="8822"/>
    <cellStyle name="Percent 3 3 2 4 2 3 2 2" xfId="17852"/>
    <cellStyle name="Percent 3 3 2 4 2 3 3" xfId="13370"/>
    <cellStyle name="Percent 3 3 2 4 2 4" xfId="5834"/>
    <cellStyle name="Percent 3 3 2 4 2 4 2" xfId="14864"/>
    <cellStyle name="Percent 3 3 2 4 2 5" xfId="10382"/>
    <cellStyle name="Percent 3 3 2 4 3" xfId="2099"/>
    <cellStyle name="Percent 3 3 2 4 3 2" xfId="6581"/>
    <cellStyle name="Percent 3 3 2 4 3 2 2" xfId="15611"/>
    <cellStyle name="Percent 3 3 2 4 3 3" xfId="11129"/>
    <cellStyle name="Percent 3 3 2 4 4" xfId="3593"/>
    <cellStyle name="Percent 3 3 2 4 4 2" xfId="8075"/>
    <cellStyle name="Percent 3 3 2 4 4 2 2" xfId="17105"/>
    <cellStyle name="Percent 3 3 2 4 4 3" xfId="12623"/>
    <cellStyle name="Percent 3 3 2 4 5" xfId="5087"/>
    <cellStyle name="Percent 3 3 2 4 5 2" xfId="14117"/>
    <cellStyle name="Percent 3 3 2 4 6" xfId="9635"/>
    <cellStyle name="Percent 3 3 2 5" xfId="793"/>
    <cellStyle name="Percent 3 3 2 5 2" xfId="2286"/>
    <cellStyle name="Percent 3 3 2 5 2 2" xfId="6768"/>
    <cellStyle name="Percent 3 3 2 5 2 2 2" xfId="15798"/>
    <cellStyle name="Percent 3 3 2 5 2 3" xfId="11316"/>
    <cellStyle name="Percent 3 3 2 5 3" xfId="3780"/>
    <cellStyle name="Percent 3 3 2 5 3 2" xfId="8262"/>
    <cellStyle name="Percent 3 3 2 5 3 2 2" xfId="17292"/>
    <cellStyle name="Percent 3 3 2 5 3 3" xfId="12810"/>
    <cellStyle name="Percent 3 3 2 5 4" xfId="5274"/>
    <cellStyle name="Percent 3 3 2 5 4 2" xfId="14304"/>
    <cellStyle name="Percent 3 3 2 5 5" xfId="9822"/>
    <cellStyle name="Percent 3 3 2 6" xfId="1542"/>
    <cellStyle name="Percent 3 3 2 6 2" xfId="6023"/>
    <cellStyle name="Percent 3 3 2 6 2 2" xfId="15053"/>
    <cellStyle name="Percent 3 3 2 6 3" xfId="10571"/>
    <cellStyle name="Percent 3 3 2 7" xfId="3035"/>
    <cellStyle name="Percent 3 3 2 7 2" xfId="7517"/>
    <cellStyle name="Percent 3 3 2 7 2 2" xfId="16547"/>
    <cellStyle name="Percent 3 3 2 7 3" xfId="12065"/>
    <cellStyle name="Percent 3 3 2 8" xfId="4529"/>
    <cellStyle name="Percent 3 3 2 8 2" xfId="13559"/>
    <cellStyle name="Percent 3 3 2 9" xfId="9077"/>
    <cellStyle name="Percent 3 3 3" xfId="74"/>
    <cellStyle name="Percent 3 3 3 2" xfId="260"/>
    <cellStyle name="Percent 3 3 3 2 2" xfId="1002"/>
    <cellStyle name="Percent 3 3 3 2 2 2" xfId="2495"/>
    <cellStyle name="Percent 3 3 3 2 2 2 2" xfId="6977"/>
    <cellStyle name="Percent 3 3 3 2 2 2 2 2" xfId="16007"/>
    <cellStyle name="Percent 3 3 3 2 2 2 3" xfId="11525"/>
    <cellStyle name="Percent 3 3 3 2 2 3" xfId="3989"/>
    <cellStyle name="Percent 3 3 3 2 2 3 2" xfId="8471"/>
    <cellStyle name="Percent 3 3 3 2 2 3 2 2" xfId="17501"/>
    <cellStyle name="Percent 3 3 3 2 2 3 3" xfId="13019"/>
    <cellStyle name="Percent 3 3 3 2 2 4" xfId="5483"/>
    <cellStyle name="Percent 3 3 3 2 2 4 2" xfId="14513"/>
    <cellStyle name="Percent 3 3 3 2 2 5" xfId="10031"/>
    <cellStyle name="Percent 3 3 3 2 3" xfId="1750"/>
    <cellStyle name="Percent 3 3 3 2 3 2" xfId="6232"/>
    <cellStyle name="Percent 3 3 3 2 3 2 2" xfId="15262"/>
    <cellStyle name="Percent 3 3 3 2 3 3" xfId="10780"/>
    <cellStyle name="Percent 3 3 3 2 4" xfId="3244"/>
    <cellStyle name="Percent 3 3 3 2 4 2" xfId="7726"/>
    <cellStyle name="Percent 3 3 3 2 4 2 2" xfId="16756"/>
    <cellStyle name="Percent 3 3 3 2 4 3" xfId="12274"/>
    <cellStyle name="Percent 3 3 3 2 5" xfId="4738"/>
    <cellStyle name="Percent 3 3 3 2 5 2" xfId="13768"/>
    <cellStyle name="Percent 3 3 3 2 6" xfId="9286"/>
    <cellStyle name="Percent 3 3 3 3" xfId="445"/>
    <cellStyle name="Percent 3 3 3 3 2" xfId="1190"/>
    <cellStyle name="Percent 3 3 3 3 2 2" xfId="2683"/>
    <cellStyle name="Percent 3 3 3 3 2 2 2" xfId="7165"/>
    <cellStyle name="Percent 3 3 3 3 2 2 2 2" xfId="16195"/>
    <cellStyle name="Percent 3 3 3 3 2 2 3" xfId="11713"/>
    <cellStyle name="Percent 3 3 3 3 2 3" xfId="4177"/>
    <cellStyle name="Percent 3 3 3 3 2 3 2" xfId="8659"/>
    <cellStyle name="Percent 3 3 3 3 2 3 2 2" xfId="17689"/>
    <cellStyle name="Percent 3 3 3 3 2 3 3" xfId="13207"/>
    <cellStyle name="Percent 3 3 3 3 2 4" xfId="5671"/>
    <cellStyle name="Percent 3 3 3 3 2 4 2" xfId="14701"/>
    <cellStyle name="Percent 3 3 3 3 2 5" xfId="10219"/>
    <cellStyle name="Percent 3 3 3 3 3" xfId="1936"/>
    <cellStyle name="Percent 3 3 3 3 3 2" xfId="6418"/>
    <cellStyle name="Percent 3 3 3 3 3 2 2" xfId="15448"/>
    <cellStyle name="Percent 3 3 3 3 3 3" xfId="10966"/>
    <cellStyle name="Percent 3 3 3 3 4" xfId="3430"/>
    <cellStyle name="Percent 3 3 3 3 4 2" xfId="7912"/>
    <cellStyle name="Percent 3 3 3 3 4 2 2" xfId="16942"/>
    <cellStyle name="Percent 3 3 3 3 4 3" xfId="12460"/>
    <cellStyle name="Percent 3 3 3 3 5" xfId="4924"/>
    <cellStyle name="Percent 3 3 3 3 5 2" xfId="13954"/>
    <cellStyle name="Percent 3 3 3 3 6" xfId="9472"/>
    <cellStyle name="Percent 3 3 3 4" xfId="630"/>
    <cellStyle name="Percent 3 3 3 4 2" xfId="1376"/>
    <cellStyle name="Percent 3 3 3 4 2 2" xfId="2869"/>
    <cellStyle name="Percent 3 3 3 4 2 2 2" xfId="7351"/>
    <cellStyle name="Percent 3 3 3 4 2 2 2 2" xfId="16381"/>
    <cellStyle name="Percent 3 3 3 4 2 2 3" xfId="11899"/>
    <cellStyle name="Percent 3 3 3 4 2 3" xfId="4363"/>
    <cellStyle name="Percent 3 3 3 4 2 3 2" xfId="8845"/>
    <cellStyle name="Percent 3 3 3 4 2 3 2 2" xfId="17875"/>
    <cellStyle name="Percent 3 3 3 4 2 3 3" xfId="13393"/>
    <cellStyle name="Percent 3 3 3 4 2 4" xfId="5857"/>
    <cellStyle name="Percent 3 3 3 4 2 4 2" xfId="14887"/>
    <cellStyle name="Percent 3 3 3 4 2 5" xfId="10405"/>
    <cellStyle name="Percent 3 3 3 4 3" xfId="2122"/>
    <cellStyle name="Percent 3 3 3 4 3 2" xfId="6604"/>
    <cellStyle name="Percent 3 3 3 4 3 2 2" xfId="15634"/>
    <cellStyle name="Percent 3 3 3 4 3 3" xfId="11152"/>
    <cellStyle name="Percent 3 3 3 4 4" xfId="3616"/>
    <cellStyle name="Percent 3 3 3 4 4 2" xfId="8098"/>
    <cellStyle name="Percent 3 3 3 4 4 2 2" xfId="17128"/>
    <cellStyle name="Percent 3 3 3 4 4 3" xfId="12646"/>
    <cellStyle name="Percent 3 3 3 4 5" xfId="5110"/>
    <cellStyle name="Percent 3 3 3 4 5 2" xfId="14140"/>
    <cellStyle name="Percent 3 3 3 4 6" xfId="9658"/>
    <cellStyle name="Percent 3 3 3 5" xfId="816"/>
    <cellStyle name="Percent 3 3 3 5 2" xfId="2309"/>
    <cellStyle name="Percent 3 3 3 5 2 2" xfId="6791"/>
    <cellStyle name="Percent 3 3 3 5 2 2 2" xfId="15821"/>
    <cellStyle name="Percent 3 3 3 5 2 3" xfId="11339"/>
    <cellStyle name="Percent 3 3 3 5 3" xfId="3803"/>
    <cellStyle name="Percent 3 3 3 5 3 2" xfId="8285"/>
    <cellStyle name="Percent 3 3 3 5 3 2 2" xfId="17315"/>
    <cellStyle name="Percent 3 3 3 5 3 3" xfId="12833"/>
    <cellStyle name="Percent 3 3 3 5 4" xfId="5297"/>
    <cellStyle name="Percent 3 3 3 5 4 2" xfId="14327"/>
    <cellStyle name="Percent 3 3 3 5 5" xfId="9845"/>
    <cellStyle name="Percent 3 3 3 6" xfId="1565"/>
    <cellStyle name="Percent 3 3 3 6 2" xfId="6046"/>
    <cellStyle name="Percent 3 3 3 6 2 2" xfId="15076"/>
    <cellStyle name="Percent 3 3 3 6 3" xfId="10594"/>
    <cellStyle name="Percent 3 3 3 7" xfId="3058"/>
    <cellStyle name="Percent 3 3 3 7 2" xfId="7540"/>
    <cellStyle name="Percent 3 3 3 7 2 2" xfId="16570"/>
    <cellStyle name="Percent 3 3 3 7 3" xfId="12088"/>
    <cellStyle name="Percent 3 3 3 8" xfId="4552"/>
    <cellStyle name="Percent 3 3 3 8 2" xfId="13582"/>
    <cellStyle name="Percent 3 3 3 9" xfId="9100"/>
    <cellStyle name="Percent 3 3 4" xfId="98"/>
    <cellStyle name="Percent 3 3 4 2" xfId="283"/>
    <cellStyle name="Percent 3 3 4 2 2" xfId="1025"/>
    <cellStyle name="Percent 3 3 4 2 2 2" xfId="2518"/>
    <cellStyle name="Percent 3 3 4 2 2 2 2" xfId="7000"/>
    <cellStyle name="Percent 3 3 4 2 2 2 2 2" xfId="16030"/>
    <cellStyle name="Percent 3 3 4 2 2 2 3" xfId="11548"/>
    <cellStyle name="Percent 3 3 4 2 2 3" xfId="4012"/>
    <cellStyle name="Percent 3 3 4 2 2 3 2" xfId="8494"/>
    <cellStyle name="Percent 3 3 4 2 2 3 2 2" xfId="17524"/>
    <cellStyle name="Percent 3 3 4 2 2 3 3" xfId="13042"/>
    <cellStyle name="Percent 3 3 4 2 2 4" xfId="5506"/>
    <cellStyle name="Percent 3 3 4 2 2 4 2" xfId="14536"/>
    <cellStyle name="Percent 3 3 4 2 2 5" xfId="10054"/>
    <cellStyle name="Percent 3 3 4 2 3" xfId="1774"/>
    <cellStyle name="Percent 3 3 4 2 3 2" xfId="6256"/>
    <cellStyle name="Percent 3 3 4 2 3 2 2" xfId="15286"/>
    <cellStyle name="Percent 3 3 4 2 3 3" xfId="10804"/>
    <cellStyle name="Percent 3 3 4 2 4" xfId="3268"/>
    <cellStyle name="Percent 3 3 4 2 4 2" xfId="7750"/>
    <cellStyle name="Percent 3 3 4 2 4 2 2" xfId="16780"/>
    <cellStyle name="Percent 3 3 4 2 4 3" xfId="12298"/>
    <cellStyle name="Percent 3 3 4 2 5" xfId="4762"/>
    <cellStyle name="Percent 3 3 4 2 5 2" xfId="13792"/>
    <cellStyle name="Percent 3 3 4 2 6" xfId="9310"/>
    <cellStyle name="Percent 3 3 4 3" xfId="468"/>
    <cellStyle name="Percent 3 3 4 3 2" xfId="1214"/>
    <cellStyle name="Percent 3 3 4 3 2 2" xfId="2707"/>
    <cellStyle name="Percent 3 3 4 3 2 2 2" xfId="7189"/>
    <cellStyle name="Percent 3 3 4 3 2 2 2 2" xfId="16219"/>
    <cellStyle name="Percent 3 3 4 3 2 2 3" xfId="11737"/>
    <cellStyle name="Percent 3 3 4 3 2 3" xfId="4201"/>
    <cellStyle name="Percent 3 3 4 3 2 3 2" xfId="8683"/>
    <cellStyle name="Percent 3 3 4 3 2 3 2 2" xfId="17713"/>
    <cellStyle name="Percent 3 3 4 3 2 3 3" xfId="13231"/>
    <cellStyle name="Percent 3 3 4 3 2 4" xfId="5695"/>
    <cellStyle name="Percent 3 3 4 3 2 4 2" xfId="14725"/>
    <cellStyle name="Percent 3 3 4 3 2 5" xfId="10243"/>
    <cellStyle name="Percent 3 3 4 3 3" xfId="1960"/>
    <cellStyle name="Percent 3 3 4 3 3 2" xfId="6442"/>
    <cellStyle name="Percent 3 3 4 3 3 2 2" xfId="15472"/>
    <cellStyle name="Percent 3 3 4 3 3 3" xfId="10990"/>
    <cellStyle name="Percent 3 3 4 3 4" xfId="3454"/>
    <cellStyle name="Percent 3 3 4 3 4 2" xfId="7936"/>
    <cellStyle name="Percent 3 3 4 3 4 2 2" xfId="16966"/>
    <cellStyle name="Percent 3 3 4 3 4 3" xfId="12484"/>
    <cellStyle name="Percent 3 3 4 3 5" xfId="4948"/>
    <cellStyle name="Percent 3 3 4 3 5 2" xfId="13978"/>
    <cellStyle name="Percent 3 3 4 3 6" xfId="9496"/>
    <cellStyle name="Percent 3 3 4 4" xfId="653"/>
    <cellStyle name="Percent 3 3 4 4 2" xfId="1400"/>
    <cellStyle name="Percent 3 3 4 4 2 2" xfId="2893"/>
    <cellStyle name="Percent 3 3 4 4 2 2 2" xfId="7375"/>
    <cellStyle name="Percent 3 3 4 4 2 2 2 2" xfId="16405"/>
    <cellStyle name="Percent 3 3 4 4 2 2 3" xfId="11923"/>
    <cellStyle name="Percent 3 3 4 4 2 3" xfId="4387"/>
    <cellStyle name="Percent 3 3 4 4 2 3 2" xfId="8869"/>
    <cellStyle name="Percent 3 3 4 4 2 3 2 2" xfId="17899"/>
    <cellStyle name="Percent 3 3 4 4 2 3 3" xfId="13417"/>
    <cellStyle name="Percent 3 3 4 4 2 4" xfId="5881"/>
    <cellStyle name="Percent 3 3 4 4 2 4 2" xfId="14911"/>
    <cellStyle name="Percent 3 3 4 4 2 5" xfId="10429"/>
    <cellStyle name="Percent 3 3 4 4 3" xfId="2146"/>
    <cellStyle name="Percent 3 3 4 4 3 2" xfId="6628"/>
    <cellStyle name="Percent 3 3 4 4 3 2 2" xfId="15658"/>
    <cellStyle name="Percent 3 3 4 4 3 3" xfId="11176"/>
    <cellStyle name="Percent 3 3 4 4 4" xfId="3640"/>
    <cellStyle name="Percent 3 3 4 4 4 2" xfId="8122"/>
    <cellStyle name="Percent 3 3 4 4 4 2 2" xfId="17152"/>
    <cellStyle name="Percent 3 3 4 4 4 3" xfId="12670"/>
    <cellStyle name="Percent 3 3 4 4 5" xfId="5134"/>
    <cellStyle name="Percent 3 3 4 4 5 2" xfId="14164"/>
    <cellStyle name="Percent 3 3 4 4 6" xfId="9682"/>
    <cellStyle name="Percent 3 3 4 5" xfId="840"/>
    <cellStyle name="Percent 3 3 4 5 2" xfId="2333"/>
    <cellStyle name="Percent 3 3 4 5 2 2" xfId="6815"/>
    <cellStyle name="Percent 3 3 4 5 2 2 2" xfId="15845"/>
    <cellStyle name="Percent 3 3 4 5 2 3" xfId="11363"/>
    <cellStyle name="Percent 3 3 4 5 3" xfId="3827"/>
    <cellStyle name="Percent 3 3 4 5 3 2" xfId="8309"/>
    <cellStyle name="Percent 3 3 4 5 3 2 2" xfId="17339"/>
    <cellStyle name="Percent 3 3 4 5 3 3" xfId="12857"/>
    <cellStyle name="Percent 3 3 4 5 4" xfId="5321"/>
    <cellStyle name="Percent 3 3 4 5 4 2" xfId="14351"/>
    <cellStyle name="Percent 3 3 4 5 5" xfId="9869"/>
    <cellStyle name="Percent 3 3 4 6" xfId="1588"/>
    <cellStyle name="Percent 3 3 4 6 2" xfId="6070"/>
    <cellStyle name="Percent 3 3 4 6 2 2" xfId="15100"/>
    <cellStyle name="Percent 3 3 4 6 3" xfId="10618"/>
    <cellStyle name="Percent 3 3 4 7" xfId="3082"/>
    <cellStyle name="Percent 3 3 4 7 2" xfId="7564"/>
    <cellStyle name="Percent 3 3 4 7 2 2" xfId="16594"/>
    <cellStyle name="Percent 3 3 4 7 3" xfId="12112"/>
    <cellStyle name="Percent 3 3 4 8" xfId="4576"/>
    <cellStyle name="Percent 3 3 4 8 2" xfId="13606"/>
    <cellStyle name="Percent 3 3 4 9" xfId="9124"/>
    <cellStyle name="Percent 3 3 5" xfId="133"/>
    <cellStyle name="Percent 3 3 5 2" xfId="318"/>
    <cellStyle name="Percent 3 3 5 2 2" xfId="1059"/>
    <cellStyle name="Percent 3 3 5 2 2 2" xfId="2552"/>
    <cellStyle name="Percent 3 3 5 2 2 2 2" xfId="7034"/>
    <cellStyle name="Percent 3 3 5 2 2 2 2 2" xfId="16064"/>
    <cellStyle name="Percent 3 3 5 2 2 2 3" xfId="11582"/>
    <cellStyle name="Percent 3 3 5 2 2 3" xfId="4046"/>
    <cellStyle name="Percent 3 3 5 2 2 3 2" xfId="8528"/>
    <cellStyle name="Percent 3 3 5 2 2 3 2 2" xfId="17558"/>
    <cellStyle name="Percent 3 3 5 2 2 3 3" xfId="13076"/>
    <cellStyle name="Percent 3 3 5 2 2 4" xfId="5540"/>
    <cellStyle name="Percent 3 3 5 2 2 4 2" xfId="14570"/>
    <cellStyle name="Percent 3 3 5 2 2 5" xfId="10088"/>
    <cellStyle name="Percent 3 3 5 2 3" xfId="1809"/>
    <cellStyle name="Percent 3 3 5 2 3 2" xfId="6291"/>
    <cellStyle name="Percent 3 3 5 2 3 2 2" xfId="15321"/>
    <cellStyle name="Percent 3 3 5 2 3 3" xfId="10839"/>
    <cellStyle name="Percent 3 3 5 2 4" xfId="3303"/>
    <cellStyle name="Percent 3 3 5 2 4 2" xfId="7785"/>
    <cellStyle name="Percent 3 3 5 2 4 2 2" xfId="16815"/>
    <cellStyle name="Percent 3 3 5 2 4 3" xfId="12333"/>
    <cellStyle name="Percent 3 3 5 2 5" xfId="4797"/>
    <cellStyle name="Percent 3 3 5 2 5 2" xfId="13827"/>
    <cellStyle name="Percent 3 3 5 2 6" xfId="9345"/>
    <cellStyle name="Percent 3 3 5 3" xfId="503"/>
    <cellStyle name="Percent 3 3 5 3 2" xfId="1249"/>
    <cellStyle name="Percent 3 3 5 3 2 2" xfId="2742"/>
    <cellStyle name="Percent 3 3 5 3 2 2 2" xfId="7224"/>
    <cellStyle name="Percent 3 3 5 3 2 2 2 2" xfId="16254"/>
    <cellStyle name="Percent 3 3 5 3 2 2 3" xfId="11772"/>
    <cellStyle name="Percent 3 3 5 3 2 3" xfId="4236"/>
    <cellStyle name="Percent 3 3 5 3 2 3 2" xfId="8718"/>
    <cellStyle name="Percent 3 3 5 3 2 3 2 2" xfId="17748"/>
    <cellStyle name="Percent 3 3 5 3 2 3 3" xfId="13266"/>
    <cellStyle name="Percent 3 3 5 3 2 4" xfId="5730"/>
    <cellStyle name="Percent 3 3 5 3 2 4 2" xfId="14760"/>
    <cellStyle name="Percent 3 3 5 3 2 5" xfId="10278"/>
    <cellStyle name="Percent 3 3 5 3 3" xfId="1995"/>
    <cellStyle name="Percent 3 3 5 3 3 2" xfId="6477"/>
    <cellStyle name="Percent 3 3 5 3 3 2 2" xfId="15507"/>
    <cellStyle name="Percent 3 3 5 3 3 3" xfId="11025"/>
    <cellStyle name="Percent 3 3 5 3 4" xfId="3489"/>
    <cellStyle name="Percent 3 3 5 3 4 2" xfId="7971"/>
    <cellStyle name="Percent 3 3 5 3 4 2 2" xfId="17001"/>
    <cellStyle name="Percent 3 3 5 3 4 3" xfId="12519"/>
    <cellStyle name="Percent 3 3 5 3 5" xfId="4983"/>
    <cellStyle name="Percent 3 3 5 3 5 2" xfId="14013"/>
    <cellStyle name="Percent 3 3 5 3 6" xfId="9531"/>
    <cellStyle name="Percent 3 3 5 4" xfId="688"/>
    <cellStyle name="Percent 3 3 5 4 2" xfId="1435"/>
    <cellStyle name="Percent 3 3 5 4 2 2" xfId="2928"/>
    <cellStyle name="Percent 3 3 5 4 2 2 2" xfId="7410"/>
    <cellStyle name="Percent 3 3 5 4 2 2 2 2" xfId="16440"/>
    <cellStyle name="Percent 3 3 5 4 2 2 3" xfId="11958"/>
    <cellStyle name="Percent 3 3 5 4 2 3" xfId="4422"/>
    <cellStyle name="Percent 3 3 5 4 2 3 2" xfId="8904"/>
    <cellStyle name="Percent 3 3 5 4 2 3 2 2" xfId="17934"/>
    <cellStyle name="Percent 3 3 5 4 2 3 3" xfId="13452"/>
    <cellStyle name="Percent 3 3 5 4 2 4" xfId="5916"/>
    <cellStyle name="Percent 3 3 5 4 2 4 2" xfId="14946"/>
    <cellStyle name="Percent 3 3 5 4 2 5" xfId="10464"/>
    <cellStyle name="Percent 3 3 5 4 3" xfId="2181"/>
    <cellStyle name="Percent 3 3 5 4 3 2" xfId="6663"/>
    <cellStyle name="Percent 3 3 5 4 3 2 2" xfId="15693"/>
    <cellStyle name="Percent 3 3 5 4 3 3" xfId="11211"/>
    <cellStyle name="Percent 3 3 5 4 4" xfId="3675"/>
    <cellStyle name="Percent 3 3 5 4 4 2" xfId="8157"/>
    <cellStyle name="Percent 3 3 5 4 4 2 2" xfId="17187"/>
    <cellStyle name="Percent 3 3 5 4 4 3" xfId="12705"/>
    <cellStyle name="Percent 3 3 5 4 5" xfId="5169"/>
    <cellStyle name="Percent 3 3 5 4 5 2" xfId="14199"/>
    <cellStyle name="Percent 3 3 5 4 6" xfId="9717"/>
    <cellStyle name="Percent 3 3 5 5" xfId="875"/>
    <cellStyle name="Percent 3 3 5 5 2" xfId="2368"/>
    <cellStyle name="Percent 3 3 5 5 2 2" xfId="6850"/>
    <cellStyle name="Percent 3 3 5 5 2 2 2" xfId="15880"/>
    <cellStyle name="Percent 3 3 5 5 2 3" xfId="11398"/>
    <cellStyle name="Percent 3 3 5 5 3" xfId="3862"/>
    <cellStyle name="Percent 3 3 5 5 3 2" xfId="8344"/>
    <cellStyle name="Percent 3 3 5 5 3 2 2" xfId="17374"/>
    <cellStyle name="Percent 3 3 5 5 3 3" xfId="12892"/>
    <cellStyle name="Percent 3 3 5 5 4" xfId="5356"/>
    <cellStyle name="Percent 3 3 5 5 4 2" xfId="14386"/>
    <cellStyle name="Percent 3 3 5 5 5" xfId="9904"/>
    <cellStyle name="Percent 3 3 5 6" xfId="1623"/>
    <cellStyle name="Percent 3 3 5 6 2" xfId="6105"/>
    <cellStyle name="Percent 3 3 5 6 2 2" xfId="15135"/>
    <cellStyle name="Percent 3 3 5 6 3" xfId="10653"/>
    <cellStyle name="Percent 3 3 5 7" xfId="3117"/>
    <cellStyle name="Percent 3 3 5 7 2" xfId="7599"/>
    <cellStyle name="Percent 3 3 5 7 2 2" xfId="16629"/>
    <cellStyle name="Percent 3 3 5 7 3" xfId="12147"/>
    <cellStyle name="Percent 3 3 5 8" xfId="4611"/>
    <cellStyle name="Percent 3 3 5 8 2" xfId="13641"/>
    <cellStyle name="Percent 3 3 5 9" xfId="9159"/>
    <cellStyle name="Percent 3 3 6" xfId="145"/>
    <cellStyle name="Percent 3 3 6 2" xfId="330"/>
    <cellStyle name="Percent 3 3 6 2 2" xfId="1071"/>
    <cellStyle name="Percent 3 3 6 2 2 2" xfId="2564"/>
    <cellStyle name="Percent 3 3 6 2 2 2 2" xfId="7046"/>
    <cellStyle name="Percent 3 3 6 2 2 2 2 2" xfId="16076"/>
    <cellStyle name="Percent 3 3 6 2 2 2 3" xfId="11594"/>
    <cellStyle name="Percent 3 3 6 2 2 3" xfId="4058"/>
    <cellStyle name="Percent 3 3 6 2 2 3 2" xfId="8540"/>
    <cellStyle name="Percent 3 3 6 2 2 3 2 2" xfId="17570"/>
    <cellStyle name="Percent 3 3 6 2 2 3 3" xfId="13088"/>
    <cellStyle name="Percent 3 3 6 2 2 4" xfId="5552"/>
    <cellStyle name="Percent 3 3 6 2 2 4 2" xfId="14582"/>
    <cellStyle name="Percent 3 3 6 2 2 5" xfId="10100"/>
    <cellStyle name="Percent 3 3 6 2 3" xfId="1821"/>
    <cellStyle name="Percent 3 3 6 2 3 2" xfId="6303"/>
    <cellStyle name="Percent 3 3 6 2 3 2 2" xfId="15333"/>
    <cellStyle name="Percent 3 3 6 2 3 3" xfId="10851"/>
    <cellStyle name="Percent 3 3 6 2 4" xfId="3315"/>
    <cellStyle name="Percent 3 3 6 2 4 2" xfId="7797"/>
    <cellStyle name="Percent 3 3 6 2 4 2 2" xfId="16827"/>
    <cellStyle name="Percent 3 3 6 2 4 3" xfId="12345"/>
    <cellStyle name="Percent 3 3 6 2 5" xfId="4809"/>
    <cellStyle name="Percent 3 3 6 2 5 2" xfId="13839"/>
    <cellStyle name="Percent 3 3 6 2 6" xfId="9357"/>
    <cellStyle name="Percent 3 3 6 3" xfId="515"/>
    <cellStyle name="Percent 3 3 6 3 2" xfId="1261"/>
    <cellStyle name="Percent 3 3 6 3 2 2" xfId="2754"/>
    <cellStyle name="Percent 3 3 6 3 2 2 2" xfId="7236"/>
    <cellStyle name="Percent 3 3 6 3 2 2 2 2" xfId="16266"/>
    <cellStyle name="Percent 3 3 6 3 2 2 3" xfId="11784"/>
    <cellStyle name="Percent 3 3 6 3 2 3" xfId="4248"/>
    <cellStyle name="Percent 3 3 6 3 2 3 2" xfId="8730"/>
    <cellStyle name="Percent 3 3 6 3 2 3 2 2" xfId="17760"/>
    <cellStyle name="Percent 3 3 6 3 2 3 3" xfId="13278"/>
    <cellStyle name="Percent 3 3 6 3 2 4" xfId="5742"/>
    <cellStyle name="Percent 3 3 6 3 2 4 2" xfId="14772"/>
    <cellStyle name="Percent 3 3 6 3 2 5" xfId="10290"/>
    <cellStyle name="Percent 3 3 6 3 3" xfId="2007"/>
    <cellStyle name="Percent 3 3 6 3 3 2" xfId="6489"/>
    <cellStyle name="Percent 3 3 6 3 3 2 2" xfId="15519"/>
    <cellStyle name="Percent 3 3 6 3 3 3" xfId="11037"/>
    <cellStyle name="Percent 3 3 6 3 4" xfId="3501"/>
    <cellStyle name="Percent 3 3 6 3 4 2" xfId="7983"/>
    <cellStyle name="Percent 3 3 6 3 4 2 2" xfId="17013"/>
    <cellStyle name="Percent 3 3 6 3 4 3" xfId="12531"/>
    <cellStyle name="Percent 3 3 6 3 5" xfId="4995"/>
    <cellStyle name="Percent 3 3 6 3 5 2" xfId="14025"/>
    <cellStyle name="Percent 3 3 6 3 6" xfId="9543"/>
    <cellStyle name="Percent 3 3 6 4" xfId="700"/>
    <cellStyle name="Percent 3 3 6 4 2" xfId="1447"/>
    <cellStyle name="Percent 3 3 6 4 2 2" xfId="2940"/>
    <cellStyle name="Percent 3 3 6 4 2 2 2" xfId="7422"/>
    <cellStyle name="Percent 3 3 6 4 2 2 2 2" xfId="16452"/>
    <cellStyle name="Percent 3 3 6 4 2 2 3" xfId="11970"/>
    <cellStyle name="Percent 3 3 6 4 2 3" xfId="4434"/>
    <cellStyle name="Percent 3 3 6 4 2 3 2" xfId="8916"/>
    <cellStyle name="Percent 3 3 6 4 2 3 2 2" xfId="17946"/>
    <cellStyle name="Percent 3 3 6 4 2 3 3" xfId="13464"/>
    <cellStyle name="Percent 3 3 6 4 2 4" xfId="5928"/>
    <cellStyle name="Percent 3 3 6 4 2 4 2" xfId="14958"/>
    <cellStyle name="Percent 3 3 6 4 2 5" xfId="10476"/>
    <cellStyle name="Percent 3 3 6 4 3" xfId="2193"/>
    <cellStyle name="Percent 3 3 6 4 3 2" xfId="6675"/>
    <cellStyle name="Percent 3 3 6 4 3 2 2" xfId="15705"/>
    <cellStyle name="Percent 3 3 6 4 3 3" xfId="11223"/>
    <cellStyle name="Percent 3 3 6 4 4" xfId="3687"/>
    <cellStyle name="Percent 3 3 6 4 4 2" xfId="8169"/>
    <cellStyle name="Percent 3 3 6 4 4 2 2" xfId="17199"/>
    <cellStyle name="Percent 3 3 6 4 4 3" xfId="12717"/>
    <cellStyle name="Percent 3 3 6 4 5" xfId="5181"/>
    <cellStyle name="Percent 3 3 6 4 5 2" xfId="14211"/>
    <cellStyle name="Percent 3 3 6 4 6" xfId="9729"/>
    <cellStyle name="Percent 3 3 6 5" xfId="887"/>
    <cellStyle name="Percent 3 3 6 5 2" xfId="2380"/>
    <cellStyle name="Percent 3 3 6 5 2 2" xfId="6862"/>
    <cellStyle name="Percent 3 3 6 5 2 2 2" xfId="15892"/>
    <cellStyle name="Percent 3 3 6 5 2 3" xfId="11410"/>
    <cellStyle name="Percent 3 3 6 5 3" xfId="3874"/>
    <cellStyle name="Percent 3 3 6 5 3 2" xfId="8356"/>
    <cellStyle name="Percent 3 3 6 5 3 2 2" xfId="17386"/>
    <cellStyle name="Percent 3 3 6 5 3 3" xfId="12904"/>
    <cellStyle name="Percent 3 3 6 5 4" xfId="5368"/>
    <cellStyle name="Percent 3 3 6 5 4 2" xfId="14398"/>
    <cellStyle name="Percent 3 3 6 5 5" xfId="9916"/>
    <cellStyle name="Percent 3 3 6 6" xfId="1635"/>
    <cellStyle name="Percent 3 3 6 6 2" xfId="6117"/>
    <cellStyle name="Percent 3 3 6 6 2 2" xfId="15147"/>
    <cellStyle name="Percent 3 3 6 6 3" xfId="10665"/>
    <cellStyle name="Percent 3 3 6 7" xfId="3129"/>
    <cellStyle name="Percent 3 3 6 7 2" xfId="7611"/>
    <cellStyle name="Percent 3 3 6 7 2 2" xfId="16641"/>
    <cellStyle name="Percent 3 3 6 7 3" xfId="12159"/>
    <cellStyle name="Percent 3 3 6 8" xfId="4623"/>
    <cellStyle name="Percent 3 3 6 8 2" xfId="13653"/>
    <cellStyle name="Percent 3 3 6 9" xfId="9171"/>
    <cellStyle name="Percent 3 3 7" xfId="168"/>
    <cellStyle name="Percent 3 3 7 2" xfId="353"/>
    <cellStyle name="Percent 3 3 7 2 2" xfId="1094"/>
    <cellStyle name="Percent 3 3 7 2 2 2" xfId="2587"/>
    <cellStyle name="Percent 3 3 7 2 2 2 2" xfId="7069"/>
    <cellStyle name="Percent 3 3 7 2 2 2 2 2" xfId="16099"/>
    <cellStyle name="Percent 3 3 7 2 2 2 3" xfId="11617"/>
    <cellStyle name="Percent 3 3 7 2 2 3" xfId="4081"/>
    <cellStyle name="Percent 3 3 7 2 2 3 2" xfId="8563"/>
    <cellStyle name="Percent 3 3 7 2 2 3 2 2" xfId="17593"/>
    <cellStyle name="Percent 3 3 7 2 2 3 3" xfId="13111"/>
    <cellStyle name="Percent 3 3 7 2 2 4" xfId="5575"/>
    <cellStyle name="Percent 3 3 7 2 2 4 2" xfId="14605"/>
    <cellStyle name="Percent 3 3 7 2 2 5" xfId="10123"/>
    <cellStyle name="Percent 3 3 7 2 3" xfId="1844"/>
    <cellStyle name="Percent 3 3 7 2 3 2" xfId="6326"/>
    <cellStyle name="Percent 3 3 7 2 3 2 2" xfId="15356"/>
    <cellStyle name="Percent 3 3 7 2 3 3" xfId="10874"/>
    <cellStyle name="Percent 3 3 7 2 4" xfId="3338"/>
    <cellStyle name="Percent 3 3 7 2 4 2" xfId="7820"/>
    <cellStyle name="Percent 3 3 7 2 4 2 2" xfId="16850"/>
    <cellStyle name="Percent 3 3 7 2 4 3" xfId="12368"/>
    <cellStyle name="Percent 3 3 7 2 5" xfId="4832"/>
    <cellStyle name="Percent 3 3 7 2 5 2" xfId="13862"/>
    <cellStyle name="Percent 3 3 7 2 6" xfId="9380"/>
    <cellStyle name="Percent 3 3 7 3" xfId="538"/>
    <cellStyle name="Percent 3 3 7 3 2" xfId="1284"/>
    <cellStyle name="Percent 3 3 7 3 2 2" xfId="2777"/>
    <cellStyle name="Percent 3 3 7 3 2 2 2" xfId="7259"/>
    <cellStyle name="Percent 3 3 7 3 2 2 2 2" xfId="16289"/>
    <cellStyle name="Percent 3 3 7 3 2 2 3" xfId="11807"/>
    <cellStyle name="Percent 3 3 7 3 2 3" xfId="4271"/>
    <cellStyle name="Percent 3 3 7 3 2 3 2" xfId="8753"/>
    <cellStyle name="Percent 3 3 7 3 2 3 2 2" xfId="17783"/>
    <cellStyle name="Percent 3 3 7 3 2 3 3" xfId="13301"/>
    <cellStyle name="Percent 3 3 7 3 2 4" xfId="5765"/>
    <cellStyle name="Percent 3 3 7 3 2 4 2" xfId="14795"/>
    <cellStyle name="Percent 3 3 7 3 2 5" xfId="10313"/>
    <cellStyle name="Percent 3 3 7 3 3" xfId="2030"/>
    <cellStyle name="Percent 3 3 7 3 3 2" xfId="6512"/>
    <cellStyle name="Percent 3 3 7 3 3 2 2" xfId="15542"/>
    <cellStyle name="Percent 3 3 7 3 3 3" xfId="11060"/>
    <cellStyle name="Percent 3 3 7 3 4" xfId="3524"/>
    <cellStyle name="Percent 3 3 7 3 4 2" xfId="8006"/>
    <cellStyle name="Percent 3 3 7 3 4 2 2" xfId="17036"/>
    <cellStyle name="Percent 3 3 7 3 4 3" xfId="12554"/>
    <cellStyle name="Percent 3 3 7 3 5" xfId="5018"/>
    <cellStyle name="Percent 3 3 7 3 5 2" xfId="14048"/>
    <cellStyle name="Percent 3 3 7 3 6" xfId="9566"/>
    <cellStyle name="Percent 3 3 7 4" xfId="723"/>
    <cellStyle name="Percent 3 3 7 4 2" xfId="1470"/>
    <cellStyle name="Percent 3 3 7 4 2 2" xfId="2963"/>
    <cellStyle name="Percent 3 3 7 4 2 2 2" xfId="7445"/>
    <cellStyle name="Percent 3 3 7 4 2 2 2 2" xfId="16475"/>
    <cellStyle name="Percent 3 3 7 4 2 2 3" xfId="11993"/>
    <cellStyle name="Percent 3 3 7 4 2 3" xfId="4457"/>
    <cellStyle name="Percent 3 3 7 4 2 3 2" xfId="8939"/>
    <cellStyle name="Percent 3 3 7 4 2 3 2 2" xfId="17969"/>
    <cellStyle name="Percent 3 3 7 4 2 3 3" xfId="13487"/>
    <cellStyle name="Percent 3 3 7 4 2 4" xfId="5951"/>
    <cellStyle name="Percent 3 3 7 4 2 4 2" xfId="14981"/>
    <cellStyle name="Percent 3 3 7 4 2 5" xfId="10499"/>
    <cellStyle name="Percent 3 3 7 4 3" xfId="2216"/>
    <cellStyle name="Percent 3 3 7 4 3 2" xfId="6698"/>
    <cellStyle name="Percent 3 3 7 4 3 2 2" xfId="15728"/>
    <cellStyle name="Percent 3 3 7 4 3 3" xfId="11246"/>
    <cellStyle name="Percent 3 3 7 4 4" xfId="3710"/>
    <cellStyle name="Percent 3 3 7 4 4 2" xfId="8192"/>
    <cellStyle name="Percent 3 3 7 4 4 2 2" xfId="17222"/>
    <cellStyle name="Percent 3 3 7 4 4 3" xfId="12740"/>
    <cellStyle name="Percent 3 3 7 4 5" xfId="5204"/>
    <cellStyle name="Percent 3 3 7 4 5 2" xfId="14234"/>
    <cellStyle name="Percent 3 3 7 4 6" xfId="9752"/>
    <cellStyle name="Percent 3 3 7 5" xfId="910"/>
    <cellStyle name="Percent 3 3 7 5 2" xfId="2403"/>
    <cellStyle name="Percent 3 3 7 5 2 2" xfId="6885"/>
    <cellStyle name="Percent 3 3 7 5 2 2 2" xfId="15915"/>
    <cellStyle name="Percent 3 3 7 5 2 3" xfId="11433"/>
    <cellStyle name="Percent 3 3 7 5 3" xfId="3897"/>
    <cellStyle name="Percent 3 3 7 5 3 2" xfId="8379"/>
    <cellStyle name="Percent 3 3 7 5 3 2 2" xfId="17409"/>
    <cellStyle name="Percent 3 3 7 5 3 3" xfId="12927"/>
    <cellStyle name="Percent 3 3 7 5 4" xfId="5391"/>
    <cellStyle name="Percent 3 3 7 5 4 2" xfId="14421"/>
    <cellStyle name="Percent 3 3 7 5 5" xfId="9939"/>
    <cellStyle name="Percent 3 3 7 6" xfId="1658"/>
    <cellStyle name="Percent 3 3 7 6 2" xfId="6140"/>
    <cellStyle name="Percent 3 3 7 6 2 2" xfId="15170"/>
    <cellStyle name="Percent 3 3 7 6 3" xfId="10688"/>
    <cellStyle name="Percent 3 3 7 7" xfId="3152"/>
    <cellStyle name="Percent 3 3 7 7 2" xfId="7634"/>
    <cellStyle name="Percent 3 3 7 7 2 2" xfId="16664"/>
    <cellStyle name="Percent 3 3 7 7 3" xfId="12182"/>
    <cellStyle name="Percent 3 3 7 8" xfId="4646"/>
    <cellStyle name="Percent 3 3 7 8 2" xfId="13676"/>
    <cellStyle name="Percent 3 3 7 9" xfId="9194"/>
    <cellStyle name="Percent 3 3 8" xfId="191"/>
    <cellStyle name="Percent 3 3 8 2" xfId="376"/>
    <cellStyle name="Percent 3 3 8 2 2" xfId="1117"/>
    <cellStyle name="Percent 3 3 8 2 2 2" xfId="2610"/>
    <cellStyle name="Percent 3 3 8 2 2 2 2" xfId="7092"/>
    <cellStyle name="Percent 3 3 8 2 2 2 2 2" xfId="16122"/>
    <cellStyle name="Percent 3 3 8 2 2 2 3" xfId="11640"/>
    <cellStyle name="Percent 3 3 8 2 2 3" xfId="4104"/>
    <cellStyle name="Percent 3 3 8 2 2 3 2" xfId="8586"/>
    <cellStyle name="Percent 3 3 8 2 2 3 2 2" xfId="17616"/>
    <cellStyle name="Percent 3 3 8 2 2 3 3" xfId="13134"/>
    <cellStyle name="Percent 3 3 8 2 2 4" xfId="5598"/>
    <cellStyle name="Percent 3 3 8 2 2 4 2" xfId="14628"/>
    <cellStyle name="Percent 3 3 8 2 2 5" xfId="10146"/>
    <cellStyle name="Percent 3 3 8 2 3" xfId="1867"/>
    <cellStyle name="Percent 3 3 8 2 3 2" xfId="6349"/>
    <cellStyle name="Percent 3 3 8 2 3 2 2" xfId="15379"/>
    <cellStyle name="Percent 3 3 8 2 3 3" xfId="10897"/>
    <cellStyle name="Percent 3 3 8 2 4" xfId="3361"/>
    <cellStyle name="Percent 3 3 8 2 4 2" xfId="7843"/>
    <cellStyle name="Percent 3 3 8 2 4 2 2" xfId="16873"/>
    <cellStyle name="Percent 3 3 8 2 4 3" xfId="12391"/>
    <cellStyle name="Percent 3 3 8 2 5" xfId="4855"/>
    <cellStyle name="Percent 3 3 8 2 5 2" xfId="13885"/>
    <cellStyle name="Percent 3 3 8 2 6" xfId="9403"/>
    <cellStyle name="Percent 3 3 8 3" xfId="561"/>
    <cellStyle name="Percent 3 3 8 3 2" xfId="1307"/>
    <cellStyle name="Percent 3 3 8 3 2 2" xfId="2800"/>
    <cellStyle name="Percent 3 3 8 3 2 2 2" xfId="7282"/>
    <cellStyle name="Percent 3 3 8 3 2 2 2 2" xfId="16312"/>
    <cellStyle name="Percent 3 3 8 3 2 2 3" xfId="11830"/>
    <cellStyle name="Percent 3 3 8 3 2 3" xfId="4294"/>
    <cellStyle name="Percent 3 3 8 3 2 3 2" xfId="8776"/>
    <cellStyle name="Percent 3 3 8 3 2 3 2 2" xfId="17806"/>
    <cellStyle name="Percent 3 3 8 3 2 3 3" xfId="13324"/>
    <cellStyle name="Percent 3 3 8 3 2 4" xfId="5788"/>
    <cellStyle name="Percent 3 3 8 3 2 4 2" xfId="14818"/>
    <cellStyle name="Percent 3 3 8 3 2 5" xfId="10336"/>
    <cellStyle name="Percent 3 3 8 3 3" xfId="2053"/>
    <cellStyle name="Percent 3 3 8 3 3 2" xfId="6535"/>
    <cellStyle name="Percent 3 3 8 3 3 2 2" xfId="15565"/>
    <cellStyle name="Percent 3 3 8 3 3 3" xfId="11083"/>
    <cellStyle name="Percent 3 3 8 3 4" xfId="3547"/>
    <cellStyle name="Percent 3 3 8 3 4 2" xfId="8029"/>
    <cellStyle name="Percent 3 3 8 3 4 2 2" xfId="17059"/>
    <cellStyle name="Percent 3 3 8 3 4 3" xfId="12577"/>
    <cellStyle name="Percent 3 3 8 3 5" xfId="5041"/>
    <cellStyle name="Percent 3 3 8 3 5 2" xfId="14071"/>
    <cellStyle name="Percent 3 3 8 3 6" xfId="9589"/>
    <cellStyle name="Percent 3 3 8 4" xfId="746"/>
    <cellStyle name="Percent 3 3 8 4 2" xfId="1493"/>
    <cellStyle name="Percent 3 3 8 4 2 2" xfId="2986"/>
    <cellStyle name="Percent 3 3 8 4 2 2 2" xfId="7468"/>
    <cellStyle name="Percent 3 3 8 4 2 2 2 2" xfId="16498"/>
    <cellStyle name="Percent 3 3 8 4 2 2 3" xfId="12016"/>
    <cellStyle name="Percent 3 3 8 4 2 3" xfId="4480"/>
    <cellStyle name="Percent 3 3 8 4 2 3 2" xfId="8962"/>
    <cellStyle name="Percent 3 3 8 4 2 3 2 2" xfId="17992"/>
    <cellStyle name="Percent 3 3 8 4 2 3 3" xfId="13510"/>
    <cellStyle name="Percent 3 3 8 4 2 4" xfId="5974"/>
    <cellStyle name="Percent 3 3 8 4 2 4 2" xfId="15004"/>
    <cellStyle name="Percent 3 3 8 4 2 5" xfId="10522"/>
    <cellStyle name="Percent 3 3 8 4 3" xfId="2239"/>
    <cellStyle name="Percent 3 3 8 4 3 2" xfId="6721"/>
    <cellStyle name="Percent 3 3 8 4 3 2 2" xfId="15751"/>
    <cellStyle name="Percent 3 3 8 4 3 3" xfId="11269"/>
    <cellStyle name="Percent 3 3 8 4 4" xfId="3733"/>
    <cellStyle name="Percent 3 3 8 4 4 2" xfId="8215"/>
    <cellStyle name="Percent 3 3 8 4 4 2 2" xfId="17245"/>
    <cellStyle name="Percent 3 3 8 4 4 3" xfId="12763"/>
    <cellStyle name="Percent 3 3 8 4 5" xfId="5227"/>
    <cellStyle name="Percent 3 3 8 4 5 2" xfId="14257"/>
    <cellStyle name="Percent 3 3 8 4 6" xfId="9775"/>
    <cellStyle name="Percent 3 3 8 5" xfId="933"/>
    <cellStyle name="Percent 3 3 8 5 2" xfId="2426"/>
    <cellStyle name="Percent 3 3 8 5 2 2" xfId="6908"/>
    <cellStyle name="Percent 3 3 8 5 2 2 2" xfId="15938"/>
    <cellStyle name="Percent 3 3 8 5 2 3" xfId="11456"/>
    <cellStyle name="Percent 3 3 8 5 3" xfId="3920"/>
    <cellStyle name="Percent 3 3 8 5 3 2" xfId="8402"/>
    <cellStyle name="Percent 3 3 8 5 3 2 2" xfId="17432"/>
    <cellStyle name="Percent 3 3 8 5 3 3" xfId="12950"/>
    <cellStyle name="Percent 3 3 8 5 4" xfId="5414"/>
    <cellStyle name="Percent 3 3 8 5 4 2" xfId="14444"/>
    <cellStyle name="Percent 3 3 8 5 5" xfId="9962"/>
    <cellStyle name="Percent 3 3 8 6" xfId="1681"/>
    <cellStyle name="Percent 3 3 8 6 2" xfId="6163"/>
    <cellStyle name="Percent 3 3 8 6 2 2" xfId="15193"/>
    <cellStyle name="Percent 3 3 8 6 3" xfId="10711"/>
    <cellStyle name="Percent 3 3 8 7" xfId="3175"/>
    <cellStyle name="Percent 3 3 8 7 2" xfId="7657"/>
    <cellStyle name="Percent 3 3 8 7 2 2" xfId="16687"/>
    <cellStyle name="Percent 3 3 8 7 3" xfId="12205"/>
    <cellStyle name="Percent 3 3 8 8" xfId="4669"/>
    <cellStyle name="Percent 3 3 8 8 2" xfId="13699"/>
    <cellStyle name="Percent 3 3 8 9" xfId="9217"/>
    <cellStyle name="Percent 3 3 9" xfId="214"/>
    <cellStyle name="Percent 3 3 9 2" xfId="956"/>
    <cellStyle name="Percent 3 3 9 2 2" xfId="2449"/>
    <cellStyle name="Percent 3 3 9 2 2 2" xfId="6931"/>
    <cellStyle name="Percent 3 3 9 2 2 2 2" xfId="15961"/>
    <cellStyle name="Percent 3 3 9 2 2 3" xfId="11479"/>
    <cellStyle name="Percent 3 3 9 2 3" xfId="3943"/>
    <cellStyle name="Percent 3 3 9 2 3 2" xfId="8425"/>
    <cellStyle name="Percent 3 3 9 2 3 2 2" xfId="17455"/>
    <cellStyle name="Percent 3 3 9 2 3 3" xfId="12973"/>
    <cellStyle name="Percent 3 3 9 2 4" xfId="5437"/>
    <cellStyle name="Percent 3 3 9 2 4 2" xfId="14467"/>
    <cellStyle name="Percent 3 3 9 2 5" xfId="9985"/>
    <cellStyle name="Percent 3 3 9 3" xfId="1704"/>
    <cellStyle name="Percent 3 3 9 3 2" xfId="6186"/>
    <cellStyle name="Percent 3 3 9 3 2 2" xfId="15216"/>
    <cellStyle name="Percent 3 3 9 3 3" xfId="10734"/>
    <cellStyle name="Percent 3 3 9 4" xfId="3198"/>
    <cellStyle name="Percent 3 3 9 4 2" xfId="7680"/>
    <cellStyle name="Percent 3 3 9 4 2 2" xfId="16710"/>
    <cellStyle name="Percent 3 3 9 4 3" xfId="12228"/>
    <cellStyle name="Percent 3 3 9 5" xfId="4692"/>
    <cellStyle name="Percent 3 3 9 5 2" xfId="13722"/>
    <cellStyle name="Percent 3 3 9 6" xfId="9240"/>
    <cellStyle name="Percent 3 4" xfId="41"/>
    <cellStyle name="Percent 3 4 2" xfId="227"/>
    <cellStyle name="Percent 3 4 2 2" xfId="969"/>
    <cellStyle name="Percent 3 4 2 2 2" xfId="2462"/>
    <cellStyle name="Percent 3 4 2 2 2 2" xfId="6944"/>
    <cellStyle name="Percent 3 4 2 2 2 2 2" xfId="15974"/>
    <cellStyle name="Percent 3 4 2 2 2 3" xfId="11492"/>
    <cellStyle name="Percent 3 4 2 2 3" xfId="3956"/>
    <cellStyle name="Percent 3 4 2 2 3 2" xfId="8438"/>
    <cellStyle name="Percent 3 4 2 2 3 2 2" xfId="17468"/>
    <cellStyle name="Percent 3 4 2 2 3 3" xfId="12986"/>
    <cellStyle name="Percent 3 4 2 2 4" xfId="5450"/>
    <cellStyle name="Percent 3 4 2 2 4 2" xfId="14480"/>
    <cellStyle name="Percent 3 4 2 2 5" xfId="9998"/>
    <cellStyle name="Percent 3 4 2 3" xfId="1717"/>
    <cellStyle name="Percent 3 4 2 3 2" xfId="6199"/>
    <cellStyle name="Percent 3 4 2 3 2 2" xfId="15229"/>
    <cellStyle name="Percent 3 4 2 3 3" xfId="10747"/>
    <cellStyle name="Percent 3 4 2 4" xfId="3211"/>
    <cellStyle name="Percent 3 4 2 4 2" xfId="7693"/>
    <cellStyle name="Percent 3 4 2 4 2 2" xfId="16723"/>
    <cellStyle name="Percent 3 4 2 4 3" xfId="12241"/>
    <cellStyle name="Percent 3 4 2 5" xfId="4705"/>
    <cellStyle name="Percent 3 4 2 5 2" xfId="13735"/>
    <cellStyle name="Percent 3 4 2 6" xfId="9253"/>
    <cellStyle name="Percent 3 4 3" xfId="412"/>
    <cellStyle name="Percent 3 4 3 2" xfId="1157"/>
    <cellStyle name="Percent 3 4 3 2 2" xfId="2650"/>
    <cellStyle name="Percent 3 4 3 2 2 2" xfId="7132"/>
    <cellStyle name="Percent 3 4 3 2 2 2 2" xfId="16162"/>
    <cellStyle name="Percent 3 4 3 2 2 3" xfId="11680"/>
    <cellStyle name="Percent 3 4 3 2 3" xfId="4144"/>
    <cellStyle name="Percent 3 4 3 2 3 2" xfId="8626"/>
    <cellStyle name="Percent 3 4 3 2 3 2 2" xfId="17656"/>
    <cellStyle name="Percent 3 4 3 2 3 3" xfId="13174"/>
    <cellStyle name="Percent 3 4 3 2 4" xfId="5638"/>
    <cellStyle name="Percent 3 4 3 2 4 2" xfId="14668"/>
    <cellStyle name="Percent 3 4 3 2 5" xfId="10186"/>
    <cellStyle name="Percent 3 4 3 3" xfId="1903"/>
    <cellStyle name="Percent 3 4 3 3 2" xfId="6385"/>
    <cellStyle name="Percent 3 4 3 3 2 2" xfId="15415"/>
    <cellStyle name="Percent 3 4 3 3 3" xfId="10933"/>
    <cellStyle name="Percent 3 4 3 4" xfId="3397"/>
    <cellStyle name="Percent 3 4 3 4 2" xfId="7879"/>
    <cellStyle name="Percent 3 4 3 4 2 2" xfId="16909"/>
    <cellStyle name="Percent 3 4 3 4 3" xfId="12427"/>
    <cellStyle name="Percent 3 4 3 5" xfId="4891"/>
    <cellStyle name="Percent 3 4 3 5 2" xfId="13921"/>
    <cellStyle name="Percent 3 4 3 6" xfId="9439"/>
    <cellStyle name="Percent 3 4 4" xfId="597"/>
    <cellStyle name="Percent 3 4 4 2" xfId="1343"/>
    <cellStyle name="Percent 3 4 4 2 2" xfId="2836"/>
    <cellStyle name="Percent 3 4 4 2 2 2" xfId="7318"/>
    <cellStyle name="Percent 3 4 4 2 2 2 2" xfId="16348"/>
    <cellStyle name="Percent 3 4 4 2 2 3" xfId="11866"/>
    <cellStyle name="Percent 3 4 4 2 3" xfId="4330"/>
    <cellStyle name="Percent 3 4 4 2 3 2" xfId="8812"/>
    <cellStyle name="Percent 3 4 4 2 3 2 2" xfId="17842"/>
    <cellStyle name="Percent 3 4 4 2 3 3" xfId="13360"/>
    <cellStyle name="Percent 3 4 4 2 4" xfId="5824"/>
    <cellStyle name="Percent 3 4 4 2 4 2" xfId="14854"/>
    <cellStyle name="Percent 3 4 4 2 5" xfId="10372"/>
    <cellStyle name="Percent 3 4 4 3" xfId="2089"/>
    <cellStyle name="Percent 3 4 4 3 2" xfId="6571"/>
    <cellStyle name="Percent 3 4 4 3 2 2" xfId="15601"/>
    <cellStyle name="Percent 3 4 4 3 3" xfId="11119"/>
    <cellStyle name="Percent 3 4 4 4" xfId="3583"/>
    <cellStyle name="Percent 3 4 4 4 2" xfId="8065"/>
    <cellStyle name="Percent 3 4 4 4 2 2" xfId="17095"/>
    <cellStyle name="Percent 3 4 4 4 3" xfId="12613"/>
    <cellStyle name="Percent 3 4 4 5" xfId="5077"/>
    <cellStyle name="Percent 3 4 4 5 2" xfId="14107"/>
    <cellStyle name="Percent 3 4 4 6" xfId="9625"/>
    <cellStyle name="Percent 3 4 5" xfId="783"/>
    <cellStyle name="Percent 3 4 5 2" xfId="2276"/>
    <cellStyle name="Percent 3 4 5 2 2" xfId="6758"/>
    <cellStyle name="Percent 3 4 5 2 2 2" xfId="15788"/>
    <cellStyle name="Percent 3 4 5 2 3" xfId="11306"/>
    <cellStyle name="Percent 3 4 5 3" xfId="3770"/>
    <cellStyle name="Percent 3 4 5 3 2" xfId="8252"/>
    <cellStyle name="Percent 3 4 5 3 2 2" xfId="17282"/>
    <cellStyle name="Percent 3 4 5 3 3" xfId="12800"/>
    <cellStyle name="Percent 3 4 5 4" xfId="5264"/>
    <cellStyle name="Percent 3 4 5 4 2" xfId="14294"/>
    <cellStyle name="Percent 3 4 5 5" xfId="9812"/>
    <cellStyle name="Percent 3 4 6" xfId="1532"/>
    <cellStyle name="Percent 3 4 6 2" xfId="6013"/>
    <cellStyle name="Percent 3 4 6 2 2" xfId="15043"/>
    <cellStyle name="Percent 3 4 6 3" xfId="10561"/>
    <cellStyle name="Percent 3 4 7" xfId="3025"/>
    <cellStyle name="Percent 3 4 7 2" xfId="7507"/>
    <cellStyle name="Percent 3 4 7 2 2" xfId="16537"/>
    <cellStyle name="Percent 3 4 7 3" xfId="12055"/>
    <cellStyle name="Percent 3 4 8" xfId="4519"/>
    <cellStyle name="Percent 3 4 8 2" xfId="13549"/>
    <cellStyle name="Percent 3 4 9" xfId="9067"/>
    <cellStyle name="Percent 3 5" xfId="64"/>
    <cellStyle name="Percent 3 5 2" xfId="250"/>
    <cellStyle name="Percent 3 5 2 2" xfId="992"/>
    <cellStyle name="Percent 3 5 2 2 2" xfId="2485"/>
    <cellStyle name="Percent 3 5 2 2 2 2" xfId="6967"/>
    <cellStyle name="Percent 3 5 2 2 2 2 2" xfId="15997"/>
    <cellStyle name="Percent 3 5 2 2 2 3" xfId="11515"/>
    <cellStyle name="Percent 3 5 2 2 3" xfId="3979"/>
    <cellStyle name="Percent 3 5 2 2 3 2" xfId="8461"/>
    <cellStyle name="Percent 3 5 2 2 3 2 2" xfId="17491"/>
    <cellStyle name="Percent 3 5 2 2 3 3" xfId="13009"/>
    <cellStyle name="Percent 3 5 2 2 4" xfId="5473"/>
    <cellStyle name="Percent 3 5 2 2 4 2" xfId="14503"/>
    <cellStyle name="Percent 3 5 2 2 5" xfId="10021"/>
    <cellStyle name="Percent 3 5 2 3" xfId="1740"/>
    <cellStyle name="Percent 3 5 2 3 2" xfId="6222"/>
    <cellStyle name="Percent 3 5 2 3 2 2" xfId="15252"/>
    <cellStyle name="Percent 3 5 2 3 3" xfId="10770"/>
    <cellStyle name="Percent 3 5 2 4" xfId="3234"/>
    <cellStyle name="Percent 3 5 2 4 2" xfId="7716"/>
    <cellStyle name="Percent 3 5 2 4 2 2" xfId="16746"/>
    <cellStyle name="Percent 3 5 2 4 3" xfId="12264"/>
    <cellStyle name="Percent 3 5 2 5" xfId="4728"/>
    <cellStyle name="Percent 3 5 2 5 2" xfId="13758"/>
    <cellStyle name="Percent 3 5 2 6" xfId="9276"/>
    <cellStyle name="Percent 3 5 3" xfId="435"/>
    <cellStyle name="Percent 3 5 3 2" xfId="1180"/>
    <cellStyle name="Percent 3 5 3 2 2" xfId="2673"/>
    <cellStyle name="Percent 3 5 3 2 2 2" xfId="7155"/>
    <cellStyle name="Percent 3 5 3 2 2 2 2" xfId="16185"/>
    <cellStyle name="Percent 3 5 3 2 2 3" xfId="11703"/>
    <cellStyle name="Percent 3 5 3 2 3" xfId="4167"/>
    <cellStyle name="Percent 3 5 3 2 3 2" xfId="8649"/>
    <cellStyle name="Percent 3 5 3 2 3 2 2" xfId="17679"/>
    <cellStyle name="Percent 3 5 3 2 3 3" xfId="13197"/>
    <cellStyle name="Percent 3 5 3 2 4" xfId="5661"/>
    <cellStyle name="Percent 3 5 3 2 4 2" xfId="14691"/>
    <cellStyle name="Percent 3 5 3 2 5" xfId="10209"/>
    <cellStyle name="Percent 3 5 3 3" xfId="1926"/>
    <cellStyle name="Percent 3 5 3 3 2" xfId="6408"/>
    <cellStyle name="Percent 3 5 3 3 2 2" xfId="15438"/>
    <cellStyle name="Percent 3 5 3 3 3" xfId="10956"/>
    <cellStyle name="Percent 3 5 3 4" xfId="3420"/>
    <cellStyle name="Percent 3 5 3 4 2" xfId="7902"/>
    <cellStyle name="Percent 3 5 3 4 2 2" xfId="16932"/>
    <cellStyle name="Percent 3 5 3 4 3" xfId="12450"/>
    <cellStyle name="Percent 3 5 3 5" xfId="4914"/>
    <cellStyle name="Percent 3 5 3 5 2" xfId="13944"/>
    <cellStyle name="Percent 3 5 3 6" xfId="9462"/>
    <cellStyle name="Percent 3 5 4" xfId="620"/>
    <cellStyle name="Percent 3 5 4 2" xfId="1366"/>
    <cellStyle name="Percent 3 5 4 2 2" xfId="2859"/>
    <cellStyle name="Percent 3 5 4 2 2 2" xfId="7341"/>
    <cellStyle name="Percent 3 5 4 2 2 2 2" xfId="16371"/>
    <cellStyle name="Percent 3 5 4 2 2 3" xfId="11889"/>
    <cellStyle name="Percent 3 5 4 2 3" xfId="4353"/>
    <cellStyle name="Percent 3 5 4 2 3 2" xfId="8835"/>
    <cellStyle name="Percent 3 5 4 2 3 2 2" xfId="17865"/>
    <cellStyle name="Percent 3 5 4 2 3 3" xfId="13383"/>
    <cellStyle name="Percent 3 5 4 2 4" xfId="5847"/>
    <cellStyle name="Percent 3 5 4 2 4 2" xfId="14877"/>
    <cellStyle name="Percent 3 5 4 2 5" xfId="10395"/>
    <cellStyle name="Percent 3 5 4 3" xfId="2112"/>
    <cellStyle name="Percent 3 5 4 3 2" xfId="6594"/>
    <cellStyle name="Percent 3 5 4 3 2 2" xfId="15624"/>
    <cellStyle name="Percent 3 5 4 3 3" xfId="11142"/>
    <cellStyle name="Percent 3 5 4 4" xfId="3606"/>
    <cellStyle name="Percent 3 5 4 4 2" xfId="8088"/>
    <cellStyle name="Percent 3 5 4 4 2 2" xfId="17118"/>
    <cellStyle name="Percent 3 5 4 4 3" xfId="12636"/>
    <cellStyle name="Percent 3 5 4 5" xfId="5100"/>
    <cellStyle name="Percent 3 5 4 5 2" xfId="14130"/>
    <cellStyle name="Percent 3 5 4 6" xfId="9648"/>
    <cellStyle name="Percent 3 5 5" xfId="806"/>
    <cellStyle name="Percent 3 5 5 2" xfId="2299"/>
    <cellStyle name="Percent 3 5 5 2 2" xfId="6781"/>
    <cellStyle name="Percent 3 5 5 2 2 2" xfId="15811"/>
    <cellStyle name="Percent 3 5 5 2 3" xfId="11329"/>
    <cellStyle name="Percent 3 5 5 3" xfId="3793"/>
    <cellStyle name="Percent 3 5 5 3 2" xfId="8275"/>
    <cellStyle name="Percent 3 5 5 3 2 2" xfId="17305"/>
    <cellStyle name="Percent 3 5 5 3 3" xfId="12823"/>
    <cellStyle name="Percent 3 5 5 4" xfId="5287"/>
    <cellStyle name="Percent 3 5 5 4 2" xfId="14317"/>
    <cellStyle name="Percent 3 5 5 5" xfId="9835"/>
    <cellStyle name="Percent 3 5 6" xfId="1555"/>
    <cellStyle name="Percent 3 5 6 2" xfId="6036"/>
    <cellStyle name="Percent 3 5 6 2 2" xfId="15066"/>
    <cellStyle name="Percent 3 5 6 3" xfId="10584"/>
    <cellStyle name="Percent 3 5 7" xfId="3048"/>
    <cellStyle name="Percent 3 5 7 2" xfId="7530"/>
    <cellStyle name="Percent 3 5 7 2 2" xfId="16560"/>
    <cellStyle name="Percent 3 5 7 3" xfId="12078"/>
    <cellStyle name="Percent 3 5 8" xfId="4542"/>
    <cellStyle name="Percent 3 5 8 2" xfId="13572"/>
    <cellStyle name="Percent 3 5 9" xfId="9090"/>
    <cellStyle name="Percent 3 6" xfId="88"/>
    <cellStyle name="Percent 3 6 2" xfId="273"/>
    <cellStyle name="Percent 3 6 2 2" xfId="1015"/>
    <cellStyle name="Percent 3 6 2 2 2" xfId="2508"/>
    <cellStyle name="Percent 3 6 2 2 2 2" xfId="6990"/>
    <cellStyle name="Percent 3 6 2 2 2 2 2" xfId="16020"/>
    <cellStyle name="Percent 3 6 2 2 2 3" xfId="11538"/>
    <cellStyle name="Percent 3 6 2 2 3" xfId="4002"/>
    <cellStyle name="Percent 3 6 2 2 3 2" xfId="8484"/>
    <cellStyle name="Percent 3 6 2 2 3 2 2" xfId="17514"/>
    <cellStyle name="Percent 3 6 2 2 3 3" xfId="13032"/>
    <cellStyle name="Percent 3 6 2 2 4" xfId="5496"/>
    <cellStyle name="Percent 3 6 2 2 4 2" xfId="14526"/>
    <cellStyle name="Percent 3 6 2 2 5" xfId="10044"/>
    <cellStyle name="Percent 3 6 2 3" xfId="1764"/>
    <cellStyle name="Percent 3 6 2 3 2" xfId="6246"/>
    <cellStyle name="Percent 3 6 2 3 2 2" xfId="15276"/>
    <cellStyle name="Percent 3 6 2 3 3" xfId="10794"/>
    <cellStyle name="Percent 3 6 2 4" xfId="3258"/>
    <cellStyle name="Percent 3 6 2 4 2" xfId="7740"/>
    <cellStyle name="Percent 3 6 2 4 2 2" xfId="16770"/>
    <cellStyle name="Percent 3 6 2 4 3" xfId="12288"/>
    <cellStyle name="Percent 3 6 2 5" xfId="4752"/>
    <cellStyle name="Percent 3 6 2 5 2" xfId="13782"/>
    <cellStyle name="Percent 3 6 2 6" xfId="9300"/>
    <cellStyle name="Percent 3 6 3" xfId="458"/>
    <cellStyle name="Percent 3 6 3 2" xfId="1204"/>
    <cellStyle name="Percent 3 6 3 2 2" xfId="2697"/>
    <cellStyle name="Percent 3 6 3 2 2 2" xfId="7179"/>
    <cellStyle name="Percent 3 6 3 2 2 2 2" xfId="16209"/>
    <cellStyle name="Percent 3 6 3 2 2 3" xfId="11727"/>
    <cellStyle name="Percent 3 6 3 2 3" xfId="4191"/>
    <cellStyle name="Percent 3 6 3 2 3 2" xfId="8673"/>
    <cellStyle name="Percent 3 6 3 2 3 2 2" xfId="17703"/>
    <cellStyle name="Percent 3 6 3 2 3 3" xfId="13221"/>
    <cellStyle name="Percent 3 6 3 2 4" xfId="5685"/>
    <cellStyle name="Percent 3 6 3 2 4 2" xfId="14715"/>
    <cellStyle name="Percent 3 6 3 2 5" xfId="10233"/>
    <cellStyle name="Percent 3 6 3 3" xfId="1950"/>
    <cellStyle name="Percent 3 6 3 3 2" xfId="6432"/>
    <cellStyle name="Percent 3 6 3 3 2 2" xfId="15462"/>
    <cellStyle name="Percent 3 6 3 3 3" xfId="10980"/>
    <cellStyle name="Percent 3 6 3 4" xfId="3444"/>
    <cellStyle name="Percent 3 6 3 4 2" xfId="7926"/>
    <cellStyle name="Percent 3 6 3 4 2 2" xfId="16956"/>
    <cellStyle name="Percent 3 6 3 4 3" xfId="12474"/>
    <cellStyle name="Percent 3 6 3 5" xfId="4938"/>
    <cellStyle name="Percent 3 6 3 5 2" xfId="13968"/>
    <cellStyle name="Percent 3 6 3 6" xfId="9486"/>
    <cellStyle name="Percent 3 6 4" xfId="643"/>
    <cellStyle name="Percent 3 6 4 2" xfId="1390"/>
    <cellStyle name="Percent 3 6 4 2 2" xfId="2883"/>
    <cellStyle name="Percent 3 6 4 2 2 2" xfId="7365"/>
    <cellStyle name="Percent 3 6 4 2 2 2 2" xfId="16395"/>
    <cellStyle name="Percent 3 6 4 2 2 3" xfId="11913"/>
    <cellStyle name="Percent 3 6 4 2 3" xfId="4377"/>
    <cellStyle name="Percent 3 6 4 2 3 2" xfId="8859"/>
    <cellStyle name="Percent 3 6 4 2 3 2 2" xfId="17889"/>
    <cellStyle name="Percent 3 6 4 2 3 3" xfId="13407"/>
    <cellStyle name="Percent 3 6 4 2 4" xfId="5871"/>
    <cellStyle name="Percent 3 6 4 2 4 2" xfId="14901"/>
    <cellStyle name="Percent 3 6 4 2 5" xfId="10419"/>
    <cellStyle name="Percent 3 6 4 3" xfId="2136"/>
    <cellStyle name="Percent 3 6 4 3 2" xfId="6618"/>
    <cellStyle name="Percent 3 6 4 3 2 2" xfId="15648"/>
    <cellStyle name="Percent 3 6 4 3 3" xfId="11166"/>
    <cellStyle name="Percent 3 6 4 4" xfId="3630"/>
    <cellStyle name="Percent 3 6 4 4 2" xfId="8112"/>
    <cellStyle name="Percent 3 6 4 4 2 2" xfId="17142"/>
    <cellStyle name="Percent 3 6 4 4 3" xfId="12660"/>
    <cellStyle name="Percent 3 6 4 5" xfId="5124"/>
    <cellStyle name="Percent 3 6 4 5 2" xfId="14154"/>
    <cellStyle name="Percent 3 6 4 6" xfId="9672"/>
    <cellStyle name="Percent 3 6 5" xfId="830"/>
    <cellStyle name="Percent 3 6 5 2" xfId="2323"/>
    <cellStyle name="Percent 3 6 5 2 2" xfId="6805"/>
    <cellStyle name="Percent 3 6 5 2 2 2" xfId="15835"/>
    <cellStyle name="Percent 3 6 5 2 3" xfId="11353"/>
    <cellStyle name="Percent 3 6 5 3" xfId="3817"/>
    <cellStyle name="Percent 3 6 5 3 2" xfId="8299"/>
    <cellStyle name="Percent 3 6 5 3 2 2" xfId="17329"/>
    <cellStyle name="Percent 3 6 5 3 3" xfId="12847"/>
    <cellStyle name="Percent 3 6 5 4" xfId="5311"/>
    <cellStyle name="Percent 3 6 5 4 2" xfId="14341"/>
    <cellStyle name="Percent 3 6 5 5" xfId="9859"/>
    <cellStyle name="Percent 3 6 6" xfId="1578"/>
    <cellStyle name="Percent 3 6 6 2" xfId="6060"/>
    <cellStyle name="Percent 3 6 6 2 2" xfId="15090"/>
    <cellStyle name="Percent 3 6 6 3" xfId="10608"/>
    <cellStyle name="Percent 3 6 7" xfId="3072"/>
    <cellStyle name="Percent 3 6 7 2" xfId="7554"/>
    <cellStyle name="Percent 3 6 7 2 2" xfId="16584"/>
    <cellStyle name="Percent 3 6 7 3" xfId="12102"/>
    <cellStyle name="Percent 3 6 8" xfId="4566"/>
    <cellStyle name="Percent 3 6 8 2" xfId="13596"/>
    <cellStyle name="Percent 3 6 9" xfId="9114"/>
    <cellStyle name="Percent 3 7" xfId="130"/>
    <cellStyle name="Percent 3 7 2" xfId="315"/>
    <cellStyle name="Percent 3 7 2 2" xfId="1056"/>
    <cellStyle name="Percent 3 7 2 2 2" xfId="2549"/>
    <cellStyle name="Percent 3 7 2 2 2 2" xfId="7031"/>
    <cellStyle name="Percent 3 7 2 2 2 2 2" xfId="16061"/>
    <cellStyle name="Percent 3 7 2 2 2 3" xfId="11579"/>
    <cellStyle name="Percent 3 7 2 2 3" xfId="4043"/>
    <cellStyle name="Percent 3 7 2 2 3 2" xfId="8525"/>
    <cellStyle name="Percent 3 7 2 2 3 2 2" xfId="17555"/>
    <cellStyle name="Percent 3 7 2 2 3 3" xfId="13073"/>
    <cellStyle name="Percent 3 7 2 2 4" xfId="5537"/>
    <cellStyle name="Percent 3 7 2 2 4 2" xfId="14567"/>
    <cellStyle name="Percent 3 7 2 2 5" xfId="10085"/>
    <cellStyle name="Percent 3 7 2 3" xfId="1806"/>
    <cellStyle name="Percent 3 7 2 3 2" xfId="6288"/>
    <cellStyle name="Percent 3 7 2 3 2 2" xfId="15318"/>
    <cellStyle name="Percent 3 7 2 3 3" xfId="10836"/>
    <cellStyle name="Percent 3 7 2 4" xfId="3300"/>
    <cellStyle name="Percent 3 7 2 4 2" xfId="7782"/>
    <cellStyle name="Percent 3 7 2 4 2 2" xfId="16812"/>
    <cellStyle name="Percent 3 7 2 4 3" xfId="12330"/>
    <cellStyle name="Percent 3 7 2 5" xfId="4794"/>
    <cellStyle name="Percent 3 7 2 5 2" xfId="13824"/>
    <cellStyle name="Percent 3 7 2 6" xfId="9342"/>
    <cellStyle name="Percent 3 7 3" xfId="500"/>
    <cellStyle name="Percent 3 7 3 2" xfId="1246"/>
    <cellStyle name="Percent 3 7 3 2 2" xfId="2739"/>
    <cellStyle name="Percent 3 7 3 2 2 2" xfId="7221"/>
    <cellStyle name="Percent 3 7 3 2 2 2 2" xfId="16251"/>
    <cellStyle name="Percent 3 7 3 2 2 3" xfId="11769"/>
    <cellStyle name="Percent 3 7 3 2 3" xfId="4233"/>
    <cellStyle name="Percent 3 7 3 2 3 2" xfId="8715"/>
    <cellStyle name="Percent 3 7 3 2 3 2 2" xfId="17745"/>
    <cellStyle name="Percent 3 7 3 2 3 3" xfId="13263"/>
    <cellStyle name="Percent 3 7 3 2 4" xfId="5727"/>
    <cellStyle name="Percent 3 7 3 2 4 2" xfId="14757"/>
    <cellStyle name="Percent 3 7 3 2 5" xfId="10275"/>
    <cellStyle name="Percent 3 7 3 3" xfId="1992"/>
    <cellStyle name="Percent 3 7 3 3 2" xfId="6474"/>
    <cellStyle name="Percent 3 7 3 3 2 2" xfId="15504"/>
    <cellStyle name="Percent 3 7 3 3 3" xfId="11022"/>
    <cellStyle name="Percent 3 7 3 4" xfId="3486"/>
    <cellStyle name="Percent 3 7 3 4 2" xfId="7968"/>
    <cellStyle name="Percent 3 7 3 4 2 2" xfId="16998"/>
    <cellStyle name="Percent 3 7 3 4 3" xfId="12516"/>
    <cellStyle name="Percent 3 7 3 5" xfId="4980"/>
    <cellStyle name="Percent 3 7 3 5 2" xfId="14010"/>
    <cellStyle name="Percent 3 7 3 6" xfId="9528"/>
    <cellStyle name="Percent 3 7 4" xfId="685"/>
    <cellStyle name="Percent 3 7 4 2" xfId="1432"/>
    <cellStyle name="Percent 3 7 4 2 2" xfId="2925"/>
    <cellStyle name="Percent 3 7 4 2 2 2" xfId="7407"/>
    <cellStyle name="Percent 3 7 4 2 2 2 2" xfId="16437"/>
    <cellStyle name="Percent 3 7 4 2 2 3" xfId="11955"/>
    <cellStyle name="Percent 3 7 4 2 3" xfId="4419"/>
    <cellStyle name="Percent 3 7 4 2 3 2" xfId="8901"/>
    <cellStyle name="Percent 3 7 4 2 3 2 2" xfId="17931"/>
    <cellStyle name="Percent 3 7 4 2 3 3" xfId="13449"/>
    <cellStyle name="Percent 3 7 4 2 4" xfId="5913"/>
    <cellStyle name="Percent 3 7 4 2 4 2" xfId="14943"/>
    <cellStyle name="Percent 3 7 4 2 5" xfId="10461"/>
    <cellStyle name="Percent 3 7 4 3" xfId="2178"/>
    <cellStyle name="Percent 3 7 4 3 2" xfId="6660"/>
    <cellStyle name="Percent 3 7 4 3 2 2" xfId="15690"/>
    <cellStyle name="Percent 3 7 4 3 3" xfId="11208"/>
    <cellStyle name="Percent 3 7 4 4" xfId="3672"/>
    <cellStyle name="Percent 3 7 4 4 2" xfId="8154"/>
    <cellStyle name="Percent 3 7 4 4 2 2" xfId="17184"/>
    <cellStyle name="Percent 3 7 4 4 3" xfId="12702"/>
    <cellStyle name="Percent 3 7 4 5" xfId="5166"/>
    <cellStyle name="Percent 3 7 4 5 2" xfId="14196"/>
    <cellStyle name="Percent 3 7 4 6" xfId="9714"/>
    <cellStyle name="Percent 3 7 5" xfId="872"/>
    <cellStyle name="Percent 3 7 5 2" xfId="2365"/>
    <cellStyle name="Percent 3 7 5 2 2" xfId="6847"/>
    <cellStyle name="Percent 3 7 5 2 2 2" xfId="15877"/>
    <cellStyle name="Percent 3 7 5 2 3" xfId="11395"/>
    <cellStyle name="Percent 3 7 5 3" xfId="3859"/>
    <cellStyle name="Percent 3 7 5 3 2" xfId="8341"/>
    <cellStyle name="Percent 3 7 5 3 2 2" xfId="17371"/>
    <cellStyle name="Percent 3 7 5 3 3" xfId="12889"/>
    <cellStyle name="Percent 3 7 5 4" xfId="5353"/>
    <cellStyle name="Percent 3 7 5 4 2" xfId="14383"/>
    <cellStyle name="Percent 3 7 5 5" xfId="9901"/>
    <cellStyle name="Percent 3 7 6" xfId="1620"/>
    <cellStyle name="Percent 3 7 6 2" xfId="6102"/>
    <cellStyle name="Percent 3 7 6 2 2" xfId="15132"/>
    <cellStyle name="Percent 3 7 6 3" xfId="10650"/>
    <cellStyle name="Percent 3 7 7" xfId="3114"/>
    <cellStyle name="Percent 3 7 7 2" xfId="7596"/>
    <cellStyle name="Percent 3 7 7 2 2" xfId="16626"/>
    <cellStyle name="Percent 3 7 7 3" xfId="12144"/>
    <cellStyle name="Percent 3 7 8" xfId="4608"/>
    <cellStyle name="Percent 3 7 8 2" xfId="13638"/>
    <cellStyle name="Percent 3 7 9" xfId="9156"/>
    <cellStyle name="Percent 3 8" xfId="135"/>
    <cellStyle name="Percent 3 8 2" xfId="320"/>
    <cellStyle name="Percent 3 8 2 2" xfId="1061"/>
    <cellStyle name="Percent 3 8 2 2 2" xfId="2554"/>
    <cellStyle name="Percent 3 8 2 2 2 2" xfId="7036"/>
    <cellStyle name="Percent 3 8 2 2 2 2 2" xfId="16066"/>
    <cellStyle name="Percent 3 8 2 2 2 3" xfId="11584"/>
    <cellStyle name="Percent 3 8 2 2 3" xfId="4048"/>
    <cellStyle name="Percent 3 8 2 2 3 2" xfId="8530"/>
    <cellStyle name="Percent 3 8 2 2 3 2 2" xfId="17560"/>
    <cellStyle name="Percent 3 8 2 2 3 3" xfId="13078"/>
    <cellStyle name="Percent 3 8 2 2 4" xfId="5542"/>
    <cellStyle name="Percent 3 8 2 2 4 2" xfId="14572"/>
    <cellStyle name="Percent 3 8 2 2 5" xfId="10090"/>
    <cellStyle name="Percent 3 8 2 3" xfId="1811"/>
    <cellStyle name="Percent 3 8 2 3 2" xfId="6293"/>
    <cellStyle name="Percent 3 8 2 3 2 2" xfId="15323"/>
    <cellStyle name="Percent 3 8 2 3 3" xfId="10841"/>
    <cellStyle name="Percent 3 8 2 4" xfId="3305"/>
    <cellStyle name="Percent 3 8 2 4 2" xfId="7787"/>
    <cellStyle name="Percent 3 8 2 4 2 2" xfId="16817"/>
    <cellStyle name="Percent 3 8 2 4 3" xfId="12335"/>
    <cellStyle name="Percent 3 8 2 5" xfId="4799"/>
    <cellStyle name="Percent 3 8 2 5 2" xfId="13829"/>
    <cellStyle name="Percent 3 8 2 6" xfId="9347"/>
    <cellStyle name="Percent 3 8 3" xfId="505"/>
    <cellStyle name="Percent 3 8 3 2" xfId="1251"/>
    <cellStyle name="Percent 3 8 3 2 2" xfId="2744"/>
    <cellStyle name="Percent 3 8 3 2 2 2" xfId="7226"/>
    <cellStyle name="Percent 3 8 3 2 2 2 2" xfId="16256"/>
    <cellStyle name="Percent 3 8 3 2 2 3" xfId="11774"/>
    <cellStyle name="Percent 3 8 3 2 3" xfId="4238"/>
    <cellStyle name="Percent 3 8 3 2 3 2" xfId="8720"/>
    <cellStyle name="Percent 3 8 3 2 3 2 2" xfId="17750"/>
    <cellStyle name="Percent 3 8 3 2 3 3" xfId="13268"/>
    <cellStyle name="Percent 3 8 3 2 4" xfId="5732"/>
    <cellStyle name="Percent 3 8 3 2 4 2" xfId="14762"/>
    <cellStyle name="Percent 3 8 3 2 5" xfId="10280"/>
    <cellStyle name="Percent 3 8 3 3" xfId="1997"/>
    <cellStyle name="Percent 3 8 3 3 2" xfId="6479"/>
    <cellStyle name="Percent 3 8 3 3 2 2" xfId="15509"/>
    <cellStyle name="Percent 3 8 3 3 3" xfId="11027"/>
    <cellStyle name="Percent 3 8 3 4" xfId="3491"/>
    <cellStyle name="Percent 3 8 3 4 2" xfId="7973"/>
    <cellStyle name="Percent 3 8 3 4 2 2" xfId="17003"/>
    <cellStyle name="Percent 3 8 3 4 3" xfId="12521"/>
    <cellStyle name="Percent 3 8 3 5" xfId="4985"/>
    <cellStyle name="Percent 3 8 3 5 2" xfId="14015"/>
    <cellStyle name="Percent 3 8 3 6" xfId="9533"/>
    <cellStyle name="Percent 3 8 4" xfId="690"/>
    <cellStyle name="Percent 3 8 4 2" xfId="1437"/>
    <cellStyle name="Percent 3 8 4 2 2" xfId="2930"/>
    <cellStyle name="Percent 3 8 4 2 2 2" xfId="7412"/>
    <cellStyle name="Percent 3 8 4 2 2 2 2" xfId="16442"/>
    <cellStyle name="Percent 3 8 4 2 2 3" xfId="11960"/>
    <cellStyle name="Percent 3 8 4 2 3" xfId="4424"/>
    <cellStyle name="Percent 3 8 4 2 3 2" xfId="8906"/>
    <cellStyle name="Percent 3 8 4 2 3 2 2" xfId="17936"/>
    <cellStyle name="Percent 3 8 4 2 3 3" xfId="13454"/>
    <cellStyle name="Percent 3 8 4 2 4" xfId="5918"/>
    <cellStyle name="Percent 3 8 4 2 4 2" xfId="14948"/>
    <cellStyle name="Percent 3 8 4 2 5" xfId="10466"/>
    <cellStyle name="Percent 3 8 4 3" xfId="2183"/>
    <cellStyle name="Percent 3 8 4 3 2" xfId="6665"/>
    <cellStyle name="Percent 3 8 4 3 2 2" xfId="15695"/>
    <cellStyle name="Percent 3 8 4 3 3" xfId="11213"/>
    <cellStyle name="Percent 3 8 4 4" xfId="3677"/>
    <cellStyle name="Percent 3 8 4 4 2" xfId="8159"/>
    <cellStyle name="Percent 3 8 4 4 2 2" xfId="17189"/>
    <cellStyle name="Percent 3 8 4 4 3" xfId="12707"/>
    <cellStyle name="Percent 3 8 4 5" xfId="5171"/>
    <cellStyle name="Percent 3 8 4 5 2" xfId="14201"/>
    <cellStyle name="Percent 3 8 4 6" xfId="9719"/>
    <cellStyle name="Percent 3 8 5" xfId="877"/>
    <cellStyle name="Percent 3 8 5 2" xfId="2370"/>
    <cellStyle name="Percent 3 8 5 2 2" xfId="6852"/>
    <cellStyle name="Percent 3 8 5 2 2 2" xfId="15882"/>
    <cellStyle name="Percent 3 8 5 2 3" xfId="11400"/>
    <cellStyle name="Percent 3 8 5 3" xfId="3864"/>
    <cellStyle name="Percent 3 8 5 3 2" xfId="8346"/>
    <cellStyle name="Percent 3 8 5 3 2 2" xfId="17376"/>
    <cellStyle name="Percent 3 8 5 3 3" xfId="12894"/>
    <cellStyle name="Percent 3 8 5 4" xfId="5358"/>
    <cellStyle name="Percent 3 8 5 4 2" xfId="14388"/>
    <cellStyle name="Percent 3 8 5 5" xfId="9906"/>
    <cellStyle name="Percent 3 8 6" xfId="1625"/>
    <cellStyle name="Percent 3 8 6 2" xfId="6107"/>
    <cellStyle name="Percent 3 8 6 2 2" xfId="15137"/>
    <cellStyle name="Percent 3 8 6 3" xfId="10655"/>
    <cellStyle name="Percent 3 8 7" xfId="3119"/>
    <cellStyle name="Percent 3 8 7 2" xfId="7601"/>
    <cellStyle name="Percent 3 8 7 2 2" xfId="16631"/>
    <cellStyle name="Percent 3 8 7 3" xfId="12149"/>
    <cellStyle name="Percent 3 8 8" xfId="4613"/>
    <cellStyle name="Percent 3 8 8 2" xfId="13643"/>
    <cellStyle name="Percent 3 8 9" xfId="9161"/>
    <cellStyle name="Percent 3 9" xfId="158"/>
    <cellStyle name="Percent 3 9 2" xfId="343"/>
    <cellStyle name="Percent 3 9 2 2" xfId="1084"/>
    <cellStyle name="Percent 3 9 2 2 2" xfId="2577"/>
    <cellStyle name="Percent 3 9 2 2 2 2" xfId="7059"/>
    <cellStyle name="Percent 3 9 2 2 2 2 2" xfId="16089"/>
    <cellStyle name="Percent 3 9 2 2 2 3" xfId="11607"/>
    <cellStyle name="Percent 3 9 2 2 3" xfId="4071"/>
    <cellStyle name="Percent 3 9 2 2 3 2" xfId="8553"/>
    <cellStyle name="Percent 3 9 2 2 3 2 2" xfId="17583"/>
    <cellStyle name="Percent 3 9 2 2 3 3" xfId="13101"/>
    <cellStyle name="Percent 3 9 2 2 4" xfId="5565"/>
    <cellStyle name="Percent 3 9 2 2 4 2" xfId="14595"/>
    <cellStyle name="Percent 3 9 2 2 5" xfId="10113"/>
    <cellStyle name="Percent 3 9 2 3" xfId="1834"/>
    <cellStyle name="Percent 3 9 2 3 2" xfId="6316"/>
    <cellStyle name="Percent 3 9 2 3 2 2" xfId="15346"/>
    <cellStyle name="Percent 3 9 2 3 3" xfId="10864"/>
    <cellStyle name="Percent 3 9 2 4" xfId="3328"/>
    <cellStyle name="Percent 3 9 2 4 2" xfId="7810"/>
    <cellStyle name="Percent 3 9 2 4 2 2" xfId="16840"/>
    <cellStyle name="Percent 3 9 2 4 3" xfId="12358"/>
    <cellStyle name="Percent 3 9 2 5" xfId="4822"/>
    <cellStyle name="Percent 3 9 2 5 2" xfId="13852"/>
    <cellStyle name="Percent 3 9 2 6" xfId="9370"/>
    <cellStyle name="Percent 3 9 3" xfId="528"/>
    <cellStyle name="Percent 3 9 3 2" xfId="1274"/>
    <cellStyle name="Percent 3 9 3 2 2" xfId="2767"/>
    <cellStyle name="Percent 3 9 3 2 2 2" xfId="7249"/>
    <cellStyle name="Percent 3 9 3 2 2 2 2" xfId="16279"/>
    <cellStyle name="Percent 3 9 3 2 2 3" xfId="11797"/>
    <cellStyle name="Percent 3 9 3 2 3" xfId="4261"/>
    <cellStyle name="Percent 3 9 3 2 3 2" xfId="8743"/>
    <cellStyle name="Percent 3 9 3 2 3 2 2" xfId="17773"/>
    <cellStyle name="Percent 3 9 3 2 3 3" xfId="13291"/>
    <cellStyle name="Percent 3 9 3 2 4" xfId="5755"/>
    <cellStyle name="Percent 3 9 3 2 4 2" xfId="14785"/>
    <cellStyle name="Percent 3 9 3 2 5" xfId="10303"/>
    <cellStyle name="Percent 3 9 3 3" xfId="2020"/>
    <cellStyle name="Percent 3 9 3 3 2" xfId="6502"/>
    <cellStyle name="Percent 3 9 3 3 2 2" xfId="15532"/>
    <cellStyle name="Percent 3 9 3 3 3" xfId="11050"/>
    <cellStyle name="Percent 3 9 3 4" xfId="3514"/>
    <cellStyle name="Percent 3 9 3 4 2" xfId="7996"/>
    <cellStyle name="Percent 3 9 3 4 2 2" xfId="17026"/>
    <cellStyle name="Percent 3 9 3 4 3" xfId="12544"/>
    <cellStyle name="Percent 3 9 3 5" xfId="5008"/>
    <cellStyle name="Percent 3 9 3 5 2" xfId="14038"/>
    <cellStyle name="Percent 3 9 3 6" xfId="9556"/>
    <cellStyle name="Percent 3 9 4" xfId="713"/>
    <cellStyle name="Percent 3 9 4 2" xfId="1460"/>
    <cellStyle name="Percent 3 9 4 2 2" xfId="2953"/>
    <cellStyle name="Percent 3 9 4 2 2 2" xfId="7435"/>
    <cellStyle name="Percent 3 9 4 2 2 2 2" xfId="16465"/>
    <cellStyle name="Percent 3 9 4 2 2 3" xfId="11983"/>
    <cellStyle name="Percent 3 9 4 2 3" xfId="4447"/>
    <cellStyle name="Percent 3 9 4 2 3 2" xfId="8929"/>
    <cellStyle name="Percent 3 9 4 2 3 2 2" xfId="17959"/>
    <cellStyle name="Percent 3 9 4 2 3 3" xfId="13477"/>
    <cellStyle name="Percent 3 9 4 2 4" xfId="5941"/>
    <cellStyle name="Percent 3 9 4 2 4 2" xfId="14971"/>
    <cellStyle name="Percent 3 9 4 2 5" xfId="10489"/>
    <cellStyle name="Percent 3 9 4 3" xfId="2206"/>
    <cellStyle name="Percent 3 9 4 3 2" xfId="6688"/>
    <cellStyle name="Percent 3 9 4 3 2 2" xfId="15718"/>
    <cellStyle name="Percent 3 9 4 3 3" xfId="11236"/>
    <cellStyle name="Percent 3 9 4 4" xfId="3700"/>
    <cellStyle name="Percent 3 9 4 4 2" xfId="8182"/>
    <cellStyle name="Percent 3 9 4 4 2 2" xfId="17212"/>
    <cellStyle name="Percent 3 9 4 4 3" xfId="12730"/>
    <cellStyle name="Percent 3 9 4 5" xfId="5194"/>
    <cellStyle name="Percent 3 9 4 5 2" xfId="14224"/>
    <cellStyle name="Percent 3 9 4 6" xfId="9742"/>
    <cellStyle name="Percent 3 9 5" xfId="900"/>
    <cellStyle name="Percent 3 9 5 2" xfId="2393"/>
    <cellStyle name="Percent 3 9 5 2 2" xfId="6875"/>
    <cellStyle name="Percent 3 9 5 2 2 2" xfId="15905"/>
    <cellStyle name="Percent 3 9 5 2 3" xfId="11423"/>
    <cellStyle name="Percent 3 9 5 3" xfId="3887"/>
    <cellStyle name="Percent 3 9 5 3 2" xfId="8369"/>
    <cellStyle name="Percent 3 9 5 3 2 2" xfId="17399"/>
    <cellStyle name="Percent 3 9 5 3 3" xfId="12917"/>
    <cellStyle name="Percent 3 9 5 4" xfId="5381"/>
    <cellStyle name="Percent 3 9 5 4 2" xfId="14411"/>
    <cellStyle name="Percent 3 9 5 5" xfId="9929"/>
    <cellStyle name="Percent 3 9 6" xfId="1648"/>
    <cellStyle name="Percent 3 9 6 2" xfId="6130"/>
    <cellStyle name="Percent 3 9 6 2 2" xfId="15160"/>
    <cellStyle name="Percent 3 9 6 3" xfId="10678"/>
    <cellStyle name="Percent 3 9 7" xfId="3142"/>
    <cellStyle name="Percent 3 9 7 2" xfId="7624"/>
    <cellStyle name="Percent 3 9 7 2 2" xfId="16654"/>
    <cellStyle name="Percent 3 9 7 3" xfId="12172"/>
    <cellStyle name="Percent 3 9 8" xfId="4636"/>
    <cellStyle name="Percent 3 9 8 2" xfId="13666"/>
    <cellStyle name="Percent 3 9 9" xfId="9184"/>
    <cellStyle name="Percent 4" xfId="18"/>
  </cellStyles>
  <dxfs count="1">
    <dxf>
      <fill>
        <gradientFill degree="90">
          <stop position="0">
            <color rgb="FFFFFFFF"/>
          </stop>
          <stop position="1">
            <color rgb="FFFF0000"/>
          </stop>
        </gradient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Ints.Pelnis@fm.gov.lv"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AZ152"/>
  <sheetViews>
    <sheetView tabSelected="1" view="pageBreakPreview" topLeftCell="G1" zoomScale="85" zoomScaleNormal="100" zoomScaleSheetLayoutView="85" workbookViewId="0">
      <selection activeCell="K5" sqref="K5:K8"/>
    </sheetView>
  </sheetViews>
  <sheetFormatPr defaultRowHeight="15.75" outlineLevelCol="2" x14ac:dyDescent="0.25"/>
  <cols>
    <col min="1" max="2" width="9" hidden="1" customWidth="1" outlineLevel="2"/>
    <col min="3" max="3" width="25" hidden="1" customWidth="1" outlineLevel="2"/>
    <col min="4" max="4" width="9" hidden="1" customWidth="1" outlineLevel="1" collapsed="1"/>
    <col min="5" max="6" width="9" hidden="1" customWidth="1" outlineLevel="1"/>
    <col min="7" max="7" width="6.75" customWidth="1" collapsed="1"/>
    <col min="8" max="8" width="7.125" customWidth="1"/>
    <col min="9" max="9" width="16.875" customWidth="1"/>
    <col min="10" max="10" width="9.625" customWidth="1"/>
    <col min="11" max="11" width="22.875" customWidth="1"/>
    <col min="12" max="12" width="38.625" customWidth="1"/>
    <col min="13" max="13" width="9" hidden="1" customWidth="1" outlineLevel="1"/>
    <col min="14" max="14" width="11.125" hidden="1" customWidth="1" outlineLevel="1"/>
    <col min="15" max="15" width="11.875" hidden="1" customWidth="1" outlineLevel="1"/>
    <col min="16" max="16" width="11" hidden="1" customWidth="1" outlineLevel="1" collapsed="1"/>
    <col min="17" max="17" width="11.25" hidden="1" customWidth="1" outlineLevel="1"/>
    <col min="18" max="18" width="10.5" hidden="1" customWidth="1" outlineLevel="1"/>
    <col min="19" max="19" width="11.25" hidden="1" customWidth="1" outlineLevel="1"/>
    <col min="20" max="20" width="9" hidden="1" customWidth="1" outlineLevel="1"/>
    <col min="21" max="21" width="11.5" hidden="1" customWidth="1" outlineLevel="1"/>
    <col min="22" max="22" width="10.75" customWidth="1" collapsed="1"/>
    <col min="23" max="23" width="11.125" customWidth="1"/>
    <col min="24" max="24" width="11" customWidth="1"/>
    <col min="25" max="26" width="12.25" hidden="1" customWidth="1" outlineLevel="1"/>
    <col min="27" max="27" width="14.125" customWidth="1" collapsed="1"/>
    <col min="28" max="28" width="11.125" customWidth="1"/>
    <col min="29" max="37" width="0" hidden="1" customWidth="1" outlineLevel="1"/>
    <col min="38" max="38" width="11.125" customWidth="1" collapsed="1"/>
    <col min="39" max="39" width="11.625" style="64" customWidth="1"/>
    <col min="40" max="40" width="12.375" style="64" customWidth="1"/>
    <col min="41" max="41" width="12.375" style="64" hidden="1" customWidth="1" outlineLevel="1"/>
    <col min="42" max="48" width="9" hidden="1" customWidth="1" outlineLevel="1"/>
    <col min="49" max="49" width="14.875" customWidth="1" collapsed="1"/>
    <col min="50" max="50" width="0" hidden="1" customWidth="1"/>
    <col min="51" max="51" width="58.625" customWidth="1"/>
  </cols>
  <sheetData>
    <row r="1" spans="1:52" x14ac:dyDescent="0.25">
      <c r="A1" s="101"/>
      <c r="B1" s="101"/>
      <c r="E1" s="31"/>
      <c r="G1" s="102">
        <v>42845</v>
      </c>
      <c r="H1" s="102"/>
      <c r="I1" s="102"/>
      <c r="J1" s="102"/>
      <c r="N1" s="31"/>
      <c r="AY1" s="31" t="s">
        <v>614</v>
      </c>
    </row>
    <row r="2" spans="1:52" ht="27" x14ac:dyDescent="0.25">
      <c r="A2" s="1"/>
      <c r="B2" s="2"/>
      <c r="C2" s="2"/>
      <c r="D2" s="2"/>
      <c r="E2" s="2"/>
      <c r="F2" s="2"/>
      <c r="G2" s="100" t="s">
        <v>582</v>
      </c>
      <c r="H2" s="100"/>
      <c r="I2" s="100"/>
      <c r="J2" s="100"/>
      <c r="K2" s="100"/>
      <c r="L2" s="100"/>
      <c r="M2" s="100"/>
      <c r="N2" s="100"/>
      <c r="O2" s="100"/>
      <c r="P2" s="100"/>
      <c r="Q2" s="100"/>
      <c r="R2" s="100"/>
      <c r="S2" s="100"/>
      <c r="T2" s="100"/>
      <c r="U2" s="100"/>
      <c r="V2" s="100"/>
      <c r="W2" s="100"/>
      <c r="X2" s="100"/>
      <c r="Y2" s="100"/>
      <c r="Z2" s="100"/>
      <c r="AA2" s="100"/>
      <c r="AB2" s="100"/>
      <c r="AC2" s="100"/>
      <c r="AD2" s="100"/>
      <c r="AE2" s="100"/>
      <c r="AF2" s="100"/>
      <c r="AG2" s="100"/>
      <c r="AH2" s="100"/>
      <c r="AI2" s="100"/>
      <c r="AJ2" s="100"/>
      <c r="AK2" s="100"/>
      <c r="AL2" s="100"/>
      <c r="AM2" s="100"/>
      <c r="AN2" s="100"/>
      <c r="AO2" s="100"/>
      <c r="AP2" s="100"/>
      <c r="AQ2" s="100"/>
      <c r="AR2" s="100"/>
      <c r="AS2" s="100"/>
      <c r="AT2" s="100"/>
      <c r="AU2" s="100"/>
      <c r="AV2" s="100"/>
      <c r="AW2" s="100"/>
      <c r="AX2" s="100"/>
      <c r="AY2" s="100"/>
      <c r="AZ2" s="1"/>
    </row>
    <row r="3" spans="1:52" s="1" customFormat="1" ht="16.5" customHeight="1" thickBot="1" x14ac:dyDescent="0.3">
      <c r="A3" s="2" t="s">
        <v>201</v>
      </c>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5"/>
      <c r="AH3" s="25"/>
      <c r="AI3" s="25"/>
      <c r="AJ3" s="25"/>
      <c r="AK3" s="25"/>
      <c r="AL3" s="25"/>
      <c r="AM3" s="65"/>
      <c r="AN3" s="65"/>
      <c r="AO3" s="65"/>
      <c r="AP3" s="25"/>
      <c r="AQ3" s="2"/>
      <c r="AR3" s="2"/>
    </row>
    <row r="4" spans="1:52" s="1" customFormat="1" ht="41.25" customHeight="1" thickBot="1" x14ac:dyDescent="0.3">
      <c r="A4" s="3"/>
      <c r="B4" s="3"/>
      <c r="C4" s="4"/>
      <c r="D4" s="3"/>
      <c r="E4" s="5" t="e">
        <f>#REF!*1.03</f>
        <v>#REF!</v>
      </c>
      <c r="F4" s="6"/>
      <c r="G4" s="6"/>
      <c r="H4" s="6"/>
      <c r="I4" s="6"/>
      <c r="J4" s="6"/>
      <c r="K4" s="6"/>
      <c r="L4" s="6"/>
      <c r="M4" s="5"/>
      <c r="N4" s="5"/>
      <c r="O4" s="103" t="s">
        <v>202</v>
      </c>
      <c r="P4" s="104"/>
      <c r="Q4" s="104"/>
      <c r="R4" s="104"/>
      <c r="S4" s="104"/>
      <c r="T4" s="104"/>
      <c r="U4" s="104"/>
      <c r="V4" s="103"/>
      <c r="W4" s="104"/>
      <c r="X4" s="105"/>
      <c r="Y4" s="104"/>
      <c r="Z4" s="104"/>
      <c r="AA4" s="103"/>
      <c r="AB4" s="105"/>
      <c r="AC4" s="104"/>
      <c r="AD4" s="104"/>
      <c r="AE4" s="104"/>
      <c r="AF4" s="104"/>
      <c r="AG4" s="104"/>
      <c r="AH4" s="104"/>
      <c r="AI4" s="104"/>
      <c r="AJ4" s="104"/>
      <c r="AK4" s="104"/>
      <c r="AL4" s="106"/>
      <c r="AM4" s="104"/>
      <c r="AN4" s="105"/>
      <c r="AO4" s="104"/>
      <c r="AP4" s="104"/>
      <c r="AQ4" s="104"/>
      <c r="AR4" s="104"/>
      <c r="AS4" s="104"/>
      <c r="AT4" s="104"/>
      <c r="AU4" s="104"/>
      <c r="AV4" s="104"/>
      <c r="AW4" s="106"/>
    </row>
    <row r="5" spans="1:52" s="1" customFormat="1" ht="38.25" customHeight="1" x14ac:dyDescent="0.25">
      <c r="A5" s="107" t="s">
        <v>203</v>
      </c>
      <c r="B5" s="108"/>
      <c r="C5" s="108"/>
      <c r="D5" s="108"/>
      <c r="E5" s="108"/>
      <c r="F5" s="109" t="s">
        <v>136</v>
      </c>
      <c r="G5" s="112" t="s">
        <v>559</v>
      </c>
      <c r="H5" s="115" t="s">
        <v>610</v>
      </c>
      <c r="I5" s="115" t="s">
        <v>611</v>
      </c>
      <c r="J5" s="115" t="s">
        <v>204</v>
      </c>
      <c r="K5" s="115" t="s">
        <v>137</v>
      </c>
      <c r="L5" s="118" t="s">
        <v>138</v>
      </c>
      <c r="M5" s="120">
        <v>2014</v>
      </c>
      <c r="N5" s="108">
        <v>2015</v>
      </c>
      <c r="O5" s="108">
        <v>2016</v>
      </c>
      <c r="P5" s="24" t="s">
        <v>229</v>
      </c>
      <c r="Q5" s="24" t="s">
        <v>230</v>
      </c>
      <c r="R5" s="24" t="s">
        <v>551</v>
      </c>
      <c r="S5" s="24" t="s">
        <v>229</v>
      </c>
      <c r="T5" s="24" t="s">
        <v>230</v>
      </c>
      <c r="U5" s="32" t="s">
        <v>551</v>
      </c>
      <c r="V5" s="36" t="s">
        <v>229</v>
      </c>
      <c r="W5" s="24" t="s">
        <v>230</v>
      </c>
      <c r="X5" s="24" t="s">
        <v>565</v>
      </c>
      <c r="Y5" s="115" t="s">
        <v>588</v>
      </c>
      <c r="Z5" s="115" t="s">
        <v>589</v>
      </c>
      <c r="AA5" s="130" t="s">
        <v>564</v>
      </c>
      <c r="AB5" s="132" t="s">
        <v>595</v>
      </c>
      <c r="AC5" s="33"/>
      <c r="AD5" s="24"/>
      <c r="AE5" s="24"/>
      <c r="AF5" s="24"/>
      <c r="AG5" s="24"/>
      <c r="AH5" s="24"/>
      <c r="AI5" s="24"/>
      <c r="AJ5" s="24"/>
      <c r="AK5" s="32"/>
      <c r="AL5" s="126" t="s">
        <v>563</v>
      </c>
      <c r="AM5" s="122" t="s">
        <v>591</v>
      </c>
      <c r="AN5" s="122" t="s">
        <v>596</v>
      </c>
      <c r="AO5" s="87" t="s">
        <v>594</v>
      </c>
      <c r="AP5" s="120">
        <v>2018</v>
      </c>
      <c r="AQ5" s="108">
        <v>2019</v>
      </c>
      <c r="AR5" s="108">
        <v>2020</v>
      </c>
      <c r="AS5" s="108">
        <v>2021</v>
      </c>
      <c r="AT5" s="108">
        <v>2022</v>
      </c>
      <c r="AU5" s="108">
        <v>2023</v>
      </c>
      <c r="AV5" s="144">
        <v>2024</v>
      </c>
      <c r="AW5" s="146" t="s">
        <v>219</v>
      </c>
      <c r="AX5" s="148" t="s">
        <v>220</v>
      </c>
      <c r="AY5" s="136" t="s">
        <v>566</v>
      </c>
    </row>
    <row r="6" spans="1:52" s="1" customFormat="1" ht="38.25" customHeight="1" x14ac:dyDescent="0.25">
      <c r="A6" s="139" t="s">
        <v>205</v>
      </c>
      <c r="B6" s="125" t="s">
        <v>134</v>
      </c>
      <c r="C6" s="125" t="s">
        <v>206</v>
      </c>
      <c r="D6" s="125" t="s">
        <v>135</v>
      </c>
      <c r="E6" s="125" t="s">
        <v>207</v>
      </c>
      <c r="F6" s="110"/>
      <c r="G6" s="113"/>
      <c r="H6" s="116"/>
      <c r="I6" s="116"/>
      <c r="J6" s="116"/>
      <c r="K6" s="116"/>
      <c r="L6" s="119"/>
      <c r="M6" s="121"/>
      <c r="N6" s="125"/>
      <c r="O6" s="125"/>
      <c r="P6" s="59" t="s">
        <v>139</v>
      </c>
      <c r="Q6" s="59" t="s">
        <v>139</v>
      </c>
      <c r="R6" s="59" t="s">
        <v>139</v>
      </c>
      <c r="S6" s="59" t="s">
        <v>140</v>
      </c>
      <c r="T6" s="59" t="s">
        <v>140</v>
      </c>
      <c r="U6" s="63" t="s">
        <v>140</v>
      </c>
      <c r="V6" s="60" t="s">
        <v>141</v>
      </c>
      <c r="W6" s="59" t="s">
        <v>141</v>
      </c>
      <c r="X6" s="59" t="s">
        <v>141</v>
      </c>
      <c r="Y6" s="129"/>
      <c r="Z6" s="129"/>
      <c r="AA6" s="131"/>
      <c r="AB6" s="133"/>
      <c r="AC6" s="61" t="s">
        <v>142</v>
      </c>
      <c r="AD6" s="59" t="s">
        <v>143</v>
      </c>
      <c r="AE6" s="59" t="s">
        <v>144</v>
      </c>
      <c r="AF6" s="59" t="s">
        <v>145</v>
      </c>
      <c r="AG6" s="59" t="s">
        <v>146</v>
      </c>
      <c r="AH6" s="59" t="s">
        <v>147</v>
      </c>
      <c r="AI6" s="59" t="s">
        <v>148</v>
      </c>
      <c r="AJ6" s="59" t="s">
        <v>149</v>
      </c>
      <c r="AK6" s="63" t="s">
        <v>150</v>
      </c>
      <c r="AL6" s="127"/>
      <c r="AM6" s="123"/>
      <c r="AN6" s="123"/>
      <c r="AO6" s="88"/>
      <c r="AP6" s="121"/>
      <c r="AQ6" s="125"/>
      <c r="AR6" s="125"/>
      <c r="AS6" s="125"/>
      <c r="AT6" s="125"/>
      <c r="AU6" s="125"/>
      <c r="AV6" s="145"/>
      <c r="AW6" s="147"/>
      <c r="AX6" s="149"/>
      <c r="AY6" s="137"/>
    </row>
    <row r="7" spans="1:52" s="1" customFormat="1" ht="24.75" customHeight="1" thickBot="1" x14ac:dyDescent="0.3">
      <c r="A7" s="140"/>
      <c r="B7" s="141"/>
      <c r="C7" s="141"/>
      <c r="D7" s="141"/>
      <c r="E7" s="141"/>
      <c r="F7" s="110"/>
      <c r="G7" s="113"/>
      <c r="H7" s="116"/>
      <c r="I7" s="116"/>
      <c r="J7" s="116"/>
      <c r="K7" s="116"/>
      <c r="L7" s="48" t="s">
        <v>560</v>
      </c>
      <c r="M7" s="39">
        <v>0</v>
      </c>
      <c r="N7" s="7">
        <v>40239381.329999998</v>
      </c>
      <c r="O7" s="7">
        <v>226495588.21000007</v>
      </c>
      <c r="P7" s="7">
        <v>25417964.609999996</v>
      </c>
      <c r="Q7" s="7">
        <v>22570368.02</v>
      </c>
      <c r="R7" s="7"/>
      <c r="S7" s="34">
        <v>21583904.189999994</v>
      </c>
      <c r="T7" s="34">
        <v>9082229.5199999996</v>
      </c>
      <c r="U7" s="38"/>
      <c r="V7" s="43">
        <v>12454448.010000002</v>
      </c>
      <c r="W7" s="7">
        <v>26205898.579999998</v>
      </c>
      <c r="X7" s="7">
        <v>13751450.57</v>
      </c>
      <c r="Y7" s="34"/>
      <c r="Z7" s="34"/>
      <c r="AA7" s="35">
        <v>-13754890.349999998</v>
      </c>
      <c r="AB7" s="142" t="s">
        <v>561</v>
      </c>
      <c r="AC7" s="39">
        <v>30281807.11999999</v>
      </c>
      <c r="AD7" s="7">
        <v>10951318.100000001</v>
      </c>
      <c r="AE7" s="7">
        <v>7579103.1199999992</v>
      </c>
      <c r="AF7" s="7">
        <v>53275990.464999966</v>
      </c>
      <c r="AG7" s="7">
        <v>14117557.175000001</v>
      </c>
      <c r="AH7" s="7">
        <v>33059213.295000032</v>
      </c>
      <c r="AI7" s="7">
        <v>52463173.094999969</v>
      </c>
      <c r="AJ7" s="7">
        <v>17044070.735000018</v>
      </c>
      <c r="AK7" s="38">
        <v>120444878.21182063</v>
      </c>
      <c r="AL7" s="127"/>
      <c r="AM7" s="123"/>
      <c r="AN7" s="123"/>
      <c r="AO7" s="88"/>
      <c r="AP7" s="39">
        <v>534854979.91620213</v>
      </c>
      <c r="AQ7" s="7">
        <v>316233536.41000009</v>
      </c>
      <c r="AR7" s="7">
        <v>253462087.98999992</v>
      </c>
      <c r="AS7" s="7">
        <v>132934920.22000007</v>
      </c>
      <c r="AT7" s="7">
        <v>86694870.460000023</v>
      </c>
      <c r="AU7" s="7">
        <v>30485944.689999998</v>
      </c>
      <c r="AV7" s="38">
        <v>6536558.5499999998</v>
      </c>
      <c r="AW7" s="44">
        <v>2212992442.3990221</v>
      </c>
      <c r="AX7" s="45">
        <v>3974426569</v>
      </c>
      <c r="AY7" s="137"/>
    </row>
    <row r="8" spans="1:52" s="1" customFormat="1" ht="36.75" customHeight="1" thickBot="1" x14ac:dyDescent="0.3">
      <c r="A8" s="66"/>
      <c r="B8" s="67"/>
      <c r="C8" s="67"/>
      <c r="D8" s="67"/>
      <c r="E8" s="67"/>
      <c r="F8" s="111"/>
      <c r="G8" s="114"/>
      <c r="H8" s="117"/>
      <c r="I8" s="117"/>
      <c r="J8" s="117"/>
      <c r="K8" s="117"/>
      <c r="L8" s="49" t="s">
        <v>562</v>
      </c>
      <c r="M8" s="68"/>
      <c r="N8" s="69"/>
      <c r="O8" s="69"/>
      <c r="P8" s="69">
        <v>5787397.5100000007</v>
      </c>
      <c r="Q8" s="69">
        <v>107040.26</v>
      </c>
      <c r="R8" s="69">
        <f>Q8-P8</f>
        <v>-5680357.2500000009</v>
      </c>
      <c r="S8" s="7">
        <v>10832694.1</v>
      </c>
      <c r="T8" s="7">
        <v>855401.58</v>
      </c>
      <c r="U8" s="70">
        <f>T8-S8</f>
        <v>-9977292.5199999996</v>
      </c>
      <c r="V8" s="71">
        <f>SUM(V10:V25)</f>
        <v>7029330.4500000011</v>
      </c>
      <c r="W8" s="69">
        <f>SUM(W10:W25)</f>
        <v>2759658.0500000003</v>
      </c>
      <c r="X8" s="69">
        <f>SUM(X10:X25)</f>
        <v>-4269672.3999999994</v>
      </c>
      <c r="Y8" s="69"/>
      <c r="Z8" s="69"/>
      <c r="AA8" s="72">
        <f>SUM(AA10:AA25)</f>
        <v>-11940833.73</v>
      </c>
      <c r="AB8" s="143"/>
      <c r="AC8" s="68"/>
      <c r="AD8" s="69"/>
      <c r="AE8" s="69"/>
      <c r="AF8" s="69"/>
      <c r="AG8" s="69"/>
      <c r="AH8" s="69"/>
      <c r="AI8" s="69"/>
      <c r="AJ8" s="69"/>
      <c r="AK8" s="70"/>
      <c r="AL8" s="128"/>
      <c r="AM8" s="124"/>
      <c r="AN8" s="124"/>
      <c r="AO8" s="89"/>
      <c r="AP8" s="68"/>
      <c r="AQ8" s="69"/>
      <c r="AR8" s="69"/>
      <c r="AS8" s="69"/>
      <c r="AT8" s="69"/>
      <c r="AU8" s="69"/>
      <c r="AV8" s="70"/>
      <c r="AW8" s="62"/>
      <c r="AX8" s="73"/>
      <c r="AY8" s="138"/>
    </row>
    <row r="9" spans="1:52" s="1" customFormat="1" ht="16.5" customHeight="1" thickBot="1" x14ac:dyDescent="0.3">
      <c r="A9" s="79" t="s">
        <v>151</v>
      </c>
      <c r="B9" s="80" t="s">
        <v>152</v>
      </c>
      <c r="C9" s="80" t="s">
        <v>153</v>
      </c>
      <c r="D9" s="80" t="s">
        <v>154</v>
      </c>
      <c r="E9" s="80" t="s">
        <v>155</v>
      </c>
      <c r="F9" s="81" t="s">
        <v>156</v>
      </c>
      <c r="G9" s="79" t="s">
        <v>151</v>
      </c>
      <c r="H9" s="83"/>
      <c r="I9" s="83"/>
      <c r="J9" s="80" t="s">
        <v>152</v>
      </c>
      <c r="K9" s="80" t="s">
        <v>153</v>
      </c>
      <c r="L9" s="82" t="s">
        <v>154</v>
      </c>
      <c r="M9" s="83" t="s">
        <v>161</v>
      </c>
      <c r="N9" s="80" t="s">
        <v>208</v>
      </c>
      <c r="O9" s="80" t="s">
        <v>209</v>
      </c>
      <c r="P9" s="80" t="s">
        <v>210</v>
      </c>
      <c r="Q9" s="80" t="s">
        <v>211</v>
      </c>
      <c r="R9" s="80" t="s">
        <v>212</v>
      </c>
      <c r="S9" s="80" t="s">
        <v>213</v>
      </c>
      <c r="T9" s="80" t="s">
        <v>214</v>
      </c>
      <c r="U9" s="81" t="s">
        <v>215</v>
      </c>
      <c r="V9" s="79" t="s">
        <v>155</v>
      </c>
      <c r="W9" s="80" t="s">
        <v>156</v>
      </c>
      <c r="X9" s="80" t="s">
        <v>157</v>
      </c>
      <c r="Y9" s="80"/>
      <c r="Z9" s="80"/>
      <c r="AA9" s="80" t="s">
        <v>158</v>
      </c>
      <c r="AB9" s="82" t="s">
        <v>159</v>
      </c>
      <c r="AC9" s="83" t="s">
        <v>216</v>
      </c>
      <c r="AD9" s="80" t="s">
        <v>217</v>
      </c>
      <c r="AE9" s="80" t="s">
        <v>218</v>
      </c>
      <c r="AF9" s="80" t="s">
        <v>231</v>
      </c>
      <c r="AG9" s="80" t="s">
        <v>232</v>
      </c>
      <c r="AH9" s="80" t="s">
        <v>233</v>
      </c>
      <c r="AI9" s="80" t="s">
        <v>234</v>
      </c>
      <c r="AJ9" s="80" t="s">
        <v>235</v>
      </c>
      <c r="AK9" s="81" t="s">
        <v>236</v>
      </c>
      <c r="AL9" s="84" t="s">
        <v>160</v>
      </c>
      <c r="AM9" s="85">
        <v>11</v>
      </c>
      <c r="AN9" s="85">
        <v>12</v>
      </c>
      <c r="AO9" s="85"/>
      <c r="AP9" s="83" t="s">
        <v>221</v>
      </c>
      <c r="AQ9" s="80" t="s">
        <v>222</v>
      </c>
      <c r="AR9" s="80" t="s">
        <v>553</v>
      </c>
      <c r="AS9" s="80" t="s">
        <v>554</v>
      </c>
      <c r="AT9" s="80" t="s">
        <v>555</v>
      </c>
      <c r="AU9" s="80" t="s">
        <v>556</v>
      </c>
      <c r="AV9" s="81" t="s">
        <v>557</v>
      </c>
      <c r="AW9" s="84" t="s">
        <v>208</v>
      </c>
      <c r="AX9" s="86" t="s">
        <v>558</v>
      </c>
      <c r="AY9" s="84" t="s">
        <v>209</v>
      </c>
    </row>
    <row r="10" spans="1:52" ht="64.5" customHeight="1" x14ac:dyDescent="0.25">
      <c r="A10" s="74" t="s">
        <v>237</v>
      </c>
      <c r="B10" s="74" t="s">
        <v>238</v>
      </c>
      <c r="C10" s="47" t="s">
        <v>599</v>
      </c>
      <c r="D10" s="75" t="s">
        <v>192</v>
      </c>
      <c r="E10" s="76" t="s">
        <v>239</v>
      </c>
      <c r="F10" s="46" t="s">
        <v>93</v>
      </c>
      <c r="G10" s="46">
        <v>1</v>
      </c>
      <c r="H10" s="96" t="str">
        <f>B10</f>
        <v>4.2.1.1.</v>
      </c>
      <c r="I10" s="46" t="str">
        <f>C10</f>
        <v xml:space="preserve">Daudzīvokļu māju energoefektivitāte 
</v>
      </c>
      <c r="J10" s="46" t="s">
        <v>239</v>
      </c>
      <c r="K10" s="47" t="s">
        <v>240</v>
      </c>
      <c r="L10" s="46" t="s">
        <v>590</v>
      </c>
      <c r="M10" s="40">
        <v>0</v>
      </c>
      <c r="N10" s="40">
        <v>0</v>
      </c>
      <c r="O10" s="40">
        <v>0</v>
      </c>
      <c r="P10" s="40">
        <v>327263.24</v>
      </c>
      <c r="Q10" s="40">
        <v>0</v>
      </c>
      <c r="R10" s="40">
        <v>-327263.24</v>
      </c>
      <c r="S10" s="40">
        <v>4253000</v>
      </c>
      <c r="T10" s="40">
        <v>258668.68</v>
      </c>
      <c r="U10" s="40">
        <v>-3994331.32</v>
      </c>
      <c r="V10" s="40">
        <v>0</v>
      </c>
      <c r="W10" s="40">
        <v>0</v>
      </c>
      <c r="X10" s="40">
        <v>0</v>
      </c>
      <c r="Y10" s="40">
        <f>P10+S10+V10</f>
        <v>4580263.24</v>
      </c>
      <c r="Z10" s="40">
        <f>Q10+T10+W10</f>
        <v>258668.68</v>
      </c>
      <c r="AA10" s="41">
        <v>-4321594.5599999996</v>
      </c>
      <c r="AB10" s="57">
        <v>5.6474631794307083E-2</v>
      </c>
      <c r="AC10" s="40">
        <v>732565.72</v>
      </c>
      <c r="AD10" s="40">
        <v>0</v>
      </c>
      <c r="AE10" s="40">
        <v>0</v>
      </c>
      <c r="AF10" s="40">
        <v>13870028.58</v>
      </c>
      <c r="AG10" s="40">
        <v>0</v>
      </c>
      <c r="AH10" s="40">
        <v>0</v>
      </c>
      <c r="AI10" s="40">
        <v>5127960.01</v>
      </c>
      <c r="AJ10" s="40">
        <v>0</v>
      </c>
      <c r="AK10" s="40">
        <v>0</v>
      </c>
      <c r="AL10" s="42">
        <v>24310817.549999997</v>
      </c>
      <c r="AM10" s="42">
        <v>17925848.84</v>
      </c>
      <c r="AN10" s="35">
        <v>-6384968.7099999972</v>
      </c>
      <c r="AO10" s="35"/>
      <c r="AP10" s="40">
        <v>41185718.379999995</v>
      </c>
      <c r="AQ10" s="40">
        <v>50063541.360000007</v>
      </c>
      <c r="AR10" s="40">
        <v>57289330.059999995</v>
      </c>
      <c r="AS10" s="40">
        <v>31775405.280000001</v>
      </c>
      <c r="AT10" s="40">
        <v>5125301.04</v>
      </c>
      <c r="AU10" s="40">
        <v>534302.92000000004</v>
      </c>
      <c r="AV10" s="40">
        <v>0</v>
      </c>
      <c r="AW10" s="40">
        <v>107361816.59</v>
      </c>
      <c r="AX10" s="77">
        <v>2.7013158936538904E-2</v>
      </c>
      <c r="AY10" s="78" t="s">
        <v>574</v>
      </c>
    </row>
    <row r="11" spans="1:52" ht="64.5" customHeight="1" x14ac:dyDescent="0.25">
      <c r="A11" s="26" t="s">
        <v>300</v>
      </c>
      <c r="B11" s="26" t="s">
        <v>301</v>
      </c>
      <c r="C11" s="27" t="s">
        <v>609</v>
      </c>
      <c r="D11" s="26" t="s">
        <v>192</v>
      </c>
      <c r="E11" s="26" t="s">
        <v>292</v>
      </c>
      <c r="F11" s="27" t="s">
        <v>108</v>
      </c>
      <c r="G11" s="27">
        <v>2</v>
      </c>
      <c r="H11" s="96" t="str">
        <f t="shared" ref="H11:H25" si="0">B11</f>
        <v>0.8.3.3.</v>
      </c>
      <c r="I11" s="46" t="str">
        <f t="shared" ref="I11:I25" si="1">C11</f>
        <v>NVA nereģistrēto NEET jauniešu prasmju attīstīšana</v>
      </c>
      <c r="J11" s="27" t="s">
        <v>292</v>
      </c>
      <c r="K11" s="13" t="s">
        <v>302</v>
      </c>
      <c r="L11" s="27" t="s">
        <v>303</v>
      </c>
      <c r="M11" s="17">
        <v>0</v>
      </c>
      <c r="N11" s="17">
        <v>0</v>
      </c>
      <c r="O11" s="17">
        <v>234516.74</v>
      </c>
      <c r="P11" s="17">
        <v>0</v>
      </c>
      <c r="Q11" s="17">
        <v>0</v>
      </c>
      <c r="R11" s="17">
        <v>0</v>
      </c>
      <c r="S11" s="17">
        <v>1031998.6</v>
      </c>
      <c r="T11" s="17">
        <v>61726</v>
      </c>
      <c r="U11" s="17">
        <v>-970272.6</v>
      </c>
      <c r="V11" s="17">
        <v>0</v>
      </c>
      <c r="W11" s="17">
        <v>0</v>
      </c>
      <c r="X11" s="17">
        <v>0</v>
      </c>
      <c r="Y11" s="40">
        <f t="shared" ref="Y11:Z26" si="2">P11+S11+V11</f>
        <v>1031998.6</v>
      </c>
      <c r="Z11" s="40">
        <f t="shared" si="2"/>
        <v>61726</v>
      </c>
      <c r="AA11" s="35">
        <v>-970272.6</v>
      </c>
      <c r="AB11" s="57">
        <v>5.9812096644317157E-2</v>
      </c>
      <c r="AC11" s="17">
        <v>0</v>
      </c>
      <c r="AD11" s="17">
        <v>654748.19999999995</v>
      </c>
      <c r="AE11" s="17">
        <v>0</v>
      </c>
      <c r="AF11" s="17">
        <v>0</v>
      </c>
      <c r="AG11" s="17">
        <v>654748.19999999995</v>
      </c>
      <c r="AH11" s="17">
        <v>0</v>
      </c>
      <c r="AI11" s="17">
        <v>0</v>
      </c>
      <c r="AJ11" s="17">
        <v>654746.5</v>
      </c>
      <c r="AK11" s="17">
        <v>0</v>
      </c>
      <c r="AL11" s="17">
        <v>2996241.5</v>
      </c>
      <c r="AM11" s="42">
        <v>1941216.25</v>
      </c>
      <c r="AN11" s="35">
        <v>-1055025.25</v>
      </c>
      <c r="AO11" s="35"/>
      <c r="AP11" s="17">
        <v>3524130.3300000005</v>
      </c>
      <c r="AQ11" s="17">
        <v>895090.34</v>
      </c>
      <c r="AR11" s="17">
        <v>0</v>
      </c>
      <c r="AS11" s="17">
        <v>0</v>
      </c>
      <c r="AT11" s="17">
        <v>0</v>
      </c>
      <c r="AU11" s="17">
        <v>0</v>
      </c>
      <c r="AV11" s="17">
        <v>0</v>
      </c>
      <c r="AW11" s="17">
        <v>7649978.9100000001</v>
      </c>
      <c r="AX11" s="18">
        <v>1.9248006667600354E-3</v>
      </c>
      <c r="AY11" s="51" t="s">
        <v>567</v>
      </c>
    </row>
    <row r="12" spans="1:52" ht="48" customHeight="1" x14ac:dyDescent="0.25">
      <c r="A12" s="26" t="s">
        <v>397</v>
      </c>
      <c r="B12" s="26" t="s">
        <v>398</v>
      </c>
      <c r="C12" s="27" t="s">
        <v>605</v>
      </c>
      <c r="D12" s="26" t="s">
        <v>192</v>
      </c>
      <c r="E12" s="26" t="s">
        <v>345</v>
      </c>
      <c r="F12" s="12" t="s">
        <v>43</v>
      </c>
      <c r="G12" s="12">
        <v>3</v>
      </c>
      <c r="H12" s="96" t="str">
        <f t="shared" si="0"/>
        <v>0.6.1.5.</v>
      </c>
      <c r="I12" s="46" t="str">
        <f t="shared" si="1"/>
        <v xml:space="preserve">Valsts galveno ceļu rekonstrukcija
</v>
      </c>
      <c r="J12" s="37" t="s">
        <v>345</v>
      </c>
      <c r="K12" s="13" t="s">
        <v>174</v>
      </c>
      <c r="L12" s="12" t="s">
        <v>402</v>
      </c>
      <c r="M12" s="17">
        <v>0</v>
      </c>
      <c r="N12" s="17">
        <v>2929854.4</v>
      </c>
      <c r="O12" s="17">
        <v>8704224.8099999987</v>
      </c>
      <c r="P12" s="17">
        <v>0</v>
      </c>
      <c r="Q12" s="17">
        <v>0</v>
      </c>
      <c r="R12" s="17">
        <v>0</v>
      </c>
      <c r="S12" s="17">
        <v>0</v>
      </c>
      <c r="T12" s="17">
        <v>0</v>
      </c>
      <c r="U12" s="17">
        <v>0</v>
      </c>
      <c r="V12" s="17">
        <v>1320073.4099999999</v>
      </c>
      <c r="W12" s="17">
        <v>470789.33</v>
      </c>
      <c r="X12" s="17">
        <v>-849284.07999999984</v>
      </c>
      <c r="Y12" s="40">
        <f t="shared" si="2"/>
        <v>1320073.4099999999</v>
      </c>
      <c r="Z12" s="40">
        <f t="shared" si="2"/>
        <v>470789.33</v>
      </c>
      <c r="AA12" s="35">
        <v>-849284.07999999984</v>
      </c>
      <c r="AB12" s="57">
        <v>0.35663874935561352</v>
      </c>
      <c r="AC12" s="17">
        <v>0</v>
      </c>
      <c r="AD12" s="17">
        <v>0</v>
      </c>
      <c r="AE12" s="17">
        <v>0</v>
      </c>
      <c r="AF12" s="17">
        <v>0</v>
      </c>
      <c r="AG12" s="17">
        <v>0</v>
      </c>
      <c r="AH12" s="17">
        <v>0</v>
      </c>
      <c r="AI12" s="17">
        <v>0</v>
      </c>
      <c r="AJ12" s="17">
        <v>0</v>
      </c>
      <c r="AK12" s="17">
        <v>0</v>
      </c>
      <c r="AL12" s="17">
        <v>1320073.4099999999</v>
      </c>
      <c r="AM12" s="42">
        <v>1320073.4099999999</v>
      </c>
      <c r="AN12" s="42">
        <v>0</v>
      </c>
      <c r="AO12" s="35"/>
      <c r="AP12" s="17">
        <v>0</v>
      </c>
      <c r="AQ12" s="17">
        <v>0</v>
      </c>
      <c r="AR12" s="17">
        <v>0</v>
      </c>
      <c r="AS12" s="17">
        <v>0</v>
      </c>
      <c r="AT12" s="17">
        <v>0</v>
      </c>
      <c r="AU12" s="17">
        <v>0</v>
      </c>
      <c r="AV12" s="17">
        <v>0</v>
      </c>
      <c r="AW12" s="17">
        <v>13600000</v>
      </c>
      <c r="AX12" s="18">
        <v>3.4218772856638479E-3</v>
      </c>
      <c r="AY12" s="51" t="s">
        <v>573</v>
      </c>
    </row>
    <row r="13" spans="1:52" ht="58.5" customHeight="1" x14ac:dyDescent="0.25">
      <c r="A13" s="26" t="s">
        <v>410</v>
      </c>
      <c r="B13" s="26" t="s">
        <v>411</v>
      </c>
      <c r="C13" s="27" t="s">
        <v>606</v>
      </c>
      <c r="D13" s="26" t="s">
        <v>192</v>
      </c>
      <c r="E13" s="26" t="s">
        <v>345</v>
      </c>
      <c r="F13" s="12" t="s">
        <v>49</v>
      </c>
      <c r="G13" s="12">
        <v>4</v>
      </c>
      <c r="H13" s="96" t="str">
        <f t="shared" si="0"/>
        <v>0.6.3.1.</v>
      </c>
      <c r="I13" s="46" t="str">
        <f t="shared" si="1"/>
        <v xml:space="preserve">Reģionālo ceļu rekonstrukcija
</v>
      </c>
      <c r="J13" s="37" t="s">
        <v>345</v>
      </c>
      <c r="K13" s="13" t="s">
        <v>174</v>
      </c>
      <c r="L13" s="12" t="s">
        <v>417</v>
      </c>
      <c r="M13" s="17">
        <v>0</v>
      </c>
      <c r="N13" s="17">
        <v>0</v>
      </c>
      <c r="O13" s="17">
        <v>1527720.37</v>
      </c>
      <c r="P13" s="17">
        <v>0</v>
      </c>
      <c r="Q13" s="17">
        <v>1802524.51</v>
      </c>
      <c r="R13" s="17">
        <v>1802524.51</v>
      </c>
      <c r="S13" s="17">
        <v>2540969.6</v>
      </c>
      <c r="T13" s="17">
        <v>0</v>
      </c>
      <c r="U13" s="17">
        <v>-2540969.6</v>
      </c>
      <c r="V13" s="17">
        <v>0</v>
      </c>
      <c r="W13" s="17">
        <v>0</v>
      </c>
      <c r="X13" s="17">
        <v>0</v>
      </c>
      <c r="Y13" s="40">
        <f t="shared" si="2"/>
        <v>2540969.6</v>
      </c>
      <c r="Z13" s="40">
        <f t="shared" si="2"/>
        <v>1802524.51</v>
      </c>
      <c r="AA13" s="35">
        <v>-738445.09000000008</v>
      </c>
      <c r="AB13" s="57">
        <v>0.70938452392346607</v>
      </c>
      <c r="AC13" s="17">
        <v>36821.15</v>
      </c>
      <c r="AD13" s="17">
        <v>0</v>
      </c>
      <c r="AE13" s="17">
        <v>0</v>
      </c>
      <c r="AF13" s="17">
        <v>206568.7</v>
      </c>
      <c r="AG13" s="17">
        <v>0</v>
      </c>
      <c r="AH13" s="17">
        <v>0</v>
      </c>
      <c r="AI13" s="17">
        <v>2456638.5499999998</v>
      </c>
      <c r="AJ13" s="17">
        <v>0</v>
      </c>
      <c r="AK13" s="17">
        <v>0</v>
      </c>
      <c r="AL13" s="17">
        <v>5240998</v>
      </c>
      <c r="AM13" s="42">
        <v>5445362.0599999996</v>
      </c>
      <c r="AN13" s="42">
        <v>204364.05999999959</v>
      </c>
      <c r="AO13" s="35"/>
      <c r="AP13" s="17">
        <v>920435.33</v>
      </c>
      <c r="AQ13" s="17">
        <v>0</v>
      </c>
      <c r="AR13" s="17">
        <v>0</v>
      </c>
      <c r="AS13" s="17">
        <v>0</v>
      </c>
      <c r="AT13" s="17">
        <v>0</v>
      </c>
      <c r="AU13" s="17">
        <v>0</v>
      </c>
      <c r="AV13" s="17">
        <v>0</v>
      </c>
      <c r="AW13" s="17">
        <v>7689153.7000000002</v>
      </c>
      <c r="AX13" s="18">
        <v>1.934657381765304E-3</v>
      </c>
      <c r="AY13" s="51" t="s">
        <v>568</v>
      </c>
    </row>
    <row r="14" spans="1:52" ht="147" customHeight="1" x14ac:dyDescent="0.25">
      <c r="A14" s="26" t="s">
        <v>299</v>
      </c>
      <c r="B14" s="26" t="s">
        <v>304</v>
      </c>
      <c r="C14" s="27" t="s">
        <v>597</v>
      </c>
      <c r="D14" s="26" t="s">
        <v>192</v>
      </c>
      <c r="E14" s="26" t="s">
        <v>292</v>
      </c>
      <c r="F14" s="27" t="s">
        <v>113</v>
      </c>
      <c r="G14" s="27">
        <v>5</v>
      </c>
      <c r="H14" s="96" t="str">
        <f t="shared" si="0"/>
        <v>1.1.1.2.</v>
      </c>
      <c r="I14" s="46" t="str">
        <f t="shared" si="1"/>
        <v xml:space="preserve">Pēcdoktorantūras pētniecība
</v>
      </c>
      <c r="J14" s="27" t="s">
        <v>292</v>
      </c>
      <c r="K14" s="13" t="s">
        <v>305</v>
      </c>
      <c r="L14" s="27" t="s">
        <v>306</v>
      </c>
      <c r="M14" s="17">
        <v>0</v>
      </c>
      <c r="N14" s="17">
        <v>0</v>
      </c>
      <c r="O14" s="17">
        <v>44962.61</v>
      </c>
      <c r="P14" s="17">
        <v>0</v>
      </c>
      <c r="Q14" s="17">
        <v>0</v>
      </c>
      <c r="R14" s="17">
        <v>0</v>
      </c>
      <c r="S14" s="17">
        <v>0</v>
      </c>
      <c r="T14" s="17">
        <v>0</v>
      </c>
      <c r="U14" s="17">
        <v>0</v>
      </c>
      <c r="V14" s="17">
        <v>819768.63</v>
      </c>
      <c r="W14" s="17">
        <v>94605.04</v>
      </c>
      <c r="X14" s="17">
        <v>-725163.59</v>
      </c>
      <c r="Y14" s="40">
        <f t="shared" si="2"/>
        <v>819768.63</v>
      </c>
      <c r="Z14" s="40">
        <f t="shared" si="2"/>
        <v>94605.04</v>
      </c>
      <c r="AA14" s="35">
        <v>-725163.59</v>
      </c>
      <c r="AB14" s="57">
        <v>0.1154045623824371</v>
      </c>
      <c r="AC14" s="17">
        <v>0</v>
      </c>
      <c r="AD14" s="17">
        <v>0</v>
      </c>
      <c r="AE14" s="17">
        <v>1010528.82</v>
      </c>
      <c r="AF14" s="17">
        <v>0</v>
      </c>
      <c r="AG14" s="17">
        <v>0</v>
      </c>
      <c r="AH14" s="17">
        <v>1010528.82</v>
      </c>
      <c r="AI14" s="17">
        <v>0</v>
      </c>
      <c r="AJ14" s="17">
        <v>0</v>
      </c>
      <c r="AK14" s="17">
        <v>0</v>
      </c>
      <c r="AL14" s="17">
        <v>2840826.27</v>
      </c>
      <c r="AM14" s="42">
        <v>385133.85000000003</v>
      </c>
      <c r="AN14" s="35">
        <v>-2455692.42</v>
      </c>
      <c r="AO14" s="35"/>
      <c r="AP14" s="17">
        <v>6233836.6199999992</v>
      </c>
      <c r="AQ14" s="17">
        <v>9591840.75</v>
      </c>
      <c r="AR14" s="17">
        <v>13428939.83</v>
      </c>
      <c r="AS14" s="17">
        <v>10670746.469999999</v>
      </c>
      <c r="AT14" s="17">
        <v>7371457.580000001</v>
      </c>
      <c r="AU14" s="17">
        <v>3245300.83</v>
      </c>
      <c r="AV14" s="17">
        <v>996935.04</v>
      </c>
      <c r="AW14" s="17">
        <v>54424846</v>
      </c>
      <c r="AX14" s="18">
        <v>1.369376061052595E-2</v>
      </c>
      <c r="AY14" s="51" t="s">
        <v>593</v>
      </c>
    </row>
    <row r="15" spans="1:52" ht="35.25" customHeight="1" x14ac:dyDescent="0.25">
      <c r="A15" s="95" t="s">
        <v>351</v>
      </c>
      <c r="B15" s="10" t="s">
        <v>352</v>
      </c>
      <c r="C15" s="13" t="s">
        <v>603</v>
      </c>
      <c r="D15" s="15" t="s">
        <v>192</v>
      </c>
      <c r="E15" s="10" t="s">
        <v>316</v>
      </c>
      <c r="F15" s="13" t="s">
        <v>68</v>
      </c>
      <c r="G15" s="12">
        <v>6</v>
      </c>
      <c r="H15" s="96" t="str">
        <f t="shared" si="0"/>
        <v>9.1.1.3.</v>
      </c>
      <c r="I15" s="46" t="str">
        <f t="shared" si="1"/>
        <v xml:space="preserve">Sociālā uzņēmējdarbība 
</v>
      </c>
      <c r="J15" s="13" t="s">
        <v>316</v>
      </c>
      <c r="K15" s="13" t="s">
        <v>168</v>
      </c>
      <c r="L15" s="13" t="s">
        <v>353</v>
      </c>
      <c r="M15" s="23">
        <v>0</v>
      </c>
      <c r="N15" s="23">
        <v>0</v>
      </c>
      <c r="O15" s="23">
        <v>78759.69</v>
      </c>
      <c r="P15" s="23">
        <v>787919.15</v>
      </c>
      <c r="Q15" s="17">
        <v>107040.26</v>
      </c>
      <c r="R15" s="17">
        <v>-680878.89</v>
      </c>
      <c r="S15" s="23">
        <v>0</v>
      </c>
      <c r="T15" s="17">
        <v>0</v>
      </c>
      <c r="U15" s="17">
        <v>0</v>
      </c>
      <c r="V15" s="23">
        <v>0</v>
      </c>
      <c r="W15" s="17">
        <v>0</v>
      </c>
      <c r="X15" s="17">
        <v>0</v>
      </c>
      <c r="Y15" s="40">
        <f t="shared" si="2"/>
        <v>787919.15</v>
      </c>
      <c r="Z15" s="40">
        <f t="shared" si="2"/>
        <v>107040.26</v>
      </c>
      <c r="AA15" s="35">
        <v>-680878.89</v>
      </c>
      <c r="AB15" s="57">
        <v>0.13585183200585998</v>
      </c>
      <c r="AC15" s="23">
        <v>1262011.2</v>
      </c>
      <c r="AD15" s="23">
        <v>0</v>
      </c>
      <c r="AE15" s="23">
        <v>0</v>
      </c>
      <c r="AF15" s="23">
        <v>1262011.2</v>
      </c>
      <c r="AG15" s="23">
        <v>0</v>
      </c>
      <c r="AH15" s="23">
        <v>0</v>
      </c>
      <c r="AI15" s="23">
        <v>1262011.2</v>
      </c>
      <c r="AJ15" s="23">
        <v>0</v>
      </c>
      <c r="AK15" s="23">
        <v>0</v>
      </c>
      <c r="AL15" s="17">
        <v>4573952.75</v>
      </c>
      <c r="AM15" s="42">
        <v>4428278.8600000003</v>
      </c>
      <c r="AN15" s="35">
        <v>-145673.88999999966</v>
      </c>
      <c r="AO15" s="35"/>
      <c r="AP15" s="23">
        <v>2828660.5599999996</v>
      </c>
      <c r="AQ15" s="23">
        <v>1640190.5499999998</v>
      </c>
      <c r="AR15" s="23">
        <v>1245641.79</v>
      </c>
      <c r="AS15" s="23">
        <v>1151206.7999999998</v>
      </c>
      <c r="AT15" s="23">
        <v>940179.01</v>
      </c>
      <c r="AU15" s="23">
        <v>223583.85</v>
      </c>
      <c r="AV15" s="23">
        <v>0</v>
      </c>
      <c r="AW15" s="17">
        <v>12682175</v>
      </c>
      <c r="AX15" s="18">
        <v>3.1909446003907287E-3</v>
      </c>
      <c r="AY15" s="51" t="s">
        <v>569</v>
      </c>
    </row>
    <row r="16" spans="1:52" ht="90.75" customHeight="1" x14ac:dyDescent="0.25">
      <c r="A16" s="8" t="s">
        <v>359</v>
      </c>
      <c r="B16" s="10" t="s">
        <v>443</v>
      </c>
      <c r="C16" s="13" t="s">
        <v>444</v>
      </c>
      <c r="D16" s="10">
        <v>1</v>
      </c>
      <c r="E16" s="10" t="s">
        <v>316</v>
      </c>
      <c r="F16" s="13" t="s">
        <v>133</v>
      </c>
      <c r="G16" s="12">
        <v>7</v>
      </c>
      <c r="H16" s="96" t="str">
        <f t="shared" si="0"/>
        <v>9.2.2.1.</v>
      </c>
      <c r="I16" s="46" t="str">
        <f t="shared" si="1"/>
        <v>Deinstitucionalizācija</v>
      </c>
      <c r="J16" s="13" t="s">
        <v>316</v>
      </c>
      <c r="K16" s="13" t="s">
        <v>504</v>
      </c>
      <c r="L16" s="13" t="s">
        <v>505</v>
      </c>
      <c r="M16" s="23">
        <v>0</v>
      </c>
      <c r="N16" s="23">
        <v>0</v>
      </c>
      <c r="O16" s="23">
        <v>209752.42</v>
      </c>
      <c r="P16" s="23">
        <v>0</v>
      </c>
      <c r="Q16" s="17">
        <v>0</v>
      </c>
      <c r="R16" s="17">
        <v>0</v>
      </c>
      <c r="S16" s="23">
        <v>0</v>
      </c>
      <c r="T16" s="17">
        <v>0</v>
      </c>
      <c r="U16" s="17">
        <v>0</v>
      </c>
      <c r="V16" s="23">
        <v>649264.40999999992</v>
      </c>
      <c r="W16" s="17">
        <v>54019.11</v>
      </c>
      <c r="X16" s="17">
        <v>-595245.29999999993</v>
      </c>
      <c r="Y16" s="40">
        <f t="shared" si="2"/>
        <v>649264.40999999992</v>
      </c>
      <c r="Z16" s="40">
        <f t="shared" si="2"/>
        <v>54019.11</v>
      </c>
      <c r="AA16" s="35">
        <v>-595245.29999999993</v>
      </c>
      <c r="AB16" s="57">
        <v>8.3200479139153807E-2</v>
      </c>
      <c r="AC16" s="23">
        <v>0</v>
      </c>
      <c r="AD16" s="23">
        <v>0</v>
      </c>
      <c r="AE16" s="23">
        <v>672518.3</v>
      </c>
      <c r="AF16" s="23">
        <v>0</v>
      </c>
      <c r="AG16" s="23">
        <v>0</v>
      </c>
      <c r="AH16" s="23">
        <v>641241.05000000005</v>
      </c>
      <c r="AI16" s="23">
        <v>0</v>
      </c>
      <c r="AJ16" s="23">
        <v>0</v>
      </c>
      <c r="AK16" s="23">
        <v>426590.22</v>
      </c>
      <c r="AL16" s="17">
        <v>2389613.98</v>
      </c>
      <c r="AM16" s="42">
        <v>1168510.24</v>
      </c>
      <c r="AN16" s="35">
        <v>-1221103.74</v>
      </c>
      <c r="AO16" s="35"/>
      <c r="AP16" s="23">
        <v>1867967.03</v>
      </c>
      <c r="AQ16" s="23">
        <v>1543119.07</v>
      </c>
      <c r="AR16" s="23">
        <v>1532879.12</v>
      </c>
      <c r="AS16" s="23">
        <v>1411040.12</v>
      </c>
      <c r="AT16" s="23">
        <v>1499398.3599999999</v>
      </c>
      <c r="AU16" s="23">
        <v>231207.6</v>
      </c>
      <c r="AV16" s="23">
        <v>0</v>
      </c>
      <c r="AW16" s="17">
        <v>5342488.8499999996</v>
      </c>
      <c r="AX16" s="18">
        <v>1.3442162679946597E-3</v>
      </c>
      <c r="AY16" s="52" t="s">
        <v>578</v>
      </c>
    </row>
    <row r="17" spans="1:51" ht="59.25" customHeight="1" x14ac:dyDescent="0.25">
      <c r="A17" s="26" t="s">
        <v>318</v>
      </c>
      <c r="B17" s="26" t="s">
        <v>319</v>
      </c>
      <c r="C17" s="27" t="s">
        <v>601</v>
      </c>
      <c r="D17" s="26" t="s">
        <v>192</v>
      </c>
      <c r="E17" s="26" t="s">
        <v>292</v>
      </c>
      <c r="F17" s="27" t="s">
        <v>107</v>
      </c>
      <c r="G17" s="27">
        <v>8</v>
      </c>
      <c r="H17" s="96" t="str">
        <f t="shared" si="0"/>
        <v>8.3.1.1.</v>
      </c>
      <c r="I17" s="46" t="str">
        <f t="shared" si="1"/>
        <v xml:space="preserve">Kompetenču pieejas satura aprobācija
</v>
      </c>
      <c r="J17" s="27" t="s">
        <v>292</v>
      </c>
      <c r="K17" s="13" t="s">
        <v>320</v>
      </c>
      <c r="L17" s="27" t="s">
        <v>321</v>
      </c>
      <c r="M17" s="17">
        <v>0</v>
      </c>
      <c r="N17" s="17">
        <v>0</v>
      </c>
      <c r="O17" s="17">
        <v>0</v>
      </c>
      <c r="P17" s="17">
        <v>0</v>
      </c>
      <c r="Q17" s="17">
        <v>0</v>
      </c>
      <c r="R17" s="17">
        <v>0</v>
      </c>
      <c r="S17" s="17">
        <v>735334.15</v>
      </c>
      <c r="T17" s="17">
        <v>180011.9</v>
      </c>
      <c r="U17" s="17">
        <v>-555322.25</v>
      </c>
      <c r="V17" s="17">
        <v>0</v>
      </c>
      <c r="W17" s="17">
        <v>0</v>
      </c>
      <c r="X17" s="17">
        <v>0</v>
      </c>
      <c r="Y17" s="40">
        <f t="shared" si="2"/>
        <v>735334.15</v>
      </c>
      <c r="Z17" s="40">
        <f t="shared" si="2"/>
        <v>180011.9</v>
      </c>
      <c r="AA17" s="35">
        <v>-555322.25</v>
      </c>
      <c r="AB17" s="57">
        <v>0.24480285595331047</v>
      </c>
      <c r="AC17" s="17">
        <v>0</v>
      </c>
      <c r="AD17" s="17">
        <v>913151.17</v>
      </c>
      <c r="AE17" s="17">
        <v>0</v>
      </c>
      <c r="AF17" s="17">
        <v>0</v>
      </c>
      <c r="AG17" s="17">
        <v>913151.17</v>
      </c>
      <c r="AH17" s="17">
        <v>0</v>
      </c>
      <c r="AI17" s="17">
        <v>0</v>
      </c>
      <c r="AJ17" s="17">
        <v>913151.17</v>
      </c>
      <c r="AK17" s="17">
        <v>0</v>
      </c>
      <c r="AL17" s="17">
        <v>3474787.66</v>
      </c>
      <c r="AM17" s="42">
        <v>3404119.74</v>
      </c>
      <c r="AN17" s="35">
        <v>-70667.919999999925</v>
      </c>
      <c r="AO17" s="35"/>
      <c r="AP17" s="17">
        <v>3749927.98</v>
      </c>
      <c r="AQ17" s="17">
        <v>2998177.7800000003</v>
      </c>
      <c r="AR17" s="17">
        <v>1255880.9300000002</v>
      </c>
      <c r="AS17" s="17">
        <v>387976.65</v>
      </c>
      <c r="AT17" s="17">
        <v>0</v>
      </c>
      <c r="AU17" s="17">
        <v>0</v>
      </c>
      <c r="AV17" s="17">
        <v>0</v>
      </c>
      <c r="AW17" s="17">
        <v>11866751</v>
      </c>
      <c r="AX17" s="18">
        <v>2.9857768898182905E-3</v>
      </c>
      <c r="AY17" s="51" t="s">
        <v>575</v>
      </c>
    </row>
    <row r="18" spans="1:51" ht="87.75" customHeight="1" x14ac:dyDescent="0.25">
      <c r="A18" s="26" t="s">
        <v>307</v>
      </c>
      <c r="B18" s="26" t="s">
        <v>308</v>
      </c>
      <c r="C18" s="27" t="s">
        <v>608</v>
      </c>
      <c r="D18" s="26" t="s">
        <v>192</v>
      </c>
      <c r="E18" s="26" t="s">
        <v>292</v>
      </c>
      <c r="F18" s="27" t="s">
        <v>128</v>
      </c>
      <c r="G18" s="12">
        <v>9</v>
      </c>
      <c r="H18" s="96" t="str">
        <f t="shared" si="0"/>
        <v>0.8.3.5.</v>
      </c>
      <c r="I18" s="46" t="str">
        <f t="shared" si="1"/>
        <v xml:space="preserve">Karjeras pieejas uzlabošana
</v>
      </c>
      <c r="J18" s="27" t="s">
        <v>292</v>
      </c>
      <c r="K18" s="13" t="s">
        <v>305</v>
      </c>
      <c r="L18" s="27" t="s">
        <v>309</v>
      </c>
      <c r="M18" s="17">
        <v>0</v>
      </c>
      <c r="N18" s="17">
        <v>0</v>
      </c>
      <c r="O18" s="17">
        <v>114852.61</v>
      </c>
      <c r="P18" s="17">
        <v>0</v>
      </c>
      <c r="Q18" s="17">
        <v>0</v>
      </c>
      <c r="R18" s="17">
        <v>0</v>
      </c>
      <c r="S18" s="17">
        <v>0</v>
      </c>
      <c r="T18" s="17">
        <v>0</v>
      </c>
      <c r="U18" s="17">
        <v>0</v>
      </c>
      <c r="V18" s="17">
        <v>540323.91</v>
      </c>
      <c r="W18" s="17">
        <v>94929.43</v>
      </c>
      <c r="X18" s="17">
        <v>-445394.48000000004</v>
      </c>
      <c r="Y18" s="40">
        <f t="shared" si="2"/>
        <v>540323.91</v>
      </c>
      <c r="Z18" s="40">
        <f t="shared" si="2"/>
        <v>94929.43</v>
      </c>
      <c r="AA18" s="35">
        <v>-445394.48000000004</v>
      </c>
      <c r="AB18" s="57">
        <v>0.17568985610871818</v>
      </c>
      <c r="AC18" s="17">
        <v>0</v>
      </c>
      <c r="AD18" s="17">
        <v>0</v>
      </c>
      <c r="AE18" s="17">
        <v>1293573.32</v>
      </c>
      <c r="AF18" s="17">
        <v>0</v>
      </c>
      <c r="AG18" s="17">
        <v>0</v>
      </c>
      <c r="AH18" s="17">
        <v>1404765.99</v>
      </c>
      <c r="AI18" s="17">
        <v>0</v>
      </c>
      <c r="AJ18" s="17">
        <v>0</v>
      </c>
      <c r="AK18" s="17">
        <v>0</v>
      </c>
      <c r="AL18" s="17">
        <v>3238663.2199999997</v>
      </c>
      <c r="AM18" s="42">
        <v>2836139.0000000005</v>
      </c>
      <c r="AN18" s="35">
        <v>-402524.21999999927</v>
      </c>
      <c r="AO18" s="35"/>
      <c r="AP18" s="17">
        <v>4603122.21</v>
      </c>
      <c r="AQ18" s="17">
        <v>4494972.2100000009</v>
      </c>
      <c r="AR18" s="17">
        <v>4461679.96</v>
      </c>
      <c r="AS18" s="17">
        <v>1485307.79</v>
      </c>
      <c r="AT18" s="17">
        <v>0</v>
      </c>
      <c r="AU18" s="17">
        <v>0</v>
      </c>
      <c r="AV18" s="17">
        <v>0</v>
      </c>
      <c r="AW18" s="17">
        <v>18398598</v>
      </c>
      <c r="AX18" s="18">
        <v>4.6292459253132572E-3</v>
      </c>
      <c r="AY18" s="51" t="s">
        <v>576</v>
      </c>
    </row>
    <row r="19" spans="1:51" ht="33" customHeight="1" x14ac:dyDescent="0.25">
      <c r="A19" s="8" t="s">
        <v>264</v>
      </c>
      <c r="B19" s="10" t="s">
        <v>265</v>
      </c>
      <c r="C19" s="13" t="s">
        <v>598</v>
      </c>
      <c r="D19" s="15" t="s">
        <v>267</v>
      </c>
      <c r="E19" s="10" t="s">
        <v>239</v>
      </c>
      <c r="F19" s="13" t="s">
        <v>89</v>
      </c>
      <c r="G19" s="12">
        <v>10</v>
      </c>
      <c r="H19" s="96" t="str">
        <f t="shared" si="0"/>
        <v>3.1.1.6.</v>
      </c>
      <c r="I19" s="46" t="str">
        <f t="shared" si="1"/>
        <v xml:space="preserve">Biznesa inkubatori
</v>
      </c>
      <c r="J19" s="13" t="s">
        <v>239</v>
      </c>
      <c r="K19" s="13" t="s">
        <v>169</v>
      </c>
      <c r="L19" s="13" t="s">
        <v>266</v>
      </c>
      <c r="M19" s="17">
        <v>0</v>
      </c>
      <c r="N19" s="17">
        <v>0</v>
      </c>
      <c r="O19" s="17">
        <v>88542.15</v>
      </c>
      <c r="P19" s="17">
        <v>759643.1</v>
      </c>
      <c r="Q19" s="17">
        <v>0</v>
      </c>
      <c r="R19" s="17">
        <v>-759643.1</v>
      </c>
      <c r="S19" s="17">
        <v>0</v>
      </c>
      <c r="T19" s="17">
        <v>354995.16</v>
      </c>
      <c r="U19" s="17">
        <v>354995.16</v>
      </c>
      <c r="V19" s="17">
        <v>0</v>
      </c>
      <c r="W19" s="17">
        <v>0</v>
      </c>
      <c r="X19" s="17">
        <v>0</v>
      </c>
      <c r="Y19" s="40">
        <f t="shared" si="2"/>
        <v>759643.1</v>
      </c>
      <c r="Z19" s="40">
        <f t="shared" si="2"/>
        <v>354995.16</v>
      </c>
      <c r="AA19" s="35">
        <v>-404647.94</v>
      </c>
      <c r="AB19" s="57">
        <v>0.46731834989352233</v>
      </c>
      <c r="AC19" s="17">
        <v>0</v>
      </c>
      <c r="AD19" s="17">
        <v>1155175.5</v>
      </c>
      <c r="AE19" s="17">
        <v>0</v>
      </c>
      <c r="AF19" s="17">
        <v>1155150</v>
      </c>
      <c r="AG19" s="17">
        <v>0</v>
      </c>
      <c r="AH19" s="17">
        <v>0</v>
      </c>
      <c r="AI19" s="17">
        <v>1155235</v>
      </c>
      <c r="AJ19" s="17">
        <v>0</v>
      </c>
      <c r="AK19" s="17">
        <v>0</v>
      </c>
      <c r="AL19" s="17">
        <v>4225203.5999999996</v>
      </c>
      <c r="AM19" s="42">
        <v>3821533.81</v>
      </c>
      <c r="AN19" s="35">
        <v>-403669.78999999957</v>
      </c>
      <c r="AO19" s="35"/>
      <c r="AP19" s="17">
        <v>4008742.62</v>
      </c>
      <c r="AQ19" s="17">
        <v>3699801.83</v>
      </c>
      <c r="AR19" s="17">
        <v>3588818.1399999997</v>
      </c>
      <c r="AS19" s="17">
        <v>3483393.35</v>
      </c>
      <c r="AT19" s="17">
        <v>3356274.15</v>
      </c>
      <c r="AU19" s="17">
        <v>3018267.49</v>
      </c>
      <c r="AV19" s="17">
        <v>729189.17</v>
      </c>
      <c r="AW19" s="17">
        <v>26198233</v>
      </c>
      <c r="AX19" s="18">
        <v>6.5917013549433127E-3</v>
      </c>
      <c r="AY19" s="51" t="s">
        <v>570</v>
      </c>
    </row>
    <row r="20" spans="1:51" ht="67.5" customHeight="1" x14ac:dyDescent="0.25">
      <c r="A20" s="26" t="s">
        <v>410</v>
      </c>
      <c r="B20" s="26" t="s">
        <v>411</v>
      </c>
      <c r="C20" s="27" t="s">
        <v>606</v>
      </c>
      <c r="D20" s="26" t="s">
        <v>192</v>
      </c>
      <c r="E20" s="26" t="s">
        <v>345</v>
      </c>
      <c r="F20" s="12" t="s">
        <v>119</v>
      </c>
      <c r="G20" s="27">
        <v>11</v>
      </c>
      <c r="H20" s="96" t="str">
        <f t="shared" si="0"/>
        <v>0.6.3.1.</v>
      </c>
      <c r="I20" s="46" t="str">
        <f t="shared" si="1"/>
        <v xml:space="preserve">Reģionālo ceļu rekonstrukcija
</v>
      </c>
      <c r="J20" s="37" t="s">
        <v>345</v>
      </c>
      <c r="K20" s="13" t="s">
        <v>174</v>
      </c>
      <c r="L20" s="12" t="s">
        <v>413</v>
      </c>
      <c r="M20" s="17">
        <v>0</v>
      </c>
      <c r="N20" s="17">
        <v>0</v>
      </c>
      <c r="O20" s="17">
        <v>3400304.7</v>
      </c>
      <c r="P20" s="17">
        <v>0</v>
      </c>
      <c r="Q20" s="17">
        <v>0</v>
      </c>
      <c r="R20" s="17">
        <v>0</v>
      </c>
      <c r="S20" s="17">
        <v>0</v>
      </c>
      <c r="T20" s="17">
        <v>0</v>
      </c>
      <c r="U20" s="17">
        <v>0</v>
      </c>
      <c r="V20" s="17">
        <v>331198.37</v>
      </c>
      <c r="W20" s="17">
        <v>9909.7800000000007</v>
      </c>
      <c r="X20" s="17">
        <v>-321288.58999999997</v>
      </c>
      <c r="Y20" s="40">
        <f t="shared" si="2"/>
        <v>331198.37</v>
      </c>
      <c r="Z20" s="40">
        <f t="shared" si="2"/>
        <v>9909.7800000000007</v>
      </c>
      <c r="AA20" s="35">
        <v>-321288.58999999997</v>
      </c>
      <c r="AB20" s="57">
        <v>2.9920980589367034E-2</v>
      </c>
      <c r="AC20" s="17">
        <v>0</v>
      </c>
      <c r="AD20" s="17">
        <v>0</v>
      </c>
      <c r="AE20" s="17">
        <v>0</v>
      </c>
      <c r="AF20" s="17">
        <v>0</v>
      </c>
      <c r="AG20" s="17">
        <v>0</v>
      </c>
      <c r="AH20" s="17">
        <v>0</v>
      </c>
      <c r="AI20" s="17">
        <v>0</v>
      </c>
      <c r="AJ20" s="17">
        <v>0</v>
      </c>
      <c r="AK20" s="17">
        <v>0</v>
      </c>
      <c r="AL20" s="17">
        <v>331198.37</v>
      </c>
      <c r="AM20" s="42">
        <v>157648.12</v>
      </c>
      <c r="AN20" s="35">
        <v>-173550.25</v>
      </c>
      <c r="AO20" s="35"/>
      <c r="AP20" s="17">
        <v>0</v>
      </c>
      <c r="AQ20" s="17">
        <v>0</v>
      </c>
      <c r="AR20" s="17">
        <v>0</v>
      </c>
      <c r="AS20" s="17">
        <v>0</v>
      </c>
      <c r="AT20" s="17">
        <v>0</v>
      </c>
      <c r="AU20" s="17">
        <v>0</v>
      </c>
      <c r="AV20" s="17">
        <v>0</v>
      </c>
      <c r="AW20" s="17">
        <v>3916053.54</v>
      </c>
      <c r="AX20" s="18">
        <v>9.8531284249775766E-4</v>
      </c>
      <c r="AY20" s="51" t="s">
        <v>572</v>
      </c>
    </row>
    <row r="21" spans="1:51" ht="53.25" customHeight="1" x14ac:dyDescent="0.25">
      <c r="A21" s="26" t="s">
        <v>410</v>
      </c>
      <c r="B21" s="26" t="s">
        <v>411</v>
      </c>
      <c r="C21" s="27" t="s">
        <v>606</v>
      </c>
      <c r="D21" s="26" t="s">
        <v>192</v>
      </c>
      <c r="E21" s="26" t="s">
        <v>345</v>
      </c>
      <c r="F21" s="12" t="s">
        <v>122</v>
      </c>
      <c r="G21" s="27">
        <v>12</v>
      </c>
      <c r="H21" s="96" t="str">
        <f t="shared" si="0"/>
        <v>0.6.3.1.</v>
      </c>
      <c r="I21" s="46" t="str">
        <f t="shared" si="1"/>
        <v xml:space="preserve">Reģionālo ceļu rekonstrukcija
</v>
      </c>
      <c r="J21" s="37" t="s">
        <v>345</v>
      </c>
      <c r="K21" s="13" t="s">
        <v>174</v>
      </c>
      <c r="L21" s="12" t="s">
        <v>416</v>
      </c>
      <c r="M21" s="17">
        <v>0</v>
      </c>
      <c r="N21" s="17">
        <v>0</v>
      </c>
      <c r="O21" s="17">
        <v>9869613.2200000007</v>
      </c>
      <c r="P21" s="17">
        <v>0</v>
      </c>
      <c r="Q21" s="17">
        <v>0</v>
      </c>
      <c r="R21" s="17">
        <v>0</v>
      </c>
      <c r="S21" s="17">
        <v>0</v>
      </c>
      <c r="T21" s="17">
        <v>0</v>
      </c>
      <c r="U21" s="17">
        <v>0</v>
      </c>
      <c r="V21" s="17">
        <v>517441.21</v>
      </c>
      <c r="W21" s="17">
        <v>205473.03</v>
      </c>
      <c r="X21" s="17">
        <v>-311968.18000000005</v>
      </c>
      <c r="Y21" s="40">
        <f t="shared" si="2"/>
        <v>517441.21</v>
      </c>
      <c r="Z21" s="40">
        <f t="shared" si="2"/>
        <v>205473.03</v>
      </c>
      <c r="AA21" s="35">
        <v>-311968.18000000005</v>
      </c>
      <c r="AB21" s="57">
        <v>0.39709444479692679</v>
      </c>
      <c r="AC21" s="17">
        <v>0</v>
      </c>
      <c r="AD21" s="17">
        <v>0</v>
      </c>
      <c r="AE21" s="17">
        <v>0</v>
      </c>
      <c r="AF21" s="17">
        <v>0</v>
      </c>
      <c r="AG21" s="17">
        <v>0</v>
      </c>
      <c r="AH21" s="17">
        <v>0</v>
      </c>
      <c r="AI21" s="17">
        <v>0</v>
      </c>
      <c r="AJ21" s="17">
        <v>0</v>
      </c>
      <c r="AK21" s="17">
        <v>0</v>
      </c>
      <c r="AL21" s="17">
        <v>517441.21</v>
      </c>
      <c r="AM21" s="42">
        <v>205473.04</v>
      </c>
      <c r="AN21" s="35">
        <v>-311968.17000000004</v>
      </c>
      <c r="AO21" s="35"/>
      <c r="AP21" s="17">
        <v>0</v>
      </c>
      <c r="AQ21" s="17">
        <v>0</v>
      </c>
      <c r="AR21" s="17">
        <v>0</v>
      </c>
      <c r="AS21" s="17">
        <v>0</v>
      </c>
      <c r="AT21" s="17">
        <v>0</v>
      </c>
      <c r="AU21" s="17">
        <v>0</v>
      </c>
      <c r="AV21" s="17">
        <v>0</v>
      </c>
      <c r="AW21" s="17">
        <v>11537007.689999999</v>
      </c>
      <c r="AX21" s="18">
        <v>2.9028106293338338E-3</v>
      </c>
      <c r="AY21" s="51" t="s">
        <v>571</v>
      </c>
    </row>
    <row r="22" spans="1:51" ht="105" customHeight="1" x14ac:dyDescent="0.25">
      <c r="A22" s="94" t="s">
        <v>314</v>
      </c>
      <c r="B22" s="95" t="s">
        <v>315</v>
      </c>
      <c r="C22" s="37" t="s">
        <v>600</v>
      </c>
      <c r="D22" s="15" t="s">
        <v>192</v>
      </c>
      <c r="E22" s="15" t="s">
        <v>316</v>
      </c>
      <c r="F22" s="11" t="s">
        <v>126</v>
      </c>
      <c r="G22" s="27">
        <v>13</v>
      </c>
      <c r="H22" s="96" t="str">
        <f t="shared" si="0"/>
        <v>7.2.1.2. ESF +JNI</v>
      </c>
      <c r="I22" s="46" t="str">
        <f t="shared" si="1"/>
        <v xml:space="preserve">Jauniešu garantijas (profesionālās izglītības pasākumi)
</v>
      </c>
      <c r="J22" s="27" t="s">
        <v>292</v>
      </c>
      <c r="K22" s="13" t="s">
        <v>305</v>
      </c>
      <c r="L22" s="37" t="s">
        <v>317</v>
      </c>
      <c r="M22" s="28">
        <v>0</v>
      </c>
      <c r="N22" s="28">
        <v>0</v>
      </c>
      <c r="O22" s="28">
        <v>14263049.210000001</v>
      </c>
      <c r="P22" s="28">
        <v>0</v>
      </c>
      <c r="Q22" s="17">
        <v>0</v>
      </c>
      <c r="R22" s="17">
        <v>0</v>
      </c>
      <c r="S22" s="28">
        <v>0</v>
      </c>
      <c r="T22" s="17">
        <v>0</v>
      </c>
      <c r="U22" s="17">
        <v>0</v>
      </c>
      <c r="V22" s="50">
        <v>1811800</v>
      </c>
      <c r="W22" s="17">
        <v>1550947.85</v>
      </c>
      <c r="X22" s="17">
        <v>-260852.14999999991</v>
      </c>
      <c r="Y22" s="40">
        <f t="shared" si="2"/>
        <v>1811800</v>
      </c>
      <c r="Z22" s="40">
        <f t="shared" si="2"/>
        <v>1550947.85</v>
      </c>
      <c r="AA22" s="35">
        <v>-260852.14999999991</v>
      </c>
      <c r="AB22" s="57">
        <v>0.85602596864996139</v>
      </c>
      <c r="AC22" s="28">
        <v>0</v>
      </c>
      <c r="AD22" s="28">
        <v>0</v>
      </c>
      <c r="AE22" s="28">
        <v>1585777.95</v>
      </c>
      <c r="AF22" s="28">
        <v>0</v>
      </c>
      <c r="AG22" s="28">
        <v>0</v>
      </c>
      <c r="AH22" s="28">
        <v>3938538.8</v>
      </c>
      <c r="AI22" s="28">
        <v>0</v>
      </c>
      <c r="AJ22" s="28">
        <v>0</v>
      </c>
      <c r="AK22" s="28">
        <v>4009877.1799999997</v>
      </c>
      <c r="AL22" s="50">
        <v>11345993.93</v>
      </c>
      <c r="AM22" s="42">
        <v>11085751.59</v>
      </c>
      <c r="AN22" s="35">
        <f>AM22-AL22</f>
        <v>-260242.33999999985</v>
      </c>
      <c r="AO22" s="35"/>
      <c r="AP22" s="28">
        <v>7221873.2400000002</v>
      </c>
      <c r="AQ22" s="28">
        <v>0</v>
      </c>
      <c r="AR22" s="28">
        <v>0</v>
      </c>
      <c r="AS22" s="28">
        <v>0</v>
      </c>
      <c r="AT22" s="28">
        <v>0</v>
      </c>
      <c r="AU22" s="28">
        <v>0</v>
      </c>
      <c r="AV22" s="28">
        <v>0</v>
      </c>
      <c r="AW22" s="17">
        <v>32780847</v>
      </c>
      <c r="AX22" s="18">
        <v>8.2479438054501395E-3</v>
      </c>
      <c r="AY22" s="51" t="s">
        <v>577</v>
      </c>
    </row>
    <row r="23" spans="1:51" ht="143.25" customHeight="1" x14ac:dyDescent="0.25">
      <c r="A23" s="8" t="s">
        <v>354</v>
      </c>
      <c r="B23" s="10" t="s">
        <v>355</v>
      </c>
      <c r="C23" s="13" t="s">
        <v>604</v>
      </c>
      <c r="D23" s="10" t="s">
        <v>192</v>
      </c>
      <c r="E23" s="10" t="s">
        <v>316</v>
      </c>
      <c r="F23" s="13" t="s">
        <v>129</v>
      </c>
      <c r="G23" s="27">
        <v>14</v>
      </c>
      <c r="H23" s="96" t="str">
        <f t="shared" si="0"/>
        <v>9.2.1.1.</v>
      </c>
      <c r="I23" s="46" t="str">
        <f t="shared" si="1"/>
        <v xml:space="preserve">Profesionāla sociālā darba attīstība
</v>
      </c>
      <c r="J23" s="13" t="s">
        <v>316</v>
      </c>
      <c r="K23" s="13" t="s">
        <v>168</v>
      </c>
      <c r="L23" s="13" t="s">
        <v>356</v>
      </c>
      <c r="M23" s="23">
        <v>0</v>
      </c>
      <c r="N23" s="23">
        <v>8258.4</v>
      </c>
      <c r="O23" s="23">
        <v>301944.83999999997</v>
      </c>
      <c r="P23" s="23">
        <v>0</v>
      </c>
      <c r="Q23" s="17">
        <v>0</v>
      </c>
      <c r="R23" s="17">
        <v>0</v>
      </c>
      <c r="S23" s="23">
        <v>0</v>
      </c>
      <c r="T23" s="17">
        <v>0</v>
      </c>
      <c r="U23" s="17">
        <v>0</v>
      </c>
      <c r="V23" s="23">
        <v>335590.9</v>
      </c>
      <c r="W23" s="17">
        <v>77667.399999999994</v>
      </c>
      <c r="X23" s="17">
        <v>-257923.50000000003</v>
      </c>
      <c r="Y23" s="40">
        <f t="shared" si="2"/>
        <v>335590.9</v>
      </c>
      <c r="Z23" s="40">
        <f t="shared" si="2"/>
        <v>77667.399999999994</v>
      </c>
      <c r="AA23" s="35">
        <v>-257923.50000000003</v>
      </c>
      <c r="AB23" s="57">
        <v>0.23143476178883274</v>
      </c>
      <c r="AC23" s="23">
        <v>0</v>
      </c>
      <c r="AD23" s="23">
        <v>0</v>
      </c>
      <c r="AE23" s="23">
        <v>178697.76</v>
      </c>
      <c r="AF23" s="23">
        <v>0</v>
      </c>
      <c r="AG23" s="23">
        <v>0</v>
      </c>
      <c r="AH23" s="23">
        <v>193204.4</v>
      </c>
      <c r="AI23" s="23">
        <v>0</v>
      </c>
      <c r="AJ23" s="23">
        <v>0</v>
      </c>
      <c r="AK23" s="23">
        <v>215460.23</v>
      </c>
      <c r="AL23" s="17">
        <v>922953.29</v>
      </c>
      <c r="AM23" s="42">
        <v>689870.86</v>
      </c>
      <c r="AN23" s="35">
        <v>-233082.43000000005</v>
      </c>
      <c r="AO23" s="35"/>
      <c r="AP23" s="23">
        <v>1808103.8599999999</v>
      </c>
      <c r="AQ23" s="23">
        <v>1064603.31</v>
      </c>
      <c r="AR23" s="23">
        <v>1265345.48</v>
      </c>
      <c r="AS23" s="23">
        <v>1030158.3999999999</v>
      </c>
      <c r="AT23" s="23">
        <v>729955.78</v>
      </c>
      <c r="AU23" s="23">
        <v>116298.64</v>
      </c>
      <c r="AV23" s="23">
        <v>0</v>
      </c>
      <c r="AW23" s="17">
        <v>7247622</v>
      </c>
      <c r="AX23" s="18">
        <v>1.8235641982998227E-3</v>
      </c>
      <c r="AY23" s="53" t="s">
        <v>579</v>
      </c>
    </row>
    <row r="24" spans="1:51" ht="116.25" customHeight="1" x14ac:dyDescent="0.25">
      <c r="A24" s="8" t="s">
        <v>359</v>
      </c>
      <c r="B24" s="10" t="s">
        <v>443</v>
      </c>
      <c r="C24" s="13" t="s">
        <v>444</v>
      </c>
      <c r="D24" s="10">
        <v>1</v>
      </c>
      <c r="E24" s="10" t="s">
        <v>316</v>
      </c>
      <c r="F24" s="13" t="s">
        <v>131</v>
      </c>
      <c r="G24" s="27">
        <v>15</v>
      </c>
      <c r="H24" s="96" t="str">
        <f t="shared" si="0"/>
        <v>9.2.2.1.</v>
      </c>
      <c r="I24" s="46" t="str">
        <f t="shared" si="1"/>
        <v>Deinstitucionalizācija</v>
      </c>
      <c r="J24" s="13" t="s">
        <v>165</v>
      </c>
      <c r="K24" s="13" t="s">
        <v>447</v>
      </c>
      <c r="L24" s="13" t="s">
        <v>448</v>
      </c>
      <c r="M24" s="23">
        <v>0</v>
      </c>
      <c r="N24" s="23">
        <v>0</v>
      </c>
      <c r="O24" s="23">
        <v>163128.72</v>
      </c>
      <c r="P24" s="23">
        <v>0</v>
      </c>
      <c r="Q24" s="17">
        <v>0</v>
      </c>
      <c r="R24" s="17">
        <v>0</v>
      </c>
      <c r="S24" s="23">
        <v>0</v>
      </c>
      <c r="T24" s="17">
        <v>0</v>
      </c>
      <c r="U24" s="17">
        <v>0</v>
      </c>
      <c r="V24" s="23">
        <v>356568.92</v>
      </c>
      <c r="W24" s="17">
        <v>100719.86</v>
      </c>
      <c r="X24" s="17">
        <v>-255849.06</v>
      </c>
      <c r="Y24" s="40">
        <f t="shared" si="2"/>
        <v>356568.92</v>
      </c>
      <c r="Z24" s="40">
        <f t="shared" si="2"/>
        <v>100719.86</v>
      </c>
      <c r="AA24" s="35">
        <v>-255849.06</v>
      </c>
      <c r="AB24" s="57">
        <v>0.28246954333540908</v>
      </c>
      <c r="AC24" s="23">
        <v>0</v>
      </c>
      <c r="AD24" s="23">
        <v>0</v>
      </c>
      <c r="AE24" s="23">
        <v>216311.31</v>
      </c>
      <c r="AF24" s="23">
        <v>0</v>
      </c>
      <c r="AG24" s="23">
        <v>0</v>
      </c>
      <c r="AH24" s="23">
        <v>425578.28</v>
      </c>
      <c r="AI24" s="23">
        <v>0</v>
      </c>
      <c r="AJ24" s="23">
        <v>0</v>
      </c>
      <c r="AK24" s="23">
        <v>640493.74</v>
      </c>
      <c r="AL24" s="17">
        <v>1638952.25</v>
      </c>
      <c r="AM24" s="42">
        <v>1638952.2800000003</v>
      </c>
      <c r="AN24" s="42">
        <v>3.0000000260770321E-2</v>
      </c>
      <c r="AO24" s="35"/>
      <c r="AP24" s="23">
        <v>581167.96</v>
      </c>
      <c r="AQ24" s="23">
        <v>581167.96</v>
      </c>
      <c r="AR24" s="23">
        <v>581167.96</v>
      </c>
      <c r="AS24" s="23">
        <v>581167.96</v>
      </c>
      <c r="AT24" s="23">
        <v>666167.96</v>
      </c>
      <c r="AU24" s="23">
        <v>60089.63</v>
      </c>
      <c r="AV24" s="23">
        <v>0</v>
      </c>
      <c r="AW24" s="17">
        <v>4853010.4000000004</v>
      </c>
      <c r="AX24" s="18">
        <v>1.221059268739002E-3</v>
      </c>
      <c r="AY24" s="51" t="s">
        <v>580</v>
      </c>
    </row>
    <row r="25" spans="1:51" ht="107.25" customHeight="1" x14ac:dyDescent="0.25">
      <c r="A25" s="8" t="s">
        <v>359</v>
      </c>
      <c r="B25" s="10" t="s">
        <v>443</v>
      </c>
      <c r="C25" s="13" t="s">
        <v>444</v>
      </c>
      <c r="D25" s="10">
        <v>1</v>
      </c>
      <c r="E25" s="10" t="s">
        <v>316</v>
      </c>
      <c r="F25" s="13" t="s">
        <v>132</v>
      </c>
      <c r="G25" s="27">
        <v>16</v>
      </c>
      <c r="H25" s="96" t="str">
        <f t="shared" si="0"/>
        <v>9.2.2.1.</v>
      </c>
      <c r="I25" s="46" t="str">
        <f t="shared" si="1"/>
        <v>Deinstitucionalizācija</v>
      </c>
      <c r="J25" s="13" t="s">
        <v>165</v>
      </c>
      <c r="K25" s="13" t="s">
        <v>445</v>
      </c>
      <c r="L25" s="13" t="s">
        <v>446</v>
      </c>
      <c r="M25" s="23">
        <v>0</v>
      </c>
      <c r="N25" s="23">
        <v>0</v>
      </c>
      <c r="O25" s="23">
        <v>89609.84</v>
      </c>
      <c r="P25" s="23">
        <v>0</v>
      </c>
      <c r="Q25" s="17">
        <v>0</v>
      </c>
      <c r="R25" s="17">
        <v>0</v>
      </c>
      <c r="S25" s="23">
        <v>0</v>
      </c>
      <c r="T25" s="17">
        <v>0</v>
      </c>
      <c r="U25" s="17">
        <v>0</v>
      </c>
      <c r="V25" s="23">
        <v>347300.69</v>
      </c>
      <c r="W25" s="17">
        <v>100597.22</v>
      </c>
      <c r="X25" s="17">
        <v>-246703.47</v>
      </c>
      <c r="Y25" s="40">
        <f t="shared" si="2"/>
        <v>347300.69</v>
      </c>
      <c r="Z25" s="40">
        <f t="shared" si="2"/>
        <v>100597.22</v>
      </c>
      <c r="AA25" s="35">
        <v>-246703.47</v>
      </c>
      <c r="AB25" s="57">
        <v>0.28965453538258157</v>
      </c>
      <c r="AC25" s="23">
        <v>0</v>
      </c>
      <c r="AD25" s="23">
        <v>0</v>
      </c>
      <c r="AE25" s="23">
        <v>282167.63</v>
      </c>
      <c r="AF25" s="23">
        <v>0</v>
      </c>
      <c r="AG25" s="23">
        <v>0</v>
      </c>
      <c r="AH25" s="23">
        <v>282167.63</v>
      </c>
      <c r="AI25" s="23">
        <v>0</v>
      </c>
      <c r="AJ25" s="23">
        <v>0</v>
      </c>
      <c r="AK25" s="23">
        <v>282167.63</v>
      </c>
      <c r="AL25" s="17">
        <v>1193803.58</v>
      </c>
      <c r="AM25" s="42">
        <v>1193803.5799999998</v>
      </c>
      <c r="AN25" s="42">
        <v>0</v>
      </c>
      <c r="AO25" s="35"/>
      <c r="AP25" s="23">
        <v>540316.38</v>
      </c>
      <c r="AQ25" s="23">
        <v>457747.09</v>
      </c>
      <c r="AR25" s="23">
        <v>454049.84</v>
      </c>
      <c r="AS25" s="23">
        <v>454049.84</v>
      </c>
      <c r="AT25" s="23">
        <v>454049.84</v>
      </c>
      <c r="AU25" s="23">
        <v>37837.49</v>
      </c>
      <c r="AV25" s="23">
        <v>0</v>
      </c>
      <c r="AW25" s="17">
        <v>3681463.9</v>
      </c>
      <c r="AX25" s="18">
        <v>9.2628806598540024E-4</v>
      </c>
      <c r="AY25" s="54" t="s">
        <v>581</v>
      </c>
    </row>
    <row r="26" spans="1:51" ht="63" hidden="1" x14ac:dyDescent="0.25">
      <c r="A26" s="8" t="s">
        <v>362</v>
      </c>
      <c r="B26" s="10" t="s">
        <v>363</v>
      </c>
      <c r="C26" s="21" t="s">
        <v>364</v>
      </c>
      <c r="D26" s="10" t="s">
        <v>192</v>
      </c>
      <c r="E26" s="10" t="s">
        <v>316</v>
      </c>
      <c r="F26" s="13" t="s">
        <v>98</v>
      </c>
      <c r="G26" s="27">
        <v>17</v>
      </c>
      <c r="H26" s="27"/>
      <c r="I26" s="27"/>
      <c r="J26" s="13" t="s">
        <v>316</v>
      </c>
      <c r="K26" s="13" t="s">
        <v>365</v>
      </c>
      <c r="L26" s="13" t="s">
        <v>366</v>
      </c>
      <c r="M26" s="23">
        <v>0</v>
      </c>
      <c r="N26" s="23">
        <v>0</v>
      </c>
      <c r="O26" s="23">
        <v>17872838.920000002</v>
      </c>
      <c r="P26" s="23">
        <v>3614120.16</v>
      </c>
      <c r="Q26" s="17">
        <v>0</v>
      </c>
      <c r="R26" s="17">
        <v>-3614120.16</v>
      </c>
      <c r="S26" s="23">
        <v>0</v>
      </c>
      <c r="T26" s="17">
        <v>3455471.98</v>
      </c>
      <c r="U26" s="17">
        <v>3455471.98</v>
      </c>
      <c r="V26" s="23">
        <v>0</v>
      </c>
      <c r="W26" s="17">
        <v>0</v>
      </c>
      <c r="X26" s="17">
        <v>0</v>
      </c>
      <c r="Y26" s="40">
        <f t="shared" si="2"/>
        <v>3614120.16</v>
      </c>
      <c r="Z26" s="40">
        <f t="shared" si="2"/>
        <v>3455471.98</v>
      </c>
      <c r="AA26" s="17">
        <v>-158648.18000000017</v>
      </c>
      <c r="AB26" s="57">
        <v>0.95610323592561453</v>
      </c>
      <c r="AC26" s="23">
        <v>3157972.01</v>
      </c>
      <c r="AD26" s="23">
        <v>0</v>
      </c>
      <c r="AE26" s="23">
        <v>0</v>
      </c>
      <c r="AF26" s="23">
        <v>3158128.7</v>
      </c>
      <c r="AG26" s="23">
        <v>0</v>
      </c>
      <c r="AH26" s="23">
        <v>0</v>
      </c>
      <c r="AI26" s="23">
        <v>3158128.7</v>
      </c>
      <c r="AJ26" s="23">
        <v>0</v>
      </c>
      <c r="AK26" s="23">
        <v>0</v>
      </c>
      <c r="AL26" s="23">
        <v>13088349.57</v>
      </c>
      <c r="AM26" s="42">
        <v>12952964.609999999</v>
      </c>
      <c r="AN26" s="42">
        <v>-135384.96000000089</v>
      </c>
      <c r="AO26" s="90"/>
      <c r="AP26" s="23">
        <v>12211199.01</v>
      </c>
      <c r="AQ26" s="23">
        <v>11931082.07</v>
      </c>
      <c r="AR26" s="23">
        <v>11249549.100000001</v>
      </c>
      <c r="AS26" s="23">
        <v>9977772.6099999994</v>
      </c>
      <c r="AT26" s="23">
        <v>1786270.15</v>
      </c>
      <c r="AU26" s="23">
        <v>0</v>
      </c>
      <c r="AV26" s="23">
        <v>0</v>
      </c>
      <c r="AW26" s="17">
        <v>77759928</v>
      </c>
      <c r="AX26" s="18">
        <v>1.956506848221002E-2</v>
      </c>
    </row>
    <row r="27" spans="1:51" ht="78.75" hidden="1" x14ac:dyDescent="0.25">
      <c r="A27" s="8" t="s">
        <v>276</v>
      </c>
      <c r="B27" s="10" t="s">
        <v>277</v>
      </c>
      <c r="C27" s="21" t="s">
        <v>278</v>
      </c>
      <c r="D27" s="10">
        <v>1</v>
      </c>
      <c r="E27" s="10" t="s">
        <v>252</v>
      </c>
      <c r="F27" s="13" t="s">
        <v>87</v>
      </c>
      <c r="G27" s="12">
        <v>19</v>
      </c>
      <c r="H27" s="12"/>
      <c r="I27" s="12"/>
      <c r="J27" s="12" t="s">
        <v>252</v>
      </c>
      <c r="K27" s="13" t="s">
        <v>273</v>
      </c>
      <c r="L27" s="13" t="s">
        <v>279</v>
      </c>
      <c r="M27" s="17">
        <v>0</v>
      </c>
      <c r="N27" s="17">
        <v>0</v>
      </c>
      <c r="O27" s="17">
        <v>1775102.13</v>
      </c>
      <c r="P27" s="17">
        <v>0</v>
      </c>
      <c r="Q27" s="17">
        <v>0</v>
      </c>
      <c r="R27" s="17">
        <v>0</v>
      </c>
      <c r="S27" s="17">
        <v>1023162</v>
      </c>
      <c r="T27" s="17">
        <v>887265.39</v>
      </c>
      <c r="U27" s="17">
        <v>-135896.60999999999</v>
      </c>
      <c r="V27" s="17">
        <v>0</v>
      </c>
      <c r="W27" s="17">
        <v>0</v>
      </c>
      <c r="X27" s="17">
        <v>0</v>
      </c>
      <c r="Y27" s="40">
        <f t="shared" ref="Y27:Y57" si="3">P27+S27+V27</f>
        <v>1023162</v>
      </c>
      <c r="Z27" s="40">
        <f t="shared" ref="Z27:Z57" si="4">Q27+T27+W27</f>
        <v>887265.39</v>
      </c>
      <c r="AA27" s="17">
        <v>-135896.60999999999</v>
      </c>
      <c r="AB27" s="57">
        <v>0.8671797721181983</v>
      </c>
      <c r="AC27" s="17">
        <v>0</v>
      </c>
      <c r="AD27" s="17">
        <v>709665</v>
      </c>
      <c r="AE27" s="17">
        <v>0</v>
      </c>
      <c r="AF27" s="17">
        <v>0</v>
      </c>
      <c r="AG27" s="17">
        <v>1050897.5</v>
      </c>
      <c r="AH27" s="17">
        <v>0</v>
      </c>
      <c r="AI27" s="17">
        <v>0</v>
      </c>
      <c r="AJ27" s="17">
        <v>1201798</v>
      </c>
      <c r="AK27" s="17">
        <v>0</v>
      </c>
      <c r="AL27" s="17">
        <v>3985522.5</v>
      </c>
      <c r="AM27" s="42">
        <v>3711947.14</v>
      </c>
      <c r="AN27" s="35">
        <v>-273575.35999999987</v>
      </c>
      <c r="AO27" s="90"/>
      <c r="AP27" s="17">
        <v>4971279.87</v>
      </c>
      <c r="AQ27" s="17">
        <v>1450214.75</v>
      </c>
      <c r="AR27" s="17">
        <v>0</v>
      </c>
      <c r="AS27" s="17">
        <v>0</v>
      </c>
      <c r="AT27" s="17">
        <v>0</v>
      </c>
      <c r="AU27" s="17">
        <v>0</v>
      </c>
      <c r="AV27" s="17">
        <v>0</v>
      </c>
      <c r="AW27" s="17">
        <v>12182119.25</v>
      </c>
      <c r="AX27" s="18">
        <v>3.0651262612370082E-3</v>
      </c>
    </row>
    <row r="28" spans="1:51" ht="47.25" hidden="1" x14ac:dyDescent="0.25">
      <c r="A28" s="8" t="s">
        <v>518</v>
      </c>
      <c r="B28" s="10" t="s">
        <v>519</v>
      </c>
      <c r="C28" s="21" t="s">
        <v>520</v>
      </c>
      <c r="D28" s="10" t="s">
        <v>192</v>
      </c>
      <c r="E28" s="10" t="s">
        <v>292</v>
      </c>
      <c r="F28" s="13" t="s">
        <v>62</v>
      </c>
      <c r="G28" s="27">
        <v>20</v>
      </c>
      <c r="H28" s="27"/>
      <c r="I28" s="27"/>
      <c r="J28" s="13"/>
      <c r="K28" s="13" t="s">
        <v>521</v>
      </c>
      <c r="L28" s="13" t="s">
        <v>522</v>
      </c>
      <c r="M28" s="17">
        <v>0</v>
      </c>
      <c r="N28" s="17">
        <v>0</v>
      </c>
      <c r="O28" s="17">
        <v>180462.75</v>
      </c>
      <c r="P28" s="17">
        <v>11552.02</v>
      </c>
      <c r="Q28" s="17">
        <v>11538.7</v>
      </c>
      <c r="R28" s="17">
        <v>-13.319999999999709</v>
      </c>
      <c r="S28" s="17">
        <v>133454.20000000001</v>
      </c>
      <c r="T28" s="17">
        <v>0</v>
      </c>
      <c r="U28" s="17">
        <v>-133454.20000000001</v>
      </c>
      <c r="V28" s="17">
        <v>0</v>
      </c>
      <c r="W28" s="17">
        <v>0</v>
      </c>
      <c r="X28" s="17">
        <v>0</v>
      </c>
      <c r="Y28" s="40">
        <f t="shared" si="3"/>
        <v>145006.22</v>
      </c>
      <c r="Z28" s="40">
        <f t="shared" si="4"/>
        <v>11538.7</v>
      </c>
      <c r="AA28" s="17">
        <v>-133467.52000000002</v>
      </c>
      <c r="AB28" s="57">
        <v>7.957382793648439E-2</v>
      </c>
      <c r="AC28" s="17">
        <v>90792.639999999999</v>
      </c>
      <c r="AD28" s="17">
        <v>0</v>
      </c>
      <c r="AE28" s="17">
        <v>0</v>
      </c>
      <c r="AF28" s="17">
        <v>242472.08999999997</v>
      </c>
      <c r="AG28" s="17">
        <v>0</v>
      </c>
      <c r="AH28" s="17">
        <v>0</v>
      </c>
      <c r="AI28" s="17">
        <v>111350</v>
      </c>
      <c r="AJ28" s="17">
        <v>0</v>
      </c>
      <c r="AK28" s="17">
        <v>0</v>
      </c>
      <c r="AL28" s="17">
        <v>589620.94999999995</v>
      </c>
      <c r="AM28" s="42">
        <v>547120.94999999995</v>
      </c>
      <c r="AN28" s="35">
        <v>-42500</v>
      </c>
      <c r="AO28" s="90"/>
      <c r="AP28" s="17">
        <v>425000</v>
      </c>
      <c r="AQ28" s="17">
        <v>462416.3</v>
      </c>
      <c r="AR28" s="17">
        <v>0</v>
      </c>
      <c r="AS28" s="17">
        <v>0</v>
      </c>
      <c r="AT28" s="17">
        <v>0</v>
      </c>
      <c r="AU28" s="17">
        <v>0</v>
      </c>
      <c r="AV28" s="17">
        <v>0</v>
      </c>
      <c r="AW28" s="17">
        <v>1275000</v>
      </c>
      <c r="AX28" s="18">
        <v>3.2080099553098576E-4</v>
      </c>
    </row>
    <row r="29" spans="1:51" ht="31.5" hidden="1" x14ac:dyDescent="0.25">
      <c r="A29" s="8" t="s">
        <v>268</v>
      </c>
      <c r="B29" s="10" t="s">
        <v>269</v>
      </c>
      <c r="C29" s="13" t="s">
        <v>270</v>
      </c>
      <c r="D29" s="10" t="s">
        <v>192</v>
      </c>
      <c r="E29" s="15" t="s">
        <v>239</v>
      </c>
      <c r="F29" s="12" t="s">
        <v>90</v>
      </c>
      <c r="G29" s="12">
        <v>21</v>
      </c>
      <c r="H29" s="12"/>
      <c r="I29" s="12"/>
      <c r="J29" s="13" t="s">
        <v>239</v>
      </c>
      <c r="K29" s="13" t="s">
        <v>169</v>
      </c>
      <c r="L29" s="12" t="s">
        <v>272</v>
      </c>
      <c r="M29" s="17">
        <v>0</v>
      </c>
      <c r="N29" s="17">
        <v>0</v>
      </c>
      <c r="O29" s="17">
        <v>3174050.21</v>
      </c>
      <c r="P29" s="17">
        <v>0</v>
      </c>
      <c r="Q29" s="17">
        <v>0</v>
      </c>
      <c r="R29" s="17">
        <v>0</v>
      </c>
      <c r="S29" s="17">
        <v>471359.65</v>
      </c>
      <c r="T29" s="17">
        <v>349727.79</v>
      </c>
      <c r="U29" s="17">
        <v>-121631.86000000004</v>
      </c>
      <c r="V29" s="17">
        <v>0</v>
      </c>
      <c r="W29" s="17">
        <v>0</v>
      </c>
      <c r="X29" s="17">
        <v>0</v>
      </c>
      <c r="Y29" s="40">
        <f t="shared" si="3"/>
        <v>471359.65</v>
      </c>
      <c r="Z29" s="40">
        <f t="shared" si="4"/>
        <v>349727.79</v>
      </c>
      <c r="AA29" s="17">
        <v>-121631.86000000004</v>
      </c>
      <c r="AB29" s="57">
        <v>0.74195529888907541</v>
      </c>
      <c r="AC29" s="17">
        <v>0</v>
      </c>
      <c r="AD29" s="17">
        <v>575970.31999999995</v>
      </c>
      <c r="AE29" s="17">
        <v>0</v>
      </c>
      <c r="AF29" s="17">
        <v>0</v>
      </c>
      <c r="AG29" s="17">
        <v>575970.32999999996</v>
      </c>
      <c r="AH29" s="17">
        <v>0</v>
      </c>
      <c r="AI29" s="17">
        <v>0</v>
      </c>
      <c r="AJ29" s="17">
        <v>575970.31999999995</v>
      </c>
      <c r="AK29" s="17">
        <v>0</v>
      </c>
      <c r="AL29" s="17">
        <v>2199270.6199999996</v>
      </c>
      <c r="AM29" s="42">
        <v>2093733.2999999998</v>
      </c>
      <c r="AN29" s="35">
        <v>-105537.31999999983</v>
      </c>
      <c r="AO29" s="90"/>
      <c r="AP29" s="17">
        <v>2303881.2799999998</v>
      </c>
      <c r="AQ29" s="17">
        <v>2303881.2799999998</v>
      </c>
      <c r="AR29" s="17">
        <v>2303881.2799999998</v>
      </c>
      <c r="AS29" s="17">
        <v>1698563.48</v>
      </c>
      <c r="AT29" s="17">
        <v>1496790.89</v>
      </c>
      <c r="AU29" s="17">
        <v>1496790.89</v>
      </c>
      <c r="AV29" s="17">
        <v>837511.07</v>
      </c>
      <c r="AW29" s="17">
        <v>17814621</v>
      </c>
      <c r="AX29" s="18">
        <v>4.482312275927219E-3</v>
      </c>
    </row>
    <row r="30" spans="1:51" ht="31.5" hidden="1" x14ac:dyDescent="0.25">
      <c r="A30" s="15" t="s">
        <v>258</v>
      </c>
      <c r="B30" s="10" t="s">
        <v>259</v>
      </c>
      <c r="C30" s="13" t="s">
        <v>260</v>
      </c>
      <c r="D30" s="15" t="s">
        <v>192</v>
      </c>
      <c r="E30" s="15" t="s">
        <v>239</v>
      </c>
      <c r="F30" s="13" t="s">
        <v>1</v>
      </c>
      <c r="G30" s="12">
        <v>22</v>
      </c>
      <c r="H30" s="12"/>
      <c r="I30" s="12"/>
      <c r="J30" s="13" t="s">
        <v>239</v>
      </c>
      <c r="K30" s="13" t="s">
        <v>169</v>
      </c>
      <c r="L30" s="13" t="s">
        <v>260</v>
      </c>
      <c r="M30" s="17">
        <v>0</v>
      </c>
      <c r="N30" s="17">
        <v>0</v>
      </c>
      <c r="O30" s="17">
        <v>0</v>
      </c>
      <c r="P30" s="17">
        <v>207157.64</v>
      </c>
      <c r="Q30" s="17">
        <v>108479.69</v>
      </c>
      <c r="R30" s="17">
        <v>-98677.950000000012</v>
      </c>
      <c r="S30" s="17">
        <v>0</v>
      </c>
      <c r="T30" s="17">
        <v>0</v>
      </c>
      <c r="U30" s="17">
        <v>0</v>
      </c>
      <c r="V30" s="17">
        <v>0</v>
      </c>
      <c r="W30" s="17">
        <v>0</v>
      </c>
      <c r="X30" s="17">
        <v>0</v>
      </c>
      <c r="Y30" s="40">
        <f t="shared" si="3"/>
        <v>207157.64</v>
      </c>
      <c r="Z30" s="40">
        <f t="shared" si="4"/>
        <v>108479.69</v>
      </c>
      <c r="AA30" s="17">
        <v>-98677.950000000012</v>
      </c>
      <c r="AB30" s="57">
        <v>0.52365768407093261</v>
      </c>
      <c r="AC30" s="17">
        <v>0</v>
      </c>
      <c r="AD30" s="17">
        <v>144167.65</v>
      </c>
      <c r="AE30" s="17">
        <v>0</v>
      </c>
      <c r="AF30" s="17">
        <v>261977.65</v>
      </c>
      <c r="AG30" s="17">
        <v>0</v>
      </c>
      <c r="AH30" s="17">
        <v>0</v>
      </c>
      <c r="AI30" s="17">
        <v>95517.9</v>
      </c>
      <c r="AJ30" s="17">
        <v>0</v>
      </c>
      <c r="AK30" s="17">
        <v>0</v>
      </c>
      <c r="AL30" s="17">
        <v>708820.84000000008</v>
      </c>
      <c r="AM30" s="42">
        <v>538225.24</v>
      </c>
      <c r="AN30" s="35">
        <v>-170595.60000000009</v>
      </c>
      <c r="AO30" s="90"/>
      <c r="AP30" s="17">
        <v>661651.83000000007</v>
      </c>
      <c r="AQ30" s="17">
        <v>750043.27</v>
      </c>
      <c r="AR30" s="17">
        <v>720293.27</v>
      </c>
      <c r="AS30" s="17">
        <v>664618.27</v>
      </c>
      <c r="AT30" s="17">
        <v>585568.27</v>
      </c>
      <c r="AU30" s="17">
        <v>417346.25000000006</v>
      </c>
      <c r="AV30" s="17">
        <v>0</v>
      </c>
      <c r="AW30" s="17">
        <v>4508342</v>
      </c>
      <c r="AX30" s="18">
        <v>1.1343377268973767E-3</v>
      </c>
    </row>
    <row r="31" spans="1:51" ht="78.75" hidden="1" x14ac:dyDescent="0.25">
      <c r="A31" s="10" t="s">
        <v>254</v>
      </c>
      <c r="B31" s="10" t="s">
        <v>255</v>
      </c>
      <c r="C31" s="13" t="s">
        <v>256</v>
      </c>
      <c r="D31" s="10">
        <v>1</v>
      </c>
      <c r="E31" s="10" t="s">
        <v>252</v>
      </c>
      <c r="F31" s="12" t="s">
        <v>83</v>
      </c>
      <c r="G31" s="27">
        <v>23</v>
      </c>
      <c r="H31" s="27"/>
      <c r="I31" s="27"/>
      <c r="J31" s="12" t="s">
        <v>252</v>
      </c>
      <c r="K31" s="13" t="s">
        <v>273</v>
      </c>
      <c r="L31" s="12" t="s">
        <v>275</v>
      </c>
      <c r="M31" s="17">
        <v>0</v>
      </c>
      <c r="N31" s="17">
        <v>0</v>
      </c>
      <c r="O31" s="17">
        <v>666582.8600000001</v>
      </c>
      <c r="P31" s="17">
        <v>0</v>
      </c>
      <c r="Q31" s="17">
        <v>0</v>
      </c>
      <c r="R31" s="17">
        <v>0</v>
      </c>
      <c r="S31" s="17">
        <v>530039.6</v>
      </c>
      <c r="T31" s="17">
        <v>438114.36</v>
      </c>
      <c r="U31" s="17">
        <v>-91925.239999999991</v>
      </c>
      <c r="V31" s="17">
        <v>0</v>
      </c>
      <c r="W31" s="17">
        <v>0</v>
      </c>
      <c r="X31" s="17">
        <v>0</v>
      </c>
      <c r="Y31" s="40">
        <f t="shared" si="3"/>
        <v>530039.6</v>
      </c>
      <c r="Z31" s="40">
        <f t="shared" si="4"/>
        <v>438114.36</v>
      </c>
      <c r="AA31" s="17">
        <v>-91925.239999999991</v>
      </c>
      <c r="AB31" s="57">
        <v>0.82656910917599369</v>
      </c>
      <c r="AC31" s="17">
        <v>0</v>
      </c>
      <c r="AD31" s="17">
        <v>195704</v>
      </c>
      <c r="AE31" s="17">
        <v>0</v>
      </c>
      <c r="AF31" s="17">
        <v>0</v>
      </c>
      <c r="AG31" s="17">
        <v>277525</v>
      </c>
      <c r="AH31" s="17">
        <v>0</v>
      </c>
      <c r="AI31" s="17">
        <v>0</v>
      </c>
      <c r="AJ31" s="17">
        <v>367582.5</v>
      </c>
      <c r="AK31" s="17">
        <v>0</v>
      </c>
      <c r="AL31" s="17">
        <v>1370851.1</v>
      </c>
      <c r="AM31" s="42">
        <v>1402460.6099999999</v>
      </c>
      <c r="AN31" s="35">
        <v>31609.509999999776</v>
      </c>
      <c r="AO31" s="90"/>
      <c r="AP31" s="17">
        <v>1130423.5</v>
      </c>
      <c r="AQ31" s="17">
        <v>383523.29</v>
      </c>
      <c r="AR31" s="17">
        <v>0</v>
      </c>
      <c r="AS31" s="17">
        <v>0</v>
      </c>
      <c r="AT31" s="17">
        <v>0</v>
      </c>
      <c r="AU31" s="17">
        <v>0</v>
      </c>
      <c r="AV31" s="17">
        <v>0</v>
      </c>
      <c r="AW31" s="17">
        <v>3551380.75</v>
      </c>
      <c r="AX31" s="18">
        <v>8.935580236153559E-4</v>
      </c>
    </row>
    <row r="32" spans="1:51" ht="31.5" hidden="1" x14ac:dyDescent="0.25">
      <c r="A32" s="8" t="s">
        <v>359</v>
      </c>
      <c r="B32" s="10" t="s">
        <v>360</v>
      </c>
      <c r="C32" s="13" t="s">
        <v>361</v>
      </c>
      <c r="D32" s="15" t="s">
        <v>192</v>
      </c>
      <c r="E32" s="10" t="s">
        <v>316</v>
      </c>
      <c r="F32" s="13" t="s">
        <v>74</v>
      </c>
      <c r="G32" s="12">
        <v>24</v>
      </c>
      <c r="H32" s="12"/>
      <c r="I32" s="12"/>
      <c r="J32" s="13" t="s">
        <v>316</v>
      </c>
      <c r="K32" s="13" t="s">
        <v>168</v>
      </c>
      <c r="L32" s="13" t="s">
        <v>361</v>
      </c>
      <c r="M32" s="23">
        <v>0</v>
      </c>
      <c r="N32" s="23">
        <v>0</v>
      </c>
      <c r="O32" s="23">
        <v>37765.949999999997</v>
      </c>
      <c r="P32" s="23">
        <v>135118.47</v>
      </c>
      <c r="Q32" s="17">
        <v>45039.49</v>
      </c>
      <c r="R32" s="17">
        <v>-90078.98000000001</v>
      </c>
      <c r="S32" s="23">
        <v>0</v>
      </c>
      <c r="T32" s="17">
        <v>0</v>
      </c>
      <c r="U32" s="17">
        <v>0</v>
      </c>
      <c r="V32" s="23">
        <v>0</v>
      </c>
      <c r="W32" s="17">
        <v>0</v>
      </c>
      <c r="X32" s="17">
        <v>0</v>
      </c>
      <c r="Y32" s="40">
        <f t="shared" si="3"/>
        <v>135118.47</v>
      </c>
      <c r="Z32" s="40">
        <f t="shared" si="4"/>
        <v>45039.49</v>
      </c>
      <c r="AA32" s="17">
        <v>-90078.98000000001</v>
      </c>
      <c r="AB32" s="57">
        <v>0.33333333333333331</v>
      </c>
      <c r="AC32" s="23">
        <v>146900.40000000002</v>
      </c>
      <c r="AD32" s="23">
        <v>0</v>
      </c>
      <c r="AE32" s="23">
        <v>0</v>
      </c>
      <c r="AF32" s="23">
        <v>155731.04999999999</v>
      </c>
      <c r="AG32" s="23">
        <v>0</v>
      </c>
      <c r="AH32" s="23">
        <v>0</v>
      </c>
      <c r="AI32" s="23">
        <v>168243.39</v>
      </c>
      <c r="AJ32" s="23">
        <v>0</v>
      </c>
      <c r="AK32" s="23">
        <v>0</v>
      </c>
      <c r="AL32" s="17">
        <v>605993.31000000006</v>
      </c>
      <c r="AM32" s="42">
        <v>201887.43</v>
      </c>
      <c r="AN32" s="35">
        <v>-404105.88000000006</v>
      </c>
      <c r="AO32" s="90"/>
      <c r="AP32" s="23">
        <v>4653714.7600000007</v>
      </c>
      <c r="AQ32" s="23">
        <v>5736916.0499999998</v>
      </c>
      <c r="AR32" s="23">
        <v>863866.04999999993</v>
      </c>
      <c r="AS32" s="23">
        <v>156110.90999999997</v>
      </c>
      <c r="AT32" s="23">
        <v>0</v>
      </c>
      <c r="AU32" s="23">
        <v>0</v>
      </c>
      <c r="AV32" s="23">
        <v>0</v>
      </c>
      <c r="AW32" s="17">
        <v>4018012</v>
      </c>
      <c r="AX32" s="18">
        <v>1.0109664703179977E-3</v>
      </c>
    </row>
    <row r="33" spans="1:51" ht="42" customHeight="1" x14ac:dyDescent="0.25">
      <c r="A33" s="15" t="s">
        <v>351</v>
      </c>
      <c r="B33" s="10" t="s">
        <v>381</v>
      </c>
      <c r="C33" s="13" t="s">
        <v>602</v>
      </c>
      <c r="D33" s="15" t="s">
        <v>192</v>
      </c>
      <c r="E33" s="10" t="s">
        <v>316</v>
      </c>
      <c r="F33" s="13" t="s">
        <v>67</v>
      </c>
      <c r="G33" s="27">
        <v>17</v>
      </c>
      <c r="H33" s="96" t="str">
        <f>B33</f>
        <v>9.1.1.2.</v>
      </c>
      <c r="I33" s="46" t="str">
        <f>C33</f>
        <v xml:space="preserve">Subsidētās darbavietas bezdarbniekiem
</v>
      </c>
      <c r="J33" s="13" t="s">
        <v>316</v>
      </c>
      <c r="K33" s="13" t="s">
        <v>365</v>
      </c>
      <c r="L33" s="13" t="s">
        <v>382</v>
      </c>
      <c r="M33" s="29">
        <v>0</v>
      </c>
      <c r="N33" s="30">
        <v>0</v>
      </c>
      <c r="O33" s="23">
        <v>678549.26</v>
      </c>
      <c r="P33" s="23">
        <v>455138.59</v>
      </c>
      <c r="Q33" s="17">
        <v>366419.21</v>
      </c>
      <c r="R33" s="17">
        <v>-88719.38</v>
      </c>
      <c r="S33" s="23">
        <v>0</v>
      </c>
      <c r="T33" s="17">
        <v>0</v>
      </c>
      <c r="U33" s="17">
        <v>0</v>
      </c>
      <c r="V33" s="23">
        <v>0</v>
      </c>
      <c r="W33" s="17">
        <v>0</v>
      </c>
      <c r="X33" s="17">
        <v>0</v>
      </c>
      <c r="Y33" s="40">
        <f t="shared" si="3"/>
        <v>455138.59</v>
      </c>
      <c r="Z33" s="40">
        <f t="shared" si="4"/>
        <v>366419.21</v>
      </c>
      <c r="AA33" s="17">
        <v>-88719.38</v>
      </c>
      <c r="AB33" s="91">
        <v>0.8050717255155182</v>
      </c>
      <c r="AC33" s="23">
        <v>1701915.9</v>
      </c>
      <c r="AD33" s="23">
        <v>0</v>
      </c>
      <c r="AE33" s="23">
        <v>0</v>
      </c>
      <c r="AF33" s="23">
        <v>3506406.04</v>
      </c>
      <c r="AG33" s="23">
        <v>0</v>
      </c>
      <c r="AH33" s="23">
        <v>0</v>
      </c>
      <c r="AI33" s="23">
        <v>3701198.46</v>
      </c>
      <c r="AJ33" s="23">
        <v>0</v>
      </c>
      <c r="AK33" s="23">
        <v>0</v>
      </c>
      <c r="AL33" s="17">
        <v>9364658.9899999984</v>
      </c>
      <c r="AM33" s="42">
        <v>5123898.74</v>
      </c>
      <c r="AN33" s="35">
        <v>-4240760.2499999981</v>
      </c>
      <c r="AO33" s="35"/>
      <c r="AP33" s="23">
        <v>8507577.8399999999</v>
      </c>
      <c r="AQ33" s="23">
        <v>6522487.6899999995</v>
      </c>
      <c r="AR33" s="23">
        <v>4541928.7300000004</v>
      </c>
      <c r="AS33" s="23">
        <v>3963019.9</v>
      </c>
      <c r="AT33" s="23">
        <v>458902.59</v>
      </c>
      <c r="AU33" s="23">
        <v>0</v>
      </c>
      <c r="AV33" s="23">
        <v>0</v>
      </c>
      <c r="AW33" s="17">
        <v>34037125</v>
      </c>
      <c r="AX33" s="18">
        <v>8.5640341843236101E-3</v>
      </c>
      <c r="AY33" s="51" t="s">
        <v>612</v>
      </c>
    </row>
    <row r="34" spans="1:51" ht="78.75" hidden="1" x14ac:dyDescent="0.25">
      <c r="A34" s="8" t="s">
        <v>384</v>
      </c>
      <c r="B34" s="10" t="s">
        <v>456</v>
      </c>
      <c r="C34" s="13" t="s">
        <v>457</v>
      </c>
      <c r="D34" s="10" t="s">
        <v>192</v>
      </c>
      <c r="E34" s="10" t="s">
        <v>316</v>
      </c>
      <c r="F34" s="13" t="s">
        <v>70</v>
      </c>
      <c r="G34" s="27">
        <v>26</v>
      </c>
      <c r="H34" s="27"/>
      <c r="I34" s="27"/>
      <c r="J34" s="13" t="s">
        <v>458</v>
      </c>
      <c r="K34" s="13" t="s">
        <v>459</v>
      </c>
      <c r="L34" s="13" t="s">
        <v>460</v>
      </c>
      <c r="M34" s="23">
        <v>0</v>
      </c>
      <c r="N34" s="23">
        <v>0</v>
      </c>
      <c r="O34" s="23">
        <v>27029.199999999997</v>
      </c>
      <c r="P34" s="23">
        <v>31815.33</v>
      </c>
      <c r="Q34" s="17">
        <v>8145.25</v>
      </c>
      <c r="R34" s="17">
        <v>-23670.080000000002</v>
      </c>
      <c r="S34" s="23">
        <v>0</v>
      </c>
      <c r="T34" s="17">
        <v>13494.12</v>
      </c>
      <c r="U34" s="17">
        <v>13494.12</v>
      </c>
      <c r="V34" s="23">
        <v>76500</v>
      </c>
      <c r="W34" s="17">
        <v>0</v>
      </c>
      <c r="X34" s="17">
        <v>-76500</v>
      </c>
      <c r="Y34" s="40">
        <f t="shared" si="3"/>
        <v>108315.33</v>
      </c>
      <c r="Z34" s="40">
        <f t="shared" si="4"/>
        <v>21639.370000000003</v>
      </c>
      <c r="AA34" s="17">
        <v>-86675.96</v>
      </c>
      <c r="AB34" s="57">
        <v>0.19978123133632147</v>
      </c>
      <c r="AC34" s="23">
        <v>31253.96</v>
      </c>
      <c r="AD34" s="23">
        <v>0</v>
      </c>
      <c r="AE34" s="23">
        <v>0</v>
      </c>
      <c r="AF34" s="23">
        <v>102140.37</v>
      </c>
      <c r="AG34" s="23">
        <v>119033.8</v>
      </c>
      <c r="AH34" s="23">
        <v>0</v>
      </c>
      <c r="AI34" s="23">
        <v>129423.67</v>
      </c>
      <c r="AJ34" s="23">
        <v>0</v>
      </c>
      <c r="AK34" s="23">
        <v>0</v>
      </c>
      <c r="AL34" s="17">
        <v>490167.13</v>
      </c>
      <c r="AM34" s="42">
        <v>93095.47</v>
      </c>
      <c r="AN34" s="35">
        <v>-397071.66000000003</v>
      </c>
      <c r="AO34" s="90"/>
      <c r="AP34" s="23">
        <v>300307.84000000003</v>
      </c>
      <c r="AQ34" s="23">
        <v>260168.72</v>
      </c>
      <c r="AR34" s="23">
        <v>272063.18</v>
      </c>
      <c r="AS34" s="23">
        <v>0</v>
      </c>
      <c r="AT34" s="23">
        <v>0</v>
      </c>
      <c r="AU34" s="23">
        <v>0</v>
      </c>
      <c r="AV34" s="23">
        <v>0</v>
      </c>
      <c r="AW34" s="17">
        <v>1124780</v>
      </c>
      <c r="AX34" s="18">
        <v>2.83004348041837E-4</v>
      </c>
    </row>
    <row r="35" spans="1:51" ht="78.75" hidden="1" x14ac:dyDescent="0.25">
      <c r="A35" s="8" t="s">
        <v>330</v>
      </c>
      <c r="B35" s="10" t="s">
        <v>331</v>
      </c>
      <c r="C35" s="21" t="s">
        <v>332</v>
      </c>
      <c r="D35" s="10" t="s">
        <v>192</v>
      </c>
      <c r="E35" s="10" t="s">
        <v>292</v>
      </c>
      <c r="F35" s="13" t="s">
        <v>65</v>
      </c>
      <c r="G35" s="12">
        <v>27</v>
      </c>
      <c r="H35" s="12"/>
      <c r="I35" s="12"/>
      <c r="J35" s="13" t="s">
        <v>292</v>
      </c>
      <c r="K35" s="13" t="s">
        <v>320</v>
      </c>
      <c r="L35" s="13" t="s">
        <v>333</v>
      </c>
      <c r="M35" s="17">
        <v>0</v>
      </c>
      <c r="N35" s="17">
        <v>0</v>
      </c>
      <c r="O35" s="17">
        <v>0</v>
      </c>
      <c r="P35" s="17">
        <v>107863.3</v>
      </c>
      <c r="Q35" s="17">
        <v>32952.879999999997</v>
      </c>
      <c r="R35" s="17">
        <v>-74910.420000000013</v>
      </c>
      <c r="S35" s="17">
        <v>0</v>
      </c>
      <c r="T35" s="17">
        <v>0</v>
      </c>
      <c r="U35" s="17">
        <v>0</v>
      </c>
      <c r="V35" s="17">
        <v>0</v>
      </c>
      <c r="W35" s="17">
        <v>0</v>
      </c>
      <c r="X35" s="17">
        <v>0</v>
      </c>
      <c r="Y35" s="40">
        <f t="shared" si="3"/>
        <v>107863.3</v>
      </c>
      <c r="Z35" s="40">
        <f t="shared" si="4"/>
        <v>32952.879999999997</v>
      </c>
      <c r="AA35" s="17">
        <v>-74910.420000000013</v>
      </c>
      <c r="AB35" s="57">
        <v>0.3055059505874565</v>
      </c>
      <c r="AC35" s="17">
        <v>181484.35</v>
      </c>
      <c r="AD35" s="17">
        <v>0</v>
      </c>
      <c r="AE35" s="17">
        <v>0</v>
      </c>
      <c r="AF35" s="17">
        <v>178701.45</v>
      </c>
      <c r="AG35" s="17">
        <v>0</v>
      </c>
      <c r="AH35" s="17">
        <v>0</v>
      </c>
      <c r="AI35" s="17">
        <v>153296.65</v>
      </c>
      <c r="AJ35" s="17">
        <v>0</v>
      </c>
      <c r="AK35" s="17">
        <v>0</v>
      </c>
      <c r="AL35" s="17">
        <v>621345.75</v>
      </c>
      <c r="AM35" s="42">
        <v>621345.75</v>
      </c>
      <c r="AN35" s="35">
        <v>0</v>
      </c>
      <c r="AO35" s="90"/>
      <c r="AP35" s="17">
        <v>886513.45</v>
      </c>
      <c r="AQ35" s="17">
        <v>960999.8</v>
      </c>
      <c r="AR35" s="17">
        <v>1039217.65</v>
      </c>
      <c r="AS35" s="17">
        <v>807905.45</v>
      </c>
      <c r="AT35" s="17">
        <v>714584.8</v>
      </c>
      <c r="AU35" s="17">
        <v>142963.1</v>
      </c>
      <c r="AV35" s="17">
        <v>0</v>
      </c>
      <c r="AW35" s="17">
        <v>5173530</v>
      </c>
      <c r="AX35" s="18">
        <v>1.3017047642426829E-3</v>
      </c>
    </row>
    <row r="36" spans="1:51" ht="47.25" hidden="1" x14ac:dyDescent="0.25">
      <c r="A36" s="8" t="s">
        <v>245</v>
      </c>
      <c r="B36" s="8" t="s">
        <v>246</v>
      </c>
      <c r="C36" s="13" t="s">
        <v>247</v>
      </c>
      <c r="D36" s="10">
        <v>1</v>
      </c>
      <c r="E36" s="10" t="s">
        <v>239</v>
      </c>
      <c r="F36" s="13" t="s">
        <v>0</v>
      </c>
      <c r="G36" s="12">
        <v>28</v>
      </c>
      <c r="H36" s="12"/>
      <c r="I36" s="12"/>
      <c r="J36" s="13" t="s">
        <v>239</v>
      </c>
      <c r="K36" s="13" t="s">
        <v>170</v>
      </c>
      <c r="L36" s="13" t="s">
        <v>248</v>
      </c>
      <c r="M36" s="17">
        <v>0</v>
      </c>
      <c r="N36" s="17">
        <v>0</v>
      </c>
      <c r="O36" s="17">
        <v>17125.13</v>
      </c>
      <c r="P36" s="17">
        <v>0</v>
      </c>
      <c r="Q36" s="17">
        <v>20466.45</v>
      </c>
      <c r="R36" s="17">
        <v>20466.45</v>
      </c>
      <c r="S36" s="17">
        <v>89967</v>
      </c>
      <c r="T36" s="17">
        <v>0</v>
      </c>
      <c r="U36" s="17">
        <v>-89967</v>
      </c>
      <c r="V36" s="17">
        <v>0</v>
      </c>
      <c r="W36" s="17">
        <v>0</v>
      </c>
      <c r="X36" s="17">
        <v>0</v>
      </c>
      <c r="Y36" s="40">
        <f t="shared" si="3"/>
        <v>89967</v>
      </c>
      <c r="Z36" s="40">
        <f t="shared" si="4"/>
        <v>20466.45</v>
      </c>
      <c r="AA36" s="17">
        <v>-69500.55</v>
      </c>
      <c r="AB36" s="57">
        <v>0.22748841241788656</v>
      </c>
      <c r="AC36" s="17">
        <v>0</v>
      </c>
      <c r="AD36" s="17">
        <v>43148</v>
      </c>
      <c r="AE36" s="17">
        <v>0</v>
      </c>
      <c r="AF36" s="17">
        <v>0</v>
      </c>
      <c r="AG36" s="17">
        <v>43148</v>
      </c>
      <c r="AH36" s="17">
        <v>0</v>
      </c>
      <c r="AI36" s="17">
        <v>0</v>
      </c>
      <c r="AJ36" s="17">
        <v>43148</v>
      </c>
      <c r="AK36" s="17">
        <v>0</v>
      </c>
      <c r="AL36" s="17">
        <v>219411</v>
      </c>
      <c r="AM36" s="42">
        <v>149910.45000000001</v>
      </c>
      <c r="AN36" s="35">
        <v>-69500.549999999988</v>
      </c>
      <c r="AO36" s="90"/>
      <c r="AP36" s="17">
        <v>172598</v>
      </c>
      <c r="AQ36" s="17">
        <v>172595</v>
      </c>
      <c r="AR36" s="17">
        <v>172595</v>
      </c>
      <c r="AS36" s="17">
        <v>172592</v>
      </c>
      <c r="AT36" s="17">
        <v>73083.87</v>
      </c>
      <c r="AU36" s="17">
        <v>0</v>
      </c>
      <c r="AV36" s="17">
        <v>0</v>
      </c>
      <c r="AW36" s="17">
        <v>1000000</v>
      </c>
      <c r="AX36" s="18">
        <v>2.5160862394587116E-4</v>
      </c>
    </row>
    <row r="37" spans="1:51" ht="78.75" hidden="1" x14ac:dyDescent="0.25">
      <c r="A37" s="10" t="s">
        <v>254</v>
      </c>
      <c r="B37" s="10" t="s">
        <v>255</v>
      </c>
      <c r="C37" s="13" t="s">
        <v>256</v>
      </c>
      <c r="D37" s="10">
        <v>1</v>
      </c>
      <c r="E37" s="10" t="s">
        <v>252</v>
      </c>
      <c r="F37" s="12" t="s">
        <v>28</v>
      </c>
      <c r="G37" s="27">
        <v>29</v>
      </c>
      <c r="H37" s="27"/>
      <c r="I37" s="27"/>
      <c r="J37" s="13" t="s">
        <v>165</v>
      </c>
      <c r="K37" s="13" t="s">
        <v>166</v>
      </c>
      <c r="L37" s="12" t="s">
        <v>441</v>
      </c>
      <c r="M37" s="17">
        <v>0</v>
      </c>
      <c r="N37" s="17">
        <v>0</v>
      </c>
      <c r="O37" s="17">
        <v>600409.5</v>
      </c>
      <c r="P37" s="17">
        <v>276393.55</v>
      </c>
      <c r="Q37" s="17">
        <v>226545.14</v>
      </c>
      <c r="R37" s="17">
        <v>-49848.409999999974</v>
      </c>
      <c r="S37" s="17">
        <v>0</v>
      </c>
      <c r="T37" s="17">
        <v>0</v>
      </c>
      <c r="U37" s="17">
        <v>0</v>
      </c>
      <c r="V37" s="17">
        <v>0</v>
      </c>
      <c r="W37" s="17">
        <v>0</v>
      </c>
      <c r="X37" s="17">
        <v>0</v>
      </c>
      <c r="Y37" s="40">
        <f t="shared" si="3"/>
        <v>276393.55</v>
      </c>
      <c r="Z37" s="40">
        <f t="shared" si="4"/>
        <v>226545.14</v>
      </c>
      <c r="AA37" s="17">
        <v>-49848.409999999974</v>
      </c>
      <c r="AB37" s="57">
        <v>0.81964698524983681</v>
      </c>
      <c r="AC37" s="17">
        <v>219200.76</v>
      </c>
      <c r="AD37" s="17">
        <v>0</v>
      </c>
      <c r="AE37" s="17">
        <v>0</v>
      </c>
      <c r="AF37" s="17">
        <v>219200.76</v>
      </c>
      <c r="AG37" s="17">
        <v>0</v>
      </c>
      <c r="AH37" s="17">
        <v>0</v>
      </c>
      <c r="AI37" s="17">
        <v>219200.76</v>
      </c>
      <c r="AJ37" s="17">
        <v>0</v>
      </c>
      <c r="AK37" s="17">
        <v>0</v>
      </c>
      <c r="AL37" s="17">
        <v>933995.83000000007</v>
      </c>
      <c r="AM37" s="42">
        <v>886373.69000000006</v>
      </c>
      <c r="AN37" s="35">
        <v>-47622.140000000014</v>
      </c>
      <c r="AO37" s="90"/>
      <c r="AP37" s="17">
        <v>827971.20000000007</v>
      </c>
      <c r="AQ37" s="17">
        <v>202923.47</v>
      </c>
      <c r="AR37" s="17">
        <v>0</v>
      </c>
      <c r="AS37" s="17">
        <v>0</v>
      </c>
      <c r="AT37" s="17">
        <v>0</v>
      </c>
      <c r="AU37" s="17">
        <v>0</v>
      </c>
      <c r="AV37" s="17">
        <v>0</v>
      </c>
      <c r="AW37" s="17">
        <v>2565300</v>
      </c>
      <c r="AX37" s="18">
        <v>6.4545160300834336E-4</v>
      </c>
    </row>
    <row r="38" spans="1:51" ht="47.25" hidden="1" x14ac:dyDescent="0.25">
      <c r="A38" s="26" t="s">
        <v>326</v>
      </c>
      <c r="B38" s="26" t="s">
        <v>327</v>
      </c>
      <c r="C38" s="27" t="s">
        <v>328</v>
      </c>
      <c r="D38" s="26" t="s">
        <v>192</v>
      </c>
      <c r="E38" s="26" t="s">
        <v>292</v>
      </c>
      <c r="F38" s="27" t="s">
        <v>111</v>
      </c>
      <c r="G38" s="12">
        <v>30</v>
      </c>
      <c r="H38" s="12"/>
      <c r="I38" s="12"/>
      <c r="J38" s="27" t="s">
        <v>292</v>
      </c>
      <c r="K38" s="13" t="s">
        <v>320</v>
      </c>
      <c r="L38" s="27" t="s">
        <v>329</v>
      </c>
      <c r="M38" s="17">
        <v>0</v>
      </c>
      <c r="N38" s="17">
        <v>0</v>
      </c>
      <c r="O38" s="17">
        <v>0</v>
      </c>
      <c r="P38" s="17">
        <v>0</v>
      </c>
      <c r="Q38" s="17">
        <v>0</v>
      </c>
      <c r="R38" s="17">
        <v>0</v>
      </c>
      <c r="S38" s="17">
        <v>78502.600000000006</v>
      </c>
      <c r="T38" s="17">
        <v>37292.230000000003</v>
      </c>
      <c r="U38" s="17">
        <v>-41210.370000000003</v>
      </c>
      <c r="V38" s="17">
        <v>0</v>
      </c>
      <c r="W38" s="17">
        <v>0</v>
      </c>
      <c r="X38" s="17">
        <v>0</v>
      </c>
      <c r="Y38" s="40">
        <f t="shared" si="3"/>
        <v>78502.600000000006</v>
      </c>
      <c r="Z38" s="40">
        <f t="shared" si="4"/>
        <v>37292.230000000003</v>
      </c>
      <c r="AA38" s="17">
        <v>-41210.370000000003</v>
      </c>
      <c r="AB38" s="57">
        <v>0.47504452081841875</v>
      </c>
      <c r="AC38" s="17">
        <v>184604.7</v>
      </c>
      <c r="AD38" s="17">
        <v>0</v>
      </c>
      <c r="AE38" s="17">
        <v>0</v>
      </c>
      <c r="AF38" s="17">
        <v>465122.55</v>
      </c>
      <c r="AG38" s="17">
        <v>0</v>
      </c>
      <c r="AH38" s="17">
        <v>0</v>
      </c>
      <c r="AI38" s="17">
        <v>705330</v>
      </c>
      <c r="AJ38" s="17">
        <v>0</v>
      </c>
      <c r="AK38" s="17">
        <v>0</v>
      </c>
      <c r="AL38" s="17">
        <v>1433559.85</v>
      </c>
      <c r="AM38" s="42">
        <v>1433559.85</v>
      </c>
      <c r="AN38" s="35">
        <v>0</v>
      </c>
      <c r="AO38" s="90"/>
      <c r="AP38" s="17">
        <v>4966544.9000000004</v>
      </c>
      <c r="AQ38" s="17">
        <v>2126881.9</v>
      </c>
      <c r="AR38" s="17">
        <v>996482.20000000007</v>
      </c>
      <c r="AS38" s="17">
        <v>692400.65</v>
      </c>
      <c r="AT38" s="17">
        <v>96372.5</v>
      </c>
      <c r="AU38" s="17">
        <v>0</v>
      </c>
      <c r="AV38" s="17">
        <v>0</v>
      </c>
      <c r="AW38" s="17">
        <v>10312242</v>
      </c>
      <c r="AX38" s="18">
        <v>2.5946490194168185E-3</v>
      </c>
    </row>
    <row r="39" spans="1:51" ht="78.75" hidden="1" x14ac:dyDescent="0.25">
      <c r="A39" s="10" t="s">
        <v>254</v>
      </c>
      <c r="B39" s="10" t="s">
        <v>255</v>
      </c>
      <c r="C39" s="13" t="s">
        <v>256</v>
      </c>
      <c r="D39" s="10">
        <v>1</v>
      </c>
      <c r="E39" s="10" t="s">
        <v>252</v>
      </c>
      <c r="F39" s="12" t="s">
        <v>84</v>
      </c>
      <c r="G39" s="12">
        <v>31</v>
      </c>
      <c r="H39" s="12"/>
      <c r="I39" s="12"/>
      <c r="J39" s="11" t="s">
        <v>292</v>
      </c>
      <c r="K39" s="13" t="s">
        <v>171</v>
      </c>
      <c r="L39" s="12" t="s">
        <v>298</v>
      </c>
      <c r="M39" s="17">
        <v>0</v>
      </c>
      <c r="N39" s="17">
        <v>0</v>
      </c>
      <c r="O39" s="17">
        <v>1329358.24</v>
      </c>
      <c r="P39" s="17">
        <v>0</v>
      </c>
      <c r="Q39" s="17">
        <v>0</v>
      </c>
      <c r="R39" s="17">
        <v>0</v>
      </c>
      <c r="S39" s="17">
        <v>367298.7</v>
      </c>
      <c r="T39" s="17">
        <v>330778.94</v>
      </c>
      <c r="U39" s="17">
        <v>-36519.760000000009</v>
      </c>
      <c r="V39" s="17">
        <v>0</v>
      </c>
      <c r="W39" s="17">
        <v>0</v>
      </c>
      <c r="X39" s="17">
        <v>0</v>
      </c>
      <c r="Y39" s="40">
        <f t="shared" si="3"/>
        <v>367298.7</v>
      </c>
      <c r="Z39" s="40">
        <f t="shared" si="4"/>
        <v>330778.94</v>
      </c>
      <c r="AA39" s="17">
        <v>-36519.760000000009</v>
      </c>
      <c r="AB39" s="57">
        <v>0.90057204122965862</v>
      </c>
      <c r="AC39" s="17">
        <v>0</v>
      </c>
      <c r="AD39" s="17">
        <v>328841.2</v>
      </c>
      <c r="AE39" s="17">
        <v>0</v>
      </c>
      <c r="AF39" s="17">
        <v>0</v>
      </c>
      <c r="AG39" s="17">
        <v>344308.65</v>
      </c>
      <c r="AH39" s="17">
        <v>0</v>
      </c>
      <c r="AI39" s="17">
        <v>0</v>
      </c>
      <c r="AJ39" s="17">
        <v>348378.45</v>
      </c>
      <c r="AK39" s="17">
        <v>0</v>
      </c>
      <c r="AL39" s="17">
        <v>1388827</v>
      </c>
      <c r="AM39" s="42">
        <v>1336814.32</v>
      </c>
      <c r="AN39" s="35">
        <v>-52012.679999999935</v>
      </c>
      <c r="AO39" s="90"/>
      <c r="AP39" s="17">
        <v>1153165.25</v>
      </c>
      <c r="AQ39" s="17">
        <v>273249.51</v>
      </c>
      <c r="AR39" s="17">
        <v>0</v>
      </c>
      <c r="AS39" s="17">
        <v>0</v>
      </c>
      <c r="AT39" s="17">
        <v>0</v>
      </c>
      <c r="AU39" s="17">
        <v>0</v>
      </c>
      <c r="AV39" s="17">
        <v>0</v>
      </c>
      <c r="AW39" s="17">
        <v>4144600</v>
      </c>
      <c r="AX39" s="18">
        <v>1.0428171028060576E-3</v>
      </c>
    </row>
    <row r="40" spans="1:51" ht="78.75" hidden="1" x14ac:dyDescent="0.25">
      <c r="A40" s="8" t="s">
        <v>162</v>
      </c>
      <c r="B40" s="10" t="s">
        <v>163</v>
      </c>
      <c r="C40" s="13" t="s">
        <v>164</v>
      </c>
      <c r="D40" s="10">
        <v>1</v>
      </c>
      <c r="E40" s="10" t="s">
        <v>165</v>
      </c>
      <c r="F40" s="13" t="s">
        <v>33</v>
      </c>
      <c r="G40" s="27">
        <v>32</v>
      </c>
      <c r="H40" s="27"/>
      <c r="I40" s="27"/>
      <c r="J40" s="13" t="s">
        <v>165</v>
      </c>
      <c r="K40" s="13" t="s">
        <v>166</v>
      </c>
      <c r="L40" s="9" t="s">
        <v>167</v>
      </c>
      <c r="M40" s="17">
        <v>0</v>
      </c>
      <c r="N40" s="17">
        <v>0</v>
      </c>
      <c r="O40" s="17">
        <v>0</v>
      </c>
      <c r="P40" s="17">
        <v>127731.46</v>
      </c>
      <c r="Q40" s="17">
        <v>93116.85</v>
      </c>
      <c r="R40" s="17">
        <v>-34614.61</v>
      </c>
      <c r="S40" s="17">
        <v>0</v>
      </c>
      <c r="T40" s="17">
        <v>0</v>
      </c>
      <c r="U40" s="17">
        <v>0</v>
      </c>
      <c r="V40" s="17">
        <v>0</v>
      </c>
      <c r="W40" s="17">
        <v>0</v>
      </c>
      <c r="X40" s="17">
        <v>0</v>
      </c>
      <c r="Y40" s="40">
        <f t="shared" si="3"/>
        <v>127731.46</v>
      </c>
      <c r="Z40" s="40">
        <f t="shared" si="4"/>
        <v>93116.85</v>
      </c>
      <c r="AA40" s="17">
        <v>-34614.61</v>
      </c>
      <c r="AB40" s="57">
        <v>0.72900481995586675</v>
      </c>
      <c r="AC40" s="17">
        <v>239777.61</v>
      </c>
      <c r="AD40" s="17">
        <v>0</v>
      </c>
      <c r="AE40" s="17">
        <v>0</v>
      </c>
      <c r="AF40" s="17">
        <v>221980.3</v>
      </c>
      <c r="AG40" s="17">
        <v>0</v>
      </c>
      <c r="AH40" s="17">
        <v>0</v>
      </c>
      <c r="AI40" s="17">
        <v>348442.45</v>
      </c>
      <c r="AJ40" s="17">
        <v>0</v>
      </c>
      <c r="AK40" s="17">
        <v>0</v>
      </c>
      <c r="AL40" s="17">
        <v>937931.82000000007</v>
      </c>
      <c r="AM40" s="42">
        <v>924500.22</v>
      </c>
      <c r="AN40" s="35">
        <v>-13431.600000000093</v>
      </c>
      <c r="AO40" s="90"/>
      <c r="AP40" s="17">
        <v>1822335.57</v>
      </c>
      <c r="AQ40" s="17">
        <v>1064732.6099999999</v>
      </c>
      <c r="AR40" s="17">
        <v>0</v>
      </c>
      <c r="AS40" s="17">
        <v>0</v>
      </c>
      <c r="AT40" s="17">
        <v>0</v>
      </c>
      <c r="AU40" s="17">
        <v>0</v>
      </c>
      <c r="AV40" s="17">
        <v>0</v>
      </c>
      <c r="AW40" s="17">
        <v>3825000</v>
      </c>
      <c r="AX40" s="18">
        <v>9.6240298659295718E-4</v>
      </c>
    </row>
    <row r="41" spans="1:51" ht="63" hidden="1" x14ac:dyDescent="0.25">
      <c r="A41" s="8" t="s">
        <v>258</v>
      </c>
      <c r="B41" s="10" t="s">
        <v>261</v>
      </c>
      <c r="C41" s="13" t="s">
        <v>262</v>
      </c>
      <c r="D41" s="10"/>
      <c r="E41" s="15" t="s">
        <v>239</v>
      </c>
      <c r="F41" s="12" t="s">
        <v>79</v>
      </c>
      <c r="G41" s="12">
        <v>33</v>
      </c>
      <c r="H41" s="12"/>
      <c r="I41" s="12"/>
      <c r="J41" s="12"/>
      <c r="K41" s="13" t="s">
        <v>513</v>
      </c>
      <c r="L41" s="12" t="s">
        <v>514</v>
      </c>
      <c r="M41" s="17">
        <v>0</v>
      </c>
      <c r="N41" s="17">
        <v>0</v>
      </c>
      <c r="O41" s="17">
        <v>281309.15999999997</v>
      </c>
      <c r="P41" s="17">
        <v>0</v>
      </c>
      <c r="Q41" s="17">
        <v>0</v>
      </c>
      <c r="R41" s="17">
        <v>0</v>
      </c>
      <c r="S41" s="17">
        <v>53004.12</v>
      </c>
      <c r="T41" s="17">
        <v>18540.439999999999</v>
      </c>
      <c r="U41" s="17">
        <v>-34463.680000000008</v>
      </c>
      <c r="V41" s="17">
        <v>0</v>
      </c>
      <c r="W41" s="17">
        <v>0</v>
      </c>
      <c r="X41" s="17">
        <v>0</v>
      </c>
      <c r="Y41" s="40">
        <f t="shared" si="3"/>
        <v>53004.12</v>
      </c>
      <c r="Z41" s="40">
        <f t="shared" si="4"/>
        <v>18540.439999999999</v>
      </c>
      <c r="AA41" s="17">
        <v>-34463.680000000008</v>
      </c>
      <c r="AB41" s="57">
        <v>0.34979243122987419</v>
      </c>
      <c r="AC41" s="17">
        <v>0</v>
      </c>
      <c r="AD41" s="17">
        <v>111113.14</v>
      </c>
      <c r="AE41" s="17">
        <v>0</v>
      </c>
      <c r="AF41" s="17">
        <v>0</v>
      </c>
      <c r="AG41" s="17">
        <v>148150.85999999999</v>
      </c>
      <c r="AH41" s="17">
        <v>0</v>
      </c>
      <c r="AI41" s="17">
        <v>0</v>
      </c>
      <c r="AJ41" s="17">
        <v>185188.58</v>
      </c>
      <c r="AK41" s="17">
        <v>0</v>
      </c>
      <c r="AL41" s="17">
        <v>497456.69999999995</v>
      </c>
      <c r="AM41" s="42">
        <v>462993.02</v>
      </c>
      <c r="AN41" s="35">
        <v>-34463.679999999935</v>
      </c>
      <c r="AO41" s="90"/>
      <c r="AP41" s="17">
        <v>480078.3</v>
      </c>
      <c r="AQ41" s="17">
        <v>515559.2</v>
      </c>
      <c r="AR41" s="17">
        <v>466315.12</v>
      </c>
      <c r="AS41" s="17">
        <v>42392.28</v>
      </c>
      <c r="AT41" s="17">
        <v>0</v>
      </c>
      <c r="AU41" s="17">
        <v>0</v>
      </c>
      <c r="AV41" s="17">
        <v>0</v>
      </c>
      <c r="AW41" s="17">
        <v>2001937.5</v>
      </c>
      <c r="AX41" s="18">
        <v>5.0370473960063746E-4</v>
      </c>
    </row>
    <row r="42" spans="1:51" ht="31.5" hidden="1" x14ac:dyDescent="0.25">
      <c r="A42" s="8" t="s">
        <v>293</v>
      </c>
      <c r="B42" s="10" t="s">
        <v>294</v>
      </c>
      <c r="C42" s="13" t="s">
        <v>295</v>
      </c>
      <c r="D42" s="10">
        <v>1</v>
      </c>
      <c r="E42" s="10" t="s">
        <v>292</v>
      </c>
      <c r="F42" s="13" t="s">
        <v>109</v>
      </c>
      <c r="G42" s="12">
        <v>34</v>
      </c>
      <c r="H42" s="12"/>
      <c r="I42" s="12"/>
      <c r="J42" s="11" t="s">
        <v>292</v>
      </c>
      <c r="K42" s="13" t="s">
        <v>171</v>
      </c>
      <c r="L42" s="13" t="s">
        <v>296</v>
      </c>
      <c r="M42" s="17">
        <v>0</v>
      </c>
      <c r="N42" s="17">
        <v>0</v>
      </c>
      <c r="O42" s="17">
        <v>127029.35</v>
      </c>
      <c r="P42" s="17">
        <v>298451.86</v>
      </c>
      <c r="Q42" s="17">
        <v>0</v>
      </c>
      <c r="R42" s="17">
        <v>-298451.86</v>
      </c>
      <c r="S42" s="17">
        <v>0</v>
      </c>
      <c r="T42" s="17">
        <v>270323.28000000003</v>
      </c>
      <c r="U42" s="17">
        <v>270323.28000000003</v>
      </c>
      <c r="V42" s="17">
        <v>0</v>
      </c>
      <c r="W42" s="17">
        <v>0</v>
      </c>
      <c r="X42" s="17">
        <v>0</v>
      </c>
      <c r="Y42" s="40">
        <f t="shared" si="3"/>
        <v>298451.86</v>
      </c>
      <c r="Z42" s="40">
        <f t="shared" si="4"/>
        <v>270323.28000000003</v>
      </c>
      <c r="AA42" s="17">
        <v>-28128.579999999958</v>
      </c>
      <c r="AB42" s="57">
        <v>0.90575170146368011</v>
      </c>
      <c r="AC42" s="17">
        <v>142121.09</v>
      </c>
      <c r="AD42" s="17">
        <v>0</v>
      </c>
      <c r="AE42" s="17">
        <v>0</v>
      </c>
      <c r="AF42" s="17">
        <v>142121.09</v>
      </c>
      <c r="AG42" s="17">
        <v>0</v>
      </c>
      <c r="AH42" s="17">
        <v>0</v>
      </c>
      <c r="AI42" s="17">
        <v>142121.09</v>
      </c>
      <c r="AJ42" s="17">
        <v>0</v>
      </c>
      <c r="AK42" s="17">
        <v>0</v>
      </c>
      <c r="AL42" s="17">
        <v>724815.12999999989</v>
      </c>
      <c r="AM42" s="42">
        <v>699694.41999999993</v>
      </c>
      <c r="AN42" s="35">
        <v>-25120.709999999963</v>
      </c>
      <c r="AO42" s="90"/>
      <c r="AP42" s="17">
        <v>586083.1</v>
      </c>
      <c r="AQ42" s="17">
        <v>488550.16000000003</v>
      </c>
      <c r="AR42" s="17">
        <v>113520.94</v>
      </c>
      <c r="AS42" s="17">
        <v>0</v>
      </c>
      <c r="AT42" s="17">
        <v>0</v>
      </c>
      <c r="AU42" s="17">
        <v>0</v>
      </c>
      <c r="AV42" s="17">
        <v>0</v>
      </c>
      <c r="AW42" s="17">
        <v>2039998.68</v>
      </c>
      <c r="AX42" s="18">
        <v>5.1328126072619354E-4</v>
      </c>
    </row>
    <row r="43" spans="1:51" ht="47.25" hidden="1" x14ac:dyDescent="0.25">
      <c r="A43" s="8" t="s">
        <v>367</v>
      </c>
      <c r="B43" s="10" t="s">
        <v>371</v>
      </c>
      <c r="C43" s="13" t="s">
        <v>372</v>
      </c>
      <c r="D43" s="10" t="s">
        <v>192</v>
      </c>
      <c r="E43" s="10" t="s">
        <v>316</v>
      </c>
      <c r="F43" s="13" t="s">
        <v>100</v>
      </c>
      <c r="G43" s="27">
        <v>35</v>
      </c>
      <c r="H43" s="27"/>
      <c r="I43" s="27"/>
      <c r="J43" s="13" t="s">
        <v>316</v>
      </c>
      <c r="K43" s="13" t="s">
        <v>365</v>
      </c>
      <c r="L43" s="13" t="s">
        <v>373</v>
      </c>
      <c r="M43" s="23">
        <v>0</v>
      </c>
      <c r="N43" s="23">
        <v>0</v>
      </c>
      <c r="O43" s="23">
        <v>25552.83</v>
      </c>
      <c r="P43" s="23">
        <v>0</v>
      </c>
      <c r="Q43" s="17">
        <v>0</v>
      </c>
      <c r="R43" s="17">
        <v>0</v>
      </c>
      <c r="S43" s="23">
        <v>46886</v>
      </c>
      <c r="T43" s="17">
        <v>19777.34</v>
      </c>
      <c r="U43" s="17">
        <v>-27108.66</v>
      </c>
      <c r="V43" s="23">
        <v>0</v>
      </c>
      <c r="W43" s="17">
        <v>0</v>
      </c>
      <c r="X43" s="17">
        <v>0</v>
      </c>
      <c r="Y43" s="40">
        <f t="shared" si="3"/>
        <v>46886</v>
      </c>
      <c r="Z43" s="40">
        <f t="shared" si="4"/>
        <v>19777.34</v>
      </c>
      <c r="AA43" s="17">
        <v>-27108.66</v>
      </c>
      <c r="AB43" s="57">
        <v>0.42181760013650133</v>
      </c>
      <c r="AC43" s="23">
        <v>0</v>
      </c>
      <c r="AD43" s="23">
        <v>159114.26999999999</v>
      </c>
      <c r="AE43" s="23">
        <v>0</v>
      </c>
      <c r="AF43" s="23">
        <v>0</v>
      </c>
      <c r="AG43" s="23">
        <v>35579.300000000003</v>
      </c>
      <c r="AH43" s="23">
        <v>0</v>
      </c>
      <c r="AI43" s="23">
        <v>0</v>
      </c>
      <c r="AJ43" s="23">
        <v>36052.75</v>
      </c>
      <c r="AK43" s="23">
        <v>0</v>
      </c>
      <c r="AL43" s="23">
        <v>277632.32</v>
      </c>
      <c r="AM43" s="42">
        <v>277632.32</v>
      </c>
      <c r="AN43" s="35">
        <v>0</v>
      </c>
      <c r="AO43" s="90"/>
      <c r="AP43" s="23">
        <v>635224.55000000005</v>
      </c>
      <c r="AQ43" s="23">
        <v>151503.15000000002</v>
      </c>
      <c r="AR43" s="23">
        <v>84974.5</v>
      </c>
      <c r="AS43" s="23">
        <v>78501.75</v>
      </c>
      <c r="AT43" s="23">
        <v>11172.9</v>
      </c>
      <c r="AU43" s="23">
        <v>0</v>
      </c>
      <c r="AV43" s="23">
        <v>0</v>
      </c>
      <c r="AW43" s="17">
        <v>1264562</v>
      </c>
      <c r="AX43" s="18">
        <v>3.1817470471423874E-4</v>
      </c>
    </row>
    <row r="44" spans="1:51" ht="78.75" hidden="1" x14ac:dyDescent="0.25">
      <c r="A44" s="10" t="s">
        <v>254</v>
      </c>
      <c r="B44" s="10" t="s">
        <v>255</v>
      </c>
      <c r="C44" s="13" t="s">
        <v>256</v>
      </c>
      <c r="D44" s="10">
        <v>1</v>
      </c>
      <c r="E44" s="10" t="s">
        <v>252</v>
      </c>
      <c r="F44" s="12" t="s">
        <v>85</v>
      </c>
      <c r="G44" s="12">
        <v>36</v>
      </c>
      <c r="H44" s="12"/>
      <c r="I44" s="12"/>
      <c r="J44" s="13" t="s">
        <v>239</v>
      </c>
      <c r="K44" s="13" t="s">
        <v>170</v>
      </c>
      <c r="L44" s="12" t="s">
        <v>257</v>
      </c>
      <c r="M44" s="17">
        <v>0</v>
      </c>
      <c r="N44" s="17">
        <v>0</v>
      </c>
      <c r="O44" s="17">
        <v>1045198.4199999999</v>
      </c>
      <c r="P44" s="17">
        <v>0</v>
      </c>
      <c r="Q44" s="17">
        <v>0</v>
      </c>
      <c r="R44" s="17">
        <v>0</v>
      </c>
      <c r="S44" s="17">
        <v>252110</v>
      </c>
      <c r="T44" s="17">
        <v>227568.15</v>
      </c>
      <c r="U44" s="17">
        <v>-24541.850000000006</v>
      </c>
      <c r="V44" s="17">
        <v>0</v>
      </c>
      <c r="W44" s="17">
        <v>0</v>
      </c>
      <c r="X44" s="17">
        <v>0</v>
      </c>
      <c r="Y44" s="40">
        <f t="shared" si="3"/>
        <v>252110</v>
      </c>
      <c r="Z44" s="40">
        <f t="shared" si="4"/>
        <v>227568.15</v>
      </c>
      <c r="AA44" s="17">
        <v>-24541.850000000006</v>
      </c>
      <c r="AB44" s="57">
        <v>0.90265419856411877</v>
      </c>
      <c r="AC44" s="17">
        <v>0</v>
      </c>
      <c r="AD44" s="17">
        <v>252110</v>
      </c>
      <c r="AE44" s="17">
        <v>0</v>
      </c>
      <c r="AF44" s="17">
        <v>0</v>
      </c>
      <c r="AG44" s="17">
        <v>252110</v>
      </c>
      <c r="AH44" s="17">
        <v>0</v>
      </c>
      <c r="AI44" s="17">
        <v>0</v>
      </c>
      <c r="AJ44" s="17">
        <v>253810</v>
      </c>
      <c r="AK44" s="17">
        <v>0</v>
      </c>
      <c r="AL44" s="17">
        <v>1010140</v>
      </c>
      <c r="AM44" s="42">
        <v>985598.15</v>
      </c>
      <c r="AN44" s="35">
        <v>-24541.849999999977</v>
      </c>
      <c r="AO44" s="90"/>
      <c r="AP44" s="17">
        <v>510123.25</v>
      </c>
      <c r="AQ44" s="17">
        <v>157377.32999999999</v>
      </c>
      <c r="AR44" s="17">
        <v>0</v>
      </c>
      <c r="AS44" s="17">
        <v>0</v>
      </c>
      <c r="AT44" s="17">
        <v>0</v>
      </c>
      <c r="AU44" s="17">
        <v>0</v>
      </c>
      <c r="AV44" s="17">
        <v>0</v>
      </c>
      <c r="AW44" s="17">
        <v>2722839</v>
      </c>
      <c r="AX44" s="18">
        <v>6.850897740161519E-4</v>
      </c>
    </row>
    <row r="45" spans="1:51" ht="47.25" hidden="1" x14ac:dyDescent="0.25">
      <c r="A45" s="8" t="s">
        <v>384</v>
      </c>
      <c r="B45" s="10" t="s">
        <v>385</v>
      </c>
      <c r="C45" s="13" t="s">
        <v>386</v>
      </c>
      <c r="D45" s="10" t="s">
        <v>192</v>
      </c>
      <c r="E45" s="10" t="s">
        <v>316</v>
      </c>
      <c r="F45" s="13" t="s">
        <v>69</v>
      </c>
      <c r="G45" s="12">
        <v>37</v>
      </c>
      <c r="H45" s="12"/>
      <c r="I45" s="12"/>
      <c r="J45" s="11" t="s">
        <v>316</v>
      </c>
      <c r="K45" s="13" t="s">
        <v>383</v>
      </c>
      <c r="L45" s="12" t="s">
        <v>387</v>
      </c>
      <c r="M45" s="23">
        <v>0</v>
      </c>
      <c r="N45" s="23">
        <v>0</v>
      </c>
      <c r="O45" s="23">
        <v>153422.56</v>
      </c>
      <c r="P45" s="23">
        <v>40436.22</v>
      </c>
      <c r="Q45" s="17">
        <v>20205.18</v>
      </c>
      <c r="R45" s="17">
        <v>-20231.04</v>
      </c>
      <c r="S45" s="23">
        <v>0</v>
      </c>
      <c r="T45" s="17">
        <v>0</v>
      </c>
      <c r="U45" s="17">
        <v>0</v>
      </c>
      <c r="V45" s="23">
        <v>0</v>
      </c>
      <c r="W45" s="17">
        <v>0</v>
      </c>
      <c r="X45" s="17">
        <v>0</v>
      </c>
      <c r="Y45" s="40">
        <f t="shared" si="3"/>
        <v>40436.22</v>
      </c>
      <c r="Z45" s="40">
        <f t="shared" si="4"/>
        <v>20205.18</v>
      </c>
      <c r="AA45" s="17">
        <v>-20231.04</v>
      </c>
      <c r="AB45" s="57">
        <v>0.49968023717350435</v>
      </c>
      <c r="AC45" s="23">
        <v>98385.54</v>
      </c>
      <c r="AD45" s="23">
        <v>0</v>
      </c>
      <c r="AE45" s="23">
        <v>0</v>
      </c>
      <c r="AF45" s="23">
        <v>217998.91999999998</v>
      </c>
      <c r="AG45" s="23">
        <v>0</v>
      </c>
      <c r="AH45" s="23">
        <v>0</v>
      </c>
      <c r="AI45" s="23">
        <v>180252.79999999999</v>
      </c>
      <c r="AJ45" s="23">
        <v>0</v>
      </c>
      <c r="AK45" s="23">
        <v>0</v>
      </c>
      <c r="AL45" s="17">
        <v>537073.48</v>
      </c>
      <c r="AM45" s="42">
        <v>453895.25</v>
      </c>
      <c r="AN45" s="35">
        <v>-83178.229999999981</v>
      </c>
      <c r="AO45" s="42"/>
      <c r="AP45" s="23">
        <v>806782.69999999984</v>
      </c>
      <c r="AQ45" s="23">
        <v>596111.02</v>
      </c>
      <c r="AR45" s="23">
        <v>35557.24</v>
      </c>
      <c r="AS45" s="23">
        <v>0</v>
      </c>
      <c r="AT45" s="23">
        <v>0</v>
      </c>
      <c r="AU45" s="23">
        <v>0</v>
      </c>
      <c r="AV45" s="23">
        <v>0</v>
      </c>
      <c r="AW45" s="17">
        <v>1064308</v>
      </c>
      <c r="AX45" s="18">
        <v>2.6778907133458228E-4</v>
      </c>
    </row>
    <row r="46" spans="1:51" ht="78.75" hidden="1" x14ac:dyDescent="0.25">
      <c r="A46" s="8" t="s">
        <v>461</v>
      </c>
      <c r="B46" s="10" t="s">
        <v>462</v>
      </c>
      <c r="C46" s="13" t="s">
        <v>463</v>
      </c>
      <c r="D46" s="10" t="s">
        <v>192</v>
      </c>
      <c r="E46" s="10" t="s">
        <v>316</v>
      </c>
      <c r="F46" s="14" t="s">
        <v>78</v>
      </c>
      <c r="G46" s="27">
        <v>38</v>
      </c>
      <c r="H46" s="27"/>
      <c r="I46" s="27"/>
      <c r="J46" s="13" t="s">
        <v>458</v>
      </c>
      <c r="K46" s="13" t="s">
        <v>459</v>
      </c>
      <c r="L46" s="14" t="s">
        <v>464</v>
      </c>
      <c r="M46" s="19">
        <v>0</v>
      </c>
      <c r="N46" s="19">
        <v>0</v>
      </c>
      <c r="O46" s="19">
        <v>34582.57</v>
      </c>
      <c r="P46" s="19">
        <v>22502.37</v>
      </c>
      <c r="Q46" s="17">
        <v>2576.52</v>
      </c>
      <c r="R46" s="17">
        <v>-19925.849999999999</v>
      </c>
      <c r="S46" s="19">
        <v>0</v>
      </c>
      <c r="T46" s="17">
        <v>0</v>
      </c>
      <c r="U46" s="17">
        <v>0</v>
      </c>
      <c r="V46" s="19">
        <v>0</v>
      </c>
      <c r="W46" s="17">
        <v>0</v>
      </c>
      <c r="X46" s="17">
        <v>0</v>
      </c>
      <c r="Y46" s="40">
        <f t="shared" si="3"/>
        <v>22502.37</v>
      </c>
      <c r="Z46" s="40">
        <f t="shared" si="4"/>
        <v>2576.52</v>
      </c>
      <c r="AA46" s="17">
        <v>-19925.849999999999</v>
      </c>
      <c r="AB46" s="57">
        <v>0.11449993933972288</v>
      </c>
      <c r="AC46" s="19">
        <v>29663.95</v>
      </c>
      <c r="AD46" s="19">
        <v>0</v>
      </c>
      <c r="AE46" s="19">
        <v>332350</v>
      </c>
      <c r="AF46" s="19">
        <v>259607.65</v>
      </c>
      <c r="AG46" s="19">
        <v>0</v>
      </c>
      <c r="AH46" s="19">
        <v>0</v>
      </c>
      <c r="AI46" s="19">
        <v>8857.65</v>
      </c>
      <c r="AJ46" s="19">
        <v>680491.3</v>
      </c>
      <c r="AK46" s="19">
        <v>0</v>
      </c>
      <c r="AL46" s="17">
        <v>1333472.92</v>
      </c>
      <c r="AM46" s="42">
        <v>1333472.9200000002</v>
      </c>
      <c r="AN46" s="35">
        <v>0</v>
      </c>
      <c r="AO46" s="42"/>
      <c r="AP46" s="19">
        <v>2238773.7199999997</v>
      </c>
      <c r="AQ46" s="19">
        <v>898337.49</v>
      </c>
      <c r="AR46" s="19">
        <v>0</v>
      </c>
      <c r="AS46" s="19">
        <v>0</v>
      </c>
      <c r="AT46" s="19">
        <v>0</v>
      </c>
      <c r="AU46" s="19">
        <v>0</v>
      </c>
      <c r="AV46" s="19">
        <v>0</v>
      </c>
      <c r="AW46" s="17">
        <v>3465513</v>
      </c>
      <c r="AX46" s="18">
        <v>8.7195295719652783E-4</v>
      </c>
    </row>
    <row r="47" spans="1:51" ht="52.5" customHeight="1" x14ac:dyDescent="0.25">
      <c r="A47" s="8" t="s">
        <v>359</v>
      </c>
      <c r="B47" s="10" t="s">
        <v>443</v>
      </c>
      <c r="C47" s="13" t="s">
        <v>444</v>
      </c>
      <c r="D47" s="10">
        <v>1</v>
      </c>
      <c r="E47" s="10" t="s">
        <v>316</v>
      </c>
      <c r="F47" s="13" t="s">
        <v>72</v>
      </c>
      <c r="G47" s="27">
        <v>18</v>
      </c>
      <c r="H47" s="96" t="str">
        <f>B47</f>
        <v>9.2.2.1.</v>
      </c>
      <c r="I47" s="46" t="str">
        <f>C47</f>
        <v>Deinstitucionalizācija</v>
      </c>
      <c r="J47" s="37" t="s">
        <v>316</v>
      </c>
      <c r="K47" s="13" t="s">
        <v>539</v>
      </c>
      <c r="L47" s="13" t="s">
        <v>540</v>
      </c>
      <c r="M47" s="23">
        <v>0</v>
      </c>
      <c r="N47" s="23">
        <v>0</v>
      </c>
      <c r="O47" s="23">
        <v>99647.639999999985</v>
      </c>
      <c r="P47" s="23">
        <v>66128.95</v>
      </c>
      <c r="Q47" s="17">
        <v>66128.95</v>
      </c>
      <c r="R47" s="17">
        <v>0</v>
      </c>
      <c r="S47" s="23">
        <v>0</v>
      </c>
      <c r="T47" s="17">
        <v>0</v>
      </c>
      <c r="U47" s="17">
        <v>0</v>
      </c>
      <c r="V47" s="23">
        <v>0</v>
      </c>
      <c r="W47" s="17">
        <v>0</v>
      </c>
      <c r="X47" s="17">
        <v>0</v>
      </c>
      <c r="Y47" s="40">
        <f t="shared" si="3"/>
        <v>66128.95</v>
      </c>
      <c r="Z47" s="40">
        <f t="shared" si="4"/>
        <v>66128.95</v>
      </c>
      <c r="AA47" s="17">
        <v>0</v>
      </c>
      <c r="AB47" s="92">
        <v>1</v>
      </c>
      <c r="AC47" s="23">
        <v>170000</v>
      </c>
      <c r="AD47" s="23">
        <v>0</v>
      </c>
      <c r="AE47" s="23">
        <v>0</v>
      </c>
      <c r="AF47" s="23">
        <v>1799985.94</v>
      </c>
      <c r="AG47" s="23">
        <v>0</v>
      </c>
      <c r="AH47" s="23">
        <v>0</v>
      </c>
      <c r="AI47" s="23">
        <v>1800014.22</v>
      </c>
      <c r="AJ47" s="23">
        <v>0</v>
      </c>
      <c r="AK47" s="23">
        <v>0</v>
      </c>
      <c r="AL47" s="17">
        <v>3836129.11</v>
      </c>
      <c r="AM47" s="42">
        <v>1046239.6599999999</v>
      </c>
      <c r="AN47" s="35">
        <v>-2789889.45</v>
      </c>
      <c r="AO47" s="35"/>
      <c r="AP47" s="23">
        <v>3536072.25</v>
      </c>
      <c r="AQ47" s="23">
        <v>2017551.6600000001</v>
      </c>
      <c r="AR47" s="23">
        <v>2017551.71</v>
      </c>
      <c r="AS47" s="23">
        <v>2017551.68</v>
      </c>
      <c r="AT47" s="23">
        <v>2017551.68</v>
      </c>
      <c r="AU47" s="23">
        <v>504387.92</v>
      </c>
      <c r="AV47" s="23">
        <v>0</v>
      </c>
      <c r="AW47" s="17">
        <v>16046443.65</v>
      </c>
      <c r="AX47" s="18">
        <v>3.821146204701713E-4</v>
      </c>
      <c r="AY47" s="98" t="s">
        <v>613</v>
      </c>
    </row>
    <row r="48" spans="1:51" ht="63" hidden="1" x14ac:dyDescent="0.25">
      <c r="A48" s="8" t="s">
        <v>354</v>
      </c>
      <c r="B48" s="10" t="s">
        <v>388</v>
      </c>
      <c r="C48" s="13" t="s">
        <v>389</v>
      </c>
      <c r="D48" s="10" t="s">
        <v>192</v>
      </c>
      <c r="E48" s="10" t="s">
        <v>316</v>
      </c>
      <c r="F48" s="13" t="s">
        <v>112</v>
      </c>
      <c r="G48" s="12">
        <v>40</v>
      </c>
      <c r="H48" s="12"/>
      <c r="I48" s="12"/>
      <c r="J48" s="13" t="s">
        <v>316</v>
      </c>
      <c r="K48" s="13" t="s">
        <v>390</v>
      </c>
      <c r="L48" s="13" t="s">
        <v>391</v>
      </c>
      <c r="M48" s="23">
        <v>0</v>
      </c>
      <c r="N48" s="23">
        <v>0</v>
      </c>
      <c r="O48" s="23">
        <v>127067.51000000001</v>
      </c>
      <c r="P48" s="23">
        <v>0</v>
      </c>
      <c r="Q48" s="17">
        <v>0</v>
      </c>
      <c r="R48" s="17">
        <v>0</v>
      </c>
      <c r="S48" s="23">
        <v>92392.76</v>
      </c>
      <c r="T48" s="17">
        <v>75599.66</v>
      </c>
      <c r="U48" s="17">
        <v>-16793.099999999991</v>
      </c>
      <c r="V48" s="23">
        <v>0</v>
      </c>
      <c r="W48" s="17">
        <v>0</v>
      </c>
      <c r="X48" s="17">
        <v>0</v>
      </c>
      <c r="Y48" s="40">
        <f t="shared" si="3"/>
        <v>92392.76</v>
      </c>
      <c r="Z48" s="40">
        <f t="shared" si="4"/>
        <v>75599.66</v>
      </c>
      <c r="AA48" s="17">
        <v>-16793.099999999991</v>
      </c>
      <c r="AB48" s="57">
        <v>0.818242251882074</v>
      </c>
      <c r="AC48" s="23">
        <v>0</v>
      </c>
      <c r="AD48" s="23">
        <v>141691.79</v>
      </c>
      <c r="AE48" s="23">
        <v>0</v>
      </c>
      <c r="AF48" s="23">
        <v>0</v>
      </c>
      <c r="AG48" s="23">
        <v>125715.32</v>
      </c>
      <c r="AH48" s="23">
        <v>0</v>
      </c>
      <c r="AI48" s="23">
        <v>0</v>
      </c>
      <c r="AJ48" s="23">
        <v>100301.04</v>
      </c>
      <c r="AK48" s="23">
        <v>0</v>
      </c>
      <c r="AL48" s="17">
        <v>460100.91</v>
      </c>
      <c r="AM48" s="42">
        <v>378655.94000000006</v>
      </c>
      <c r="AN48" s="35">
        <v>-81444.969999999914</v>
      </c>
      <c r="AO48" s="42"/>
      <c r="AP48" s="23">
        <v>412699.94999999995</v>
      </c>
      <c r="AQ48" s="23">
        <v>406852.93999999994</v>
      </c>
      <c r="AR48" s="23">
        <v>422054.9</v>
      </c>
      <c r="AS48" s="23">
        <v>152786.12</v>
      </c>
      <c r="AT48" s="23">
        <v>0</v>
      </c>
      <c r="AU48" s="23">
        <v>0</v>
      </c>
      <c r="AV48" s="23">
        <v>0</v>
      </c>
      <c r="AW48" s="17">
        <v>1981562.33</v>
      </c>
      <c r="AX48" s="18">
        <v>4.9857817111427429E-4</v>
      </c>
    </row>
    <row r="49" spans="1:50" ht="47.25" hidden="1" x14ac:dyDescent="0.25">
      <c r="A49" s="26" t="s">
        <v>334</v>
      </c>
      <c r="B49" s="8" t="s">
        <v>335</v>
      </c>
      <c r="C49" s="21" t="s">
        <v>336</v>
      </c>
      <c r="D49" s="10">
        <v>1</v>
      </c>
      <c r="E49" s="10" t="s">
        <v>292</v>
      </c>
      <c r="F49" s="13" t="s">
        <v>61</v>
      </c>
      <c r="G49" s="27">
        <v>41</v>
      </c>
      <c r="H49" s="27"/>
      <c r="I49" s="27"/>
      <c r="J49" s="13"/>
      <c r="K49" s="13" t="s">
        <v>497</v>
      </c>
      <c r="L49" s="13" t="s">
        <v>498</v>
      </c>
      <c r="M49" s="17">
        <v>0</v>
      </c>
      <c r="N49" s="17">
        <v>0</v>
      </c>
      <c r="O49" s="17">
        <v>0</v>
      </c>
      <c r="P49" s="17">
        <v>17267.5</v>
      </c>
      <c r="Q49" s="17">
        <v>8633.76</v>
      </c>
      <c r="R49" s="17">
        <v>-8633.74</v>
      </c>
      <c r="S49" s="17">
        <v>0</v>
      </c>
      <c r="T49" s="17">
        <v>0</v>
      </c>
      <c r="U49" s="17">
        <v>0</v>
      </c>
      <c r="V49" s="17">
        <v>19015.28</v>
      </c>
      <c r="W49" s="17">
        <v>10864.66</v>
      </c>
      <c r="X49" s="17">
        <v>-8150.619999999999</v>
      </c>
      <c r="Y49" s="40">
        <f t="shared" si="3"/>
        <v>36282.78</v>
      </c>
      <c r="Z49" s="40">
        <f t="shared" si="4"/>
        <v>19498.419999999998</v>
      </c>
      <c r="AA49" s="17">
        <v>-16784.36</v>
      </c>
      <c r="AB49" s="57">
        <v>0.53740148908104612</v>
      </c>
      <c r="AC49" s="17">
        <v>0</v>
      </c>
      <c r="AD49" s="17">
        <v>0</v>
      </c>
      <c r="AE49" s="17">
        <v>17179.66</v>
      </c>
      <c r="AF49" s="17">
        <v>0</v>
      </c>
      <c r="AG49" s="17">
        <v>0</v>
      </c>
      <c r="AH49" s="17">
        <v>16561.900000000001</v>
      </c>
      <c r="AI49" s="17">
        <v>0</v>
      </c>
      <c r="AJ49" s="17">
        <v>0</v>
      </c>
      <c r="AK49" s="17">
        <v>140693.4</v>
      </c>
      <c r="AL49" s="16">
        <v>210717.74</v>
      </c>
      <c r="AM49" s="42">
        <v>105358.85999999999</v>
      </c>
      <c r="AN49" s="35">
        <v>-105358.88</v>
      </c>
      <c r="AO49" s="42"/>
      <c r="AP49" s="17">
        <v>2610071.58</v>
      </c>
      <c r="AQ49" s="17">
        <v>1274503.8799999999</v>
      </c>
      <c r="AR49" s="17">
        <v>0</v>
      </c>
      <c r="AS49" s="17">
        <v>0</v>
      </c>
      <c r="AT49" s="17">
        <v>0</v>
      </c>
      <c r="AU49" s="17">
        <v>0</v>
      </c>
      <c r="AV49" s="17">
        <v>0</v>
      </c>
      <c r="AW49" s="17">
        <v>2047646.6</v>
      </c>
      <c r="AX49" s="18">
        <v>5.1520554335344169E-4</v>
      </c>
    </row>
    <row r="50" spans="1:50" ht="94.5" hidden="1" x14ac:dyDescent="0.25">
      <c r="A50" s="10" t="s">
        <v>249</v>
      </c>
      <c r="B50" s="10" t="s">
        <v>250</v>
      </c>
      <c r="C50" s="13" t="s">
        <v>251</v>
      </c>
      <c r="D50" s="10">
        <v>1</v>
      </c>
      <c r="E50" s="10" t="s">
        <v>252</v>
      </c>
      <c r="F50" s="12" t="s">
        <v>4</v>
      </c>
      <c r="G50" s="12">
        <v>42</v>
      </c>
      <c r="H50" s="12"/>
      <c r="I50" s="12"/>
      <c r="J50" s="12" t="s">
        <v>252</v>
      </c>
      <c r="K50" s="13" t="s">
        <v>273</v>
      </c>
      <c r="L50" s="12" t="s">
        <v>274</v>
      </c>
      <c r="M50" s="17">
        <v>0</v>
      </c>
      <c r="N50" s="17">
        <v>0</v>
      </c>
      <c r="O50" s="17">
        <v>87962.67</v>
      </c>
      <c r="P50" s="17">
        <v>56083.71</v>
      </c>
      <c r="Q50" s="17">
        <v>39545.31</v>
      </c>
      <c r="R50" s="17">
        <v>-16538.400000000001</v>
      </c>
      <c r="S50" s="17">
        <v>0</v>
      </c>
      <c r="T50" s="17">
        <v>0</v>
      </c>
      <c r="U50" s="17">
        <v>0</v>
      </c>
      <c r="V50" s="17">
        <v>0</v>
      </c>
      <c r="W50" s="17">
        <v>0</v>
      </c>
      <c r="X50" s="17">
        <v>0</v>
      </c>
      <c r="Y50" s="40">
        <f t="shared" si="3"/>
        <v>56083.71</v>
      </c>
      <c r="Z50" s="40">
        <f t="shared" si="4"/>
        <v>39545.31</v>
      </c>
      <c r="AA50" s="17">
        <v>-16538.400000000001</v>
      </c>
      <c r="AB50" s="57">
        <v>0.70511223312437776</v>
      </c>
      <c r="AC50" s="17">
        <v>41667</v>
      </c>
      <c r="AD50" s="17">
        <v>0</v>
      </c>
      <c r="AE50" s="17">
        <v>0</v>
      </c>
      <c r="AF50" s="17">
        <v>54833.5</v>
      </c>
      <c r="AG50" s="17">
        <v>0</v>
      </c>
      <c r="AH50" s="17">
        <v>0</v>
      </c>
      <c r="AI50" s="17">
        <v>87252.5</v>
      </c>
      <c r="AJ50" s="17">
        <v>0</v>
      </c>
      <c r="AK50" s="17">
        <v>0</v>
      </c>
      <c r="AL50" s="17">
        <v>239836.71</v>
      </c>
      <c r="AM50" s="42">
        <v>166042.31</v>
      </c>
      <c r="AN50" s="35">
        <v>-73794.399999999994</v>
      </c>
      <c r="AO50" s="42"/>
      <c r="AP50" s="17">
        <v>382928.12</v>
      </c>
      <c r="AQ50" s="17">
        <v>107822.5</v>
      </c>
      <c r="AR50" s="17">
        <v>0</v>
      </c>
      <c r="AS50" s="17">
        <v>0</v>
      </c>
      <c r="AT50" s="17">
        <v>0</v>
      </c>
      <c r="AU50" s="17">
        <v>0</v>
      </c>
      <c r="AV50" s="17">
        <v>0</v>
      </c>
      <c r="AW50" s="17">
        <v>818550</v>
      </c>
      <c r="AX50" s="18">
        <v>2.0595423913089285E-4</v>
      </c>
    </row>
    <row r="51" spans="1:50" ht="78.75" hidden="1" x14ac:dyDescent="0.25">
      <c r="A51" s="10" t="s">
        <v>254</v>
      </c>
      <c r="B51" s="10" t="s">
        <v>255</v>
      </c>
      <c r="C51" s="13" t="s">
        <v>256</v>
      </c>
      <c r="D51" s="10">
        <v>1</v>
      </c>
      <c r="E51" s="10" t="s">
        <v>252</v>
      </c>
      <c r="F51" s="12" t="s">
        <v>17</v>
      </c>
      <c r="G51" s="12">
        <v>43</v>
      </c>
      <c r="H51" s="12"/>
      <c r="I51" s="12"/>
      <c r="J51" s="12" t="s">
        <v>439</v>
      </c>
      <c r="K51" s="13" t="s">
        <v>452</v>
      </c>
      <c r="L51" s="12" t="s">
        <v>455</v>
      </c>
      <c r="M51" s="17">
        <v>0</v>
      </c>
      <c r="N51" s="17">
        <v>0</v>
      </c>
      <c r="O51" s="17">
        <v>130545.55000000002</v>
      </c>
      <c r="P51" s="17">
        <v>85016.15</v>
      </c>
      <c r="Q51" s="17">
        <v>68695.78</v>
      </c>
      <c r="R51" s="17">
        <v>-16320.369999999995</v>
      </c>
      <c r="S51" s="17">
        <v>0</v>
      </c>
      <c r="T51" s="17">
        <v>0</v>
      </c>
      <c r="U51" s="17">
        <v>0</v>
      </c>
      <c r="V51" s="17">
        <v>0</v>
      </c>
      <c r="W51" s="17">
        <v>0</v>
      </c>
      <c r="X51" s="17">
        <v>0</v>
      </c>
      <c r="Y51" s="40">
        <f t="shared" si="3"/>
        <v>85016.15</v>
      </c>
      <c r="Z51" s="40">
        <f t="shared" si="4"/>
        <v>68695.78</v>
      </c>
      <c r="AA51" s="17">
        <v>-16320.369999999995</v>
      </c>
      <c r="AB51" s="57">
        <v>0.80803212095584198</v>
      </c>
      <c r="AC51" s="17">
        <v>78922.5</v>
      </c>
      <c r="AD51" s="17">
        <v>0</v>
      </c>
      <c r="AE51" s="17">
        <v>0</v>
      </c>
      <c r="AF51" s="17">
        <v>61540</v>
      </c>
      <c r="AG51" s="17">
        <v>0</v>
      </c>
      <c r="AH51" s="17">
        <v>0</v>
      </c>
      <c r="AI51" s="17">
        <v>51085</v>
      </c>
      <c r="AJ51" s="17">
        <v>0</v>
      </c>
      <c r="AK51" s="17">
        <v>0</v>
      </c>
      <c r="AL51" s="17">
        <v>276563.65000000002</v>
      </c>
      <c r="AM51" s="42">
        <v>276563.89</v>
      </c>
      <c r="AN51" s="35">
        <v>0.23999999999068677</v>
      </c>
      <c r="AO51" s="42"/>
      <c r="AP51" s="17">
        <v>275235.09999999998</v>
      </c>
      <c r="AQ51" s="17">
        <v>60385.7</v>
      </c>
      <c r="AR51" s="17">
        <v>0</v>
      </c>
      <c r="AS51" s="17">
        <v>0</v>
      </c>
      <c r="AT51" s="17">
        <v>0</v>
      </c>
      <c r="AU51" s="17">
        <v>0</v>
      </c>
      <c r="AV51" s="17">
        <v>0</v>
      </c>
      <c r="AW51" s="17">
        <v>742730.5</v>
      </c>
      <c r="AX51" s="18">
        <v>1.8687739906762886E-4</v>
      </c>
    </row>
    <row r="52" spans="1:50" ht="31.5" hidden="1" x14ac:dyDescent="0.25">
      <c r="A52" s="8" t="s">
        <v>472</v>
      </c>
      <c r="B52" s="8" t="s">
        <v>478</v>
      </c>
      <c r="C52" s="9" t="s">
        <v>479</v>
      </c>
      <c r="D52" s="10">
        <v>1</v>
      </c>
      <c r="E52" s="10" t="s">
        <v>458</v>
      </c>
      <c r="F52" s="12" t="s">
        <v>77</v>
      </c>
      <c r="G52" s="27">
        <v>44</v>
      </c>
      <c r="H52" s="27"/>
      <c r="I52" s="27"/>
      <c r="J52" s="12"/>
      <c r="K52" s="13" t="s">
        <v>493</v>
      </c>
      <c r="L52" s="12" t="s">
        <v>494</v>
      </c>
      <c r="M52" s="23">
        <v>0</v>
      </c>
      <c r="N52" s="23">
        <v>0</v>
      </c>
      <c r="O52" s="23">
        <v>0</v>
      </c>
      <c r="P52" s="23">
        <v>6970</v>
      </c>
      <c r="Q52" s="17">
        <v>0</v>
      </c>
      <c r="R52" s="17">
        <v>-6970</v>
      </c>
      <c r="S52" s="23">
        <v>9860</v>
      </c>
      <c r="T52" s="17">
        <v>6970</v>
      </c>
      <c r="U52" s="17">
        <v>-2890</v>
      </c>
      <c r="V52" s="23">
        <v>13095.95</v>
      </c>
      <c r="W52" s="17">
        <v>8200.869999999999</v>
      </c>
      <c r="X52" s="17">
        <v>-4895.0800000000017</v>
      </c>
      <c r="Y52" s="40">
        <f t="shared" si="3"/>
        <v>29925.95</v>
      </c>
      <c r="Z52" s="40">
        <f t="shared" si="4"/>
        <v>15170.869999999999</v>
      </c>
      <c r="AA52" s="17">
        <v>-14755.080000000002</v>
      </c>
      <c r="AB52" s="57">
        <v>0.50694698079760203</v>
      </c>
      <c r="AC52" s="23">
        <v>2295</v>
      </c>
      <c r="AD52" s="23">
        <v>0</v>
      </c>
      <c r="AE52" s="23">
        <v>34881.449999999997</v>
      </c>
      <c r="AF52" s="23">
        <v>0</v>
      </c>
      <c r="AG52" s="23">
        <v>0</v>
      </c>
      <c r="AH52" s="23">
        <v>37287.800000000003</v>
      </c>
      <c r="AI52" s="23">
        <v>0</v>
      </c>
      <c r="AJ52" s="23">
        <v>0</v>
      </c>
      <c r="AK52" s="23">
        <v>25165.95</v>
      </c>
      <c r="AL52" s="23">
        <v>129556.15</v>
      </c>
      <c r="AM52" s="42">
        <v>127897.01999999999</v>
      </c>
      <c r="AN52" s="35">
        <v>-1659.1300000000047</v>
      </c>
      <c r="AO52" s="42"/>
      <c r="AP52" s="23">
        <v>70693.649999999994</v>
      </c>
      <c r="AQ52" s="23">
        <v>76221.2</v>
      </c>
      <c r="AR52" s="23">
        <v>7255.6</v>
      </c>
      <c r="AS52" s="23">
        <v>0</v>
      </c>
      <c r="AT52" s="23">
        <v>0</v>
      </c>
      <c r="AU52" s="23">
        <v>0</v>
      </c>
      <c r="AV52" s="23">
        <v>0</v>
      </c>
      <c r="AW52" s="17">
        <v>224396.6</v>
      </c>
      <c r="AX52" s="18">
        <v>5.6460119744132075E-5</v>
      </c>
    </row>
    <row r="53" spans="1:50" ht="47.25" hidden="1" x14ac:dyDescent="0.25">
      <c r="A53" s="8" t="s">
        <v>351</v>
      </c>
      <c r="B53" s="10" t="s">
        <v>378</v>
      </c>
      <c r="C53" s="13" t="s">
        <v>379</v>
      </c>
      <c r="D53" s="10" t="s">
        <v>192</v>
      </c>
      <c r="E53" s="10" t="s">
        <v>316</v>
      </c>
      <c r="F53" s="13" t="s">
        <v>66</v>
      </c>
      <c r="G53" s="12">
        <v>45</v>
      </c>
      <c r="H53" s="12"/>
      <c r="I53" s="12"/>
      <c r="J53" s="13" t="s">
        <v>316</v>
      </c>
      <c r="K53" s="13" t="s">
        <v>365</v>
      </c>
      <c r="L53" s="13" t="s">
        <v>380</v>
      </c>
      <c r="M53" s="29">
        <v>0</v>
      </c>
      <c r="N53" s="23">
        <v>279718.15000000002</v>
      </c>
      <c r="O53" s="23">
        <v>2850352.76</v>
      </c>
      <c r="P53" s="23">
        <v>1192052.82</v>
      </c>
      <c r="Q53" s="17">
        <v>1177617.3700000001</v>
      </c>
      <c r="R53" s="17">
        <v>-14435.449999999953</v>
      </c>
      <c r="S53" s="23">
        <v>0</v>
      </c>
      <c r="T53" s="17">
        <v>0</v>
      </c>
      <c r="U53" s="17">
        <v>0</v>
      </c>
      <c r="V53" s="23">
        <v>0</v>
      </c>
      <c r="W53" s="17">
        <v>0</v>
      </c>
      <c r="X53" s="17">
        <v>0</v>
      </c>
      <c r="Y53" s="40">
        <f t="shared" si="3"/>
        <v>1192052.82</v>
      </c>
      <c r="Z53" s="40">
        <f t="shared" si="4"/>
        <v>1177617.3700000001</v>
      </c>
      <c r="AA53" s="17">
        <v>-14435.449999999953</v>
      </c>
      <c r="AB53" s="57">
        <v>0.98789025976214717</v>
      </c>
      <c r="AC53" s="23">
        <v>1262430.8700000001</v>
      </c>
      <c r="AD53" s="23">
        <v>0</v>
      </c>
      <c r="AE53" s="23">
        <v>0</v>
      </c>
      <c r="AF53" s="23">
        <v>1183101.3700000001</v>
      </c>
      <c r="AG53" s="23">
        <v>0</v>
      </c>
      <c r="AH53" s="23">
        <v>0</v>
      </c>
      <c r="AI53" s="23">
        <v>1309473.3700000001</v>
      </c>
      <c r="AJ53" s="23">
        <v>0</v>
      </c>
      <c r="AK53" s="23">
        <v>0</v>
      </c>
      <c r="AL53" s="17">
        <v>4947058.4300000006</v>
      </c>
      <c r="AM53" s="42">
        <v>4709585.32</v>
      </c>
      <c r="AN53" s="35">
        <v>-237473.11000000034</v>
      </c>
      <c r="AO53" s="42"/>
      <c r="AP53" s="23">
        <v>3795857.8600000003</v>
      </c>
      <c r="AQ53" s="23">
        <v>3355323.83</v>
      </c>
      <c r="AR53" s="23">
        <v>2994653.74</v>
      </c>
      <c r="AS53" s="23">
        <v>2967804.25</v>
      </c>
      <c r="AT53" s="23">
        <v>1996888.09</v>
      </c>
      <c r="AU53" s="23">
        <v>450669.53</v>
      </c>
      <c r="AV53" s="23">
        <v>0</v>
      </c>
      <c r="AW53" s="17">
        <v>23638444</v>
      </c>
      <c r="AX53" s="18">
        <v>5.9476363670615349E-3</v>
      </c>
    </row>
    <row r="54" spans="1:50" ht="78.75" hidden="1" x14ac:dyDescent="0.25">
      <c r="A54" s="10" t="s">
        <v>254</v>
      </c>
      <c r="B54" s="10" t="s">
        <v>255</v>
      </c>
      <c r="C54" s="13" t="s">
        <v>256</v>
      </c>
      <c r="D54" s="10">
        <v>1</v>
      </c>
      <c r="E54" s="10" t="s">
        <v>252</v>
      </c>
      <c r="F54" s="12" t="s">
        <v>19</v>
      </c>
      <c r="G54" s="12">
        <v>46</v>
      </c>
      <c r="H54" s="12"/>
      <c r="I54" s="12"/>
      <c r="J54" s="11" t="s">
        <v>458</v>
      </c>
      <c r="K54" s="13" t="s">
        <v>173</v>
      </c>
      <c r="L54" s="12" t="s">
        <v>471</v>
      </c>
      <c r="M54" s="17">
        <v>0</v>
      </c>
      <c r="N54" s="17">
        <v>0</v>
      </c>
      <c r="O54" s="17">
        <v>112701.37</v>
      </c>
      <c r="P54" s="17">
        <v>85454.03</v>
      </c>
      <c r="Q54" s="17">
        <v>72711.17</v>
      </c>
      <c r="R54" s="17">
        <v>-12742.86</v>
      </c>
      <c r="S54" s="17">
        <v>0</v>
      </c>
      <c r="T54" s="17">
        <v>0</v>
      </c>
      <c r="U54" s="17">
        <v>0</v>
      </c>
      <c r="V54" s="17">
        <v>0</v>
      </c>
      <c r="W54" s="17">
        <v>0</v>
      </c>
      <c r="X54" s="17">
        <v>0</v>
      </c>
      <c r="Y54" s="40">
        <f t="shared" si="3"/>
        <v>85454.03</v>
      </c>
      <c r="Z54" s="40">
        <f t="shared" si="4"/>
        <v>72711.17</v>
      </c>
      <c r="AA54" s="17">
        <v>-12742.86</v>
      </c>
      <c r="AB54" s="57">
        <v>0.85088052605593911</v>
      </c>
      <c r="AC54" s="17">
        <v>37657.21</v>
      </c>
      <c r="AD54" s="17">
        <v>0</v>
      </c>
      <c r="AE54" s="17">
        <v>0</v>
      </c>
      <c r="AF54" s="17">
        <v>50660.14</v>
      </c>
      <c r="AG54" s="17">
        <v>0</v>
      </c>
      <c r="AH54" s="17">
        <v>0</v>
      </c>
      <c r="AI54" s="17">
        <v>57633.42</v>
      </c>
      <c r="AJ54" s="17">
        <v>0</v>
      </c>
      <c r="AK54" s="17">
        <v>0</v>
      </c>
      <c r="AL54" s="17">
        <v>231404.79999999999</v>
      </c>
      <c r="AM54" s="42">
        <v>223312.46999999997</v>
      </c>
      <c r="AN54" s="35">
        <v>-8092.3300000000163</v>
      </c>
      <c r="AO54" s="42"/>
      <c r="AP54" s="17">
        <v>193006.41000000003</v>
      </c>
      <c r="AQ54" s="17">
        <v>20375.22</v>
      </c>
      <c r="AR54" s="17">
        <v>0</v>
      </c>
      <c r="AS54" s="17">
        <v>0</v>
      </c>
      <c r="AT54" s="17">
        <v>0</v>
      </c>
      <c r="AU54" s="17">
        <v>0</v>
      </c>
      <c r="AV54" s="17">
        <v>0</v>
      </c>
      <c r="AW54" s="17">
        <v>557487.80000000005</v>
      </c>
      <c r="AX54" s="18">
        <v>1.4026873822461106E-4</v>
      </c>
    </row>
    <row r="55" spans="1:50" ht="110.25" hidden="1" x14ac:dyDescent="0.25">
      <c r="A55" s="8" t="s">
        <v>436</v>
      </c>
      <c r="B55" s="8" t="s">
        <v>437</v>
      </c>
      <c r="C55" s="21" t="s">
        <v>438</v>
      </c>
      <c r="D55" s="10">
        <v>1</v>
      </c>
      <c r="E55" s="15" t="s">
        <v>439</v>
      </c>
      <c r="F55" s="12" t="s">
        <v>92</v>
      </c>
      <c r="G55" s="27">
        <v>47</v>
      </c>
      <c r="H55" s="27"/>
      <c r="I55" s="27"/>
      <c r="J55" s="12" t="s">
        <v>439</v>
      </c>
      <c r="K55" s="13" t="s">
        <v>449</v>
      </c>
      <c r="L55" s="12" t="s">
        <v>451</v>
      </c>
      <c r="M55" s="17">
        <v>0</v>
      </c>
      <c r="N55" s="17">
        <v>0</v>
      </c>
      <c r="O55" s="17">
        <v>113212.2</v>
      </c>
      <c r="P55" s="17">
        <v>0</v>
      </c>
      <c r="Q55" s="17">
        <v>0</v>
      </c>
      <c r="R55" s="17">
        <v>0</v>
      </c>
      <c r="S55" s="17">
        <v>109563.44</v>
      </c>
      <c r="T55" s="17">
        <v>97597.98</v>
      </c>
      <c r="U55" s="17">
        <v>-11965.460000000006</v>
      </c>
      <c r="V55" s="17">
        <v>0</v>
      </c>
      <c r="W55" s="17">
        <v>0</v>
      </c>
      <c r="X55" s="17">
        <v>0</v>
      </c>
      <c r="Y55" s="40">
        <f t="shared" si="3"/>
        <v>109563.44</v>
      </c>
      <c r="Z55" s="40">
        <f t="shared" si="4"/>
        <v>97597.98</v>
      </c>
      <c r="AA55" s="17">
        <v>-11965.460000000006</v>
      </c>
      <c r="AB55" s="57">
        <v>0.89078966487361111</v>
      </c>
      <c r="AC55" s="17">
        <v>0</v>
      </c>
      <c r="AD55" s="17">
        <v>143852.04999999999</v>
      </c>
      <c r="AE55" s="17">
        <v>0</v>
      </c>
      <c r="AF55" s="17">
        <v>0</v>
      </c>
      <c r="AG55" s="17">
        <v>97214.26</v>
      </c>
      <c r="AH55" s="17">
        <v>0</v>
      </c>
      <c r="AI55" s="17">
        <v>0</v>
      </c>
      <c r="AJ55" s="17">
        <v>155521.41</v>
      </c>
      <c r="AK55" s="17">
        <v>0</v>
      </c>
      <c r="AL55" s="17">
        <v>506151.16000000003</v>
      </c>
      <c r="AM55" s="42">
        <v>359472.38</v>
      </c>
      <c r="AN55" s="35">
        <v>-146678.78000000003</v>
      </c>
      <c r="AO55" s="42"/>
      <c r="AP55" s="17">
        <v>612825.77</v>
      </c>
      <c r="AQ55" s="17">
        <v>449902.15</v>
      </c>
      <c r="AR55" s="17">
        <v>530210</v>
      </c>
      <c r="AS55" s="17">
        <v>198684.75</v>
      </c>
      <c r="AT55" s="17">
        <v>192873.95</v>
      </c>
      <c r="AU55" s="17">
        <v>0</v>
      </c>
      <c r="AV55" s="17">
        <v>0</v>
      </c>
      <c r="AW55" s="17">
        <v>2603860.25</v>
      </c>
      <c r="AX55" s="18">
        <v>6.5515369444985212E-4</v>
      </c>
    </row>
    <row r="56" spans="1:50" ht="63" hidden="1" x14ac:dyDescent="0.25">
      <c r="A56" s="26" t="s">
        <v>334</v>
      </c>
      <c r="B56" s="8" t="s">
        <v>335</v>
      </c>
      <c r="C56" s="21" t="s">
        <v>336</v>
      </c>
      <c r="D56" s="10">
        <v>1</v>
      </c>
      <c r="E56" s="10" t="s">
        <v>292</v>
      </c>
      <c r="F56" s="13" t="s">
        <v>104</v>
      </c>
      <c r="G56" s="12">
        <v>48</v>
      </c>
      <c r="H56" s="12"/>
      <c r="I56" s="12"/>
      <c r="J56" s="13"/>
      <c r="K56" s="13" t="s">
        <v>502</v>
      </c>
      <c r="L56" s="13" t="s">
        <v>503</v>
      </c>
      <c r="M56" s="17">
        <v>0</v>
      </c>
      <c r="N56" s="17">
        <v>0</v>
      </c>
      <c r="O56" s="17">
        <v>0</v>
      </c>
      <c r="P56" s="17">
        <v>19187.22</v>
      </c>
      <c r="Q56" s="17">
        <v>0</v>
      </c>
      <c r="R56" s="17">
        <v>-19187.22</v>
      </c>
      <c r="S56" s="17">
        <v>0</v>
      </c>
      <c r="T56" s="17">
        <v>9593.6200000000008</v>
      </c>
      <c r="U56" s="17">
        <v>9593.6200000000008</v>
      </c>
      <c r="V56" s="17">
        <v>18989.96</v>
      </c>
      <c r="W56" s="17">
        <v>16640.59</v>
      </c>
      <c r="X56" s="17">
        <v>-2349.369999999999</v>
      </c>
      <c r="Y56" s="40">
        <f t="shared" si="3"/>
        <v>38177.18</v>
      </c>
      <c r="Z56" s="40">
        <f t="shared" si="4"/>
        <v>26234.21</v>
      </c>
      <c r="AA56" s="17">
        <v>-11942.97</v>
      </c>
      <c r="AB56" s="57">
        <v>0.6871699271659143</v>
      </c>
      <c r="AC56" s="17">
        <v>0</v>
      </c>
      <c r="AD56" s="17">
        <v>0</v>
      </c>
      <c r="AE56" s="17">
        <v>36222.26</v>
      </c>
      <c r="AF56" s="17">
        <v>0</v>
      </c>
      <c r="AG56" s="17">
        <v>0</v>
      </c>
      <c r="AH56" s="17">
        <v>181749.7</v>
      </c>
      <c r="AI56" s="17">
        <v>0</v>
      </c>
      <c r="AJ56" s="17">
        <v>0</v>
      </c>
      <c r="AK56" s="17">
        <v>22304.639999999999</v>
      </c>
      <c r="AL56" s="16">
        <v>278453.78000000003</v>
      </c>
      <c r="AM56" s="42">
        <v>139226.89000000001</v>
      </c>
      <c r="AN56" s="35">
        <v>-139226.89000000001</v>
      </c>
      <c r="AO56" s="42"/>
      <c r="AP56" s="17">
        <v>4343915.22</v>
      </c>
      <c r="AQ56" s="17">
        <v>1873922.5999999999</v>
      </c>
      <c r="AR56" s="17">
        <v>0</v>
      </c>
      <c r="AS56" s="17">
        <v>0</v>
      </c>
      <c r="AT56" s="17">
        <v>0</v>
      </c>
      <c r="AU56" s="17">
        <v>0</v>
      </c>
      <c r="AV56" s="17">
        <v>0</v>
      </c>
      <c r="AW56" s="17">
        <v>3248145.8</v>
      </c>
      <c r="AX56" s="18">
        <v>8.1726149511356083E-4</v>
      </c>
    </row>
    <row r="57" spans="1:50" ht="63" hidden="1" x14ac:dyDescent="0.25">
      <c r="A57" s="8" t="s">
        <v>322</v>
      </c>
      <c r="B57" s="10" t="s">
        <v>323</v>
      </c>
      <c r="C57" s="13" t="s">
        <v>324</v>
      </c>
      <c r="D57" s="10" t="s">
        <v>192</v>
      </c>
      <c r="E57" s="10" t="s">
        <v>292</v>
      </c>
      <c r="F57" s="13" t="s">
        <v>63</v>
      </c>
      <c r="G57" s="12">
        <v>49</v>
      </c>
      <c r="H57" s="12"/>
      <c r="I57" s="12"/>
      <c r="J57" s="13" t="s">
        <v>292</v>
      </c>
      <c r="K57" s="13" t="s">
        <v>320</v>
      </c>
      <c r="L57" s="13" t="s">
        <v>325</v>
      </c>
      <c r="M57" s="17">
        <v>0</v>
      </c>
      <c r="N57" s="17">
        <v>0</v>
      </c>
      <c r="O57" s="17">
        <v>14168.29</v>
      </c>
      <c r="P57" s="17">
        <v>20814.310000000001</v>
      </c>
      <c r="Q57" s="17">
        <v>12387.36</v>
      </c>
      <c r="R57" s="17">
        <v>-8426.9500000000007</v>
      </c>
      <c r="S57" s="17">
        <v>0</v>
      </c>
      <c r="T57" s="17">
        <v>0</v>
      </c>
      <c r="U57" s="17">
        <v>0</v>
      </c>
      <c r="V57" s="17">
        <v>0</v>
      </c>
      <c r="W57" s="17">
        <v>0</v>
      </c>
      <c r="X57" s="17">
        <v>0</v>
      </c>
      <c r="Y57" s="40">
        <f t="shared" si="3"/>
        <v>20814.310000000001</v>
      </c>
      <c r="Z57" s="40">
        <f t="shared" si="4"/>
        <v>12387.36</v>
      </c>
      <c r="AA57" s="17">
        <v>-8426.9500000000007</v>
      </c>
      <c r="AB57" s="57">
        <v>0.59513671123376177</v>
      </c>
      <c r="AC57" s="17">
        <v>92893.95</v>
      </c>
      <c r="AD57" s="17">
        <v>0</v>
      </c>
      <c r="AE57" s="17">
        <v>0</v>
      </c>
      <c r="AF57" s="17">
        <v>155589.1</v>
      </c>
      <c r="AG57" s="17">
        <v>0</v>
      </c>
      <c r="AH57" s="17">
        <v>0</v>
      </c>
      <c r="AI57" s="17">
        <v>207049.8</v>
      </c>
      <c r="AJ57" s="17">
        <v>0</v>
      </c>
      <c r="AK57" s="17">
        <v>0</v>
      </c>
      <c r="AL57" s="17">
        <v>476347.16</v>
      </c>
      <c r="AM57" s="42">
        <v>476347.15</v>
      </c>
      <c r="AN57" s="35">
        <v>-9.9999999511055648E-3</v>
      </c>
      <c r="AO57" s="42"/>
      <c r="AP57" s="17">
        <v>820198.15</v>
      </c>
      <c r="AQ57" s="17">
        <v>826052.95000000007</v>
      </c>
      <c r="AR57" s="17">
        <v>546577.19999999995</v>
      </c>
      <c r="AS57" s="17">
        <v>110903.25</v>
      </c>
      <c r="AT57" s="17">
        <v>0</v>
      </c>
      <c r="AU57" s="17">
        <v>0</v>
      </c>
      <c r="AV57" s="17">
        <v>0</v>
      </c>
      <c r="AW57" s="17">
        <v>2794247</v>
      </c>
      <c r="AX57" s="18">
        <v>7.0305664263487866E-4</v>
      </c>
    </row>
    <row r="58" spans="1:50" ht="78.75" hidden="1" x14ac:dyDescent="0.25">
      <c r="A58" s="26" t="s">
        <v>334</v>
      </c>
      <c r="B58" s="8" t="s">
        <v>335</v>
      </c>
      <c r="C58" s="21" t="s">
        <v>336</v>
      </c>
      <c r="D58" s="10">
        <v>1</v>
      </c>
      <c r="E58" s="10" t="s">
        <v>292</v>
      </c>
      <c r="F58" s="13" t="s">
        <v>101</v>
      </c>
      <c r="G58" s="27">
        <v>50</v>
      </c>
      <c r="H58" s="27"/>
      <c r="I58" s="27"/>
      <c r="J58" s="13"/>
      <c r="K58" s="13" t="s">
        <v>527</v>
      </c>
      <c r="L58" s="13" t="s">
        <v>528</v>
      </c>
      <c r="M58" s="17">
        <v>0</v>
      </c>
      <c r="N58" s="17">
        <v>0</v>
      </c>
      <c r="O58" s="17">
        <v>0</v>
      </c>
      <c r="P58" s="17">
        <v>3055.27</v>
      </c>
      <c r="Q58" s="17">
        <v>0</v>
      </c>
      <c r="R58" s="17">
        <v>-3055.27</v>
      </c>
      <c r="S58" s="17">
        <v>0</v>
      </c>
      <c r="T58" s="17">
        <v>3055.26</v>
      </c>
      <c r="U58" s="17">
        <v>3055.26</v>
      </c>
      <c r="V58" s="17">
        <v>12823.93</v>
      </c>
      <c r="W58" s="17">
        <v>4802.17</v>
      </c>
      <c r="X58" s="17">
        <v>-8021.76</v>
      </c>
      <c r="Y58" s="40">
        <f t="shared" ref="Y58:Y89" si="5">P58+S58+V58</f>
        <v>15879.2</v>
      </c>
      <c r="Z58" s="40">
        <f t="shared" ref="Z58:Z89" si="6">Q58+T58+W58</f>
        <v>7857.43</v>
      </c>
      <c r="AA58" s="17">
        <v>-8021.77</v>
      </c>
      <c r="AB58" s="57">
        <v>0.49482530606075875</v>
      </c>
      <c r="AC58" s="17">
        <v>0</v>
      </c>
      <c r="AD58" s="17">
        <v>0</v>
      </c>
      <c r="AE58" s="17">
        <v>2231.02</v>
      </c>
      <c r="AF58" s="17">
        <v>0</v>
      </c>
      <c r="AG58" s="17">
        <v>0</v>
      </c>
      <c r="AH58" s="17">
        <v>19874.96</v>
      </c>
      <c r="AI58" s="17">
        <v>0</v>
      </c>
      <c r="AJ58" s="17">
        <v>0</v>
      </c>
      <c r="AK58" s="17">
        <v>44792.85</v>
      </c>
      <c r="AL58" s="16">
        <v>82778.03</v>
      </c>
      <c r="AM58" s="42">
        <v>82778.039999999994</v>
      </c>
      <c r="AN58" s="35">
        <v>9.9999999947613105E-3</v>
      </c>
      <c r="AO58" s="42"/>
      <c r="AP58" s="17">
        <v>808594.68</v>
      </c>
      <c r="AQ58" s="17">
        <v>701453.34000000008</v>
      </c>
      <c r="AR58" s="17">
        <v>0</v>
      </c>
      <c r="AS58" s="17">
        <v>0</v>
      </c>
      <c r="AT58" s="17">
        <v>0</v>
      </c>
      <c r="AU58" s="17">
        <v>0</v>
      </c>
      <c r="AV58" s="17">
        <v>0</v>
      </c>
      <c r="AW58" s="17">
        <v>1592826.05</v>
      </c>
      <c r="AX58" s="18">
        <v>4.0076877062563738E-4</v>
      </c>
    </row>
    <row r="59" spans="1:50" ht="78.75" hidden="1" x14ac:dyDescent="0.25">
      <c r="A59" s="10" t="s">
        <v>254</v>
      </c>
      <c r="B59" s="10" t="s">
        <v>255</v>
      </c>
      <c r="C59" s="13" t="s">
        <v>256</v>
      </c>
      <c r="D59" s="10">
        <v>1</v>
      </c>
      <c r="E59" s="10" t="s">
        <v>252</v>
      </c>
      <c r="F59" s="12" t="s">
        <v>23</v>
      </c>
      <c r="G59" s="12">
        <v>51</v>
      </c>
      <c r="H59" s="12"/>
      <c r="I59" s="12"/>
      <c r="J59" s="12"/>
      <c r="K59" s="13" t="s">
        <v>495</v>
      </c>
      <c r="L59" s="12" t="s">
        <v>496</v>
      </c>
      <c r="M59" s="17">
        <v>0</v>
      </c>
      <c r="N59" s="17">
        <v>0</v>
      </c>
      <c r="O59" s="17">
        <v>10944.03</v>
      </c>
      <c r="P59" s="17">
        <v>4241.47</v>
      </c>
      <c r="Q59" s="17">
        <v>1888.97</v>
      </c>
      <c r="R59" s="17">
        <v>-2352.5</v>
      </c>
      <c r="S59" s="17">
        <v>0</v>
      </c>
      <c r="T59" s="17">
        <v>0</v>
      </c>
      <c r="U59" s="17">
        <v>0</v>
      </c>
      <c r="V59" s="17">
        <v>3994.83</v>
      </c>
      <c r="W59" s="17">
        <v>0</v>
      </c>
      <c r="X59" s="17">
        <v>-3994.83</v>
      </c>
      <c r="Y59" s="40">
        <f t="shared" si="5"/>
        <v>8236.2999999999993</v>
      </c>
      <c r="Z59" s="40">
        <f t="shared" si="6"/>
        <v>1888.97</v>
      </c>
      <c r="AA59" s="17">
        <v>-6347.33</v>
      </c>
      <c r="AB59" s="57">
        <v>0.22934691548389449</v>
      </c>
      <c r="AC59" s="17">
        <v>3901.4</v>
      </c>
      <c r="AD59" s="17">
        <v>0</v>
      </c>
      <c r="AE59" s="17">
        <v>0</v>
      </c>
      <c r="AF59" s="17">
        <v>4683.0200000000004</v>
      </c>
      <c r="AG59" s="17">
        <v>0</v>
      </c>
      <c r="AH59" s="17">
        <v>0</v>
      </c>
      <c r="AI59" s="17">
        <v>6448.95</v>
      </c>
      <c r="AJ59" s="17">
        <v>0</v>
      </c>
      <c r="AK59" s="17">
        <v>0</v>
      </c>
      <c r="AL59" s="17">
        <v>23269.670000000002</v>
      </c>
      <c r="AM59" s="42">
        <v>20731.240000000002</v>
      </c>
      <c r="AN59" s="35">
        <v>-2538.4300000000003</v>
      </c>
      <c r="AO59" s="42"/>
      <c r="AP59" s="17">
        <v>15291.17</v>
      </c>
      <c r="AQ59" s="17">
        <v>2061.06</v>
      </c>
      <c r="AR59" s="17">
        <v>0</v>
      </c>
      <c r="AS59" s="17">
        <v>0</v>
      </c>
      <c r="AT59" s="17">
        <v>0</v>
      </c>
      <c r="AU59" s="17">
        <v>0</v>
      </c>
      <c r="AV59" s="17">
        <v>0</v>
      </c>
      <c r="AW59" s="17">
        <v>39666.1</v>
      </c>
      <c r="AX59" s="18">
        <v>9.9803328382993201E-6</v>
      </c>
    </row>
    <row r="60" spans="1:50" ht="47.25" hidden="1" x14ac:dyDescent="0.25">
      <c r="A60" s="26" t="s">
        <v>410</v>
      </c>
      <c r="B60" s="26" t="s">
        <v>411</v>
      </c>
      <c r="C60" s="27" t="s">
        <v>412</v>
      </c>
      <c r="D60" s="26" t="s">
        <v>192</v>
      </c>
      <c r="E60" s="26" t="s">
        <v>345</v>
      </c>
      <c r="F60" s="12" t="s">
        <v>123</v>
      </c>
      <c r="G60" s="12">
        <v>52</v>
      </c>
      <c r="H60" s="12"/>
      <c r="I60" s="12"/>
      <c r="J60" s="11" t="s">
        <v>345</v>
      </c>
      <c r="K60" s="13" t="s">
        <v>174</v>
      </c>
      <c r="L60" s="12" t="s">
        <v>418</v>
      </c>
      <c r="M60" s="17">
        <v>0</v>
      </c>
      <c r="N60" s="17">
        <v>0</v>
      </c>
      <c r="O60" s="17">
        <v>7322373.2699999996</v>
      </c>
      <c r="P60" s="17">
        <v>0</v>
      </c>
      <c r="Q60" s="17">
        <v>0</v>
      </c>
      <c r="R60" s="17">
        <v>0</v>
      </c>
      <c r="S60" s="17">
        <v>0</v>
      </c>
      <c r="T60" s="17">
        <v>0</v>
      </c>
      <c r="U60" s="17">
        <v>0</v>
      </c>
      <c r="V60" s="17">
        <v>319839.63</v>
      </c>
      <c r="W60" s="17">
        <v>314032.11</v>
      </c>
      <c r="X60" s="17">
        <v>-5807.5200000000186</v>
      </c>
      <c r="Y60" s="40">
        <f t="shared" si="5"/>
        <v>319839.63</v>
      </c>
      <c r="Z60" s="40">
        <f t="shared" si="6"/>
        <v>314032.11</v>
      </c>
      <c r="AA60" s="17">
        <v>-5807.5200000000186</v>
      </c>
      <c r="AB60" s="57">
        <v>0.98184240020537783</v>
      </c>
      <c r="AC60" s="17">
        <v>0</v>
      </c>
      <c r="AD60" s="17">
        <v>0</v>
      </c>
      <c r="AE60" s="17">
        <v>0</v>
      </c>
      <c r="AF60" s="17">
        <v>0</v>
      </c>
      <c r="AG60" s="17">
        <v>0</v>
      </c>
      <c r="AH60" s="17">
        <v>0</v>
      </c>
      <c r="AI60" s="17">
        <v>0</v>
      </c>
      <c r="AJ60" s="17">
        <v>0</v>
      </c>
      <c r="AK60" s="17">
        <v>0</v>
      </c>
      <c r="AL60" s="17">
        <v>319839.63</v>
      </c>
      <c r="AM60" s="42">
        <v>314032.11</v>
      </c>
      <c r="AN60" s="35">
        <v>-5807.5200000000186</v>
      </c>
      <c r="AO60" s="42"/>
      <c r="AP60" s="17">
        <v>0</v>
      </c>
      <c r="AQ60" s="17">
        <v>0</v>
      </c>
      <c r="AR60" s="17">
        <v>0</v>
      </c>
      <c r="AS60" s="17">
        <v>0</v>
      </c>
      <c r="AT60" s="17">
        <v>0</v>
      </c>
      <c r="AU60" s="17">
        <v>0</v>
      </c>
      <c r="AV60" s="17">
        <v>0</v>
      </c>
      <c r="AW60" s="17">
        <v>8555481.9900000002</v>
      </c>
      <c r="AX60" s="18">
        <v>2.1526330506975834E-3</v>
      </c>
    </row>
    <row r="61" spans="1:50" ht="78.75" hidden="1" x14ac:dyDescent="0.25">
      <c r="A61" s="10" t="s">
        <v>254</v>
      </c>
      <c r="B61" s="10" t="s">
        <v>255</v>
      </c>
      <c r="C61" s="13" t="s">
        <v>256</v>
      </c>
      <c r="D61" s="10">
        <v>1</v>
      </c>
      <c r="E61" s="10" t="s">
        <v>252</v>
      </c>
      <c r="F61" s="12" t="s">
        <v>22</v>
      </c>
      <c r="G61" s="27">
        <v>53</v>
      </c>
      <c r="H61" s="27"/>
      <c r="I61" s="27"/>
      <c r="J61" s="13" t="s">
        <v>316</v>
      </c>
      <c r="K61" s="13" t="s">
        <v>168</v>
      </c>
      <c r="L61" s="12" t="s">
        <v>349</v>
      </c>
      <c r="M61" s="17">
        <v>0</v>
      </c>
      <c r="N61" s="17">
        <v>0</v>
      </c>
      <c r="O61" s="17">
        <v>365143.64</v>
      </c>
      <c r="P61" s="17">
        <v>160070.29999999999</v>
      </c>
      <c r="Q61" s="17">
        <v>156396.75</v>
      </c>
      <c r="R61" s="17">
        <v>-3673.5499999999884</v>
      </c>
      <c r="S61" s="17">
        <v>0</v>
      </c>
      <c r="T61" s="17">
        <v>0</v>
      </c>
      <c r="U61" s="17">
        <v>0</v>
      </c>
      <c r="V61" s="17">
        <v>0</v>
      </c>
      <c r="W61" s="17">
        <v>0</v>
      </c>
      <c r="X61" s="17">
        <v>0</v>
      </c>
      <c r="Y61" s="40">
        <f t="shared" si="5"/>
        <v>160070.29999999999</v>
      </c>
      <c r="Z61" s="40">
        <f t="shared" si="6"/>
        <v>156396.75</v>
      </c>
      <c r="AA61" s="17">
        <v>-3673.5499999999884</v>
      </c>
      <c r="AB61" s="57">
        <v>0.9770503959822654</v>
      </c>
      <c r="AC61" s="17">
        <v>83091.75</v>
      </c>
      <c r="AD61" s="17">
        <v>0</v>
      </c>
      <c r="AE61" s="17">
        <v>0</v>
      </c>
      <c r="AF61" s="17">
        <v>125417.5</v>
      </c>
      <c r="AG61" s="17">
        <v>0</v>
      </c>
      <c r="AH61" s="17">
        <v>0</v>
      </c>
      <c r="AI61" s="17">
        <v>139538.54999999999</v>
      </c>
      <c r="AJ61" s="17">
        <v>0</v>
      </c>
      <c r="AK61" s="17">
        <v>0</v>
      </c>
      <c r="AL61" s="17">
        <v>508118.1</v>
      </c>
      <c r="AM61" s="42">
        <v>1009253.81</v>
      </c>
      <c r="AN61" s="35">
        <v>501135.71000000008</v>
      </c>
      <c r="AO61" s="42"/>
      <c r="AP61" s="17">
        <v>521802.25</v>
      </c>
      <c r="AQ61" s="17">
        <v>172045.31</v>
      </c>
      <c r="AR61" s="17">
        <v>0</v>
      </c>
      <c r="AS61" s="17">
        <v>0</v>
      </c>
      <c r="AT61" s="17">
        <v>0</v>
      </c>
      <c r="AU61" s="17">
        <v>0</v>
      </c>
      <c r="AV61" s="17">
        <v>0</v>
      </c>
      <c r="AW61" s="17">
        <v>1567109.3</v>
      </c>
      <c r="AX61" s="18">
        <v>3.9429821454577742E-4</v>
      </c>
    </row>
    <row r="62" spans="1:50" ht="31.5" hidden="1" x14ac:dyDescent="0.25">
      <c r="A62" s="15" t="s">
        <v>367</v>
      </c>
      <c r="B62" s="10" t="s">
        <v>368</v>
      </c>
      <c r="C62" s="13" t="s">
        <v>369</v>
      </c>
      <c r="D62" s="15" t="s">
        <v>192</v>
      </c>
      <c r="E62" s="10" t="s">
        <v>316</v>
      </c>
      <c r="F62" s="13" t="s">
        <v>99</v>
      </c>
      <c r="G62" s="12">
        <v>54</v>
      </c>
      <c r="H62" s="12"/>
      <c r="I62" s="12"/>
      <c r="J62" s="13" t="s">
        <v>316</v>
      </c>
      <c r="K62" s="13" t="s">
        <v>365</v>
      </c>
      <c r="L62" s="13" t="s">
        <v>370</v>
      </c>
      <c r="M62" s="23">
        <v>0</v>
      </c>
      <c r="N62" s="23">
        <v>20111.060000000001</v>
      </c>
      <c r="O62" s="23">
        <v>77427.61</v>
      </c>
      <c r="P62" s="23">
        <v>0</v>
      </c>
      <c r="Q62" s="17">
        <v>0</v>
      </c>
      <c r="R62" s="17">
        <v>0</v>
      </c>
      <c r="S62" s="23">
        <v>23473.75</v>
      </c>
      <c r="T62" s="17">
        <v>20302.349999999999</v>
      </c>
      <c r="U62" s="17">
        <v>-3171.4000000000015</v>
      </c>
      <c r="V62" s="23">
        <v>0</v>
      </c>
      <c r="W62" s="17">
        <v>0</v>
      </c>
      <c r="X62" s="17">
        <v>0</v>
      </c>
      <c r="Y62" s="40">
        <f t="shared" si="5"/>
        <v>23473.75</v>
      </c>
      <c r="Z62" s="40">
        <f t="shared" si="6"/>
        <v>20302.349999999999</v>
      </c>
      <c r="AA62" s="17">
        <v>-3171.4000000000015</v>
      </c>
      <c r="AB62" s="57">
        <v>0.86489589435007186</v>
      </c>
      <c r="AC62" s="23">
        <v>0</v>
      </c>
      <c r="AD62" s="23">
        <v>19839.310000000001</v>
      </c>
      <c r="AE62" s="23">
        <v>0</v>
      </c>
      <c r="AF62" s="23">
        <v>0</v>
      </c>
      <c r="AG62" s="23">
        <v>18119.68</v>
      </c>
      <c r="AH62" s="23">
        <v>0</v>
      </c>
      <c r="AI62" s="23">
        <v>0</v>
      </c>
      <c r="AJ62" s="23">
        <v>21573.279999999999</v>
      </c>
      <c r="AK62" s="23">
        <v>0</v>
      </c>
      <c r="AL62" s="23">
        <v>83006.01999999999</v>
      </c>
      <c r="AM62" s="42">
        <v>80089.389999999985</v>
      </c>
      <c r="AN62" s="35">
        <v>-2916.6300000000047</v>
      </c>
      <c r="AO62" s="42"/>
      <c r="AP62" s="23">
        <v>69121.56</v>
      </c>
      <c r="AQ62" s="23">
        <v>69831.75</v>
      </c>
      <c r="AR62" s="23">
        <v>88068.5</v>
      </c>
      <c r="AS62" s="23">
        <v>21088.5</v>
      </c>
      <c r="AT62" s="23">
        <v>0</v>
      </c>
      <c r="AU62" s="23">
        <v>0</v>
      </c>
      <c r="AV62" s="23">
        <v>0</v>
      </c>
      <c r="AW62" s="17">
        <v>428655</v>
      </c>
      <c r="AX62" s="18">
        <v>1.0785329469751741E-4</v>
      </c>
    </row>
    <row r="63" spans="1:50" ht="63" hidden="1" x14ac:dyDescent="0.25">
      <c r="A63" s="26" t="s">
        <v>334</v>
      </c>
      <c r="B63" s="8" t="s">
        <v>335</v>
      </c>
      <c r="C63" s="21" t="s">
        <v>336</v>
      </c>
      <c r="D63" s="10">
        <v>1</v>
      </c>
      <c r="E63" s="10" t="s">
        <v>292</v>
      </c>
      <c r="F63" s="13" t="s">
        <v>106</v>
      </c>
      <c r="G63" s="12">
        <v>55</v>
      </c>
      <c r="H63" s="12"/>
      <c r="I63" s="12"/>
      <c r="J63" s="13"/>
      <c r="K63" s="13" t="s">
        <v>482</v>
      </c>
      <c r="L63" s="13" t="s">
        <v>483</v>
      </c>
      <c r="M63" s="17">
        <v>0</v>
      </c>
      <c r="N63" s="17">
        <v>0</v>
      </c>
      <c r="O63" s="17">
        <v>0</v>
      </c>
      <c r="P63" s="17">
        <v>12204.15</v>
      </c>
      <c r="Q63" s="17">
        <v>0</v>
      </c>
      <c r="R63" s="17">
        <v>-12204.15</v>
      </c>
      <c r="S63" s="17">
        <v>0</v>
      </c>
      <c r="T63" s="17">
        <v>12204.16</v>
      </c>
      <c r="U63" s="17">
        <v>12204.16</v>
      </c>
      <c r="V63" s="17">
        <v>7143.91</v>
      </c>
      <c r="W63" s="17">
        <v>4139.07</v>
      </c>
      <c r="X63" s="17">
        <v>-3004.84</v>
      </c>
      <c r="Y63" s="40">
        <f t="shared" si="5"/>
        <v>19348.059999999998</v>
      </c>
      <c r="Z63" s="40">
        <f t="shared" si="6"/>
        <v>16343.23</v>
      </c>
      <c r="AA63" s="17">
        <v>-3004.83</v>
      </c>
      <c r="AB63" s="57">
        <v>0.84469605738249731</v>
      </c>
      <c r="AC63" s="17">
        <v>0</v>
      </c>
      <c r="AD63" s="17">
        <v>0</v>
      </c>
      <c r="AE63" s="17">
        <v>10613.31</v>
      </c>
      <c r="AF63" s="17">
        <v>0</v>
      </c>
      <c r="AG63" s="17">
        <v>0</v>
      </c>
      <c r="AH63" s="17">
        <v>10613.31</v>
      </c>
      <c r="AI63" s="17">
        <v>0</v>
      </c>
      <c r="AJ63" s="17">
        <v>0</v>
      </c>
      <c r="AK63" s="17">
        <v>114927.23</v>
      </c>
      <c r="AL63" s="16">
        <v>155501.90999999997</v>
      </c>
      <c r="AM63" s="42">
        <v>155501.92000000001</v>
      </c>
      <c r="AN63" s="35">
        <v>1.0000000038417056E-2</v>
      </c>
      <c r="AO63" s="42"/>
      <c r="AP63" s="17">
        <v>1260392.94</v>
      </c>
      <c r="AQ63" s="17">
        <v>2053245</v>
      </c>
      <c r="AR63" s="17">
        <v>0</v>
      </c>
      <c r="AS63" s="17">
        <v>0</v>
      </c>
      <c r="AT63" s="17">
        <v>0</v>
      </c>
      <c r="AU63" s="17">
        <v>0</v>
      </c>
      <c r="AV63" s="17">
        <v>0</v>
      </c>
      <c r="AW63" s="17">
        <v>3469139.85</v>
      </c>
      <c r="AX63" s="18">
        <v>8.7286550393428591E-4</v>
      </c>
    </row>
    <row r="64" spans="1:50" ht="78.75" hidden="1" x14ac:dyDescent="0.25">
      <c r="A64" s="8" t="s">
        <v>276</v>
      </c>
      <c r="B64" s="10" t="s">
        <v>277</v>
      </c>
      <c r="C64" s="21" t="s">
        <v>278</v>
      </c>
      <c r="D64" s="10">
        <v>1</v>
      </c>
      <c r="E64" s="10" t="s">
        <v>252</v>
      </c>
      <c r="F64" s="13" t="s">
        <v>86</v>
      </c>
      <c r="G64" s="27">
        <v>56</v>
      </c>
      <c r="H64" s="27"/>
      <c r="I64" s="27"/>
      <c r="J64" s="13" t="s">
        <v>252</v>
      </c>
      <c r="K64" s="13" t="s">
        <v>283</v>
      </c>
      <c r="L64" s="13" t="s">
        <v>287</v>
      </c>
      <c r="M64" s="17">
        <v>0</v>
      </c>
      <c r="N64" s="17">
        <v>0</v>
      </c>
      <c r="O64" s="17">
        <v>1306641.76</v>
      </c>
      <c r="P64" s="17">
        <v>0</v>
      </c>
      <c r="Q64" s="17">
        <v>0</v>
      </c>
      <c r="R64" s="17">
        <v>0</v>
      </c>
      <c r="S64" s="17">
        <v>642264.88</v>
      </c>
      <c r="T64" s="17">
        <v>640020.23</v>
      </c>
      <c r="U64" s="17">
        <v>-2244.6500000000233</v>
      </c>
      <c r="V64" s="17">
        <v>0</v>
      </c>
      <c r="W64" s="17">
        <v>0</v>
      </c>
      <c r="X64" s="17">
        <v>0</v>
      </c>
      <c r="Y64" s="40">
        <f t="shared" si="5"/>
        <v>642264.88</v>
      </c>
      <c r="Z64" s="40">
        <f t="shared" si="6"/>
        <v>640020.23</v>
      </c>
      <c r="AA64" s="17">
        <v>-2244.6500000000233</v>
      </c>
      <c r="AB64" s="57">
        <v>0.99650510238081202</v>
      </c>
      <c r="AC64" s="17">
        <v>0</v>
      </c>
      <c r="AD64" s="17">
        <v>506650.15</v>
      </c>
      <c r="AE64" s="17">
        <v>0</v>
      </c>
      <c r="AF64" s="17">
        <v>0</v>
      </c>
      <c r="AG64" s="17">
        <v>506650.15</v>
      </c>
      <c r="AH64" s="17">
        <v>0</v>
      </c>
      <c r="AI64" s="17">
        <v>0</v>
      </c>
      <c r="AJ64" s="17">
        <v>520642.94</v>
      </c>
      <c r="AK64" s="17">
        <v>0</v>
      </c>
      <c r="AL64" s="17">
        <v>2176208.12</v>
      </c>
      <c r="AM64" s="42">
        <v>2057289.6500000001</v>
      </c>
      <c r="AN64" s="35">
        <v>-118918.46999999997</v>
      </c>
      <c r="AO64" s="42"/>
      <c r="AP64" s="17">
        <v>1975299.6999999997</v>
      </c>
      <c r="AQ64" s="17">
        <v>449350.42</v>
      </c>
      <c r="AR64" s="17">
        <v>0</v>
      </c>
      <c r="AS64" s="17">
        <v>0</v>
      </c>
      <c r="AT64" s="17">
        <v>0</v>
      </c>
      <c r="AU64" s="17">
        <v>0</v>
      </c>
      <c r="AV64" s="17">
        <v>0</v>
      </c>
      <c r="AW64" s="17">
        <v>5907500</v>
      </c>
      <c r="AX64" s="18">
        <v>1.4863779459602339E-3</v>
      </c>
    </row>
    <row r="65" spans="1:50" ht="47.25" hidden="1" x14ac:dyDescent="0.25">
      <c r="A65" s="26" t="s">
        <v>334</v>
      </c>
      <c r="B65" s="8" t="s">
        <v>335</v>
      </c>
      <c r="C65" s="21" t="s">
        <v>336</v>
      </c>
      <c r="D65" s="10">
        <v>1</v>
      </c>
      <c r="E65" s="10" t="s">
        <v>292</v>
      </c>
      <c r="F65" s="13" t="s">
        <v>58</v>
      </c>
      <c r="G65" s="12">
        <v>57</v>
      </c>
      <c r="H65" s="12"/>
      <c r="I65" s="12"/>
      <c r="J65" s="13"/>
      <c r="K65" s="13" t="s">
        <v>491</v>
      </c>
      <c r="L65" s="13" t="s">
        <v>492</v>
      </c>
      <c r="M65" s="17">
        <v>0</v>
      </c>
      <c r="N65" s="17">
        <v>0</v>
      </c>
      <c r="O65" s="17">
        <v>0</v>
      </c>
      <c r="P65" s="17">
        <v>7669.2</v>
      </c>
      <c r="Q65" s="17">
        <v>3834.61</v>
      </c>
      <c r="R65" s="17">
        <v>-3834.5899999999997</v>
      </c>
      <c r="S65" s="17">
        <v>1185.01</v>
      </c>
      <c r="T65" s="17">
        <v>3054.77</v>
      </c>
      <c r="U65" s="17">
        <v>1869.76</v>
      </c>
      <c r="V65" s="17">
        <v>0</v>
      </c>
      <c r="W65" s="17">
        <v>0</v>
      </c>
      <c r="X65" s="17">
        <v>0</v>
      </c>
      <c r="Y65" s="40">
        <f t="shared" si="5"/>
        <v>8854.2099999999991</v>
      </c>
      <c r="Z65" s="40">
        <f t="shared" si="6"/>
        <v>6889.38</v>
      </c>
      <c r="AA65" s="17">
        <v>-1964.8299999999997</v>
      </c>
      <c r="AB65" s="57">
        <v>0.77809087428466239</v>
      </c>
      <c r="AC65" s="17">
        <v>13409.34</v>
      </c>
      <c r="AD65" s="17">
        <v>13175.03</v>
      </c>
      <c r="AE65" s="17">
        <v>0</v>
      </c>
      <c r="AF65" s="17">
        <v>2852.14</v>
      </c>
      <c r="AG65" s="17">
        <v>7843.6</v>
      </c>
      <c r="AH65" s="17">
        <v>0</v>
      </c>
      <c r="AI65" s="17">
        <v>15804.01</v>
      </c>
      <c r="AJ65" s="17">
        <v>47522.94</v>
      </c>
      <c r="AK65" s="17">
        <v>0</v>
      </c>
      <c r="AL65" s="16">
        <v>109461.27</v>
      </c>
      <c r="AM65" s="42">
        <v>73561.180000000008</v>
      </c>
      <c r="AN65" s="35">
        <v>-35900.089999999997</v>
      </c>
      <c r="AO65" s="42"/>
      <c r="AP65" s="17">
        <v>938655.25</v>
      </c>
      <c r="AQ65" s="17">
        <v>2040582.88</v>
      </c>
      <c r="AR65" s="17">
        <v>0</v>
      </c>
      <c r="AS65" s="17">
        <v>0</v>
      </c>
      <c r="AT65" s="17">
        <v>0</v>
      </c>
      <c r="AU65" s="17">
        <v>0</v>
      </c>
      <c r="AV65" s="17">
        <v>0</v>
      </c>
      <c r="AW65" s="17">
        <v>1544349.7</v>
      </c>
      <c r="AX65" s="18">
        <v>3.8857170290821893E-4</v>
      </c>
    </row>
    <row r="66" spans="1:50" ht="47.25" hidden="1" x14ac:dyDescent="0.25">
      <c r="A66" s="8" t="s">
        <v>472</v>
      </c>
      <c r="B66" s="8" t="s">
        <v>473</v>
      </c>
      <c r="C66" s="9" t="s">
        <v>474</v>
      </c>
      <c r="D66" s="10" t="s">
        <v>192</v>
      </c>
      <c r="E66" s="10" t="s">
        <v>458</v>
      </c>
      <c r="F66" s="13" t="s">
        <v>76</v>
      </c>
      <c r="G66" s="12">
        <v>58</v>
      </c>
      <c r="H66" s="12"/>
      <c r="I66" s="12"/>
      <c r="J66" s="11" t="s">
        <v>458</v>
      </c>
      <c r="K66" s="13" t="s">
        <v>173</v>
      </c>
      <c r="L66" s="13" t="s">
        <v>475</v>
      </c>
      <c r="M66" s="23">
        <v>0</v>
      </c>
      <c r="N66" s="23">
        <v>0</v>
      </c>
      <c r="O66" s="23">
        <v>0</v>
      </c>
      <c r="P66" s="23">
        <v>23659.75</v>
      </c>
      <c r="Q66" s="17">
        <v>21795.45</v>
      </c>
      <c r="R66" s="17">
        <v>-1864.2999999999993</v>
      </c>
      <c r="S66" s="23">
        <v>0</v>
      </c>
      <c r="T66" s="17">
        <v>0</v>
      </c>
      <c r="U66" s="17">
        <v>0</v>
      </c>
      <c r="V66" s="23">
        <v>0</v>
      </c>
      <c r="W66" s="17">
        <v>0</v>
      </c>
      <c r="X66" s="17">
        <v>0</v>
      </c>
      <c r="Y66" s="40">
        <f t="shared" si="5"/>
        <v>23659.75</v>
      </c>
      <c r="Z66" s="40">
        <f t="shared" si="6"/>
        <v>21795.45</v>
      </c>
      <c r="AA66" s="17">
        <v>-1864.2999999999993</v>
      </c>
      <c r="AB66" s="57">
        <v>0.92120373207662809</v>
      </c>
      <c r="AC66" s="23">
        <v>150601.29999999999</v>
      </c>
      <c r="AD66" s="23">
        <v>0</v>
      </c>
      <c r="AE66" s="23">
        <v>0</v>
      </c>
      <c r="AF66" s="23">
        <v>320452.55</v>
      </c>
      <c r="AG66" s="23">
        <v>0</v>
      </c>
      <c r="AH66" s="23">
        <v>0</v>
      </c>
      <c r="AI66" s="23">
        <v>818280.55</v>
      </c>
      <c r="AJ66" s="23">
        <v>0</v>
      </c>
      <c r="AK66" s="23">
        <v>0</v>
      </c>
      <c r="AL66" s="23">
        <v>1312994.1499999999</v>
      </c>
      <c r="AM66" s="42">
        <v>1512994.05</v>
      </c>
      <c r="AN66" s="35">
        <v>199999.90000000014</v>
      </c>
      <c r="AO66" s="42"/>
      <c r="AP66" s="23">
        <v>2762393.75</v>
      </c>
      <c r="AQ66" s="23">
        <v>2553997.5499999998</v>
      </c>
      <c r="AR66" s="23">
        <v>2270219.9500000002</v>
      </c>
      <c r="AS66" s="23">
        <v>2128331.15</v>
      </c>
      <c r="AT66" s="23">
        <v>2593387.4000000004</v>
      </c>
      <c r="AU66" s="23">
        <v>567554.05000000005</v>
      </c>
      <c r="AV66" s="23">
        <v>0</v>
      </c>
      <c r="AW66" s="17">
        <v>14188878</v>
      </c>
      <c r="AX66" s="18">
        <v>3.5700440689158445E-3</v>
      </c>
    </row>
    <row r="67" spans="1:50" ht="78.75" hidden="1" x14ac:dyDescent="0.25">
      <c r="A67" s="8" t="s">
        <v>432</v>
      </c>
      <c r="B67" s="10" t="s">
        <v>433</v>
      </c>
      <c r="C67" s="21" t="s">
        <v>434</v>
      </c>
      <c r="D67" s="10">
        <v>1</v>
      </c>
      <c r="E67" s="15" t="s">
        <v>429</v>
      </c>
      <c r="F67" s="13" t="s">
        <v>35</v>
      </c>
      <c r="G67" s="27">
        <v>59</v>
      </c>
      <c r="H67" s="27"/>
      <c r="I67" s="27"/>
      <c r="J67" s="13" t="s">
        <v>429</v>
      </c>
      <c r="K67" s="13" t="s">
        <v>172</v>
      </c>
      <c r="L67" s="13" t="s">
        <v>435</v>
      </c>
      <c r="M67" s="23">
        <v>0</v>
      </c>
      <c r="N67" s="23">
        <v>0</v>
      </c>
      <c r="O67" s="23">
        <v>95436.989999999991</v>
      </c>
      <c r="P67" s="23">
        <v>98519.4</v>
      </c>
      <c r="Q67" s="17">
        <v>97373.56</v>
      </c>
      <c r="R67" s="17">
        <v>-1145.8399999999965</v>
      </c>
      <c r="S67" s="23">
        <v>0</v>
      </c>
      <c r="T67" s="17">
        <v>0</v>
      </c>
      <c r="U67" s="17">
        <v>0</v>
      </c>
      <c r="V67" s="23">
        <v>0</v>
      </c>
      <c r="W67" s="17">
        <v>0</v>
      </c>
      <c r="X67" s="17">
        <v>0</v>
      </c>
      <c r="Y67" s="40">
        <f t="shared" si="5"/>
        <v>98519.4</v>
      </c>
      <c r="Z67" s="40">
        <f t="shared" si="6"/>
        <v>97373.56</v>
      </c>
      <c r="AA67" s="17">
        <v>-1145.8399999999965</v>
      </c>
      <c r="AB67" s="57">
        <v>0.98836939729637008</v>
      </c>
      <c r="AC67" s="23">
        <v>650156.92000000004</v>
      </c>
      <c r="AD67" s="23">
        <v>0</v>
      </c>
      <c r="AE67" s="23">
        <v>0</v>
      </c>
      <c r="AF67" s="23">
        <v>650156.92000000004</v>
      </c>
      <c r="AG67" s="23">
        <v>0</v>
      </c>
      <c r="AH67" s="23">
        <v>0</v>
      </c>
      <c r="AI67" s="23">
        <v>650156.92000000004</v>
      </c>
      <c r="AJ67" s="23">
        <v>0</v>
      </c>
      <c r="AK67" s="23">
        <v>0</v>
      </c>
      <c r="AL67" s="23">
        <v>2048990.1600000001</v>
      </c>
      <c r="AM67" s="42">
        <v>2053743.0300000003</v>
      </c>
      <c r="AN67" s="35">
        <v>4752.8700000001118</v>
      </c>
      <c r="AO67" s="42"/>
      <c r="AP67" s="23">
        <v>2582518.87</v>
      </c>
      <c r="AQ67" s="23">
        <v>1724765.9</v>
      </c>
      <c r="AR67" s="23">
        <v>1294612.3700000001</v>
      </c>
      <c r="AS67" s="23">
        <v>895436.54</v>
      </c>
      <c r="AT67" s="23">
        <v>599109.12</v>
      </c>
      <c r="AU67" s="23">
        <v>133222.04</v>
      </c>
      <c r="AV67" s="23">
        <v>0</v>
      </c>
      <c r="AW67" s="17">
        <v>9374092</v>
      </c>
      <c r="AX67" s="18">
        <v>2.3586023888619995E-3</v>
      </c>
    </row>
    <row r="68" spans="1:50" ht="31.5" hidden="1" x14ac:dyDescent="0.25">
      <c r="A68" s="8" t="s">
        <v>392</v>
      </c>
      <c r="B68" s="10" t="s">
        <v>393</v>
      </c>
      <c r="C68" s="13" t="s">
        <v>394</v>
      </c>
      <c r="D68" s="10" t="s">
        <v>192</v>
      </c>
      <c r="E68" s="10" t="s">
        <v>316</v>
      </c>
      <c r="F68" s="13" t="s">
        <v>56</v>
      </c>
      <c r="G68" s="12">
        <v>60</v>
      </c>
      <c r="H68" s="12"/>
      <c r="I68" s="12"/>
      <c r="J68" s="13" t="s">
        <v>316</v>
      </c>
      <c r="K68" s="13" t="s">
        <v>395</v>
      </c>
      <c r="L68" s="13" t="s">
        <v>396</v>
      </c>
      <c r="M68" s="17">
        <v>0</v>
      </c>
      <c r="N68" s="17">
        <v>0</v>
      </c>
      <c r="O68" s="17">
        <v>4931.0200000000004</v>
      </c>
      <c r="P68" s="17">
        <v>46180.340000000004</v>
      </c>
      <c r="Q68" s="17">
        <v>45698.89</v>
      </c>
      <c r="R68" s="17">
        <v>-481.45000000000437</v>
      </c>
      <c r="S68" s="17">
        <v>0</v>
      </c>
      <c r="T68" s="17">
        <v>0</v>
      </c>
      <c r="U68" s="17">
        <v>0</v>
      </c>
      <c r="V68" s="17">
        <v>0</v>
      </c>
      <c r="W68" s="17">
        <v>0</v>
      </c>
      <c r="X68" s="17">
        <v>0</v>
      </c>
      <c r="Y68" s="40">
        <f t="shared" si="5"/>
        <v>46180.340000000004</v>
      </c>
      <c r="Z68" s="40">
        <f t="shared" si="6"/>
        <v>45698.89</v>
      </c>
      <c r="AA68" s="17">
        <v>-481.45000000000437</v>
      </c>
      <c r="AB68" s="57">
        <v>0.9895745678788852</v>
      </c>
      <c r="AC68" s="17">
        <v>189860.9</v>
      </c>
      <c r="AD68" s="17">
        <v>0</v>
      </c>
      <c r="AE68" s="17">
        <v>0</v>
      </c>
      <c r="AF68" s="17">
        <v>222475.22</v>
      </c>
      <c r="AG68" s="17">
        <v>0</v>
      </c>
      <c r="AH68" s="17">
        <v>0</v>
      </c>
      <c r="AI68" s="17">
        <v>636744.39</v>
      </c>
      <c r="AJ68" s="17">
        <v>0</v>
      </c>
      <c r="AK68" s="17">
        <v>0</v>
      </c>
      <c r="AL68" s="17">
        <v>1095260.8500000001</v>
      </c>
      <c r="AM68" s="42">
        <v>946014.16</v>
      </c>
      <c r="AN68" s="35">
        <v>-149246.69000000006</v>
      </c>
      <c r="AO68" s="42"/>
      <c r="AP68" s="17">
        <v>2335511.44</v>
      </c>
      <c r="AQ68" s="17">
        <v>1658550.8800000001</v>
      </c>
      <c r="AR68" s="17">
        <v>1828723.82</v>
      </c>
      <c r="AS68" s="17">
        <v>1771023.94</v>
      </c>
      <c r="AT68" s="17">
        <v>1680574.93</v>
      </c>
      <c r="AU68" s="17">
        <v>372374.12</v>
      </c>
      <c r="AV68" s="17">
        <v>0</v>
      </c>
      <c r="AW68" s="17">
        <v>10746951</v>
      </c>
      <c r="AX68" s="18">
        <v>2.7040255527237041E-3</v>
      </c>
    </row>
    <row r="69" spans="1:50" ht="31.5" hidden="1" x14ac:dyDescent="0.25">
      <c r="A69" s="26" t="s">
        <v>310</v>
      </c>
      <c r="B69" s="26" t="s">
        <v>311</v>
      </c>
      <c r="C69" s="27" t="s">
        <v>312</v>
      </c>
      <c r="D69" s="26" t="s">
        <v>192</v>
      </c>
      <c r="E69" s="26" t="s">
        <v>292</v>
      </c>
      <c r="F69" s="27" t="s">
        <v>64</v>
      </c>
      <c r="G69" s="12">
        <v>61</v>
      </c>
      <c r="H69" s="12"/>
      <c r="I69" s="12"/>
      <c r="J69" s="27" t="s">
        <v>292</v>
      </c>
      <c r="K69" s="13" t="s">
        <v>305</v>
      </c>
      <c r="L69" s="27" t="s">
        <v>313</v>
      </c>
      <c r="M69" s="17">
        <v>0</v>
      </c>
      <c r="N69" s="17">
        <v>0</v>
      </c>
      <c r="O69" s="17">
        <v>0</v>
      </c>
      <c r="P69" s="17">
        <v>10820.94</v>
      </c>
      <c r="Q69" s="17">
        <v>10391.51</v>
      </c>
      <c r="R69" s="17">
        <v>-429.43000000000029</v>
      </c>
      <c r="S69" s="17">
        <v>0</v>
      </c>
      <c r="T69" s="17">
        <v>0</v>
      </c>
      <c r="U69" s="17">
        <v>0</v>
      </c>
      <c r="V69" s="17">
        <v>0</v>
      </c>
      <c r="W69" s="17">
        <v>0</v>
      </c>
      <c r="X69" s="17">
        <v>0</v>
      </c>
      <c r="Y69" s="40">
        <f t="shared" si="5"/>
        <v>10820.94</v>
      </c>
      <c r="Z69" s="40">
        <f t="shared" si="6"/>
        <v>10391.51</v>
      </c>
      <c r="AA69" s="17">
        <v>-429.43000000000029</v>
      </c>
      <c r="AB69" s="57">
        <v>0.96031490794699903</v>
      </c>
      <c r="AC69" s="17">
        <v>0</v>
      </c>
      <c r="AD69" s="17">
        <v>27200</v>
      </c>
      <c r="AE69" s="17">
        <v>0</v>
      </c>
      <c r="AF69" s="17">
        <v>29750</v>
      </c>
      <c r="AG69" s="17">
        <v>0</v>
      </c>
      <c r="AH69" s="17">
        <v>0</v>
      </c>
      <c r="AI69" s="17">
        <v>2125000</v>
      </c>
      <c r="AJ69" s="17">
        <v>0</v>
      </c>
      <c r="AK69" s="17">
        <v>0</v>
      </c>
      <c r="AL69" s="17">
        <v>2192770.94</v>
      </c>
      <c r="AM69" s="42">
        <v>2192770.94</v>
      </c>
      <c r="AN69" s="35">
        <v>0</v>
      </c>
      <c r="AO69" s="42"/>
      <c r="AP69" s="17">
        <v>10609904.41</v>
      </c>
      <c r="AQ69" s="17">
        <v>3636229.45</v>
      </c>
      <c r="AR69" s="17">
        <v>1571021</v>
      </c>
      <c r="AS69" s="17">
        <v>1568471</v>
      </c>
      <c r="AT69" s="17">
        <v>1568471</v>
      </c>
      <c r="AU69" s="17">
        <v>403533.2</v>
      </c>
      <c r="AV69" s="17">
        <v>0</v>
      </c>
      <c r="AW69" s="17">
        <v>21550401</v>
      </c>
      <c r="AX69" s="18">
        <v>5.4222667410917264E-3</v>
      </c>
    </row>
    <row r="70" spans="1:50" ht="94.5" hidden="1" x14ac:dyDescent="0.25">
      <c r="A70" s="10" t="s">
        <v>249</v>
      </c>
      <c r="B70" s="10" t="s">
        <v>250</v>
      </c>
      <c r="C70" s="13" t="s">
        <v>251</v>
      </c>
      <c r="D70" s="10">
        <v>1</v>
      </c>
      <c r="E70" s="10" t="s">
        <v>252</v>
      </c>
      <c r="F70" s="12" t="s">
        <v>6</v>
      </c>
      <c r="G70" s="27">
        <v>62</v>
      </c>
      <c r="H70" s="27"/>
      <c r="I70" s="27"/>
      <c r="J70" s="13" t="s">
        <v>252</v>
      </c>
      <c r="K70" s="13" t="s">
        <v>283</v>
      </c>
      <c r="L70" s="12" t="s">
        <v>285</v>
      </c>
      <c r="M70" s="17">
        <v>0</v>
      </c>
      <c r="N70" s="17">
        <v>0</v>
      </c>
      <c r="O70" s="17">
        <v>29521.570000000003</v>
      </c>
      <c r="P70" s="17">
        <v>51786.65</v>
      </c>
      <c r="Q70" s="17">
        <v>51385.04</v>
      </c>
      <c r="R70" s="17">
        <v>-401.61000000000058</v>
      </c>
      <c r="S70" s="17">
        <v>0</v>
      </c>
      <c r="T70" s="17">
        <v>0</v>
      </c>
      <c r="U70" s="17">
        <v>0</v>
      </c>
      <c r="V70" s="17">
        <v>0</v>
      </c>
      <c r="W70" s="17">
        <v>0</v>
      </c>
      <c r="X70" s="17">
        <v>0</v>
      </c>
      <c r="Y70" s="40">
        <f t="shared" si="5"/>
        <v>51786.65</v>
      </c>
      <c r="Z70" s="40">
        <f t="shared" si="6"/>
        <v>51385.04</v>
      </c>
      <c r="AA70" s="17">
        <v>-401.61000000000058</v>
      </c>
      <c r="AB70" s="57">
        <v>0.99224491254020097</v>
      </c>
      <c r="AC70" s="17">
        <v>32048.63</v>
      </c>
      <c r="AD70" s="17">
        <v>0</v>
      </c>
      <c r="AE70" s="17">
        <v>0</v>
      </c>
      <c r="AF70" s="17">
        <v>18673.650000000001</v>
      </c>
      <c r="AG70" s="17">
        <v>0</v>
      </c>
      <c r="AH70" s="17">
        <v>0</v>
      </c>
      <c r="AI70" s="17">
        <v>18673.650000000001</v>
      </c>
      <c r="AJ70" s="17">
        <v>0</v>
      </c>
      <c r="AK70" s="17">
        <v>0</v>
      </c>
      <c r="AL70" s="17">
        <v>121182.57999999999</v>
      </c>
      <c r="AM70" s="42">
        <v>121182.58</v>
      </c>
      <c r="AN70" s="35">
        <v>0</v>
      </c>
      <c r="AO70" s="42"/>
      <c r="AP70" s="17">
        <v>74606.640000000014</v>
      </c>
      <c r="AQ70" s="17">
        <v>18644.310000000001</v>
      </c>
      <c r="AR70" s="17">
        <v>0</v>
      </c>
      <c r="AS70" s="17">
        <v>0</v>
      </c>
      <c r="AT70" s="17">
        <v>0</v>
      </c>
      <c r="AU70" s="17">
        <v>0</v>
      </c>
      <c r="AV70" s="17">
        <v>0</v>
      </c>
      <c r="AW70" s="17">
        <v>243955.1</v>
      </c>
      <c r="AX70" s="18">
        <v>6.1381207015577397E-5</v>
      </c>
    </row>
    <row r="71" spans="1:50" ht="47.25" hidden="1" x14ac:dyDescent="0.25">
      <c r="A71" s="8" t="s">
        <v>354</v>
      </c>
      <c r="B71" s="10" t="s">
        <v>357</v>
      </c>
      <c r="C71" s="13" t="s">
        <v>358</v>
      </c>
      <c r="D71" s="10" t="s">
        <v>192</v>
      </c>
      <c r="E71" s="10" t="s">
        <v>316</v>
      </c>
      <c r="F71" s="13" t="s">
        <v>130</v>
      </c>
      <c r="G71" s="12">
        <v>63</v>
      </c>
      <c r="H71" s="12"/>
      <c r="I71" s="12"/>
      <c r="J71" s="13" t="s">
        <v>316</v>
      </c>
      <c r="K71" s="13" t="s">
        <v>168</v>
      </c>
      <c r="L71" s="13" t="s">
        <v>358</v>
      </c>
      <c r="M71" s="23">
        <v>0</v>
      </c>
      <c r="N71" s="23">
        <v>6924.37</v>
      </c>
      <c r="O71" s="23">
        <v>52082.48</v>
      </c>
      <c r="P71" s="23">
        <v>0</v>
      </c>
      <c r="Q71" s="17">
        <v>0</v>
      </c>
      <c r="R71" s="17">
        <v>0</v>
      </c>
      <c r="S71" s="23">
        <v>0</v>
      </c>
      <c r="T71" s="17">
        <v>0</v>
      </c>
      <c r="U71" s="17">
        <v>0</v>
      </c>
      <c r="V71" s="23">
        <v>54850.49</v>
      </c>
      <c r="W71" s="17">
        <v>54589.77</v>
      </c>
      <c r="X71" s="17">
        <v>-260.72000000000116</v>
      </c>
      <c r="Y71" s="40">
        <f t="shared" si="5"/>
        <v>54850.49</v>
      </c>
      <c r="Z71" s="40">
        <f t="shared" si="6"/>
        <v>54589.77</v>
      </c>
      <c r="AA71" s="17">
        <v>-260.72000000000116</v>
      </c>
      <c r="AB71" s="57">
        <v>0.99524671520710206</v>
      </c>
      <c r="AC71" s="23">
        <v>0</v>
      </c>
      <c r="AD71" s="23">
        <v>0</v>
      </c>
      <c r="AE71" s="23">
        <v>39100</v>
      </c>
      <c r="AF71" s="23">
        <v>0</v>
      </c>
      <c r="AG71" s="23">
        <v>0</v>
      </c>
      <c r="AH71" s="23">
        <v>44656.56</v>
      </c>
      <c r="AI71" s="23">
        <v>0</v>
      </c>
      <c r="AJ71" s="23">
        <v>0</v>
      </c>
      <c r="AK71" s="23">
        <v>39100</v>
      </c>
      <c r="AL71" s="17">
        <v>177707.05</v>
      </c>
      <c r="AM71" s="42">
        <v>177707.05</v>
      </c>
      <c r="AN71" s="35">
        <v>0</v>
      </c>
      <c r="AO71" s="42"/>
      <c r="AP71" s="23">
        <v>288666.86000000004</v>
      </c>
      <c r="AQ71" s="23">
        <v>200277.66</v>
      </c>
      <c r="AR71" s="23">
        <v>47254.619999999995</v>
      </c>
      <c r="AS71" s="23">
        <v>45665.81</v>
      </c>
      <c r="AT71" s="23">
        <v>45665.8</v>
      </c>
      <c r="AU71" s="23">
        <v>53721.35</v>
      </c>
      <c r="AV71" s="23">
        <v>0</v>
      </c>
      <c r="AW71" s="17">
        <v>917966</v>
      </c>
      <c r="AX71" s="18">
        <v>2.3096816208909558E-4</v>
      </c>
    </row>
    <row r="72" spans="1:50" ht="94.5" hidden="1" x14ac:dyDescent="0.25">
      <c r="A72" s="10" t="s">
        <v>249</v>
      </c>
      <c r="B72" s="10" t="s">
        <v>250</v>
      </c>
      <c r="C72" s="13" t="s">
        <v>251</v>
      </c>
      <c r="D72" s="10">
        <v>1</v>
      </c>
      <c r="E72" s="10" t="s">
        <v>252</v>
      </c>
      <c r="F72" s="12" t="s">
        <v>7</v>
      </c>
      <c r="G72" s="12">
        <v>64</v>
      </c>
      <c r="H72" s="12"/>
      <c r="I72" s="12"/>
      <c r="J72" s="12" t="s">
        <v>337</v>
      </c>
      <c r="K72" s="13" t="s">
        <v>338</v>
      </c>
      <c r="L72" s="12" t="s">
        <v>339</v>
      </c>
      <c r="M72" s="17">
        <v>0</v>
      </c>
      <c r="N72" s="17">
        <v>0</v>
      </c>
      <c r="O72" s="17">
        <v>5968.66</v>
      </c>
      <c r="P72" s="17">
        <v>2546.12</v>
      </c>
      <c r="Q72" s="17">
        <v>2539.3200000000002</v>
      </c>
      <c r="R72" s="17">
        <v>-6.7999999999997272</v>
      </c>
      <c r="S72" s="17">
        <v>0</v>
      </c>
      <c r="T72" s="17">
        <v>0</v>
      </c>
      <c r="U72" s="17">
        <v>0</v>
      </c>
      <c r="V72" s="17">
        <v>0</v>
      </c>
      <c r="W72" s="17">
        <v>0</v>
      </c>
      <c r="X72" s="17">
        <v>0</v>
      </c>
      <c r="Y72" s="40">
        <f t="shared" si="5"/>
        <v>2546.12</v>
      </c>
      <c r="Z72" s="40">
        <f t="shared" si="6"/>
        <v>2539.3200000000002</v>
      </c>
      <c r="AA72" s="17">
        <v>-6.7999999999997272</v>
      </c>
      <c r="AB72" s="57">
        <v>0.99732926963379587</v>
      </c>
      <c r="AC72" s="17">
        <v>2387.0500000000002</v>
      </c>
      <c r="AD72" s="17">
        <v>0</v>
      </c>
      <c r="AE72" s="17">
        <v>0</v>
      </c>
      <c r="AF72" s="17">
        <v>2387.0500000000002</v>
      </c>
      <c r="AG72" s="17">
        <v>0</v>
      </c>
      <c r="AH72" s="17">
        <v>0</v>
      </c>
      <c r="AI72" s="17">
        <v>2387.0500000000002</v>
      </c>
      <c r="AJ72" s="17">
        <v>0</v>
      </c>
      <c r="AK72" s="17">
        <v>0</v>
      </c>
      <c r="AL72" s="17">
        <v>9707.27</v>
      </c>
      <c r="AM72" s="42">
        <v>18185.800000000003</v>
      </c>
      <c r="AN72" s="35">
        <v>8478.5300000000025</v>
      </c>
      <c r="AO72" s="42"/>
      <c r="AP72" s="17">
        <v>9548.2000000000007</v>
      </c>
      <c r="AQ72" s="17">
        <v>3416.35</v>
      </c>
      <c r="AR72" s="17">
        <v>0</v>
      </c>
      <c r="AS72" s="17">
        <v>0</v>
      </c>
      <c r="AT72" s="17">
        <v>0</v>
      </c>
      <c r="AU72" s="17">
        <v>0</v>
      </c>
      <c r="AV72" s="17">
        <v>0</v>
      </c>
      <c r="AW72" s="17">
        <v>28645</v>
      </c>
      <c r="AX72" s="18">
        <v>7.2073290329294796E-6</v>
      </c>
    </row>
    <row r="73" spans="1:50" ht="78.75" hidden="1" x14ac:dyDescent="0.25">
      <c r="A73" s="10" t="s">
        <v>254</v>
      </c>
      <c r="B73" s="10" t="s">
        <v>255</v>
      </c>
      <c r="C73" s="13" t="s">
        <v>256</v>
      </c>
      <c r="D73" s="10">
        <v>1</v>
      </c>
      <c r="E73" s="10" t="s">
        <v>252</v>
      </c>
      <c r="F73" s="12" t="s">
        <v>13</v>
      </c>
      <c r="G73" s="27">
        <v>65</v>
      </c>
      <c r="H73" s="27"/>
      <c r="I73" s="27"/>
      <c r="J73" s="12"/>
      <c r="K73" s="13" t="s">
        <v>186</v>
      </c>
      <c r="L73" s="12" t="s">
        <v>499</v>
      </c>
      <c r="M73" s="17">
        <v>0</v>
      </c>
      <c r="N73" s="17">
        <v>0</v>
      </c>
      <c r="O73" s="17">
        <v>21028.87</v>
      </c>
      <c r="P73" s="17">
        <v>3123.19</v>
      </c>
      <c r="Q73" s="17">
        <v>3123.18</v>
      </c>
      <c r="R73" s="17">
        <v>-1.0000000000218279E-2</v>
      </c>
      <c r="S73" s="17">
        <v>0</v>
      </c>
      <c r="T73" s="17">
        <v>0</v>
      </c>
      <c r="U73" s="17">
        <v>0</v>
      </c>
      <c r="V73" s="17">
        <v>0</v>
      </c>
      <c r="W73" s="17">
        <v>0</v>
      </c>
      <c r="X73" s="17">
        <v>0</v>
      </c>
      <c r="Y73" s="40">
        <f t="shared" si="5"/>
        <v>3123.19</v>
      </c>
      <c r="Z73" s="40">
        <f t="shared" si="6"/>
        <v>3123.18</v>
      </c>
      <c r="AA73" s="17">
        <v>-1.0000000000218279E-2</v>
      </c>
      <c r="AB73" s="58">
        <v>0.99999679814548581</v>
      </c>
      <c r="AC73" s="17">
        <v>3123.19</v>
      </c>
      <c r="AD73" s="17">
        <v>0</v>
      </c>
      <c r="AE73" s="17">
        <v>0</v>
      </c>
      <c r="AF73" s="17">
        <v>3123.19</v>
      </c>
      <c r="AG73" s="17">
        <v>0</v>
      </c>
      <c r="AH73" s="17">
        <v>0</v>
      </c>
      <c r="AI73" s="17">
        <v>3123.19</v>
      </c>
      <c r="AJ73" s="17">
        <v>0</v>
      </c>
      <c r="AK73" s="17">
        <v>0</v>
      </c>
      <c r="AL73" s="17">
        <v>12492.76</v>
      </c>
      <c r="AM73" s="42">
        <v>12492.76</v>
      </c>
      <c r="AN73" s="35">
        <v>0</v>
      </c>
      <c r="AO73" s="42"/>
      <c r="AP73" s="17">
        <v>12492.76</v>
      </c>
      <c r="AQ73" s="17">
        <v>5207.21</v>
      </c>
      <c r="AR73" s="17">
        <v>0</v>
      </c>
      <c r="AS73" s="17">
        <v>0</v>
      </c>
      <c r="AT73" s="17">
        <v>0</v>
      </c>
      <c r="AU73" s="17">
        <v>0</v>
      </c>
      <c r="AV73" s="17">
        <v>0</v>
      </c>
      <c r="AW73" s="17">
        <v>39666.1</v>
      </c>
      <c r="AX73" s="18">
        <v>9.9803328382993201E-6</v>
      </c>
    </row>
    <row r="74" spans="1:50" ht="63" hidden="1" x14ac:dyDescent="0.25">
      <c r="A74" s="8" t="s">
        <v>280</v>
      </c>
      <c r="B74" s="8" t="s">
        <v>281</v>
      </c>
      <c r="C74" s="21" t="s">
        <v>282</v>
      </c>
      <c r="D74" s="10">
        <v>1</v>
      </c>
      <c r="E74" s="10" t="s">
        <v>252</v>
      </c>
      <c r="F74" s="13" t="s">
        <v>3</v>
      </c>
      <c r="G74" s="12">
        <v>66</v>
      </c>
      <c r="H74" s="12"/>
      <c r="I74" s="12"/>
      <c r="J74" s="13" t="s">
        <v>252</v>
      </c>
      <c r="K74" s="13" t="s">
        <v>283</v>
      </c>
      <c r="L74" s="13" t="s">
        <v>284</v>
      </c>
      <c r="M74" s="17">
        <v>0</v>
      </c>
      <c r="N74" s="17">
        <v>0</v>
      </c>
      <c r="O74" s="17">
        <v>5037.17</v>
      </c>
      <c r="P74" s="17">
        <v>16094.52</v>
      </c>
      <c r="Q74" s="17">
        <v>16094.52</v>
      </c>
      <c r="R74" s="17">
        <v>0</v>
      </c>
      <c r="S74" s="17">
        <v>0</v>
      </c>
      <c r="T74" s="17">
        <v>0</v>
      </c>
      <c r="U74" s="17">
        <v>0</v>
      </c>
      <c r="V74" s="17">
        <v>0</v>
      </c>
      <c r="W74" s="17">
        <v>0</v>
      </c>
      <c r="X74" s="17">
        <v>0</v>
      </c>
      <c r="Y74" s="40">
        <f t="shared" si="5"/>
        <v>16094.52</v>
      </c>
      <c r="Z74" s="40">
        <f t="shared" si="6"/>
        <v>16094.52</v>
      </c>
      <c r="AA74" s="17">
        <v>0</v>
      </c>
      <c r="AB74" s="58">
        <v>1</v>
      </c>
      <c r="AC74" s="17">
        <v>106250</v>
      </c>
      <c r="AD74" s="17">
        <v>0</v>
      </c>
      <c r="AE74" s="17">
        <v>0</v>
      </c>
      <c r="AF74" s="17">
        <v>212500</v>
      </c>
      <c r="AG74" s="17">
        <v>0</v>
      </c>
      <c r="AH74" s="17">
        <v>0</v>
      </c>
      <c r="AI74" s="17">
        <v>284201.02</v>
      </c>
      <c r="AJ74" s="17">
        <v>0</v>
      </c>
      <c r="AK74" s="17">
        <v>0</v>
      </c>
      <c r="AL74" s="17">
        <v>619045.54</v>
      </c>
      <c r="AM74" s="42">
        <v>517265.68000000005</v>
      </c>
      <c r="AN74" s="35">
        <v>-101779.85999999999</v>
      </c>
      <c r="AO74" s="42"/>
      <c r="AP74" s="17">
        <v>2059156.07</v>
      </c>
      <c r="AQ74" s="17">
        <v>655922.47</v>
      </c>
      <c r="AR74" s="17">
        <v>0</v>
      </c>
      <c r="AS74" s="17">
        <v>0</v>
      </c>
      <c r="AT74" s="17">
        <v>0</v>
      </c>
      <c r="AU74" s="17">
        <v>0</v>
      </c>
      <c r="AV74" s="17">
        <v>0</v>
      </c>
      <c r="AW74" s="17">
        <v>3339161.25</v>
      </c>
      <c r="AX74" s="18">
        <v>8.4016176724587509E-4</v>
      </c>
    </row>
    <row r="75" spans="1:50" ht="78.75" hidden="1" x14ac:dyDescent="0.25">
      <c r="A75" s="8" t="s">
        <v>276</v>
      </c>
      <c r="B75" s="10" t="s">
        <v>277</v>
      </c>
      <c r="C75" s="21" t="s">
        <v>278</v>
      </c>
      <c r="D75" s="10">
        <v>1</v>
      </c>
      <c r="E75" s="10" t="s">
        <v>252</v>
      </c>
      <c r="F75" s="13" t="s">
        <v>29</v>
      </c>
      <c r="G75" s="12">
        <v>67</v>
      </c>
      <c r="H75" s="12"/>
      <c r="I75" s="12"/>
      <c r="J75" s="13" t="s">
        <v>252</v>
      </c>
      <c r="K75" s="13" t="s">
        <v>283</v>
      </c>
      <c r="L75" s="13" t="s">
        <v>286</v>
      </c>
      <c r="M75" s="17">
        <v>0</v>
      </c>
      <c r="N75" s="17">
        <v>0</v>
      </c>
      <c r="O75" s="17">
        <v>364704.70999999996</v>
      </c>
      <c r="P75" s="17">
        <v>190568.22</v>
      </c>
      <c r="Q75" s="17">
        <v>190568.22</v>
      </c>
      <c r="R75" s="17">
        <v>0</v>
      </c>
      <c r="S75" s="17">
        <v>0</v>
      </c>
      <c r="T75" s="17">
        <v>0</v>
      </c>
      <c r="U75" s="17">
        <v>0</v>
      </c>
      <c r="V75" s="17">
        <v>0</v>
      </c>
      <c r="W75" s="17">
        <v>0</v>
      </c>
      <c r="X75" s="17">
        <v>0</v>
      </c>
      <c r="Y75" s="40">
        <f t="shared" si="5"/>
        <v>190568.22</v>
      </c>
      <c r="Z75" s="40">
        <f t="shared" si="6"/>
        <v>190568.22</v>
      </c>
      <c r="AA75" s="17">
        <v>0</v>
      </c>
      <c r="AB75" s="58">
        <v>1</v>
      </c>
      <c r="AC75" s="17">
        <v>146463.19</v>
      </c>
      <c r="AD75" s="17">
        <v>0</v>
      </c>
      <c r="AE75" s="17">
        <v>0</v>
      </c>
      <c r="AF75" s="17">
        <v>144500</v>
      </c>
      <c r="AG75" s="17">
        <v>0</v>
      </c>
      <c r="AH75" s="17">
        <v>0</v>
      </c>
      <c r="AI75" s="17">
        <v>165750</v>
      </c>
      <c r="AJ75" s="17">
        <v>0</v>
      </c>
      <c r="AK75" s="17">
        <v>0</v>
      </c>
      <c r="AL75" s="17">
        <v>647281.41</v>
      </c>
      <c r="AM75" s="42">
        <v>602691.14</v>
      </c>
      <c r="AN75" s="35">
        <v>-44590.270000000019</v>
      </c>
      <c r="AO75" s="42"/>
      <c r="AP75" s="17">
        <v>374549.18</v>
      </c>
      <c r="AQ75" s="17">
        <v>41464.699999999997</v>
      </c>
      <c r="AR75" s="17">
        <v>0</v>
      </c>
      <c r="AS75" s="17">
        <v>0</v>
      </c>
      <c r="AT75" s="17">
        <v>0</v>
      </c>
      <c r="AU75" s="17">
        <v>0</v>
      </c>
      <c r="AV75" s="17">
        <v>0</v>
      </c>
      <c r="AW75" s="17">
        <v>1428000</v>
      </c>
      <c r="AX75" s="18">
        <v>3.5929711499470404E-4</v>
      </c>
    </row>
    <row r="76" spans="1:50" ht="78.75" hidden="1" x14ac:dyDescent="0.25">
      <c r="A76" s="10" t="s">
        <v>254</v>
      </c>
      <c r="B76" s="10" t="s">
        <v>255</v>
      </c>
      <c r="C76" s="13" t="s">
        <v>256</v>
      </c>
      <c r="D76" s="10">
        <v>1</v>
      </c>
      <c r="E76" s="10" t="s">
        <v>252</v>
      </c>
      <c r="F76" s="12" t="s">
        <v>14</v>
      </c>
      <c r="G76" s="27">
        <v>68</v>
      </c>
      <c r="H76" s="27"/>
      <c r="I76" s="27"/>
      <c r="J76" s="12" t="s">
        <v>252</v>
      </c>
      <c r="K76" s="13" t="s">
        <v>288</v>
      </c>
      <c r="L76" s="12" t="s">
        <v>289</v>
      </c>
      <c r="M76" s="17">
        <v>0</v>
      </c>
      <c r="N76" s="17">
        <v>0</v>
      </c>
      <c r="O76" s="17">
        <v>88865.860000000015</v>
      </c>
      <c r="P76" s="17">
        <v>26205.47</v>
      </c>
      <c r="Q76" s="17">
        <v>26205.47</v>
      </c>
      <c r="R76" s="17">
        <v>0</v>
      </c>
      <c r="S76" s="17">
        <v>0</v>
      </c>
      <c r="T76" s="17">
        <v>0</v>
      </c>
      <c r="U76" s="17">
        <v>0</v>
      </c>
      <c r="V76" s="17">
        <v>0</v>
      </c>
      <c r="W76" s="17">
        <v>0</v>
      </c>
      <c r="X76" s="17">
        <v>0</v>
      </c>
      <c r="Y76" s="40">
        <f t="shared" si="5"/>
        <v>26205.47</v>
      </c>
      <c r="Z76" s="40">
        <f t="shared" si="6"/>
        <v>26205.47</v>
      </c>
      <c r="AA76" s="17">
        <v>0</v>
      </c>
      <c r="AB76" s="58">
        <v>1</v>
      </c>
      <c r="AC76" s="17">
        <v>34000</v>
      </c>
      <c r="AD76" s="17">
        <v>0</v>
      </c>
      <c r="AE76" s="17">
        <v>0</v>
      </c>
      <c r="AF76" s="17">
        <v>45050</v>
      </c>
      <c r="AG76" s="17">
        <v>0</v>
      </c>
      <c r="AH76" s="17">
        <v>0</v>
      </c>
      <c r="AI76" s="17">
        <v>40800</v>
      </c>
      <c r="AJ76" s="17">
        <v>0</v>
      </c>
      <c r="AK76" s="17">
        <v>0</v>
      </c>
      <c r="AL76" s="17">
        <v>146055.47</v>
      </c>
      <c r="AM76" s="42">
        <v>130898.55</v>
      </c>
      <c r="AN76" s="35">
        <v>-15156.919999999998</v>
      </c>
      <c r="AO76" s="42"/>
      <c r="AP76" s="17">
        <v>161472.83000000002</v>
      </c>
      <c r="AQ76" s="17">
        <v>46859.59</v>
      </c>
      <c r="AR76" s="17">
        <v>0</v>
      </c>
      <c r="AS76" s="17">
        <v>0</v>
      </c>
      <c r="AT76" s="17">
        <v>0</v>
      </c>
      <c r="AU76" s="17">
        <v>0</v>
      </c>
      <c r="AV76" s="17">
        <v>0</v>
      </c>
      <c r="AW76" s="17">
        <v>443253.75</v>
      </c>
      <c r="AX76" s="18">
        <v>1.1152646609634719E-4</v>
      </c>
    </row>
    <row r="77" spans="1:50" ht="78.75" hidden="1" x14ac:dyDescent="0.25">
      <c r="A77" s="10" t="s">
        <v>254</v>
      </c>
      <c r="B77" s="10" t="s">
        <v>255</v>
      </c>
      <c r="C77" s="13" t="s">
        <v>256</v>
      </c>
      <c r="D77" s="10">
        <v>1</v>
      </c>
      <c r="E77" s="10" t="s">
        <v>252</v>
      </c>
      <c r="F77" s="12" t="s">
        <v>15</v>
      </c>
      <c r="G77" s="12">
        <v>69</v>
      </c>
      <c r="H77" s="12"/>
      <c r="I77" s="12"/>
      <c r="J77" s="12" t="s">
        <v>252</v>
      </c>
      <c r="K77" s="13" t="s">
        <v>290</v>
      </c>
      <c r="L77" s="12" t="s">
        <v>291</v>
      </c>
      <c r="M77" s="17">
        <v>0</v>
      </c>
      <c r="N77" s="17">
        <v>0</v>
      </c>
      <c r="O77" s="17">
        <v>88328.93</v>
      </c>
      <c r="P77" s="17">
        <v>35989.31</v>
      </c>
      <c r="Q77" s="17">
        <v>35989.31</v>
      </c>
      <c r="R77" s="17">
        <v>0</v>
      </c>
      <c r="S77" s="17">
        <v>0</v>
      </c>
      <c r="T77" s="17">
        <v>0</v>
      </c>
      <c r="U77" s="17">
        <v>0</v>
      </c>
      <c r="V77" s="17">
        <v>0</v>
      </c>
      <c r="W77" s="17">
        <v>0</v>
      </c>
      <c r="X77" s="17">
        <v>0</v>
      </c>
      <c r="Y77" s="40">
        <f t="shared" si="5"/>
        <v>35989.31</v>
      </c>
      <c r="Z77" s="40">
        <f t="shared" si="6"/>
        <v>35989.31</v>
      </c>
      <c r="AA77" s="17">
        <v>0</v>
      </c>
      <c r="AB77" s="58">
        <v>1</v>
      </c>
      <c r="AC77" s="17">
        <v>34708.050000000003</v>
      </c>
      <c r="AD77" s="17">
        <v>0</v>
      </c>
      <c r="AE77" s="17">
        <v>0</v>
      </c>
      <c r="AF77" s="17">
        <v>34708.050000000003</v>
      </c>
      <c r="AG77" s="17">
        <v>0</v>
      </c>
      <c r="AH77" s="17">
        <v>0</v>
      </c>
      <c r="AI77" s="17">
        <v>34708.050000000003</v>
      </c>
      <c r="AJ77" s="17">
        <v>0</v>
      </c>
      <c r="AK77" s="17">
        <v>0</v>
      </c>
      <c r="AL77" s="17">
        <v>140113.46000000002</v>
      </c>
      <c r="AM77" s="42">
        <v>131842.25</v>
      </c>
      <c r="AN77" s="35">
        <v>-8271.210000000021</v>
      </c>
      <c r="AO77" s="42"/>
      <c r="AP77" s="17">
        <v>138833.05000000002</v>
      </c>
      <c r="AQ77" s="17">
        <v>49224.56</v>
      </c>
      <c r="AR77" s="17">
        <v>0</v>
      </c>
      <c r="AS77" s="17">
        <v>0</v>
      </c>
      <c r="AT77" s="17">
        <v>0</v>
      </c>
      <c r="AU77" s="17">
        <v>0</v>
      </c>
      <c r="AV77" s="17">
        <v>0</v>
      </c>
      <c r="AW77" s="17">
        <v>416500</v>
      </c>
      <c r="AX77" s="18">
        <v>1.0479499187345534E-4</v>
      </c>
    </row>
    <row r="78" spans="1:50" ht="94.5" hidden="1" x14ac:dyDescent="0.25">
      <c r="A78" s="10" t="s">
        <v>249</v>
      </c>
      <c r="B78" s="10" t="s">
        <v>250</v>
      </c>
      <c r="C78" s="13" t="s">
        <v>251</v>
      </c>
      <c r="D78" s="10">
        <v>1</v>
      </c>
      <c r="E78" s="10" t="s">
        <v>252</v>
      </c>
      <c r="F78" s="12" t="s">
        <v>8</v>
      </c>
      <c r="G78" s="12"/>
      <c r="H78" s="12"/>
      <c r="I78" s="12"/>
      <c r="J78" s="11" t="s">
        <v>292</v>
      </c>
      <c r="K78" s="13" t="s">
        <v>171</v>
      </c>
      <c r="L78" s="12" t="s">
        <v>297</v>
      </c>
      <c r="M78" s="17">
        <v>0</v>
      </c>
      <c r="N78" s="17">
        <v>0</v>
      </c>
      <c r="O78" s="17">
        <v>21275.440000000002</v>
      </c>
      <c r="P78" s="17">
        <v>7492.66</v>
      </c>
      <c r="Q78" s="17">
        <v>7492.66</v>
      </c>
      <c r="R78" s="17">
        <v>0</v>
      </c>
      <c r="S78" s="17">
        <v>0</v>
      </c>
      <c r="T78" s="17">
        <v>0</v>
      </c>
      <c r="U78" s="17">
        <v>0</v>
      </c>
      <c r="V78" s="17">
        <v>0</v>
      </c>
      <c r="W78" s="17">
        <v>0</v>
      </c>
      <c r="X78" s="17">
        <v>0</v>
      </c>
      <c r="Y78" s="40">
        <f t="shared" si="5"/>
        <v>7492.66</v>
      </c>
      <c r="Z78" s="40">
        <f t="shared" si="6"/>
        <v>7492.66</v>
      </c>
      <c r="AA78" s="17">
        <v>0</v>
      </c>
      <c r="AB78" s="58">
        <v>1</v>
      </c>
      <c r="AC78" s="17">
        <v>12227.25</v>
      </c>
      <c r="AD78" s="17">
        <v>0</v>
      </c>
      <c r="AE78" s="17">
        <v>0</v>
      </c>
      <c r="AF78" s="17">
        <v>15727.55</v>
      </c>
      <c r="AG78" s="17">
        <v>0</v>
      </c>
      <c r="AH78" s="17">
        <v>0</v>
      </c>
      <c r="AI78" s="17">
        <v>15728.4</v>
      </c>
      <c r="AJ78" s="17">
        <v>0</v>
      </c>
      <c r="AK78" s="17">
        <v>0</v>
      </c>
      <c r="AL78" s="17">
        <v>51175.86</v>
      </c>
      <c r="AM78" s="42">
        <v>51175.86</v>
      </c>
      <c r="AN78" s="35">
        <v>0</v>
      </c>
      <c r="AO78" s="42"/>
      <c r="AP78" s="17">
        <v>81619.55</v>
      </c>
      <c r="AQ78" s="17">
        <v>15929.15</v>
      </c>
      <c r="AR78" s="17">
        <v>0</v>
      </c>
      <c r="AS78" s="17">
        <v>0</v>
      </c>
      <c r="AT78" s="17">
        <v>0</v>
      </c>
      <c r="AU78" s="17">
        <v>0</v>
      </c>
      <c r="AV78" s="17">
        <v>0</v>
      </c>
      <c r="AW78" s="17">
        <v>170000</v>
      </c>
      <c r="AX78" s="18">
        <v>4.2773466070798097E-5</v>
      </c>
    </row>
    <row r="79" spans="1:50" ht="47.25" hidden="1" x14ac:dyDescent="0.25">
      <c r="A79" s="8" t="s">
        <v>342</v>
      </c>
      <c r="B79" s="10" t="s">
        <v>343</v>
      </c>
      <c r="C79" s="9" t="s">
        <v>344</v>
      </c>
      <c r="D79" s="10">
        <v>1</v>
      </c>
      <c r="E79" s="15" t="s">
        <v>345</v>
      </c>
      <c r="F79" s="13" t="s">
        <v>32</v>
      </c>
      <c r="G79" s="13"/>
      <c r="H79" s="13"/>
      <c r="I79" s="13"/>
      <c r="J79" s="13" t="s">
        <v>337</v>
      </c>
      <c r="K79" s="13" t="s">
        <v>341</v>
      </c>
      <c r="L79" s="13" t="s">
        <v>346</v>
      </c>
      <c r="M79" s="17">
        <v>0</v>
      </c>
      <c r="N79" s="17">
        <v>0</v>
      </c>
      <c r="O79" s="17">
        <v>19992.78</v>
      </c>
      <c r="P79" s="17">
        <v>28027.59</v>
      </c>
      <c r="Q79" s="17">
        <v>28027.59</v>
      </c>
      <c r="R79" s="17">
        <v>0</v>
      </c>
      <c r="S79" s="17">
        <v>0</v>
      </c>
      <c r="T79" s="17">
        <v>0</v>
      </c>
      <c r="U79" s="17">
        <v>0</v>
      </c>
      <c r="V79" s="17">
        <v>0</v>
      </c>
      <c r="W79" s="17">
        <v>0</v>
      </c>
      <c r="X79" s="17">
        <v>0</v>
      </c>
      <c r="Y79" s="40">
        <f t="shared" si="5"/>
        <v>28027.59</v>
      </c>
      <c r="Z79" s="40">
        <f t="shared" si="6"/>
        <v>28027.59</v>
      </c>
      <c r="AA79" s="17">
        <v>0</v>
      </c>
      <c r="AB79" s="58">
        <v>1</v>
      </c>
      <c r="AC79" s="17">
        <v>90269.15</v>
      </c>
      <c r="AD79" s="17">
        <v>0</v>
      </c>
      <c r="AE79" s="17">
        <v>0</v>
      </c>
      <c r="AF79" s="17">
        <v>76669.149999999994</v>
      </c>
      <c r="AG79" s="17">
        <v>0</v>
      </c>
      <c r="AH79" s="17">
        <v>0</v>
      </c>
      <c r="AI79" s="17">
        <v>182919.15</v>
      </c>
      <c r="AJ79" s="17">
        <v>0</v>
      </c>
      <c r="AK79" s="17">
        <v>0</v>
      </c>
      <c r="AL79" s="17">
        <v>377885.04</v>
      </c>
      <c r="AM79" s="42">
        <v>377885.04</v>
      </c>
      <c r="AN79" s="35">
        <v>0</v>
      </c>
      <c r="AO79" s="42"/>
      <c r="AP79" s="17">
        <v>9056442.3000000007</v>
      </c>
      <c r="AQ79" s="17">
        <v>14390143</v>
      </c>
      <c r="AR79" s="17">
        <v>11683066.4</v>
      </c>
      <c r="AS79" s="17">
        <v>4196585.4800000004</v>
      </c>
      <c r="AT79" s="17">
        <v>0</v>
      </c>
      <c r="AU79" s="17">
        <v>0</v>
      </c>
      <c r="AV79" s="17">
        <v>0</v>
      </c>
      <c r="AW79" s="17">
        <v>39724115</v>
      </c>
      <c r="AX79" s="18">
        <v>9.9949299126175402E-3</v>
      </c>
    </row>
    <row r="80" spans="1:50" ht="78.75" hidden="1" x14ac:dyDescent="0.25">
      <c r="A80" s="8" t="s">
        <v>162</v>
      </c>
      <c r="B80" s="10" t="s">
        <v>163</v>
      </c>
      <c r="C80" s="13" t="s">
        <v>164</v>
      </c>
      <c r="D80" s="10">
        <v>1</v>
      </c>
      <c r="E80" s="10" t="s">
        <v>165</v>
      </c>
      <c r="F80" s="13" t="s">
        <v>88</v>
      </c>
      <c r="G80" s="13"/>
      <c r="H80" s="13"/>
      <c r="I80" s="13"/>
      <c r="J80" s="13" t="s">
        <v>316</v>
      </c>
      <c r="K80" s="13" t="s">
        <v>168</v>
      </c>
      <c r="L80" s="9" t="s">
        <v>347</v>
      </c>
      <c r="M80" s="17">
        <v>0</v>
      </c>
      <c r="N80" s="17">
        <v>0</v>
      </c>
      <c r="O80" s="17">
        <v>0</v>
      </c>
      <c r="P80" s="17">
        <v>0</v>
      </c>
      <c r="Q80" s="17">
        <v>0</v>
      </c>
      <c r="R80" s="17">
        <v>0</v>
      </c>
      <c r="S80" s="17">
        <v>20151.75</v>
      </c>
      <c r="T80" s="17">
        <v>20151.75</v>
      </c>
      <c r="U80" s="17">
        <v>0</v>
      </c>
      <c r="V80" s="17">
        <v>0</v>
      </c>
      <c r="W80" s="17">
        <v>0</v>
      </c>
      <c r="X80" s="17">
        <v>0</v>
      </c>
      <c r="Y80" s="40">
        <f t="shared" si="5"/>
        <v>20151.75</v>
      </c>
      <c r="Z80" s="40">
        <f t="shared" si="6"/>
        <v>20151.75</v>
      </c>
      <c r="AA80" s="17">
        <v>0</v>
      </c>
      <c r="AB80" s="58">
        <v>1</v>
      </c>
      <c r="AC80" s="17">
        <v>0</v>
      </c>
      <c r="AD80" s="17">
        <v>0</v>
      </c>
      <c r="AE80" s="17">
        <v>0</v>
      </c>
      <c r="AF80" s="17">
        <v>0</v>
      </c>
      <c r="AG80" s="17">
        <v>0</v>
      </c>
      <c r="AH80" s="17">
        <v>0</v>
      </c>
      <c r="AI80" s="17">
        <v>0</v>
      </c>
      <c r="AJ80" s="17">
        <v>0</v>
      </c>
      <c r="AK80" s="17">
        <v>0</v>
      </c>
      <c r="AL80" s="17">
        <v>20151.75</v>
      </c>
      <c r="AM80" s="42">
        <v>0</v>
      </c>
      <c r="AN80" s="35">
        <v>-20151.75</v>
      </c>
      <c r="AO80" s="42"/>
      <c r="AP80" s="17">
        <v>0</v>
      </c>
      <c r="AQ80" s="17">
        <v>0</v>
      </c>
      <c r="AR80" s="17">
        <v>0</v>
      </c>
      <c r="AS80" s="17">
        <v>0</v>
      </c>
      <c r="AT80" s="17">
        <v>0</v>
      </c>
      <c r="AU80" s="17">
        <v>0</v>
      </c>
      <c r="AV80" s="17">
        <v>0</v>
      </c>
      <c r="AW80" s="17">
        <v>1445000</v>
      </c>
      <c r="AX80" s="18">
        <v>3.6357446160178384E-4</v>
      </c>
    </row>
    <row r="81" spans="1:51" ht="94.5" hidden="1" x14ac:dyDescent="0.25">
      <c r="A81" s="10" t="s">
        <v>249</v>
      </c>
      <c r="B81" s="10" t="s">
        <v>250</v>
      </c>
      <c r="C81" s="13" t="s">
        <v>251</v>
      </c>
      <c r="D81" s="10">
        <v>1</v>
      </c>
      <c r="E81" s="10" t="s">
        <v>252</v>
      </c>
      <c r="F81" s="12" t="s">
        <v>10</v>
      </c>
      <c r="G81" s="12"/>
      <c r="H81" s="12"/>
      <c r="I81" s="12"/>
      <c r="J81" s="13" t="s">
        <v>316</v>
      </c>
      <c r="K81" s="13" t="s">
        <v>168</v>
      </c>
      <c r="L81" s="12" t="s">
        <v>348</v>
      </c>
      <c r="M81" s="17">
        <v>0</v>
      </c>
      <c r="N81" s="17">
        <v>0</v>
      </c>
      <c r="O81" s="17">
        <v>15106.58</v>
      </c>
      <c r="P81" s="17">
        <v>15300.7</v>
      </c>
      <c r="Q81" s="17">
        <v>15300.7</v>
      </c>
      <c r="R81" s="17">
        <v>0</v>
      </c>
      <c r="S81" s="17">
        <v>0</v>
      </c>
      <c r="T81" s="17">
        <v>0</v>
      </c>
      <c r="U81" s="17">
        <v>0</v>
      </c>
      <c r="V81" s="17">
        <v>0</v>
      </c>
      <c r="W81" s="17">
        <v>0</v>
      </c>
      <c r="X81" s="17">
        <v>0</v>
      </c>
      <c r="Y81" s="40">
        <f t="shared" si="5"/>
        <v>15300.7</v>
      </c>
      <c r="Z81" s="40">
        <f t="shared" si="6"/>
        <v>15300.7</v>
      </c>
      <c r="AA81" s="17">
        <v>0</v>
      </c>
      <c r="AB81" s="58">
        <v>1</v>
      </c>
      <c r="AC81" s="17">
        <v>13991.61</v>
      </c>
      <c r="AD81" s="17">
        <v>0</v>
      </c>
      <c r="AE81" s="17">
        <v>0</v>
      </c>
      <c r="AF81" s="17">
        <v>35723.370000000003</v>
      </c>
      <c r="AG81" s="17">
        <v>0</v>
      </c>
      <c r="AH81" s="17">
        <v>0</v>
      </c>
      <c r="AI81" s="17">
        <v>90147.42</v>
      </c>
      <c r="AJ81" s="17">
        <v>0</v>
      </c>
      <c r="AK81" s="17">
        <v>0</v>
      </c>
      <c r="AL81" s="17">
        <v>155163.1</v>
      </c>
      <c r="AM81" s="42">
        <v>155163.1</v>
      </c>
      <c r="AN81" s="35">
        <v>0</v>
      </c>
      <c r="AO81" s="42"/>
      <c r="AP81" s="17">
        <v>107916.65</v>
      </c>
      <c r="AQ81" s="17">
        <v>90161.17</v>
      </c>
      <c r="AR81" s="17">
        <v>0</v>
      </c>
      <c r="AS81" s="17">
        <v>0</v>
      </c>
      <c r="AT81" s="17">
        <v>0</v>
      </c>
      <c r="AU81" s="17">
        <v>0</v>
      </c>
      <c r="AV81" s="17">
        <v>0</v>
      </c>
      <c r="AW81" s="17">
        <v>368347.5</v>
      </c>
      <c r="AX81" s="18">
        <v>9.2679407608901775E-5</v>
      </c>
    </row>
    <row r="82" spans="1:51" ht="63" hidden="1" x14ac:dyDescent="0.25">
      <c r="A82" s="26" t="s">
        <v>397</v>
      </c>
      <c r="B82" s="26" t="s">
        <v>398</v>
      </c>
      <c r="C82" s="27" t="s">
        <v>399</v>
      </c>
      <c r="D82" s="26" t="s">
        <v>192</v>
      </c>
      <c r="E82" s="26" t="s">
        <v>345</v>
      </c>
      <c r="F82" s="12" t="s">
        <v>41</v>
      </c>
      <c r="G82" s="12"/>
      <c r="H82" s="12"/>
      <c r="I82" s="12"/>
      <c r="J82" s="11" t="s">
        <v>345</v>
      </c>
      <c r="K82" s="13" t="s">
        <v>174</v>
      </c>
      <c r="L82" s="12" t="s">
        <v>400</v>
      </c>
      <c r="M82" s="17">
        <v>0</v>
      </c>
      <c r="N82" s="17">
        <v>0</v>
      </c>
      <c r="O82" s="17">
        <v>10323791.960000001</v>
      </c>
      <c r="P82" s="17">
        <v>579756.30000000005</v>
      </c>
      <c r="Q82" s="17">
        <v>579756.30000000005</v>
      </c>
      <c r="R82" s="17">
        <v>0</v>
      </c>
      <c r="S82" s="17">
        <v>0</v>
      </c>
      <c r="T82" s="17">
        <v>0</v>
      </c>
      <c r="U82" s="17">
        <v>0</v>
      </c>
      <c r="V82" s="17">
        <v>0</v>
      </c>
      <c r="W82" s="17">
        <v>0</v>
      </c>
      <c r="X82" s="17">
        <v>0</v>
      </c>
      <c r="Y82" s="40">
        <f t="shared" si="5"/>
        <v>579756.30000000005</v>
      </c>
      <c r="Z82" s="40">
        <f t="shared" si="6"/>
        <v>579756.30000000005</v>
      </c>
      <c r="AA82" s="17">
        <v>0</v>
      </c>
      <c r="AB82" s="58">
        <v>1</v>
      </c>
      <c r="AC82" s="17">
        <v>0</v>
      </c>
      <c r="AD82" s="17">
        <v>0</v>
      </c>
      <c r="AE82" s="17">
        <v>0</v>
      </c>
      <c r="AF82" s="17">
        <v>0</v>
      </c>
      <c r="AG82" s="17">
        <v>0</v>
      </c>
      <c r="AH82" s="17">
        <v>0</v>
      </c>
      <c r="AI82" s="17">
        <v>0</v>
      </c>
      <c r="AJ82" s="17">
        <v>0</v>
      </c>
      <c r="AK82" s="17">
        <v>0</v>
      </c>
      <c r="AL82" s="17">
        <v>579756.30000000005</v>
      </c>
      <c r="AM82" s="42">
        <v>579756.30000000005</v>
      </c>
      <c r="AN82" s="35">
        <v>0</v>
      </c>
      <c r="AO82" s="42"/>
      <c r="AP82" s="17">
        <v>0</v>
      </c>
      <c r="AQ82" s="17">
        <v>0</v>
      </c>
      <c r="AR82" s="17">
        <v>0</v>
      </c>
      <c r="AS82" s="17">
        <v>0</v>
      </c>
      <c r="AT82" s="17">
        <v>0</v>
      </c>
      <c r="AU82" s="17">
        <v>0</v>
      </c>
      <c r="AV82" s="17">
        <v>0</v>
      </c>
      <c r="AW82" s="17">
        <v>12203535</v>
      </c>
      <c r="AX82" s="18">
        <v>3.0705146486252771E-3</v>
      </c>
    </row>
    <row r="83" spans="1:51" ht="47.25" hidden="1" x14ac:dyDescent="0.25">
      <c r="A83" s="26" t="s">
        <v>397</v>
      </c>
      <c r="B83" s="26" t="s">
        <v>398</v>
      </c>
      <c r="C83" s="27" t="s">
        <v>399</v>
      </c>
      <c r="D83" s="26" t="s">
        <v>192</v>
      </c>
      <c r="E83" s="26" t="s">
        <v>345</v>
      </c>
      <c r="F83" s="12" t="s">
        <v>44</v>
      </c>
      <c r="G83" s="12"/>
      <c r="H83" s="12"/>
      <c r="I83" s="12"/>
      <c r="J83" s="11" t="s">
        <v>345</v>
      </c>
      <c r="K83" s="13" t="s">
        <v>174</v>
      </c>
      <c r="L83" s="12" t="s">
        <v>403</v>
      </c>
      <c r="M83" s="17">
        <v>0</v>
      </c>
      <c r="N83" s="17">
        <v>5541172.3200000003</v>
      </c>
      <c r="O83" s="17">
        <v>3789226.87</v>
      </c>
      <c r="P83" s="17">
        <v>426006.22</v>
      </c>
      <c r="Q83" s="17">
        <v>426006.22</v>
      </c>
      <c r="R83" s="17">
        <v>0</v>
      </c>
      <c r="S83" s="17">
        <v>0</v>
      </c>
      <c r="T83" s="17">
        <v>0</v>
      </c>
      <c r="U83" s="17">
        <v>0</v>
      </c>
      <c r="V83" s="17">
        <v>0</v>
      </c>
      <c r="W83" s="17">
        <v>0</v>
      </c>
      <c r="X83" s="17">
        <v>0</v>
      </c>
      <c r="Y83" s="40">
        <f t="shared" si="5"/>
        <v>426006.22</v>
      </c>
      <c r="Z83" s="40">
        <f t="shared" si="6"/>
        <v>426006.22</v>
      </c>
      <c r="AA83" s="17">
        <v>0</v>
      </c>
      <c r="AB83" s="58">
        <v>1</v>
      </c>
      <c r="AC83" s="17">
        <v>0</v>
      </c>
      <c r="AD83" s="17">
        <v>0</v>
      </c>
      <c r="AE83" s="17">
        <v>0</v>
      </c>
      <c r="AF83" s="17">
        <v>0</v>
      </c>
      <c r="AG83" s="17">
        <v>0</v>
      </c>
      <c r="AH83" s="17">
        <v>0</v>
      </c>
      <c r="AI83" s="17">
        <v>0</v>
      </c>
      <c r="AJ83" s="17">
        <v>0</v>
      </c>
      <c r="AK83" s="17">
        <v>0</v>
      </c>
      <c r="AL83" s="17">
        <v>426006.22</v>
      </c>
      <c r="AM83" s="42">
        <v>426006.22</v>
      </c>
      <c r="AN83" s="35">
        <v>0</v>
      </c>
      <c r="AO83" s="42"/>
      <c r="AP83" s="17">
        <v>0</v>
      </c>
      <c r="AQ83" s="17">
        <v>0</v>
      </c>
      <c r="AR83" s="17">
        <v>0</v>
      </c>
      <c r="AS83" s="17">
        <v>0</v>
      </c>
      <c r="AT83" s="17">
        <v>0</v>
      </c>
      <c r="AU83" s="17">
        <v>0</v>
      </c>
      <c r="AV83" s="17">
        <v>0</v>
      </c>
      <c r="AW83" s="17">
        <v>11478338.779999999</v>
      </c>
      <c r="AX83" s="18">
        <v>2.8880490256203294E-3</v>
      </c>
    </row>
    <row r="84" spans="1:51" ht="47.25" hidden="1" x14ac:dyDescent="0.25">
      <c r="A84" s="26" t="s">
        <v>397</v>
      </c>
      <c r="B84" s="26" t="s">
        <v>398</v>
      </c>
      <c r="C84" s="27" t="s">
        <v>399</v>
      </c>
      <c r="D84" s="26" t="s">
        <v>192</v>
      </c>
      <c r="E84" s="26" t="s">
        <v>345</v>
      </c>
      <c r="F84" s="12" t="s">
        <v>45</v>
      </c>
      <c r="G84" s="12"/>
      <c r="H84" s="12"/>
      <c r="I84" s="12"/>
      <c r="J84" s="11" t="s">
        <v>345</v>
      </c>
      <c r="K84" s="13" t="s">
        <v>174</v>
      </c>
      <c r="L84" s="12" t="s">
        <v>404</v>
      </c>
      <c r="M84" s="17">
        <v>0</v>
      </c>
      <c r="N84" s="17">
        <v>6834050.4199999999</v>
      </c>
      <c r="O84" s="17">
        <v>994834.19</v>
      </c>
      <c r="P84" s="17">
        <v>4701.59</v>
      </c>
      <c r="Q84" s="17">
        <v>4701.59</v>
      </c>
      <c r="R84" s="17">
        <v>0</v>
      </c>
      <c r="S84" s="17">
        <v>0</v>
      </c>
      <c r="T84" s="17">
        <v>0</v>
      </c>
      <c r="U84" s="17">
        <v>0</v>
      </c>
      <c r="V84" s="17">
        <v>0</v>
      </c>
      <c r="W84" s="17">
        <v>0</v>
      </c>
      <c r="X84" s="17">
        <v>0</v>
      </c>
      <c r="Y84" s="40">
        <f t="shared" si="5"/>
        <v>4701.59</v>
      </c>
      <c r="Z84" s="40">
        <f t="shared" si="6"/>
        <v>4701.59</v>
      </c>
      <c r="AA84" s="17">
        <v>0</v>
      </c>
      <c r="AB84" s="58">
        <v>1</v>
      </c>
      <c r="AC84" s="17">
        <v>0</v>
      </c>
      <c r="AD84" s="17">
        <v>0</v>
      </c>
      <c r="AE84" s="17">
        <v>0</v>
      </c>
      <c r="AF84" s="17">
        <v>0</v>
      </c>
      <c r="AG84" s="17">
        <v>0</v>
      </c>
      <c r="AH84" s="17">
        <v>0</v>
      </c>
      <c r="AI84" s="17">
        <v>0</v>
      </c>
      <c r="AJ84" s="17">
        <v>0</v>
      </c>
      <c r="AK84" s="17">
        <v>0</v>
      </c>
      <c r="AL84" s="17">
        <v>4701.59</v>
      </c>
      <c r="AM84" s="42">
        <v>4701.59</v>
      </c>
      <c r="AN84" s="35">
        <v>0</v>
      </c>
      <c r="AO84" s="42"/>
      <c r="AP84" s="17">
        <v>0</v>
      </c>
      <c r="AQ84" s="17">
        <v>0</v>
      </c>
      <c r="AR84" s="17">
        <v>0</v>
      </c>
      <c r="AS84" s="17">
        <v>0</v>
      </c>
      <c r="AT84" s="17">
        <v>0</v>
      </c>
      <c r="AU84" s="17">
        <v>0</v>
      </c>
      <c r="AV84" s="17">
        <v>0</v>
      </c>
      <c r="AW84" s="17">
        <v>8656088.9499999993</v>
      </c>
      <c r="AX84" s="18">
        <v>2.1779466294625607E-3</v>
      </c>
    </row>
    <row r="85" spans="1:51" ht="47.25" hidden="1" x14ac:dyDescent="0.25">
      <c r="A85" s="26" t="s">
        <v>397</v>
      </c>
      <c r="B85" s="26" t="s">
        <v>398</v>
      </c>
      <c r="C85" s="27" t="s">
        <v>399</v>
      </c>
      <c r="D85" s="26" t="s">
        <v>192</v>
      </c>
      <c r="E85" s="26" t="s">
        <v>345</v>
      </c>
      <c r="F85" s="12" t="s">
        <v>46</v>
      </c>
      <c r="G85" s="12"/>
      <c r="H85" s="12"/>
      <c r="I85" s="12"/>
      <c r="J85" s="11" t="s">
        <v>345</v>
      </c>
      <c r="K85" s="13" t="s">
        <v>174</v>
      </c>
      <c r="L85" s="12" t="s">
        <v>405</v>
      </c>
      <c r="M85" s="17">
        <v>0</v>
      </c>
      <c r="N85" s="17">
        <v>1914185.88</v>
      </c>
      <c r="O85" s="17">
        <v>2615029.0300000003</v>
      </c>
      <c r="P85" s="17">
        <v>210085.6</v>
      </c>
      <c r="Q85" s="17">
        <v>210085.6</v>
      </c>
      <c r="R85" s="17">
        <v>0</v>
      </c>
      <c r="S85" s="17">
        <v>0</v>
      </c>
      <c r="T85" s="17">
        <v>0</v>
      </c>
      <c r="U85" s="17">
        <v>0</v>
      </c>
      <c r="V85" s="17">
        <v>0</v>
      </c>
      <c r="W85" s="17">
        <v>0</v>
      </c>
      <c r="X85" s="17">
        <v>0</v>
      </c>
      <c r="Y85" s="40">
        <f t="shared" si="5"/>
        <v>210085.6</v>
      </c>
      <c r="Z85" s="40">
        <f t="shared" si="6"/>
        <v>210085.6</v>
      </c>
      <c r="AA85" s="17">
        <v>0</v>
      </c>
      <c r="AB85" s="58">
        <v>1</v>
      </c>
      <c r="AC85" s="17">
        <v>0</v>
      </c>
      <c r="AD85" s="17">
        <v>0</v>
      </c>
      <c r="AE85" s="17">
        <v>0</v>
      </c>
      <c r="AF85" s="17">
        <v>0</v>
      </c>
      <c r="AG85" s="17">
        <v>0</v>
      </c>
      <c r="AH85" s="17">
        <v>0</v>
      </c>
      <c r="AI85" s="17">
        <v>0</v>
      </c>
      <c r="AJ85" s="17">
        <v>0</v>
      </c>
      <c r="AK85" s="17">
        <v>0</v>
      </c>
      <c r="AL85" s="17">
        <v>210085.6</v>
      </c>
      <c r="AM85" s="42">
        <v>210085.6</v>
      </c>
      <c r="AN85" s="35">
        <v>0</v>
      </c>
      <c r="AO85" s="42"/>
      <c r="AP85" s="17">
        <v>0</v>
      </c>
      <c r="AQ85" s="17">
        <v>0</v>
      </c>
      <c r="AR85" s="17">
        <v>0</v>
      </c>
      <c r="AS85" s="17">
        <v>0</v>
      </c>
      <c r="AT85" s="17">
        <v>0</v>
      </c>
      <c r="AU85" s="17">
        <v>0</v>
      </c>
      <c r="AV85" s="17">
        <v>0</v>
      </c>
      <c r="AW85" s="17">
        <v>6361820.6100000003</v>
      </c>
      <c r="AX85" s="18">
        <v>1.6006889294725827E-3</v>
      </c>
    </row>
    <row r="86" spans="1:51" ht="63" hidden="1" x14ac:dyDescent="0.25">
      <c r="A86" s="26" t="s">
        <v>397</v>
      </c>
      <c r="B86" s="26" t="s">
        <v>398</v>
      </c>
      <c r="C86" s="27" t="s">
        <v>399</v>
      </c>
      <c r="D86" s="26" t="s">
        <v>192</v>
      </c>
      <c r="E86" s="26" t="s">
        <v>345</v>
      </c>
      <c r="F86" s="12" t="s">
        <v>47</v>
      </c>
      <c r="G86" s="12"/>
      <c r="H86" s="12"/>
      <c r="I86" s="12"/>
      <c r="J86" s="11" t="s">
        <v>345</v>
      </c>
      <c r="K86" s="13" t="s">
        <v>174</v>
      </c>
      <c r="L86" s="12" t="s">
        <v>406</v>
      </c>
      <c r="M86" s="17">
        <v>0</v>
      </c>
      <c r="N86" s="17">
        <v>3623071.21</v>
      </c>
      <c r="O86" s="17">
        <v>7980164.3499999996</v>
      </c>
      <c r="P86" s="17">
        <v>985867.58</v>
      </c>
      <c r="Q86" s="17">
        <v>985867.58</v>
      </c>
      <c r="R86" s="17">
        <v>0</v>
      </c>
      <c r="S86" s="17">
        <v>0</v>
      </c>
      <c r="T86" s="17">
        <v>0</v>
      </c>
      <c r="U86" s="17">
        <v>0</v>
      </c>
      <c r="V86" s="17">
        <v>0</v>
      </c>
      <c r="W86" s="17">
        <v>0</v>
      </c>
      <c r="X86" s="17">
        <v>0</v>
      </c>
      <c r="Y86" s="40">
        <f t="shared" si="5"/>
        <v>985867.58</v>
      </c>
      <c r="Z86" s="40">
        <f t="shared" si="6"/>
        <v>985867.58</v>
      </c>
      <c r="AA86" s="17">
        <v>0</v>
      </c>
      <c r="AB86" s="58">
        <v>1</v>
      </c>
      <c r="AC86" s="17">
        <v>0</v>
      </c>
      <c r="AD86" s="17">
        <v>0</v>
      </c>
      <c r="AE86" s="17">
        <v>0</v>
      </c>
      <c r="AF86" s="17">
        <v>0</v>
      </c>
      <c r="AG86" s="17">
        <v>0</v>
      </c>
      <c r="AH86" s="17">
        <v>0</v>
      </c>
      <c r="AI86" s="17">
        <v>0</v>
      </c>
      <c r="AJ86" s="17">
        <v>0</v>
      </c>
      <c r="AK86" s="17">
        <v>0</v>
      </c>
      <c r="AL86" s="17">
        <v>985867.58</v>
      </c>
      <c r="AM86" s="42">
        <v>985867.58</v>
      </c>
      <c r="AN86" s="35">
        <v>0</v>
      </c>
      <c r="AO86" s="42"/>
      <c r="AP86" s="17">
        <v>0</v>
      </c>
      <c r="AQ86" s="17">
        <v>0</v>
      </c>
      <c r="AR86" s="17">
        <v>0</v>
      </c>
      <c r="AS86" s="17">
        <v>0</v>
      </c>
      <c r="AT86" s="17">
        <v>0</v>
      </c>
      <c r="AU86" s="17">
        <v>0</v>
      </c>
      <c r="AV86" s="17">
        <v>0</v>
      </c>
      <c r="AW86" s="17">
        <v>13990484.869999999</v>
      </c>
      <c r="AX86" s="18">
        <v>3.5201266464762299E-3</v>
      </c>
    </row>
    <row r="87" spans="1:51" ht="47.25" hidden="1" x14ac:dyDescent="0.25">
      <c r="A87" s="26" t="s">
        <v>410</v>
      </c>
      <c r="B87" s="26" t="s">
        <v>411</v>
      </c>
      <c r="C87" s="27" t="s">
        <v>412</v>
      </c>
      <c r="D87" s="26" t="s">
        <v>192</v>
      </c>
      <c r="E87" s="26" t="s">
        <v>345</v>
      </c>
      <c r="F87" s="12" t="s">
        <v>50</v>
      </c>
      <c r="G87" s="12"/>
      <c r="H87" s="12"/>
      <c r="I87" s="12"/>
      <c r="J87" s="11" t="s">
        <v>345</v>
      </c>
      <c r="K87" s="13" t="s">
        <v>174</v>
      </c>
      <c r="L87" s="12" t="s">
        <v>421</v>
      </c>
      <c r="M87" s="17">
        <v>0</v>
      </c>
      <c r="N87" s="17">
        <v>0</v>
      </c>
      <c r="O87" s="17">
        <v>1715140.56</v>
      </c>
      <c r="P87" s="17">
        <v>1246672.71</v>
      </c>
      <c r="Q87" s="17">
        <v>1246672.71</v>
      </c>
      <c r="R87" s="17">
        <v>0</v>
      </c>
      <c r="S87" s="17">
        <v>0</v>
      </c>
      <c r="T87" s="17">
        <v>0</v>
      </c>
      <c r="U87" s="17">
        <v>0</v>
      </c>
      <c r="V87" s="17">
        <v>0</v>
      </c>
      <c r="W87" s="17">
        <v>0</v>
      </c>
      <c r="X87" s="17">
        <v>0</v>
      </c>
      <c r="Y87" s="40">
        <f t="shared" si="5"/>
        <v>1246672.71</v>
      </c>
      <c r="Z87" s="40">
        <f t="shared" si="6"/>
        <v>1246672.71</v>
      </c>
      <c r="AA87" s="17">
        <v>0</v>
      </c>
      <c r="AB87" s="58">
        <v>1</v>
      </c>
      <c r="AC87" s="17">
        <v>172266.95</v>
      </c>
      <c r="AD87" s="17">
        <v>0</v>
      </c>
      <c r="AE87" s="17">
        <v>0</v>
      </c>
      <c r="AF87" s="17">
        <v>2160138.15</v>
      </c>
      <c r="AG87" s="17">
        <v>0</v>
      </c>
      <c r="AH87" s="17">
        <v>0</v>
      </c>
      <c r="AI87" s="17">
        <v>1211532.2</v>
      </c>
      <c r="AJ87" s="17">
        <v>0</v>
      </c>
      <c r="AK87" s="17">
        <v>0</v>
      </c>
      <c r="AL87" s="17">
        <v>4790610.01</v>
      </c>
      <c r="AM87" s="42">
        <v>4790610.01</v>
      </c>
      <c r="AN87" s="35">
        <v>0</v>
      </c>
      <c r="AO87" s="42"/>
      <c r="AP87" s="17">
        <v>1145015.44</v>
      </c>
      <c r="AQ87" s="17">
        <v>0</v>
      </c>
      <c r="AR87" s="17">
        <v>0</v>
      </c>
      <c r="AS87" s="17">
        <v>0</v>
      </c>
      <c r="AT87" s="17">
        <v>0</v>
      </c>
      <c r="AU87" s="17">
        <v>0</v>
      </c>
      <c r="AV87" s="17">
        <v>0</v>
      </c>
      <c r="AW87" s="17">
        <v>7650766.0099999998</v>
      </c>
      <c r="AX87" s="18">
        <v>1.9249987079079432E-3</v>
      </c>
    </row>
    <row r="88" spans="1:51" ht="47.25" hidden="1" x14ac:dyDescent="0.25">
      <c r="A88" s="26" t="s">
        <v>410</v>
      </c>
      <c r="B88" s="26" t="s">
        <v>411</v>
      </c>
      <c r="C88" s="27" t="s">
        <v>412</v>
      </c>
      <c r="D88" s="26" t="s">
        <v>192</v>
      </c>
      <c r="E88" s="26" t="s">
        <v>345</v>
      </c>
      <c r="F88" s="12" t="s">
        <v>51</v>
      </c>
      <c r="G88" s="12"/>
      <c r="H88" s="12"/>
      <c r="I88" s="12"/>
      <c r="J88" s="11" t="s">
        <v>345</v>
      </c>
      <c r="K88" s="13" t="s">
        <v>174</v>
      </c>
      <c r="L88" s="12" t="s">
        <v>422</v>
      </c>
      <c r="M88" s="17">
        <v>0</v>
      </c>
      <c r="N88" s="17">
        <v>0</v>
      </c>
      <c r="O88" s="17">
        <v>679941.73</v>
      </c>
      <c r="P88" s="17">
        <v>595647.91</v>
      </c>
      <c r="Q88" s="17">
        <v>595647.91</v>
      </c>
      <c r="R88" s="17">
        <v>0</v>
      </c>
      <c r="S88" s="17">
        <v>0</v>
      </c>
      <c r="T88" s="17">
        <v>0</v>
      </c>
      <c r="U88" s="17">
        <v>0</v>
      </c>
      <c r="V88" s="17">
        <v>0</v>
      </c>
      <c r="W88" s="17">
        <v>0</v>
      </c>
      <c r="X88" s="17">
        <v>0</v>
      </c>
      <c r="Y88" s="40">
        <f t="shared" si="5"/>
        <v>595647.91</v>
      </c>
      <c r="Z88" s="40">
        <f t="shared" si="6"/>
        <v>595647.91</v>
      </c>
      <c r="AA88" s="17">
        <v>0</v>
      </c>
      <c r="AB88" s="58">
        <v>1</v>
      </c>
      <c r="AC88" s="17">
        <v>463975.73</v>
      </c>
      <c r="AD88" s="17">
        <v>0</v>
      </c>
      <c r="AE88" s="17">
        <v>0</v>
      </c>
      <c r="AF88" s="17">
        <v>607847.75</v>
      </c>
      <c r="AG88" s="17">
        <v>0</v>
      </c>
      <c r="AH88" s="17">
        <v>0</v>
      </c>
      <c r="AI88" s="17">
        <v>673500.42</v>
      </c>
      <c r="AJ88" s="17">
        <v>0</v>
      </c>
      <c r="AK88" s="17">
        <v>0</v>
      </c>
      <c r="AL88" s="17">
        <v>2340971.81</v>
      </c>
      <c r="AM88" s="42">
        <v>2340971.81</v>
      </c>
      <c r="AN88" s="35">
        <v>0</v>
      </c>
      <c r="AO88" s="42"/>
      <c r="AP88" s="17">
        <v>141404.29999999999</v>
      </c>
      <c r="AQ88" s="17">
        <v>0</v>
      </c>
      <c r="AR88" s="17">
        <v>0</v>
      </c>
      <c r="AS88" s="17">
        <v>0</v>
      </c>
      <c r="AT88" s="17">
        <v>0</v>
      </c>
      <c r="AU88" s="17">
        <v>0</v>
      </c>
      <c r="AV88" s="17">
        <v>0</v>
      </c>
      <c r="AW88" s="17">
        <v>3162317.84</v>
      </c>
      <c r="AX88" s="18">
        <v>7.9566644020187961E-4</v>
      </c>
    </row>
    <row r="89" spans="1:51" ht="47.25" hidden="1" x14ac:dyDescent="0.25">
      <c r="A89" s="26" t="s">
        <v>410</v>
      </c>
      <c r="B89" s="26" t="s">
        <v>411</v>
      </c>
      <c r="C89" s="27" t="s">
        <v>412</v>
      </c>
      <c r="D89" s="26" t="s">
        <v>192</v>
      </c>
      <c r="E89" s="26" t="s">
        <v>345</v>
      </c>
      <c r="F89" s="12" t="s">
        <v>53</v>
      </c>
      <c r="G89" s="12"/>
      <c r="H89" s="12"/>
      <c r="I89" s="12"/>
      <c r="J89" s="11" t="s">
        <v>345</v>
      </c>
      <c r="K89" s="13" t="s">
        <v>174</v>
      </c>
      <c r="L89" s="12" t="s">
        <v>424</v>
      </c>
      <c r="M89" s="17">
        <v>0</v>
      </c>
      <c r="N89" s="17">
        <v>0</v>
      </c>
      <c r="O89" s="17">
        <v>2125547.64</v>
      </c>
      <c r="P89" s="17">
        <v>2803078.19</v>
      </c>
      <c r="Q89" s="17">
        <v>2803078.19</v>
      </c>
      <c r="R89" s="17">
        <v>0</v>
      </c>
      <c r="S89" s="17">
        <v>0</v>
      </c>
      <c r="T89" s="17">
        <v>0</v>
      </c>
      <c r="U89" s="17">
        <v>0</v>
      </c>
      <c r="V89" s="17">
        <v>0</v>
      </c>
      <c r="W89" s="17">
        <v>0</v>
      </c>
      <c r="X89" s="17">
        <v>0</v>
      </c>
      <c r="Y89" s="40">
        <f t="shared" si="5"/>
        <v>2803078.19</v>
      </c>
      <c r="Z89" s="40">
        <f t="shared" si="6"/>
        <v>2803078.19</v>
      </c>
      <c r="AA89" s="17">
        <v>0</v>
      </c>
      <c r="AB89" s="58">
        <v>1</v>
      </c>
      <c r="AC89" s="17">
        <v>436640.75</v>
      </c>
      <c r="AD89" s="17">
        <v>0</v>
      </c>
      <c r="AE89" s="17">
        <v>0</v>
      </c>
      <c r="AF89" s="17">
        <v>904127.15</v>
      </c>
      <c r="AG89" s="17">
        <v>0</v>
      </c>
      <c r="AH89" s="17">
        <v>0</v>
      </c>
      <c r="AI89" s="17">
        <v>765623.9</v>
      </c>
      <c r="AJ89" s="17">
        <v>0</v>
      </c>
      <c r="AK89" s="17">
        <v>0</v>
      </c>
      <c r="AL89" s="17">
        <v>4909469.99</v>
      </c>
      <c r="AM89" s="42">
        <v>4909469.99</v>
      </c>
      <c r="AN89" s="35">
        <v>0</v>
      </c>
      <c r="AO89" s="42"/>
      <c r="AP89" s="17">
        <v>263737.76</v>
      </c>
      <c r="AQ89" s="17">
        <v>0</v>
      </c>
      <c r="AR89" s="17">
        <v>0</v>
      </c>
      <c r="AS89" s="17">
        <v>0</v>
      </c>
      <c r="AT89" s="17">
        <v>0</v>
      </c>
      <c r="AU89" s="17">
        <v>0</v>
      </c>
      <c r="AV89" s="17">
        <v>0</v>
      </c>
      <c r="AW89" s="17">
        <v>7298755.3899999997</v>
      </c>
      <c r="AX89" s="18">
        <v>1.8364298001954102E-3</v>
      </c>
    </row>
    <row r="90" spans="1:51" ht="62.25" customHeight="1" x14ac:dyDescent="0.25">
      <c r="A90" s="26" t="s">
        <v>334</v>
      </c>
      <c r="B90" s="8" t="s">
        <v>335</v>
      </c>
      <c r="C90" s="21" t="s">
        <v>607</v>
      </c>
      <c r="D90" s="10">
        <v>1</v>
      </c>
      <c r="E90" s="10" t="s">
        <v>292</v>
      </c>
      <c r="F90" s="13" t="s">
        <v>60</v>
      </c>
      <c r="G90" s="27">
        <v>19</v>
      </c>
      <c r="H90" s="96" t="str">
        <f>B90</f>
        <v>0.8.1.3.</v>
      </c>
      <c r="I90" s="46" t="str">
        <f>C90</f>
        <v xml:space="preserve">Ieguldījumi profesionālās izglītības infrastruktūrā
</v>
      </c>
      <c r="J90" s="13"/>
      <c r="K90" s="13" t="s">
        <v>549</v>
      </c>
      <c r="L90" s="13" t="s">
        <v>550</v>
      </c>
      <c r="M90" s="17">
        <v>0</v>
      </c>
      <c r="N90" s="17">
        <v>0</v>
      </c>
      <c r="O90" s="17">
        <v>0</v>
      </c>
      <c r="P90" s="17">
        <v>16305.76</v>
      </c>
      <c r="Q90" s="17">
        <v>8152.86</v>
      </c>
      <c r="R90" s="17">
        <v>-8152.9000000000005</v>
      </c>
      <c r="S90" s="17">
        <v>0</v>
      </c>
      <c r="T90" s="17">
        <v>0</v>
      </c>
      <c r="U90" s="17">
        <v>0</v>
      </c>
      <c r="V90" s="17">
        <v>10469.23</v>
      </c>
      <c r="W90" s="17">
        <v>0</v>
      </c>
      <c r="X90" s="17">
        <v>-10469.23</v>
      </c>
      <c r="Y90" s="40">
        <f t="shared" ref="Y90:Y121" si="7">P90+S90+V90</f>
        <v>26774.989999999998</v>
      </c>
      <c r="Z90" s="40">
        <f t="shared" ref="Z90:Z121" si="8">Q90+T90+W90</f>
        <v>8152.86</v>
      </c>
      <c r="AA90" s="17">
        <v>-18622.13</v>
      </c>
      <c r="AB90" s="93">
        <v>0.30449535181899229</v>
      </c>
      <c r="AC90" s="17">
        <v>11511.6</v>
      </c>
      <c r="AD90" s="17">
        <v>0</v>
      </c>
      <c r="AE90" s="17">
        <v>25614.62</v>
      </c>
      <c r="AF90" s="17">
        <v>66414.61</v>
      </c>
      <c r="AG90" s="17">
        <v>0</v>
      </c>
      <c r="AH90" s="17">
        <v>102082.97</v>
      </c>
      <c r="AI90" s="17">
        <v>168189.49</v>
      </c>
      <c r="AJ90" s="17">
        <v>0</v>
      </c>
      <c r="AK90" s="17">
        <v>522228.16</v>
      </c>
      <c r="AL90" s="16">
        <v>922816.44</v>
      </c>
      <c r="AM90" s="42">
        <v>254268.57999999996</v>
      </c>
      <c r="AN90" s="35">
        <v>-668547.86</v>
      </c>
      <c r="AO90" s="35"/>
      <c r="AP90" s="17">
        <v>992979.28</v>
      </c>
      <c r="AQ90" s="17">
        <v>1121577.28</v>
      </c>
      <c r="AR90" s="17">
        <v>0</v>
      </c>
      <c r="AS90" s="17">
        <v>0</v>
      </c>
      <c r="AT90" s="17">
        <v>0</v>
      </c>
      <c r="AU90" s="17">
        <v>0</v>
      </c>
      <c r="AV90" s="17">
        <v>0</v>
      </c>
      <c r="AW90" s="17">
        <v>1518686.5</v>
      </c>
      <c r="AX90" s="18">
        <v>1.6013342527551929E-3</v>
      </c>
      <c r="AY90" s="97"/>
    </row>
    <row r="91" spans="1:51" ht="94.5" hidden="1" x14ac:dyDescent="0.25">
      <c r="A91" s="10" t="s">
        <v>249</v>
      </c>
      <c r="B91" s="10" t="s">
        <v>250</v>
      </c>
      <c r="C91" s="13" t="s">
        <v>251</v>
      </c>
      <c r="D91" s="10">
        <v>1</v>
      </c>
      <c r="E91" s="10" t="s">
        <v>252</v>
      </c>
      <c r="F91" s="12" t="s">
        <v>11</v>
      </c>
      <c r="G91" s="12"/>
      <c r="H91" s="12"/>
      <c r="I91" s="12"/>
      <c r="J91" s="11" t="s">
        <v>345</v>
      </c>
      <c r="K91" s="13" t="s">
        <v>174</v>
      </c>
      <c r="L91" s="12" t="s">
        <v>427</v>
      </c>
      <c r="M91" s="17">
        <v>0</v>
      </c>
      <c r="N91" s="17">
        <v>0</v>
      </c>
      <c r="O91" s="17">
        <v>10820.23</v>
      </c>
      <c r="P91" s="17">
        <v>9042.5</v>
      </c>
      <c r="Q91" s="17">
        <v>9042.5</v>
      </c>
      <c r="R91" s="17">
        <v>0</v>
      </c>
      <c r="S91" s="17">
        <v>0</v>
      </c>
      <c r="T91" s="17">
        <v>0</v>
      </c>
      <c r="U91" s="17">
        <v>0</v>
      </c>
      <c r="V91" s="17">
        <v>0</v>
      </c>
      <c r="W91" s="17">
        <v>0</v>
      </c>
      <c r="X91" s="17">
        <v>0</v>
      </c>
      <c r="Y91" s="40">
        <f t="shared" si="7"/>
        <v>9042.5</v>
      </c>
      <c r="Z91" s="40">
        <f t="shared" si="8"/>
        <v>9042.5</v>
      </c>
      <c r="AA91" s="17">
        <v>0</v>
      </c>
      <c r="AB91" s="58">
        <v>1</v>
      </c>
      <c r="AC91" s="17">
        <v>7337.04</v>
      </c>
      <c r="AD91" s="17">
        <v>0</v>
      </c>
      <c r="AE91" s="17">
        <v>0</v>
      </c>
      <c r="AF91" s="17">
        <v>7337.04</v>
      </c>
      <c r="AG91" s="17">
        <v>0</v>
      </c>
      <c r="AH91" s="17">
        <v>0</v>
      </c>
      <c r="AI91" s="17">
        <v>7337.04</v>
      </c>
      <c r="AJ91" s="17">
        <v>0</v>
      </c>
      <c r="AK91" s="17">
        <v>0</v>
      </c>
      <c r="AL91" s="17">
        <v>31053.620000000003</v>
      </c>
      <c r="AM91" s="42">
        <v>28100.75</v>
      </c>
      <c r="AN91" s="35">
        <v>-2952.8700000000026</v>
      </c>
      <c r="AO91" s="42"/>
      <c r="AP91" s="17">
        <v>29348.16</v>
      </c>
      <c r="AQ91" s="17">
        <v>13777.99</v>
      </c>
      <c r="AR91" s="17">
        <v>0</v>
      </c>
      <c r="AS91" s="17">
        <v>0</v>
      </c>
      <c r="AT91" s="17">
        <v>0</v>
      </c>
      <c r="AU91" s="17">
        <v>0</v>
      </c>
      <c r="AV91" s="17">
        <v>0</v>
      </c>
      <c r="AW91" s="17">
        <v>85000</v>
      </c>
      <c r="AX91" s="18">
        <v>2.1386733035399048E-5</v>
      </c>
    </row>
    <row r="92" spans="1:51" ht="94.5" hidden="1" x14ac:dyDescent="0.25">
      <c r="A92" s="10" t="s">
        <v>249</v>
      </c>
      <c r="B92" s="10" t="s">
        <v>250</v>
      </c>
      <c r="C92" s="13" t="s">
        <v>251</v>
      </c>
      <c r="D92" s="10">
        <v>1</v>
      </c>
      <c r="E92" s="10" t="s">
        <v>252</v>
      </c>
      <c r="F92" s="12" t="s">
        <v>9</v>
      </c>
      <c r="G92" s="12"/>
      <c r="H92" s="12"/>
      <c r="I92" s="12"/>
      <c r="J92" s="11" t="s">
        <v>429</v>
      </c>
      <c r="K92" s="13" t="s">
        <v>175</v>
      </c>
      <c r="L92" s="12" t="s">
        <v>430</v>
      </c>
      <c r="M92" s="17">
        <v>0</v>
      </c>
      <c r="N92" s="17">
        <v>0</v>
      </c>
      <c r="O92" s="17">
        <v>11355.95</v>
      </c>
      <c r="P92" s="17">
        <v>6195.79</v>
      </c>
      <c r="Q92" s="17">
        <v>6195.79</v>
      </c>
      <c r="R92" s="17">
        <v>0</v>
      </c>
      <c r="S92" s="17">
        <v>0</v>
      </c>
      <c r="T92" s="17">
        <v>0</v>
      </c>
      <c r="U92" s="17">
        <v>0</v>
      </c>
      <c r="V92" s="17">
        <v>0</v>
      </c>
      <c r="W92" s="17">
        <v>0</v>
      </c>
      <c r="X92" s="17">
        <v>0</v>
      </c>
      <c r="Y92" s="40">
        <f t="shared" si="7"/>
        <v>6195.79</v>
      </c>
      <c r="Z92" s="40">
        <f t="shared" si="8"/>
        <v>6195.79</v>
      </c>
      <c r="AA92" s="17">
        <v>0</v>
      </c>
      <c r="AB92" s="58">
        <v>1</v>
      </c>
      <c r="AC92" s="17">
        <v>20332.68</v>
      </c>
      <c r="AD92" s="17">
        <v>0</v>
      </c>
      <c r="AE92" s="17">
        <v>0</v>
      </c>
      <c r="AF92" s="17">
        <v>44394.45</v>
      </c>
      <c r="AG92" s="17">
        <v>0</v>
      </c>
      <c r="AH92" s="17">
        <v>0</v>
      </c>
      <c r="AI92" s="17">
        <v>10660.49</v>
      </c>
      <c r="AJ92" s="17">
        <v>0</v>
      </c>
      <c r="AK92" s="17">
        <v>0</v>
      </c>
      <c r="AL92" s="17">
        <v>81583.41</v>
      </c>
      <c r="AM92" s="42">
        <v>33870.229999999996</v>
      </c>
      <c r="AN92" s="35">
        <v>-47713.180000000008</v>
      </c>
      <c r="AO92" s="42"/>
      <c r="AP92" s="17">
        <v>49164.68</v>
      </c>
      <c r="AQ92" s="17">
        <v>15854.86</v>
      </c>
      <c r="AR92" s="17">
        <v>0</v>
      </c>
      <c r="AS92" s="17">
        <v>0</v>
      </c>
      <c r="AT92" s="17">
        <v>0</v>
      </c>
      <c r="AU92" s="17">
        <v>0</v>
      </c>
      <c r="AV92" s="17">
        <v>0</v>
      </c>
      <c r="AW92" s="17">
        <v>157958.9</v>
      </c>
      <c r="AX92" s="18">
        <v>3.9743821469003466E-5</v>
      </c>
    </row>
    <row r="93" spans="1:51" ht="78.75" hidden="1" x14ac:dyDescent="0.25">
      <c r="A93" s="10" t="s">
        <v>254</v>
      </c>
      <c r="B93" s="10" t="s">
        <v>255</v>
      </c>
      <c r="C93" s="13" t="s">
        <v>256</v>
      </c>
      <c r="D93" s="10">
        <v>1</v>
      </c>
      <c r="E93" s="10" t="s">
        <v>252</v>
      </c>
      <c r="F93" s="12" t="s">
        <v>21</v>
      </c>
      <c r="G93" s="12"/>
      <c r="H93" s="12"/>
      <c r="I93" s="12"/>
      <c r="J93" s="11" t="s">
        <v>429</v>
      </c>
      <c r="K93" s="13" t="s">
        <v>175</v>
      </c>
      <c r="L93" s="12" t="s">
        <v>431</v>
      </c>
      <c r="M93" s="17">
        <v>0</v>
      </c>
      <c r="N93" s="17">
        <v>0</v>
      </c>
      <c r="O93" s="17">
        <v>50153.48</v>
      </c>
      <c r="P93" s="17">
        <v>35541.160000000003</v>
      </c>
      <c r="Q93" s="17">
        <v>35541.160000000003</v>
      </c>
      <c r="R93" s="17">
        <v>0</v>
      </c>
      <c r="S93" s="17">
        <v>0</v>
      </c>
      <c r="T93" s="17">
        <v>0</v>
      </c>
      <c r="U93" s="17">
        <v>0</v>
      </c>
      <c r="V93" s="17">
        <v>0</v>
      </c>
      <c r="W93" s="17">
        <v>0</v>
      </c>
      <c r="X93" s="17">
        <v>0</v>
      </c>
      <c r="Y93" s="40">
        <f t="shared" si="7"/>
        <v>35541.160000000003</v>
      </c>
      <c r="Z93" s="40">
        <f t="shared" si="8"/>
        <v>35541.160000000003</v>
      </c>
      <c r="AA93" s="17">
        <v>0</v>
      </c>
      <c r="AB93" s="58">
        <v>1</v>
      </c>
      <c r="AC93" s="17">
        <v>60188.27</v>
      </c>
      <c r="AD93" s="17">
        <v>0</v>
      </c>
      <c r="AE93" s="17">
        <v>0</v>
      </c>
      <c r="AF93" s="17">
        <v>46589.919999999998</v>
      </c>
      <c r="AG93" s="17">
        <v>0</v>
      </c>
      <c r="AH93" s="17">
        <v>0</v>
      </c>
      <c r="AI93" s="17">
        <v>39058.03</v>
      </c>
      <c r="AJ93" s="17">
        <v>0</v>
      </c>
      <c r="AK93" s="17">
        <v>0</v>
      </c>
      <c r="AL93" s="17">
        <v>181377.37999999998</v>
      </c>
      <c r="AM93" s="42">
        <v>125184.22</v>
      </c>
      <c r="AN93" s="35">
        <v>-56193.159999999974</v>
      </c>
      <c r="AO93" s="42"/>
      <c r="AP93" s="17">
        <v>145104.97</v>
      </c>
      <c r="AQ93" s="17">
        <v>39864.17</v>
      </c>
      <c r="AR93" s="17">
        <v>0</v>
      </c>
      <c r="AS93" s="17">
        <v>0</v>
      </c>
      <c r="AT93" s="17">
        <v>0</v>
      </c>
      <c r="AU93" s="17">
        <v>0</v>
      </c>
      <c r="AV93" s="17">
        <v>0</v>
      </c>
      <c r="AW93" s="17">
        <v>416500</v>
      </c>
      <c r="AX93" s="18">
        <v>1.0479499187345534E-4</v>
      </c>
    </row>
    <row r="94" spans="1:51" ht="94.5" hidden="1" x14ac:dyDescent="0.25">
      <c r="A94" s="10" t="s">
        <v>249</v>
      </c>
      <c r="B94" s="10" t="s">
        <v>250</v>
      </c>
      <c r="C94" s="13" t="s">
        <v>251</v>
      </c>
      <c r="D94" s="10">
        <v>1</v>
      </c>
      <c r="E94" s="10" t="s">
        <v>252</v>
      </c>
      <c r="F94" s="12" t="s">
        <v>12</v>
      </c>
      <c r="G94" s="12"/>
      <c r="H94" s="12"/>
      <c r="I94" s="12"/>
      <c r="J94" s="13" t="s">
        <v>165</v>
      </c>
      <c r="K94" s="13" t="s">
        <v>166</v>
      </c>
      <c r="L94" s="12" t="s">
        <v>440</v>
      </c>
      <c r="M94" s="17">
        <v>0</v>
      </c>
      <c r="N94" s="17">
        <v>0</v>
      </c>
      <c r="O94" s="17">
        <v>16633.3</v>
      </c>
      <c r="P94" s="17">
        <v>8779.56</v>
      </c>
      <c r="Q94" s="17">
        <v>8779.56</v>
      </c>
      <c r="R94" s="17">
        <v>0</v>
      </c>
      <c r="S94" s="17">
        <v>0</v>
      </c>
      <c r="T94" s="17">
        <v>0</v>
      </c>
      <c r="U94" s="17">
        <v>0</v>
      </c>
      <c r="V94" s="17">
        <v>0</v>
      </c>
      <c r="W94" s="17">
        <v>0</v>
      </c>
      <c r="X94" s="17">
        <v>0</v>
      </c>
      <c r="Y94" s="40">
        <f t="shared" si="7"/>
        <v>8779.56</v>
      </c>
      <c r="Z94" s="40">
        <f t="shared" si="8"/>
        <v>8779.56</v>
      </c>
      <c r="AA94" s="17">
        <v>0</v>
      </c>
      <c r="AB94" s="58">
        <v>1</v>
      </c>
      <c r="AC94" s="17">
        <v>38420.1</v>
      </c>
      <c r="AD94" s="17">
        <v>0</v>
      </c>
      <c r="AE94" s="17">
        <v>0</v>
      </c>
      <c r="AF94" s="17">
        <v>35097.35</v>
      </c>
      <c r="AG94" s="17">
        <v>0</v>
      </c>
      <c r="AH94" s="17">
        <v>0</v>
      </c>
      <c r="AI94" s="17">
        <v>26688.67</v>
      </c>
      <c r="AJ94" s="17">
        <v>0</v>
      </c>
      <c r="AK94" s="17">
        <v>0</v>
      </c>
      <c r="AL94" s="17">
        <v>108985.68</v>
      </c>
      <c r="AM94" s="42">
        <v>89999.82</v>
      </c>
      <c r="AN94" s="35">
        <v>-18985.859999999986</v>
      </c>
      <c r="AO94" s="42"/>
      <c r="AP94" s="17">
        <v>126724.79999999999</v>
      </c>
      <c r="AQ94" s="17">
        <v>33376.080000000002</v>
      </c>
      <c r="AR94" s="17">
        <v>0</v>
      </c>
      <c r="AS94" s="17">
        <v>0</v>
      </c>
      <c r="AT94" s="17">
        <v>0</v>
      </c>
      <c r="AU94" s="17">
        <v>0</v>
      </c>
      <c r="AV94" s="17">
        <v>0</v>
      </c>
      <c r="AW94" s="17">
        <v>285719.84999999998</v>
      </c>
      <c r="AX94" s="18">
        <v>7.1889578292520711E-5</v>
      </c>
    </row>
    <row r="95" spans="1:51" ht="78.75" hidden="1" x14ac:dyDescent="0.25">
      <c r="A95" s="8" t="s">
        <v>276</v>
      </c>
      <c r="B95" s="10" t="s">
        <v>277</v>
      </c>
      <c r="C95" s="21" t="s">
        <v>278</v>
      </c>
      <c r="D95" s="10">
        <v>1</v>
      </c>
      <c r="E95" s="10" t="s">
        <v>252</v>
      </c>
      <c r="F95" s="13" t="s">
        <v>31</v>
      </c>
      <c r="G95" s="13"/>
      <c r="H95" s="13"/>
      <c r="I95" s="13"/>
      <c r="J95" s="13" t="s">
        <v>165</v>
      </c>
      <c r="K95" s="13" t="s">
        <v>166</v>
      </c>
      <c r="L95" s="13" t="s">
        <v>442</v>
      </c>
      <c r="M95" s="17">
        <v>0</v>
      </c>
      <c r="N95" s="17">
        <v>0</v>
      </c>
      <c r="O95" s="17">
        <v>30084.55</v>
      </c>
      <c r="P95" s="17">
        <v>8618.09</v>
      </c>
      <c r="Q95" s="17">
        <v>8618.09</v>
      </c>
      <c r="R95" s="17">
        <v>0</v>
      </c>
      <c r="S95" s="17">
        <v>0</v>
      </c>
      <c r="T95" s="17">
        <v>0</v>
      </c>
      <c r="U95" s="17">
        <v>0</v>
      </c>
      <c r="V95" s="17">
        <v>0</v>
      </c>
      <c r="W95" s="17">
        <v>0</v>
      </c>
      <c r="X95" s="17">
        <v>0</v>
      </c>
      <c r="Y95" s="40">
        <f t="shared" si="7"/>
        <v>8618.09</v>
      </c>
      <c r="Z95" s="40">
        <f t="shared" si="8"/>
        <v>8618.09</v>
      </c>
      <c r="AA95" s="17">
        <v>0</v>
      </c>
      <c r="AB95" s="58">
        <v>1</v>
      </c>
      <c r="AC95" s="17">
        <v>9916.74</v>
      </c>
      <c r="AD95" s="17">
        <v>0</v>
      </c>
      <c r="AE95" s="17">
        <v>0</v>
      </c>
      <c r="AF95" s="17">
        <v>9916.74</v>
      </c>
      <c r="AG95" s="17">
        <v>0</v>
      </c>
      <c r="AH95" s="17">
        <v>0</v>
      </c>
      <c r="AI95" s="17">
        <v>9916.74</v>
      </c>
      <c r="AJ95" s="17">
        <v>0</v>
      </c>
      <c r="AK95" s="17">
        <v>0</v>
      </c>
      <c r="AL95" s="17">
        <v>38368.31</v>
      </c>
      <c r="AM95" s="42">
        <v>38368.31</v>
      </c>
      <c r="AN95" s="35">
        <v>0</v>
      </c>
      <c r="AO95" s="42"/>
      <c r="AP95" s="17">
        <v>40630.42</v>
      </c>
      <c r="AQ95" s="17">
        <v>9916.73</v>
      </c>
      <c r="AR95" s="17">
        <v>0</v>
      </c>
      <c r="AS95" s="17">
        <v>0</v>
      </c>
      <c r="AT95" s="17">
        <v>0</v>
      </c>
      <c r="AU95" s="17">
        <v>0</v>
      </c>
      <c r="AV95" s="17">
        <v>0</v>
      </c>
      <c r="AW95" s="17">
        <v>119000</v>
      </c>
      <c r="AX95" s="18">
        <v>2.994142624955867E-5</v>
      </c>
    </row>
    <row r="96" spans="1:51" ht="110.25" hidden="1" x14ac:dyDescent="0.25">
      <c r="A96" s="8" t="s">
        <v>436</v>
      </c>
      <c r="B96" s="8" t="s">
        <v>437</v>
      </c>
      <c r="C96" s="21" t="s">
        <v>438</v>
      </c>
      <c r="D96" s="10">
        <v>1</v>
      </c>
      <c r="E96" s="15" t="s">
        <v>439</v>
      </c>
      <c r="F96" s="12" t="s">
        <v>37</v>
      </c>
      <c r="G96" s="12"/>
      <c r="H96" s="12"/>
      <c r="I96" s="12"/>
      <c r="J96" s="12" t="s">
        <v>439</v>
      </c>
      <c r="K96" s="13" t="s">
        <v>452</v>
      </c>
      <c r="L96" s="12" t="s">
        <v>453</v>
      </c>
      <c r="M96" s="17">
        <v>0</v>
      </c>
      <c r="N96" s="17">
        <v>0</v>
      </c>
      <c r="O96" s="17">
        <v>6155.97</v>
      </c>
      <c r="P96" s="17">
        <v>54357.919999999998</v>
      </c>
      <c r="Q96" s="17">
        <v>54357.919999999998</v>
      </c>
      <c r="R96" s="17">
        <v>0</v>
      </c>
      <c r="S96" s="17">
        <v>0</v>
      </c>
      <c r="T96" s="17">
        <v>0</v>
      </c>
      <c r="U96" s="17">
        <v>0</v>
      </c>
      <c r="V96" s="17">
        <v>0</v>
      </c>
      <c r="W96" s="17">
        <v>0</v>
      </c>
      <c r="X96" s="17">
        <v>0</v>
      </c>
      <c r="Y96" s="40">
        <f t="shared" si="7"/>
        <v>54357.919999999998</v>
      </c>
      <c r="Z96" s="40">
        <f t="shared" si="8"/>
        <v>54357.919999999998</v>
      </c>
      <c r="AA96" s="17">
        <v>0</v>
      </c>
      <c r="AB96" s="58">
        <v>1</v>
      </c>
      <c r="AC96" s="17">
        <v>48005.61</v>
      </c>
      <c r="AD96" s="17">
        <v>0</v>
      </c>
      <c r="AE96" s="17">
        <v>0</v>
      </c>
      <c r="AF96" s="17">
        <v>36777.800000000003</v>
      </c>
      <c r="AG96" s="17">
        <v>0</v>
      </c>
      <c r="AH96" s="17">
        <v>0</v>
      </c>
      <c r="AI96" s="17">
        <v>72697.95</v>
      </c>
      <c r="AJ96" s="17">
        <v>0</v>
      </c>
      <c r="AK96" s="17">
        <v>0</v>
      </c>
      <c r="AL96" s="17">
        <v>211839.28000000003</v>
      </c>
      <c r="AM96" s="42">
        <v>185917.51999999996</v>
      </c>
      <c r="AN96" s="35">
        <v>-25921.760000000068</v>
      </c>
      <c r="AO96" s="42"/>
      <c r="AP96" s="17">
        <v>114510.29999999999</v>
      </c>
      <c r="AQ96" s="17">
        <v>121833.05</v>
      </c>
      <c r="AR96" s="17">
        <v>119104.55</v>
      </c>
      <c r="AS96" s="17">
        <v>138119.04999999999</v>
      </c>
      <c r="AT96" s="17">
        <v>75617.7</v>
      </c>
      <c r="AU96" s="17">
        <v>0</v>
      </c>
      <c r="AV96" s="17">
        <v>0</v>
      </c>
      <c r="AW96" s="17">
        <v>787179.9</v>
      </c>
      <c r="AX96" s="18">
        <v>1.9806125143684847E-4</v>
      </c>
    </row>
    <row r="97" spans="1:50" ht="94.5" hidden="1" x14ac:dyDescent="0.25">
      <c r="A97" s="10" t="s">
        <v>249</v>
      </c>
      <c r="B97" s="10" t="s">
        <v>250</v>
      </c>
      <c r="C97" s="13" t="s">
        <v>251</v>
      </c>
      <c r="D97" s="10">
        <v>1</v>
      </c>
      <c r="E97" s="10" t="s">
        <v>252</v>
      </c>
      <c r="F97" s="12" t="s">
        <v>5</v>
      </c>
      <c r="G97" s="12"/>
      <c r="H97" s="12"/>
      <c r="I97" s="12"/>
      <c r="J97" s="12" t="s">
        <v>439</v>
      </c>
      <c r="K97" s="13" t="s">
        <v>452</v>
      </c>
      <c r="L97" s="12" t="s">
        <v>454</v>
      </c>
      <c r="M97" s="17">
        <v>0</v>
      </c>
      <c r="N97" s="17">
        <v>0</v>
      </c>
      <c r="O97" s="17">
        <v>4254.6000000000004</v>
      </c>
      <c r="P97" s="17">
        <v>3101.69</v>
      </c>
      <c r="Q97" s="17">
        <v>3101.69</v>
      </c>
      <c r="R97" s="17">
        <v>0</v>
      </c>
      <c r="S97" s="17">
        <v>0</v>
      </c>
      <c r="T97" s="17">
        <v>0</v>
      </c>
      <c r="U97" s="17">
        <v>0</v>
      </c>
      <c r="V97" s="17">
        <v>0</v>
      </c>
      <c r="W97" s="17">
        <v>0</v>
      </c>
      <c r="X97" s="17">
        <v>0</v>
      </c>
      <c r="Y97" s="40">
        <f t="shared" si="7"/>
        <v>3101.69</v>
      </c>
      <c r="Z97" s="40">
        <f t="shared" si="8"/>
        <v>3101.69</v>
      </c>
      <c r="AA97" s="17">
        <v>0</v>
      </c>
      <c r="AB97" s="58">
        <v>1</v>
      </c>
      <c r="AC97" s="17">
        <v>1360</v>
      </c>
      <c r="AD97" s="17">
        <v>0</v>
      </c>
      <c r="AE97" s="17">
        <v>0</v>
      </c>
      <c r="AF97" s="17">
        <v>850</v>
      </c>
      <c r="AG97" s="17">
        <v>0</v>
      </c>
      <c r="AH97" s="17">
        <v>0</v>
      </c>
      <c r="AI97" s="17">
        <v>2975</v>
      </c>
      <c r="AJ97" s="17">
        <v>0</v>
      </c>
      <c r="AK97" s="17">
        <v>0</v>
      </c>
      <c r="AL97" s="17">
        <v>8286.69</v>
      </c>
      <c r="AM97" s="42">
        <v>8286.69</v>
      </c>
      <c r="AN97" s="35">
        <v>0</v>
      </c>
      <c r="AO97" s="42"/>
      <c r="AP97" s="17">
        <v>2248.71</v>
      </c>
      <c r="AQ97" s="17">
        <v>6460</v>
      </c>
      <c r="AR97" s="17">
        <v>0</v>
      </c>
      <c r="AS97" s="17">
        <v>0</v>
      </c>
      <c r="AT97" s="17">
        <v>0</v>
      </c>
      <c r="AU97" s="17">
        <v>0</v>
      </c>
      <c r="AV97" s="17">
        <v>0</v>
      </c>
      <c r="AW97" s="17">
        <v>21250</v>
      </c>
      <c r="AX97" s="18">
        <v>5.3466832588497621E-6</v>
      </c>
    </row>
    <row r="98" spans="1:50" ht="189" hidden="1" x14ac:dyDescent="0.25">
      <c r="A98" s="10" t="s">
        <v>465</v>
      </c>
      <c r="B98" s="10" t="s">
        <v>466</v>
      </c>
      <c r="C98" s="13" t="s">
        <v>467</v>
      </c>
      <c r="D98" s="15" t="s">
        <v>192</v>
      </c>
      <c r="E98" s="10" t="s">
        <v>458</v>
      </c>
      <c r="F98" s="13" t="s">
        <v>75</v>
      </c>
      <c r="G98" s="13"/>
      <c r="H98" s="13"/>
      <c r="I98" s="13"/>
      <c r="J98" s="13" t="s">
        <v>458</v>
      </c>
      <c r="K98" s="13" t="s">
        <v>468</v>
      </c>
      <c r="L98" s="13" t="s">
        <v>469</v>
      </c>
      <c r="M98" s="23">
        <v>0</v>
      </c>
      <c r="N98" s="23">
        <v>0</v>
      </c>
      <c r="O98" s="23">
        <v>614156.56999999995</v>
      </c>
      <c r="P98" s="23">
        <v>772229.99</v>
      </c>
      <c r="Q98" s="17">
        <v>772229.99</v>
      </c>
      <c r="R98" s="17">
        <v>0</v>
      </c>
      <c r="S98" s="23">
        <v>0</v>
      </c>
      <c r="T98" s="17">
        <v>0</v>
      </c>
      <c r="U98" s="17">
        <v>0</v>
      </c>
      <c r="V98" s="23">
        <v>0</v>
      </c>
      <c r="W98" s="17">
        <v>0</v>
      </c>
      <c r="X98" s="17">
        <v>0</v>
      </c>
      <c r="Y98" s="40">
        <f t="shared" si="7"/>
        <v>772229.99</v>
      </c>
      <c r="Z98" s="40">
        <f t="shared" si="8"/>
        <v>772229.99</v>
      </c>
      <c r="AA98" s="17">
        <v>0</v>
      </c>
      <c r="AB98" s="58">
        <v>1</v>
      </c>
      <c r="AC98" s="23">
        <v>60967.1</v>
      </c>
      <c r="AD98" s="23">
        <v>0</v>
      </c>
      <c r="AE98" s="23">
        <v>0</v>
      </c>
      <c r="AF98" s="23">
        <v>183553.25</v>
      </c>
      <c r="AG98" s="23">
        <v>0</v>
      </c>
      <c r="AH98" s="23">
        <v>0</v>
      </c>
      <c r="AI98" s="23">
        <v>183552.4</v>
      </c>
      <c r="AJ98" s="23">
        <v>0</v>
      </c>
      <c r="AK98" s="23">
        <v>0</v>
      </c>
      <c r="AL98" s="23">
        <v>1200302.74</v>
      </c>
      <c r="AM98" s="42">
        <v>1200302.74</v>
      </c>
      <c r="AN98" s="35">
        <v>0</v>
      </c>
      <c r="AO98" s="42"/>
      <c r="AP98" s="23">
        <v>1631867.93</v>
      </c>
      <c r="AQ98" s="23">
        <v>471982.76</v>
      </c>
      <c r="AR98" s="23">
        <v>0</v>
      </c>
      <c r="AS98" s="23">
        <v>0</v>
      </c>
      <c r="AT98" s="23">
        <v>0</v>
      </c>
      <c r="AU98" s="23">
        <v>0</v>
      </c>
      <c r="AV98" s="23">
        <v>0</v>
      </c>
      <c r="AW98" s="17">
        <v>3918310</v>
      </c>
      <c r="AX98" s="18">
        <v>9.8588058729334651E-4</v>
      </c>
    </row>
    <row r="99" spans="1:50" ht="31.5" hidden="1" x14ac:dyDescent="0.25">
      <c r="A99" s="8" t="s">
        <v>223</v>
      </c>
      <c r="B99" s="8" t="s">
        <v>224</v>
      </c>
      <c r="C99" s="9" t="s">
        <v>225</v>
      </c>
      <c r="D99" s="10">
        <v>1</v>
      </c>
      <c r="E99" s="10" t="s">
        <v>226</v>
      </c>
      <c r="F99" s="12" t="s">
        <v>38</v>
      </c>
      <c r="G99" s="12"/>
      <c r="H99" s="12"/>
      <c r="I99" s="12"/>
      <c r="J99" s="12" t="s">
        <v>226</v>
      </c>
      <c r="K99" s="13" t="s">
        <v>227</v>
      </c>
      <c r="L99" s="12" t="s">
        <v>476</v>
      </c>
      <c r="M99" s="17">
        <v>0</v>
      </c>
      <c r="N99" s="17">
        <v>0</v>
      </c>
      <c r="O99" s="17">
        <v>56784.18</v>
      </c>
      <c r="P99" s="17">
        <v>23020.83</v>
      </c>
      <c r="Q99" s="17">
        <v>23020.83</v>
      </c>
      <c r="R99" s="17">
        <v>0</v>
      </c>
      <c r="S99" s="17">
        <v>0</v>
      </c>
      <c r="T99" s="17">
        <v>0</v>
      </c>
      <c r="U99" s="17">
        <v>0</v>
      </c>
      <c r="V99" s="17">
        <v>0</v>
      </c>
      <c r="W99" s="17">
        <v>0</v>
      </c>
      <c r="X99" s="17">
        <v>0</v>
      </c>
      <c r="Y99" s="40">
        <f t="shared" si="7"/>
        <v>23020.83</v>
      </c>
      <c r="Z99" s="40">
        <f t="shared" si="8"/>
        <v>23020.83</v>
      </c>
      <c r="AA99" s="17">
        <v>0</v>
      </c>
      <c r="AB99" s="58">
        <v>1</v>
      </c>
      <c r="AC99" s="17">
        <v>0</v>
      </c>
      <c r="AD99" s="17">
        <v>1363363.05</v>
      </c>
      <c r="AE99" s="17">
        <v>0</v>
      </c>
      <c r="AF99" s="17">
        <v>0</v>
      </c>
      <c r="AG99" s="17">
        <v>0</v>
      </c>
      <c r="AH99" s="17">
        <v>2771866.5700000003</v>
      </c>
      <c r="AI99" s="17">
        <v>0</v>
      </c>
      <c r="AJ99" s="17">
        <v>1272450</v>
      </c>
      <c r="AK99" s="17">
        <v>148766.57</v>
      </c>
      <c r="AL99" s="17">
        <v>5579467.0200000005</v>
      </c>
      <c r="AM99" s="42">
        <v>5579467.0200000005</v>
      </c>
      <c r="AN99" s="35">
        <v>0</v>
      </c>
      <c r="AO99" s="42"/>
      <c r="AP99" s="17">
        <v>0</v>
      </c>
      <c r="AQ99" s="17">
        <v>0</v>
      </c>
      <c r="AR99" s="17">
        <v>0</v>
      </c>
      <c r="AS99" s="17">
        <v>0</v>
      </c>
      <c r="AT99" s="17">
        <v>0</v>
      </c>
      <c r="AU99" s="17">
        <v>0</v>
      </c>
      <c r="AV99" s="17">
        <v>0</v>
      </c>
      <c r="AW99" s="17">
        <v>2842416.4</v>
      </c>
      <c r="AX99" s="18">
        <v>7.151764790851769E-4</v>
      </c>
    </row>
    <row r="100" spans="1:50" ht="31.5" hidden="1" x14ac:dyDescent="0.25">
      <c r="A100" s="8" t="s">
        <v>223</v>
      </c>
      <c r="B100" s="8" t="s">
        <v>224</v>
      </c>
      <c r="C100" s="9" t="s">
        <v>225</v>
      </c>
      <c r="D100" s="10">
        <v>1</v>
      </c>
      <c r="E100" s="10" t="s">
        <v>226</v>
      </c>
      <c r="F100" s="12" t="s">
        <v>39</v>
      </c>
      <c r="G100" s="12"/>
      <c r="H100" s="12"/>
      <c r="I100" s="12"/>
      <c r="J100" s="12" t="s">
        <v>226</v>
      </c>
      <c r="K100" s="13" t="s">
        <v>227</v>
      </c>
      <c r="L100" s="12" t="s">
        <v>477</v>
      </c>
      <c r="M100" s="17">
        <v>0</v>
      </c>
      <c r="N100" s="17">
        <v>0</v>
      </c>
      <c r="O100" s="17">
        <v>59957.56</v>
      </c>
      <c r="P100" s="17">
        <v>41064.229999999996</v>
      </c>
      <c r="Q100" s="17">
        <v>41064.229999999996</v>
      </c>
      <c r="R100" s="17">
        <v>0</v>
      </c>
      <c r="S100" s="17">
        <v>0</v>
      </c>
      <c r="T100" s="17">
        <v>0</v>
      </c>
      <c r="U100" s="17">
        <v>0</v>
      </c>
      <c r="V100" s="17">
        <v>0</v>
      </c>
      <c r="W100" s="17">
        <v>0</v>
      </c>
      <c r="X100" s="17">
        <v>0</v>
      </c>
      <c r="Y100" s="40">
        <f t="shared" si="7"/>
        <v>41064.229999999996</v>
      </c>
      <c r="Z100" s="40">
        <f t="shared" si="8"/>
        <v>41064.229999999996</v>
      </c>
      <c r="AA100" s="17">
        <v>0</v>
      </c>
      <c r="AB100" s="58">
        <v>1</v>
      </c>
      <c r="AC100" s="17">
        <v>0</v>
      </c>
      <c r="AD100" s="17">
        <v>0</v>
      </c>
      <c r="AE100" s="17">
        <v>0</v>
      </c>
      <c r="AF100" s="17">
        <v>1360058.54</v>
      </c>
      <c r="AG100" s="17">
        <v>0</v>
      </c>
      <c r="AH100" s="17">
        <v>2724886.66</v>
      </c>
      <c r="AI100" s="17">
        <v>0</v>
      </c>
      <c r="AJ100" s="17">
        <v>1228765.96</v>
      </c>
      <c r="AK100" s="17">
        <v>148785.71</v>
      </c>
      <c r="AL100" s="17">
        <v>5503561.1000000006</v>
      </c>
      <c r="AM100" s="42">
        <v>5503561.1000000006</v>
      </c>
      <c r="AN100" s="35">
        <v>0</v>
      </c>
      <c r="AO100" s="42"/>
      <c r="AP100" s="17">
        <v>0</v>
      </c>
      <c r="AQ100" s="17">
        <v>0</v>
      </c>
      <c r="AR100" s="17">
        <v>0</v>
      </c>
      <c r="AS100" s="17">
        <v>0</v>
      </c>
      <c r="AT100" s="17">
        <v>0</v>
      </c>
      <c r="AU100" s="17">
        <v>0</v>
      </c>
      <c r="AV100" s="17">
        <v>0</v>
      </c>
      <c r="AW100" s="17">
        <v>2798609.87</v>
      </c>
      <c r="AX100" s="18">
        <v>7.0415437835203343E-4</v>
      </c>
    </row>
    <row r="101" spans="1:50" ht="47.25" hidden="1" x14ac:dyDescent="0.25">
      <c r="A101" s="8" t="s">
        <v>194</v>
      </c>
      <c r="B101" s="26" t="s">
        <v>195</v>
      </c>
      <c r="C101" s="27" t="s">
        <v>196</v>
      </c>
      <c r="D101" s="10">
        <v>1</v>
      </c>
      <c r="E101" s="15" t="s">
        <v>165</v>
      </c>
      <c r="F101" s="13" t="s">
        <v>40</v>
      </c>
      <c r="G101" s="13"/>
      <c r="H101" s="13"/>
      <c r="I101" s="13"/>
      <c r="J101" s="13"/>
      <c r="K101" s="13" t="s">
        <v>197</v>
      </c>
      <c r="L101" s="13" t="s">
        <v>198</v>
      </c>
      <c r="M101" s="17">
        <v>0</v>
      </c>
      <c r="N101" s="17">
        <v>0</v>
      </c>
      <c r="O101" s="17">
        <v>0</v>
      </c>
      <c r="P101" s="17">
        <v>52289.599999999999</v>
      </c>
      <c r="Q101" s="17">
        <v>52289.599999999999</v>
      </c>
      <c r="R101" s="17">
        <v>0</v>
      </c>
      <c r="S101" s="17">
        <v>0</v>
      </c>
      <c r="T101" s="17">
        <v>0</v>
      </c>
      <c r="U101" s="17">
        <v>0</v>
      </c>
      <c r="V101" s="17">
        <v>0</v>
      </c>
      <c r="W101" s="17">
        <v>0</v>
      </c>
      <c r="X101" s="17">
        <v>0</v>
      </c>
      <c r="Y101" s="40">
        <f t="shared" si="7"/>
        <v>52289.599999999999</v>
      </c>
      <c r="Z101" s="40">
        <f t="shared" si="8"/>
        <v>52289.599999999999</v>
      </c>
      <c r="AA101" s="17">
        <v>0</v>
      </c>
      <c r="AB101" s="58">
        <v>1</v>
      </c>
      <c r="AC101" s="17">
        <v>411627.26</v>
      </c>
      <c r="AD101" s="17">
        <v>0</v>
      </c>
      <c r="AE101" s="17">
        <v>0</v>
      </c>
      <c r="AF101" s="17">
        <v>477394.82</v>
      </c>
      <c r="AG101" s="17">
        <v>0</v>
      </c>
      <c r="AH101" s="17">
        <v>0</v>
      </c>
      <c r="AI101" s="17">
        <v>628831.59</v>
      </c>
      <c r="AJ101" s="17">
        <v>0</v>
      </c>
      <c r="AK101" s="17">
        <v>0</v>
      </c>
      <c r="AL101" s="17">
        <v>1570143.27</v>
      </c>
      <c r="AM101" s="42">
        <v>1374487.11</v>
      </c>
      <c r="AN101" s="35">
        <v>-195656.15999999992</v>
      </c>
      <c r="AO101" s="42"/>
      <c r="AP101" s="17">
        <v>2344295.79</v>
      </c>
      <c r="AQ101" s="17">
        <v>2305179.48</v>
      </c>
      <c r="AR101" s="17">
        <v>1855381.46</v>
      </c>
      <c r="AS101" s="17">
        <v>0</v>
      </c>
      <c r="AT101" s="17">
        <v>0</v>
      </c>
      <c r="AU101" s="17">
        <v>0</v>
      </c>
      <c r="AV101" s="17">
        <v>0</v>
      </c>
      <c r="AW101" s="17">
        <v>8075000</v>
      </c>
      <c r="AX101" s="18">
        <v>2.0317396383629097E-3</v>
      </c>
    </row>
    <row r="102" spans="1:50" ht="78.75" hidden="1" x14ac:dyDescent="0.25">
      <c r="A102" s="10" t="s">
        <v>254</v>
      </c>
      <c r="B102" s="10" t="s">
        <v>255</v>
      </c>
      <c r="C102" s="13" t="s">
        <v>256</v>
      </c>
      <c r="D102" s="10">
        <v>1</v>
      </c>
      <c r="E102" s="10" t="s">
        <v>252</v>
      </c>
      <c r="F102" s="12" t="s">
        <v>26</v>
      </c>
      <c r="G102" s="12"/>
      <c r="H102" s="12"/>
      <c r="I102" s="12"/>
      <c r="J102" s="12"/>
      <c r="K102" s="13" t="s">
        <v>484</v>
      </c>
      <c r="L102" s="12" t="s">
        <v>485</v>
      </c>
      <c r="M102" s="17">
        <v>0</v>
      </c>
      <c r="N102" s="17">
        <v>0</v>
      </c>
      <c r="O102" s="17">
        <v>14041.929999999998</v>
      </c>
      <c r="P102" s="17">
        <v>3724.39</v>
      </c>
      <c r="Q102" s="17">
        <v>3724.39</v>
      </c>
      <c r="R102" s="17">
        <v>0</v>
      </c>
      <c r="S102" s="17">
        <v>0</v>
      </c>
      <c r="T102" s="17">
        <v>0</v>
      </c>
      <c r="U102" s="17">
        <v>0</v>
      </c>
      <c r="V102" s="17">
        <v>0</v>
      </c>
      <c r="W102" s="17">
        <v>0</v>
      </c>
      <c r="X102" s="17">
        <v>0</v>
      </c>
      <c r="Y102" s="40">
        <f t="shared" si="7"/>
        <v>3724.39</v>
      </c>
      <c r="Z102" s="40">
        <f t="shared" si="8"/>
        <v>3724.39</v>
      </c>
      <c r="AA102" s="17">
        <v>0</v>
      </c>
      <c r="AB102" s="58">
        <v>1</v>
      </c>
      <c r="AC102" s="17">
        <v>2685.39</v>
      </c>
      <c r="AD102" s="17">
        <v>0</v>
      </c>
      <c r="AE102" s="17">
        <v>0</v>
      </c>
      <c r="AF102" s="17">
        <v>2990.01</v>
      </c>
      <c r="AG102" s="17">
        <v>0</v>
      </c>
      <c r="AH102" s="17">
        <v>0</v>
      </c>
      <c r="AI102" s="17">
        <v>2990.01</v>
      </c>
      <c r="AJ102" s="17">
        <v>0</v>
      </c>
      <c r="AK102" s="17">
        <v>0</v>
      </c>
      <c r="AL102" s="17">
        <v>12389.800000000001</v>
      </c>
      <c r="AM102" s="42">
        <v>12348.9</v>
      </c>
      <c r="AN102" s="35">
        <v>-40.900000000001455</v>
      </c>
      <c r="AO102" s="42"/>
      <c r="AP102" s="17">
        <v>11960.04</v>
      </c>
      <c r="AQ102" s="17">
        <v>5607.73</v>
      </c>
      <c r="AR102" s="17">
        <v>0</v>
      </c>
      <c r="AS102" s="17">
        <v>0</v>
      </c>
      <c r="AT102" s="17">
        <v>0</v>
      </c>
      <c r="AU102" s="17">
        <v>0</v>
      </c>
      <c r="AV102" s="17">
        <v>0</v>
      </c>
      <c r="AW102" s="17">
        <v>39666.1</v>
      </c>
      <c r="AX102" s="18">
        <v>9.9803328382993201E-6</v>
      </c>
    </row>
    <row r="103" spans="1:50" ht="78.75" hidden="1" x14ac:dyDescent="0.25">
      <c r="A103" s="10" t="s">
        <v>254</v>
      </c>
      <c r="B103" s="10" t="s">
        <v>255</v>
      </c>
      <c r="C103" s="13" t="s">
        <v>256</v>
      </c>
      <c r="D103" s="10">
        <v>1</v>
      </c>
      <c r="E103" s="10" t="s">
        <v>252</v>
      </c>
      <c r="F103" s="12" t="s">
        <v>20</v>
      </c>
      <c r="G103" s="12"/>
      <c r="H103" s="12"/>
      <c r="I103" s="12"/>
      <c r="J103" s="12"/>
      <c r="K103" s="13" t="s">
        <v>500</v>
      </c>
      <c r="L103" s="12" t="s">
        <v>501</v>
      </c>
      <c r="M103" s="17">
        <v>0</v>
      </c>
      <c r="N103" s="17">
        <v>0</v>
      </c>
      <c r="O103" s="17">
        <v>5213.43</v>
      </c>
      <c r="P103" s="17">
        <v>383.56</v>
      </c>
      <c r="Q103" s="17">
        <v>383.56</v>
      </c>
      <c r="R103" s="17">
        <v>0</v>
      </c>
      <c r="S103" s="17">
        <v>0</v>
      </c>
      <c r="T103" s="17">
        <v>0</v>
      </c>
      <c r="U103" s="17">
        <v>0</v>
      </c>
      <c r="V103" s="17">
        <v>0</v>
      </c>
      <c r="W103" s="17">
        <v>0</v>
      </c>
      <c r="X103" s="17">
        <v>0</v>
      </c>
      <c r="Y103" s="40">
        <f t="shared" si="7"/>
        <v>383.56</v>
      </c>
      <c r="Z103" s="40">
        <f t="shared" si="8"/>
        <v>383.56</v>
      </c>
      <c r="AA103" s="17">
        <v>0</v>
      </c>
      <c r="AB103" s="58">
        <v>1</v>
      </c>
      <c r="AC103" s="17">
        <v>811.21</v>
      </c>
      <c r="AD103" s="17">
        <v>0</v>
      </c>
      <c r="AE103" s="17">
        <v>0</v>
      </c>
      <c r="AF103" s="17">
        <v>1804.92</v>
      </c>
      <c r="AG103" s="17">
        <v>0</v>
      </c>
      <c r="AH103" s="17">
        <v>4534.8900000000003</v>
      </c>
      <c r="AI103" s="17">
        <v>6275.29</v>
      </c>
      <c r="AJ103" s="17">
        <v>0</v>
      </c>
      <c r="AK103" s="17">
        <v>0</v>
      </c>
      <c r="AL103" s="17">
        <v>13809.869999999999</v>
      </c>
      <c r="AM103" s="42">
        <v>28363.53</v>
      </c>
      <c r="AN103" s="35">
        <v>14553.66</v>
      </c>
      <c r="AO103" s="42"/>
      <c r="AP103" s="17">
        <v>16676.18</v>
      </c>
      <c r="AQ103" s="17">
        <v>3966.61</v>
      </c>
      <c r="AR103" s="17">
        <v>0</v>
      </c>
      <c r="AS103" s="17">
        <v>0</v>
      </c>
      <c r="AT103" s="17">
        <v>0</v>
      </c>
      <c r="AU103" s="17">
        <v>0</v>
      </c>
      <c r="AV103" s="17">
        <v>0</v>
      </c>
      <c r="AW103" s="17">
        <v>39666.1</v>
      </c>
      <c r="AX103" s="18">
        <v>9.9803328382993201E-6</v>
      </c>
    </row>
    <row r="104" spans="1:50" ht="31.5" hidden="1" x14ac:dyDescent="0.25">
      <c r="A104" s="8" t="s">
        <v>359</v>
      </c>
      <c r="B104" s="10" t="s">
        <v>443</v>
      </c>
      <c r="C104" s="13" t="s">
        <v>444</v>
      </c>
      <c r="D104" s="10">
        <v>1</v>
      </c>
      <c r="E104" s="10" t="s">
        <v>316</v>
      </c>
      <c r="F104" s="13" t="s">
        <v>73</v>
      </c>
      <c r="G104" s="13"/>
      <c r="H104" s="13"/>
      <c r="I104" s="13"/>
      <c r="J104" s="13"/>
      <c r="K104" s="13" t="s">
        <v>506</v>
      </c>
      <c r="L104" s="13" t="s">
        <v>507</v>
      </c>
      <c r="M104" s="23">
        <v>0</v>
      </c>
      <c r="N104" s="23">
        <v>0</v>
      </c>
      <c r="O104" s="23">
        <v>62464.83</v>
      </c>
      <c r="P104" s="23">
        <v>37926.76</v>
      </c>
      <c r="Q104" s="17">
        <v>37926.76</v>
      </c>
      <c r="R104" s="17">
        <v>0</v>
      </c>
      <c r="S104" s="23">
        <v>0</v>
      </c>
      <c r="T104" s="17">
        <v>0</v>
      </c>
      <c r="U104" s="17">
        <v>0</v>
      </c>
      <c r="V104" s="23">
        <v>0</v>
      </c>
      <c r="W104" s="17">
        <v>0</v>
      </c>
      <c r="X104" s="17">
        <v>0</v>
      </c>
      <c r="Y104" s="40">
        <f t="shared" si="7"/>
        <v>37926.76</v>
      </c>
      <c r="Z104" s="40">
        <f t="shared" si="8"/>
        <v>37926.76</v>
      </c>
      <c r="AA104" s="17">
        <v>0</v>
      </c>
      <c r="AB104" s="58">
        <v>1</v>
      </c>
      <c r="AC104" s="23">
        <v>569113.43999999994</v>
      </c>
      <c r="AD104" s="23">
        <v>0</v>
      </c>
      <c r="AE104" s="23">
        <v>0</v>
      </c>
      <c r="AF104" s="23">
        <v>569113.43999999994</v>
      </c>
      <c r="AG104" s="23">
        <v>0</v>
      </c>
      <c r="AH104" s="23">
        <v>0</v>
      </c>
      <c r="AI104" s="23">
        <v>569113.47</v>
      </c>
      <c r="AJ104" s="23">
        <v>0</v>
      </c>
      <c r="AK104" s="23">
        <v>0</v>
      </c>
      <c r="AL104" s="17">
        <v>1745267.1099999999</v>
      </c>
      <c r="AM104" s="42">
        <v>1745267.1099999999</v>
      </c>
      <c r="AN104" s="35">
        <v>0</v>
      </c>
      <c r="AO104" s="42"/>
      <c r="AP104" s="23">
        <v>1409798.1099999999</v>
      </c>
      <c r="AQ104" s="23">
        <v>943850.04999999993</v>
      </c>
      <c r="AR104" s="23">
        <v>884829.28</v>
      </c>
      <c r="AS104" s="23">
        <v>884829.26</v>
      </c>
      <c r="AT104" s="23">
        <v>884829.27</v>
      </c>
      <c r="AU104" s="23">
        <v>221207.29</v>
      </c>
      <c r="AV104" s="23">
        <v>0</v>
      </c>
      <c r="AW104" s="17">
        <v>7037075.2000000002</v>
      </c>
      <c r="AX104" s="18">
        <v>1.7705888076756163E-3</v>
      </c>
    </row>
    <row r="105" spans="1:50" ht="63" hidden="1" x14ac:dyDescent="0.25">
      <c r="A105" s="8" t="s">
        <v>258</v>
      </c>
      <c r="B105" s="10" t="s">
        <v>261</v>
      </c>
      <c r="C105" s="13" t="s">
        <v>262</v>
      </c>
      <c r="D105" s="10"/>
      <c r="E105" s="15" t="s">
        <v>239</v>
      </c>
      <c r="F105" s="12" t="s">
        <v>2</v>
      </c>
      <c r="G105" s="12"/>
      <c r="H105" s="12"/>
      <c r="I105" s="12"/>
      <c r="J105" s="12"/>
      <c r="K105" s="13" t="s">
        <v>515</v>
      </c>
      <c r="L105" s="12" t="s">
        <v>516</v>
      </c>
      <c r="M105" s="17">
        <v>0</v>
      </c>
      <c r="N105" s="17">
        <v>0</v>
      </c>
      <c r="O105" s="17">
        <v>0</v>
      </c>
      <c r="P105" s="17">
        <v>18000</v>
      </c>
      <c r="Q105" s="17">
        <v>18000</v>
      </c>
      <c r="R105" s="17">
        <v>0</v>
      </c>
      <c r="S105" s="17">
        <v>0</v>
      </c>
      <c r="T105" s="17">
        <v>0</v>
      </c>
      <c r="U105" s="17">
        <v>0</v>
      </c>
      <c r="V105" s="17">
        <v>0</v>
      </c>
      <c r="W105" s="17">
        <v>0</v>
      </c>
      <c r="X105" s="17">
        <v>0</v>
      </c>
      <c r="Y105" s="40">
        <f t="shared" si="7"/>
        <v>18000</v>
      </c>
      <c r="Z105" s="40">
        <f t="shared" si="8"/>
        <v>18000</v>
      </c>
      <c r="AA105" s="17">
        <v>0</v>
      </c>
      <c r="AB105" s="58">
        <v>1</v>
      </c>
      <c r="AC105" s="17">
        <v>3339.9</v>
      </c>
      <c r="AD105" s="17">
        <v>0</v>
      </c>
      <c r="AE105" s="17">
        <v>0</v>
      </c>
      <c r="AF105" s="17">
        <v>3339.9</v>
      </c>
      <c r="AG105" s="17">
        <v>100000</v>
      </c>
      <c r="AH105" s="17">
        <v>0</v>
      </c>
      <c r="AI105" s="17">
        <v>22266</v>
      </c>
      <c r="AJ105" s="17">
        <v>0</v>
      </c>
      <c r="AK105" s="17">
        <v>0</v>
      </c>
      <c r="AL105" s="17">
        <v>146945.79999999999</v>
      </c>
      <c r="AM105" s="42">
        <v>146945.79999999999</v>
      </c>
      <c r="AN105" s="35">
        <v>0</v>
      </c>
      <c r="AO105" s="42"/>
      <c r="AP105" s="17">
        <v>1167783</v>
      </c>
      <c r="AQ105" s="17">
        <v>1253136</v>
      </c>
      <c r="AR105" s="17">
        <v>853681.2</v>
      </c>
      <c r="AS105" s="17">
        <v>200454</v>
      </c>
      <c r="AT105" s="17">
        <v>0</v>
      </c>
      <c r="AU105" s="17">
        <v>0</v>
      </c>
      <c r="AV105" s="17">
        <v>0</v>
      </c>
      <c r="AW105" s="17">
        <v>2004000</v>
      </c>
      <c r="AX105" s="18">
        <v>5.0422368238752587E-4</v>
      </c>
    </row>
    <row r="106" spans="1:50" ht="78.75" hidden="1" x14ac:dyDescent="0.25">
      <c r="A106" s="10" t="s">
        <v>254</v>
      </c>
      <c r="B106" s="10" t="s">
        <v>255</v>
      </c>
      <c r="C106" s="13" t="s">
        <v>256</v>
      </c>
      <c r="D106" s="10">
        <v>1</v>
      </c>
      <c r="E106" s="10" t="s">
        <v>252</v>
      </c>
      <c r="F106" s="12" t="s">
        <v>16</v>
      </c>
      <c r="G106" s="12"/>
      <c r="H106" s="12"/>
      <c r="I106" s="12"/>
      <c r="J106" s="12"/>
      <c r="K106" s="13" t="s">
        <v>187</v>
      </c>
      <c r="L106" s="12" t="s">
        <v>517</v>
      </c>
      <c r="M106" s="17">
        <v>0</v>
      </c>
      <c r="N106" s="17">
        <v>0</v>
      </c>
      <c r="O106" s="17">
        <v>21622.97</v>
      </c>
      <c r="P106" s="17">
        <v>3839.38</v>
      </c>
      <c r="Q106" s="17">
        <v>3839.38</v>
      </c>
      <c r="R106" s="17">
        <v>0</v>
      </c>
      <c r="S106" s="17">
        <v>0</v>
      </c>
      <c r="T106" s="17">
        <v>0</v>
      </c>
      <c r="U106" s="17">
        <v>0</v>
      </c>
      <c r="V106" s="17">
        <v>0</v>
      </c>
      <c r="W106" s="17">
        <v>0</v>
      </c>
      <c r="X106" s="17">
        <v>0</v>
      </c>
      <c r="Y106" s="40">
        <f t="shared" si="7"/>
        <v>3839.38</v>
      </c>
      <c r="Z106" s="40">
        <f t="shared" si="8"/>
        <v>3839.38</v>
      </c>
      <c r="AA106" s="17">
        <v>0</v>
      </c>
      <c r="AB106" s="58">
        <v>1</v>
      </c>
      <c r="AC106" s="17">
        <v>6414.11</v>
      </c>
      <c r="AD106" s="17">
        <v>0</v>
      </c>
      <c r="AE106" s="17">
        <v>0</v>
      </c>
      <c r="AF106" s="17">
        <v>4696.93</v>
      </c>
      <c r="AG106" s="17">
        <v>0</v>
      </c>
      <c r="AH106" s="17">
        <v>0</v>
      </c>
      <c r="AI106" s="17">
        <v>5304.94</v>
      </c>
      <c r="AJ106" s="17">
        <v>0</v>
      </c>
      <c r="AK106" s="17">
        <v>0</v>
      </c>
      <c r="AL106" s="17">
        <v>20255.36</v>
      </c>
      <c r="AM106" s="42">
        <v>18553.23</v>
      </c>
      <c r="AN106" s="35">
        <v>-1702.130000000001</v>
      </c>
      <c r="AO106" s="42"/>
      <c r="AP106" s="17">
        <v>5259.6600000000008</v>
      </c>
      <c r="AQ106" s="17">
        <v>816.54</v>
      </c>
      <c r="AR106" s="17">
        <v>0</v>
      </c>
      <c r="AS106" s="17">
        <v>0</v>
      </c>
      <c r="AT106" s="17">
        <v>0</v>
      </c>
      <c r="AU106" s="17">
        <v>0</v>
      </c>
      <c r="AV106" s="17">
        <v>0</v>
      </c>
      <c r="AW106" s="17">
        <v>39666.1</v>
      </c>
      <c r="AX106" s="18">
        <v>9.9803328382993201E-6</v>
      </c>
    </row>
    <row r="107" spans="1:50" ht="47.25" hidden="1" x14ac:dyDescent="0.25">
      <c r="A107" s="26" t="s">
        <v>334</v>
      </c>
      <c r="B107" s="8" t="s">
        <v>335</v>
      </c>
      <c r="C107" s="21" t="s">
        <v>336</v>
      </c>
      <c r="D107" s="10">
        <v>1</v>
      </c>
      <c r="E107" s="10" t="s">
        <v>292</v>
      </c>
      <c r="F107" s="13" t="s">
        <v>59</v>
      </c>
      <c r="G107" s="13"/>
      <c r="H107" s="13"/>
      <c r="I107" s="13"/>
      <c r="J107" s="13"/>
      <c r="K107" s="13" t="s">
        <v>525</v>
      </c>
      <c r="L107" s="13" t="s">
        <v>526</v>
      </c>
      <c r="M107" s="17">
        <v>0</v>
      </c>
      <c r="N107" s="17">
        <v>0</v>
      </c>
      <c r="O107" s="17">
        <v>0</v>
      </c>
      <c r="P107" s="17">
        <v>7030.15</v>
      </c>
      <c r="Q107" s="17">
        <v>7030.15</v>
      </c>
      <c r="R107" s="17">
        <v>0</v>
      </c>
      <c r="S107" s="17">
        <v>0</v>
      </c>
      <c r="T107" s="17">
        <v>0</v>
      </c>
      <c r="U107" s="17">
        <v>0</v>
      </c>
      <c r="V107" s="17">
        <v>0</v>
      </c>
      <c r="W107" s="17">
        <v>0</v>
      </c>
      <c r="X107" s="17">
        <v>0</v>
      </c>
      <c r="Y107" s="40">
        <f t="shared" si="7"/>
        <v>7030.15</v>
      </c>
      <c r="Z107" s="40">
        <f t="shared" si="8"/>
        <v>7030.15</v>
      </c>
      <c r="AA107" s="17">
        <v>0</v>
      </c>
      <c r="AB107" s="58">
        <v>1</v>
      </c>
      <c r="AC107" s="17">
        <v>16471.919999999998</v>
      </c>
      <c r="AD107" s="17">
        <v>0</v>
      </c>
      <c r="AE107" s="17">
        <v>0</v>
      </c>
      <c r="AF107" s="17">
        <v>14459.16</v>
      </c>
      <c r="AG107" s="17">
        <v>0</v>
      </c>
      <c r="AH107" s="17">
        <v>0</v>
      </c>
      <c r="AI107" s="17">
        <v>116279.33</v>
      </c>
      <c r="AJ107" s="17">
        <v>0</v>
      </c>
      <c r="AK107" s="17">
        <v>0</v>
      </c>
      <c r="AL107" s="16">
        <v>154240.56</v>
      </c>
      <c r="AM107" s="42">
        <v>154240.55999999997</v>
      </c>
      <c r="AN107" s="35">
        <v>0</v>
      </c>
      <c r="AO107" s="42"/>
      <c r="AP107" s="17">
        <v>1364677.57</v>
      </c>
      <c r="AQ107" s="17">
        <v>1525342.4200000002</v>
      </c>
      <c r="AR107" s="17">
        <v>0</v>
      </c>
      <c r="AS107" s="17">
        <v>0</v>
      </c>
      <c r="AT107" s="17">
        <v>0</v>
      </c>
      <c r="AU107" s="17">
        <v>0</v>
      </c>
      <c r="AV107" s="17">
        <v>0</v>
      </c>
      <c r="AW107" s="17">
        <v>3044260.55</v>
      </c>
      <c r="AX107" s="18">
        <v>7.6596220791820091E-4</v>
      </c>
    </row>
    <row r="108" spans="1:50" ht="78.75" hidden="1" x14ac:dyDescent="0.25">
      <c r="A108" s="10" t="s">
        <v>254</v>
      </c>
      <c r="B108" s="10" t="s">
        <v>255</v>
      </c>
      <c r="C108" s="13" t="s">
        <v>256</v>
      </c>
      <c r="D108" s="10">
        <v>1</v>
      </c>
      <c r="E108" s="10" t="s">
        <v>252</v>
      </c>
      <c r="F108" s="12" t="s">
        <v>27</v>
      </c>
      <c r="G108" s="12"/>
      <c r="H108" s="12"/>
      <c r="I108" s="12"/>
      <c r="J108" s="12"/>
      <c r="K108" s="13" t="s">
        <v>529</v>
      </c>
      <c r="L108" s="12" t="s">
        <v>530</v>
      </c>
      <c r="M108" s="17">
        <v>0</v>
      </c>
      <c r="N108" s="17">
        <v>0</v>
      </c>
      <c r="O108" s="17">
        <v>14304.98</v>
      </c>
      <c r="P108" s="17">
        <v>3715.26</v>
      </c>
      <c r="Q108" s="17">
        <v>3715.26</v>
      </c>
      <c r="R108" s="17">
        <v>0</v>
      </c>
      <c r="S108" s="17">
        <v>0</v>
      </c>
      <c r="T108" s="17">
        <v>0</v>
      </c>
      <c r="U108" s="17">
        <v>0</v>
      </c>
      <c r="V108" s="17">
        <v>0</v>
      </c>
      <c r="W108" s="17">
        <v>0</v>
      </c>
      <c r="X108" s="17">
        <v>0</v>
      </c>
      <c r="Y108" s="40">
        <f t="shared" si="7"/>
        <v>3715.26</v>
      </c>
      <c r="Z108" s="40">
        <f t="shared" si="8"/>
        <v>3715.26</v>
      </c>
      <c r="AA108" s="17">
        <v>0</v>
      </c>
      <c r="AB108" s="58">
        <v>1</v>
      </c>
      <c r="AC108" s="17">
        <v>6118.54</v>
      </c>
      <c r="AD108" s="17">
        <v>0</v>
      </c>
      <c r="AE108" s="17">
        <v>0</v>
      </c>
      <c r="AF108" s="17">
        <v>7644.52</v>
      </c>
      <c r="AG108" s="17">
        <v>0</v>
      </c>
      <c r="AH108" s="17">
        <v>0</v>
      </c>
      <c r="AI108" s="17">
        <v>1759.5</v>
      </c>
      <c r="AJ108" s="17">
        <v>0</v>
      </c>
      <c r="AK108" s="17">
        <v>0</v>
      </c>
      <c r="AL108" s="17">
        <v>19237.82</v>
      </c>
      <c r="AM108" s="42">
        <v>19287.03</v>
      </c>
      <c r="AN108" s="35">
        <v>49.209999999999127</v>
      </c>
      <c r="AO108" s="42"/>
      <c r="AP108" s="17">
        <v>9871.9</v>
      </c>
      <c r="AQ108" s="17">
        <v>3096.59</v>
      </c>
      <c r="AR108" s="17">
        <v>0</v>
      </c>
      <c r="AS108" s="17">
        <v>0</v>
      </c>
      <c r="AT108" s="17">
        <v>0</v>
      </c>
      <c r="AU108" s="17">
        <v>0</v>
      </c>
      <c r="AV108" s="17">
        <v>0</v>
      </c>
      <c r="AW108" s="17">
        <v>39666.1</v>
      </c>
      <c r="AX108" s="18">
        <v>9.9803328382993201E-6</v>
      </c>
    </row>
    <row r="109" spans="1:50" ht="31.5" hidden="1" x14ac:dyDescent="0.25">
      <c r="A109" s="8" t="s">
        <v>384</v>
      </c>
      <c r="B109" s="10" t="s">
        <v>541</v>
      </c>
      <c r="C109" s="13" t="s">
        <v>542</v>
      </c>
      <c r="D109" s="10" t="s">
        <v>192</v>
      </c>
      <c r="E109" s="10" t="s">
        <v>316</v>
      </c>
      <c r="F109" s="13" t="s">
        <v>71</v>
      </c>
      <c r="G109" s="13"/>
      <c r="H109" s="13"/>
      <c r="I109" s="13"/>
      <c r="J109" s="13"/>
      <c r="K109" s="13" t="s">
        <v>543</v>
      </c>
      <c r="L109" s="13" t="s">
        <v>544</v>
      </c>
      <c r="M109" s="23">
        <v>0</v>
      </c>
      <c r="N109" s="23">
        <v>0</v>
      </c>
      <c r="O109" s="23">
        <v>69814.100000000006</v>
      </c>
      <c r="P109" s="23">
        <v>53771.65</v>
      </c>
      <c r="Q109" s="17">
        <v>53771.65</v>
      </c>
      <c r="R109" s="17">
        <v>0</v>
      </c>
      <c r="S109" s="23">
        <v>0</v>
      </c>
      <c r="T109" s="17">
        <v>0</v>
      </c>
      <c r="U109" s="17">
        <v>0</v>
      </c>
      <c r="V109" s="23">
        <v>0</v>
      </c>
      <c r="W109" s="17">
        <v>0</v>
      </c>
      <c r="X109" s="17">
        <v>0</v>
      </c>
      <c r="Y109" s="40">
        <f t="shared" si="7"/>
        <v>53771.65</v>
      </c>
      <c r="Z109" s="40">
        <f t="shared" si="8"/>
        <v>53771.65</v>
      </c>
      <c r="AA109" s="17">
        <v>0</v>
      </c>
      <c r="AB109" s="58">
        <v>1</v>
      </c>
      <c r="AC109" s="23">
        <v>156179.87</v>
      </c>
      <c r="AD109" s="23">
        <v>0</v>
      </c>
      <c r="AE109" s="23">
        <v>0</v>
      </c>
      <c r="AF109" s="23">
        <v>267410.96999999997</v>
      </c>
      <c r="AG109" s="23">
        <v>0</v>
      </c>
      <c r="AH109" s="23">
        <v>0</v>
      </c>
      <c r="AI109" s="23">
        <v>294580.07</v>
      </c>
      <c r="AJ109" s="23">
        <v>0</v>
      </c>
      <c r="AK109" s="23">
        <v>0</v>
      </c>
      <c r="AL109" s="17">
        <v>771942.56</v>
      </c>
      <c r="AM109" s="42">
        <v>771942.56</v>
      </c>
      <c r="AN109" s="35">
        <v>0</v>
      </c>
      <c r="AO109" s="42"/>
      <c r="AP109" s="23">
        <v>1194552.7800000003</v>
      </c>
      <c r="AQ109" s="23">
        <v>1225796.7000000002</v>
      </c>
      <c r="AR109" s="23">
        <v>1014594.74</v>
      </c>
      <c r="AS109" s="23">
        <v>888220.03999999992</v>
      </c>
      <c r="AT109" s="23">
        <v>539921.85</v>
      </c>
      <c r="AU109" s="23">
        <v>86330.95</v>
      </c>
      <c r="AV109" s="23">
        <v>0</v>
      </c>
      <c r="AW109" s="17">
        <v>5791088</v>
      </c>
      <c r="AX109" s="18">
        <v>1.4570876828294472E-3</v>
      </c>
    </row>
    <row r="110" spans="1:50" ht="47.25" hidden="1" x14ac:dyDescent="0.25">
      <c r="A110" s="26" t="s">
        <v>334</v>
      </c>
      <c r="B110" s="8" t="s">
        <v>335</v>
      </c>
      <c r="C110" s="21" t="s">
        <v>336</v>
      </c>
      <c r="D110" s="10">
        <v>1</v>
      </c>
      <c r="E110" s="10" t="s">
        <v>292</v>
      </c>
      <c r="F110" s="13" t="s">
        <v>105</v>
      </c>
      <c r="G110" s="13"/>
      <c r="H110" s="13"/>
      <c r="I110" s="13"/>
      <c r="J110" s="13"/>
      <c r="K110" s="13" t="s">
        <v>545</v>
      </c>
      <c r="L110" s="13" t="s">
        <v>546</v>
      </c>
      <c r="M110" s="17">
        <v>0</v>
      </c>
      <c r="N110" s="17">
        <v>0</v>
      </c>
      <c r="O110" s="17">
        <v>0</v>
      </c>
      <c r="P110" s="17">
        <v>11568.06</v>
      </c>
      <c r="Q110" s="17">
        <v>0</v>
      </c>
      <c r="R110" s="17">
        <v>-11568.06</v>
      </c>
      <c r="S110" s="17">
        <v>0</v>
      </c>
      <c r="T110" s="17">
        <v>11568.06</v>
      </c>
      <c r="U110" s="17">
        <v>11568.06</v>
      </c>
      <c r="V110" s="17">
        <v>0</v>
      </c>
      <c r="W110" s="17">
        <v>0</v>
      </c>
      <c r="X110" s="17">
        <v>0</v>
      </c>
      <c r="Y110" s="40">
        <f t="shared" si="7"/>
        <v>11568.06</v>
      </c>
      <c r="Z110" s="40">
        <f t="shared" si="8"/>
        <v>11568.06</v>
      </c>
      <c r="AA110" s="17">
        <v>0</v>
      </c>
      <c r="AB110" s="58">
        <v>1</v>
      </c>
      <c r="AC110" s="17">
        <v>2662.24</v>
      </c>
      <c r="AD110" s="17">
        <v>0</v>
      </c>
      <c r="AE110" s="17">
        <v>0</v>
      </c>
      <c r="AF110" s="17">
        <v>79819.5</v>
      </c>
      <c r="AG110" s="17">
        <v>0</v>
      </c>
      <c r="AH110" s="17">
        <v>0</v>
      </c>
      <c r="AI110" s="17">
        <v>101497.81</v>
      </c>
      <c r="AJ110" s="17">
        <v>0</v>
      </c>
      <c r="AK110" s="17">
        <v>0</v>
      </c>
      <c r="AL110" s="16">
        <v>195547.61</v>
      </c>
      <c r="AM110" s="42">
        <v>195547.61</v>
      </c>
      <c r="AN110" s="35">
        <v>0</v>
      </c>
      <c r="AO110" s="42"/>
      <c r="AP110" s="17">
        <v>936057.70000000007</v>
      </c>
      <c r="AQ110" s="17">
        <v>1499182.09</v>
      </c>
      <c r="AR110" s="17">
        <v>0</v>
      </c>
      <c r="AS110" s="17">
        <v>0</v>
      </c>
      <c r="AT110" s="17">
        <v>0</v>
      </c>
      <c r="AU110" s="17">
        <v>0</v>
      </c>
      <c r="AV110" s="17">
        <v>0</v>
      </c>
      <c r="AW110" s="17">
        <v>2630787.4</v>
      </c>
      <c r="AX110" s="18">
        <v>6.6192879760813611E-4</v>
      </c>
    </row>
    <row r="111" spans="1:50" ht="47.25" hidden="1" x14ac:dyDescent="0.25">
      <c r="A111" s="26" t="s">
        <v>397</v>
      </c>
      <c r="B111" s="26" t="s">
        <v>398</v>
      </c>
      <c r="C111" s="27" t="s">
        <v>399</v>
      </c>
      <c r="D111" s="26" t="s">
        <v>192</v>
      </c>
      <c r="E111" s="26" t="s">
        <v>345</v>
      </c>
      <c r="F111" s="12" t="s">
        <v>48</v>
      </c>
      <c r="G111" s="12"/>
      <c r="H111" s="12"/>
      <c r="I111" s="12"/>
      <c r="J111" s="11" t="s">
        <v>345</v>
      </c>
      <c r="K111" s="13" t="s">
        <v>174</v>
      </c>
      <c r="L111" s="12" t="s">
        <v>407</v>
      </c>
      <c r="M111" s="17">
        <v>0</v>
      </c>
      <c r="N111" s="17">
        <v>0</v>
      </c>
      <c r="O111" s="17">
        <v>8074353.8699999992</v>
      </c>
      <c r="P111" s="17">
        <v>5856968.2800000003</v>
      </c>
      <c r="Q111" s="17">
        <v>5857002.2800000003</v>
      </c>
      <c r="R111" s="17">
        <v>34</v>
      </c>
      <c r="S111" s="17">
        <v>0</v>
      </c>
      <c r="T111" s="17">
        <v>0</v>
      </c>
      <c r="U111" s="17">
        <v>0</v>
      </c>
      <c r="V111" s="17">
        <v>0</v>
      </c>
      <c r="W111" s="17">
        <v>0</v>
      </c>
      <c r="X111" s="17">
        <v>0</v>
      </c>
      <c r="Y111" s="40">
        <f t="shared" si="7"/>
        <v>5856968.2800000003</v>
      </c>
      <c r="Z111" s="40">
        <f t="shared" si="8"/>
        <v>5857002.2800000003</v>
      </c>
      <c r="AA111" s="17">
        <v>34</v>
      </c>
      <c r="AB111" s="58">
        <v>1.0000058050510734</v>
      </c>
      <c r="AC111" s="17">
        <v>103003.9</v>
      </c>
      <c r="AD111" s="17">
        <v>0</v>
      </c>
      <c r="AE111" s="17">
        <v>0</v>
      </c>
      <c r="AF111" s="17">
        <v>2006000</v>
      </c>
      <c r="AG111" s="17">
        <v>0</v>
      </c>
      <c r="AH111" s="17">
        <v>0</v>
      </c>
      <c r="AI111" s="17">
        <v>1292850</v>
      </c>
      <c r="AJ111" s="17">
        <v>0</v>
      </c>
      <c r="AK111" s="17">
        <v>598508.94999999995</v>
      </c>
      <c r="AL111" s="17">
        <v>9857331.129999999</v>
      </c>
      <c r="AM111" s="42">
        <v>9857331.1300000008</v>
      </c>
      <c r="AN111" s="35">
        <v>0</v>
      </c>
      <c r="AO111" s="42"/>
      <c r="AP111" s="17">
        <v>0</v>
      </c>
      <c r="AQ111" s="17">
        <v>0</v>
      </c>
      <c r="AR111" s="17">
        <v>0</v>
      </c>
      <c r="AS111" s="17">
        <v>0</v>
      </c>
      <c r="AT111" s="17">
        <v>0</v>
      </c>
      <c r="AU111" s="17">
        <v>0</v>
      </c>
      <c r="AV111" s="17">
        <v>0</v>
      </c>
      <c r="AW111" s="17">
        <v>17931685</v>
      </c>
      <c r="AX111" s="18">
        <v>4.5117665878808191E-3</v>
      </c>
    </row>
    <row r="112" spans="1:50" ht="78.75" hidden="1" x14ac:dyDescent="0.25">
      <c r="A112" s="10" t="s">
        <v>254</v>
      </c>
      <c r="B112" s="10" t="s">
        <v>255</v>
      </c>
      <c r="C112" s="13" t="s">
        <v>256</v>
      </c>
      <c r="D112" s="10">
        <v>1</v>
      </c>
      <c r="E112" s="10" t="s">
        <v>252</v>
      </c>
      <c r="F112" s="12" t="s">
        <v>18</v>
      </c>
      <c r="G112" s="12"/>
      <c r="H112" s="12"/>
      <c r="I112" s="12"/>
      <c r="J112" s="12" t="s">
        <v>337</v>
      </c>
      <c r="K112" s="13" t="s">
        <v>338</v>
      </c>
      <c r="L112" s="12" t="s">
        <v>340</v>
      </c>
      <c r="M112" s="17">
        <v>0</v>
      </c>
      <c r="N112" s="17">
        <v>0</v>
      </c>
      <c r="O112" s="17">
        <v>37462.080000000002</v>
      </c>
      <c r="P112" s="17">
        <v>21427.759999999998</v>
      </c>
      <c r="Q112" s="17">
        <v>21601.25</v>
      </c>
      <c r="R112" s="17">
        <v>173.4900000000016</v>
      </c>
      <c r="S112" s="17">
        <v>0</v>
      </c>
      <c r="T112" s="17">
        <v>0</v>
      </c>
      <c r="U112" s="17">
        <v>0</v>
      </c>
      <c r="V112" s="17">
        <v>0</v>
      </c>
      <c r="W112" s="17">
        <v>0</v>
      </c>
      <c r="X112" s="17">
        <v>0</v>
      </c>
      <c r="Y112" s="40">
        <f t="shared" si="7"/>
        <v>21427.759999999998</v>
      </c>
      <c r="Z112" s="40">
        <f t="shared" si="8"/>
        <v>21601.25</v>
      </c>
      <c r="AA112" s="17">
        <v>173.4900000000016</v>
      </c>
      <c r="AB112" s="58">
        <v>1.0080965065877161</v>
      </c>
      <c r="AC112" s="17">
        <v>24085.88</v>
      </c>
      <c r="AD112" s="17">
        <v>0</v>
      </c>
      <c r="AE112" s="17">
        <v>0</v>
      </c>
      <c r="AF112" s="17">
        <v>24085.88</v>
      </c>
      <c r="AG112" s="17">
        <v>0</v>
      </c>
      <c r="AH112" s="17">
        <v>0</v>
      </c>
      <c r="AI112" s="17">
        <v>24085.88</v>
      </c>
      <c r="AJ112" s="17">
        <v>0</v>
      </c>
      <c r="AK112" s="17">
        <v>0</v>
      </c>
      <c r="AL112" s="17">
        <v>93685.400000000009</v>
      </c>
      <c r="AM112" s="42">
        <v>172018.18</v>
      </c>
      <c r="AN112" s="35">
        <v>78332.779999999984</v>
      </c>
      <c r="AO112" s="42"/>
      <c r="AP112" s="17">
        <v>96343.52</v>
      </c>
      <c r="AQ112" s="17">
        <v>61477.32</v>
      </c>
      <c r="AR112" s="17">
        <v>0</v>
      </c>
      <c r="AS112" s="17">
        <v>0</v>
      </c>
      <c r="AT112" s="17">
        <v>0</v>
      </c>
      <c r="AU112" s="17">
        <v>0</v>
      </c>
      <c r="AV112" s="17">
        <v>0</v>
      </c>
      <c r="AW112" s="17">
        <v>289000</v>
      </c>
      <c r="AX112" s="18">
        <v>7.2714892320356774E-5</v>
      </c>
    </row>
    <row r="113" spans="1:50" ht="47.25" hidden="1" x14ac:dyDescent="0.25">
      <c r="A113" s="26" t="s">
        <v>410</v>
      </c>
      <c r="B113" s="26" t="s">
        <v>411</v>
      </c>
      <c r="C113" s="27" t="s">
        <v>412</v>
      </c>
      <c r="D113" s="26" t="s">
        <v>192</v>
      </c>
      <c r="E113" s="26" t="s">
        <v>345</v>
      </c>
      <c r="F113" s="12" t="s">
        <v>55</v>
      </c>
      <c r="G113" s="12"/>
      <c r="H113" s="12"/>
      <c r="I113" s="12"/>
      <c r="J113" s="11" t="s">
        <v>345</v>
      </c>
      <c r="K113" s="13" t="s">
        <v>174</v>
      </c>
      <c r="L113" s="12" t="s">
        <v>426</v>
      </c>
      <c r="M113" s="17">
        <v>0</v>
      </c>
      <c r="N113" s="17">
        <v>0</v>
      </c>
      <c r="O113" s="17">
        <v>0</v>
      </c>
      <c r="P113" s="17">
        <v>0</v>
      </c>
      <c r="Q113" s="17">
        <v>193.8</v>
      </c>
      <c r="R113" s="17">
        <v>193.8</v>
      </c>
      <c r="S113" s="17">
        <v>0</v>
      </c>
      <c r="T113" s="17">
        <v>0</v>
      </c>
      <c r="U113" s="17">
        <v>0</v>
      </c>
      <c r="V113" s="17">
        <v>0</v>
      </c>
      <c r="W113" s="17">
        <v>0</v>
      </c>
      <c r="X113" s="17">
        <v>0</v>
      </c>
      <c r="Y113" s="40">
        <f t="shared" si="7"/>
        <v>0</v>
      </c>
      <c r="Z113" s="40">
        <f t="shared" si="8"/>
        <v>193.8</v>
      </c>
      <c r="AA113" s="17">
        <v>193.8</v>
      </c>
      <c r="AB113" s="58" t="s">
        <v>592</v>
      </c>
      <c r="AC113" s="17">
        <v>1713175</v>
      </c>
      <c r="AD113" s="17">
        <v>0</v>
      </c>
      <c r="AE113" s="17">
        <v>0</v>
      </c>
      <c r="AF113" s="17">
        <v>2826739.6</v>
      </c>
      <c r="AG113" s="17">
        <v>0</v>
      </c>
      <c r="AH113" s="17">
        <v>0</v>
      </c>
      <c r="AI113" s="17">
        <v>0</v>
      </c>
      <c r="AJ113" s="17">
        <v>0</v>
      </c>
      <c r="AK113" s="17">
        <v>0</v>
      </c>
      <c r="AL113" s="17">
        <v>4539914.5999999996</v>
      </c>
      <c r="AM113" s="42">
        <v>4540108.3999999994</v>
      </c>
      <c r="AN113" s="35">
        <v>193.79999999981374</v>
      </c>
      <c r="AO113" s="42"/>
      <c r="AP113" s="17">
        <v>4668913.2100000009</v>
      </c>
      <c r="AQ113" s="17">
        <v>0</v>
      </c>
      <c r="AR113" s="17">
        <v>0</v>
      </c>
      <c r="AS113" s="17">
        <v>0</v>
      </c>
      <c r="AT113" s="17">
        <v>0</v>
      </c>
      <c r="AU113" s="17">
        <v>0</v>
      </c>
      <c r="AV113" s="17">
        <v>0</v>
      </c>
      <c r="AW113" s="17">
        <v>9208827.8100000005</v>
      </c>
      <c r="AX113" s="18">
        <v>2.3170204934285705E-3</v>
      </c>
    </row>
    <row r="114" spans="1:50" ht="47.25" hidden="1" x14ac:dyDescent="0.25">
      <c r="A114" s="8" t="s">
        <v>374</v>
      </c>
      <c r="B114" s="10" t="s">
        <v>375</v>
      </c>
      <c r="C114" s="21" t="s">
        <v>376</v>
      </c>
      <c r="D114" s="10" t="s">
        <v>192</v>
      </c>
      <c r="E114" s="10" t="s">
        <v>316</v>
      </c>
      <c r="F114" s="13" t="s">
        <v>57</v>
      </c>
      <c r="G114" s="13"/>
      <c r="H114" s="13"/>
      <c r="I114" s="13"/>
      <c r="J114" s="13" t="s">
        <v>316</v>
      </c>
      <c r="K114" s="13" t="s">
        <v>365</v>
      </c>
      <c r="L114" s="13" t="s">
        <v>377</v>
      </c>
      <c r="M114" s="29">
        <v>0</v>
      </c>
      <c r="N114" s="23">
        <v>0</v>
      </c>
      <c r="O114" s="23">
        <v>0</v>
      </c>
      <c r="P114" s="23">
        <v>3980.78</v>
      </c>
      <c r="Q114" s="17">
        <v>4211.0200000000004</v>
      </c>
      <c r="R114" s="17">
        <v>230.24000000000024</v>
      </c>
      <c r="S114" s="23">
        <v>0</v>
      </c>
      <c r="T114" s="17">
        <v>0</v>
      </c>
      <c r="U114" s="17">
        <v>0</v>
      </c>
      <c r="V114" s="23">
        <v>0</v>
      </c>
      <c r="W114" s="17">
        <v>0</v>
      </c>
      <c r="X114" s="17">
        <v>0</v>
      </c>
      <c r="Y114" s="40">
        <f t="shared" si="7"/>
        <v>3980.78</v>
      </c>
      <c r="Z114" s="40">
        <f t="shared" si="8"/>
        <v>4211.0200000000004</v>
      </c>
      <c r="AA114" s="17">
        <v>230.24000000000024</v>
      </c>
      <c r="AB114" s="58">
        <v>1.0578379111631389</v>
      </c>
      <c r="AC114" s="23">
        <v>19755.04</v>
      </c>
      <c r="AD114" s="23">
        <v>0</v>
      </c>
      <c r="AE114" s="23">
        <v>0</v>
      </c>
      <c r="AF114" s="23">
        <v>76531.679999999993</v>
      </c>
      <c r="AG114" s="23">
        <v>0</v>
      </c>
      <c r="AH114" s="23">
        <v>0</v>
      </c>
      <c r="AI114" s="23">
        <v>392823.57</v>
      </c>
      <c r="AJ114" s="23">
        <v>0</v>
      </c>
      <c r="AK114" s="23">
        <v>0</v>
      </c>
      <c r="AL114" s="17">
        <v>493091.07</v>
      </c>
      <c r="AM114" s="42">
        <v>986412.38000000012</v>
      </c>
      <c r="AN114" s="35">
        <v>493321.31000000011</v>
      </c>
      <c r="AO114" s="42"/>
      <c r="AP114" s="23">
        <v>3323332.6100000003</v>
      </c>
      <c r="AQ114" s="23">
        <v>1282906.1299999999</v>
      </c>
      <c r="AR114" s="23">
        <v>1332893.92</v>
      </c>
      <c r="AS114" s="23">
        <v>1352496.9</v>
      </c>
      <c r="AT114" s="23">
        <v>1087255.3999999999</v>
      </c>
      <c r="AU114" s="23">
        <v>134802.97</v>
      </c>
      <c r="AV114" s="23">
        <v>0</v>
      </c>
      <c r="AW114" s="17">
        <v>9006779</v>
      </c>
      <c r="AX114" s="18">
        <v>2.2661832703745697E-3</v>
      </c>
    </row>
    <row r="115" spans="1:50" ht="94.5" hidden="1" x14ac:dyDescent="0.25">
      <c r="A115" s="10" t="s">
        <v>249</v>
      </c>
      <c r="B115" s="10" t="s">
        <v>250</v>
      </c>
      <c r="C115" s="13" t="s">
        <v>251</v>
      </c>
      <c r="D115" s="10">
        <v>1</v>
      </c>
      <c r="E115" s="10" t="s">
        <v>252</v>
      </c>
      <c r="F115" s="12" t="s">
        <v>81</v>
      </c>
      <c r="G115" s="12"/>
      <c r="H115" s="12"/>
      <c r="I115" s="12"/>
      <c r="J115" s="11" t="s">
        <v>458</v>
      </c>
      <c r="K115" s="13" t="s">
        <v>173</v>
      </c>
      <c r="L115" s="12" t="s">
        <v>470</v>
      </c>
      <c r="M115" s="17">
        <v>0</v>
      </c>
      <c r="N115" s="17">
        <v>0</v>
      </c>
      <c r="O115" s="17">
        <v>4401.16</v>
      </c>
      <c r="P115" s="17">
        <v>9835.36</v>
      </c>
      <c r="Q115" s="17">
        <v>0</v>
      </c>
      <c r="R115" s="17">
        <v>-9835.36</v>
      </c>
      <c r="S115" s="17">
        <v>0</v>
      </c>
      <c r="T115" s="17">
        <v>10239.4</v>
      </c>
      <c r="U115" s="17">
        <v>10239.4</v>
      </c>
      <c r="V115" s="17">
        <v>0</v>
      </c>
      <c r="W115" s="17">
        <v>0</v>
      </c>
      <c r="X115" s="17">
        <v>0</v>
      </c>
      <c r="Y115" s="40">
        <f t="shared" si="7"/>
        <v>9835.36</v>
      </c>
      <c r="Z115" s="40">
        <f t="shared" si="8"/>
        <v>10239.4</v>
      </c>
      <c r="AA115" s="17">
        <v>404.03999999999905</v>
      </c>
      <c r="AB115" s="58">
        <v>1.0410803468302126</v>
      </c>
      <c r="AC115" s="17">
        <v>8422.9500000000007</v>
      </c>
      <c r="AD115" s="17">
        <v>0</v>
      </c>
      <c r="AE115" s="17">
        <v>0</v>
      </c>
      <c r="AF115" s="17">
        <v>12220.11</v>
      </c>
      <c r="AG115" s="17">
        <v>0</v>
      </c>
      <c r="AH115" s="17">
        <v>0</v>
      </c>
      <c r="AI115" s="17">
        <v>9492.9699999999993</v>
      </c>
      <c r="AJ115" s="17">
        <v>0</v>
      </c>
      <c r="AK115" s="17">
        <v>0</v>
      </c>
      <c r="AL115" s="17">
        <v>39971.39</v>
      </c>
      <c r="AM115" s="42">
        <v>35884.75</v>
      </c>
      <c r="AN115" s="35">
        <v>-4086.6399999999994</v>
      </c>
      <c r="AO115" s="42"/>
      <c r="AP115" s="17">
        <v>39894.130000000005</v>
      </c>
      <c r="AQ115" s="17">
        <v>9921.5300000000007</v>
      </c>
      <c r="AR115" s="17">
        <v>0</v>
      </c>
      <c r="AS115" s="17">
        <v>0</v>
      </c>
      <c r="AT115" s="17">
        <v>0</v>
      </c>
      <c r="AU115" s="17">
        <v>0</v>
      </c>
      <c r="AV115" s="17">
        <v>0</v>
      </c>
      <c r="AW115" s="17">
        <v>94188.2</v>
      </c>
      <c r="AX115" s="18">
        <v>2.3698563393938502E-5</v>
      </c>
    </row>
    <row r="116" spans="1:50" ht="63" hidden="1" x14ac:dyDescent="0.25">
      <c r="A116" s="26" t="s">
        <v>334</v>
      </c>
      <c r="B116" s="8" t="s">
        <v>335</v>
      </c>
      <c r="C116" s="21" t="s">
        <v>336</v>
      </c>
      <c r="D116" s="10">
        <v>1</v>
      </c>
      <c r="E116" s="10" t="s">
        <v>292</v>
      </c>
      <c r="F116" s="13" t="s">
        <v>127</v>
      </c>
      <c r="G116" s="13"/>
      <c r="H116" s="13"/>
      <c r="I116" s="13"/>
      <c r="J116" s="13"/>
      <c r="K116" s="13" t="s">
        <v>533</v>
      </c>
      <c r="L116" s="13" t="s">
        <v>534</v>
      </c>
      <c r="M116" s="17">
        <v>0</v>
      </c>
      <c r="N116" s="17"/>
      <c r="O116" s="17"/>
      <c r="P116" s="17"/>
      <c r="Q116" s="17">
        <v>0</v>
      </c>
      <c r="R116" s="17">
        <v>0</v>
      </c>
      <c r="S116" s="17"/>
      <c r="T116" s="17">
        <v>0</v>
      </c>
      <c r="U116" s="17">
        <v>0</v>
      </c>
      <c r="V116" s="17"/>
      <c r="W116" s="17">
        <v>962.51</v>
      </c>
      <c r="X116" s="17">
        <v>962.51</v>
      </c>
      <c r="Y116" s="40">
        <f t="shared" si="7"/>
        <v>0</v>
      </c>
      <c r="Z116" s="40">
        <f t="shared" si="8"/>
        <v>962.51</v>
      </c>
      <c r="AA116" s="17">
        <v>962.51</v>
      </c>
      <c r="AB116" s="58" t="s">
        <v>592</v>
      </c>
      <c r="AC116" s="17"/>
      <c r="AD116" s="17"/>
      <c r="AE116" s="17"/>
      <c r="AF116" s="17"/>
      <c r="AG116" s="17"/>
      <c r="AH116" s="17"/>
      <c r="AI116" s="17"/>
      <c r="AJ116" s="17"/>
      <c r="AK116" s="17"/>
      <c r="AL116" s="16">
        <v>343970.3</v>
      </c>
      <c r="AM116" s="42">
        <v>225368.21</v>
      </c>
      <c r="AN116" s="35">
        <v>-118602.09</v>
      </c>
      <c r="AO116" s="42"/>
      <c r="AP116" s="17">
        <v>1726106.9</v>
      </c>
      <c r="AQ116" s="17">
        <v>1712168.31</v>
      </c>
      <c r="AR116" s="17">
        <v>863154.95</v>
      </c>
      <c r="AS116" s="17"/>
      <c r="AT116" s="17"/>
      <c r="AU116" s="17"/>
      <c r="AV116" s="17"/>
      <c r="AW116" s="17">
        <v>4645400.45</v>
      </c>
      <c r="AX116" s="18">
        <v>1.1688228149020308E-3</v>
      </c>
    </row>
    <row r="117" spans="1:50" ht="78.75" hidden="1" x14ac:dyDescent="0.25">
      <c r="A117" s="10" t="s">
        <v>254</v>
      </c>
      <c r="B117" s="10" t="s">
        <v>255</v>
      </c>
      <c r="C117" s="13" t="s">
        <v>256</v>
      </c>
      <c r="D117" s="10">
        <v>1</v>
      </c>
      <c r="E117" s="10" t="s">
        <v>252</v>
      </c>
      <c r="F117" s="12" t="s">
        <v>24</v>
      </c>
      <c r="G117" s="12"/>
      <c r="H117" s="12"/>
      <c r="I117" s="12"/>
      <c r="J117" s="11" t="s">
        <v>345</v>
      </c>
      <c r="K117" s="13" t="s">
        <v>174</v>
      </c>
      <c r="L117" s="12" t="s">
        <v>428</v>
      </c>
      <c r="M117" s="17">
        <v>0</v>
      </c>
      <c r="N117" s="17">
        <v>0</v>
      </c>
      <c r="O117" s="17">
        <v>191291.88999999998</v>
      </c>
      <c r="P117" s="17">
        <v>49656.62</v>
      </c>
      <c r="Q117" s="17">
        <v>50753.17</v>
      </c>
      <c r="R117" s="17">
        <v>1096.5499999999956</v>
      </c>
      <c r="S117" s="17">
        <v>0</v>
      </c>
      <c r="T117" s="17">
        <v>0</v>
      </c>
      <c r="U117" s="17">
        <v>0</v>
      </c>
      <c r="V117" s="17">
        <v>0</v>
      </c>
      <c r="W117" s="17">
        <v>0</v>
      </c>
      <c r="X117" s="17">
        <v>0</v>
      </c>
      <c r="Y117" s="40">
        <f t="shared" si="7"/>
        <v>49656.62</v>
      </c>
      <c r="Z117" s="40">
        <f t="shared" si="8"/>
        <v>50753.17</v>
      </c>
      <c r="AA117" s="17">
        <v>1096.5499999999956</v>
      </c>
      <c r="AB117" s="58">
        <v>1.0220826548403816</v>
      </c>
      <c r="AC117" s="17">
        <v>92276.92</v>
      </c>
      <c r="AD117" s="17">
        <v>0</v>
      </c>
      <c r="AE117" s="17">
        <v>0</v>
      </c>
      <c r="AF117" s="17">
        <v>92276.93</v>
      </c>
      <c r="AG117" s="17">
        <v>0</v>
      </c>
      <c r="AH117" s="17">
        <v>0</v>
      </c>
      <c r="AI117" s="17">
        <v>92276.93</v>
      </c>
      <c r="AJ117" s="17">
        <v>0</v>
      </c>
      <c r="AK117" s="17">
        <v>0</v>
      </c>
      <c r="AL117" s="17">
        <v>326487.40000000002</v>
      </c>
      <c r="AM117" s="42">
        <v>295957.83999999997</v>
      </c>
      <c r="AN117" s="35">
        <v>-30529.560000000056</v>
      </c>
      <c r="AO117" s="42"/>
      <c r="AP117" s="17">
        <v>369107.70999999996</v>
      </c>
      <c r="AQ117" s="17">
        <v>199413</v>
      </c>
      <c r="AR117" s="17">
        <v>0</v>
      </c>
      <c r="AS117" s="17">
        <v>0</v>
      </c>
      <c r="AT117" s="17">
        <v>0</v>
      </c>
      <c r="AU117" s="17">
        <v>0</v>
      </c>
      <c r="AV117" s="17">
        <v>0</v>
      </c>
      <c r="AW117" s="17">
        <v>1086300</v>
      </c>
      <c r="AX117" s="18">
        <v>2.7332244819239986E-4</v>
      </c>
    </row>
    <row r="118" spans="1:50" ht="94.5" hidden="1" x14ac:dyDescent="0.25">
      <c r="A118" s="10" t="s">
        <v>249</v>
      </c>
      <c r="B118" s="10" t="s">
        <v>250</v>
      </c>
      <c r="C118" s="13" t="s">
        <v>251</v>
      </c>
      <c r="D118" s="10">
        <v>1</v>
      </c>
      <c r="E118" s="10" t="s">
        <v>252</v>
      </c>
      <c r="F118" s="12" t="s">
        <v>82</v>
      </c>
      <c r="G118" s="12"/>
      <c r="H118" s="12"/>
      <c r="I118" s="12"/>
      <c r="J118" s="13" t="s">
        <v>239</v>
      </c>
      <c r="K118" s="13" t="s">
        <v>170</v>
      </c>
      <c r="L118" s="12" t="s">
        <v>253</v>
      </c>
      <c r="M118" s="17">
        <v>0</v>
      </c>
      <c r="N118" s="17">
        <v>0</v>
      </c>
      <c r="O118" s="17">
        <v>24363.08</v>
      </c>
      <c r="P118" s="17">
        <v>0</v>
      </c>
      <c r="Q118" s="17">
        <v>0</v>
      </c>
      <c r="R118" s="17">
        <v>0</v>
      </c>
      <c r="S118" s="17">
        <v>9770.75</v>
      </c>
      <c r="T118" s="17">
        <v>10941.4</v>
      </c>
      <c r="U118" s="17">
        <v>1170.6499999999996</v>
      </c>
      <c r="V118" s="17">
        <v>0</v>
      </c>
      <c r="W118" s="17">
        <v>0</v>
      </c>
      <c r="X118" s="17">
        <v>0</v>
      </c>
      <c r="Y118" s="40">
        <f t="shared" si="7"/>
        <v>9770.75</v>
      </c>
      <c r="Z118" s="40">
        <f t="shared" si="8"/>
        <v>10941.4</v>
      </c>
      <c r="AA118" s="17">
        <v>1170.6499999999996</v>
      </c>
      <c r="AB118" s="58">
        <v>1.1198116828288514</v>
      </c>
      <c r="AC118" s="17">
        <v>0</v>
      </c>
      <c r="AD118" s="17">
        <v>8245</v>
      </c>
      <c r="AE118" s="17">
        <v>0</v>
      </c>
      <c r="AF118" s="17">
        <v>0</v>
      </c>
      <c r="AG118" s="17">
        <v>8160</v>
      </c>
      <c r="AH118" s="17">
        <v>0</v>
      </c>
      <c r="AI118" s="17">
        <v>0</v>
      </c>
      <c r="AJ118" s="17">
        <v>8500</v>
      </c>
      <c r="AK118" s="17">
        <v>0</v>
      </c>
      <c r="AL118" s="17">
        <v>34675.75</v>
      </c>
      <c r="AM118" s="42">
        <v>35846.400000000001</v>
      </c>
      <c r="AN118" s="35">
        <v>1170.6500000000015</v>
      </c>
      <c r="AO118" s="42"/>
      <c r="AP118" s="17">
        <v>28301.599999999999</v>
      </c>
      <c r="AQ118" s="17">
        <v>12353.52</v>
      </c>
      <c r="AR118" s="17">
        <v>0</v>
      </c>
      <c r="AS118" s="17">
        <v>0</v>
      </c>
      <c r="AT118" s="17">
        <v>0</v>
      </c>
      <c r="AU118" s="17">
        <v>0</v>
      </c>
      <c r="AV118" s="17">
        <v>0</v>
      </c>
      <c r="AW118" s="17">
        <v>99693.95</v>
      </c>
      <c r="AX118" s="18">
        <v>2.5083857575228482E-5</v>
      </c>
    </row>
    <row r="119" spans="1:50" ht="63" hidden="1" x14ac:dyDescent="0.25">
      <c r="A119" s="8" t="s">
        <v>258</v>
      </c>
      <c r="B119" s="10" t="s">
        <v>261</v>
      </c>
      <c r="C119" s="13" t="s">
        <v>262</v>
      </c>
      <c r="D119" s="10"/>
      <c r="E119" s="15" t="s">
        <v>239</v>
      </c>
      <c r="F119" s="12" t="s">
        <v>80</v>
      </c>
      <c r="G119" s="12"/>
      <c r="H119" s="12"/>
      <c r="I119" s="12"/>
      <c r="J119" s="13" t="s">
        <v>239</v>
      </c>
      <c r="K119" s="13" t="s">
        <v>169</v>
      </c>
      <c r="L119" s="12" t="s">
        <v>263</v>
      </c>
      <c r="M119" s="17">
        <v>0</v>
      </c>
      <c r="N119" s="17">
        <v>0</v>
      </c>
      <c r="O119" s="17">
        <v>0</v>
      </c>
      <c r="P119" s="17">
        <v>0</v>
      </c>
      <c r="Q119" s="17">
        <v>0</v>
      </c>
      <c r="R119" s="17">
        <v>0</v>
      </c>
      <c r="S119" s="17">
        <v>11196.9</v>
      </c>
      <c r="T119" s="17">
        <v>14744.15</v>
      </c>
      <c r="U119" s="17">
        <v>3547.25</v>
      </c>
      <c r="V119" s="17">
        <v>0</v>
      </c>
      <c r="W119" s="17">
        <v>0</v>
      </c>
      <c r="X119" s="17">
        <v>0</v>
      </c>
      <c r="Y119" s="40">
        <f t="shared" si="7"/>
        <v>11196.9</v>
      </c>
      <c r="Z119" s="40">
        <f t="shared" si="8"/>
        <v>14744.15</v>
      </c>
      <c r="AA119" s="17">
        <v>3547.25</v>
      </c>
      <c r="AB119" s="58">
        <v>1.3168064374960926</v>
      </c>
      <c r="AC119" s="17">
        <v>0</v>
      </c>
      <c r="AD119" s="17">
        <v>3732.3</v>
      </c>
      <c r="AE119" s="17">
        <v>0</v>
      </c>
      <c r="AF119" s="17">
        <v>0</v>
      </c>
      <c r="AG119" s="17">
        <v>5805.8</v>
      </c>
      <c r="AH119" s="17">
        <v>0</v>
      </c>
      <c r="AI119" s="17">
        <v>0</v>
      </c>
      <c r="AJ119" s="17">
        <v>10989.55</v>
      </c>
      <c r="AK119" s="17">
        <v>0</v>
      </c>
      <c r="AL119" s="17">
        <v>31724.55</v>
      </c>
      <c r="AM119" s="42">
        <v>50744.15</v>
      </c>
      <c r="AN119" s="35">
        <v>19019.600000000002</v>
      </c>
      <c r="AO119" s="42"/>
      <c r="AP119" s="17">
        <v>723807.02</v>
      </c>
      <c r="AQ119" s="17">
        <v>953187.96</v>
      </c>
      <c r="AR119" s="17">
        <v>1172201.3900000001</v>
      </c>
      <c r="AS119" s="17">
        <v>19079.080000000002</v>
      </c>
      <c r="AT119" s="17">
        <v>0</v>
      </c>
      <c r="AU119" s="17">
        <v>0</v>
      </c>
      <c r="AV119" s="17">
        <v>0</v>
      </c>
      <c r="AW119" s="17">
        <v>2900000</v>
      </c>
      <c r="AX119" s="18">
        <v>7.2966500944302644E-4</v>
      </c>
    </row>
    <row r="120" spans="1:50" ht="110.25" hidden="1" x14ac:dyDescent="0.25">
      <c r="A120" s="8" t="s">
        <v>436</v>
      </c>
      <c r="B120" s="8" t="s">
        <v>437</v>
      </c>
      <c r="C120" s="21" t="s">
        <v>438</v>
      </c>
      <c r="D120" s="10">
        <v>1</v>
      </c>
      <c r="E120" s="15" t="s">
        <v>439</v>
      </c>
      <c r="F120" s="12" t="s">
        <v>36</v>
      </c>
      <c r="G120" s="12"/>
      <c r="H120" s="12"/>
      <c r="I120" s="12"/>
      <c r="J120" s="12" t="s">
        <v>439</v>
      </c>
      <c r="K120" s="13" t="s">
        <v>449</v>
      </c>
      <c r="L120" s="12" t="s">
        <v>450</v>
      </c>
      <c r="M120" s="17">
        <v>0</v>
      </c>
      <c r="N120" s="17">
        <v>0</v>
      </c>
      <c r="O120" s="17">
        <v>96399.339999999982</v>
      </c>
      <c r="P120" s="17">
        <v>103086.61</v>
      </c>
      <c r="Q120" s="17">
        <v>107105.81</v>
      </c>
      <c r="R120" s="17">
        <v>4019.1999999999971</v>
      </c>
      <c r="S120" s="17">
        <v>0</v>
      </c>
      <c r="T120" s="17">
        <v>0</v>
      </c>
      <c r="U120" s="17">
        <v>0</v>
      </c>
      <c r="V120" s="17">
        <v>0</v>
      </c>
      <c r="W120" s="17">
        <v>0</v>
      </c>
      <c r="X120" s="17">
        <v>0</v>
      </c>
      <c r="Y120" s="40">
        <f t="shared" si="7"/>
        <v>103086.61</v>
      </c>
      <c r="Z120" s="40">
        <f t="shared" si="8"/>
        <v>107105.81</v>
      </c>
      <c r="AA120" s="17">
        <v>4019.1999999999971</v>
      </c>
      <c r="AB120" s="58">
        <v>1.0389885747528218</v>
      </c>
      <c r="AC120" s="17">
        <v>104367</v>
      </c>
      <c r="AD120" s="17">
        <v>0</v>
      </c>
      <c r="AE120" s="17">
        <v>0</v>
      </c>
      <c r="AF120" s="17">
        <v>124330.78</v>
      </c>
      <c r="AG120" s="17">
        <v>0</v>
      </c>
      <c r="AH120" s="17">
        <v>0</v>
      </c>
      <c r="AI120" s="17">
        <v>110464.74</v>
      </c>
      <c r="AJ120" s="17">
        <v>0</v>
      </c>
      <c r="AK120" s="17">
        <v>0</v>
      </c>
      <c r="AL120" s="17">
        <v>442249.13</v>
      </c>
      <c r="AM120" s="42">
        <v>457509.81</v>
      </c>
      <c r="AN120" s="35">
        <v>15260.679999999993</v>
      </c>
      <c r="AO120" s="42"/>
      <c r="AP120" s="17">
        <v>1135796.95</v>
      </c>
      <c r="AQ120" s="17">
        <v>787705.94</v>
      </c>
      <c r="AR120" s="17">
        <v>700106</v>
      </c>
      <c r="AS120" s="17">
        <v>449860.62</v>
      </c>
      <c r="AT120" s="17">
        <v>307570.53999999998</v>
      </c>
      <c r="AU120" s="17">
        <v>0</v>
      </c>
      <c r="AV120" s="17">
        <v>0</v>
      </c>
      <c r="AW120" s="17">
        <v>3919951.8</v>
      </c>
      <c r="AX120" s="18">
        <v>9.8629367833214074E-4</v>
      </c>
    </row>
    <row r="121" spans="1:50" ht="78.75" hidden="1" x14ac:dyDescent="0.25">
      <c r="A121" s="10" t="s">
        <v>254</v>
      </c>
      <c r="B121" s="10" t="s">
        <v>255</v>
      </c>
      <c r="C121" s="13" t="s">
        <v>256</v>
      </c>
      <c r="D121" s="10">
        <v>1</v>
      </c>
      <c r="E121" s="10" t="s">
        <v>252</v>
      </c>
      <c r="F121" s="12" t="s">
        <v>25</v>
      </c>
      <c r="G121" s="12"/>
      <c r="H121" s="12"/>
      <c r="I121" s="12"/>
      <c r="J121" s="12"/>
      <c r="K121" s="13" t="s">
        <v>189</v>
      </c>
      <c r="L121" s="12" t="s">
        <v>548</v>
      </c>
      <c r="M121" s="17">
        <v>0</v>
      </c>
      <c r="N121" s="17">
        <v>0</v>
      </c>
      <c r="O121" s="17">
        <v>8047.7799999999988</v>
      </c>
      <c r="P121" s="17">
        <v>0</v>
      </c>
      <c r="Q121" s="17">
        <v>2078.2199999999998</v>
      </c>
      <c r="R121" s="17">
        <v>2078.2199999999998</v>
      </c>
      <c r="S121" s="17">
        <v>4048.57</v>
      </c>
      <c r="T121" s="17">
        <v>3648.27</v>
      </c>
      <c r="U121" s="17">
        <v>-400.30000000000018</v>
      </c>
      <c r="V121" s="17">
        <v>0</v>
      </c>
      <c r="W121" s="17">
        <v>3705.61</v>
      </c>
      <c r="X121" s="17">
        <v>3705.61</v>
      </c>
      <c r="Y121" s="40">
        <f t="shared" si="7"/>
        <v>4048.57</v>
      </c>
      <c r="Z121" s="40">
        <f t="shared" si="8"/>
        <v>9432.1</v>
      </c>
      <c r="AA121" s="17">
        <v>5383.53</v>
      </c>
      <c r="AB121" s="58">
        <v>2.3297361784531327</v>
      </c>
      <c r="AC121" s="17">
        <v>5885.15</v>
      </c>
      <c r="AD121" s="17">
        <v>0</v>
      </c>
      <c r="AE121" s="17">
        <v>0</v>
      </c>
      <c r="AF121" s="17">
        <v>5462.3</v>
      </c>
      <c r="AG121" s="17">
        <v>0</v>
      </c>
      <c r="AH121" s="17">
        <v>0</v>
      </c>
      <c r="AI121" s="17">
        <v>4788.99</v>
      </c>
      <c r="AJ121" s="17">
        <v>0</v>
      </c>
      <c r="AK121" s="17">
        <v>0</v>
      </c>
      <c r="AL121" s="17">
        <v>20185.010000000002</v>
      </c>
      <c r="AM121" s="42">
        <v>19485.45</v>
      </c>
      <c r="AN121" s="35">
        <v>-699.56000000000131</v>
      </c>
      <c r="AO121" s="42"/>
      <c r="AP121" s="17">
        <v>11503.07</v>
      </c>
      <c r="AQ121" s="17">
        <v>2571.1999999999998</v>
      </c>
      <c r="AR121" s="17">
        <v>0</v>
      </c>
      <c r="AS121" s="17">
        <v>0</v>
      </c>
      <c r="AT121" s="17">
        <v>0</v>
      </c>
      <c r="AU121" s="17">
        <v>0</v>
      </c>
      <c r="AV121" s="17">
        <v>0</v>
      </c>
      <c r="AW121" s="17">
        <v>39666.1</v>
      </c>
      <c r="AX121" s="18">
        <v>9.9803328382993201E-6</v>
      </c>
    </row>
    <row r="122" spans="1:50" ht="47.25" hidden="1" x14ac:dyDescent="0.25">
      <c r="A122" s="26" t="s">
        <v>410</v>
      </c>
      <c r="B122" s="26" t="s">
        <v>411</v>
      </c>
      <c r="C122" s="27" t="s">
        <v>412</v>
      </c>
      <c r="D122" s="26" t="s">
        <v>192</v>
      </c>
      <c r="E122" s="26" t="s">
        <v>345</v>
      </c>
      <c r="F122" s="12" t="s">
        <v>120</v>
      </c>
      <c r="G122" s="12"/>
      <c r="H122" s="12"/>
      <c r="I122" s="12"/>
      <c r="J122" s="11" t="s">
        <v>345</v>
      </c>
      <c r="K122" s="13" t="s">
        <v>174</v>
      </c>
      <c r="L122" s="12" t="s">
        <v>414</v>
      </c>
      <c r="M122" s="17">
        <v>0</v>
      </c>
      <c r="N122" s="17">
        <v>0</v>
      </c>
      <c r="O122" s="17">
        <v>5149736.75</v>
      </c>
      <c r="P122" s="17">
        <v>0</v>
      </c>
      <c r="Q122" s="17">
        <v>0</v>
      </c>
      <c r="R122" s="17">
        <v>0</v>
      </c>
      <c r="S122" s="17">
        <v>0</v>
      </c>
      <c r="T122" s="17">
        <v>0</v>
      </c>
      <c r="U122" s="17">
        <v>0</v>
      </c>
      <c r="V122" s="17">
        <v>362809.75</v>
      </c>
      <c r="W122" s="17">
        <v>373852.07</v>
      </c>
      <c r="X122" s="17">
        <v>11042.320000000007</v>
      </c>
      <c r="Y122" s="40">
        <f t="shared" ref="Y122:Y139" si="9">P122+S122+V122</f>
        <v>362809.75</v>
      </c>
      <c r="Z122" s="40">
        <f t="shared" ref="Z122:Z139" si="10">Q122+T122+W122</f>
        <v>373852.07</v>
      </c>
      <c r="AA122" s="17">
        <v>11042.320000000007</v>
      </c>
      <c r="AB122" s="58">
        <v>1.030435565747613</v>
      </c>
      <c r="AC122" s="17">
        <v>0</v>
      </c>
      <c r="AD122" s="17">
        <v>0</v>
      </c>
      <c r="AE122" s="17">
        <v>0</v>
      </c>
      <c r="AF122" s="17">
        <v>0</v>
      </c>
      <c r="AG122" s="17">
        <v>0</v>
      </c>
      <c r="AH122" s="17">
        <v>1694520.05</v>
      </c>
      <c r="AI122" s="17">
        <v>0</v>
      </c>
      <c r="AJ122" s="17">
        <v>0</v>
      </c>
      <c r="AK122" s="17">
        <v>361733.65</v>
      </c>
      <c r="AL122" s="17">
        <v>2419063.4500000002</v>
      </c>
      <c r="AM122" s="42">
        <v>2430105.77</v>
      </c>
      <c r="AN122" s="35">
        <v>11042.319999999832</v>
      </c>
      <c r="AO122" s="42"/>
      <c r="AP122" s="17">
        <v>512918.52</v>
      </c>
      <c r="AQ122" s="17">
        <v>0</v>
      </c>
      <c r="AR122" s="17">
        <v>0</v>
      </c>
      <c r="AS122" s="17">
        <v>0</v>
      </c>
      <c r="AT122" s="17">
        <v>0</v>
      </c>
      <c r="AU122" s="17">
        <v>0</v>
      </c>
      <c r="AV122" s="17">
        <v>0</v>
      </c>
      <c r="AW122" s="17">
        <v>8081718.7199999997</v>
      </c>
      <c r="AX122" s="18">
        <v>2.0334301262567873E-3</v>
      </c>
    </row>
    <row r="123" spans="1:50" ht="78.75" hidden="1" x14ac:dyDescent="0.25">
      <c r="A123" s="8" t="s">
        <v>276</v>
      </c>
      <c r="B123" s="10" t="s">
        <v>277</v>
      </c>
      <c r="C123" s="21" t="s">
        <v>278</v>
      </c>
      <c r="D123" s="10">
        <v>1</v>
      </c>
      <c r="E123" s="10" t="s">
        <v>252</v>
      </c>
      <c r="F123" s="13" t="s">
        <v>30</v>
      </c>
      <c r="G123" s="13"/>
      <c r="H123" s="13"/>
      <c r="I123" s="13"/>
      <c r="J123" s="13" t="s">
        <v>316</v>
      </c>
      <c r="K123" s="13" t="s">
        <v>168</v>
      </c>
      <c r="L123" s="13" t="s">
        <v>350</v>
      </c>
      <c r="M123" s="17">
        <v>0</v>
      </c>
      <c r="N123" s="17">
        <v>0</v>
      </c>
      <c r="O123" s="17">
        <v>21050.79</v>
      </c>
      <c r="P123" s="17">
        <v>11419.58</v>
      </c>
      <c r="Q123" s="17">
        <v>11392.69</v>
      </c>
      <c r="R123" s="17">
        <v>-26.889999999999418</v>
      </c>
      <c r="S123" s="17">
        <v>0</v>
      </c>
      <c r="T123" s="17">
        <v>0</v>
      </c>
      <c r="U123" s="17">
        <v>0</v>
      </c>
      <c r="V123" s="17">
        <v>0</v>
      </c>
      <c r="W123" s="17">
        <v>11184.63</v>
      </c>
      <c r="X123" s="17">
        <v>11184.63</v>
      </c>
      <c r="Y123" s="40">
        <f t="shared" si="9"/>
        <v>11419.58</v>
      </c>
      <c r="Z123" s="40">
        <f t="shared" si="10"/>
        <v>22577.32</v>
      </c>
      <c r="AA123" s="17">
        <v>11157.74</v>
      </c>
      <c r="AB123" s="58">
        <v>1.9770709605782348</v>
      </c>
      <c r="AC123" s="17">
        <v>8980.42</v>
      </c>
      <c r="AD123" s="17">
        <v>0</v>
      </c>
      <c r="AE123" s="17">
        <v>0</v>
      </c>
      <c r="AF123" s="17">
        <v>19564.560000000001</v>
      </c>
      <c r="AG123" s="17">
        <v>0</v>
      </c>
      <c r="AH123" s="17">
        <v>0</v>
      </c>
      <c r="AI123" s="17">
        <v>9305.2800000000007</v>
      </c>
      <c r="AJ123" s="17">
        <v>0</v>
      </c>
      <c r="AK123" s="17">
        <v>0</v>
      </c>
      <c r="AL123" s="17">
        <v>49269.84</v>
      </c>
      <c r="AM123" s="42">
        <v>98539.680000000008</v>
      </c>
      <c r="AN123" s="35">
        <v>49269.840000000011</v>
      </c>
      <c r="AO123" s="42"/>
      <c r="AP123" s="17">
        <v>32515.279999999999</v>
      </c>
      <c r="AQ123" s="17">
        <v>7664.08</v>
      </c>
      <c r="AR123" s="17">
        <v>0</v>
      </c>
      <c r="AS123" s="17">
        <v>0</v>
      </c>
      <c r="AT123" s="17">
        <v>0</v>
      </c>
      <c r="AU123" s="17">
        <v>0</v>
      </c>
      <c r="AV123" s="17">
        <v>0</v>
      </c>
      <c r="AW123" s="17">
        <v>110500</v>
      </c>
      <c r="AX123" s="18">
        <v>2.7802752946018765E-5</v>
      </c>
    </row>
    <row r="124" spans="1:50" ht="47.25" hidden="1" x14ac:dyDescent="0.25">
      <c r="A124" s="26" t="s">
        <v>334</v>
      </c>
      <c r="B124" s="8" t="s">
        <v>335</v>
      </c>
      <c r="C124" s="21" t="s">
        <v>336</v>
      </c>
      <c r="D124" s="10">
        <v>1</v>
      </c>
      <c r="E124" s="10" t="s">
        <v>292</v>
      </c>
      <c r="F124" s="13" t="s">
        <v>102</v>
      </c>
      <c r="G124" s="13"/>
      <c r="H124" s="13"/>
      <c r="I124" s="13"/>
      <c r="J124" s="13"/>
      <c r="K124" s="13" t="s">
        <v>531</v>
      </c>
      <c r="L124" s="13" t="s">
        <v>532</v>
      </c>
      <c r="M124" s="17">
        <v>0</v>
      </c>
      <c r="N124" s="17">
        <v>0</v>
      </c>
      <c r="O124" s="17">
        <v>0</v>
      </c>
      <c r="P124" s="17">
        <v>1755.14</v>
      </c>
      <c r="Q124" s="17">
        <v>0</v>
      </c>
      <c r="R124" s="17">
        <v>-1755.14</v>
      </c>
      <c r="S124" s="17">
        <v>2178.52</v>
      </c>
      <c r="T124" s="17">
        <v>21280.210000000003</v>
      </c>
      <c r="U124" s="17">
        <v>19101.690000000002</v>
      </c>
      <c r="V124" s="17">
        <v>0</v>
      </c>
      <c r="W124" s="17">
        <v>0</v>
      </c>
      <c r="X124" s="17">
        <v>0</v>
      </c>
      <c r="Y124" s="40">
        <f t="shared" si="9"/>
        <v>3933.66</v>
      </c>
      <c r="Z124" s="40">
        <f t="shared" si="10"/>
        <v>21280.210000000003</v>
      </c>
      <c r="AA124" s="17">
        <v>17346.550000000003</v>
      </c>
      <c r="AB124" s="58">
        <v>5.4097735950743084</v>
      </c>
      <c r="AC124" s="17">
        <v>0</v>
      </c>
      <c r="AD124" s="17">
        <v>6025.55</v>
      </c>
      <c r="AE124" s="17">
        <v>0</v>
      </c>
      <c r="AF124" s="17">
        <v>0</v>
      </c>
      <c r="AG124" s="17">
        <v>327775.42</v>
      </c>
      <c r="AH124" s="17">
        <v>0</v>
      </c>
      <c r="AI124" s="17">
        <v>0</v>
      </c>
      <c r="AJ124" s="17">
        <v>106592.85</v>
      </c>
      <c r="AK124" s="17">
        <v>0</v>
      </c>
      <c r="AL124" s="16">
        <v>444327.48</v>
      </c>
      <c r="AM124" s="42">
        <v>459627.46999999991</v>
      </c>
      <c r="AN124" s="35">
        <v>15299.989999999932</v>
      </c>
      <c r="AO124" s="42"/>
      <c r="AP124" s="17">
        <v>1261548.4700000002</v>
      </c>
      <c r="AQ124" s="17">
        <v>1652437.5099999998</v>
      </c>
      <c r="AR124" s="17">
        <v>0</v>
      </c>
      <c r="AS124" s="17">
        <v>0</v>
      </c>
      <c r="AT124" s="17">
        <v>0</v>
      </c>
      <c r="AU124" s="17">
        <v>0</v>
      </c>
      <c r="AV124" s="17">
        <v>0</v>
      </c>
      <c r="AW124" s="17">
        <v>3373613.45</v>
      </c>
      <c r="AX124" s="18">
        <v>8.4883023787978311E-4</v>
      </c>
    </row>
    <row r="125" spans="1:50" ht="47.25" hidden="1" x14ac:dyDescent="0.25">
      <c r="A125" s="26" t="s">
        <v>334</v>
      </c>
      <c r="B125" s="8" t="s">
        <v>335</v>
      </c>
      <c r="C125" s="21" t="s">
        <v>336</v>
      </c>
      <c r="D125" s="10">
        <v>1</v>
      </c>
      <c r="E125" s="10" t="s">
        <v>292</v>
      </c>
      <c r="F125" s="13" t="s">
        <v>103</v>
      </c>
      <c r="G125" s="13"/>
      <c r="H125" s="13"/>
      <c r="I125" s="13"/>
      <c r="J125" s="13"/>
      <c r="K125" s="13" t="s">
        <v>523</v>
      </c>
      <c r="L125" s="13" t="s">
        <v>524</v>
      </c>
      <c r="M125" s="17">
        <v>0</v>
      </c>
      <c r="N125" s="17"/>
      <c r="O125" s="17"/>
      <c r="P125" s="17"/>
      <c r="Q125" s="17">
        <v>0</v>
      </c>
      <c r="R125" s="17">
        <v>0</v>
      </c>
      <c r="S125" s="17"/>
      <c r="T125" s="17">
        <v>17875.650000000001</v>
      </c>
      <c r="U125" s="17">
        <v>17875.650000000001</v>
      </c>
      <c r="V125" s="17"/>
      <c r="W125" s="17">
        <v>0</v>
      </c>
      <c r="X125" s="17">
        <v>0</v>
      </c>
      <c r="Y125" s="40">
        <f t="shared" si="9"/>
        <v>0</v>
      </c>
      <c r="Z125" s="40">
        <f t="shared" si="10"/>
        <v>17875.650000000001</v>
      </c>
      <c r="AA125" s="17">
        <v>17875.650000000001</v>
      </c>
      <c r="AB125" s="58" t="s">
        <v>592</v>
      </c>
      <c r="AC125" s="17"/>
      <c r="AD125" s="17"/>
      <c r="AE125" s="17"/>
      <c r="AF125" s="17"/>
      <c r="AG125" s="17"/>
      <c r="AH125" s="17"/>
      <c r="AI125" s="17"/>
      <c r="AJ125" s="17"/>
      <c r="AK125" s="17"/>
      <c r="AL125" s="16">
        <v>526068.15</v>
      </c>
      <c r="AM125" s="42">
        <v>83377.94</v>
      </c>
      <c r="AN125" s="35">
        <v>-442690.21</v>
      </c>
      <c r="AO125" s="42"/>
      <c r="AP125" s="17">
        <v>2416915.7400000002</v>
      </c>
      <c r="AQ125" s="17">
        <v>1273241.21</v>
      </c>
      <c r="AR125" s="17"/>
      <c r="AS125" s="17"/>
      <c r="AT125" s="17"/>
      <c r="AU125" s="17"/>
      <c r="AV125" s="17"/>
      <c r="AW125" s="17">
        <v>4216243.0999999996</v>
      </c>
      <c r="AX125" s="18">
        <v>1.060843124612274E-3</v>
      </c>
    </row>
    <row r="126" spans="1:50" ht="47.25" hidden="1" x14ac:dyDescent="0.25">
      <c r="A126" s="26" t="s">
        <v>410</v>
      </c>
      <c r="B126" s="26" t="s">
        <v>411</v>
      </c>
      <c r="C126" s="27" t="s">
        <v>412</v>
      </c>
      <c r="D126" s="26" t="s">
        <v>192</v>
      </c>
      <c r="E126" s="26" t="s">
        <v>345</v>
      </c>
      <c r="F126" s="12" t="s">
        <v>124</v>
      </c>
      <c r="G126" s="12"/>
      <c r="H126" s="12"/>
      <c r="I126" s="12"/>
      <c r="J126" s="11" t="s">
        <v>345</v>
      </c>
      <c r="K126" s="13" t="s">
        <v>174</v>
      </c>
      <c r="L126" s="12" t="s">
        <v>419</v>
      </c>
      <c r="M126" s="17">
        <v>0</v>
      </c>
      <c r="N126" s="17">
        <v>0</v>
      </c>
      <c r="O126" s="17">
        <v>6264562.7599999998</v>
      </c>
      <c r="P126" s="17">
        <v>0</v>
      </c>
      <c r="Q126" s="17">
        <v>0</v>
      </c>
      <c r="R126" s="17">
        <v>0</v>
      </c>
      <c r="S126" s="17">
        <v>0</v>
      </c>
      <c r="T126" s="17">
        <v>0</v>
      </c>
      <c r="U126" s="17">
        <v>0</v>
      </c>
      <c r="V126" s="17">
        <v>1925835.65</v>
      </c>
      <c r="W126" s="17">
        <v>1944909.51</v>
      </c>
      <c r="X126" s="17">
        <v>19073.860000000102</v>
      </c>
      <c r="Y126" s="40">
        <f t="shared" si="9"/>
        <v>1925835.65</v>
      </c>
      <c r="Z126" s="40">
        <f t="shared" si="10"/>
        <v>1944909.51</v>
      </c>
      <c r="AA126" s="17">
        <v>19073.860000000102</v>
      </c>
      <c r="AB126" s="58">
        <v>1.0099041992498166</v>
      </c>
      <c r="AC126" s="17">
        <v>0</v>
      </c>
      <c r="AD126" s="17">
        <v>0</v>
      </c>
      <c r="AE126" s="17">
        <v>0</v>
      </c>
      <c r="AF126" s="17">
        <v>0</v>
      </c>
      <c r="AG126" s="17">
        <v>0</v>
      </c>
      <c r="AH126" s="17">
        <v>2782399.35</v>
      </c>
      <c r="AI126" s="17">
        <v>0</v>
      </c>
      <c r="AJ126" s="17">
        <v>0</v>
      </c>
      <c r="AK126" s="17">
        <v>1178304</v>
      </c>
      <c r="AL126" s="17">
        <v>5886539</v>
      </c>
      <c r="AM126" s="42">
        <v>5886539</v>
      </c>
      <c r="AN126" s="35">
        <v>0</v>
      </c>
      <c r="AO126" s="42"/>
      <c r="AP126" s="17">
        <v>0</v>
      </c>
      <c r="AQ126" s="17">
        <v>0</v>
      </c>
      <c r="AR126" s="17">
        <v>0</v>
      </c>
      <c r="AS126" s="17">
        <v>0</v>
      </c>
      <c r="AT126" s="17">
        <v>0</v>
      </c>
      <c r="AU126" s="17">
        <v>0</v>
      </c>
      <c r="AV126" s="17">
        <v>0</v>
      </c>
      <c r="AW126" s="17">
        <v>12151101.76</v>
      </c>
      <c r="AX126" s="18">
        <v>3.0573219932598533E-3</v>
      </c>
    </row>
    <row r="127" spans="1:50" ht="141.75" hidden="1" x14ac:dyDescent="0.25">
      <c r="A127" s="8" t="s">
        <v>176</v>
      </c>
      <c r="B127" s="10" t="s">
        <v>480</v>
      </c>
      <c r="C127" s="13" t="s">
        <v>177</v>
      </c>
      <c r="D127" s="10">
        <v>1</v>
      </c>
      <c r="E127" s="15" t="s">
        <v>165</v>
      </c>
      <c r="F127" s="13" t="s">
        <v>115</v>
      </c>
      <c r="G127" s="13"/>
      <c r="H127" s="13"/>
      <c r="I127" s="13"/>
      <c r="J127" s="13"/>
      <c r="K127" s="13" t="s">
        <v>178</v>
      </c>
      <c r="L127" s="13" t="s">
        <v>179</v>
      </c>
      <c r="M127" s="17">
        <v>0</v>
      </c>
      <c r="N127" s="17">
        <v>0</v>
      </c>
      <c r="O127" s="17">
        <v>2754851.19</v>
      </c>
      <c r="P127" s="17">
        <v>0</v>
      </c>
      <c r="Q127" s="17">
        <v>0</v>
      </c>
      <c r="R127" s="17">
        <v>0</v>
      </c>
      <c r="S127" s="17">
        <v>0</v>
      </c>
      <c r="T127" s="17">
        <v>0</v>
      </c>
      <c r="U127" s="17">
        <v>0</v>
      </c>
      <c r="V127" s="17">
        <v>1955000</v>
      </c>
      <c r="W127" s="17">
        <v>1993365.96</v>
      </c>
      <c r="X127" s="17">
        <v>38365.959999999963</v>
      </c>
      <c r="Y127" s="40">
        <f t="shared" si="9"/>
        <v>1955000</v>
      </c>
      <c r="Z127" s="40">
        <f t="shared" si="10"/>
        <v>1993365.96</v>
      </c>
      <c r="AA127" s="17">
        <v>38365.959999999963</v>
      </c>
      <c r="AB127" s="58">
        <v>1.0196245319693094</v>
      </c>
      <c r="AC127" s="17">
        <v>0</v>
      </c>
      <c r="AD127" s="17">
        <v>0</v>
      </c>
      <c r="AE127" s="17">
        <v>386623.51</v>
      </c>
      <c r="AF127" s="17">
        <v>0</v>
      </c>
      <c r="AG127" s="17">
        <v>0</v>
      </c>
      <c r="AH127" s="17">
        <v>719322.26</v>
      </c>
      <c r="AI127" s="17">
        <v>0</v>
      </c>
      <c r="AJ127" s="17">
        <v>0</v>
      </c>
      <c r="AK127" s="17">
        <v>0</v>
      </c>
      <c r="AL127" s="16">
        <v>3060945.7699999996</v>
      </c>
      <c r="AM127" s="42">
        <v>3060945.77</v>
      </c>
      <c r="AN127" s="35">
        <v>0</v>
      </c>
      <c r="AO127" s="42"/>
      <c r="AP127" s="17">
        <v>0</v>
      </c>
      <c r="AQ127" s="17">
        <v>0</v>
      </c>
      <c r="AR127" s="17">
        <v>0</v>
      </c>
      <c r="AS127" s="17">
        <v>0</v>
      </c>
      <c r="AT127" s="17">
        <v>0</v>
      </c>
      <c r="AU127" s="17">
        <v>0</v>
      </c>
      <c r="AV127" s="17">
        <v>0</v>
      </c>
      <c r="AW127" s="17">
        <v>3060945.77</v>
      </c>
      <c r="AX127" s="18">
        <v>7.7016035316263508E-4</v>
      </c>
    </row>
    <row r="128" spans="1:50" ht="47.25" hidden="1" x14ac:dyDescent="0.25">
      <c r="A128" s="26" t="s">
        <v>397</v>
      </c>
      <c r="B128" s="26" t="s">
        <v>398</v>
      </c>
      <c r="C128" s="27" t="s">
        <v>399</v>
      </c>
      <c r="D128" s="26" t="s">
        <v>192</v>
      </c>
      <c r="E128" s="26" t="s">
        <v>345</v>
      </c>
      <c r="F128" s="12" t="s">
        <v>97</v>
      </c>
      <c r="G128" s="12"/>
      <c r="H128" s="12"/>
      <c r="I128" s="12"/>
      <c r="J128" s="11" t="s">
        <v>345</v>
      </c>
      <c r="K128" s="13" t="s">
        <v>174</v>
      </c>
      <c r="L128" s="12" t="s">
        <v>409</v>
      </c>
      <c r="M128" s="17">
        <v>0</v>
      </c>
      <c r="N128" s="17">
        <v>0</v>
      </c>
      <c r="O128" s="17">
        <v>3552987.47</v>
      </c>
      <c r="P128" s="17">
        <v>0</v>
      </c>
      <c r="Q128" s="17">
        <v>0</v>
      </c>
      <c r="R128" s="17">
        <v>0</v>
      </c>
      <c r="S128" s="17">
        <v>2050824.2</v>
      </c>
      <c r="T128" s="17">
        <v>2103904.16</v>
      </c>
      <c r="U128" s="17">
        <v>53079.960000000196</v>
      </c>
      <c r="V128" s="17">
        <v>0</v>
      </c>
      <c r="W128" s="17">
        <v>0</v>
      </c>
      <c r="X128" s="17">
        <v>0</v>
      </c>
      <c r="Y128" s="40">
        <f t="shared" si="9"/>
        <v>2050824.2</v>
      </c>
      <c r="Z128" s="40">
        <f t="shared" si="10"/>
        <v>2103904.16</v>
      </c>
      <c r="AA128" s="17">
        <v>53079.960000000196</v>
      </c>
      <c r="AB128" s="58">
        <v>1.0258822574845763</v>
      </c>
      <c r="AC128" s="17">
        <v>0</v>
      </c>
      <c r="AD128" s="17">
        <v>0</v>
      </c>
      <c r="AE128" s="17">
        <v>0</v>
      </c>
      <c r="AF128" s="17">
        <v>0</v>
      </c>
      <c r="AG128" s="17">
        <v>1534009.6</v>
      </c>
      <c r="AH128" s="17">
        <v>0</v>
      </c>
      <c r="AI128" s="17">
        <v>0</v>
      </c>
      <c r="AJ128" s="17">
        <v>1216849.25</v>
      </c>
      <c r="AK128" s="17">
        <v>0</v>
      </c>
      <c r="AL128" s="17">
        <v>4801683.05</v>
      </c>
      <c r="AM128" s="42">
        <v>4854763.01</v>
      </c>
      <c r="AN128" s="35">
        <v>53079.959999999963</v>
      </c>
      <c r="AO128" s="42"/>
      <c r="AP128" s="17">
        <v>1024229.48</v>
      </c>
      <c r="AQ128" s="17">
        <v>0</v>
      </c>
      <c r="AR128" s="17">
        <v>0</v>
      </c>
      <c r="AS128" s="17">
        <v>0</v>
      </c>
      <c r="AT128" s="17">
        <v>0</v>
      </c>
      <c r="AU128" s="17">
        <v>0</v>
      </c>
      <c r="AV128" s="17">
        <v>0</v>
      </c>
      <c r="AW128" s="17">
        <v>9378900</v>
      </c>
      <c r="AX128" s="18">
        <v>2.3598121231259311E-3</v>
      </c>
    </row>
    <row r="129" spans="1:51" ht="46.5" customHeight="1" x14ac:dyDescent="0.25">
      <c r="A129" s="26" t="s">
        <v>410</v>
      </c>
      <c r="B129" s="26" t="s">
        <v>411</v>
      </c>
      <c r="C129" s="27" t="s">
        <v>606</v>
      </c>
      <c r="D129" s="26" t="s">
        <v>192</v>
      </c>
      <c r="E129" s="26" t="s">
        <v>345</v>
      </c>
      <c r="F129" s="12" t="s">
        <v>54</v>
      </c>
      <c r="G129" s="27">
        <v>20</v>
      </c>
      <c r="H129" s="96" t="str">
        <f>B129</f>
        <v>0.6.3.1.</v>
      </c>
      <c r="I129" s="46" t="str">
        <f>C129</f>
        <v xml:space="preserve">Reģionālo ceļu rekonstrukcija
</v>
      </c>
      <c r="J129" s="37" t="s">
        <v>345</v>
      </c>
      <c r="K129" s="13" t="s">
        <v>174</v>
      </c>
      <c r="L129" s="12" t="s">
        <v>425</v>
      </c>
      <c r="M129" s="17">
        <v>0</v>
      </c>
      <c r="N129" s="17">
        <v>0</v>
      </c>
      <c r="O129" s="17">
        <v>0</v>
      </c>
      <c r="P129" s="17">
        <v>11935.73</v>
      </c>
      <c r="Q129" s="17">
        <v>11935.73</v>
      </c>
      <c r="R129" s="17">
        <v>0</v>
      </c>
      <c r="S129" s="17">
        <v>0</v>
      </c>
      <c r="T129" s="17">
        <v>0</v>
      </c>
      <c r="U129" s="17">
        <v>0</v>
      </c>
      <c r="V129" s="17">
        <v>0</v>
      </c>
      <c r="W129" s="17">
        <v>0</v>
      </c>
      <c r="X129" s="17">
        <v>0</v>
      </c>
      <c r="Y129" s="40">
        <f t="shared" si="9"/>
        <v>11935.73</v>
      </c>
      <c r="Z129" s="40">
        <f t="shared" si="10"/>
        <v>11935.73</v>
      </c>
      <c r="AA129" s="17">
        <v>0</v>
      </c>
      <c r="AB129" s="58">
        <v>1</v>
      </c>
      <c r="AC129" s="17">
        <v>1154843.1499999999</v>
      </c>
      <c r="AD129" s="17">
        <v>0</v>
      </c>
      <c r="AE129" s="17">
        <v>0</v>
      </c>
      <c r="AF129" s="17">
        <v>490807.85</v>
      </c>
      <c r="AG129" s="17">
        <v>0</v>
      </c>
      <c r="AH129" s="17">
        <v>0</v>
      </c>
      <c r="AI129" s="17">
        <v>1472424.4</v>
      </c>
      <c r="AJ129" s="17">
        <v>0</v>
      </c>
      <c r="AK129" s="17">
        <v>0</v>
      </c>
      <c r="AL129" s="17">
        <v>3130011.13</v>
      </c>
      <c r="AM129" s="42">
        <v>2541328.33</v>
      </c>
      <c r="AN129" s="35">
        <v>-588682.79999999981</v>
      </c>
      <c r="AO129" s="35"/>
      <c r="AP129" s="17">
        <v>3234374.27</v>
      </c>
      <c r="AQ129" s="17">
        <v>0</v>
      </c>
      <c r="AR129" s="17">
        <v>0</v>
      </c>
      <c r="AS129" s="17">
        <v>0</v>
      </c>
      <c r="AT129" s="17">
        <v>0</v>
      </c>
      <c r="AU129" s="17">
        <v>0</v>
      </c>
      <c r="AV129" s="17">
        <v>0</v>
      </c>
      <c r="AW129" s="17">
        <v>6364385.4000000004</v>
      </c>
      <c r="AX129" s="18">
        <v>7.8521823106300799E-3</v>
      </c>
      <c r="AY129" s="97"/>
    </row>
    <row r="130" spans="1:51" ht="141.75" hidden="1" x14ac:dyDescent="0.25">
      <c r="A130" s="8" t="s">
        <v>176</v>
      </c>
      <c r="B130" s="10" t="s">
        <v>480</v>
      </c>
      <c r="C130" s="13" t="s">
        <v>180</v>
      </c>
      <c r="D130" s="10">
        <v>2</v>
      </c>
      <c r="E130" s="15" t="s">
        <v>165</v>
      </c>
      <c r="F130" s="13" t="s">
        <v>91</v>
      </c>
      <c r="G130" s="13"/>
      <c r="H130" s="13"/>
      <c r="I130" s="13"/>
      <c r="J130" s="13"/>
      <c r="K130" s="13" t="s">
        <v>181</v>
      </c>
      <c r="L130" s="13" t="s">
        <v>182</v>
      </c>
      <c r="M130" s="17">
        <v>0</v>
      </c>
      <c r="N130" s="17"/>
      <c r="O130" s="17">
        <v>138327.29999999999</v>
      </c>
      <c r="P130" s="17"/>
      <c r="Q130" s="17">
        <v>0</v>
      </c>
      <c r="R130" s="17">
        <v>0</v>
      </c>
      <c r="S130" s="17"/>
      <c r="T130" s="17">
        <v>177849.41</v>
      </c>
      <c r="U130" s="17">
        <v>177849.41</v>
      </c>
      <c r="V130" s="17"/>
      <c r="W130" s="17">
        <v>0</v>
      </c>
      <c r="X130" s="17">
        <v>0</v>
      </c>
      <c r="Y130" s="40">
        <f t="shared" si="9"/>
        <v>0</v>
      </c>
      <c r="Z130" s="40">
        <f t="shared" si="10"/>
        <v>177849.41</v>
      </c>
      <c r="AA130" s="17">
        <v>177849.41</v>
      </c>
      <c r="AB130" s="58" t="s">
        <v>592</v>
      </c>
      <c r="AC130" s="17"/>
      <c r="AD130" s="17"/>
      <c r="AE130" s="17"/>
      <c r="AF130" s="17"/>
      <c r="AG130" s="17"/>
      <c r="AH130" s="17"/>
      <c r="AI130" s="17"/>
      <c r="AJ130" s="17"/>
      <c r="AK130" s="17"/>
      <c r="AL130" s="16">
        <v>59283.15</v>
      </c>
      <c r="AM130" s="42">
        <v>750919.72</v>
      </c>
      <c r="AN130" s="35">
        <v>691636.57</v>
      </c>
      <c r="AO130" s="42"/>
      <c r="AP130" s="17"/>
      <c r="AQ130" s="17"/>
      <c r="AR130" s="17"/>
      <c r="AS130" s="17"/>
      <c r="AT130" s="17"/>
      <c r="AU130" s="17"/>
      <c r="AV130" s="17"/>
      <c r="AW130" s="17">
        <v>197610.45</v>
      </c>
      <c r="AX130" s="18">
        <v>4.972049340182438E-5</v>
      </c>
    </row>
    <row r="131" spans="1:51" ht="78.75" hidden="1" x14ac:dyDescent="0.25">
      <c r="A131" s="8" t="s">
        <v>509</v>
      </c>
      <c r="B131" s="10" t="s">
        <v>510</v>
      </c>
      <c r="C131" s="21" t="s">
        <v>511</v>
      </c>
      <c r="D131" s="10" t="s">
        <v>192</v>
      </c>
      <c r="E131" s="10" t="s">
        <v>292</v>
      </c>
      <c r="F131" s="13" t="s">
        <v>110</v>
      </c>
      <c r="G131" s="13"/>
      <c r="H131" s="13"/>
      <c r="I131" s="13"/>
      <c r="J131" s="13"/>
      <c r="K131" s="13" t="s">
        <v>508</v>
      </c>
      <c r="L131" s="13" t="s">
        <v>512</v>
      </c>
      <c r="M131" s="17">
        <v>0</v>
      </c>
      <c r="N131" s="17"/>
      <c r="O131" s="17"/>
      <c r="P131" s="17"/>
      <c r="Q131" s="17">
        <v>0</v>
      </c>
      <c r="R131" s="17">
        <v>0</v>
      </c>
      <c r="S131" s="17"/>
      <c r="T131" s="17">
        <v>190426.79</v>
      </c>
      <c r="U131" s="17">
        <v>190426.79</v>
      </c>
      <c r="V131" s="17"/>
      <c r="W131" s="17">
        <v>0</v>
      </c>
      <c r="X131" s="17">
        <v>0</v>
      </c>
      <c r="Y131" s="40">
        <f t="shared" si="9"/>
        <v>0</v>
      </c>
      <c r="Z131" s="40">
        <f t="shared" si="10"/>
        <v>190426.79</v>
      </c>
      <c r="AA131" s="17">
        <v>190426.79</v>
      </c>
      <c r="AB131" s="58" t="s">
        <v>592</v>
      </c>
      <c r="AC131" s="17"/>
      <c r="AD131" s="17"/>
      <c r="AE131" s="17"/>
      <c r="AF131" s="17"/>
      <c r="AG131" s="17"/>
      <c r="AH131" s="17"/>
      <c r="AI131" s="17"/>
      <c r="AJ131" s="17"/>
      <c r="AK131" s="17"/>
      <c r="AL131" s="17">
        <v>0</v>
      </c>
      <c r="AM131" s="42">
        <v>3206938.66</v>
      </c>
      <c r="AN131" s="35">
        <v>3206938.66</v>
      </c>
      <c r="AO131" s="42"/>
      <c r="AP131" s="17"/>
      <c r="AQ131" s="17"/>
      <c r="AR131" s="17"/>
      <c r="AS131" s="17"/>
      <c r="AT131" s="17"/>
      <c r="AU131" s="17"/>
      <c r="AV131" s="17"/>
      <c r="AW131" s="17">
        <v>17487038</v>
      </c>
      <c r="AX131" s="18">
        <v>4.3998895680691591E-3</v>
      </c>
    </row>
    <row r="132" spans="1:51" ht="47.25" hidden="1" x14ac:dyDescent="0.25">
      <c r="A132" s="26" t="s">
        <v>410</v>
      </c>
      <c r="B132" s="26" t="s">
        <v>411</v>
      </c>
      <c r="C132" s="27" t="s">
        <v>412</v>
      </c>
      <c r="D132" s="26" t="s">
        <v>192</v>
      </c>
      <c r="E132" s="26" t="s">
        <v>345</v>
      </c>
      <c r="F132" s="12" t="s">
        <v>121</v>
      </c>
      <c r="G132" s="12"/>
      <c r="H132" s="12"/>
      <c r="I132" s="12"/>
      <c r="J132" s="11" t="s">
        <v>345</v>
      </c>
      <c r="K132" s="13" t="s">
        <v>174</v>
      </c>
      <c r="L132" s="12" t="s">
        <v>415</v>
      </c>
      <c r="M132" s="17">
        <v>0</v>
      </c>
      <c r="N132" s="17">
        <v>0</v>
      </c>
      <c r="O132" s="17">
        <v>3402729.03</v>
      </c>
      <c r="P132" s="17">
        <v>0</v>
      </c>
      <c r="Q132" s="17">
        <v>0</v>
      </c>
      <c r="R132" s="17">
        <v>0</v>
      </c>
      <c r="S132" s="17">
        <v>0</v>
      </c>
      <c r="T132" s="17">
        <v>0</v>
      </c>
      <c r="U132" s="17">
        <v>0</v>
      </c>
      <c r="V132" s="17">
        <v>595022.94999999995</v>
      </c>
      <c r="W132" s="17">
        <v>787670.64</v>
      </c>
      <c r="X132" s="17">
        <v>192647.69000000006</v>
      </c>
      <c r="Y132" s="40">
        <f t="shared" si="9"/>
        <v>595022.94999999995</v>
      </c>
      <c r="Z132" s="40">
        <f t="shared" si="10"/>
        <v>787670.64</v>
      </c>
      <c r="AA132" s="17">
        <v>192647.69000000006</v>
      </c>
      <c r="AB132" s="58">
        <v>1.3237651421680459</v>
      </c>
      <c r="AC132" s="17">
        <v>0</v>
      </c>
      <c r="AD132" s="17">
        <v>0</v>
      </c>
      <c r="AE132" s="17">
        <v>242540.7</v>
      </c>
      <c r="AF132" s="17">
        <v>0</v>
      </c>
      <c r="AG132" s="17">
        <v>0</v>
      </c>
      <c r="AH132" s="17">
        <v>4020845.95</v>
      </c>
      <c r="AI132" s="17">
        <v>0</v>
      </c>
      <c r="AJ132" s="17">
        <v>0</v>
      </c>
      <c r="AK132" s="17">
        <v>1418201.2</v>
      </c>
      <c r="AL132" s="17">
        <v>6276610.7999999998</v>
      </c>
      <c r="AM132" s="42">
        <v>6469258.4900000002</v>
      </c>
      <c r="AN132" s="35">
        <v>192647.69000000041</v>
      </c>
      <c r="AO132" s="42"/>
      <c r="AP132" s="17">
        <v>1679372.23</v>
      </c>
      <c r="AQ132" s="17">
        <v>0</v>
      </c>
      <c r="AR132" s="17">
        <v>0</v>
      </c>
      <c r="AS132" s="17">
        <v>0</v>
      </c>
      <c r="AT132" s="17">
        <v>0</v>
      </c>
      <c r="AU132" s="17">
        <v>0</v>
      </c>
      <c r="AV132" s="17">
        <v>0</v>
      </c>
      <c r="AW132" s="17">
        <v>11358712.060000001</v>
      </c>
      <c r="AX132" s="18">
        <v>2.8579499112139717E-3</v>
      </c>
    </row>
    <row r="133" spans="1:51" ht="47.25" hidden="1" x14ac:dyDescent="0.25">
      <c r="A133" s="26" t="s">
        <v>397</v>
      </c>
      <c r="B133" s="26" t="s">
        <v>398</v>
      </c>
      <c r="C133" s="27" t="s">
        <v>399</v>
      </c>
      <c r="D133" s="26" t="s">
        <v>192</v>
      </c>
      <c r="E133" s="26" t="s">
        <v>345</v>
      </c>
      <c r="F133" s="12" t="s">
        <v>96</v>
      </c>
      <c r="G133" s="12"/>
      <c r="H133" s="12"/>
      <c r="I133" s="12"/>
      <c r="J133" s="11" t="s">
        <v>345</v>
      </c>
      <c r="K133" s="13" t="s">
        <v>174</v>
      </c>
      <c r="L133" s="12" t="s">
        <v>408</v>
      </c>
      <c r="M133" s="17">
        <v>0</v>
      </c>
      <c r="N133" s="17">
        <v>0</v>
      </c>
      <c r="O133" s="17">
        <v>3076197.67</v>
      </c>
      <c r="P133" s="17">
        <v>0</v>
      </c>
      <c r="Q133" s="17">
        <v>0</v>
      </c>
      <c r="R133" s="17">
        <v>0</v>
      </c>
      <c r="S133" s="17">
        <v>2168157.4300000002</v>
      </c>
      <c r="T133" s="17">
        <v>2387703.4500000002</v>
      </c>
      <c r="U133" s="17">
        <v>219546.02000000002</v>
      </c>
      <c r="V133" s="17">
        <v>0</v>
      </c>
      <c r="W133" s="17">
        <v>0</v>
      </c>
      <c r="X133" s="17">
        <v>0</v>
      </c>
      <c r="Y133" s="40">
        <f t="shared" si="9"/>
        <v>2168157.4300000002</v>
      </c>
      <c r="Z133" s="40">
        <f t="shared" si="10"/>
        <v>2387703.4500000002</v>
      </c>
      <c r="AA133" s="17">
        <v>219546.02000000002</v>
      </c>
      <c r="AB133" s="58">
        <v>1.1012592614181158</v>
      </c>
      <c r="AC133" s="17">
        <v>0</v>
      </c>
      <c r="AD133" s="17">
        <v>0</v>
      </c>
      <c r="AE133" s="17">
        <v>0</v>
      </c>
      <c r="AF133" s="17">
        <v>0</v>
      </c>
      <c r="AG133" s="17">
        <v>3053116.47</v>
      </c>
      <c r="AH133" s="17">
        <v>0</v>
      </c>
      <c r="AI133" s="17">
        <v>0</v>
      </c>
      <c r="AJ133" s="17">
        <v>1582258.63</v>
      </c>
      <c r="AK133" s="17">
        <v>0</v>
      </c>
      <c r="AL133" s="17">
        <v>6803532.5300000003</v>
      </c>
      <c r="AM133" s="42">
        <v>6803532.5300000003</v>
      </c>
      <c r="AN133" s="35">
        <v>0</v>
      </c>
      <c r="AO133" s="42"/>
      <c r="AP133" s="17">
        <v>0</v>
      </c>
      <c r="AQ133" s="17">
        <v>0</v>
      </c>
      <c r="AR133" s="17">
        <v>0</v>
      </c>
      <c r="AS133" s="17">
        <v>0</v>
      </c>
      <c r="AT133" s="17">
        <v>0</v>
      </c>
      <c r="AU133" s="17">
        <v>0</v>
      </c>
      <c r="AV133" s="17">
        <v>0</v>
      </c>
      <c r="AW133" s="17">
        <v>9879730.1999999993</v>
      </c>
      <c r="AX133" s="18">
        <v>2.4858253205784662E-3</v>
      </c>
    </row>
    <row r="134" spans="1:51" ht="78.75" hidden="1" x14ac:dyDescent="0.25">
      <c r="A134" s="20" t="s">
        <v>199</v>
      </c>
      <c r="B134" s="10" t="s">
        <v>228</v>
      </c>
      <c r="C134" s="13" t="s">
        <v>200</v>
      </c>
      <c r="D134" s="10">
        <v>3</v>
      </c>
      <c r="E134" s="10" t="s">
        <v>165</v>
      </c>
      <c r="F134" s="13" t="s">
        <v>94</v>
      </c>
      <c r="G134" s="13"/>
      <c r="H134" s="13"/>
      <c r="I134" s="13"/>
      <c r="J134" s="13"/>
      <c r="K134" s="13" t="s">
        <v>183</v>
      </c>
      <c r="L134" s="13" t="s">
        <v>552</v>
      </c>
      <c r="M134" s="22"/>
      <c r="N134" s="22"/>
      <c r="O134" s="22"/>
      <c r="P134" s="22"/>
      <c r="Q134" s="17">
        <v>0</v>
      </c>
      <c r="R134" s="17">
        <v>0</v>
      </c>
      <c r="S134" s="22"/>
      <c r="T134" s="17">
        <v>160000</v>
      </c>
      <c r="U134" s="17">
        <v>160000</v>
      </c>
      <c r="V134" s="22"/>
      <c r="W134" s="17">
        <v>89197.56</v>
      </c>
      <c r="X134" s="17">
        <v>89197.56</v>
      </c>
      <c r="Y134" s="40">
        <f t="shared" si="9"/>
        <v>0</v>
      </c>
      <c r="Z134" s="40">
        <f t="shared" si="10"/>
        <v>249197.56</v>
      </c>
      <c r="AA134" s="17">
        <v>249197.56</v>
      </c>
      <c r="AB134" s="58" t="s">
        <v>592</v>
      </c>
      <c r="AC134" s="22"/>
      <c r="AD134" s="22"/>
      <c r="AE134" s="22"/>
      <c r="AF134" s="22"/>
      <c r="AG134" s="22"/>
      <c r="AH134" s="22"/>
      <c r="AI134" s="22"/>
      <c r="AJ134" s="22"/>
      <c r="AK134" s="19">
        <v>1674567</v>
      </c>
      <c r="AL134" s="17">
        <v>1674567</v>
      </c>
      <c r="AM134" s="42">
        <v>4093209.13</v>
      </c>
      <c r="AN134" s="35">
        <v>2418642.13</v>
      </c>
      <c r="AO134" s="42"/>
      <c r="AP134" s="19">
        <v>961026</v>
      </c>
      <c r="AQ134" s="22"/>
      <c r="AR134" s="22"/>
      <c r="AS134" s="22"/>
      <c r="AT134" s="22"/>
      <c r="AU134" s="22"/>
      <c r="AV134" s="22"/>
      <c r="AW134" s="17">
        <v>2635593</v>
      </c>
      <c r="AX134" s="18">
        <v>6.6313792801137039E-4</v>
      </c>
    </row>
    <row r="135" spans="1:51" ht="31.5" hidden="1" x14ac:dyDescent="0.25">
      <c r="A135" s="8" t="s">
        <v>268</v>
      </c>
      <c r="B135" s="10" t="s">
        <v>269</v>
      </c>
      <c r="C135" s="13" t="s">
        <v>270</v>
      </c>
      <c r="D135" s="10" t="s">
        <v>192</v>
      </c>
      <c r="E135" s="15" t="s">
        <v>239</v>
      </c>
      <c r="F135" s="12" t="s">
        <v>114</v>
      </c>
      <c r="G135" s="12"/>
      <c r="H135" s="12"/>
      <c r="I135" s="12"/>
      <c r="J135" s="13" t="s">
        <v>239</v>
      </c>
      <c r="K135" s="13" t="s">
        <v>169</v>
      </c>
      <c r="L135" s="12" t="s">
        <v>271</v>
      </c>
      <c r="M135" s="17">
        <v>0</v>
      </c>
      <c r="N135" s="17">
        <v>0</v>
      </c>
      <c r="O135" s="17">
        <v>3338010.74</v>
      </c>
      <c r="P135" s="17">
        <v>0</v>
      </c>
      <c r="Q135" s="17">
        <v>0</v>
      </c>
      <c r="R135" s="17">
        <v>0</v>
      </c>
      <c r="S135" s="17">
        <v>2271391.75</v>
      </c>
      <c r="T135" s="17">
        <v>0</v>
      </c>
      <c r="U135" s="17">
        <v>-2271391.75</v>
      </c>
      <c r="V135" s="17">
        <v>0</v>
      </c>
      <c r="W135" s="17">
        <v>2581749.15</v>
      </c>
      <c r="X135" s="17">
        <v>2581749.15</v>
      </c>
      <c r="Y135" s="40">
        <f t="shared" si="9"/>
        <v>2271391.75</v>
      </c>
      <c r="Z135" s="40">
        <f t="shared" si="10"/>
        <v>2581749.15</v>
      </c>
      <c r="AA135" s="17">
        <v>310357.39999999991</v>
      </c>
      <c r="AB135" s="58">
        <v>1.1366375483225206</v>
      </c>
      <c r="AC135" s="17">
        <v>0</v>
      </c>
      <c r="AD135" s="17">
        <v>1402350.62</v>
      </c>
      <c r="AE135" s="17">
        <v>0</v>
      </c>
      <c r="AF135" s="17">
        <v>0</v>
      </c>
      <c r="AG135" s="17">
        <v>1402350.62</v>
      </c>
      <c r="AH135" s="17">
        <v>0</v>
      </c>
      <c r="AI135" s="17">
        <v>0</v>
      </c>
      <c r="AJ135" s="17">
        <v>1402350.62</v>
      </c>
      <c r="AK135" s="17">
        <v>0</v>
      </c>
      <c r="AL135" s="17">
        <v>6478443.6100000003</v>
      </c>
      <c r="AM135" s="42">
        <v>6478443.6100000003</v>
      </c>
      <c r="AN135" s="35">
        <v>0</v>
      </c>
      <c r="AO135" s="42"/>
      <c r="AP135" s="17">
        <v>5609402.4800000004</v>
      </c>
      <c r="AQ135" s="17">
        <v>5609402.4800000004</v>
      </c>
      <c r="AR135" s="17">
        <v>5609402.4800000004</v>
      </c>
      <c r="AS135" s="17">
        <v>2097712.0100000002</v>
      </c>
      <c r="AT135" s="17">
        <v>927148.53</v>
      </c>
      <c r="AU135" s="17">
        <v>927148.53</v>
      </c>
      <c r="AV135" s="17">
        <v>231787.14</v>
      </c>
      <c r="AW135" s="17">
        <v>30828458</v>
      </c>
      <c r="AX135" s="18">
        <v>7.7567058957530837E-3</v>
      </c>
    </row>
    <row r="136" spans="1:51" ht="141.75" hidden="1" x14ac:dyDescent="0.25">
      <c r="A136" s="8" t="s">
        <v>176</v>
      </c>
      <c r="B136" s="10" t="s">
        <v>480</v>
      </c>
      <c r="C136" s="13" t="s">
        <v>180</v>
      </c>
      <c r="D136" s="10">
        <v>2</v>
      </c>
      <c r="E136" s="15" t="s">
        <v>165</v>
      </c>
      <c r="F136" s="13" t="s">
        <v>116</v>
      </c>
      <c r="G136" s="13"/>
      <c r="H136" s="13"/>
      <c r="I136" s="13"/>
      <c r="J136" s="13"/>
      <c r="K136" s="13" t="s">
        <v>184</v>
      </c>
      <c r="L136" s="13" t="s">
        <v>185</v>
      </c>
      <c r="M136" s="17">
        <v>0</v>
      </c>
      <c r="N136" s="17"/>
      <c r="O136" s="17"/>
      <c r="P136" s="17"/>
      <c r="Q136" s="17">
        <v>0</v>
      </c>
      <c r="R136" s="17">
        <v>0</v>
      </c>
      <c r="S136" s="17"/>
      <c r="T136" s="17">
        <v>0</v>
      </c>
      <c r="U136" s="17">
        <v>0</v>
      </c>
      <c r="V136" s="17"/>
      <c r="W136" s="17">
        <v>384496.25</v>
      </c>
      <c r="X136" s="17">
        <v>384496.25</v>
      </c>
      <c r="Y136" s="40">
        <f t="shared" si="9"/>
        <v>0</v>
      </c>
      <c r="Z136" s="40">
        <f t="shared" si="10"/>
        <v>384496.25</v>
      </c>
      <c r="AA136" s="17">
        <v>384496.25</v>
      </c>
      <c r="AB136" s="58" t="s">
        <v>592</v>
      </c>
      <c r="AC136" s="17"/>
      <c r="AD136" s="17"/>
      <c r="AE136" s="17"/>
      <c r="AF136" s="17"/>
      <c r="AG136" s="17"/>
      <c r="AH136" s="17"/>
      <c r="AI136" s="17"/>
      <c r="AJ136" s="17"/>
      <c r="AK136" s="17"/>
      <c r="AL136" s="16">
        <v>454969</v>
      </c>
      <c r="AM136" s="42">
        <v>811714.31</v>
      </c>
      <c r="AN136" s="35">
        <v>356745.31000000006</v>
      </c>
      <c r="AO136" s="42"/>
      <c r="AP136" s="17"/>
      <c r="AQ136" s="17"/>
      <c r="AR136" s="17"/>
      <c r="AS136" s="17"/>
      <c r="AT136" s="17"/>
      <c r="AU136" s="17"/>
      <c r="AV136" s="17"/>
      <c r="AW136" s="17">
        <v>427218.06</v>
      </c>
      <c r="AX136" s="18">
        <v>1.0749174820142462E-4</v>
      </c>
    </row>
    <row r="137" spans="1:51" ht="63" hidden="1" x14ac:dyDescent="0.25">
      <c r="A137" s="26" t="s">
        <v>410</v>
      </c>
      <c r="B137" s="26" t="s">
        <v>411</v>
      </c>
      <c r="C137" s="27" t="s">
        <v>412</v>
      </c>
      <c r="D137" s="26" t="s">
        <v>192</v>
      </c>
      <c r="E137" s="26" t="s">
        <v>345</v>
      </c>
      <c r="F137" s="12" t="s">
        <v>52</v>
      </c>
      <c r="G137" s="12"/>
      <c r="H137" s="12"/>
      <c r="I137" s="12"/>
      <c r="J137" s="11" t="s">
        <v>345</v>
      </c>
      <c r="K137" s="13" t="s">
        <v>174</v>
      </c>
      <c r="L137" s="12" t="s">
        <v>423</v>
      </c>
      <c r="M137" s="17">
        <v>0</v>
      </c>
      <c r="N137" s="17">
        <v>0</v>
      </c>
      <c r="O137" s="17">
        <v>987365</v>
      </c>
      <c r="P137" s="17">
        <v>1119223.8999999999</v>
      </c>
      <c r="Q137" s="17">
        <v>1513527.94</v>
      </c>
      <c r="R137" s="17">
        <v>394304.04000000004</v>
      </c>
      <c r="S137" s="17">
        <v>0</v>
      </c>
      <c r="T137" s="17">
        <v>0</v>
      </c>
      <c r="U137" s="17">
        <v>0</v>
      </c>
      <c r="V137" s="17">
        <v>0</v>
      </c>
      <c r="W137" s="17">
        <v>0</v>
      </c>
      <c r="X137" s="17">
        <v>0</v>
      </c>
      <c r="Y137" s="40">
        <f t="shared" si="9"/>
        <v>1119223.8999999999</v>
      </c>
      <c r="Z137" s="40">
        <f t="shared" si="10"/>
        <v>1513527.94</v>
      </c>
      <c r="AA137" s="17">
        <v>394304.04000000004</v>
      </c>
      <c r="AB137" s="58">
        <v>1.3523013045021646</v>
      </c>
      <c r="AC137" s="17">
        <v>0</v>
      </c>
      <c r="AD137" s="17">
        <v>0</v>
      </c>
      <c r="AE137" s="17">
        <v>0</v>
      </c>
      <c r="AF137" s="17">
        <v>258320.1</v>
      </c>
      <c r="AG137" s="17">
        <v>0</v>
      </c>
      <c r="AH137" s="17">
        <v>0</v>
      </c>
      <c r="AI137" s="17">
        <v>48282.55</v>
      </c>
      <c r="AJ137" s="17">
        <v>0</v>
      </c>
      <c r="AK137" s="17">
        <v>0</v>
      </c>
      <c r="AL137" s="17">
        <v>1425826.55</v>
      </c>
      <c r="AM137" s="42">
        <v>2192115.2399999998</v>
      </c>
      <c r="AN137" s="35">
        <v>766288.68999999971</v>
      </c>
      <c r="AO137" s="42"/>
      <c r="AP137" s="17">
        <v>1088028.97</v>
      </c>
      <c r="AQ137" s="17">
        <v>0</v>
      </c>
      <c r="AR137" s="17">
        <v>0</v>
      </c>
      <c r="AS137" s="17">
        <v>0</v>
      </c>
      <c r="AT137" s="17">
        <v>0</v>
      </c>
      <c r="AU137" s="17">
        <v>0</v>
      </c>
      <c r="AV137" s="17">
        <v>0</v>
      </c>
      <c r="AW137" s="17">
        <v>3501220.52</v>
      </c>
      <c r="AX137" s="18">
        <v>8.8093727716824749E-4</v>
      </c>
    </row>
    <row r="138" spans="1:51" ht="63" hidden="1" x14ac:dyDescent="0.25">
      <c r="A138" s="26" t="s">
        <v>486</v>
      </c>
      <c r="B138" s="26" t="s">
        <v>487</v>
      </c>
      <c r="C138" s="27" t="s">
        <v>488</v>
      </c>
      <c r="D138" s="26" t="s">
        <v>267</v>
      </c>
      <c r="E138" s="26" t="s">
        <v>345</v>
      </c>
      <c r="F138" s="12" t="s">
        <v>117</v>
      </c>
      <c r="G138" s="12"/>
      <c r="H138" s="12"/>
      <c r="I138" s="12"/>
      <c r="J138" s="12"/>
      <c r="K138" s="13" t="s">
        <v>489</v>
      </c>
      <c r="L138" s="12" t="s">
        <v>490</v>
      </c>
      <c r="M138" s="17">
        <v>0</v>
      </c>
      <c r="N138" s="17"/>
      <c r="O138" s="17"/>
      <c r="P138" s="17"/>
      <c r="Q138" s="17">
        <v>0</v>
      </c>
      <c r="R138" s="17">
        <v>0</v>
      </c>
      <c r="S138" s="17"/>
      <c r="T138" s="17">
        <v>0</v>
      </c>
      <c r="U138" s="17">
        <v>0</v>
      </c>
      <c r="V138" s="17"/>
      <c r="W138" s="17">
        <v>440405.35</v>
      </c>
      <c r="X138" s="17">
        <v>440405.35</v>
      </c>
      <c r="Y138" s="40">
        <f t="shared" si="9"/>
        <v>0</v>
      </c>
      <c r="Z138" s="40">
        <f t="shared" si="10"/>
        <v>440405.35</v>
      </c>
      <c r="AA138" s="17">
        <v>440405.35</v>
      </c>
      <c r="AB138" s="58" t="s">
        <v>592</v>
      </c>
      <c r="AC138" s="17"/>
      <c r="AD138" s="17"/>
      <c r="AE138" s="17"/>
      <c r="AF138" s="17"/>
      <c r="AG138" s="17"/>
      <c r="AH138" s="17"/>
      <c r="AI138" s="17"/>
      <c r="AJ138" s="17"/>
      <c r="AK138" s="17"/>
      <c r="AL138" s="17">
        <v>0</v>
      </c>
      <c r="AM138" s="42">
        <v>3609754.0500000003</v>
      </c>
      <c r="AN138" s="35">
        <v>3609754.0500000003</v>
      </c>
      <c r="AO138" s="42"/>
      <c r="AP138" s="17"/>
      <c r="AQ138" s="17"/>
      <c r="AR138" s="17"/>
      <c r="AS138" s="17"/>
      <c r="AT138" s="17"/>
      <c r="AU138" s="17"/>
      <c r="AV138" s="17"/>
      <c r="AW138" s="17">
        <v>12195733</v>
      </c>
      <c r="AX138" s="18">
        <v>3.0685515981412515E-3</v>
      </c>
    </row>
    <row r="139" spans="1:51" ht="68.25" customHeight="1" x14ac:dyDescent="0.25">
      <c r="A139" s="26" t="s">
        <v>410</v>
      </c>
      <c r="B139" s="26" t="s">
        <v>411</v>
      </c>
      <c r="C139" s="27" t="s">
        <v>606</v>
      </c>
      <c r="D139" s="26" t="s">
        <v>192</v>
      </c>
      <c r="E139" s="26" t="s">
        <v>345</v>
      </c>
      <c r="F139" s="12" t="s">
        <v>125</v>
      </c>
      <c r="G139" s="27">
        <v>21</v>
      </c>
      <c r="H139" s="96" t="str">
        <f>B139</f>
        <v>0.6.3.1.</v>
      </c>
      <c r="I139" s="46" t="str">
        <f>C139</f>
        <v xml:space="preserve">Reģionālo ceļu rekonstrukcija
</v>
      </c>
      <c r="J139" s="37" t="s">
        <v>345</v>
      </c>
      <c r="K139" s="13" t="s">
        <v>174</v>
      </c>
      <c r="L139" s="12" t="s">
        <v>420</v>
      </c>
      <c r="M139" s="17">
        <v>0</v>
      </c>
      <c r="N139" s="17">
        <v>0</v>
      </c>
      <c r="O139" s="17">
        <v>2720576.09</v>
      </c>
      <c r="P139" s="17">
        <v>0</v>
      </c>
      <c r="Q139" s="17">
        <v>0</v>
      </c>
      <c r="R139" s="17">
        <v>0</v>
      </c>
      <c r="S139" s="17">
        <v>0</v>
      </c>
      <c r="T139" s="17">
        <v>0</v>
      </c>
      <c r="U139" s="17">
        <v>0</v>
      </c>
      <c r="V139" s="17">
        <v>0</v>
      </c>
      <c r="W139" s="17">
        <v>753718.47</v>
      </c>
      <c r="X139" s="17">
        <v>753718.47</v>
      </c>
      <c r="Y139" s="40">
        <f t="shared" si="9"/>
        <v>0</v>
      </c>
      <c r="Z139" s="40">
        <f t="shared" si="10"/>
        <v>753718.47</v>
      </c>
      <c r="AA139" s="17">
        <v>753718.47</v>
      </c>
      <c r="AB139" s="58" t="s">
        <v>592</v>
      </c>
      <c r="AC139" s="17">
        <v>0</v>
      </c>
      <c r="AD139" s="17">
        <v>0</v>
      </c>
      <c r="AE139" s="17">
        <v>1158636.7</v>
      </c>
      <c r="AF139" s="17">
        <v>0</v>
      </c>
      <c r="AG139" s="17">
        <v>0</v>
      </c>
      <c r="AH139" s="17">
        <v>1508636.95</v>
      </c>
      <c r="AI139" s="17">
        <v>0</v>
      </c>
      <c r="AJ139" s="17">
        <v>0</v>
      </c>
      <c r="AK139" s="17">
        <v>1198628.8400000001</v>
      </c>
      <c r="AL139" s="17">
        <v>3865902.49</v>
      </c>
      <c r="AM139" s="42">
        <v>3364952.4699999997</v>
      </c>
      <c r="AN139" s="35">
        <v>-500950.02000000048</v>
      </c>
      <c r="AO139" s="35"/>
      <c r="AP139" s="17">
        <v>0</v>
      </c>
      <c r="AQ139" s="17">
        <v>0</v>
      </c>
      <c r="AR139" s="17">
        <v>0</v>
      </c>
      <c r="AS139" s="17">
        <v>0</v>
      </c>
      <c r="AT139" s="17">
        <v>0</v>
      </c>
      <c r="AU139" s="17">
        <v>0</v>
      </c>
      <c r="AV139" s="17">
        <v>0</v>
      </c>
      <c r="AW139" s="17">
        <v>6586478.5800000001</v>
      </c>
      <c r="AX139" s="18">
        <v>1.6572148121627556E-3</v>
      </c>
      <c r="AY139" s="97"/>
    </row>
    <row r="140" spans="1:51" ht="47.25" hidden="1" x14ac:dyDescent="0.25">
      <c r="A140" s="26" t="s">
        <v>397</v>
      </c>
      <c r="B140" s="26" t="s">
        <v>398</v>
      </c>
      <c r="C140" s="27" t="s">
        <v>399</v>
      </c>
      <c r="D140" s="26" t="s">
        <v>192</v>
      </c>
      <c r="E140" s="26" t="s">
        <v>345</v>
      </c>
      <c r="F140" s="12" t="s">
        <v>42</v>
      </c>
      <c r="G140" s="12"/>
      <c r="H140" s="12"/>
      <c r="I140" s="12"/>
      <c r="J140" s="11" t="s">
        <v>345</v>
      </c>
      <c r="K140" s="13" t="s">
        <v>174</v>
      </c>
      <c r="L140" s="12" t="s">
        <v>401</v>
      </c>
      <c r="M140" s="17">
        <v>0</v>
      </c>
      <c r="N140" s="17">
        <v>1818178.5600000001</v>
      </c>
      <c r="O140" s="17">
        <v>9496003.2400000002</v>
      </c>
      <c r="P140" s="17">
        <v>660990.02</v>
      </c>
      <c r="Q140" s="17">
        <v>1983089.06</v>
      </c>
      <c r="R140" s="17">
        <v>1322099.04</v>
      </c>
      <c r="S140" s="17">
        <v>0</v>
      </c>
      <c r="T140" s="17">
        <v>0</v>
      </c>
      <c r="U140" s="17">
        <v>0</v>
      </c>
      <c r="V140" s="17">
        <v>0</v>
      </c>
      <c r="W140" s="17">
        <v>0</v>
      </c>
      <c r="X140" s="17">
        <v>0</v>
      </c>
      <c r="Y140" s="40">
        <f t="shared" ref="Y140:Z143" si="11">P140+S140+V140</f>
        <v>660990.02</v>
      </c>
      <c r="Z140" s="40">
        <f t="shared" si="11"/>
        <v>1983089.06</v>
      </c>
      <c r="AA140" s="17">
        <v>1322099.04</v>
      </c>
      <c r="AB140" s="58">
        <v>3.0001800329753845</v>
      </c>
      <c r="AC140" s="17">
        <v>0</v>
      </c>
      <c r="AD140" s="17">
        <v>0</v>
      </c>
      <c r="AE140" s="17">
        <v>0</v>
      </c>
      <c r="AF140" s="17">
        <v>557302.92000000004</v>
      </c>
      <c r="AG140" s="17">
        <v>0</v>
      </c>
      <c r="AH140" s="17">
        <v>0</v>
      </c>
      <c r="AI140" s="17">
        <v>0</v>
      </c>
      <c r="AJ140" s="17">
        <v>0</v>
      </c>
      <c r="AK140" s="17">
        <v>0</v>
      </c>
      <c r="AL140" s="17">
        <v>1218292.94</v>
      </c>
      <c r="AM140" s="42">
        <v>1218292.94</v>
      </c>
      <c r="AN140" s="42">
        <v>0</v>
      </c>
      <c r="AO140" s="42"/>
      <c r="AP140" s="17">
        <v>0</v>
      </c>
      <c r="AQ140" s="17">
        <v>0</v>
      </c>
      <c r="AR140" s="17">
        <v>0</v>
      </c>
      <c r="AS140" s="17">
        <v>0</v>
      </c>
      <c r="AT140" s="17">
        <v>0</v>
      </c>
      <c r="AU140" s="17">
        <v>0</v>
      </c>
      <c r="AV140" s="17">
        <v>0</v>
      </c>
      <c r="AW140" s="17">
        <v>14913131</v>
      </c>
      <c r="AX140" s="18">
        <v>3.7522723696345136E-3</v>
      </c>
    </row>
    <row r="141" spans="1:51" ht="78.75" hidden="1" x14ac:dyDescent="0.25">
      <c r="A141" s="8" t="s">
        <v>190</v>
      </c>
      <c r="B141" s="10" t="s">
        <v>481</v>
      </c>
      <c r="C141" s="13" t="s">
        <v>191</v>
      </c>
      <c r="D141" s="10">
        <v>1</v>
      </c>
      <c r="E141" s="10" t="s">
        <v>165</v>
      </c>
      <c r="F141" s="13" t="s">
        <v>118</v>
      </c>
      <c r="G141" s="13"/>
      <c r="H141" s="13"/>
      <c r="I141" s="13"/>
      <c r="J141" s="13"/>
      <c r="K141" s="13" t="s">
        <v>547</v>
      </c>
      <c r="L141" s="13" t="s">
        <v>193</v>
      </c>
      <c r="M141" s="17">
        <v>0</v>
      </c>
      <c r="N141" s="17"/>
      <c r="O141" s="17"/>
      <c r="P141" s="17"/>
      <c r="Q141" s="17">
        <v>0</v>
      </c>
      <c r="R141" s="17">
        <v>0</v>
      </c>
      <c r="S141" s="17"/>
      <c r="T141" s="17">
        <v>0</v>
      </c>
      <c r="U141" s="17">
        <v>0</v>
      </c>
      <c r="V141" s="17"/>
      <c r="W141" s="17">
        <v>2148667</v>
      </c>
      <c r="X141" s="17">
        <v>2148667</v>
      </c>
      <c r="Y141" s="40">
        <f t="shared" si="11"/>
        <v>0</v>
      </c>
      <c r="Z141" s="40">
        <f t="shared" si="11"/>
        <v>2148667</v>
      </c>
      <c r="AA141" s="17">
        <v>2148667</v>
      </c>
      <c r="AB141" s="58" t="s">
        <v>592</v>
      </c>
      <c r="AC141" s="17"/>
      <c r="AD141" s="17"/>
      <c r="AE141" s="17"/>
      <c r="AF141" s="17"/>
      <c r="AG141" s="17"/>
      <c r="AH141" s="17"/>
      <c r="AI141" s="17"/>
      <c r="AJ141" s="17"/>
      <c r="AK141" s="17"/>
      <c r="AL141" s="23">
        <v>2578400.4</v>
      </c>
      <c r="AM141" s="42">
        <v>4482498.68</v>
      </c>
      <c r="AN141" s="42">
        <v>1904098.2799999998</v>
      </c>
      <c r="AO141" s="42"/>
      <c r="AP141" s="17">
        <v>4297334</v>
      </c>
      <c r="AQ141" s="17">
        <v>859466.8</v>
      </c>
      <c r="AR141" s="17"/>
      <c r="AS141" s="17">
        <v>859466.8</v>
      </c>
      <c r="AT141" s="17"/>
      <c r="AU141" s="17"/>
      <c r="AV141" s="17"/>
      <c r="AW141" s="17">
        <v>8594668</v>
      </c>
      <c r="AX141" s="18">
        <v>2.1624925887516128E-3</v>
      </c>
    </row>
    <row r="142" spans="1:51" ht="47.25" hidden="1" x14ac:dyDescent="0.25">
      <c r="A142" s="8" t="s">
        <v>241</v>
      </c>
      <c r="B142" s="8" t="s">
        <v>242</v>
      </c>
      <c r="C142" s="13" t="s">
        <v>243</v>
      </c>
      <c r="D142" s="10" t="s">
        <v>192</v>
      </c>
      <c r="E142" s="15" t="s">
        <v>239</v>
      </c>
      <c r="F142" s="13" t="s">
        <v>34</v>
      </c>
      <c r="G142" s="13"/>
      <c r="H142" s="13"/>
      <c r="I142" s="13"/>
      <c r="J142" s="13" t="s">
        <v>239</v>
      </c>
      <c r="K142" s="13" t="s">
        <v>240</v>
      </c>
      <c r="L142" s="13" t="s">
        <v>244</v>
      </c>
      <c r="M142" s="17">
        <v>0</v>
      </c>
      <c r="N142" s="17">
        <v>0</v>
      </c>
      <c r="O142" s="17">
        <v>29610000</v>
      </c>
      <c r="P142" s="17">
        <v>0</v>
      </c>
      <c r="Q142" s="17">
        <v>0</v>
      </c>
      <c r="R142" s="17">
        <v>0</v>
      </c>
      <c r="S142" s="17">
        <v>0</v>
      </c>
      <c r="T142" s="17">
        <v>0</v>
      </c>
      <c r="U142" s="17">
        <v>0</v>
      </c>
      <c r="V142" s="17">
        <v>0</v>
      </c>
      <c r="W142" s="17">
        <v>3544141.06</v>
      </c>
      <c r="X142" s="17">
        <v>3544141.06</v>
      </c>
      <c r="Y142" s="40">
        <f t="shared" si="11"/>
        <v>0</v>
      </c>
      <c r="Z142" s="40">
        <f t="shared" si="11"/>
        <v>3544141.06</v>
      </c>
      <c r="AA142" s="17">
        <v>3544141.06</v>
      </c>
      <c r="AB142" s="58" t="s">
        <v>592</v>
      </c>
      <c r="AC142" s="17">
        <v>0</v>
      </c>
      <c r="AD142" s="17">
        <v>0</v>
      </c>
      <c r="AE142" s="17">
        <v>0</v>
      </c>
      <c r="AF142" s="17">
        <v>0</v>
      </c>
      <c r="AG142" s="17">
        <v>0</v>
      </c>
      <c r="AH142" s="17">
        <v>0</v>
      </c>
      <c r="AI142" s="17">
        <v>0</v>
      </c>
      <c r="AJ142" s="17">
        <v>0</v>
      </c>
      <c r="AK142" s="17">
        <v>0</v>
      </c>
      <c r="AL142" s="17">
        <v>0</v>
      </c>
      <c r="AM142" s="42">
        <v>0</v>
      </c>
      <c r="AN142" s="42">
        <v>0</v>
      </c>
      <c r="AO142" s="42"/>
      <c r="AP142" s="17">
        <v>50225508.769999996</v>
      </c>
      <c r="AQ142" s="17">
        <v>52143376.990000002</v>
      </c>
      <c r="AR142" s="17">
        <v>46269423.539999999</v>
      </c>
      <c r="AS142" s="17">
        <v>13537217.09</v>
      </c>
      <c r="AT142" s="17">
        <v>11600459.260000002</v>
      </c>
      <c r="AU142" s="17">
        <v>13994522.07</v>
      </c>
      <c r="AV142" s="17">
        <v>3741136.13</v>
      </c>
      <c r="AW142" s="17">
        <v>118440000</v>
      </c>
      <c r="AX142" s="18">
        <v>2.9800525420148983E-2</v>
      </c>
    </row>
    <row r="143" spans="1:51" ht="63" hidden="1" x14ac:dyDescent="0.25">
      <c r="A143" s="26" t="s">
        <v>535</v>
      </c>
      <c r="B143" s="26" t="s">
        <v>536</v>
      </c>
      <c r="C143" s="27" t="s">
        <v>537</v>
      </c>
      <c r="D143" s="26" t="s">
        <v>192</v>
      </c>
      <c r="E143" s="26" t="s">
        <v>345</v>
      </c>
      <c r="F143" s="12" t="s">
        <v>95</v>
      </c>
      <c r="G143" s="12"/>
      <c r="H143" s="12"/>
      <c r="I143" s="12"/>
      <c r="J143" s="12"/>
      <c r="K143" s="13" t="s">
        <v>188</v>
      </c>
      <c r="L143" s="12" t="s">
        <v>538</v>
      </c>
      <c r="M143" s="17">
        <v>0</v>
      </c>
      <c r="N143" s="17"/>
      <c r="O143" s="17"/>
      <c r="P143" s="17"/>
      <c r="Q143" s="17">
        <v>0</v>
      </c>
      <c r="R143" s="17">
        <v>0</v>
      </c>
      <c r="S143" s="17"/>
      <c r="T143" s="17">
        <v>609434.6</v>
      </c>
      <c r="U143" s="17">
        <v>609434.6</v>
      </c>
      <c r="V143" s="17"/>
      <c r="W143" s="17">
        <v>7974945.5199999996</v>
      </c>
      <c r="X143" s="17">
        <v>7974945.5199999996</v>
      </c>
      <c r="Y143" s="40">
        <f t="shared" si="11"/>
        <v>0</v>
      </c>
      <c r="Z143" s="40">
        <f t="shared" si="11"/>
        <v>8584380.1199999992</v>
      </c>
      <c r="AA143" s="17">
        <v>8584380.1199999992</v>
      </c>
      <c r="AB143" s="58" t="s">
        <v>592</v>
      </c>
      <c r="AC143" s="17"/>
      <c r="AD143" s="17"/>
      <c r="AE143" s="17"/>
      <c r="AF143" s="17"/>
      <c r="AG143" s="17"/>
      <c r="AH143" s="17"/>
      <c r="AI143" s="17"/>
      <c r="AJ143" s="17"/>
      <c r="AK143" s="17"/>
      <c r="AL143" s="17">
        <v>0</v>
      </c>
      <c r="AM143" s="42">
        <v>19158940.779999997</v>
      </c>
      <c r="AN143" s="42">
        <v>19158940.779999997</v>
      </c>
      <c r="AO143" s="42"/>
      <c r="AP143" s="17"/>
      <c r="AQ143" s="17"/>
      <c r="AR143" s="17"/>
      <c r="AS143" s="17"/>
      <c r="AT143" s="17"/>
      <c r="AU143" s="17"/>
      <c r="AV143" s="17"/>
      <c r="AW143" s="17">
        <v>9388273.1300000008</v>
      </c>
      <c r="AX143" s="18">
        <v>2.3621704834672973E-3</v>
      </c>
    </row>
    <row r="144" spans="1:51" hidden="1" x14ac:dyDescent="0.25">
      <c r="J144" s="134" t="s">
        <v>583</v>
      </c>
      <c r="K144" s="134"/>
      <c r="L144" s="134"/>
      <c r="M144" s="135"/>
      <c r="N144" s="135"/>
      <c r="O144" s="135"/>
      <c r="P144" s="135"/>
      <c r="Q144" s="135"/>
      <c r="R144" s="135"/>
      <c r="S144" s="135"/>
      <c r="T144" s="135"/>
      <c r="U144" s="135"/>
      <c r="V144" s="134"/>
      <c r="W144" s="134"/>
      <c r="X144" s="134"/>
      <c r="Y144" s="134"/>
      <c r="Z144" s="134"/>
      <c r="AA144" s="134"/>
      <c r="AB144" s="134"/>
      <c r="AC144" s="135"/>
      <c r="AD144" s="135"/>
      <c r="AE144" s="135"/>
      <c r="AF144" s="135"/>
      <c r="AG144" s="135"/>
      <c r="AH144" s="135"/>
      <c r="AI144" s="135"/>
      <c r="AJ144" s="135"/>
      <c r="AK144" s="135"/>
      <c r="AL144" s="134"/>
      <c r="AM144" s="134"/>
      <c r="AN144" s="134"/>
      <c r="AO144" s="134"/>
      <c r="AP144" s="135"/>
      <c r="AQ144" s="135"/>
      <c r="AR144" s="135"/>
      <c r="AS144" s="135"/>
      <c r="AT144" s="135"/>
      <c r="AU144" s="135"/>
      <c r="AV144" s="135"/>
      <c r="AW144" s="134"/>
      <c r="AX144" s="135"/>
      <c r="AY144" s="134"/>
    </row>
    <row r="145" spans="7:51" hidden="1" x14ac:dyDescent="0.25">
      <c r="J145" s="134"/>
      <c r="K145" s="134"/>
      <c r="L145" s="134"/>
      <c r="M145" s="135"/>
      <c r="N145" s="135"/>
      <c r="O145" s="135"/>
      <c r="P145" s="135"/>
      <c r="Q145" s="135"/>
      <c r="R145" s="135"/>
      <c r="S145" s="135"/>
      <c r="T145" s="135"/>
      <c r="U145" s="135"/>
      <c r="V145" s="134"/>
      <c r="W145" s="134"/>
      <c r="X145" s="134"/>
      <c r="Y145" s="134"/>
      <c r="Z145" s="134"/>
      <c r="AA145" s="134"/>
      <c r="AB145" s="134"/>
      <c r="AC145" s="135"/>
      <c r="AD145" s="135"/>
      <c r="AE145" s="135"/>
      <c r="AF145" s="135"/>
      <c r="AG145" s="135"/>
      <c r="AH145" s="135"/>
      <c r="AI145" s="135"/>
      <c r="AJ145" s="135"/>
      <c r="AK145" s="135"/>
      <c r="AL145" s="134"/>
      <c r="AM145" s="134"/>
      <c r="AN145" s="134"/>
      <c r="AO145" s="134"/>
      <c r="AP145" s="135"/>
      <c r="AQ145" s="135"/>
      <c r="AR145" s="135"/>
      <c r="AS145" s="135"/>
      <c r="AT145" s="135"/>
      <c r="AU145" s="135"/>
      <c r="AV145" s="135"/>
      <c r="AW145" s="134"/>
      <c r="AX145" s="135"/>
      <c r="AY145" s="134"/>
    </row>
    <row r="148" spans="7:51" ht="18.75" x14ac:dyDescent="0.3">
      <c r="X148" s="99" t="s">
        <v>584</v>
      </c>
      <c r="AW148" s="99" t="s">
        <v>585</v>
      </c>
    </row>
    <row r="151" spans="7:51" x14ac:dyDescent="0.25">
      <c r="G151" t="s">
        <v>586</v>
      </c>
      <c r="J151" s="55"/>
    </row>
    <row r="152" spans="7:51" x14ac:dyDescent="0.25">
      <c r="G152" s="56" t="s">
        <v>587</v>
      </c>
      <c r="H152" s="56"/>
      <c r="I152" s="56"/>
    </row>
  </sheetData>
  <autoFilter ref="A9:AY145">
    <filterColumn colId="40">
      <colorFilter dxfId="0"/>
    </filterColumn>
  </autoFilter>
  <sortState ref="A27:AW141">
    <sortCondition ref="AN27:AN141"/>
  </sortState>
  <mergeCells count="39">
    <mergeCell ref="J144:AY145"/>
    <mergeCell ref="AY5:AY8"/>
    <mergeCell ref="A6:A7"/>
    <mergeCell ref="B6:B7"/>
    <mergeCell ref="C6:C7"/>
    <mergeCell ref="D6:D7"/>
    <mergeCell ref="E6:E7"/>
    <mergeCell ref="AB7:AB8"/>
    <mergeCell ref="AS5:AS6"/>
    <mergeCell ref="AT5:AT6"/>
    <mergeCell ref="AU5:AU6"/>
    <mergeCell ref="AV5:AV6"/>
    <mergeCell ref="AW5:AW6"/>
    <mergeCell ref="AX5:AX6"/>
    <mergeCell ref="AR5:AR6"/>
    <mergeCell ref="AL5:AL8"/>
    <mergeCell ref="N5:N6"/>
    <mergeCell ref="O5:O6"/>
    <mergeCell ref="Y5:Y6"/>
    <mergeCell ref="Z5:Z6"/>
    <mergeCell ref="AA5:AA6"/>
    <mergeCell ref="AM5:AM8"/>
    <mergeCell ref="AB5:AB6"/>
    <mergeCell ref="G2:AY2"/>
    <mergeCell ref="A1:B1"/>
    <mergeCell ref="G1:J1"/>
    <mergeCell ref="O4:AW4"/>
    <mergeCell ref="A5:E5"/>
    <mergeCell ref="F5:F8"/>
    <mergeCell ref="G5:G8"/>
    <mergeCell ref="J5:J8"/>
    <mergeCell ref="K5:K8"/>
    <mergeCell ref="L5:L6"/>
    <mergeCell ref="M5:M6"/>
    <mergeCell ref="H5:H8"/>
    <mergeCell ref="I5:I8"/>
    <mergeCell ref="AN5:AN8"/>
    <mergeCell ref="AP5:AP6"/>
    <mergeCell ref="AQ5:AQ6"/>
  </mergeCells>
  <dataValidations count="1">
    <dataValidation type="list" errorStyle="warning" allowBlank="1" showInputMessage="1" showErrorMessage="1" errorTitle="Izvēle tikai no saraksta!" error="Lūdzu izvēlēties vienu no vērtībām sarakstā." sqref="M129:P143 S129:S143 V129:V143 AC136:AK143 AC129:AL135 AP129:AV143">
      <formula1>#REF!</formula1>
    </dataValidation>
  </dataValidations>
  <hyperlinks>
    <hyperlink ref="G152" r:id="rId1"/>
  </hyperlinks>
  <pageMargins left="0.23622047244094491" right="0.23622047244094491" top="1.1417322834645669" bottom="0.55118110236220474" header="0" footer="0.31496062992125984"/>
  <pageSetup paperSize="9" scale="50" fitToHeight="0" orientation="landscape" r:id="rId2"/>
  <headerFooter>
    <oddFooter>&amp;L&amp;F&amp;C &amp;P no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7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izdruka_MK (2)</vt:lpstr>
      <vt:lpstr>Sheet1</vt:lpstr>
      <vt:lpstr>'izdruka_MK (2)'!Print_Titles</vt:lpstr>
    </vt:vector>
  </TitlesOfParts>
  <Company>Finanšu ministrija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Ierobežotas projektu iesniegumu atlases (IPIA) projektiem noteikto maksājumu pieprasījumu iesniegšanas plāni 2017.gada martam un neizpilde kumulatīvi</dc:title>
  <dc:subject>Informatīvā ziņojuma pielikums</dc:subject>
  <dc:creator>Ints Pelnis</dc:creator>
  <dc:description>67095470; ints.pelnis@fm.gov.lv</dc:description>
  <cp:lastModifiedBy>Ieva Ziepniece</cp:lastModifiedBy>
  <cp:lastPrinted>2017-04-26T12:23:12Z</cp:lastPrinted>
  <dcterms:created xsi:type="dcterms:W3CDTF">2017-04-10T13:51:31Z</dcterms:created>
  <dcterms:modified xsi:type="dcterms:W3CDTF">2017-04-26T12:24:47Z</dcterms:modified>
</cp:coreProperties>
</file>